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280920/"/>
    </mc:Choice>
  </mc:AlternateContent>
  <xr:revisionPtr revIDLastSave="355" documentId="8_{05913140-C626-415C-A135-3B3479CCFE61}" xr6:coauthVersionLast="45" xr6:coauthVersionMax="45" xr10:uidLastSave="{7A6BE700-04BF-4DAD-8AE7-91338EB5B0B8}"/>
  <workbookProtection workbookAlgorithmName="SHA-512" workbookHashValue="1MOALcQQkcCbXLmfGDzqW9Vl6syb/Vk8/ku5HbDpRdaT5NtIXT8tmRJ4djU63xV94KrDrppcoavKM52NXQPIMg==" workbookSaltValue="WsMBeSFR3qMCIKtuY8NGPg==" workbookSpinCount="100000" lockStructure="1"/>
  <bookViews>
    <workbookView xWindow="28680" yWindow="-120" windowWidth="38640" windowHeight="21240" xr2:uid="{00000000-000D-0000-FFFF-FFFF00000000}"/>
  </bookViews>
  <sheets>
    <sheet name="Index" sheetId="15" r:id="rId1"/>
    <sheet name="Front sheet" sheetId="1" r:id="rId2"/>
    <sheet name="NTS9901" sheetId="2" state="veryHidden" r:id="rId3"/>
    <sheet name="NTS9902" sheetId="3" state="veryHidden" r:id="rId4"/>
    <sheet name="NTS9903" sheetId="4" state="veryHidden" r:id="rId5"/>
    <sheet name="NTS9904" sheetId="5" state="veryHidden" r:id="rId6"/>
    <sheet name="NTS9906" sheetId="6" state="veryHidden" r:id="rId7"/>
    <sheet name="NTS9907" sheetId="7" state="veryHidden" r:id="rId8"/>
    <sheet name="NTS9908" sheetId="8" state="veryHidden" r:id="rId9"/>
    <sheet name="NTS9910" sheetId="9" state="veryHidden" r:id="rId10"/>
    <sheet name="NTS9911" sheetId="10" state="veryHidden" r:id="rId11"/>
    <sheet name="NTS9912" sheetId="11" state="veryHidden" r:id="rId12"/>
    <sheet name="NTS9913" sheetId="12" state="veryHidden" r:id="rId13"/>
    <sheet name="NTS9914" sheetId="13" state="veryHidden" r:id="rId14"/>
    <sheet name="NTS9915" sheetId="14" state="veryHidden" r:id="rId15"/>
  </sheets>
  <definedNames>
    <definedName name="NTS9901LIST">'NTS9901'!$A$90:$A$92</definedName>
    <definedName name="NTS9902LIST">'NTS9902'!$A$110:$A$113</definedName>
    <definedName name="NTS9903LIST">'NTS9903'!$GU$50:$GU$65</definedName>
    <definedName name="NTS9904LIST">'NTS9904'!$GU$50:$GU$65</definedName>
    <definedName name="NTS9906LIST">'NTS9906'!$FF$50:$FF$62</definedName>
    <definedName name="NTS9907LIST">'NTS9907'!$FF$50:$FF$62</definedName>
    <definedName name="NTS9908LIST1">'NTS9908'!$EL$50:$EL$57</definedName>
    <definedName name="NTS9908LIST2">'NTS9908'!$EL$60:$EL$61</definedName>
    <definedName name="NTS9910LIST">'NTS9910'!$GJ$50:$GJ$65</definedName>
    <definedName name="NTS9911LIST">'NTS9911'!$DQ$50:$DQ$58</definedName>
    <definedName name="NTS9912LIST">'NTS9912'!$FF$50:$FF$62</definedName>
    <definedName name="NTS9913LIST">'NTS9913'!$FF$50:$FF$62</definedName>
    <definedName name="NTS9914LIST">'NTS9914'!$FF$50:$FF$62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71" i="1" l="1"/>
  <c r="L170" i="1"/>
  <c r="L169" i="1"/>
  <c r="L168" i="1"/>
  <c r="L167" i="1"/>
  <c r="L158" i="1"/>
  <c r="L157" i="1"/>
  <c r="L156" i="1"/>
  <c r="L155" i="1"/>
  <c r="L154" i="1"/>
  <c r="L145" i="1"/>
  <c r="L144" i="1"/>
  <c r="L143" i="1"/>
  <c r="L142" i="1"/>
  <c r="L141" i="1"/>
  <c r="L132" i="1"/>
  <c r="L131" i="1"/>
  <c r="L130" i="1"/>
  <c r="L129" i="1"/>
  <c r="L128" i="1"/>
  <c r="L119" i="1"/>
  <c r="L118" i="1"/>
  <c r="L117" i="1"/>
  <c r="L116" i="1"/>
  <c r="L115" i="1"/>
  <c r="L106" i="1"/>
  <c r="L105" i="1"/>
  <c r="L104" i="1"/>
  <c r="L103" i="1"/>
  <c r="L102" i="1"/>
  <c r="L93" i="1"/>
  <c r="L92" i="1"/>
  <c r="L91" i="1"/>
  <c r="L90" i="1"/>
  <c r="L89" i="1"/>
  <c r="L80" i="1"/>
  <c r="L79" i="1"/>
  <c r="L78" i="1"/>
  <c r="L77" i="1"/>
  <c r="L76" i="1"/>
  <c r="L67" i="1"/>
  <c r="L66" i="1"/>
  <c r="L65" i="1"/>
  <c r="L64" i="1"/>
  <c r="L63" i="1"/>
  <c r="L54" i="1"/>
  <c r="L53" i="1"/>
  <c r="L52" i="1"/>
  <c r="L51" i="1"/>
  <c r="L50" i="1"/>
  <c r="L41" i="1"/>
  <c r="L40" i="1"/>
  <c r="L39" i="1"/>
  <c r="L38" i="1"/>
  <c r="L37" i="1"/>
  <c r="S24" i="1"/>
  <c r="S25" i="1"/>
  <c r="S26" i="1"/>
  <c r="S27" i="1"/>
  <c r="S28" i="1"/>
  <c r="S11" i="1"/>
  <c r="S12" i="1"/>
  <c r="S13" i="1"/>
  <c r="S14" i="1"/>
  <c r="S15" i="1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C7" i="13"/>
  <c r="D7" i="12"/>
  <c r="E7" i="12"/>
  <c r="F7" i="12"/>
  <c r="G7" i="12"/>
  <c r="H7" i="12"/>
  <c r="I7" i="12"/>
  <c r="J7" i="12"/>
  <c r="K7" i="12"/>
  <c r="L7" i="12"/>
  <c r="M7" i="12"/>
  <c r="N7" i="12"/>
  <c r="O7" i="12"/>
  <c r="P7" i="12"/>
  <c r="C7" i="12"/>
  <c r="D7" i="11"/>
  <c r="E7" i="11"/>
  <c r="F7" i="11"/>
  <c r="G7" i="11"/>
  <c r="H7" i="11"/>
  <c r="I7" i="11"/>
  <c r="J7" i="11"/>
  <c r="K7" i="11"/>
  <c r="L7" i="11"/>
  <c r="M7" i="11"/>
  <c r="N7" i="11"/>
  <c r="O7" i="11"/>
  <c r="P7" i="11"/>
  <c r="C7" i="11"/>
  <c r="D7" i="10"/>
  <c r="E7" i="10"/>
  <c r="F7" i="10"/>
  <c r="G7" i="10"/>
  <c r="H7" i="10"/>
  <c r="I7" i="10"/>
  <c r="J7" i="10"/>
  <c r="K7" i="10"/>
  <c r="L7" i="10"/>
  <c r="C7" i="10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C7" i="9"/>
  <c r="D7" i="8"/>
  <c r="E7" i="8"/>
  <c r="F7" i="8"/>
  <c r="G7" i="8"/>
  <c r="H7" i="8"/>
  <c r="I7" i="8"/>
  <c r="J7" i="8"/>
  <c r="K7" i="8"/>
  <c r="L7" i="8"/>
  <c r="M7" i="8"/>
  <c r="N7" i="8"/>
  <c r="C7" i="8"/>
  <c r="D7" i="7"/>
  <c r="E7" i="7"/>
  <c r="F7" i="7"/>
  <c r="G7" i="7"/>
  <c r="H7" i="7"/>
  <c r="I7" i="7"/>
  <c r="J7" i="7"/>
  <c r="K7" i="7"/>
  <c r="L7" i="7"/>
  <c r="M7" i="7"/>
  <c r="N7" i="7"/>
  <c r="O7" i="7"/>
  <c r="P7" i="7"/>
  <c r="C7" i="7"/>
  <c r="D7" i="6"/>
  <c r="E7" i="6"/>
  <c r="F7" i="6"/>
  <c r="G7" i="6"/>
  <c r="H7" i="6"/>
  <c r="I7" i="6"/>
  <c r="J7" i="6"/>
  <c r="K7" i="6"/>
  <c r="L7" i="6"/>
  <c r="M7" i="6"/>
  <c r="N7" i="6"/>
  <c r="O7" i="6"/>
  <c r="P7" i="6"/>
  <c r="C7" i="6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C7" i="5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C7" i="4"/>
  <c r="R181" i="1"/>
  <c r="R180" i="1"/>
  <c r="R179" i="1"/>
  <c r="R178" i="1"/>
  <c r="R177" i="1"/>
  <c r="Q181" i="1"/>
  <c r="Q180" i="1"/>
  <c r="Q179" i="1"/>
  <c r="Q178" i="1"/>
  <c r="Q177" i="1"/>
  <c r="P181" i="1"/>
  <c r="P180" i="1"/>
  <c r="P179" i="1"/>
  <c r="P178" i="1"/>
  <c r="P177" i="1"/>
  <c r="O181" i="1"/>
  <c r="O180" i="1"/>
  <c r="O179" i="1"/>
  <c r="O178" i="1"/>
  <c r="O177" i="1"/>
  <c r="N181" i="1"/>
  <c r="N180" i="1"/>
  <c r="N179" i="1"/>
  <c r="N178" i="1"/>
  <c r="N177" i="1"/>
  <c r="M181" i="1"/>
  <c r="M180" i="1"/>
  <c r="M179" i="1"/>
  <c r="M178" i="1"/>
  <c r="M177" i="1"/>
  <c r="L181" i="1"/>
  <c r="L180" i="1"/>
  <c r="L179" i="1"/>
  <c r="L178" i="1"/>
  <c r="L177" i="1"/>
  <c r="K181" i="1"/>
  <c r="K180" i="1"/>
  <c r="K179" i="1"/>
  <c r="K178" i="1"/>
  <c r="K177" i="1"/>
  <c r="J181" i="1"/>
  <c r="J180" i="1"/>
  <c r="J179" i="1"/>
  <c r="J178" i="1"/>
  <c r="J177" i="1"/>
  <c r="I181" i="1"/>
  <c r="I180" i="1"/>
  <c r="I179" i="1"/>
  <c r="I178" i="1"/>
  <c r="I177" i="1"/>
  <c r="H181" i="1"/>
  <c r="H180" i="1"/>
  <c r="H179" i="1"/>
  <c r="H178" i="1"/>
  <c r="H177" i="1"/>
  <c r="G181" i="1"/>
  <c r="G180" i="1"/>
  <c r="G179" i="1"/>
  <c r="G178" i="1"/>
  <c r="G177" i="1"/>
  <c r="F181" i="1"/>
  <c r="F180" i="1"/>
  <c r="F179" i="1"/>
  <c r="F178" i="1"/>
  <c r="F177" i="1"/>
  <c r="E181" i="1"/>
  <c r="E180" i="1"/>
  <c r="E179" i="1"/>
  <c r="E178" i="1"/>
  <c r="E177" i="1"/>
  <c r="D181" i="1"/>
  <c r="D180" i="1"/>
  <c r="D179" i="1"/>
  <c r="D178" i="1"/>
  <c r="D177" i="1"/>
  <c r="C181" i="1"/>
  <c r="C180" i="1"/>
  <c r="C179" i="1"/>
  <c r="C178" i="1"/>
  <c r="C177" i="1"/>
  <c r="K171" i="1"/>
  <c r="K170" i="1"/>
  <c r="K169" i="1"/>
  <c r="K168" i="1"/>
  <c r="K167" i="1"/>
  <c r="K158" i="1"/>
  <c r="K157" i="1"/>
  <c r="K156" i="1"/>
  <c r="K155" i="1"/>
  <c r="K154" i="1"/>
  <c r="K145" i="1"/>
  <c r="K144" i="1"/>
  <c r="K143" i="1"/>
  <c r="K142" i="1"/>
  <c r="K141" i="1"/>
  <c r="K132" i="1"/>
  <c r="K131" i="1"/>
  <c r="K130" i="1"/>
  <c r="K129" i="1"/>
  <c r="K128" i="1"/>
  <c r="K119" i="1"/>
  <c r="K118" i="1"/>
  <c r="K117" i="1"/>
  <c r="K116" i="1"/>
  <c r="K115" i="1"/>
  <c r="K106" i="1"/>
  <c r="K105" i="1"/>
  <c r="K104" i="1"/>
  <c r="K103" i="1"/>
  <c r="K102" i="1"/>
  <c r="K93" i="1"/>
  <c r="K92" i="1"/>
  <c r="K91" i="1"/>
  <c r="K90" i="1"/>
  <c r="K89" i="1"/>
  <c r="K80" i="1"/>
  <c r="K79" i="1"/>
  <c r="K78" i="1"/>
  <c r="K77" i="1"/>
  <c r="K76" i="1"/>
  <c r="K67" i="1"/>
  <c r="K66" i="1"/>
  <c r="K65" i="1"/>
  <c r="K64" i="1"/>
  <c r="K63" i="1"/>
  <c r="K54" i="1"/>
  <c r="K53" i="1"/>
  <c r="K52" i="1"/>
  <c r="K51" i="1"/>
  <c r="K50" i="1"/>
  <c r="K41" i="1"/>
  <c r="K40" i="1"/>
  <c r="K39" i="1"/>
  <c r="K38" i="1"/>
  <c r="K37" i="1"/>
  <c r="R25" i="1"/>
  <c r="R26" i="1"/>
  <c r="R27" i="1"/>
  <c r="R28" i="1"/>
  <c r="R24" i="1"/>
  <c r="R12" i="1"/>
  <c r="R13" i="1"/>
  <c r="R14" i="1"/>
  <c r="R15" i="1"/>
  <c r="R11" i="1"/>
  <c r="U7" i="13"/>
  <c r="V7" i="13"/>
  <c r="W7" i="13"/>
  <c r="X7" i="13"/>
  <c r="Y7" i="13"/>
  <c r="Z7" i="13"/>
  <c r="AA7" i="13"/>
  <c r="AB7" i="13"/>
  <c r="AC7" i="13"/>
  <c r="AD7" i="13"/>
  <c r="AE7" i="13"/>
  <c r="AF7" i="13"/>
  <c r="AG7" i="13"/>
  <c r="T7" i="13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T7" i="12"/>
  <c r="U7" i="11"/>
  <c r="V7" i="11"/>
  <c r="W7" i="11"/>
  <c r="X7" i="11"/>
  <c r="Y7" i="11"/>
  <c r="Z7" i="11"/>
  <c r="AA7" i="11"/>
  <c r="AB7" i="11"/>
  <c r="AC7" i="11"/>
  <c r="AD7" i="11"/>
  <c r="AE7" i="11"/>
  <c r="AF7" i="11"/>
  <c r="AG7" i="11"/>
  <c r="T7" i="11"/>
  <c r="P7" i="10"/>
  <c r="Q7" i="10"/>
  <c r="R7" i="10"/>
  <c r="S7" i="10"/>
  <c r="T7" i="10"/>
  <c r="U7" i="10"/>
  <c r="V7" i="10"/>
  <c r="W7" i="10"/>
  <c r="X7" i="10"/>
  <c r="O7" i="10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W7" i="9"/>
  <c r="S7" i="8"/>
  <c r="T7" i="8"/>
  <c r="U7" i="8"/>
  <c r="V7" i="8"/>
  <c r="W7" i="8"/>
  <c r="X7" i="8"/>
  <c r="Y7" i="8"/>
  <c r="Z7" i="8"/>
  <c r="AA7" i="8"/>
  <c r="AB7" i="8"/>
  <c r="AC7" i="8"/>
  <c r="R7" i="8"/>
  <c r="U7" i="7"/>
  <c r="V7" i="7"/>
  <c r="W7" i="7"/>
  <c r="X7" i="7"/>
  <c r="Y7" i="7"/>
  <c r="Z7" i="7"/>
  <c r="AA7" i="7"/>
  <c r="AB7" i="7"/>
  <c r="AC7" i="7"/>
  <c r="AD7" i="7"/>
  <c r="AE7" i="7"/>
  <c r="AF7" i="7"/>
  <c r="AG7" i="7"/>
  <c r="T7" i="7"/>
  <c r="U7" i="6"/>
  <c r="V7" i="6"/>
  <c r="W7" i="6"/>
  <c r="X7" i="6"/>
  <c r="Y7" i="6"/>
  <c r="Z7" i="6"/>
  <c r="AA7" i="6"/>
  <c r="AB7" i="6"/>
  <c r="AC7" i="6"/>
  <c r="AD7" i="6"/>
  <c r="AE7" i="6"/>
  <c r="AF7" i="6"/>
  <c r="AG7" i="6"/>
  <c r="T7" i="6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W7" i="5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W7" i="4"/>
  <c r="Z11" i="2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" i="3"/>
  <c r="J171" i="1"/>
  <c r="J170" i="1"/>
  <c r="J169" i="1"/>
  <c r="J168" i="1"/>
  <c r="J167" i="1"/>
  <c r="I171" i="1"/>
  <c r="I170" i="1"/>
  <c r="I169" i="1"/>
  <c r="I168" i="1"/>
  <c r="I167" i="1"/>
  <c r="H171" i="1"/>
  <c r="H170" i="1"/>
  <c r="H169" i="1"/>
  <c r="H168" i="1"/>
  <c r="H167" i="1"/>
  <c r="G171" i="1"/>
  <c r="G170" i="1"/>
  <c r="G169" i="1"/>
  <c r="G168" i="1"/>
  <c r="G167" i="1"/>
  <c r="F171" i="1"/>
  <c r="F170" i="1"/>
  <c r="F169" i="1"/>
  <c r="F168" i="1"/>
  <c r="F167" i="1"/>
  <c r="E171" i="1"/>
  <c r="E170" i="1"/>
  <c r="E169" i="1"/>
  <c r="E168" i="1"/>
  <c r="E167" i="1"/>
  <c r="D171" i="1"/>
  <c r="D170" i="1"/>
  <c r="D169" i="1"/>
  <c r="D168" i="1"/>
  <c r="D167" i="1"/>
  <c r="C171" i="1"/>
  <c r="C170" i="1"/>
  <c r="C169" i="1"/>
  <c r="C168" i="1"/>
  <c r="C167" i="1"/>
  <c r="ER1" i="13"/>
  <c r="ES1" i="13"/>
  <c r="ET1" i="13"/>
  <c r="EU1" i="13"/>
  <c r="EV1" i="13"/>
  <c r="EW1" i="13"/>
  <c r="EX1" i="13"/>
  <c r="EY1" i="13"/>
  <c r="EZ1" i="13"/>
  <c r="FA1" i="13"/>
  <c r="FB1" i="13"/>
  <c r="FC1" i="13"/>
  <c r="FD1" i="13"/>
  <c r="FI1" i="13"/>
  <c r="FJ1" i="13"/>
  <c r="FK1" i="13"/>
  <c r="FL1" i="13"/>
  <c r="FM1" i="13"/>
  <c r="FN1" i="13"/>
  <c r="FO1" i="13"/>
  <c r="FP1" i="13"/>
  <c r="FQ1" i="13"/>
  <c r="FR1" i="13"/>
  <c r="FS1" i="13"/>
  <c r="FT1" i="13"/>
  <c r="FH1" i="13"/>
  <c r="J158" i="1"/>
  <c r="J157" i="1"/>
  <c r="J156" i="1"/>
  <c r="J155" i="1"/>
  <c r="J154" i="1"/>
  <c r="I158" i="1"/>
  <c r="I157" i="1"/>
  <c r="I156" i="1"/>
  <c r="I155" i="1"/>
  <c r="I154" i="1"/>
  <c r="H158" i="1"/>
  <c r="H157" i="1"/>
  <c r="H156" i="1"/>
  <c r="H155" i="1"/>
  <c r="H154" i="1"/>
  <c r="G158" i="1"/>
  <c r="G157" i="1"/>
  <c r="G156" i="1"/>
  <c r="G155" i="1"/>
  <c r="G154" i="1"/>
  <c r="F158" i="1"/>
  <c r="F157" i="1"/>
  <c r="F156" i="1"/>
  <c r="F155" i="1"/>
  <c r="F154" i="1"/>
  <c r="E158" i="1"/>
  <c r="E157" i="1"/>
  <c r="E156" i="1"/>
  <c r="E155" i="1"/>
  <c r="E154" i="1"/>
  <c r="D158" i="1"/>
  <c r="D157" i="1"/>
  <c r="D156" i="1"/>
  <c r="D155" i="1"/>
  <c r="D154" i="1"/>
  <c r="C158" i="1"/>
  <c r="C157" i="1"/>
  <c r="C156" i="1"/>
  <c r="C155" i="1"/>
  <c r="C154" i="1"/>
  <c r="ER1" i="12"/>
  <c r="ES1" i="12"/>
  <c r="ET1" i="12"/>
  <c r="EU1" i="12"/>
  <c r="EV1" i="12"/>
  <c r="EW1" i="12"/>
  <c r="EX1" i="12"/>
  <c r="EY1" i="12"/>
  <c r="EZ1" i="12"/>
  <c r="FA1" i="12"/>
  <c r="FB1" i="12"/>
  <c r="FC1" i="12"/>
  <c r="FD1" i="12"/>
  <c r="FI1" i="12"/>
  <c r="FJ1" i="12"/>
  <c r="FK1" i="12"/>
  <c r="FL1" i="12"/>
  <c r="FM1" i="12"/>
  <c r="FN1" i="12"/>
  <c r="FO1" i="12"/>
  <c r="FP1" i="12"/>
  <c r="FQ1" i="12"/>
  <c r="FR1" i="12"/>
  <c r="FS1" i="12"/>
  <c r="FT1" i="12"/>
  <c r="FH1" i="12"/>
  <c r="J145" i="1"/>
  <c r="J144" i="1"/>
  <c r="J143" i="1"/>
  <c r="J142" i="1"/>
  <c r="J141" i="1"/>
  <c r="I145" i="1"/>
  <c r="I144" i="1"/>
  <c r="I143" i="1"/>
  <c r="I142" i="1"/>
  <c r="I141" i="1"/>
  <c r="H145" i="1"/>
  <c r="H144" i="1"/>
  <c r="H143" i="1"/>
  <c r="H142" i="1"/>
  <c r="H141" i="1"/>
  <c r="G145" i="1"/>
  <c r="G144" i="1"/>
  <c r="G143" i="1"/>
  <c r="G142" i="1"/>
  <c r="G141" i="1"/>
  <c r="F145" i="1"/>
  <c r="F144" i="1"/>
  <c r="F143" i="1"/>
  <c r="F142" i="1"/>
  <c r="F141" i="1"/>
  <c r="E145" i="1"/>
  <c r="E144" i="1"/>
  <c r="E143" i="1"/>
  <c r="E142" i="1"/>
  <c r="E141" i="1"/>
  <c r="D145" i="1"/>
  <c r="D144" i="1"/>
  <c r="D143" i="1"/>
  <c r="D142" i="1"/>
  <c r="D141" i="1"/>
  <c r="C145" i="1"/>
  <c r="C144" i="1"/>
  <c r="C143" i="1"/>
  <c r="C142" i="1"/>
  <c r="C141" i="1"/>
  <c r="ES1" i="11"/>
  <c r="ET1" i="11"/>
  <c r="EU1" i="11"/>
  <c r="EV1" i="11"/>
  <c r="EW1" i="11"/>
  <c r="EX1" i="11"/>
  <c r="EY1" i="11"/>
  <c r="EZ1" i="11"/>
  <c r="FA1" i="11"/>
  <c r="FB1" i="11"/>
  <c r="FC1" i="11"/>
  <c r="FD1" i="11"/>
  <c r="ER1" i="11"/>
  <c r="FI1" i="11"/>
  <c r="FJ1" i="11"/>
  <c r="FK1" i="11"/>
  <c r="FL1" i="11"/>
  <c r="FM1" i="11"/>
  <c r="FN1" i="11"/>
  <c r="FO1" i="11"/>
  <c r="FP1" i="11"/>
  <c r="FQ1" i="11"/>
  <c r="FR1" i="11"/>
  <c r="FS1" i="11"/>
  <c r="FT1" i="11"/>
  <c r="FH1" i="11"/>
  <c r="DT1" i="10"/>
  <c r="DU1" i="10"/>
  <c r="DV1" i="10"/>
  <c r="DW1" i="10"/>
  <c r="DX1" i="10"/>
  <c r="DY1" i="10"/>
  <c r="DZ1" i="10"/>
  <c r="EA1" i="10"/>
  <c r="DS1" i="10"/>
  <c r="DH1" i="10"/>
  <c r="DI1" i="10"/>
  <c r="DJ1" i="10"/>
  <c r="DK1" i="10"/>
  <c r="DL1" i="10"/>
  <c r="DM1" i="10"/>
  <c r="DN1" i="10"/>
  <c r="DO1" i="10"/>
  <c r="DG1" i="10"/>
  <c r="J132" i="1"/>
  <c r="J131" i="1"/>
  <c r="J130" i="1"/>
  <c r="J129" i="1"/>
  <c r="J128" i="1"/>
  <c r="I132" i="1"/>
  <c r="I131" i="1"/>
  <c r="I130" i="1"/>
  <c r="I129" i="1"/>
  <c r="I128" i="1"/>
  <c r="H132" i="1"/>
  <c r="H131" i="1"/>
  <c r="H130" i="1"/>
  <c r="H129" i="1"/>
  <c r="H128" i="1"/>
  <c r="I106" i="1"/>
  <c r="I105" i="1"/>
  <c r="I104" i="1"/>
  <c r="I103" i="1"/>
  <c r="I102" i="1"/>
  <c r="G132" i="1"/>
  <c r="G131" i="1"/>
  <c r="G130" i="1"/>
  <c r="G129" i="1"/>
  <c r="G128" i="1"/>
  <c r="F132" i="1"/>
  <c r="F131" i="1"/>
  <c r="F130" i="1"/>
  <c r="F129" i="1"/>
  <c r="F128" i="1"/>
  <c r="E132" i="1"/>
  <c r="E131" i="1"/>
  <c r="E130" i="1"/>
  <c r="E129" i="1"/>
  <c r="E128" i="1"/>
  <c r="D132" i="1"/>
  <c r="D131" i="1"/>
  <c r="D130" i="1"/>
  <c r="D129" i="1"/>
  <c r="D128" i="1"/>
  <c r="C132" i="1"/>
  <c r="C131" i="1"/>
  <c r="C130" i="1"/>
  <c r="C129" i="1"/>
  <c r="C128" i="1"/>
  <c r="B120" i="1" l="1"/>
  <c r="J119" i="1"/>
  <c r="J118" i="1"/>
  <c r="J117" i="1"/>
  <c r="J116" i="1"/>
  <c r="J115" i="1"/>
  <c r="I119" i="1"/>
  <c r="I118" i="1"/>
  <c r="I117" i="1"/>
  <c r="I116" i="1"/>
  <c r="I115" i="1"/>
  <c r="H119" i="1"/>
  <c r="H118" i="1"/>
  <c r="H117" i="1"/>
  <c r="H116" i="1"/>
  <c r="H115" i="1"/>
  <c r="H106" i="1"/>
  <c r="H105" i="1"/>
  <c r="H104" i="1"/>
  <c r="H103" i="1"/>
  <c r="H102" i="1"/>
  <c r="H54" i="1"/>
  <c r="H53" i="1"/>
  <c r="H52" i="1"/>
  <c r="H51" i="1"/>
  <c r="H50" i="1"/>
  <c r="H41" i="1"/>
  <c r="H40" i="1"/>
  <c r="H39" i="1"/>
  <c r="H38" i="1"/>
  <c r="H37" i="1"/>
  <c r="G119" i="1"/>
  <c r="G118" i="1"/>
  <c r="G117" i="1"/>
  <c r="G116" i="1"/>
  <c r="G115" i="1"/>
  <c r="F119" i="1"/>
  <c r="F118" i="1"/>
  <c r="F117" i="1"/>
  <c r="F116" i="1"/>
  <c r="F115" i="1"/>
  <c r="E119" i="1"/>
  <c r="E118" i="1"/>
  <c r="E117" i="1"/>
  <c r="E116" i="1"/>
  <c r="E115" i="1"/>
  <c r="D119" i="1"/>
  <c r="D118" i="1"/>
  <c r="D117" i="1"/>
  <c r="D116" i="1"/>
  <c r="D115" i="1"/>
  <c r="C119" i="1"/>
  <c r="C118" i="1"/>
  <c r="C117" i="1"/>
  <c r="C116" i="1"/>
  <c r="C115" i="1"/>
  <c r="GH1" i="9"/>
  <c r="GG1" i="9"/>
  <c r="GF1" i="9"/>
  <c r="GE1" i="9"/>
  <c r="GD1" i="9"/>
  <c r="GC1" i="9"/>
  <c r="GB1" i="9"/>
  <c r="GA1" i="9"/>
  <c r="FZ1" i="9"/>
  <c r="FY1" i="9"/>
  <c r="FX1" i="9"/>
  <c r="FW1" i="9"/>
  <c r="FV1" i="9"/>
  <c r="FU1" i="9"/>
  <c r="FT1" i="9"/>
  <c r="FS1" i="9"/>
  <c r="J106" i="1"/>
  <c r="J105" i="1"/>
  <c r="J104" i="1"/>
  <c r="J103" i="1"/>
  <c r="J102" i="1"/>
  <c r="G106" i="1"/>
  <c r="G105" i="1"/>
  <c r="G104" i="1"/>
  <c r="G103" i="1"/>
  <c r="G102" i="1"/>
  <c r="F106" i="1"/>
  <c r="F105" i="1"/>
  <c r="F104" i="1"/>
  <c r="F103" i="1"/>
  <c r="F102" i="1"/>
  <c r="E106" i="1"/>
  <c r="E105" i="1"/>
  <c r="E104" i="1"/>
  <c r="E103" i="1"/>
  <c r="E102" i="1"/>
  <c r="D106" i="1"/>
  <c r="D105" i="1"/>
  <c r="D104" i="1"/>
  <c r="D103" i="1"/>
  <c r="D102" i="1"/>
  <c r="C106" i="1"/>
  <c r="C105" i="1"/>
  <c r="C104" i="1"/>
  <c r="C103" i="1"/>
  <c r="C102" i="1"/>
  <c r="B94" i="1"/>
  <c r="J93" i="1"/>
  <c r="J92" i="1"/>
  <c r="J91" i="1"/>
  <c r="J90" i="1"/>
  <c r="J89" i="1"/>
  <c r="I93" i="1"/>
  <c r="I92" i="1"/>
  <c r="I91" i="1"/>
  <c r="I90" i="1"/>
  <c r="I89" i="1"/>
  <c r="H93" i="1"/>
  <c r="H92" i="1"/>
  <c r="H91" i="1"/>
  <c r="H90" i="1"/>
  <c r="H89" i="1"/>
  <c r="G93" i="1"/>
  <c r="G92" i="1"/>
  <c r="G91" i="1"/>
  <c r="G90" i="1"/>
  <c r="G89" i="1"/>
  <c r="F93" i="1"/>
  <c r="F92" i="1"/>
  <c r="F91" i="1"/>
  <c r="F90" i="1"/>
  <c r="F89" i="1"/>
  <c r="E93" i="1"/>
  <c r="E92" i="1"/>
  <c r="E91" i="1"/>
  <c r="E90" i="1"/>
  <c r="E89" i="1"/>
  <c r="D93" i="1"/>
  <c r="D92" i="1"/>
  <c r="D91" i="1"/>
  <c r="D90" i="1"/>
  <c r="D89" i="1"/>
  <c r="C93" i="1"/>
  <c r="C92" i="1"/>
  <c r="C91" i="1"/>
  <c r="C90" i="1"/>
  <c r="C89" i="1"/>
  <c r="J80" i="1"/>
  <c r="J79" i="1"/>
  <c r="J78" i="1"/>
  <c r="J77" i="1"/>
  <c r="J76" i="1"/>
  <c r="I80" i="1"/>
  <c r="I79" i="1"/>
  <c r="I78" i="1"/>
  <c r="I77" i="1"/>
  <c r="I76" i="1"/>
  <c r="H80" i="1"/>
  <c r="H79" i="1"/>
  <c r="H78" i="1"/>
  <c r="H77" i="1"/>
  <c r="H76" i="1"/>
  <c r="G80" i="1"/>
  <c r="G79" i="1"/>
  <c r="G78" i="1"/>
  <c r="G77" i="1"/>
  <c r="G76" i="1"/>
  <c r="F80" i="1"/>
  <c r="F79" i="1"/>
  <c r="F78" i="1"/>
  <c r="F77" i="1"/>
  <c r="F76" i="1"/>
  <c r="E80" i="1"/>
  <c r="E79" i="1"/>
  <c r="E78" i="1"/>
  <c r="E77" i="1"/>
  <c r="E76" i="1"/>
  <c r="D80" i="1"/>
  <c r="D79" i="1"/>
  <c r="D78" i="1"/>
  <c r="D77" i="1"/>
  <c r="D76" i="1"/>
  <c r="C80" i="1"/>
  <c r="C79" i="1"/>
  <c r="C78" i="1"/>
  <c r="C77" i="1"/>
  <c r="C76" i="1"/>
  <c r="FD1" i="7"/>
  <c r="FC1" i="7"/>
  <c r="FB1" i="7"/>
  <c r="FA1" i="7"/>
  <c r="EZ1" i="7"/>
  <c r="EY1" i="7"/>
  <c r="EX1" i="7"/>
  <c r="EW1" i="7"/>
  <c r="EV1" i="7"/>
  <c r="EU1" i="7"/>
  <c r="ET1" i="7"/>
  <c r="ES1" i="7"/>
  <c r="ER1" i="7"/>
  <c r="ES1" i="6"/>
  <c r="ET1" i="6"/>
  <c r="EU1" i="6"/>
  <c r="EV1" i="6"/>
  <c r="EW1" i="6"/>
  <c r="EX1" i="6"/>
  <c r="EY1" i="6"/>
  <c r="EZ1" i="6"/>
  <c r="FA1" i="6"/>
  <c r="FB1" i="6"/>
  <c r="FC1" i="6"/>
  <c r="FD1" i="6"/>
  <c r="ER1" i="6"/>
  <c r="J67" i="1" l="1"/>
  <c r="J66" i="1"/>
  <c r="J65" i="1"/>
  <c r="J64" i="1"/>
  <c r="J63" i="1"/>
  <c r="I67" i="1"/>
  <c r="I66" i="1"/>
  <c r="I65" i="1"/>
  <c r="I64" i="1"/>
  <c r="I63" i="1"/>
  <c r="H67" i="1"/>
  <c r="H66" i="1"/>
  <c r="H65" i="1"/>
  <c r="H64" i="1"/>
  <c r="H63" i="1"/>
  <c r="G67" i="1"/>
  <c r="G66" i="1"/>
  <c r="G65" i="1"/>
  <c r="G64" i="1"/>
  <c r="G63" i="1"/>
  <c r="F67" i="1"/>
  <c r="F66" i="1"/>
  <c r="F65" i="1"/>
  <c r="F64" i="1"/>
  <c r="F63" i="1"/>
  <c r="E67" i="1"/>
  <c r="E66" i="1"/>
  <c r="E65" i="1"/>
  <c r="E64" i="1"/>
  <c r="E63" i="1"/>
  <c r="D67" i="1"/>
  <c r="D66" i="1"/>
  <c r="D65" i="1"/>
  <c r="D64" i="1"/>
  <c r="D63" i="1"/>
  <c r="C67" i="1"/>
  <c r="C66" i="1"/>
  <c r="C65" i="1"/>
  <c r="C64" i="1"/>
  <c r="C63" i="1"/>
  <c r="GH1" i="5"/>
  <c r="GG1" i="5"/>
  <c r="GF1" i="5"/>
  <c r="GE1" i="5"/>
  <c r="GD1" i="5"/>
  <c r="GC1" i="5"/>
  <c r="GB1" i="5"/>
  <c r="GA1" i="5"/>
  <c r="FZ1" i="5"/>
  <c r="FY1" i="5"/>
  <c r="FX1" i="5"/>
  <c r="FW1" i="5"/>
  <c r="FV1" i="5"/>
  <c r="FU1" i="5"/>
  <c r="FT1" i="5"/>
  <c r="FS1" i="5"/>
  <c r="B55" i="1" l="1"/>
  <c r="J54" i="1"/>
  <c r="J53" i="1"/>
  <c r="J52" i="1"/>
  <c r="J51" i="1"/>
  <c r="J50" i="1"/>
  <c r="I54" i="1"/>
  <c r="I53" i="1"/>
  <c r="I52" i="1"/>
  <c r="I51" i="1"/>
  <c r="I50" i="1"/>
  <c r="G54" i="1"/>
  <c r="G53" i="1"/>
  <c r="G52" i="1"/>
  <c r="G51" i="1"/>
  <c r="G50" i="1"/>
  <c r="F54" i="1"/>
  <c r="F53" i="1"/>
  <c r="F52" i="1"/>
  <c r="F51" i="1"/>
  <c r="F50" i="1"/>
  <c r="E54" i="1"/>
  <c r="E53" i="1"/>
  <c r="E52" i="1"/>
  <c r="E51" i="1"/>
  <c r="E50" i="1"/>
  <c r="D54" i="1"/>
  <c r="D53" i="1"/>
  <c r="D52" i="1"/>
  <c r="D51" i="1"/>
  <c r="D50" i="1"/>
  <c r="C54" i="1"/>
  <c r="C53" i="1"/>
  <c r="C52" i="1"/>
  <c r="C51" i="1"/>
  <c r="C50" i="1"/>
  <c r="J41" i="1"/>
  <c r="J40" i="1"/>
  <c r="J39" i="1"/>
  <c r="J38" i="1"/>
  <c r="J37" i="1"/>
  <c r="I41" i="1"/>
  <c r="I40" i="1"/>
  <c r="I39" i="1"/>
  <c r="I38" i="1"/>
  <c r="I37" i="1"/>
  <c r="G41" i="1"/>
  <c r="G40" i="1"/>
  <c r="G39" i="1"/>
  <c r="G38" i="1"/>
  <c r="G37" i="1"/>
  <c r="F41" i="1"/>
  <c r="F40" i="1"/>
  <c r="F39" i="1"/>
  <c r="F38" i="1"/>
  <c r="F37" i="1"/>
  <c r="E41" i="1"/>
  <c r="E40" i="1"/>
  <c r="E39" i="1"/>
  <c r="E38" i="1"/>
  <c r="E37" i="1"/>
  <c r="D41" i="1"/>
  <c r="D40" i="1"/>
  <c r="D39" i="1"/>
  <c r="D38" i="1"/>
  <c r="D37" i="1"/>
  <c r="C41" i="1"/>
  <c r="C40" i="1"/>
  <c r="C39" i="1"/>
  <c r="C38" i="1"/>
  <c r="C37" i="1"/>
  <c r="B42" i="1"/>
  <c r="GH1" i="4"/>
  <c r="GG1" i="4"/>
  <c r="GF1" i="4"/>
  <c r="GE1" i="4"/>
  <c r="GD1" i="4"/>
  <c r="GC1" i="4"/>
  <c r="GB1" i="4"/>
  <c r="GA1" i="4"/>
  <c r="FZ1" i="4"/>
  <c r="FY1" i="4"/>
  <c r="FX1" i="4"/>
  <c r="FW1" i="4"/>
  <c r="FV1" i="4"/>
  <c r="FU1" i="4"/>
  <c r="FT1" i="4"/>
  <c r="FS1" i="4"/>
  <c r="Q28" i="1"/>
  <c r="Q27" i="1"/>
  <c r="Q26" i="1"/>
  <c r="Q25" i="1"/>
  <c r="Q24" i="1"/>
  <c r="P28" i="1"/>
  <c r="P27" i="1"/>
  <c r="P26" i="1"/>
  <c r="P25" i="1"/>
  <c r="P24" i="1"/>
  <c r="Q15" i="1"/>
  <c r="Q14" i="1"/>
  <c r="Q13" i="1"/>
  <c r="Q12" i="1"/>
  <c r="P15" i="1"/>
  <c r="P14" i="1"/>
  <c r="P13" i="1"/>
  <c r="P12" i="1"/>
  <c r="Q11" i="1"/>
  <c r="P11" i="1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12" i="2"/>
  <c r="Z13" i="2"/>
  <c r="Z14" i="2"/>
  <c r="Z15" i="2"/>
  <c r="Z16" i="2"/>
  <c r="Z17" i="2"/>
  <c r="Z18" i="2"/>
  <c r="Z19" i="2"/>
  <c r="Z20" i="2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C28" i="1"/>
  <c r="D28" i="1"/>
  <c r="E28" i="1"/>
  <c r="F28" i="1"/>
  <c r="G28" i="1"/>
  <c r="H28" i="1"/>
  <c r="I28" i="1"/>
  <c r="J28" i="1"/>
  <c r="K28" i="1"/>
  <c r="L28" i="1"/>
  <c r="M28" i="1"/>
  <c r="N28" i="1"/>
  <c r="O28" i="1"/>
  <c r="D24" i="1"/>
  <c r="E24" i="1"/>
  <c r="F24" i="1"/>
  <c r="G24" i="1"/>
  <c r="H24" i="1"/>
  <c r="I24" i="1"/>
  <c r="J24" i="1"/>
  <c r="K24" i="1"/>
  <c r="L24" i="1"/>
  <c r="M24" i="1"/>
  <c r="N24" i="1"/>
  <c r="O24" i="1"/>
  <c r="C24" i="1"/>
  <c r="C20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D11" i="1"/>
  <c r="E11" i="1"/>
  <c r="F11" i="1"/>
  <c r="G11" i="1"/>
  <c r="H11" i="1"/>
  <c r="I11" i="1"/>
  <c r="J11" i="1"/>
  <c r="K11" i="1"/>
  <c r="L11" i="1"/>
  <c r="M11" i="1"/>
  <c r="N11" i="1"/>
  <c r="O11" i="1"/>
  <c r="C11" i="1"/>
</calcChain>
</file>

<file path=xl/sharedStrings.xml><?xml version="1.0" encoding="utf-8"?>
<sst xmlns="http://schemas.openxmlformats.org/spreadsheetml/2006/main" count="9011" uniqueCount="455">
  <si>
    <t>How does Rural compare to Urban?</t>
  </si>
  <si>
    <t>Department for Transport statistics</t>
  </si>
  <si>
    <t>National Travel Survey</t>
  </si>
  <si>
    <t>Table NTS9901</t>
  </si>
  <si>
    <r>
      <t>Full car driving licence holders by gender, region and Rural-Urban Classification: England, 2002/03 to 2014/15</t>
    </r>
    <r>
      <rPr>
        <b/>
        <vertAlign val="superscript"/>
        <sz val="12"/>
        <color indexed="21"/>
        <rFont val="Arial"/>
        <family val="2"/>
      </rPr>
      <t>1</t>
    </r>
  </si>
  <si>
    <t>Percentage</t>
  </si>
  <si>
    <t>Males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</si>
  <si>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</si>
  <si>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</si>
  <si>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</si>
  <si>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</si>
  <si>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</si>
  <si>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</si>
  <si>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</si>
  <si>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</si>
  <si>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</si>
  <si>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</si>
  <si>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</si>
  <si>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</si>
  <si>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</si>
  <si>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Region of residence:</t>
  </si>
  <si>
    <t>North East</t>
  </si>
  <si>
    <t>North West</t>
  </si>
  <si>
    <t>Yorkshire and The Humber</t>
  </si>
  <si>
    <t>East Midlands</t>
  </si>
  <si>
    <t>West Midlands</t>
  </si>
  <si>
    <t>East of England</t>
  </si>
  <si>
    <t>London</t>
  </si>
  <si>
    <t>South East</t>
  </si>
  <si>
    <t>South West</t>
  </si>
  <si>
    <t>England excluding London</t>
  </si>
  <si>
    <t>England</t>
  </si>
  <si>
    <r>
      <t>Rural-Urban Classification</t>
    </r>
    <r>
      <rPr>
        <b/>
        <vertAlign val="superscript"/>
        <sz val="10"/>
        <color indexed="8"/>
        <rFont val="Arial"/>
        <family val="2"/>
      </rPr>
      <t>2</t>
    </r>
    <r>
      <rPr>
        <b/>
        <sz val="10"/>
        <color indexed="8"/>
        <rFont val="Arial"/>
        <family val="2"/>
      </rPr>
      <t xml:space="preserve"> of residence:</t>
    </r>
  </si>
  <si>
    <t>Urban Conurbation</t>
  </si>
  <si>
    <t>Urban City and Town</t>
  </si>
  <si>
    <t>Rural Town and Fringe</t>
  </si>
  <si>
    <t>Rural Village, Hamlet and Isolated Dwelling</t>
  </si>
  <si>
    <t>All areas</t>
  </si>
  <si>
    <t>Females</t>
  </si>
  <si>
    <t>All aged 17+</t>
  </si>
  <si>
    <t>1 Two survey years combined, e.g. 2014 and 2015. A survey year runs from mid-January to mid-January.</t>
  </si>
  <si>
    <t>2 For more information on Rural-Urban Classifications see:</t>
  </si>
  <si>
    <t>https://www.gov.uk/government/collections/rural-urban-definition</t>
  </si>
  <si>
    <t>Telephone: 020 7944 3097</t>
  </si>
  <si>
    <t>Source: National Travel Survey</t>
  </si>
  <si>
    <t>Email: national.travelsurvey@dft.gsi.gov.uk</t>
  </si>
  <si>
    <t>Last updated: 8 September 2016</t>
  </si>
  <si>
    <t>Notes &amp; definitions</t>
  </si>
  <si>
    <t>Next update: Summer 2017</t>
  </si>
  <si>
    <t>The figures in this table are National Statistics</t>
  </si>
  <si>
    <t>The results presented in this table are weighted.</t>
  </si>
  <si>
    <t xml:space="preserve">Weights are applied to adjust for non-response to ensure the characteristics of the achieved sample match the population of England, and for the drop off in trip recording in diary data. </t>
  </si>
  <si>
    <t>The survey results are subject to sampling error.</t>
  </si>
  <si>
    <t>Table NTS9902</t>
  </si>
  <si>
    <r>
      <t>Household car ownership by region and Rural-Urban Classification: England, 2002/03 to 2014/15</t>
    </r>
    <r>
      <rPr>
        <b/>
        <vertAlign val="superscript"/>
        <sz val="12"/>
        <color indexed="21"/>
        <rFont val="Arial"/>
        <family val="2"/>
      </rPr>
      <t>1</t>
    </r>
  </si>
  <si>
    <t>No car / van</t>
  </si>
  <si>
    <t>One car / van</t>
  </si>
  <si>
    <t>Two or more cars / vans</t>
  </si>
  <si>
    <t>Cars / vans per household</t>
  </si>
  <si>
    <t xml:space="preserve">The results presented in this table are weighted. The base (unweighted sample size) is shown in the table for information. </t>
  </si>
  <si>
    <t xml:space="preserve">Weights are applied to adjust for non-response to ensure the characteristics of the achieved sample match the population of Great Britain (1995-2012) or England (2013 onwards) and for the drop off in trip recording in diary data. </t>
  </si>
  <si>
    <t>Table NTS9903</t>
  </si>
  <si>
    <r>
      <t>Average number of trips (trip rates) by main mode,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</si>
  <si>
    <t>Trips per person per year</t>
  </si>
  <si>
    <t>Walk</t>
  </si>
  <si>
    <t>Car / van driver</t>
  </si>
  <si>
    <t>Car / van passenger</t>
  </si>
  <si>
    <t>Local bus</t>
  </si>
  <si>
    <t>All modes</t>
  </si>
  <si>
    <t>Unweighted sample size (individuals)</t>
  </si>
  <si>
    <r>
      <t>Rural-Urban Classification</t>
    </r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 of residence:</t>
    </r>
  </si>
  <si>
    <t>2 Bicycle, motorcycle and private hire bus.</t>
  </si>
  <si>
    <t>3 Non-local bus, London Underground and Overground, surface rail, taxi / minicab and other public (air, ferries, trams, light rail).</t>
  </si>
  <si>
    <t>4 For more information on Rural-Urban Classifications see:</t>
  </si>
  <si>
    <t>Table NTS9904</t>
  </si>
  <si>
    <r>
      <t>Average distance travelled by mode,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</si>
  <si>
    <t>Miles per person per year</t>
  </si>
  <si>
    <t xml:space="preserve">Note: Distance by mode is based on stage distance. </t>
  </si>
  <si>
    <r>
      <t>Average distance travelled by mode,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</si>
  <si>
    <t>1 Two survey years combined, e.g. 2013 and 2014. A survey year runs from mid-January to mid-January.</t>
  </si>
  <si>
    <t>Last updated: 2 September 2015</t>
  </si>
  <si>
    <t>Next update: Summer 2016</t>
  </si>
  <si>
    <r>
      <t>Average distance travelled by mode,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</si>
  <si>
    <r>
      <t>Rural-Urban Classification</t>
    </r>
    <r>
      <rPr>
        <b/>
        <vertAlign val="superscript"/>
        <sz val="10"/>
        <color indexed="8"/>
        <rFont val="Arial"/>
        <family val="2"/>
      </rPr>
      <t xml:space="preserve">4 </t>
    </r>
    <r>
      <rPr>
        <b/>
        <sz val="10"/>
        <color indexed="8"/>
        <rFont val="Arial"/>
        <family val="2"/>
      </rPr>
      <t>of residence:</t>
    </r>
  </si>
  <si>
    <t>1 Two survey years combined, e.g. 2012 and 2013. A survey year runs from mid-January to mid-January.</t>
  </si>
  <si>
    <r>
      <t>Average distance travelled by mode,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</si>
  <si>
    <t>Rural-Urban Classification of residence:</t>
  </si>
  <si>
    <t>1 Two survey years combined, e.g. 2011 and 2012. A survey year runs from mid-January to mid-January.</t>
  </si>
  <si>
    <t xml:space="preserve">NOTE: Distance by mode is based on stage distance. </t>
  </si>
  <si>
    <r>
      <t>Average distance travelled by mode,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</si>
  <si>
    <t>1 Two survey years combined, e.g. 2010 and 2011. A survey year runs from mid-January to mid-January.</t>
  </si>
  <si>
    <r>
      <t>Average distance travelled by mode,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</si>
  <si>
    <t>1 Two survey years combined, e.g. 2009 and 2010. A survey year runs from mid-January to mid-January.</t>
  </si>
  <si>
    <r>
      <t>Average number of trips (trip rates) by main mode,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</si>
  <si>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main mode,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</si>
  <si>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main mode,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</si>
  <si>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main mode,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</si>
  <si>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main mode,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</si>
  <si>
    <t>Table NTS9906</t>
  </si>
  <si>
    <r>
      <t>Average number of trips (trip rates) by trip purpose,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</si>
  <si>
    <t>Commuting</t>
  </si>
  <si>
    <t>Business</t>
  </si>
  <si>
    <t>Education</t>
  </si>
  <si>
    <t>Escort education</t>
  </si>
  <si>
    <t>Shopping</t>
  </si>
  <si>
    <t>Other escort</t>
  </si>
  <si>
    <t>Personal business</t>
  </si>
  <si>
    <t>Visit friends at private home</t>
  </si>
  <si>
    <t>Visit friends elsewhere</t>
  </si>
  <si>
    <t>Sport / entertainment</t>
  </si>
  <si>
    <t>Holiday / day trip</t>
  </si>
  <si>
    <t>Other including just walk</t>
  </si>
  <si>
    <t>All purposes</t>
  </si>
  <si>
    <r>
      <t>Average number of trips (trip rates) by trip purpose,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</si>
  <si>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trip purpose,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</si>
  <si>
    <r>
      <t>Rural-Urban Classification</t>
    </r>
    <r>
      <rPr>
        <b/>
        <vertAlign val="superscript"/>
        <sz val="10"/>
        <color indexed="8"/>
        <rFont val="Arial"/>
        <family val="2"/>
      </rPr>
      <t xml:space="preserve">2 </t>
    </r>
    <r>
      <rPr>
        <b/>
        <sz val="10"/>
        <color indexed="8"/>
        <rFont val="Arial"/>
        <family val="2"/>
      </rPr>
      <t>of residence:</t>
    </r>
  </si>
  <si>
    <r>
      <t>Average number of trips (trip rates) by trip purpose,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</si>
  <si>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trip purpose,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</si>
  <si>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trip purpose,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</si>
  <si>
    <t>Table NTS9907</t>
  </si>
  <si>
    <r>
      <t>Average distance travelled by trip purpose,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</si>
  <si>
    <r>
      <t>Average distance travelled by trip purpose,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</si>
  <si>
    <r>
      <t>Average distance travelled by trip purpose,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</si>
  <si>
    <r>
      <t>Average distance travelled by trip purpose,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</si>
  <si>
    <r>
      <t>Average distance travelled by trip purpose,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</si>
  <si>
    <r>
      <t>Average distance travelled by trip purpose,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</si>
  <si>
    <t>Table NTS9908</t>
  </si>
  <si>
    <r>
      <t>Trips to and from school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by main mode, region and Rural-Urban Classification: England, 2014/15</t>
    </r>
    <r>
      <rPr>
        <b/>
        <vertAlign val="superscript"/>
        <sz val="12"/>
        <color indexed="21"/>
        <rFont val="Arial"/>
        <family val="2"/>
      </rPr>
      <t>2</t>
    </r>
  </si>
  <si>
    <t>Aged 5-16 years</t>
  </si>
  <si>
    <t>Average trip length (miles)</t>
  </si>
  <si>
    <t>Bicycle</t>
  </si>
  <si>
    <t>Car / van</t>
  </si>
  <si>
    <t>Other transport</t>
  </si>
  <si>
    <t>All    modes</t>
  </si>
  <si>
    <t>Aged 5-10 years</t>
  </si>
  <si>
    <t>Ages 11-16 years</t>
  </si>
  <si>
    <r>
      <t>Rural-Urban Classification</t>
    </r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of residence:</t>
    </r>
  </si>
  <si>
    <t>1 Trips of under 50 miles only.</t>
  </si>
  <si>
    <t>2 Two survey years combined, e.g. 2014 and 2015. A survey year runs from mid-January to mid-January.</t>
  </si>
  <si>
    <t>3 Including school buses.</t>
  </si>
  <si>
    <t>4 Surface rail includes London Overground.</t>
  </si>
  <si>
    <t>5 For more information on Rural-Urban Classifications see:</t>
  </si>
  <si>
    <r>
      <t>Trips to and from school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by main mode, region and Rural-Urban Classification: England, 2013/14</t>
    </r>
    <r>
      <rPr>
        <b/>
        <vertAlign val="superscript"/>
        <sz val="12"/>
        <color indexed="21"/>
        <rFont val="Arial"/>
        <family val="2"/>
      </rPr>
      <t>2</t>
    </r>
  </si>
  <si>
    <t>2 Two survey years combined, e.g. 2013 and 2014. A survey year runs from mid-January to mid-January.</t>
  </si>
  <si>
    <r>
      <t>Trips to and from school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by main mode, region and Rural-Urban Classification: England, 2012/13</t>
    </r>
    <r>
      <rPr>
        <b/>
        <vertAlign val="superscript"/>
        <sz val="12"/>
        <color indexed="21"/>
        <rFont val="Arial"/>
        <family val="2"/>
      </rPr>
      <t>2</t>
    </r>
  </si>
  <si>
    <t>2 Two survey years combined, e.g. 2012 and 2013. A survey year runs from mid-January to mid-January.</t>
  </si>
  <si>
    <r>
      <t>Trips to and from school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by main mode, region and Rural-Urban Classification: England, 2011/12</t>
    </r>
    <r>
      <rPr>
        <b/>
        <vertAlign val="superscript"/>
        <sz val="12"/>
        <color indexed="21"/>
        <rFont val="Arial"/>
        <family val="2"/>
      </rPr>
      <t>2</t>
    </r>
  </si>
  <si>
    <t>2 Two survey years combined, e.g. 2011 and 2012. A survey year runs from mid-January to mid-January.</t>
  </si>
  <si>
    <r>
      <t>Trips to and from school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by main mode, region and Rural-Urban Classification: England, 2010/11</t>
    </r>
    <r>
      <rPr>
        <b/>
        <vertAlign val="superscript"/>
        <sz val="12"/>
        <color indexed="21"/>
        <rFont val="Arial"/>
        <family val="2"/>
      </rPr>
      <t>2</t>
    </r>
  </si>
  <si>
    <t>2 Two survey years combined, e.g. 2010 and 2011. A survey year runs from mid-January to mid-January.</t>
  </si>
  <si>
    <r>
      <t>Trips to and from school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by main mode, region and Rural-Urban Classification: England, 2009/10</t>
    </r>
    <r>
      <rPr>
        <b/>
        <vertAlign val="superscript"/>
        <sz val="12"/>
        <color indexed="21"/>
        <rFont val="Arial"/>
        <family val="2"/>
      </rPr>
      <t>2</t>
    </r>
  </si>
  <si>
    <t>2 Two survey years combined, e.g. 2009 and 2010. A survey year runs from mid-January to mid-January.</t>
  </si>
  <si>
    <t>Table NTS9910</t>
  </si>
  <si>
    <r>
      <t>Average trip length by main mode,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</si>
  <si>
    <r>
      <t>Average trip length by main mode,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</si>
  <si>
    <r>
      <t>Average trip length by main mode,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</si>
  <si>
    <r>
      <t>Average trip length by main mode,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</si>
  <si>
    <r>
      <t>Average trip length by main mode,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</si>
  <si>
    <r>
      <t>Average trip length by main mode,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</si>
  <si>
    <t>Table NTS9911</t>
  </si>
  <si>
    <r>
      <t>Average number of trips (trip rates) by trip length,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</si>
  <si>
    <t>Under 1 mile</t>
  </si>
  <si>
    <t>1 to under 2 miles</t>
  </si>
  <si>
    <t>2 to under 5 miles</t>
  </si>
  <si>
    <t>5 to under 10 miles</t>
  </si>
  <si>
    <t>10 to under 25 miles</t>
  </si>
  <si>
    <t>25 to under 50 miles</t>
  </si>
  <si>
    <t>50 to under 100 miles</t>
  </si>
  <si>
    <t>100 miles and over</t>
  </si>
  <si>
    <t>All lengths</t>
  </si>
  <si>
    <r>
      <t>Average number of trips (trip rates) by trip length,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</si>
  <si>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trip length,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</si>
  <si>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trip length,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</si>
  <si>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trip length,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</si>
  <si>
    <r>
      <t>Average number of trips (trip rates) by trip length,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</si>
  <si>
    <t>Table NTS9912</t>
  </si>
  <si>
    <r>
      <t>Average trip length by purpose,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</si>
  <si>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length by purpose,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</si>
  <si>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length by purpose,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</si>
  <si>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length by purpose,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</si>
  <si>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length by purpose,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</si>
  <si>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length by purpose,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</si>
  <si>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t>Table NTS9913</t>
  </si>
  <si>
    <r>
      <t>Average time spent travelling by purpose,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</si>
  <si>
    <t>Total time spent travelling per person per year (hours)</t>
  </si>
  <si>
    <r>
      <t>Average time spent travelling by purpose,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</si>
  <si>
    <r>
      <t>Average time spent travelling by purpose,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</si>
  <si>
    <r>
      <t>Average time spent travelling by purpose,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</si>
  <si>
    <r>
      <t>Average time spent travelling by purpose,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</si>
  <si>
    <r>
      <t>Average time spent travelling by purpose,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</si>
  <si>
    <t>Table NTS9914</t>
  </si>
  <si>
    <r>
      <t>Average trip time by purpose, region and Rural-Urban Classification: England, 2012/13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</si>
  <si>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t>Average trip time (minutes)</t>
  </si>
  <si>
    <r>
      <t>Average trip time by purpose, region and Rural-Urban Classification: England, 2014/15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</si>
  <si>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time by purpose, region and Rural-Urban Classification: England, 2013/14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</si>
  <si>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time by purpose, region and Rural-Urban Classification: England, 2011/12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</si>
  <si>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time by purpose, region and Rural-Urban Classification: England, 2010/11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</si>
  <si>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r>
      <t>Average trip time by purpose, region and Rural-Urban Classification: England, 2009/10</t>
    </r>
    <r>
      <rPr>
        <b/>
        <vertAlign val="superscript"/>
        <sz val="12"/>
        <color indexed="21"/>
        <rFont val="Arial"/>
        <family val="2"/>
      </rPr>
      <t>1</t>
    </r>
    <r>
      <rPr>
        <b/>
        <sz val="12"/>
        <color indexed="21"/>
        <rFont val="Arial"/>
        <family val="2"/>
      </rPr>
      <t xml:space="preserve"> </t>
    </r>
  </si>
  <si>
    <t>Table NTS9915</t>
  </si>
  <si>
    <r>
      <t>Take-up rate of older persons' concessionary bus passes, by region and Rural-Urban Classification: England, 2002/03 to 2014/15</t>
    </r>
    <r>
      <rPr>
        <b/>
        <vertAlign val="superscript"/>
        <sz val="12"/>
        <color indexed="21"/>
        <rFont val="Arial"/>
        <family val="2"/>
      </rPr>
      <t>1</t>
    </r>
  </si>
  <si>
    <r>
      <t>Percentage of eligible</t>
    </r>
    <r>
      <rPr>
        <b/>
        <i/>
        <vertAlign val="superscript"/>
        <sz val="10"/>
        <rFont val="Arial"/>
        <family val="2"/>
      </rPr>
      <t>2</t>
    </r>
    <r>
      <rPr>
        <b/>
        <i/>
        <sz val="10"/>
        <rFont val="Arial"/>
        <family val="2"/>
      </rPr>
      <t xml:space="preserve"> pensioners</t>
    </r>
    <r>
      <rPr>
        <b/>
        <i/>
        <vertAlign val="superscript"/>
        <sz val="10"/>
        <rFont val="Arial"/>
        <family val="2"/>
      </rPr>
      <t>3</t>
    </r>
    <r>
      <rPr>
        <b/>
        <i/>
        <sz val="10"/>
        <rFont val="Arial"/>
        <family val="2"/>
      </rPr>
      <t xml:space="preserve"> holding older persons' concessionary bus passes</t>
    </r>
  </si>
  <si>
    <t>Unweighted sample size (individuals, 2014/15)</t>
  </si>
  <si>
    <t>2 There have been various changes in England to the eligibility criteria over the period shown:</t>
  </si>
  <si>
    <t>Time Period</t>
  </si>
  <si>
    <t>Eligibility criteria for older persons' concessionary bus passes</t>
  </si>
  <si>
    <t>Up to 31 March 2003</t>
  </si>
  <si>
    <t>Men aged 65+, women aged 60+</t>
  </si>
  <si>
    <t>1 April 2003 - 5 April 2010</t>
  </si>
  <si>
    <t>Men and women aged 60+</t>
  </si>
  <si>
    <t>6 April 2010 onwards</t>
  </si>
  <si>
    <r>
      <t>Men and women over the equivalent pensionable age for women</t>
    </r>
    <r>
      <rPr>
        <vertAlign val="superscript"/>
        <sz val="10"/>
        <color indexed="8"/>
        <rFont val="Arial"/>
        <family val="2"/>
      </rPr>
      <t>4</t>
    </r>
  </si>
  <si>
    <t>3  Those eligible by age, rather than disability.</t>
  </si>
  <si>
    <t>4  Pension age changes in England:</t>
  </si>
  <si>
    <t>https://www.gov.uk/calculate-state-pension</t>
  </si>
  <si>
    <t>Select from:</t>
  </si>
  <si>
    <t>Average number of trips (trip rate) by main mode</t>
  </si>
  <si>
    <t>Other private transport</t>
  </si>
  <si>
    <t>Other public transport</t>
  </si>
  <si>
    <t>Bicycle, motorcycle and private hire bus.</t>
  </si>
  <si>
    <t>Non-local bus, London Underground and Overground, surface rail, taxi / minicab and other public (air, ferries, trams, light rail).</t>
  </si>
  <si>
    <t>Average distance travelled by mode</t>
  </si>
  <si>
    <t>Average number of trips (trip rates) by trip purpose</t>
  </si>
  <si>
    <t>Average distance travelled by trip purpose</t>
  </si>
  <si>
    <t>Private bus</t>
  </si>
  <si>
    <t>Surface rail</t>
  </si>
  <si>
    <t>Trips to and from school by main mode (Aged 5 to 16 years)</t>
  </si>
  <si>
    <t>Average trip length to and from school</t>
  </si>
  <si>
    <t>Average trip length by main mode</t>
  </si>
  <si>
    <t>Average number of trips (trip rates) by trip length</t>
  </si>
  <si>
    <t>Average trip length by purpose</t>
  </si>
  <si>
    <t>Average time spent travelling by purpose</t>
  </si>
  <si>
    <t>Average trip time by purpose</t>
  </si>
  <si>
    <t>Percentage of eligible pensioners holding older persons' concessionary bus passes</t>
  </si>
  <si>
    <t>Men and women over the equivalent pensionable age for women4</t>
  </si>
  <si>
    <t>return to index page</t>
  </si>
  <si>
    <t>return to top of sheet</t>
  </si>
  <si>
    <t>Percentage of eligible* pensioners holding older persons' concessionary bus passes</t>
  </si>
  <si>
    <t>* There have been various changes in England to the eligibility criteria over the period shown:</t>
  </si>
  <si>
    <t>* Those eligible by age, rather than disability.</t>
  </si>
  <si>
    <t>(click on the link below to move to the analysis of interest)</t>
  </si>
  <si>
    <t>Average number of trips (trip rates) by main mode, region and Rural-Urban Classification: England, 2015/16</t>
  </si>
  <si>
    <t>Average distance travelled by mode, region and Rural-Urban Classification: England, 2015/16</t>
  </si>
  <si>
    <t>2015/16</t>
  </si>
  <si>
    <r>
      <t>Rural-Urban Classification</t>
    </r>
    <r>
      <rPr>
        <b/>
        <vertAlign val="superscript"/>
        <sz val="11"/>
        <color rgb="FF000000"/>
        <rFont val="Arial"/>
        <family val="2"/>
      </rPr>
      <t>2</t>
    </r>
    <r>
      <rPr>
        <b/>
        <sz val="11"/>
        <color rgb="FF000000"/>
        <rFont val="Arial"/>
        <family val="2"/>
      </rPr>
      <t xml:space="preserve"> of residence:</t>
    </r>
  </si>
  <si>
    <t>2016/17</t>
  </si>
  <si>
    <t>Average number of trips (trip rates) by main mode, region and Rural-Urban Classification: England, 2009/10</t>
  </si>
  <si>
    <t>Of which: walks of over a mile</t>
  </si>
  <si>
    <t>Motorcycle</t>
  </si>
  <si>
    <t>Bus in London</t>
  </si>
  <si>
    <t>Other local bus</t>
  </si>
  <si>
    <t>Non-local bus</t>
  </si>
  <si>
    <t>London Underground</t>
  </si>
  <si>
    <t>Surface Rail</t>
  </si>
  <si>
    <t>Taxi / minicab</t>
  </si>
  <si>
    <t>All modes (excluding walks of less than a mile)</t>
  </si>
  <si>
    <r>
      <t>Rural-Urban Classification</t>
    </r>
    <r>
      <rPr>
        <b/>
        <vertAlign val="superscript"/>
        <sz val="11"/>
        <color rgb="FF000000"/>
        <rFont val="Arial"/>
        <family val="2"/>
      </rPr>
      <t>3</t>
    </r>
    <r>
      <rPr>
        <b/>
        <sz val="11"/>
        <color rgb="FF000000"/>
        <rFont val="Arial"/>
        <family val="2"/>
      </rPr>
      <t xml:space="preserve"> of residence:</t>
    </r>
  </si>
  <si>
    <t>1 Mostly private hire bus (including school buses).</t>
  </si>
  <si>
    <t>2 Air, ferries and light rail.</t>
  </si>
  <si>
    <t>3 For more information on Rural-Urban Classifications see:</t>
  </si>
  <si>
    <t>https://www.gov.uk/government/collections/rural-urban-classification</t>
  </si>
  <si>
    <t>Two survey years combined, e.g. 2015 and 2016. A survey year runs from mid-January to mid-January.</t>
  </si>
  <si>
    <t>Data for 2002-2015 have been revised, see publication for details.</t>
  </si>
  <si>
    <t>The figures in this table are National Statistics.</t>
  </si>
  <si>
    <r>
      <rPr>
        <sz val="11"/>
        <color rgb="FF000000"/>
        <rFont val="Arial"/>
        <family val="2"/>
      </rPr>
      <t xml:space="preserve">Email: </t>
    </r>
    <r>
      <rPr>
        <u/>
        <sz val="11"/>
        <color rgb="FF008080"/>
        <rFont val="Arial"/>
        <family val="2"/>
      </rPr>
      <t>national.travelsurvey@dft.gov.uk</t>
    </r>
  </si>
  <si>
    <t>Last updated: 26 July 2018</t>
  </si>
  <si>
    <t>Next update: Summer 2019</t>
  </si>
  <si>
    <t>Average number of trips (trip rates) by main mode, region and Rural-Urban Classification: England, 2010/11</t>
  </si>
  <si>
    <t>Average number of trips (trip rates) by main mode, region and Rural-Urban Classification: England, 2011/12</t>
  </si>
  <si>
    <t>Average number of trips (trip rates) by main mode, region and Rural-Urban Classification: England, 2012/13</t>
  </si>
  <si>
    <t>Average number of trips (trip rates) by main mode, region and Rural-Urban Classification: England, 2013/14</t>
  </si>
  <si>
    <t>Average number of trips (trip rates) by main mode, region and Rural-Urban Classification: England, 2014/15</t>
  </si>
  <si>
    <t>Average number of trips (trip rates) by main mode, region and Rural-Urban Classification: England, 2016/17</t>
  </si>
  <si>
    <t>Average miles travelled by mode, region and Rural-Urban Classification: England, 2009/10</t>
  </si>
  <si>
    <t>Average miles travelled by mode, region and Rural-Urban Classification: England, 2010/11</t>
  </si>
  <si>
    <t>Average miles travelled by mode, region and Rural-Urban Classification: England, 2011/12</t>
  </si>
  <si>
    <t>Average miles travelled by mode, region and Rural-Urban Classification: England, 2012/13</t>
  </si>
  <si>
    <t>Average miles travelled by mode, region and Rural-Urban Classification: England, 2013/14</t>
  </si>
  <si>
    <t>Average miles travelled by mode, region and Rural-Urban Classification: England, 2014/15</t>
  </si>
  <si>
    <t>Average miles travelled by mode, region and Rural-Urban Classification: England, 2015/16</t>
  </si>
  <si>
    <t>Average miles travelled by mode, region and Rural-Urban Classification: England, 2016/17</t>
  </si>
  <si>
    <t>Average number of trips (trip rates) by trip purpose, region and Rural-Urban Classification: England, 2009/10</t>
  </si>
  <si>
    <r>
      <t>Rural-Urban Classification</t>
    </r>
    <r>
      <rPr>
        <b/>
        <vertAlign val="superscript"/>
        <sz val="11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 xml:space="preserve"> of residence:</t>
    </r>
  </si>
  <si>
    <t>1 For more information on Rural-Urban Classifications see:</t>
  </si>
  <si>
    <t>Average number of trips (trip rates) by trip purpose, region and Rural-Urban Classification: England, 2010/11</t>
  </si>
  <si>
    <t>Average number of trips (trip rates) by trip purpose, region and Rural-Urban Classification: England, 2011/12</t>
  </si>
  <si>
    <t>Average number of trips (trip rates) by trip purpose, region and Rural-Urban Classification: England, 2012/13</t>
  </si>
  <si>
    <t>Average number of trips (trip rates) by trip purpose, region and Rural-Urban Classification: England, 2013/14</t>
  </si>
  <si>
    <t>Average number of trips (trip rates) by trip purpose, region and Rural-Urban Classification: England, 2014/15</t>
  </si>
  <si>
    <t>Average number of trips (trip rates) by trip purpose, region and Rural-Urban Classification: England, 2015/16</t>
  </si>
  <si>
    <t>Average number of trips (trip rates) by trip purpose, region and Rural-Urban Classification: England, 2016/17</t>
  </si>
  <si>
    <t>Average distance travelled by trip purpose, region and Rural-Urban Classification: England, 2009/10</t>
  </si>
  <si>
    <t>For more information on Rural-Urban Classifications see:</t>
  </si>
  <si>
    <t>https://www.gov.uk/government/statistics/the-rural-urban-definition</t>
  </si>
  <si>
    <t>Average distance travelled by trip purpose, region and Rural-Urban Classification: England, 2010/11</t>
  </si>
  <si>
    <t>Average distance travelled by trip purpose, region and Rural-Urban Classification: England, 2011/12</t>
  </si>
  <si>
    <t>Average distance travelled by trip purpose, region and Rural-Urban Classification: England, 2012/13</t>
  </si>
  <si>
    <t>Average distance travelled by trip purpose, region and Rural-Urban Classification: England, 2013/14</t>
  </si>
  <si>
    <t>Average distance travelled by trip purpose, region and Rural-Urban Classification: England, 2014/15</t>
  </si>
  <si>
    <t>Average distance travelled by trip purpose, region and Rural-Urban Classification: England, 2015/16</t>
  </si>
  <si>
    <t>Average distance travelled by trip purpose, region and Rural-Urban Classification: England, 2016/17</t>
  </si>
  <si>
    <t>Trips to and from school by main mode, region and Rural-Urban Classification: England, 2009/10</t>
  </si>
  <si>
    <t>1 Including school buses.</t>
  </si>
  <si>
    <t>2 Surface rail includes London Overground.</t>
  </si>
  <si>
    <t>Trips of under 50 miles only.</t>
  </si>
  <si>
    <t>Two survey years combined, e.g. 2014 and 2015. A survey year runs from mid-January to mid-January.</t>
  </si>
  <si>
    <t>Trips to and from school by main mode, region and Rural-Urban Classification: England, 2010/11</t>
  </si>
  <si>
    <t>Trips to and from school by main mode, region and Rural-Urban Classification: England, 2011/12</t>
  </si>
  <si>
    <t>Trips to and from school by main mode, region and Rural-Urban Classification: England, 2012/13</t>
  </si>
  <si>
    <t>Trips to and from school by main mode, region and Rural-Urban Classification: England, 2013/14</t>
  </si>
  <si>
    <t>Trips to and from school by main mode, region and Rural-Urban Classification: England, 2014/15</t>
  </si>
  <si>
    <t>Trips to and from school by main mode, region and Rural-Urban Classification: England, 2015/16</t>
  </si>
  <si>
    <t>Trips to and from school by main mode, region and Rural-Urban Classification: England, 2016/17</t>
  </si>
  <si>
    <r>
      <t>Average trip length by main mode, region and Rural-Urban Classification: England, 2009/10</t>
    </r>
    <r>
      <rPr>
        <b/>
        <vertAlign val="superscript"/>
        <sz val="11"/>
        <color rgb="FF008080"/>
        <rFont val="Arial"/>
        <family val="2"/>
      </rPr>
      <t>1,2</t>
    </r>
  </si>
  <si>
    <t>Average trip length in miles</t>
  </si>
  <si>
    <r>
      <t>Rural-Urban Classification</t>
    </r>
    <r>
      <rPr>
        <b/>
        <vertAlign val="superscript"/>
        <sz val="11"/>
        <color rgb="FF000000"/>
        <rFont val="Arial"/>
        <family val="2"/>
      </rPr>
      <t>5</t>
    </r>
    <r>
      <rPr>
        <b/>
        <sz val="11"/>
        <color rgb="FF000000"/>
        <rFont val="Arial"/>
        <family val="2"/>
      </rPr>
      <t xml:space="preserve"> of residence:</t>
    </r>
  </si>
  <si>
    <t>1 Main modes have been changed to be consistent with table NTS0303.</t>
  </si>
  <si>
    <t>2 Two survey years combined, e.g. 2015 and 2016. A survey year runs from mid-January to mid-January.</t>
  </si>
  <si>
    <t>3 Mostly private hire bus (including school buses).</t>
  </si>
  <si>
    <t>4 Air, ferries and light rail.</t>
  </si>
  <si>
    <r>
      <t>Average trip length by main mode, region and Rural-Urban Classification: England, 2010/11</t>
    </r>
    <r>
      <rPr>
        <b/>
        <vertAlign val="superscript"/>
        <sz val="11"/>
        <color rgb="FF008080"/>
        <rFont val="Arial"/>
        <family val="2"/>
      </rPr>
      <t>1,2</t>
    </r>
  </si>
  <si>
    <r>
      <t>Average trip length by main mode, region and Rural-Urban Classification: England, 2011/12</t>
    </r>
    <r>
      <rPr>
        <b/>
        <vertAlign val="superscript"/>
        <sz val="11"/>
        <color rgb="FF008080"/>
        <rFont val="Arial"/>
        <family val="2"/>
      </rPr>
      <t>1,2</t>
    </r>
  </si>
  <si>
    <r>
      <t>Average trip length by main mode, region and Rural-Urban Classification: England, 2012/13</t>
    </r>
    <r>
      <rPr>
        <b/>
        <vertAlign val="superscript"/>
        <sz val="11"/>
        <color rgb="FF008080"/>
        <rFont val="Arial"/>
        <family val="2"/>
      </rPr>
      <t>1,2</t>
    </r>
  </si>
  <si>
    <r>
      <t>Average trip length by main mode, region and Rural-Urban Classification: England, 2013/14</t>
    </r>
    <r>
      <rPr>
        <b/>
        <vertAlign val="superscript"/>
        <sz val="11"/>
        <color rgb="FF008080"/>
        <rFont val="Arial"/>
        <family val="2"/>
      </rPr>
      <t>1,2</t>
    </r>
  </si>
  <si>
    <r>
      <t>Average trip length by main mode, region and Rural-Urban Classification: England, 2014/15</t>
    </r>
    <r>
      <rPr>
        <b/>
        <vertAlign val="superscript"/>
        <sz val="11"/>
        <color rgb="FF008080"/>
        <rFont val="Arial"/>
        <family val="2"/>
      </rPr>
      <t>1,2</t>
    </r>
  </si>
  <si>
    <r>
      <t>Average trip length by main mode, region and Rural-Urban Classification: England, 2015/16</t>
    </r>
    <r>
      <rPr>
        <b/>
        <vertAlign val="superscript"/>
        <sz val="11"/>
        <color rgb="FF008080"/>
        <rFont val="Arial"/>
        <family val="2"/>
      </rPr>
      <t>1,2</t>
    </r>
  </si>
  <si>
    <r>
      <t>Average trip length by main mode, region and Rural-Urban Classification: England, 2016/17</t>
    </r>
    <r>
      <rPr>
        <b/>
        <vertAlign val="superscript"/>
        <sz val="11"/>
        <color rgb="FF008080"/>
        <rFont val="Arial"/>
        <family val="2"/>
      </rPr>
      <t>1,2</t>
    </r>
  </si>
  <si>
    <t>Average number of trips (trip rates) by trip length, region and Rural-Urban Classification: England, 2009/10</t>
  </si>
  <si>
    <t>Average number of trips (trip rates) by trip length, region and Rural-Urban Classification: England, 2010/11</t>
  </si>
  <si>
    <t>Average number of trips (trip rates) by trip length, region and Rural-Urban Classification: England, 2011/12</t>
  </si>
  <si>
    <t>Average number of trips (trip rates) by trip length, region and Rural-Urban Classification: England, 2012/13</t>
  </si>
  <si>
    <t>Average number of trips (trip rates) by trip length, region and Rural-Urban Classification: England, 2013/14</t>
  </si>
  <si>
    <t>Average number of trips (trip rates) by trip length, region and Rural-Urban Classification: England, 2014/15</t>
  </si>
  <si>
    <t>Average number of trips (trip rates) by trip length, region and Rural-Urban Classification: England, 2015/16</t>
  </si>
  <si>
    <t>Average number of trips (trip rates) by trip length, region and Rural-Urban Classification: England, 2016/17</t>
  </si>
  <si>
    <r>
      <t>Average trip length by purpose, region and Rural-Urban Classification: England, 2009/10</t>
    </r>
    <r>
      <rPr>
        <b/>
        <vertAlign val="superscript"/>
        <sz val="11"/>
        <color rgb="FF008080"/>
        <rFont val="Arial"/>
        <family val="2"/>
      </rPr>
      <t>1</t>
    </r>
  </si>
  <si>
    <t>1. Two survey years combined, e.g. 2014 and 2015. A survey year runs from mid-January to mid-January.</t>
  </si>
  <si>
    <t>2. For more information on Rural-Urban Classifications see:</t>
  </si>
  <si>
    <r>
      <t>Average trip length by purpose, region and Rural-Urban Classification: England, 2010/11</t>
    </r>
    <r>
      <rPr>
        <b/>
        <vertAlign val="superscript"/>
        <sz val="11"/>
        <color rgb="FF008080"/>
        <rFont val="Arial"/>
        <family val="2"/>
      </rPr>
      <t>1</t>
    </r>
  </si>
  <si>
    <r>
      <t>Average trip length by purpose, region and Rural-Urban Classification: England, 2011/12</t>
    </r>
    <r>
      <rPr>
        <b/>
        <vertAlign val="superscript"/>
        <sz val="11"/>
        <color rgb="FF008080"/>
        <rFont val="Arial"/>
        <family val="2"/>
      </rPr>
      <t>1</t>
    </r>
  </si>
  <si>
    <r>
      <t>Average trip length by purpose, region and Rural-Urban Classification: England, 2012/13</t>
    </r>
    <r>
      <rPr>
        <b/>
        <vertAlign val="superscript"/>
        <sz val="11"/>
        <color rgb="FF008080"/>
        <rFont val="Arial"/>
        <family val="2"/>
      </rPr>
      <t>1</t>
    </r>
  </si>
  <si>
    <r>
      <t>Average trip length by purpose, region and Rural-Urban Classification: England, 2013/14</t>
    </r>
    <r>
      <rPr>
        <b/>
        <vertAlign val="superscript"/>
        <sz val="11"/>
        <color rgb="FF008080"/>
        <rFont val="Arial"/>
        <family val="2"/>
      </rPr>
      <t>1</t>
    </r>
  </si>
  <si>
    <r>
      <t>Average trip length by purpose, region and Rural-Urban Classification: England, 2014/15</t>
    </r>
    <r>
      <rPr>
        <b/>
        <vertAlign val="superscript"/>
        <sz val="11"/>
        <color rgb="FF008080"/>
        <rFont val="Arial"/>
        <family val="2"/>
      </rPr>
      <t>1</t>
    </r>
  </si>
  <si>
    <r>
      <t>Average trip length by purpose, region and Rural-Urban Classification: England, 2015/16</t>
    </r>
    <r>
      <rPr>
        <b/>
        <vertAlign val="superscript"/>
        <sz val="11"/>
        <color rgb="FF008080"/>
        <rFont val="Arial"/>
        <family val="2"/>
      </rPr>
      <t>1</t>
    </r>
  </si>
  <si>
    <r>
      <t>Average trip length by purpose, region and Rural-Urban Classification: England, 2016/17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</si>
  <si>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2009/10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</si>
  <si>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2010/11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</si>
  <si>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2011/12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</si>
  <si>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2012/13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</si>
  <si>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2013/14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</si>
  <si>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2014/15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</si>
  <si>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2015/16</t>
    </r>
    <r>
      <rPr>
        <b/>
        <vertAlign val="superscript"/>
        <sz val="11"/>
        <color rgb="FF008080"/>
        <rFont val="Arial"/>
        <family val="2"/>
      </rPr>
      <t>1</t>
    </r>
  </si>
  <si>
    <r>
      <t>Average time spent travelling by purpose, region and Rural-Urban Classification: England, 2016/17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</si>
  <si>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2009/10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</si>
  <si>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2010/11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</si>
  <si>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2011/12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</si>
  <si>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2012/13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</si>
  <si>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2013/14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</si>
  <si>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2014/15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</si>
  <si>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2015/16</t>
    </r>
    <r>
      <rPr>
        <b/>
        <vertAlign val="superscript"/>
        <sz val="11"/>
        <color rgb="FF008080"/>
        <rFont val="Arial"/>
        <family val="2"/>
      </rPr>
      <t>1</t>
    </r>
  </si>
  <si>
    <r>
      <t>Average trip time by purpose, region and Rural-Urban Classification: England, 2016/17</t>
    </r>
    <r>
      <rPr>
        <b/>
        <vertAlign val="superscript"/>
        <sz val="11"/>
        <color rgb="FF008080"/>
        <rFont val="Arial"/>
        <family val="2"/>
      </rPr>
      <t>1</t>
    </r>
  </si>
  <si>
    <r>
      <t>Take-up rate of concessionary travel schemes by region and Rural-Urban Classification: England, 2002/03 to 2016/17</t>
    </r>
    <r>
      <rPr>
        <b/>
        <vertAlign val="superscript"/>
        <sz val="11"/>
        <color rgb="FF008080"/>
        <rFont val="Arial"/>
        <family val="2"/>
      </rPr>
      <t>1</t>
    </r>
  </si>
  <si>
    <r>
      <t>Percentage of eligible</t>
    </r>
    <r>
      <rPr>
        <b/>
        <i/>
        <vertAlign val="superscript"/>
        <sz val="11"/>
        <color rgb="FF000000"/>
        <rFont val="Arial"/>
        <family val="2"/>
      </rPr>
      <t>2</t>
    </r>
    <r>
      <rPr>
        <b/>
        <i/>
        <sz val="11"/>
        <color rgb="FF000000"/>
        <rFont val="Arial"/>
        <family val="2"/>
      </rPr>
      <t xml:space="preserve"> pensioners</t>
    </r>
    <r>
      <rPr>
        <b/>
        <i/>
        <vertAlign val="superscript"/>
        <sz val="11"/>
        <color rgb="FF000000"/>
        <rFont val="Arial"/>
        <family val="2"/>
      </rPr>
      <t>3</t>
    </r>
    <r>
      <rPr>
        <b/>
        <i/>
        <sz val="11"/>
        <color rgb="FF000000"/>
        <rFont val="Arial"/>
        <family val="2"/>
      </rPr>
      <t xml:space="preserve"> holding concessionary passes</t>
    </r>
  </si>
  <si>
    <t>Unweighted sample size (individuals, 2016/2017)</t>
  </si>
  <si>
    <r>
      <t>Rural-Urban Classification</t>
    </r>
    <r>
      <rPr>
        <b/>
        <vertAlign val="superscript"/>
        <sz val="11"/>
        <color rgb="FF000000"/>
        <rFont val="Arial"/>
        <family val="2"/>
      </rPr>
      <t>4</t>
    </r>
    <r>
      <rPr>
        <b/>
        <sz val="11"/>
        <color rgb="FF000000"/>
        <rFont val="Arial"/>
        <family val="2"/>
      </rPr>
      <t xml:space="preserve"> of residence:</t>
    </r>
  </si>
  <si>
    <t>2. There have been various changes in England to the eligibility criteria over the period shown:</t>
  </si>
  <si>
    <t>Eligibility criteria for concessionary travel schemes</t>
  </si>
  <si>
    <r>
      <t>Men and women over the equivalent pensionable age for women</t>
    </r>
    <r>
      <rPr>
        <vertAlign val="superscript"/>
        <sz val="11"/>
        <color rgb="FF000000"/>
        <rFont val="Arial"/>
        <family val="2"/>
      </rPr>
      <t>5</t>
    </r>
  </si>
  <si>
    <t>3.  Those eligible by age, rather than disability.</t>
  </si>
  <si>
    <t>4. For more information on Rural-Urban Classifications see:</t>
  </si>
  <si>
    <t>5.  Pension age changes in England:</t>
  </si>
  <si>
    <t>Air, ferries and light rail.</t>
  </si>
  <si>
    <t>Mostly private hire bus (including school buses).</t>
  </si>
  <si>
    <t>Rural-Urban Classification2 of residence:</t>
  </si>
  <si>
    <t>2017/18</t>
  </si>
  <si>
    <t>1. For more information on Rural-Urban Classifications see:</t>
  </si>
  <si>
    <r>
      <t>Household car ownership by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2002/03</t>
    </r>
    <r>
      <rPr>
        <b/>
        <vertAlign val="superscript"/>
        <sz val="11"/>
        <color rgb="FF008080"/>
        <rFont val="Arial"/>
        <family val="2"/>
      </rPr>
      <t xml:space="preserve">2 </t>
    </r>
    <r>
      <rPr>
        <b/>
        <sz val="11"/>
        <color rgb="FF008080"/>
        <rFont val="Arial"/>
        <family val="2"/>
      </rPr>
      <t>onwards</t>
    </r>
  </si>
  <si>
    <t>2. Two survey years combined, e.g. 2017 and 2018.</t>
  </si>
  <si>
    <r>
      <t>Average number of trips (trip rates) by main mode, region and Rural-Urban Classification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 xml:space="preserve"> onwards</t>
    </r>
  </si>
  <si>
    <t>Select years:</t>
  </si>
  <si>
    <t>2017/2018</t>
  </si>
  <si>
    <t>1. Two survey years combined, e.g. 2016 and 2017.</t>
  </si>
  <si>
    <t>3. Mostly private hire bus (including school buses).</t>
  </si>
  <si>
    <t>4. Air, ferries and light rail.</t>
  </si>
  <si>
    <t>5. Unweighted sample size individuals have been revised for 2016/2017 to include 2 individuals who previously did not have a rural-urban classification assigned.</t>
  </si>
  <si>
    <t>6. Walk includes all travel on foot. It is also used when respondents ride in non-motorised wheelchairs, prams or pushchairs, as well as when they ride on toy bicycles, roller-skates, skateboards, non-motorised scooters, or when they jog. For example, children who accompany their parents on a visit to the shops on toy bicycles/tricycles (where the parents are walking) are coded as having walked there.</t>
  </si>
  <si>
    <t>Last updated: 31 July 2019</t>
  </si>
  <si>
    <t>Next update: Summer 2020</t>
  </si>
  <si>
    <r>
      <t>Average miles travelled by mode, region and Rural-Urban Classification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 xml:space="preserve"> onwards</t>
    </r>
  </si>
  <si>
    <r>
      <t>Rural-Urban Classification</t>
    </r>
    <r>
      <rPr>
        <b/>
        <vertAlign val="superscript"/>
        <sz val="11"/>
        <color rgb="FF000000"/>
        <rFont val="Arial"/>
        <family val="2"/>
      </rPr>
      <t xml:space="preserve">2 </t>
    </r>
    <r>
      <rPr>
        <b/>
        <sz val="11"/>
        <color rgb="FF000000"/>
        <rFont val="Arial"/>
        <family val="2"/>
      </rPr>
      <t>of residence:</t>
    </r>
  </si>
  <si>
    <t>1. Two survey years combined, e.g. 2017 and 2018.</t>
  </si>
  <si>
    <t>5. Unweighted sample size individuals have been revised for 2016/2017 to include 2 individuals who previosuly did not have a rural-urban classification assigned</t>
  </si>
  <si>
    <t>6. Walk includes all travel on foot. It is also used when respondents ride in non-motorised wheelchairs, prams or pushchairs, as well as when they ride on toy bicycles, roller-skates, skateboards, non-motorised scooters, or when they jog. For example, children who accompany their parents on a visit to the shops on toy bicycles/tricycles (where the parents are walking) are coded as having walked there</t>
  </si>
  <si>
    <r>
      <t>Average number of trips (trip rates) by trip purpose,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</si>
  <si>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t xml:space="preserve">2. Two survey years combined, e.g. 2017 and 2018. </t>
  </si>
  <si>
    <t>3. Unweighted sample size individuals have been revised for 2017 to include 2 individuals who previously did not have a rural-urban classification assigned</t>
  </si>
  <si>
    <r>
      <t>Average distance travelled by trip purpose,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</si>
  <si>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t>3. Unweighted sample size individuals have been revised for 2017 to include 2 individuals who previosuly did not have a rural-urban classification assigned</t>
  </si>
  <si>
    <t>1. Two survey years combined, e.g. 2017 and 2018. Trips of under 50 miles only.</t>
  </si>
  <si>
    <t>3. Including school buses.</t>
  </si>
  <si>
    <t>4. Surface rail includes London Overground.</t>
  </si>
  <si>
    <t>5. Walk includes all travel on foot. It is also used when respondents ride in non-motorised wheelchairs, prams or pushchairs, as well as when they ride on toy bicycles, roller-skates, skateboards, non-motorised scooters, or when they jog. For example, children who accompany their parents on a visit to the shops on toy bicycles/tricycles (where the parents are walking) are coded as having walked there</t>
  </si>
  <si>
    <r>
      <t>Trips to and from school by main mode, region and Rural-Urban Classification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 xml:space="preserve"> onwards</t>
    </r>
  </si>
  <si>
    <r>
      <t>Average trip length by main mode,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  <r>
      <rPr>
        <b/>
        <vertAlign val="superscript"/>
        <sz val="11"/>
        <color rgb="FF008080"/>
        <rFont val="Arial"/>
        <family val="2"/>
      </rPr>
      <t>5</t>
    </r>
  </si>
  <si>
    <t>5. Figures in this table for all years have been revised since they were previously published.</t>
  </si>
  <si>
    <r>
      <t>Average number of trips (trip rates) by trip length,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2017/2018</t>
    </r>
    <r>
      <rPr>
        <b/>
        <vertAlign val="superscript"/>
        <sz val="11"/>
        <color rgb="FF008080"/>
        <rFont val="Arial"/>
        <family val="2"/>
      </rPr>
      <t>2</t>
    </r>
  </si>
  <si>
    <t>3. Unweighted sample sizes have been revised for 2016/2017 to include 2 individuals who previously did not have a rural-urban classification assigned</t>
  </si>
  <si>
    <r>
      <t>Average trip length by purpose,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</si>
  <si>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t>3. Unweighted sample size individuals have been revised for 2016/2017 to include 2 individuals who previosuly did not have a rural-urban classification assigned</t>
  </si>
  <si>
    <r>
      <t>Average time spent travelling by purpose,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</si>
  <si>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t>2. Two survey years combined, e.g. 2017 and 2018. A survey year runs from mid-January to mid-January.</t>
  </si>
  <si>
    <r>
      <t>Average trip time by purpose,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</si>
  <si>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r>
      <t>Take-up rate of concessionary travel schemes by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</si>
  <si>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r>
      <t>Percentage of eligible</t>
    </r>
    <r>
      <rPr>
        <b/>
        <i/>
        <vertAlign val="superscript"/>
        <sz val="11"/>
        <color rgb="FF000000"/>
        <rFont val="Arial"/>
        <family val="2"/>
      </rPr>
      <t>3</t>
    </r>
    <r>
      <rPr>
        <b/>
        <i/>
        <sz val="11"/>
        <color rgb="FF000000"/>
        <rFont val="Arial"/>
        <family val="2"/>
      </rPr>
      <t xml:space="preserve"> pensioners</t>
    </r>
    <r>
      <rPr>
        <b/>
        <i/>
        <vertAlign val="superscript"/>
        <sz val="11"/>
        <color rgb="FF000000"/>
        <rFont val="Arial"/>
        <family val="2"/>
      </rPr>
      <t>4</t>
    </r>
    <r>
      <rPr>
        <b/>
        <i/>
        <sz val="11"/>
        <color rgb="FF000000"/>
        <rFont val="Arial"/>
        <family val="2"/>
      </rPr>
      <t xml:space="preserve"> holding concessionary passes</t>
    </r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</si>
  <si>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</si>
  <si>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</si>
  <si>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</si>
  <si>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</si>
  <si>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</si>
  <si>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</si>
  <si>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</si>
  <si>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</si>
  <si>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</si>
  <si>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</si>
  <si>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</si>
  <si>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</si>
  <si>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</si>
  <si>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</si>
  <si>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</si>
  <si>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Unweighted sample size (individuals, 2017/2018)</t>
  </si>
  <si>
    <t>3. There have been various changes in England to the eligibility criteria over the period shown:</t>
  </si>
  <si>
    <t>Men and women over the equivalent pensionable age for women</t>
  </si>
  <si>
    <t>4. Those eligible by age, rather than disability.</t>
  </si>
  <si>
    <t>2018/19</t>
  </si>
  <si>
    <r>
      <t>Average number of trips (trip rates) by main mode, region and Rural-Urban Classification</t>
    </r>
    <r>
      <rPr>
        <vertAlign val="superscript"/>
        <sz val="10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>: England, 2002/2003</t>
    </r>
    <r>
      <rPr>
        <vertAlign val="superscript"/>
        <sz val="10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 xml:space="preserve"> onwards</t>
    </r>
  </si>
  <si>
    <t>2018/2019</t>
  </si>
  <si>
    <t>5. Unweighted sample size individuals have been revised for 2016/2017 to include 2 individuals who previously did not have a rural-urban classification assigned</t>
  </si>
  <si>
    <t>The results presented in this table are weighted. The base (unweighted sample size) is shown in the table for information.</t>
  </si>
  <si>
    <t>national.travelsurvey@dft.gov.uk</t>
  </si>
  <si>
    <t>Last updated: 5 August 2020</t>
  </si>
  <si>
    <t>Next update: Summer 2021</t>
  </si>
  <si>
    <t>2. Two survey years combined, e.g. 2018 and 2019.</t>
  </si>
  <si>
    <t>3. Unweighted sample size individuals have been revised for 2016/2017 to include 2 individuals who previously did not have a rural-urban classification assigned</t>
  </si>
  <si>
    <t>1. Two survey years combined, e.g. 2018 and 2019. Trips of under 50 miles only.</t>
  </si>
  <si>
    <r>
      <t>Trips to and from school by main mode, region and Rural-Urban Classification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1"/>
      </rPr>
      <t>: England, 2002/2003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1"/>
      </rPr>
      <t xml:space="preserve"> onwards</t>
    </r>
  </si>
  <si>
    <r>
      <t>Average trip length by main mode, region and Rural-Urban Classification</t>
    </r>
    <r>
      <rPr>
        <b/>
        <vertAlign val="superscript"/>
        <sz val="11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1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</si>
  <si>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t>-</t>
  </si>
  <si>
    <t>Average number of trips (trip rates) by trip length, region and Rural-Urban Classification: England, 2018/2019</t>
  </si>
  <si>
    <t>Two survey years combined, e.g. 2018 and 2019.</t>
  </si>
  <si>
    <t>Unweighted sample size individuals have been revised for 2016/2017 to include 2 individuals who previosuly did not have a rural-urban classification assigned</t>
  </si>
  <si>
    <r>
      <t>Average trip time by purpose, region and Rural-Urban Classification</t>
    </r>
    <r>
      <rPr>
        <b/>
        <vertAlign val="superscript"/>
        <sz val="10"/>
        <color rgb="FF008080"/>
        <rFont val="Arial"/>
        <family val="2"/>
      </rPr>
      <t>1</t>
    </r>
    <r>
      <rPr>
        <b/>
        <sz val="11"/>
        <color rgb="FF008080"/>
        <rFont val="Arial"/>
        <family val="2"/>
      </rPr>
      <t>: England, 2002/2003</t>
    </r>
    <r>
      <rPr>
        <b/>
        <vertAlign val="superscript"/>
        <sz val="10"/>
        <color rgb="FF008080"/>
        <rFont val="Arial"/>
        <family val="2"/>
      </rPr>
      <t>2</t>
    </r>
    <r>
      <rPr>
        <b/>
        <sz val="11"/>
        <color rgb="FF008080"/>
        <rFont val="Arial"/>
        <family val="2"/>
      </rPr>
      <t xml:space="preserve"> onwards</t>
    </r>
  </si>
  <si>
    <r>
      <t>Rural-Urban Classification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1"/>
        <color rgb="FF000000"/>
        <rFont val="Arial"/>
        <family val="2"/>
      </rPr>
      <t xml:space="preserve"> of residence:</t>
    </r>
  </si>
  <si>
    <t>National Travel Survey - updated to 2019</t>
  </si>
  <si>
    <t>National Travel Survey - 2019</t>
  </si>
  <si>
    <t>Percentage holding full car driving licence, 2002/03 to 2018/19</t>
  </si>
  <si>
    <t>Household car ownership, 2002/03 to 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</si>
</sst>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[&gt;0.5]#,##0;[&lt;-0.5]\-#,##0;\-"/>
    <numFmt numFmtId="165" formatCode="[&gt;0.5]#,##0.0;[&lt;-0.5]\-#,##0.0;\-"/>
    <numFmt numFmtId="166" formatCode="[&gt;0.5]#,##0;[&lt;-0.5]&quot;-&quot;#,##0;&quot;-&quot;"/>
    <numFmt numFmtId="167" formatCode="[&gt;0.5]#,##0.0;[&lt;-0.5]&quot;-&quot;#,##0.0;&quot;-&quot;"/>
    <numFmt numFmtId="168" formatCode="[=0]0;[&lt;0.5]&quot;-&quot;;#,##0"/>
    <numFmt numFmtId="169" formatCode="0.0000"/>
    <numFmt numFmtId="170" formatCode="0.0"/>
    <numFmt numFmtId="171" formatCode="[&gt;0.5]#,##0;[&lt;0]&quot;-&quot;#,##0;&quot;-&quot;"/>
    <numFmt numFmtId="172" formatCode="[&gt;0.5]#,##0.0;[&lt;0]&quot;-&quot;#,##0.0;&quot;-&quot;"/>
    <numFmt numFmtId="173" formatCode="[=0]0;[&lt;0.05]&quot;-&quot;;#,##0.0"/>
    <numFmt numFmtId="175" formatCode="&quot; &quot;0&quot; &quot;;&quot;-&quot;0&quot; &quot;;&quot;-&quot;00&quot; &quot;;&quot; &quot;@&quot; &quot;"/>
  </numFmts>
  <fonts count="76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21"/>
      <name val="Arial"/>
      <family val="2"/>
    </font>
    <font>
      <b/>
      <vertAlign val="superscript"/>
      <sz val="12"/>
      <color indexed="21"/>
      <name val="Arial"/>
      <family val="2"/>
    </font>
    <font>
      <i/>
      <sz val="10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sz val="10"/>
      <color indexed="14"/>
      <name val="Arial"/>
      <family val="2"/>
    </font>
    <font>
      <b/>
      <vertAlign val="superscript"/>
      <sz val="10"/>
      <color indexed="8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i/>
      <sz val="9"/>
      <name val="Arial"/>
      <family val="2"/>
    </font>
    <font>
      <sz val="12"/>
      <color rgb="FFFF000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8"/>
      <color indexed="8"/>
      <name val="Arial"/>
      <family val="2"/>
    </font>
    <font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b/>
      <i/>
      <u/>
      <vertAlign val="subscript"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8080"/>
      <name val="Arial"/>
      <family val="2"/>
    </font>
    <font>
      <b/>
      <sz val="11"/>
      <color rgb="FF008080"/>
      <name val="Arial"/>
      <family val="2"/>
    </font>
    <font>
      <sz val="11"/>
      <color rgb="FFFF0000"/>
      <name val="Arial"/>
      <family val="2"/>
    </font>
    <font>
      <b/>
      <i/>
      <sz val="11"/>
      <color rgb="FF000000"/>
      <name val="Arial"/>
      <family val="2"/>
    </font>
    <font>
      <sz val="11"/>
      <color rgb="FFFF00FF"/>
      <name val="Arial"/>
      <family val="2"/>
    </font>
    <font>
      <i/>
      <sz val="11"/>
      <color rgb="FFFF00FF"/>
      <name val="Arial"/>
      <family val="2"/>
    </font>
    <font>
      <i/>
      <sz val="11"/>
      <color rgb="FF000000"/>
      <name val="Arial"/>
      <family val="2"/>
    </font>
    <font>
      <u/>
      <sz val="10"/>
      <color rgb="FF0000FF"/>
      <name val="Arial"/>
      <family val="2"/>
    </font>
    <font>
      <u/>
      <sz val="11"/>
      <color rgb="FF008080"/>
      <name val="Arial"/>
      <family val="2"/>
    </font>
    <font>
      <u/>
      <sz val="11"/>
      <color rgb="FF0000FF"/>
      <name val="Arial"/>
      <family val="2"/>
    </font>
    <font>
      <b/>
      <sz val="11"/>
      <color rgb="FF7030A0"/>
      <name val="Arial"/>
      <family val="2"/>
    </font>
    <font>
      <i/>
      <sz val="11"/>
      <color rgb="FFFF0000"/>
      <name val="Arial"/>
      <family val="2"/>
    </font>
    <font>
      <b/>
      <vertAlign val="superscript"/>
      <sz val="11"/>
      <color rgb="FF008080"/>
      <name val="Arial"/>
      <family val="2"/>
    </font>
    <font>
      <b/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1"/>
      <color rgb="FF0000FF"/>
      <name val="Arial"/>
      <family val="2"/>
    </font>
    <font>
      <sz val="11"/>
      <color rgb="FFFFC000"/>
      <name val="Arial"/>
      <family val="2"/>
    </font>
    <font>
      <b/>
      <sz val="11"/>
      <color rgb="FFFFC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0"/>
      <color rgb="FF008080"/>
      <name val="Arial"/>
      <family val="2"/>
    </font>
    <font>
      <b/>
      <sz val="11"/>
      <color rgb="FF000000"/>
      <name val="Arial1"/>
    </font>
    <font>
      <sz val="11"/>
      <color rgb="FF000000"/>
      <name val="Arial1"/>
    </font>
    <font>
      <b/>
      <u/>
      <sz val="11"/>
      <color rgb="FF008080"/>
      <name val="Arial1"/>
    </font>
    <font>
      <b/>
      <sz val="11"/>
      <color rgb="FF008080"/>
      <name val="Arial1"/>
    </font>
    <font>
      <i/>
      <sz val="11"/>
      <color rgb="FF000000"/>
      <name val="Arial1"/>
    </font>
    <font>
      <sz val="11"/>
      <color rgb="FFFF00FF"/>
      <name val="Arial1"/>
    </font>
    <font>
      <u/>
      <sz val="11"/>
      <color rgb="FF008080"/>
      <name val="Arial1"/>
    </font>
    <font>
      <u/>
      <sz val="11"/>
      <color rgb="FF0000FF"/>
      <name val="Arial1"/>
    </font>
    <font>
      <b/>
      <sz val="11"/>
      <color rgb="FFFF0000"/>
      <name val="Arial"/>
      <family val="2"/>
    </font>
    <font>
      <b/>
      <vertAlign val="superscript"/>
      <sz val="10"/>
      <color rgb="FF008080"/>
      <name val="Arial"/>
      <family val="2"/>
    </font>
    <font>
      <b/>
      <vertAlign val="superscript"/>
      <sz val="10"/>
      <color rgb="FF00000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6FEEC"/>
      <name val="Calibri"/>
      <family val="2"/>
      <scheme val="minor"/>
    </font>
    <font>
      <b/>
      <u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2EFDA"/>
        <bgColor rgb="FFE2EFDA"/>
      </patternFill>
    </fill>
    <fill>
      <patternFill patternType="solid">
        <fgColor rgb="FFF6FEE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0" fillId="0" borderId="0"/>
    <xf numFmtId="164" fontId="10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10" fillId="0" borderId="0"/>
    <xf numFmtId="164" fontId="10" fillId="0" borderId="0"/>
    <xf numFmtId="0" fontId="4" fillId="0" borderId="0" applyNumberFormat="0" applyFill="0" applyBorder="0" applyAlignment="0" applyProtection="0">
      <alignment vertical="top"/>
      <protection locked="0"/>
    </xf>
    <xf numFmtId="166" fontId="34" fillId="0" borderId="0" applyBorder="0" applyProtection="0"/>
    <xf numFmtId="166" fontId="34" fillId="0" borderId="0" applyBorder="0" applyProtection="0"/>
    <xf numFmtId="43" fontId="56" fillId="0" borderId="0" applyFont="0" applyFill="0" applyBorder="0" applyAlignment="0" applyProtection="0"/>
  </cellStyleXfs>
  <cellXfs count="4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1" applyFont="1" applyFill="1" applyAlignment="1" applyProtection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" fontId="0" fillId="2" borderId="0" xfId="0" applyNumberFormat="1" applyFill="1"/>
    <xf numFmtId="0" fontId="0" fillId="2" borderId="0" xfId="0" applyFill="1"/>
    <xf numFmtId="0" fontId="0" fillId="2" borderId="1" xfId="0" applyFill="1" applyBorder="1"/>
    <xf numFmtId="1" fontId="0" fillId="2" borderId="1" xfId="0" applyNumberFormat="1" applyFill="1" applyBorder="1"/>
    <xf numFmtId="1" fontId="9" fillId="2" borderId="1" xfId="0" applyNumberFormat="1" applyFont="1" applyFill="1" applyBorder="1" applyAlignment="1">
      <alignment horizontal="right"/>
    </xf>
    <xf numFmtId="0" fontId="0" fillId="2" borderId="0" xfId="0" applyFill="1" applyBorder="1"/>
    <xf numFmtId="0" fontId="6" fillId="2" borderId="4" xfId="0" applyFont="1" applyFill="1" applyBorder="1"/>
    <xf numFmtId="0" fontId="6" fillId="2" borderId="4" xfId="0" applyFont="1" applyFill="1" applyBorder="1" applyAlignment="1">
      <alignment horizontal="right" wrapText="1"/>
    </xf>
    <xf numFmtId="164" fontId="11" fillId="2" borderId="0" xfId="2" applyNumberFormat="1" applyFont="1" applyFill="1" applyBorder="1" applyAlignment="1">
      <alignment horizontal="left"/>
    </xf>
    <xf numFmtId="164" fontId="12" fillId="2" borderId="0" xfId="0" applyNumberFormat="1" applyFont="1" applyFill="1"/>
    <xf numFmtId="164" fontId="0" fillId="2" borderId="0" xfId="0" applyNumberFormat="1" applyFill="1"/>
    <xf numFmtId="164" fontId="9" fillId="2" borderId="0" xfId="0" applyNumberFormat="1" applyFont="1" applyFill="1"/>
    <xf numFmtId="164" fontId="9" fillId="2" borderId="4" xfId="0" applyNumberFormat="1" applyFont="1" applyFill="1" applyBorder="1"/>
    <xf numFmtId="164" fontId="6" fillId="2" borderId="0" xfId="3" applyNumberFormat="1" applyFont="1" applyFill="1" applyBorder="1"/>
    <xf numFmtId="164" fontId="6" fillId="2" borderId="4" xfId="3" applyNumberFormat="1" applyFont="1" applyFill="1" applyBorder="1"/>
    <xf numFmtId="1" fontId="9" fillId="2" borderId="0" xfId="0" applyNumberFormat="1" applyFont="1" applyFill="1" applyBorder="1"/>
    <xf numFmtId="1" fontId="9" fillId="2" borderId="4" xfId="0" applyNumberFormat="1" applyFont="1" applyFill="1" applyBorder="1"/>
    <xf numFmtId="164" fontId="6" fillId="2" borderId="1" xfId="3" applyNumberFormat="1" applyFont="1" applyFill="1" applyBorder="1"/>
    <xf numFmtId="1" fontId="9" fillId="2" borderId="1" xfId="0" applyNumberFormat="1" applyFont="1" applyFill="1" applyBorder="1"/>
    <xf numFmtId="0" fontId="6" fillId="2" borderId="0" xfId="0" applyFont="1" applyFill="1" applyBorder="1"/>
    <xf numFmtId="0" fontId="14" fillId="2" borderId="0" xfId="0" applyFont="1" applyFill="1"/>
    <xf numFmtId="0" fontId="14" fillId="2" borderId="0" xfId="4" applyFont="1" applyFill="1"/>
    <xf numFmtId="0" fontId="15" fillId="3" borderId="0" xfId="1" applyFont="1" applyFill="1" applyAlignment="1" applyProtection="1">
      <alignment vertical="center"/>
    </xf>
    <xf numFmtId="0" fontId="16" fillId="2" borderId="0" xfId="0" applyFont="1" applyFill="1"/>
    <xf numFmtId="0" fontId="16" fillId="2" borderId="0" xfId="0" applyFont="1" applyFill="1" applyAlignment="1">
      <alignment horizontal="right"/>
    </xf>
    <xf numFmtId="0" fontId="15" fillId="2" borderId="0" xfId="1" applyFont="1" applyFill="1" applyAlignment="1" applyProtection="1"/>
    <xf numFmtId="0" fontId="14" fillId="2" borderId="0" xfId="4" applyFont="1" applyFill="1" applyAlignment="1">
      <alignment horizontal="left"/>
    </xf>
    <xf numFmtId="0" fontId="14" fillId="2" borderId="0" xfId="4" applyFont="1" applyFill="1" applyAlignment="1"/>
    <xf numFmtId="0" fontId="1" fillId="2" borderId="0" xfId="0" applyFont="1" applyFill="1" applyBorder="1"/>
    <xf numFmtId="0" fontId="1" fillId="2" borderId="0" xfId="5" applyFont="1" applyFill="1"/>
    <xf numFmtId="0" fontId="3" fillId="2" borderId="0" xfId="5" applyFont="1" applyFill="1"/>
    <xf numFmtId="0" fontId="5" fillId="2" borderId="0" xfId="5" applyFont="1" applyFill="1"/>
    <xf numFmtId="0" fontId="6" fillId="2" borderId="0" xfId="5" applyFont="1" applyFill="1"/>
    <xf numFmtId="0" fontId="7" fillId="2" borderId="0" xfId="5" applyFont="1" applyFill="1"/>
    <xf numFmtId="0" fontId="5" fillId="2" borderId="0" xfId="5" applyFill="1"/>
    <xf numFmtId="0" fontId="5" fillId="0" borderId="0" xfId="5"/>
    <xf numFmtId="0" fontId="5" fillId="2" borderId="1" xfId="5" applyFill="1" applyBorder="1"/>
    <xf numFmtId="0" fontId="9" fillId="2" borderId="1" xfId="5" applyFont="1" applyFill="1" applyBorder="1" applyAlignment="1">
      <alignment horizontal="right"/>
    </xf>
    <xf numFmtId="0" fontId="5" fillId="2" borderId="0" xfId="5" applyFill="1" applyBorder="1"/>
    <xf numFmtId="0" fontId="6" fillId="2" borderId="4" xfId="5" applyFont="1" applyFill="1" applyBorder="1"/>
    <xf numFmtId="0" fontId="6" fillId="2" borderId="4" xfId="5" applyFont="1" applyFill="1" applyBorder="1" applyAlignment="1">
      <alignment horizontal="right" wrapText="1"/>
    </xf>
    <xf numFmtId="164" fontId="12" fillId="2" borderId="0" xfId="5" applyNumberFormat="1" applyFont="1" applyFill="1"/>
    <xf numFmtId="164" fontId="9" fillId="2" borderId="0" xfId="5" applyNumberFormat="1" applyFont="1" applyFill="1"/>
    <xf numFmtId="164" fontId="9" fillId="2" borderId="4" xfId="5" applyNumberFormat="1" applyFont="1" applyFill="1" applyBorder="1"/>
    <xf numFmtId="1" fontId="9" fillId="2" borderId="0" xfId="5" applyNumberFormat="1" applyFont="1" applyFill="1" applyBorder="1"/>
    <xf numFmtId="1" fontId="9" fillId="2" borderId="4" xfId="5" applyNumberFormat="1" applyFont="1" applyFill="1" applyBorder="1"/>
    <xf numFmtId="2" fontId="5" fillId="2" borderId="0" xfId="5" applyNumberFormat="1" applyFont="1" applyFill="1" applyBorder="1"/>
    <xf numFmtId="2" fontId="5" fillId="2" borderId="4" xfId="5" applyNumberFormat="1" applyFont="1" applyFill="1" applyBorder="1"/>
    <xf numFmtId="1" fontId="5" fillId="2" borderId="0" xfId="5" applyNumberFormat="1" applyFont="1" applyFill="1" applyBorder="1"/>
    <xf numFmtId="2" fontId="5" fillId="2" borderId="1" xfId="5" applyNumberFormat="1" applyFont="1" applyFill="1" applyBorder="1"/>
    <xf numFmtId="0" fontId="14" fillId="2" borderId="0" xfId="5" applyFont="1" applyFill="1"/>
    <xf numFmtId="0" fontId="16" fillId="2" borderId="0" xfId="5" applyFont="1" applyFill="1"/>
    <xf numFmtId="0" fontId="16" fillId="2" borderId="0" xfId="5" applyFont="1" applyFill="1" applyAlignment="1">
      <alignment horizontal="right"/>
    </xf>
    <xf numFmtId="0" fontId="1" fillId="2" borderId="0" xfId="5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Continuous" wrapText="1"/>
    </xf>
    <xf numFmtId="164" fontId="11" fillId="2" borderId="0" xfId="2" applyFont="1" applyFill="1" applyBorder="1" applyAlignment="1">
      <alignment horizontal="right" wrapText="1"/>
    </xf>
    <xf numFmtId="0" fontId="5" fillId="2" borderId="0" xfId="0" applyFont="1" applyFill="1" applyBorder="1"/>
    <xf numFmtId="164" fontId="11" fillId="2" borderId="4" xfId="2" applyFont="1" applyFill="1" applyBorder="1" applyAlignment="1">
      <alignment horizontal="right" wrapText="1"/>
    </xf>
    <xf numFmtId="3" fontId="12" fillId="2" borderId="0" xfId="0" applyNumberFormat="1" applyFont="1" applyFill="1" applyBorder="1"/>
    <xf numFmtId="164" fontId="5" fillId="2" borderId="0" xfId="0" applyNumberFormat="1" applyFont="1" applyFill="1"/>
    <xf numFmtId="3" fontId="5" fillId="2" borderId="0" xfId="0" applyNumberFormat="1" applyFont="1" applyFill="1"/>
    <xf numFmtId="164" fontId="5" fillId="2" borderId="4" xfId="0" applyNumberFormat="1" applyFont="1" applyFill="1" applyBorder="1"/>
    <xf numFmtId="3" fontId="5" fillId="2" borderId="4" xfId="0" applyNumberFormat="1" applyFont="1" applyFill="1" applyBorder="1"/>
    <xf numFmtId="164" fontId="11" fillId="2" borderId="5" xfId="2" applyNumberFormat="1" applyFont="1" applyFill="1" applyBorder="1" applyAlignment="1">
      <alignment horizontal="left"/>
    </xf>
    <xf numFmtId="3" fontId="12" fillId="2" borderId="5" xfId="0" applyNumberFormat="1" applyFont="1" applyFill="1" applyBorder="1"/>
    <xf numFmtId="164" fontId="5" fillId="2" borderId="1" xfId="0" applyNumberFormat="1" applyFont="1" applyFill="1" applyBorder="1"/>
    <xf numFmtId="0" fontId="9" fillId="2" borderId="0" xfId="0" applyFont="1" applyFill="1"/>
    <xf numFmtId="0" fontId="6" fillId="2" borderId="3" xfId="0" applyFont="1" applyFill="1" applyBorder="1" applyAlignment="1">
      <alignment horizontal="centerContinuous" wrapText="1"/>
    </xf>
    <xf numFmtId="0" fontId="1" fillId="2" borderId="0" xfId="4" applyFont="1" applyFill="1"/>
    <xf numFmtId="0" fontId="3" fillId="2" borderId="0" xfId="4" applyFont="1" applyFill="1"/>
    <xf numFmtId="0" fontId="5" fillId="2" borderId="0" xfId="4" applyFont="1" applyFill="1"/>
    <xf numFmtId="0" fontId="6" fillId="2" borderId="0" xfId="4" applyFont="1" applyFill="1"/>
    <xf numFmtId="0" fontId="7" fillId="2" borderId="0" xfId="4" applyFont="1" applyFill="1"/>
    <xf numFmtId="0" fontId="5" fillId="2" borderId="0" xfId="4" applyFill="1"/>
    <xf numFmtId="0" fontId="5" fillId="2" borderId="1" xfId="4" applyFill="1" applyBorder="1"/>
    <xf numFmtId="0" fontId="5" fillId="2" borderId="1" xfId="4" applyFont="1" applyFill="1" applyBorder="1" applyAlignment="1">
      <alignment horizontal="right"/>
    </xf>
    <xf numFmtId="0" fontId="6" fillId="2" borderId="0" xfId="4" applyFont="1" applyFill="1" applyBorder="1"/>
    <xf numFmtId="0" fontId="6" fillId="2" borderId="3" xfId="4" applyFont="1" applyFill="1" applyBorder="1" applyAlignment="1">
      <alignment horizontal="centerContinuous" wrapText="1"/>
    </xf>
    <xf numFmtId="0" fontId="6" fillId="2" borderId="4" xfId="4" applyFont="1" applyFill="1" applyBorder="1" applyAlignment="1">
      <alignment horizontal="centerContinuous" wrapText="1"/>
    </xf>
    <xf numFmtId="0" fontId="6" fillId="2" borderId="4" xfId="4" applyFont="1" applyFill="1" applyBorder="1"/>
    <xf numFmtId="0" fontId="6" fillId="2" borderId="4" xfId="4" applyFont="1" applyFill="1" applyBorder="1" applyAlignment="1">
      <alignment horizontal="right" wrapText="1"/>
    </xf>
    <xf numFmtId="164" fontId="5" fillId="2" borderId="0" xfId="4" applyNumberFormat="1" applyFont="1" applyFill="1"/>
    <xf numFmtId="3" fontId="5" fillId="2" borderId="0" xfId="4" applyNumberFormat="1" applyFont="1" applyFill="1"/>
    <xf numFmtId="164" fontId="5" fillId="2" borderId="4" xfId="4" applyNumberFormat="1" applyFont="1" applyFill="1" applyBorder="1"/>
    <xf numFmtId="3" fontId="12" fillId="2" borderId="5" xfId="4" applyNumberFormat="1" applyFont="1" applyFill="1" applyBorder="1"/>
    <xf numFmtId="164" fontId="5" fillId="2" borderId="1" xfId="4" applyNumberFormat="1" applyFont="1" applyFill="1" applyBorder="1"/>
    <xf numFmtId="1" fontId="9" fillId="2" borderId="0" xfId="4" applyNumberFormat="1" applyFont="1" applyFill="1" applyBorder="1"/>
    <xf numFmtId="0" fontId="9" fillId="2" borderId="0" xfId="4" applyFont="1" applyFill="1"/>
    <xf numFmtId="0" fontId="16" fillId="2" borderId="0" xfId="4" applyFont="1" applyFill="1"/>
    <xf numFmtId="0" fontId="16" fillId="2" borderId="0" xfId="4" applyFont="1" applyFill="1" applyAlignment="1">
      <alignment horizontal="right"/>
    </xf>
    <xf numFmtId="0" fontId="14" fillId="2" borderId="0" xfId="0" applyFont="1" applyFill="1" applyAlignment="1"/>
    <xf numFmtId="0" fontId="5" fillId="2" borderId="0" xfId="4" applyFill="1" applyBorder="1"/>
    <xf numFmtId="0" fontId="1" fillId="2" borderId="0" xfId="4" applyFont="1" applyFill="1" applyBorder="1"/>
    <xf numFmtId="0" fontId="4" fillId="2" borderId="0" xfId="1" applyFill="1" applyAlignment="1" applyProtection="1"/>
    <xf numFmtId="0" fontId="15" fillId="0" borderId="0" xfId="1" applyFont="1" applyAlignment="1" applyProtection="1">
      <alignment vertical="center"/>
    </xf>
    <xf numFmtId="0" fontId="5" fillId="2" borderId="1" xfId="4" applyFont="1" applyFill="1" applyBorder="1"/>
    <xf numFmtId="3" fontId="5" fillId="2" borderId="4" xfId="4" applyNumberFormat="1" applyFont="1" applyFill="1" applyBorder="1"/>
    <xf numFmtId="0" fontId="6" fillId="2" borderId="2" xfId="0" applyFont="1" applyFill="1" applyBorder="1" applyAlignment="1">
      <alignment horizontal="centerContinuous" wrapText="1"/>
    </xf>
    <xf numFmtId="164" fontId="11" fillId="2" borderId="2" xfId="2" applyFont="1" applyFill="1" applyBorder="1" applyAlignment="1">
      <alignment horizontal="centerContinuous" wrapText="1"/>
    </xf>
    <xf numFmtId="0" fontId="6" fillId="2" borderId="2" xfId="0" applyFont="1" applyFill="1" applyBorder="1" applyAlignment="1">
      <alignment horizontal="centerContinuous"/>
    </xf>
    <xf numFmtId="3" fontId="5" fillId="2" borderId="1" xfId="0" applyNumberFormat="1" applyFont="1" applyFill="1" applyBorder="1"/>
    <xf numFmtId="0" fontId="6" fillId="2" borderId="2" xfId="4" applyFont="1" applyFill="1" applyBorder="1" applyAlignment="1">
      <alignment horizontal="centerContinuous" wrapText="1"/>
    </xf>
    <xf numFmtId="0" fontId="6" fillId="2" borderId="2" xfId="4" applyFont="1" applyFill="1" applyBorder="1" applyAlignment="1">
      <alignment horizontal="centerContinuous"/>
    </xf>
    <xf numFmtId="3" fontId="5" fillId="2" borderId="1" xfId="4" applyNumberFormat="1" applyFont="1" applyFill="1" applyBorder="1"/>
    <xf numFmtId="3" fontId="0" fillId="2" borderId="0" xfId="0" applyNumberFormat="1" applyFill="1"/>
    <xf numFmtId="0" fontId="9" fillId="2" borderId="1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centerContinuous"/>
    </xf>
    <xf numFmtId="0" fontId="5" fillId="2" borderId="6" xfId="0" applyFont="1" applyFill="1" applyBorder="1"/>
    <xf numFmtId="0" fontId="9" fillId="2" borderId="0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centerContinuous"/>
    </xf>
    <xf numFmtId="164" fontId="11" fillId="2" borderId="0" xfId="2" applyFont="1" applyFill="1" applyBorder="1" applyAlignment="1">
      <alignment wrapText="1"/>
    </xf>
    <xf numFmtId="165" fontId="5" fillId="2" borderId="0" xfId="0" applyNumberFormat="1" applyFont="1" applyFill="1"/>
    <xf numFmtId="165" fontId="5" fillId="2" borderId="4" xfId="0" applyNumberFormat="1" applyFont="1" applyFill="1" applyBorder="1"/>
    <xf numFmtId="3" fontId="5" fillId="2" borderId="5" xfId="0" applyNumberFormat="1" applyFont="1" applyFill="1" applyBorder="1"/>
    <xf numFmtId="164" fontId="9" fillId="2" borderId="1" xfId="0" applyNumberFormat="1" applyFont="1" applyFill="1" applyBorder="1"/>
    <xf numFmtId="165" fontId="5" fillId="2" borderId="1" xfId="0" applyNumberFormat="1" applyFont="1" applyFill="1" applyBorder="1"/>
    <xf numFmtId="0" fontId="14" fillId="2" borderId="0" xfId="0" applyFont="1" applyFill="1" applyBorder="1"/>
    <xf numFmtId="0" fontId="9" fillId="2" borderId="1" xfId="4" applyFont="1" applyFill="1" applyBorder="1" applyAlignment="1">
      <alignment horizontal="right"/>
    </xf>
    <xf numFmtId="0" fontId="5" fillId="2" borderId="0" xfId="4" applyFont="1" applyFill="1" applyBorder="1"/>
    <xf numFmtId="0" fontId="9" fillId="2" borderId="2" xfId="4" applyFont="1" applyFill="1" applyBorder="1" applyAlignment="1">
      <alignment horizontal="centerContinuous"/>
    </xf>
    <xf numFmtId="0" fontId="5" fillId="2" borderId="6" xfId="4" applyFont="1" applyFill="1" applyBorder="1"/>
    <xf numFmtId="0" fontId="9" fillId="2" borderId="0" xfId="4" applyFont="1" applyFill="1" applyBorder="1" applyAlignment="1">
      <alignment horizontal="right"/>
    </xf>
    <xf numFmtId="0" fontId="6" fillId="2" borderId="4" xfId="4" applyFont="1" applyFill="1" applyBorder="1" applyAlignment="1">
      <alignment horizontal="centerContinuous"/>
    </xf>
    <xf numFmtId="164" fontId="9" fillId="2" borderId="0" xfId="4" applyNumberFormat="1" applyFont="1" applyFill="1"/>
    <xf numFmtId="165" fontId="5" fillId="2" borderId="0" xfId="4" applyNumberFormat="1" applyFont="1" applyFill="1"/>
    <xf numFmtId="164" fontId="9" fillId="2" borderId="4" xfId="4" applyNumberFormat="1" applyFont="1" applyFill="1" applyBorder="1"/>
    <xf numFmtId="165" fontId="5" fillId="2" borderId="4" xfId="4" applyNumberFormat="1" applyFont="1" applyFill="1" applyBorder="1"/>
    <xf numFmtId="3" fontId="5" fillId="2" borderId="5" xfId="4" applyNumberFormat="1" applyFont="1" applyFill="1" applyBorder="1"/>
    <xf numFmtId="164" fontId="9" fillId="2" borderId="1" xfId="4" applyNumberFormat="1" applyFont="1" applyFill="1" applyBorder="1"/>
    <xf numFmtId="165" fontId="5" fillId="2" borderId="1" xfId="4" applyNumberFormat="1" applyFont="1" applyFill="1" applyBorder="1"/>
    <xf numFmtId="0" fontId="14" fillId="2" borderId="0" xfId="4" applyFont="1" applyFill="1" applyBorder="1"/>
    <xf numFmtId="0" fontId="7" fillId="0" borderId="0" xfId="4" applyFont="1" applyFill="1" applyAlignment="1" applyProtection="1">
      <alignment horizontal="left"/>
    </xf>
    <xf numFmtId="1" fontId="16" fillId="2" borderId="0" xfId="0" applyNumberFormat="1" applyFont="1" applyFill="1" applyBorder="1"/>
    <xf numFmtId="0" fontId="14" fillId="2" borderId="0" xfId="0" applyFont="1" applyFill="1" applyAlignment="1">
      <alignment horizontal="left"/>
    </xf>
    <xf numFmtId="0" fontId="14" fillId="2" borderId="0" xfId="0" applyFont="1" applyFill="1" applyAlignment="1">
      <alignment wrapText="1"/>
    </xf>
    <xf numFmtId="1" fontId="16" fillId="2" borderId="0" xfId="4" applyNumberFormat="1" applyFont="1" applyFill="1" applyBorder="1"/>
    <xf numFmtId="0" fontId="4" fillId="2" borderId="0" xfId="6" applyFont="1" applyFill="1" applyAlignment="1" applyProtection="1"/>
    <xf numFmtId="164" fontId="11" fillId="2" borderId="0" xfId="7" applyFont="1" applyFill="1" applyBorder="1" applyAlignment="1">
      <alignment horizontal="right" wrapText="1"/>
    </xf>
    <xf numFmtId="164" fontId="11" fillId="2" borderId="4" xfId="7" applyFont="1" applyFill="1" applyBorder="1" applyAlignment="1">
      <alignment horizontal="right" wrapText="1"/>
    </xf>
    <xf numFmtId="164" fontId="11" fillId="2" borderId="0" xfId="7" applyNumberFormat="1" applyFont="1" applyFill="1" applyBorder="1" applyAlignment="1">
      <alignment horizontal="left"/>
    </xf>
    <xf numFmtId="164" fontId="6" fillId="2" borderId="0" xfId="8" applyNumberFormat="1" applyFont="1" applyFill="1" applyBorder="1"/>
    <xf numFmtId="164" fontId="6" fillId="2" borderId="1" xfId="8" applyNumberFormat="1" applyFont="1" applyFill="1" applyBorder="1"/>
    <xf numFmtId="0" fontId="15" fillId="2" borderId="0" xfId="9" applyFont="1" applyFill="1" applyAlignment="1" applyProtection="1"/>
    <xf numFmtId="2" fontId="5" fillId="2" borderId="0" xfId="0" applyNumberFormat="1" applyFont="1" applyFill="1"/>
    <xf numFmtId="0" fontId="15" fillId="2" borderId="0" xfId="6" applyFont="1" applyFill="1" applyAlignment="1" applyProtection="1"/>
    <xf numFmtId="0" fontId="17" fillId="2" borderId="0" xfId="0" applyFont="1" applyFill="1"/>
    <xf numFmtId="4" fontId="5" fillId="2" borderId="0" xfId="0" applyNumberFormat="1" applyFont="1" applyFill="1"/>
    <xf numFmtId="3" fontId="5" fillId="2" borderId="0" xfId="0" applyNumberFormat="1" applyFont="1" applyFill="1" applyBorder="1"/>
    <xf numFmtId="0" fontId="5" fillId="2" borderId="4" xfId="0" applyFont="1" applyFill="1" applyBorder="1"/>
    <xf numFmtId="0" fontId="6" fillId="2" borderId="4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right"/>
    </xf>
    <xf numFmtId="1" fontId="9" fillId="2" borderId="0" xfId="0" applyNumberFormat="1" applyFont="1" applyFill="1"/>
    <xf numFmtId="0" fontId="20" fillId="2" borderId="0" xfId="0" applyFont="1" applyFill="1" applyBorder="1"/>
    <xf numFmtId="164" fontId="21" fillId="2" borderId="1" xfId="2" applyNumberFormat="1" applyFont="1" applyFill="1" applyBorder="1"/>
    <xf numFmtId="164" fontId="21" fillId="2" borderId="0" xfId="2" applyNumberFormat="1" applyFont="1" applyFill="1" applyBorder="1"/>
    <xf numFmtId="164" fontId="21" fillId="2" borderId="0" xfId="2" applyNumberFormat="1" applyFont="1" applyFill="1" applyBorder="1" applyAlignment="1">
      <alignment horizontal="right"/>
    </xf>
    <xf numFmtId="164" fontId="11" fillId="2" borderId="2" xfId="2" applyNumberFormat="1" applyFont="1" applyFill="1" applyBorder="1"/>
    <xf numFmtId="164" fontId="11" fillId="2" borderId="0" xfId="2" applyNumberFormat="1" applyFont="1" applyFill="1" applyBorder="1"/>
    <xf numFmtId="164" fontId="22" fillId="2" borderId="0" xfId="2" applyNumberFormat="1" applyFont="1" applyFill="1" applyBorder="1"/>
    <xf numFmtId="164" fontId="22" fillId="2" borderId="1" xfId="2" applyNumberFormat="1" applyFont="1" applyFill="1" applyBorder="1"/>
    <xf numFmtId="164" fontId="4" fillId="2" borderId="0" xfId="1" applyNumberFormat="1" applyFill="1" applyAlignment="1" applyProtection="1"/>
    <xf numFmtId="164" fontId="24" fillId="2" borderId="0" xfId="2" applyNumberFormat="1" applyFont="1" applyFill="1"/>
    <xf numFmtId="164" fontId="24" fillId="2" borderId="0" xfId="2" applyNumberFormat="1" applyFont="1" applyFill="1" applyBorder="1"/>
    <xf numFmtId="0" fontId="25" fillId="2" borderId="0" xfId="0" applyFont="1" applyFill="1"/>
    <xf numFmtId="0" fontId="25" fillId="2" borderId="0" xfId="0" applyFont="1" applyFill="1" applyBorder="1"/>
    <xf numFmtId="0" fontId="14" fillId="2" borderId="0" xfId="0" applyFont="1" applyFill="1" applyBorder="1" applyAlignment="1">
      <alignment wrapText="1"/>
    </xf>
    <xf numFmtId="0" fontId="14" fillId="4" borderId="0" xfId="0" applyFont="1" applyFill="1" applyBorder="1"/>
    <xf numFmtId="0" fontId="14" fillId="5" borderId="0" xfId="0" applyFont="1" applyFill="1" applyBorder="1"/>
    <xf numFmtId="0" fontId="6" fillId="5" borderId="4" xfId="0" applyFont="1" applyFill="1" applyBorder="1" applyAlignment="1">
      <alignment horizontal="right" wrapText="1"/>
    </xf>
    <xf numFmtId="0" fontId="6" fillId="4" borderId="4" xfId="0" applyFont="1" applyFill="1" applyBorder="1" applyAlignment="1">
      <alignment horizontal="right" wrapText="1"/>
    </xf>
    <xf numFmtId="0" fontId="14" fillId="4" borderId="0" xfId="0" applyFont="1" applyFill="1"/>
    <xf numFmtId="0" fontId="14" fillId="5" borderId="0" xfId="0" applyFont="1" applyFill="1"/>
    <xf numFmtId="164" fontId="11" fillId="2" borderId="0" xfId="2" applyNumberFormat="1" applyFont="1" applyFill="1" applyBorder="1" applyAlignment="1">
      <alignment horizontal="right" wrapText="1"/>
    </xf>
    <xf numFmtId="164" fontId="11" fillId="2" borderId="4" xfId="2" applyNumberFormat="1" applyFont="1" applyFill="1" applyBorder="1" applyAlignment="1">
      <alignment horizontal="right" wrapText="1"/>
    </xf>
    <xf numFmtId="166" fontId="35" fillId="6" borderId="0" xfId="2" applyNumberFormat="1" applyFont="1" applyFill="1" applyAlignment="1">
      <alignment horizontal="left"/>
    </xf>
    <xf numFmtId="0" fontId="35" fillId="6" borderId="0" xfId="0" applyFont="1" applyFill="1"/>
    <xf numFmtId="0" fontId="35" fillId="6" borderId="13" xfId="0" applyFont="1" applyFill="1" applyBorder="1"/>
    <xf numFmtId="166" fontId="35" fillId="6" borderId="0" xfId="3" applyNumberFormat="1" applyFont="1" applyFill="1" applyAlignment="1"/>
    <xf numFmtId="166" fontId="35" fillId="6" borderId="13" xfId="3" applyNumberFormat="1" applyFont="1" applyFill="1" applyBorder="1" applyAlignment="1"/>
    <xf numFmtId="0" fontId="37" fillId="6" borderId="0" xfId="0" applyFont="1" applyFill="1"/>
    <xf numFmtId="166" fontId="35" fillId="6" borderId="14" xfId="3" applyNumberFormat="1" applyFont="1" applyFill="1" applyBorder="1" applyAlignment="1"/>
    <xf numFmtId="0" fontId="35" fillId="6" borderId="13" xfId="0" applyFont="1" applyFill="1" applyBorder="1" applyAlignment="1">
      <alignment horizontal="right" wrapText="1"/>
    </xf>
    <xf numFmtId="0" fontId="35" fillId="6" borderId="13" xfId="5" applyFont="1" applyFill="1" applyBorder="1" applyAlignment="1">
      <alignment horizontal="right" wrapText="1"/>
    </xf>
    <xf numFmtId="0" fontId="38" fillId="6" borderId="0" xfId="0" applyFont="1" applyFill="1" applyAlignment="1" applyProtection="1">
      <alignment horizontal="left"/>
    </xf>
    <xf numFmtId="0" fontId="39" fillId="6" borderId="0" xfId="0" applyFont="1" applyFill="1"/>
    <xf numFmtId="0" fontId="37" fillId="6" borderId="14" xfId="0" applyFont="1" applyFill="1" applyBorder="1"/>
    <xf numFmtId="0" fontId="40" fillId="6" borderId="14" xfId="0" applyFont="1" applyFill="1" applyBorder="1"/>
    <xf numFmtId="0" fontId="40" fillId="6" borderId="14" xfId="0" applyFont="1" applyFill="1" applyBorder="1" applyAlignment="1">
      <alignment horizontal="right"/>
    </xf>
    <xf numFmtId="0" fontId="35" fillId="6" borderId="0" xfId="0" applyFont="1" applyFill="1" applyAlignment="1">
      <alignment wrapText="1"/>
    </xf>
    <xf numFmtId="0" fontId="41" fillId="6" borderId="13" xfId="0" applyFont="1" applyFill="1" applyBorder="1" applyAlignment="1">
      <alignment horizontal="right" wrapText="1"/>
    </xf>
    <xf numFmtId="166" fontId="35" fillId="6" borderId="13" xfId="2" applyNumberFormat="1" applyFont="1" applyFill="1" applyBorder="1" applyAlignment="1">
      <alignment horizontal="right" wrapText="1"/>
    </xf>
    <xf numFmtId="166" fontId="42" fillId="6" borderId="0" xfId="0" applyNumberFormat="1" applyFont="1" applyFill="1"/>
    <xf numFmtId="166" fontId="43" fillId="6" borderId="0" xfId="0" applyNumberFormat="1" applyFont="1" applyFill="1"/>
    <xf numFmtId="3" fontId="42" fillId="6" borderId="0" xfId="0" applyNumberFormat="1" applyFont="1" applyFill="1"/>
    <xf numFmtId="166" fontId="37" fillId="6" borderId="0" xfId="0" applyNumberFormat="1" applyFont="1" applyFill="1"/>
    <xf numFmtId="166" fontId="44" fillId="6" borderId="0" xfId="0" applyNumberFormat="1" applyFont="1" applyFill="1"/>
    <xf numFmtId="3" fontId="37" fillId="6" borderId="0" xfId="0" applyNumberFormat="1" applyFont="1" applyFill="1"/>
    <xf numFmtId="166" fontId="37" fillId="6" borderId="13" xfId="0" applyNumberFormat="1" applyFont="1" applyFill="1" applyBorder="1"/>
    <xf numFmtId="166" fontId="44" fillId="6" borderId="13" xfId="0" applyNumberFormat="1" applyFont="1" applyFill="1" applyBorder="1"/>
    <xf numFmtId="3" fontId="37" fillId="6" borderId="13" xfId="0" applyNumberFormat="1" applyFont="1" applyFill="1" applyBorder="1"/>
    <xf numFmtId="166" fontId="35" fillId="6" borderId="16" xfId="2" applyNumberFormat="1" applyFont="1" applyFill="1" applyBorder="1" applyAlignment="1">
      <alignment horizontal="left"/>
    </xf>
    <xf numFmtId="3" fontId="42" fillId="6" borderId="16" xfId="0" applyNumberFormat="1" applyFont="1" applyFill="1" applyBorder="1"/>
    <xf numFmtId="166" fontId="37" fillId="6" borderId="14" xfId="0" applyNumberFormat="1" applyFont="1" applyFill="1" applyBorder="1"/>
    <xf numFmtId="166" fontId="44" fillId="6" borderId="14" xfId="0" applyNumberFormat="1" applyFont="1" applyFill="1" applyBorder="1"/>
    <xf numFmtId="1" fontId="44" fillId="6" borderId="0" xfId="0" applyNumberFormat="1" applyFont="1" applyFill="1"/>
    <xf numFmtId="0" fontId="44" fillId="6" borderId="0" xfId="0" applyFont="1" applyFill="1"/>
    <xf numFmtId="0" fontId="37" fillId="6" borderId="0" xfId="4" applyFont="1" applyFill="1" applyAlignment="1"/>
    <xf numFmtId="0" fontId="46" fillId="6" borderId="0" xfId="1" applyFont="1" applyFill="1" applyAlignment="1" applyProtection="1">
      <alignment vertical="center"/>
    </xf>
    <xf numFmtId="166" fontId="37" fillId="6" borderId="0" xfId="10" applyFont="1" applyFill="1" applyAlignment="1"/>
    <xf numFmtId="166" fontId="37" fillId="6" borderId="0" xfId="10" applyFont="1" applyFill="1" applyAlignment="1">
      <alignment horizontal="right"/>
    </xf>
    <xf numFmtId="0" fontId="37" fillId="6" borderId="0" xfId="0" applyFont="1" applyFill="1" applyAlignment="1"/>
    <xf numFmtId="0" fontId="37" fillId="6" borderId="0" xfId="0" applyFont="1" applyFill="1" applyAlignment="1">
      <alignment horizontal="right"/>
    </xf>
    <xf numFmtId="0" fontId="46" fillId="6" borderId="0" xfId="0" applyFont="1" applyFill="1" applyAlignment="1" applyProtection="1">
      <alignment horizontal="left"/>
    </xf>
    <xf numFmtId="0" fontId="47" fillId="6" borderId="0" xfId="1" applyFont="1" applyFill="1" applyAlignment="1" applyProtection="1"/>
    <xf numFmtId="0" fontId="38" fillId="6" borderId="0" xfId="1" applyFont="1" applyFill="1" applyAlignment="1" applyProtection="1">
      <alignment horizontal="left"/>
    </xf>
    <xf numFmtId="1" fontId="37" fillId="6" borderId="0" xfId="0" applyNumberFormat="1" applyFont="1" applyFill="1"/>
    <xf numFmtId="166" fontId="35" fillId="6" borderId="0" xfId="2" applyNumberFormat="1" applyFont="1" applyFill="1" applyBorder="1" applyAlignment="1">
      <alignment horizontal="left"/>
    </xf>
    <xf numFmtId="0" fontId="48" fillId="6" borderId="0" xfId="0" applyFont="1" applyFill="1"/>
    <xf numFmtId="3" fontId="37" fillId="6" borderId="14" xfId="0" applyNumberFormat="1" applyFont="1" applyFill="1" applyBorder="1"/>
    <xf numFmtId="0" fontId="44" fillId="6" borderId="0" xfId="0" applyFont="1" applyFill="1" applyAlignment="1">
      <alignment horizontal="right"/>
    </xf>
    <xf numFmtId="0" fontId="37" fillId="6" borderId="0" xfId="0" applyFont="1" applyFill="1" applyAlignment="1">
      <alignment wrapText="1"/>
    </xf>
    <xf numFmtId="166" fontId="35" fillId="6" borderId="0" xfId="2" applyNumberFormat="1" applyFont="1" applyFill="1" applyAlignment="1">
      <alignment horizontal="right" wrapText="1"/>
    </xf>
    <xf numFmtId="0" fontId="40" fillId="6" borderId="0" xfId="0" applyFont="1" applyFill="1"/>
    <xf numFmtId="0" fontId="35" fillId="6" borderId="17" xfId="0" applyFont="1" applyFill="1" applyBorder="1" applyAlignment="1">
      <alignment wrapText="1"/>
    </xf>
    <xf numFmtId="0" fontId="35" fillId="6" borderId="13" xfId="0" applyFont="1" applyFill="1" applyBorder="1" applyAlignment="1">
      <alignment horizontal="center" wrapText="1"/>
    </xf>
    <xf numFmtId="166" fontId="37" fillId="6" borderId="0" xfId="11" applyFont="1" applyFill="1" applyAlignment="1"/>
    <xf numFmtId="0" fontId="45" fillId="6" borderId="0" xfId="1" applyFont="1" applyFill="1" applyAlignment="1" applyProtection="1"/>
    <xf numFmtId="0" fontId="0" fillId="6" borderId="0" xfId="0" applyFill="1"/>
    <xf numFmtId="0" fontId="49" fillId="6" borderId="14" xfId="0" applyFont="1" applyFill="1" applyBorder="1" applyAlignment="1">
      <alignment horizontal="right"/>
    </xf>
    <xf numFmtId="0" fontId="37" fillId="6" borderId="17" xfId="0" applyFont="1" applyFill="1" applyBorder="1"/>
    <xf numFmtId="0" fontId="35" fillId="6" borderId="13" xfId="0" applyFont="1" applyFill="1" applyBorder="1" applyAlignment="1">
      <alignment horizontal="left"/>
    </xf>
    <xf numFmtId="166" fontId="35" fillId="6" borderId="0" xfId="2" applyNumberFormat="1" applyFont="1" applyFill="1" applyAlignment="1">
      <alignment wrapText="1"/>
    </xf>
    <xf numFmtId="167" fontId="37" fillId="6" borderId="0" xfId="0" applyNumberFormat="1" applyFont="1" applyFill="1"/>
    <xf numFmtId="167" fontId="37" fillId="6" borderId="13" xfId="0" applyNumberFormat="1" applyFont="1" applyFill="1" applyBorder="1"/>
    <xf numFmtId="3" fontId="37" fillId="6" borderId="16" xfId="0" applyNumberFormat="1" applyFont="1" applyFill="1" applyBorder="1"/>
    <xf numFmtId="167" fontId="37" fillId="6" borderId="14" xfId="0" applyNumberFormat="1" applyFont="1" applyFill="1" applyBorder="1"/>
    <xf numFmtId="0" fontId="47" fillId="6" borderId="0" xfId="1" applyFont="1" applyFill="1" applyAlignment="1" applyProtection="1">
      <alignment vertical="center"/>
    </xf>
    <xf numFmtId="0" fontId="37" fillId="6" borderId="0" xfId="4" applyFont="1" applyFill="1" applyAlignment="1">
      <alignment horizontal="left"/>
    </xf>
    <xf numFmtId="0" fontId="37" fillId="6" borderId="0" xfId="0" applyFont="1" applyFill="1" applyAlignment="1">
      <alignment horizontal="left"/>
    </xf>
    <xf numFmtId="0" fontId="44" fillId="6" borderId="0" xfId="0" applyFont="1" applyFill="1" applyAlignment="1">
      <alignment horizontal="left"/>
    </xf>
    <xf numFmtId="0" fontId="37" fillId="6" borderId="14" xfId="0" applyFont="1" applyFill="1" applyBorder="1" applyAlignment="1">
      <alignment horizontal="right"/>
    </xf>
    <xf numFmtId="0" fontId="35" fillId="6" borderId="15" xfId="0" applyFont="1" applyFill="1" applyBorder="1" applyAlignment="1">
      <alignment horizontal="left"/>
    </xf>
    <xf numFmtId="0" fontId="41" fillId="6" borderId="0" xfId="0" applyFont="1" applyFill="1" applyAlignment="1">
      <alignment horizontal="center"/>
    </xf>
    <xf numFmtId="0" fontId="37" fillId="6" borderId="13" xfId="0" applyFont="1" applyFill="1" applyBorder="1"/>
    <xf numFmtId="0" fontId="35" fillId="6" borderId="13" xfId="0" applyFont="1" applyFill="1" applyBorder="1" applyAlignment="1">
      <alignment horizontal="right"/>
    </xf>
    <xf numFmtId="0" fontId="35" fillId="6" borderId="18" xfId="0" applyFont="1" applyFill="1" applyBorder="1" applyAlignment="1">
      <alignment horizontal="right"/>
    </xf>
    <xf numFmtId="1" fontId="44" fillId="6" borderId="13" xfId="0" applyNumberFormat="1" applyFont="1" applyFill="1" applyBorder="1"/>
    <xf numFmtId="1" fontId="44" fillId="6" borderId="14" xfId="0" applyNumberFormat="1" applyFont="1" applyFill="1" applyBorder="1"/>
    <xf numFmtId="166" fontId="37" fillId="6" borderId="14" xfId="2" applyNumberFormat="1" applyFont="1" applyFill="1" applyBorder="1" applyAlignment="1"/>
    <xf numFmtId="166" fontId="37" fillId="6" borderId="0" xfId="2" applyNumberFormat="1" applyFont="1" applyFill="1" applyAlignment="1"/>
    <xf numFmtId="166" fontId="35" fillId="6" borderId="15" xfId="2" applyNumberFormat="1" applyFont="1" applyFill="1" applyBorder="1" applyAlignment="1"/>
    <xf numFmtId="166" fontId="35" fillId="6" borderId="0" xfId="2" applyNumberFormat="1" applyFont="1" applyFill="1" applyAlignment="1"/>
    <xf numFmtId="0" fontId="53" fillId="6" borderId="0" xfId="0" applyFont="1" applyFill="1"/>
    <xf numFmtId="166" fontId="47" fillId="6" borderId="0" xfId="1" applyNumberFormat="1" applyFont="1" applyFill="1" applyAlignment="1" applyProtection="1"/>
    <xf numFmtId="0" fontId="54" fillId="6" borderId="0" xfId="0" applyFont="1" applyFill="1"/>
    <xf numFmtId="0" fontId="55" fillId="6" borderId="0" xfId="0" applyFont="1" applyFill="1"/>
    <xf numFmtId="0" fontId="35" fillId="6" borderId="0" xfId="5" applyFont="1" applyFill="1" applyAlignment="1"/>
    <xf numFmtId="0" fontId="39" fillId="6" borderId="0" xfId="5" applyFont="1" applyFill="1" applyAlignment="1"/>
    <xf numFmtId="0" fontId="37" fillId="6" borderId="14" xfId="5" applyFont="1" applyFill="1" applyBorder="1" applyAlignment="1"/>
    <xf numFmtId="0" fontId="37" fillId="6" borderId="0" xfId="5" applyFont="1" applyFill="1" applyAlignment="1"/>
    <xf numFmtId="0" fontId="35" fillId="6" borderId="13" xfId="5" applyFont="1" applyFill="1" applyBorder="1" applyAlignment="1"/>
    <xf numFmtId="0" fontId="35" fillId="7" borderId="19" xfId="0" applyFont="1" applyFill="1" applyBorder="1" applyAlignment="1">
      <alignment horizontal="center"/>
    </xf>
    <xf numFmtId="168" fontId="37" fillId="6" borderId="0" xfId="0" applyNumberFormat="1" applyFont="1" applyFill="1"/>
    <xf numFmtId="168" fontId="37" fillId="6" borderId="13" xfId="0" applyNumberFormat="1" applyFont="1" applyFill="1" applyBorder="1"/>
    <xf numFmtId="168" fontId="37" fillId="6" borderId="14" xfId="0" applyNumberFormat="1" applyFont="1" applyFill="1" applyBorder="1"/>
    <xf numFmtId="169" fontId="40" fillId="6" borderId="0" xfId="0" applyNumberFormat="1" applyFont="1" applyFill="1"/>
    <xf numFmtId="0" fontId="37" fillId="0" borderId="0" xfId="0" applyFont="1"/>
    <xf numFmtId="0" fontId="35" fillId="7" borderId="20" xfId="0" applyFont="1" applyFill="1" applyBorder="1" applyAlignment="1"/>
    <xf numFmtId="0" fontId="35" fillId="7" borderId="21" xfId="0" applyFont="1" applyFill="1" applyBorder="1" applyAlignment="1"/>
    <xf numFmtId="0" fontId="35" fillId="7" borderId="22" xfId="0" applyFont="1" applyFill="1" applyBorder="1" applyAlignment="1"/>
    <xf numFmtId="0" fontId="35" fillId="6" borderId="15" xfId="0" applyFont="1" applyFill="1" applyBorder="1" applyAlignment="1">
      <alignment wrapText="1"/>
    </xf>
    <xf numFmtId="0" fontId="37" fillId="6" borderId="0" xfId="10" applyNumberFormat="1" applyFont="1" applyFill="1" applyAlignment="1">
      <alignment wrapText="1"/>
    </xf>
    <xf numFmtId="0" fontId="35" fillId="7" borderId="19" xfId="0" applyFont="1" applyFill="1" applyBorder="1" applyAlignment="1">
      <alignment horizontal="left"/>
    </xf>
    <xf numFmtId="0" fontId="37" fillId="6" borderId="0" xfId="10" applyNumberFormat="1" applyFont="1" applyFill="1" applyAlignment="1">
      <alignment horizontal="left" wrapText="1"/>
    </xf>
    <xf numFmtId="3" fontId="35" fillId="6" borderId="0" xfId="0" applyNumberFormat="1" applyFont="1" applyFill="1"/>
    <xf numFmtId="168" fontId="44" fillId="6" borderId="0" xfId="0" applyNumberFormat="1" applyFont="1" applyFill="1"/>
    <xf numFmtId="168" fontId="44" fillId="6" borderId="13" xfId="0" applyNumberFormat="1" applyFont="1" applyFill="1" applyBorder="1"/>
    <xf numFmtId="168" fontId="44" fillId="6" borderId="14" xfId="0" applyNumberFormat="1" applyFont="1" applyFill="1" applyBorder="1"/>
    <xf numFmtId="0" fontId="44" fillId="6" borderId="15" xfId="0" applyFont="1" applyFill="1" applyBorder="1" applyAlignment="1"/>
    <xf numFmtId="0" fontId="35" fillId="6" borderId="18" xfId="0" applyFont="1" applyFill="1" applyBorder="1" applyAlignment="1"/>
    <xf numFmtId="3" fontId="35" fillId="6" borderId="0" xfId="0" applyNumberFormat="1" applyFont="1" applyFill="1" applyAlignment="1">
      <alignment wrapText="1"/>
    </xf>
    <xf numFmtId="3" fontId="35" fillId="6" borderId="13" xfId="2" applyNumberFormat="1" applyFont="1" applyFill="1" applyBorder="1" applyAlignment="1">
      <alignment horizontal="right" wrapText="1"/>
    </xf>
    <xf numFmtId="170" fontId="37" fillId="6" borderId="0" xfId="0" applyNumberFormat="1" applyFont="1" applyFill="1"/>
    <xf numFmtId="170" fontId="37" fillId="6" borderId="13" xfId="0" applyNumberFormat="1" applyFont="1" applyFill="1" applyBorder="1"/>
    <xf numFmtId="170" fontId="37" fillId="6" borderId="14" xfId="0" applyNumberFormat="1" applyFont="1" applyFill="1" applyBorder="1"/>
    <xf numFmtId="3" fontId="37" fillId="6" borderId="0" xfId="0" applyNumberFormat="1" applyFont="1" applyFill="1" applyAlignment="1">
      <alignment horizontal="right"/>
    </xf>
    <xf numFmtId="0" fontId="44" fillId="6" borderId="0" xfId="0" applyFont="1" applyFill="1" applyAlignment="1"/>
    <xf numFmtId="0" fontId="41" fillId="6" borderId="15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3" xfId="5" applyFont="1" applyFill="1" applyBorder="1" applyAlignment="1">
      <alignment horizontal="center"/>
    </xf>
    <xf numFmtId="0" fontId="14" fillId="2" borderId="0" xfId="4" applyFont="1" applyFill="1" applyAlignment="1">
      <alignment horizontal="left" wrapText="1"/>
    </xf>
    <xf numFmtId="0" fontId="9" fillId="2" borderId="2" xfId="5" applyFont="1" applyFill="1" applyBorder="1" applyAlignment="1">
      <alignment horizontal="center"/>
    </xf>
    <xf numFmtId="0" fontId="9" fillId="2" borderId="3" xfId="5" applyFont="1" applyFill="1" applyBorder="1" applyAlignment="1">
      <alignment horizontal="center"/>
    </xf>
    <xf numFmtId="0" fontId="35" fillId="6" borderId="15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left" wrapText="1"/>
    </xf>
    <xf numFmtId="0" fontId="44" fillId="6" borderId="15" xfId="0" applyFont="1" applyFill="1" applyBorder="1" applyAlignment="1">
      <alignment horizontal="center"/>
    </xf>
    <xf numFmtId="0" fontId="35" fillId="6" borderId="18" xfId="0" applyFont="1" applyFill="1" applyBorder="1" applyAlignment="1">
      <alignment horizontal="center"/>
    </xf>
    <xf numFmtId="0" fontId="0" fillId="0" borderId="0" xfId="0"/>
    <xf numFmtId="0" fontId="18" fillId="2" borderId="2" xfId="0" applyFont="1" applyFill="1" applyBorder="1" applyAlignment="1">
      <alignment horizontal="center"/>
    </xf>
    <xf numFmtId="0" fontId="41" fillId="6" borderId="15" xfId="0" applyFont="1" applyFill="1" applyBorder="1" applyAlignment="1">
      <alignment horizontal="center"/>
    </xf>
    <xf numFmtId="0" fontId="38" fillId="6" borderId="0" xfId="0" applyFont="1" applyFill="1" applyAlignment="1">
      <alignment horizontal="left"/>
    </xf>
    <xf numFmtId="0" fontId="35" fillId="7" borderId="19" xfId="0" applyFont="1" applyFill="1" applyBorder="1" applyAlignment="1">
      <alignment horizontal="center"/>
    </xf>
    <xf numFmtId="164" fontId="35" fillId="6" borderId="13" xfId="2" applyFont="1" applyFill="1" applyBorder="1" applyAlignment="1">
      <alignment horizontal="right" wrapText="1"/>
    </xf>
    <xf numFmtId="164" fontId="35" fillId="6" borderId="0" xfId="2" applyFont="1" applyFill="1" applyAlignment="1">
      <alignment horizontal="left"/>
    </xf>
    <xf numFmtId="171" fontId="42" fillId="6" borderId="0" xfId="0" applyNumberFormat="1" applyFont="1" applyFill="1"/>
    <xf numFmtId="171" fontId="43" fillId="6" borderId="0" xfId="0" applyNumberFormat="1" applyFont="1" applyFill="1"/>
    <xf numFmtId="171" fontId="37" fillId="6" borderId="0" xfId="0" applyNumberFormat="1" applyFont="1" applyFill="1"/>
    <xf numFmtId="171" fontId="37" fillId="6" borderId="13" xfId="0" applyNumberFormat="1" applyFont="1" applyFill="1" applyBorder="1"/>
    <xf numFmtId="164" fontId="35" fillId="6" borderId="16" xfId="2" applyFont="1" applyFill="1" applyBorder="1" applyAlignment="1">
      <alignment horizontal="left"/>
    </xf>
    <xf numFmtId="164" fontId="35" fillId="6" borderId="0" xfId="3" applyFont="1" applyFill="1"/>
    <xf numFmtId="164" fontId="35" fillId="6" borderId="14" xfId="3" applyFont="1" applyFill="1" applyBorder="1"/>
    <xf numFmtId="171" fontId="37" fillId="6" borderId="17" xfId="0" applyNumberFormat="1" applyFont="1" applyFill="1" applyBorder="1"/>
    <xf numFmtId="0" fontId="37" fillId="6" borderId="0" xfId="4" applyFont="1" applyFill="1"/>
    <xf numFmtId="0" fontId="37" fillId="6" borderId="0" xfId="10" applyNumberFormat="1" applyFont="1" applyFill="1" applyAlignment="1">
      <alignment horizontal="left" wrapText="1"/>
    </xf>
    <xf numFmtId="166" fontId="37" fillId="6" borderId="0" xfId="10" applyFont="1" applyFill="1"/>
    <xf numFmtId="0" fontId="46" fillId="6" borderId="0" xfId="0" applyFont="1" applyFill="1" applyAlignment="1">
      <alignment horizontal="left"/>
    </xf>
    <xf numFmtId="164" fontId="35" fillId="6" borderId="0" xfId="2" applyFont="1" applyFill="1" applyBorder="1" applyAlignment="1">
      <alignment horizontal="left"/>
    </xf>
    <xf numFmtId="0" fontId="59" fillId="6" borderId="0" xfId="0" applyFont="1" applyFill="1"/>
    <xf numFmtId="0" fontId="60" fillId="6" borderId="0" xfId="0" applyFont="1" applyFill="1"/>
    <xf numFmtId="0" fontId="61" fillId="6" borderId="0" xfId="0" applyFont="1" applyFill="1" applyAlignment="1">
      <alignment horizontal="left"/>
    </xf>
    <xf numFmtId="0" fontId="62" fillId="6" borderId="0" xfId="0" applyFont="1" applyFill="1"/>
    <xf numFmtId="0" fontId="59" fillId="7" borderId="19" xfId="0" applyFont="1" applyFill="1" applyBorder="1" applyAlignment="1">
      <alignment horizontal="left"/>
    </xf>
    <xf numFmtId="0" fontId="59" fillId="7" borderId="19" xfId="0" applyFont="1" applyFill="1" applyBorder="1" applyAlignment="1">
      <alignment horizontal="center"/>
    </xf>
    <xf numFmtId="171" fontId="63" fillId="6" borderId="0" xfId="0" applyNumberFormat="1" applyFont="1" applyFill="1"/>
    <xf numFmtId="171" fontId="60" fillId="6" borderId="0" xfId="0" applyNumberFormat="1" applyFont="1" applyFill="1"/>
    <xf numFmtId="172" fontId="60" fillId="6" borderId="0" xfId="0" applyNumberFormat="1" applyFont="1" applyFill="1"/>
    <xf numFmtId="3" fontId="60" fillId="6" borderId="0" xfId="0" applyNumberFormat="1" applyFont="1" applyFill="1"/>
    <xf numFmtId="0" fontId="60" fillId="6" borderId="14" xfId="0" applyFont="1" applyFill="1" applyBorder="1"/>
    <xf numFmtId="0" fontId="63" fillId="6" borderId="15" xfId="0" applyFont="1" applyFill="1" applyBorder="1" applyAlignment="1">
      <alignment horizontal="center"/>
    </xf>
    <xf numFmtId="0" fontId="60" fillId="6" borderId="17" xfId="0" applyFont="1" applyFill="1" applyBorder="1"/>
    <xf numFmtId="0" fontId="63" fillId="6" borderId="0" xfId="0" applyFont="1" applyFill="1" applyAlignment="1">
      <alignment horizontal="right"/>
    </xf>
    <xf numFmtId="0" fontId="59" fillId="6" borderId="18" xfId="0" applyFont="1" applyFill="1" applyBorder="1" applyAlignment="1">
      <alignment horizontal="center"/>
    </xf>
    <xf numFmtId="0" fontId="59" fillId="6" borderId="13" xfId="0" applyFont="1" applyFill="1" applyBorder="1" applyAlignment="1">
      <alignment horizontal="left"/>
    </xf>
    <xf numFmtId="164" fontId="35" fillId="6" borderId="0" xfId="2" applyFont="1" applyFill="1" applyAlignment="1">
      <alignment wrapText="1"/>
    </xf>
    <xf numFmtId="0" fontId="59" fillId="6" borderId="13" xfId="0" applyFont="1" applyFill="1" applyBorder="1"/>
    <xf numFmtId="0" fontId="59" fillId="6" borderId="13" xfId="0" applyFont="1" applyFill="1" applyBorder="1" applyAlignment="1">
      <alignment horizontal="right" wrapText="1"/>
    </xf>
    <xf numFmtId="171" fontId="64" fillId="6" borderId="0" xfId="0" applyNumberFormat="1" applyFont="1" applyFill="1"/>
    <xf numFmtId="171" fontId="60" fillId="6" borderId="13" xfId="0" applyNumberFormat="1" applyFont="1" applyFill="1" applyBorder="1"/>
    <xf numFmtId="166" fontId="37" fillId="6" borderId="0" xfId="10" applyFont="1" applyFill="1" applyProtection="1"/>
    <xf numFmtId="166" fontId="37" fillId="6" borderId="17" xfId="10" applyFont="1" applyFill="1" applyBorder="1" applyProtection="1"/>
    <xf numFmtId="166" fontId="37" fillId="6" borderId="17" xfId="10" applyFont="1" applyFill="1" applyBorder="1" applyAlignment="1" applyProtection="1">
      <alignment horizontal="right"/>
    </xf>
    <xf numFmtId="1" fontId="63" fillId="6" borderId="0" xfId="0" applyNumberFormat="1" applyFont="1" applyFill="1"/>
    <xf numFmtId="0" fontId="63" fillId="6" borderId="0" xfId="0" applyFont="1" applyFill="1"/>
    <xf numFmtId="0" fontId="60" fillId="6" borderId="0" xfId="4" applyFont="1" applyFill="1"/>
    <xf numFmtId="0" fontId="65" fillId="6" borderId="0" xfId="1" applyFont="1" applyFill="1" applyAlignment="1" applyProtection="1">
      <alignment vertical="center"/>
    </xf>
    <xf numFmtId="166" fontId="37" fillId="6" borderId="0" xfId="11" applyFont="1" applyFill="1" applyProtection="1"/>
    <xf numFmtId="0" fontId="37" fillId="6" borderId="0" xfId="10" applyNumberFormat="1" applyFont="1" applyFill="1" applyBorder="1" applyAlignment="1" applyProtection="1">
      <alignment horizontal="left" wrapText="1"/>
    </xf>
    <xf numFmtId="0" fontId="37" fillId="6" borderId="0" xfId="10" applyNumberFormat="1" applyFont="1" applyFill="1" applyAlignment="1" applyProtection="1">
      <alignment wrapText="1"/>
    </xf>
    <xf numFmtId="166" fontId="37" fillId="6" borderId="0" xfId="10" applyFont="1" applyFill="1" applyAlignment="1" applyProtection="1">
      <alignment horizontal="right"/>
    </xf>
    <xf numFmtId="0" fontId="60" fillId="6" borderId="0" xfId="0" applyFont="1" applyFill="1" applyAlignment="1">
      <alignment horizontal="right"/>
    </xf>
    <xf numFmtId="0" fontId="65" fillId="6" borderId="0" xfId="0" applyFont="1" applyFill="1" applyAlignment="1">
      <alignment horizontal="left"/>
    </xf>
    <xf numFmtId="0" fontId="66" fillId="6" borderId="0" xfId="1" applyFont="1" applyFill="1" applyAlignment="1" applyProtection="1"/>
    <xf numFmtId="0" fontId="61" fillId="6" borderId="0" xfId="1" applyFont="1" applyFill="1" applyAlignment="1" applyProtection="1">
      <alignment horizontal="left"/>
    </xf>
    <xf numFmtId="1" fontId="60" fillId="6" borderId="0" xfId="0" applyNumberFormat="1" applyFont="1" applyFill="1"/>
    <xf numFmtId="173" fontId="37" fillId="6" borderId="0" xfId="0" applyNumberFormat="1" applyFont="1" applyFill="1"/>
    <xf numFmtId="173" fontId="40" fillId="6" borderId="0" xfId="0" applyNumberFormat="1" applyFont="1" applyFill="1"/>
    <xf numFmtId="173" fontId="67" fillId="6" borderId="0" xfId="0" applyNumberFormat="1" applyFont="1" applyFill="1"/>
    <xf numFmtId="173" fontId="35" fillId="7" borderId="19" xfId="0" applyNumberFormat="1" applyFont="1" applyFill="1" applyBorder="1" applyAlignment="1">
      <alignment horizontal="center"/>
    </xf>
    <xf numFmtId="173" fontId="35" fillId="6" borderId="15" xfId="0" applyNumberFormat="1" applyFont="1" applyFill="1" applyBorder="1" applyAlignment="1">
      <alignment horizontal="center" wrapText="1"/>
    </xf>
    <xf numFmtId="173" fontId="35" fillId="6" borderId="13" xfId="0" applyNumberFormat="1" applyFont="1" applyFill="1" applyBorder="1" applyAlignment="1">
      <alignment horizontal="right" wrapText="1"/>
    </xf>
    <xf numFmtId="173" fontId="41" fillId="6" borderId="13" xfId="0" applyNumberFormat="1" applyFont="1" applyFill="1" applyBorder="1" applyAlignment="1">
      <alignment horizontal="right" wrapText="1"/>
    </xf>
    <xf numFmtId="173" fontId="42" fillId="6" borderId="0" xfId="0" applyNumberFormat="1" applyFont="1" applyFill="1"/>
    <xf numFmtId="173" fontId="43" fillId="6" borderId="0" xfId="0" applyNumberFormat="1" applyFont="1" applyFill="1"/>
    <xf numFmtId="173" fontId="37" fillId="6" borderId="0" xfId="0" applyNumberFormat="1" applyFont="1" applyFill="1" applyAlignment="1">
      <alignment horizontal="right"/>
    </xf>
    <xf numFmtId="173" fontId="37" fillId="6" borderId="17" xfId="0" applyNumberFormat="1" applyFont="1" applyFill="1" applyBorder="1"/>
    <xf numFmtId="166" fontId="37" fillId="6" borderId="17" xfId="0" applyNumberFormat="1" applyFont="1" applyFill="1" applyBorder="1"/>
    <xf numFmtId="173" fontId="44" fillId="6" borderId="0" xfId="0" applyNumberFormat="1" applyFont="1" applyFill="1"/>
    <xf numFmtId="0" fontId="37" fillId="6" borderId="0" xfId="10" applyNumberFormat="1" applyFont="1" applyFill="1" applyAlignment="1">
      <alignment horizontal="left" vertical="top" wrapText="1"/>
    </xf>
    <xf numFmtId="173" fontId="37" fillId="6" borderId="0" xfId="10" applyNumberFormat="1" applyFont="1" applyFill="1"/>
    <xf numFmtId="173" fontId="37" fillId="6" borderId="0" xfId="10" applyNumberFormat="1" applyFont="1" applyFill="1" applyAlignment="1">
      <alignment horizontal="right"/>
    </xf>
    <xf numFmtId="173" fontId="37" fillId="6" borderId="0" xfId="4" applyNumberFormat="1" applyFont="1" applyFill="1"/>
    <xf numFmtId="0" fontId="47" fillId="6" borderId="0" xfId="1" applyFont="1" applyFill="1" applyAlignment="1" applyProtection="1">
      <alignment horizontal="left"/>
    </xf>
    <xf numFmtId="173" fontId="47" fillId="6" borderId="0" xfId="1" applyNumberFormat="1" applyFont="1" applyFill="1" applyAlignment="1" applyProtection="1"/>
    <xf numFmtId="164" fontId="35" fillId="6" borderId="0" xfId="2" applyFont="1" applyFill="1" applyAlignment="1">
      <alignment horizontal="right" wrapText="1"/>
    </xf>
    <xf numFmtId="0" fontId="37" fillId="6" borderId="0" xfId="0" applyFont="1" applyFill="1" applyAlignment="1">
      <alignment horizontal="left" wrapText="1"/>
    </xf>
    <xf numFmtId="3" fontId="37" fillId="6" borderId="0" xfId="12" applyNumberFormat="1" applyFont="1" applyFill="1" applyAlignment="1"/>
    <xf numFmtId="3" fontId="37" fillId="6" borderId="13" xfId="12" applyNumberFormat="1" applyFont="1" applyFill="1" applyBorder="1" applyAlignment="1"/>
    <xf numFmtId="175" fontId="37" fillId="6" borderId="0" xfId="12" applyNumberFormat="1" applyFont="1" applyFill="1" applyAlignment="1"/>
    <xf numFmtId="3" fontId="37" fillId="6" borderId="17" xfId="0" applyNumberFormat="1" applyFont="1" applyFill="1" applyBorder="1"/>
    <xf numFmtId="0" fontId="26" fillId="8" borderId="7" xfId="0" applyFont="1" applyFill="1" applyBorder="1"/>
    <xf numFmtId="0" fontId="0" fillId="8" borderId="6" xfId="0" applyFill="1" applyBorder="1"/>
    <xf numFmtId="0" fontId="0" fillId="8" borderId="8" xfId="0" applyFill="1" applyBorder="1"/>
    <xf numFmtId="0" fontId="0" fillId="8" borderId="0" xfId="0" applyFill="1"/>
    <xf numFmtId="0" fontId="0" fillId="8" borderId="9" xfId="0" applyFill="1" applyBorder="1"/>
    <xf numFmtId="0" fontId="0" fillId="8" borderId="0" xfId="0" applyFill="1" applyBorder="1"/>
    <xf numFmtId="0" fontId="0" fillId="8" borderId="10" xfId="0" applyFill="1" applyBorder="1"/>
    <xf numFmtId="0" fontId="28" fillId="8" borderId="9" xfId="0" applyFont="1" applyFill="1" applyBorder="1"/>
    <xf numFmtId="0" fontId="30" fillId="8" borderId="9" xfId="1" applyFont="1" applyFill="1" applyBorder="1" applyAlignment="1" applyProtection="1"/>
    <xf numFmtId="0" fontId="30" fillId="8" borderId="0" xfId="1" applyFont="1" applyFill="1" applyBorder="1" applyAlignment="1" applyProtection="1"/>
    <xf numFmtId="0" fontId="29" fillId="8" borderId="0" xfId="0" applyFont="1" applyFill="1" applyBorder="1"/>
    <xf numFmtId="1" fontId="0" fillId="8" borderId="0" xfId="0" applyNumberFormat="1" applyFill="1" applyBorder="1"/>
    <xf numFmtId="0" fontId="30" fillId="8" borderId="11" xfId="1" applyFont="1" applyFill="1" applyBorder="1" applyAlignment="1" applyProtection="1"/>
    <xf numFmtId="0" fontId="0" fillId="8" borderId="1" xfId="0" applyFill="1" applyBorder="1"/>
    <xf numFmtId="0" fontId="70" fillId="8" borderId="0" xfId="0" applyFont="1" applyFill="1"/>
    <xf numFmtId="0" fontId="71" fillId="8" borderId="0" xfId="0" applyFont="1" applyFill="1"/>
    <xf numFmtId="0" fontId="30" fillId="8" borderId="0" xfId="1" applyFont="1" applyFill="1" applyAlignment="1" applyProtection="1">
      <alignment horizontal="center"/>
    </xf>
    <xf numFmtId="0" fontId="72" fillId="8" borderId="0" xfId="0" applyFont="1" applyFill="1"/>
    <xf numFmtId="0" fontId="73" fillId="8" borderId="0" xfId="0" applyFont="1" applyFill="1"/>
    <xf numFmtId="0" fontId="74" fillId="8" borderId="0" xfId="0" applyFont="1" applyFill="1" applyBorder="1"/>
    <xf numFmtId="0" fontId="74" fillId="8" borderId="10" xfId="0" applyFont="1" applyFill="1" applyBorder="1"/>
    <xf numFmtId="0" fontId="74" fillId="8" borderId="0" xfId="0" applyFont="1" applyFill="1"/>
    <xf numFmtId="1" fontId="74" fillId="8" borderId="10" xfId="0" applyNumberFormat="1" applyFont="1" applyFill="1" applyBorder="1"/>
    <xf numFmtId="1" fontId="74" fillId="8" borderId="0" xfId="0" applyNumberFormat="1" applyFont="1" applyFill="1" applyBorder="1"/>
    <xf numFmtId="0" fontId="74" fillId="8" borderId="12" xfId="0" applyFont="1" applyFill="1" applyBorder="1"/>
    <xf numFmtId="0" fontId="27" fillId="8" borderId="0" xfId="0" applyFont="1" applyFill="1"/>
    <xf numFmtId="0" fontId="33" fillId="8" borderId="0" xfId="0" applyFont="1" applyFill="1"/>
    <xf numFmtId="0" fontId="31" fillId="8" borderId="0" xfId="0" applyFont="1" applyFill="1"/>
    <xf numFmtId="0" fontId="32" fillId="8" borderId="0" xfId="1" applyFont="1" applyFill="1" applyAlignment="1" applyProtection="1"/>
    <xf numFmtId="0" fontId="75" fillId="8" borderId="0" xfId="0" applyFont="1" applyFill="1" applyAlignment="1">
      <alignment vertical="top"/>
    </xf>
  </cellXfs>
  <cellStyles count="13">
    <cellStyle name="Comma" xfId="12" builtinId="3"/>
    <cellStyle name="Hyperlink" xfId="1" builtinId="8"/>
    <cellStyle name="Hyperlink 2" xfId="6" xr:uid="{00000000-0005-0000-0000-000001000000}"/>
    <cellStyle name="Hyperlink 2 2" xfId="9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_2003 main NTS tables raw" xfId="3" xr:uid="{00000000-0005-0000-0000-000006000000}"/>
    <cellStyle name="Normal_2003 main NTS tables raw 2" xfId="8" xr:uid="{00000000-0005-0000-0000-000007000000}"/>
    <cellStyle name="Normal_2003 main tables" xfId="11" xr:uid="{00000000-0005-0000-0000-000008000000}"/>
    <cellStyle name="Normal_5 Tables 2002" xfId="2" xr:uid="{00000000-0005-0000-0000-000009000000}"/>
    <cellStyle name="Normal_5 Tables 2002 2" xfId="7" xr:uid="{00000000-0005-0000-0000-00000A000000}"/>
    <cellStyle name="Normal_5 Tables raw" xfId="10" xr:uid="{00000000-0005-0000-0000-00000B000000}"/>
  </cellStyles>
  <dxfs count="2">
    <dxf>
      <font>
        <color rgb="FF000000"/>
      </font>
      <fill>
        <patternFill patternType="solid">
          <fgColor rgb="FF70AD47"/>
          <bgColor rgb="FF70AD47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6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sheet'!$B$11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sheet'!$C$10:$S$10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sheet'!$C$11:$S$11</c:f>
              <c:numCache>
                <c:formatCode>General</c:formatCode>
                <c:ptCount val="17"/>
                <c:pt idx="0">
                  <c:v>74.428242091859858</c:v>
                </c:pt>
                <c:pt idx="1">
                  <c:v>73.935195231645451</c:v>
                </c:pt>
                <c:pt idx="2">
                  <c:v>74.398626929927374</c:v>
                </c:pt>
                <c:pt idx="3">
                  <c:v>74.80673928375279</c:v>
                </c:pt>
                <c:pt idx="4">
                  <c:v>75.044179314974002</c:v>
                </c:pt>
                <c:pt idx="5">
                  <c:v>75.254667094411289</c:v>
                </c:pt>
                <c:pt idx="6">
                  <c:v>74.782103441699121</c:v>
                </c:pt>
                <c:pt idx="7">
                  <c:v>74.774207508321595</c:v>
                </c:pt>
                <c:pt idx="8">
                  <c:v>73.353661734344428</c:v>
                </c:pt>
                <c:pt idx="9">
                  <c:v>72.635972276925727</c:v>
                </c:pt>
                <c:pt idx="10">
                  <c:v>74.728678812421094</c:v>
                </c:pt>
                <c:pt idx="11">
                  <c:v>75.261494815667277</c:v>
                </c:pt>
                <c:pt idx="12">
                  <c:v>75.087910096840474</c:v>
                </c:pt>
                <c:pt idx="13">
                  <c:v>75.061675109430084</c:v>
                </c:pt>
                <c:pt idx="14">
                  <c:v>73.923808903977289</c:v>
                </c:pt>
                <c:pt idx="15">
                  <c:v>74.143029929473428</c:v>
                </c:pt>
                <c:pt idx="16">
                  <c:v>73.960160562260754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0-4EDA-BC6A-DDF13CC6AC4E}"/>
            </c:ext>
          </c:extLst>
        </c:ser>
        <c:ser>
          <c:idx val="1"/>
          <c:order val="1"/>
          <c:tx>
            <c:strRef>
              <c:f>'Front sheet'!$B$12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sheet'!$C$10:$S$10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sheet'!$C$12:$S$12</c:f>
              <c:numCache>
                <c:formatCode>General</c:formatCode>
                <c:ptCount val="17"/>
                <c:pt idx="0">
                  <c:v>82.522562902236942</c:v>
                </c:pt>
                <c:pt idx="1">
                  <c:v>82.607657687109864</c:v>
                </c:pt>
                <c:pt idx="2">
                  <c:v>81.604104453533267</c:v>
                </c:pt>
                <c:pt idx="3">
                  <c:v>82.579345542315352</c:v>
                </c:pt>
                <c:pt idx="4">
                  <c:v>82.926535209818098</c:v>
                </c:pt>
                <c:pt idx="5">
                  <c:v>82.059438100341012</c:v>
                </c:pt>
                <c:pt idx="6">
                  <c:v>81.662907719804352</c:v>
                </c:pt>
                <c:pt idx="7">
                  <c:v>81.235146526235553</c:v>
                </c:pt>
                <c:pt idx="8">
                  <c:v>81.617924467791525</c:v>
                </c:pt>
                <c:pt idx="9">
                  <c:v>81.725598940676434</c:v>
                </c:pt>
                <c:pt idx="10">
                  <c:v>81.580892137280927</c:v>
                </c:pt>
                <c:pt idx="11">
                  <c:v>81.630118274300457</c:v>
                </c:pt>
                <c:pt idx="12">
                  <c:v>80.971489898630892</c:v>
                </c:pt>
                <c:pt idx="13">
                  <c:v>80.283804325064779</c:v>
                </c:pt>
                <c:pt idx="14">
                  <c:v>80.733001215956392</c:v>
                </c:pt>
                <c:pt idx="15">
                  <c:v>81.606333853777969</c:v>
                </c:pt>
                <c:pt idx="16">
                  <c:v>82.267886103789309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0-4EDA-BC6A-DDF13CC6AC4E}"/>
            </c:ext>
          </c:extLst>
        </c:ser>
        <c:ser>
          <c:idx val="2"/>
          <c:order val="2"/>
          <c:tx>
            <c:strRef>
              <c:f>'Front sheet'!$B$13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sheet'!$C$10:$S$10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sheet'!$C$13:$S$13</c:f>
              <c:numCache>
                <c:formatCode>General</c:formatCode>
                <c:ptCount val="17"/>
                <c:pt idx="0">
                  <c:v>86.952802267233437</c:v>
                </c:pt>
                <c:pt idx="1">
                  <c:v>86.884549543278311</c:v>
                </c:pt>
                <c:pt idx="2">
                  <c:v>87.45161150102534</c:v>
                </c:pt>
                <c:pt idx="3">
                  <c:v>88.902737098248636</c:v>
                </c:pt>
                <c:pt idx="4">
                  <c:v>87.538558563933876</c:v>
                </c:pt>
                <c:pt idx="5">
                  <c:v>88.385232430655023</c:v>
                </c:pt>
                <c:pt idx="6">
                  <c:v>89.796677130299955</c:v>
                </c:pt>
                <c:pt idx="7">
                  <c:v>88.55324367927355</c:v>
                </c:pt>
                <c:pt idx="8">
                  <c:v>87.519621761177675</c:v>
                </c:pt>
                <c:pt idx="9">
                  <c:v>87.535746769646096</c:v>
                </c:pt>
                <c:pt idx="10">
                  <c:v>87.36429790549947</c:v>
                </c:pt>
                <c:pt idx="11">
                  <c:v>87.733500940553341</c:v>
                </c:pt>
                <c:pt idx="12">
                  <c:v>87.548587014890572</c:v>
                </c:pt>
                <c:pt idx="13">
                  <c:v>86.549018480713443</c:v>
                </c:pt>
                <c:pt idx="14">
                  <c:v>87.343966718029876</c:v>
                </c:pt>
                <c:pt idx="15">
                  <c:v>88.29273544187852</c:v>
                </c:pt>
                <c:pt idx="16">
                  <c:v>87.822338989513895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50-4EDA-BC6A-DDF13CC6AC4E}"/>
            </c:ext>
          </c:extLst>
        </c:ser>
        <c:ser>
          <c:idx val="3"/>
          <c:order val="3"/>
          <c:tx>
            <c:strRef>
              <c:f>'Front sheet'!$B$14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sheet'!$C$10:$S$10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sheet'!$C$14:$S$14</c:f>
              <c:numCache>
                <c:formatCode>General</c:formatCode>
                <c:ptCount val="17"/>
                <c:pt idx="0">
                  <c:v>93.362898110516724</c:v>
                </c:pt>
                <c:pt idx="1">
                  <c:v>91.488677866056022</c:v>
                </c:pt>
                <c:pt idx="2">
                  <c:v>91.433793622046935</c:v>
                </c:pt>
                <c:pt idx="3">
                  <c:v>92.730504963427862</c:v>
                </c:pt>
                <c:pt idx="4">
                  <c:v>92.7887234575348</c:v>
                </c:pt>
                <c:pt idx="5">
                  <c:v>91.33159771634574</c:v>
                </c:pt>
                <c:pt idx="6">
                  <c:v>91.340454030398192</c:v>
                </c:pt>
                <c:pt idx="7">
                  <c:v>92.771060523978846</c:v>
                </c:pt>
                <c:pt idx="8">
                  <c:v>92.743407245754398</c:v>
                </c:pt>
                <c:pt idx="9">
                  <c:v>91.791136083359021</c:v>
                </c:pt>
                <c:pt idx="10">
                  <c:v>91.789563814609352</c:v>
                </c:pt>
                <c:pt idx="11">
                  <c:v>92.429236992757723</c:v>
                </c:pt>
                <c:pt idx="12">
                  <c:v>92.220648199994102</c:v>
                </c:pt>
                <c:pt idx="13">
                  <c:v>92.615479053692752</c:v>
                </c:pt>
                <c:pt idx="14">
                  <c:v>92.213367451763034</c:v>
                </c:pt>
                <c:pt idx="15">
                  <c:v>91.272859647074682</c:v>
                </c:pt>
                <c:pt idx="16">
                  <c:v>92.225231395520012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50-4EDA-BC6A-DDF13CC6AC4E}"/>
            </c:ext>
          </c:extLst>
        </c:ser>
        <c:ser>
          <c:idx val="4"/>
          <c:order val="4"/>
          <c:tx>
            <c:strRef>
              <c:f>'Front sheet'!$B$15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sheet'!$C$10:$S$10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sheet'!$C$15:$S$15</c:f>
              <c:numCache>
                <c:formatCode>General</c:formatCode>
                <c:ptCount val="17"/>
                <c:pt idx="0">
                  <c:v>80.550129335396733</c:v>
                </c:pt>
                <c:pt idx="1">
                  <c:v>80.261476479809687</c:v>
                </c:pt>
                <c:pt idx="2">
                  <c:v>80.115729452848825</c:v>
                </c:pt>
                <c:pt idx="3">
                  <c:v>80.901846588084197</c:v>
                </c:pt>
                <c:pt idx="4">
                  <c:v>80.984667175646408</c:v>
                </c:pt>
                <c:pt idx="5">
                  <c:v>80.731486325644994</c:v>
                </c:pt>
                <c:pt idx="6">
                  <c:v>80.571233280560591</c:v>
                </c:pt>
                <c:pt idx="7">
                  <c:v>80.292593392918832</c:v>
                </c:pt>
                <c:pt idx="8">
                  <c:v>79.866564471818393</c:v>
                </c:pt>
                <c:pt idx="9">
                  <c:v>79.705363783708322</c:v>
                </c:pt>
                <c:pt idx="10">
                  <c:v>80.272792637619546</c:v>
                </c:pt>
                <c:pt idx="11">
                  <c:v>80.491349486384337</c:v>
                </c:pt>
                <c:pt idx="12">
                  <c:v>80.147193120290552</c:v>
                </c:pt>
                <c:pt idx="13">
                  <c:v>79.806106295550492</c:v>
                </c:pt>
                <c:pt idx="14">
                  <c:v>79.605157790937881</c:v>
                </c:pt>
                <c:pt idx="15">
                  <c:v>80.122398304979228</c:v>
                </c:pt>
                <c:pt idx="16">
                  <c:v>80.412386519892536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50-4EDA-BC6A-DDF13CC6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851712"/>
        <c:axId val="164853248"/>
      </c:lineChart>
      <c:catAx>
        <c:axId val="164851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64853248"/>
        <c:crosses val="autoZero"/>
        <c:auto val="1"/>
        <c:lblAlgn val="ctr"/>
        <c:lblOffset val="100"/>
        <c:noMultiLvlLbl val="0"/>
      </c:catAx>
      <c:valAx>
        <c:axId val="1648532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4851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sheet'!$B$128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sheet'!$C$127:$L$127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sheet'!$C$128:$L$128</c:f>
              <c:numCache>
                <c:formatCode>General</c:formatCode>
                <c:ptCount val="10"/>
                <c:pt idx="0">
                  <c:v>212.16897136591285</c:v>
                </c:pt>
                <c:pt idx="1">
                  <c:v>204.20260886936458</c:v>
                </c:pt>
                <c:pt idx="2">
                  <c:v>206.59918490984663</c:v>
                </c:pt>
                <c:pt idx="3">
                  <c:v>203.96484550942415</c:v>
                </c:pt>
                <c:pt idx="4">
                  <c:v>195.31084292234993</c:v>
                </c:pt>
                <c:pt idx="5">
                  <c:v>192.90618583477809</c:v>
                </c:pt>
                <c:pt idx="6">
                  <c:v>205.81657521502353</c:v>
                </c:pt>
                <c:pt idx="7">
                  <c:v>219.9002513746477</c:v>
                </c:pt>
                <c:pt idx="8">
                  <c:v>235.88343065458568</c:v>
                </c:pt>
                <c:pt idx="9">
                  <c:v>239.14517775759253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7-4FB8-8FAE-5ABDA5FDDB26}"/>
            </c:ext>
          </c:extLst>
        </c:ser>
        <c:ser>
          <c:idx val="1"/>
          <c:order val="1"/>
          <c:tx>
            <c:strRef>
              <c:f>'Front sheet'!$B$129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sheet'!$C$127:$L$127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sheet'!$C$129:$L$129</c:f>
              <c:numCache>
                <c:formatCode>General</c:formatCode>
                <c:ptCount val="10"/>
                <c:pt idx="0">
                  <c:v>227.04595230438713</c:v>
                </c:pt>
                <c:pt idx="1">
                  <c:v>227.43976963236221</c:v>
                </c:pt>
                <c:pt idx="2">
                  <c:v>232.22204634013278</c:v>
                </c:pt>
                <c:pt idx="3">
                  <c:v>213.38327211310317</c:v>
                </c:pt>
                <c:pt idx="4">
                  <c:v>202.11766071060003</c:v>
                </c:pt>
                <c:pt idx="5">
                  <c:v>206.90913063756076</c:v>
                </c:pt>
                <c:pt idx="6">
                  <c:v>218.57943394206615</c:v>
                </c:pt>
                <c:pt idx="7">
                  <c:v>243.83576673142707</c:v>
                </c:pt>
                <c:pt idx="8">
                  <c:v>258.58919535319757</c:v>
                </c:pt>
                <c:pt idx="9">
                  <c:v>258.42750742750576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37-4FB8-8FAE-5ABDA5FDDB26}"/>
            </c:ext>
          </c:extLst>
        </c:ser>
        <c:ser>
          <c:idx val="2"/>
          <c:order val="2"/>
          <c:tx>
            <c:strRef>
              <c:f>'Front sheet'!$B$130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sheet'!$C$127:$L$127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sheet'!$C$130:$L$130</c:f>
              <c:numCache>
                <c:formatCode>General</c:formatCode>
                <c:ptCount val="10"/>
                <c:pt idx="0">
                  <c:v>251.25822129234123</c:v>
                </c:pt>
                <c:pt idx="1">
                  <c:v>238.64973682070806</c:v>
                </c:pt>
                <c:pt idx="2">
                  <c:v>212.45574300366152</c:v>
                </c:pt>
                <c:pt idx="3">
                  <c:v>205.05714331961096</c:v>
                </c:pt>
                <c:pt idx="4">
                  <c:v>212.94179897962564</c:v>
                </c:pt>
                <c:pt idx="5">
                  <c:v>208.53915760297036</c:v>
                </c:pt>
                <c:pt idx="6">
                  <c:v>234.06093296589881</c:v>
                </c:pt>
                <c:pt idx="7">
                  <c:v>265.60802480242751</c:v>
                </c:pt>
                <c:pt idx="8">
                  <c:v>263.12515348202191</c:v>
                </c:pt>
                <c:pt idx="9">
                  <c:v>249.90662537559061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37-4FB8-8FAE-5ABDA5FDDB26}"/>
            </c:ext>
          </c:extLst>
        </c:ser>
        <c:ser>
          <c:idx val="3"/>
          <c:order val="3"/>
          <c:tx>
            <c:strRef>
              <c:f>'Front sheet'!$B$131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sheet'!$C$127:$L$127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sheet'!$C$131:$L$131</c:f>
              <c:numCache>
                <c:formatCode>General</c:formatCode>
                <c:ptCount val="10"/>
                <c:pt idx="0">
                  <c:v>134.97315465302452</c:v>
                </c:pt>
                <c:pt idx="1">
                  <c:v>134.086300894402</c:v>
                </c:pt>
                <c:pt idx="2">
                  <c:v>124.23979642555194</c:v>
                </c:pt>
                <c:pt idx="3">
                  <c:v>110.24903187997435</c:v>
                </c:pt>
                <c:pt idx="4">
                  <c:v>108.41815098304366</c:v>
                </c:pt>
                <c:pt idx="5">
                  <c:v>111.8396651999786</c:v>
                </c:pt>
                <c:pt idx="6">
                  <c:v>132.87167997477758</c:v>
                </c:pt>
                <c:pt idx="7">
                  <c:v>159.14292170782846</c:v>
                </c:pt>
                <c:pt idx="8">
                  <c:v>169.53843938524145</c:v>
                </c:pt>
                <c:pt idx="9">
                  <c:v>145.81440426616581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37-4FB8-8FAE-5ABDA5FDDB26}"/>
            </c:ext>
          </c:extLst>
        </c:ser>
        <c:ser>
          <c:idx val="4"/>
          <c:order val="4"/>
          <c:tx>
            <c:strRef>
              <c:f>'Front sheet'!$B$132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sheet'!$C$127:$L$127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sheet'!$C$132:$L$132</c:f>
              <c:numCache>
                <c:formatCode>General</c:formatCode>
                <c:ptCount val="10"/>
                <c:pt idx="0">
                  <c:v>216.42078855181228</c:v>
                </c:pt>
                <c:pt idx="1">
                  <c:v>211.66843417819123</c:v>
                </c:pt>
                <c:pt idx="2">
                  <c:v>210.94072729440748</c:v>
                </c:pt>
                <c:pt idx="3">
                  <c:v>200.33464715008205</c:v>
                </c:pt>
                <c:pt idx="4">
                  <c:v>192.86562239437535</c:v>
                </c:pt>
                <c:pt idx="5">
                  <c:v>193.97207486330021</c:v>
                </c:pt>
                <c:pt idx="6">
                  <c:v>208.11088771113018</c:v>
                </c:pt>
                <c:pt idx="7">
                  <c:v>229.47104265700713</c:v>
                </c:pt>
                <c:pt idx="8">
                  <c:v>242.59501700093446</c:v>
                </c:pt>
                <c:pt idx="9">
                  <c:v>240.37160065444888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37-4FB8-8FAE-5ABDA5FDD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160960"/>
        <c:axId val="133162496"/>
      </c:lineChart>
      <c:catAx>
        <c:axId val="133160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162496"/>
        <c:crosses val="autoZero"/>
        <c:auto val="1"/>
        <c:lblAlgn val="ctr"/>
        <c:lblOffset val="100"/>
        <c:noMultiLvlLbl val="0"/>
      </c:catAx>
      <c:valAx>
        <c:axId val="1331624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Trips per person per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160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sheet'!$B$141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sheet'!$C$140:$L$140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sheet'!$C$141:$L$141</c:f>
              <c:numCache>
                <c:formatCode>General</c:formatCode>
                <c:ptCount val="10"/>
                <c:pt idx="0">
                  <c:v>7.8254141777317754</c:v>
                </c:pt>
                <c:pt idx="1">
                  <c:v>7.6548040346100708</c:v>
                </c:pt>
                <c:pt idx="2">
                  <c:v>7.6481992838548489</c:v>
                </c:pt>
                <c:pt idx="3">
                  <c:v>7.8509974326625587</c:v>
                </c:pt>
                <c:pt idx="4">
                  <c:v>7.7587957627942368</c:v>
                </c:pt>
                <c:pt idx="5">
                  <c:v>7.8515860455570134</c:v>
                </c:pt>
                <c:pt idx="6">
                  <c:v>7.8346898050077751</c:v>
                </c:pt>
                <c:pt idx="7">
                  <c:v>7.8828366991174352</c:v>
                </c:pt>
                <c:pt idx="8">
                  <c:v>7.8836690757889905</c:v>
                </c:pt>
                <c:pt idx="9">
                  <c:v>7.6831791007025103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EF-4473-B4B5-42274461875D}"/>
            </c:ext>
          </c:extLst>
        </c:ser>
        <c:ser>
          <c:idx val="1"/>
          <c:order val="1"/>
          <c:tx>
            <c:strRef>
              <c:f>'Front sheet'!$B$142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sheet'!$C$140:$L$140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sheet'!$C$142:$L$142</c:f>
              <c:numCache>
                <c:formatCode>General</c:formatCode>
                <c:ptCount val="10"/>
                <c:pt idx="0">
                  <c:v>8.5896278453253547</c:v>
                </c:pt>
                <c:pt idx="1">
                  <c:v>9.0859498853687413</c:v>
                </c:pt>
                <c:pt idx="2">
                  <c:v>9.0677856476748371</c:v>
                </c:pt>
                <c:pt idx="3">
                  <c:v>8.8277380376150223</c:v>
                </c:pt>
                <c:pt idx="4">
                  <c:v>8.7069035577525575</c:v>
                </c:pt>
                <c:pt idx="5">
                  <c:v>8.843688860466985</c:v>
                </c:pt>
                <c:pt idx="6">
                  <c:v>9.1227510368303104</c:v>
                </c:pt>
                <c:pt idx="7">
                  <c:v>9.1117051705582579</c:v>
                </c:pt>
                <c:pt idx="8">
                  <c:v>9.0038466609652055</c:v>
                </c:pt>
                <c:pt idx="9">
                  <c:v>9.2535138243003399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EF-4473-B4B5-42274461875D}"/>
            </c:ext>
          </c:extLst>
        </c:ser>
        <c:ser>
          <c:idx val="2"/>
          <c:order val="2"/>
          <c:tx>
            <c:strRef>
              <c:f>'Front sheet'!$B$143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sheet'!$C$140:$L$140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sheet'!$C$143:$L$143</c:f>
              <c:numCache>
                <c:formatCode>General</c:formatCode>
                <c:ptCount val="10"/>
                <c:pt idx="0">
                  <c:v>10.936035804166131</c:v>
                </c:pt>
                <c:pt idx="1">
                  <c:v>11.090315243893381</c:v>
                </c:pt>
                <c:pt idx="2">
                  <c:v>10.476605742988284</c:v>
                </c:pt>
                <c:pt idx="3">
                  <c:v>10.622541839065706</c:v>
                </c:pt>
                <c:pt idx="4">
                  <c:v>11.273362622160599</c:v>
                </c:pt>
                <c:pt idx="5">
                  <c:v>11.869656241579023</c:v>
                </c:pt>
                <c:pt idx="6">
                  <c:v>12.107939613815415</c:v>
                </c:pt>
                <c:pt idx="7">
                  <c:v>11.529571632637882</c:v>
                </c:pt>
                <c:pt idx="8">
                  <c:v>11.569164788603183</c:v>
                </c:pt>
                <c:pt idx="9">
                  <c:v>11.1280466801354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EF-4473-B4B5-42274461875D}"/>
            </c:ext>
          </c:extLst>
        </c:ser>
        <c:ser>
          <c:idx val="3"/>
          <c:order val="3"/>
          <c:tx>
            <c:strRef>
              <c:f>'Front sheet'!$B$144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sheet'!$C$140:$L$140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sheet'!$C$144:$L$144</c:f>
              <c:numCache>
                <c:formatCode>General</c:formatCode>
                <c:ptCount val="10"/>
                <c:pt idx="0">
                  <c:v>13.041232525409724</c:v>
                </c:pt>
                <c:pt idx="1">
                  <c:v>12.500707935991931</c:v>
                </c:pt>
                <c:pt idx="2">
                  <c:v>12.29789162224254</c:v>
                </c:pt>
                <c:pt idx="3">
                  <c:v>12.338798550590836</c:v>
                </c:pt>
                <c:pt idx="4">
                  <c:v>11.903233544571302</c:v>
                </c:pt>
                <c:pt idx="5">
                  <c:v>12.136419148410964</c:v>
                </c:pt>
                <c:pt idx="6">
                  <c:v>12.199716300742601</c:v>
                </c:pt>
                <c:pt idx="7">
                  <c:v>12.081293896416648</c:v>
                </c:pt>
                <c:pt idx="8">
                  <c:v>11.77755382385989</c:v>
                </c:pt>
                <c:pt idx="9">
                  <c:v>12.4464614650513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EF-4473-B4B5-42274461875D}"/>
            </c:ext>
          </c:extLst>
        </c:ser>
        <c:ser>
          <c:idx val="4"/>
          <c:order val="4"/>
          <c:tx>
            <c:strRef>
              <c:f>'Front sheet'!$B$145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sheet'!$C$140:$L$140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sheet'!$C$145:$L$145</c:f>
              <c:numCache>
                <c:formatCode>General</c:formatCode>
                <c:ptCount val="10"/>
                <c:pt idx="0">
                  <c:v>8.7758852853095171</c:v>
                </c:pt>
                <c:pt idx="1">
                  <c:v>8.9512199582703893</c:v>
                </c:pt>
                <c:pt idx="2">
                  <c:v>8.9061824795167013</c:v>
                </c:pt>
                <c:pt idx="3">
                  <c:v>8.8368867675342777</c:v>
                </c:pt>
                <c:pt idx="4">
                  <c:v>8.7337561059367079</c:v>
                </c:pt>
                <c:pt idx="5">
                  <c:v>8.8980216271819863</c:v>
                </c:pt>
                <c:pt idx="6">
                  <c:v>9.0433669754901143</c:v>
                </c:pt>
                <c:pt idx="7">
                  <c:v>9.019945840192646</c:v>
                </c:pt>
                <c:pt idx="8">
                  <c:v>8.9566564291177659</c:v>
                </c:pt>
                <c:pt idx="9">
                  <c:v>8.9723166255795803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EF-4473-B4B5-422744618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10496"/>
        <c:axId val="133212032"/>
      </c:lineChart>
      <c:catAx>
        <c:axId val="133210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212032"/>
        <c:crosses val="autoZero"/>
        <c:auto val="1"/>
        <c:lblAlgn val="ctr"/>
        <c:lblOffset val="100"/>
        <c:noMultiLvlLbl val="0"/>
      </c:catAx>
      <c:valAx>
        <c:axId val="1332120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210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sheet'!$B$154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sheet'!$C$153:$L$153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sheet'!$C$154:$L$154</c:f>
              <c:numCache>
                <c:formatCode>General</c:formatCode>
                <c:ptCount val="10"/>
                <c:pt idx="0">
                  <c:v>84.049456272035599</c:v>
                </c:pt>
                <c:pt idx="1">
                  <c:v>81.167885438968838</c:v>
                </c:pt>
                <c:pt idx="2">
                  <c:v>79.348894972169177</c:v>
                </c:pt>
                <c:pt idx="3">
                  <c:v>82.462563864188766</c:v>
                </c:pt>
                <c:pt idx="4">
                  <c:v>83.463230393247414</c:v>
                </c:pt>
                <c:pt idx="5">
                  <c:v>85.282418965789986</c:v>
                </c:pt>
                <c:pt idx="6">
                  <c:v>86.915476127242272</c:v>
                </c:pt>
                <c:pt idx="7">
                  <c:v>89.097801457255628</c:v>
                </c:pt>
                <c:pt idx="8">
                  <c:v>88.360725592921298</c:v>
                </c:pt>
                <c:pt idx="9">
                  <c:v>88.793333369655002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39-4A88-A693-B7FD08768934}"/>
            </c:ext>
          </c:extLst>
        </c:ser>
        <c:ser>
          <c:idx val="1"/>
          <c:order val="1"/>
          <c:tx>
            <c:strRef>
              <c:f>'Front sheet'!$B$155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sheet'!$C$153:$L$153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sheet'!$C$155:$L$155</c:f>
              <c:numCache>
                <c:formatCode>General</c:formatCode>
                <c:ptCount val="10"/>
                <c:pt idx="0">
                  <c:v>64.631384502930104</c:v>
                </c:pt>
                <c:pt idx="1">
                  <c:v>66.313735541974182</c:v>
                </c:pt>
                <c:pt idx="2">
                  <c:v>65.734660766561063</c:v>
                </c:pt>
                <c:pt idx="3">
                  <c:v>63.913736331247982</c:v>
                </c:pt>
                <c:pt idx="4">
                  <c:v>64.023254919992368</c:v>
                </c:pt>
                <c:pt idx="5">
                  <c:v>64.921843442965724</c:v>
                </c:pt>
                <c:pt idx="6">
                  <c:v>64.617733948100764</c:v>
                </c:pt>
                <c:pt idx="7">
                  <c:v>64.729952676934801</c:v>
                </c:pt>
                <c:pt idx="8">
                  <c:v>65.842409252073594</c:v>
                </c:pt>
                <c:pt idx="9">
                  <c:v>65.193481175066793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39-4A88-A693-B7FD08768934}"/>
            </c:ext>
          </c:extLst>
        </c:ser>
        <c:ser>
          <c:idx val="2"/>
          <c:order val="2"/>
          <c:tx>
            <c:strRef>
              <c:f>'Front sheet'!$B$156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sheet'!$C$153:$L$153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sheet'!$C$156:$L$156</c:f>
              <c:numCache>
                <c:formatCode>General</c:formatCode>
                <c:ptCount val="10"/>
                <c:pt idx="0">
                  <c:v>62.264065592983236</c:v>
                </c:pt>
                <c:pt idx="1">
                  <c:v>63.780117854932932</c:v>
                </c:pt>
                <c:pt idx="2">
                  <c:v>60.3245135876112</c:v>
                </c:pt>
                <c:pt idx="3">
                  <c:v>58.504012589431476</c:v>
                </c:pt>
                <c:pt idx="4">
                  <c:v>62.475164767238269</c:v>
                </c:pt>
                <c:pt idx="5">
                  <c:v>63.877055517783901</c:v>
                </c:pt>
                <c:pt idx="6">
                  <c:v>63.890323406996743</c:v>
                </c:pt>
                <c:pt idx="7">
                  <c:v>62.745051280485583</c:v>
                </c:pt>
                <c:pt idx="8">
                  <c:v>60.352133486569137</c:v>
                </c:pt>
                <c:pt idx="9">
                  <c:v>56.7711460678942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9-4A88-A693-B7FD08768934}"/>
            </c:ext>
          </c:extLst>
        </c:ser>
        <c:ser>
          <c:idx val="3"/>
          <c:order val="3"/>
          <c:tx>
            <c:strRef>
              <c:f>'Front sheet'!$B$157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sheet'!$C$153:$L$153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sheet'!$C$157:$L$157</c:f>
              <c:numCache>
                <c:formatCode>General</c:formatCode>
                <c:ptCount val="10"/>
                <c:pt idx="0">
                  <c:v>54.716876939137713</c:v>
                </c:pt>
                <c:pt idx="1">
                  <c:v>54.597463672410683</c:v>
                </c:pt>
                <c:pt idx="2">
                  <c:v>55.638805040220973</c:v>
                </c:pt>
                <c:pt idx="3">
                  <c:v>54.555695857977533</c:v>
                </c:pt>
                <c:pt idx="4">
                  <c:v>52.379163993854839</c:v>
                </c:pt>
                <c:pt idx="5">
                  <c:v>55.872253766511029</c:v>
                </c:pt>
                <c:pt idx="6">
                  <c:v>57.027894258950333</c:v>
                </c:pt>
                <c:pt idx="7">
                  <c:v>55.995642356946462</c:v>
                </c:pt>
                <c:pt idx="8">
                  <c:v>55.457484175313574</c:v>
                </c:pt>
                <c:pt idx="9">
                  <c:v>54.215646457882201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39-4A88-A693-B7FD08768934}"/>
            </c:ext>
          </c:extLst>
        </c:ser>
        <c:ser>
          <c:idx val="4"/>
          <c:order val="4"/>
          <c:tx>
            <c:strRef>
              <c:f>'Front sheet'!$B$158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sheet'!$C$153:$L$153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sheet'!$C$158:$L$158</c:f>
              <c:numCache>
                <c:formatCode>General</c:formatCode>
                <c:ptCount val="10"/>
                <c:pt idx="0">
                  <c:v>71.402975736550516</c:v>
                </c:pt>
                <c:pt idx="1">
                  <c:v>71.019763420655423</c:v>
                </c:pt>
                <c:pt idx="2">
                  <c:v>69.616486777324212</c:v>
                </c:pt>
                <c:pt idx="3">
                  <c:v>70.015924666748504</c:v>
                </c:pt>
                <c:pt idx="4">
                  <c:v>70.876402998446082</c:v>
                </c:pt>
                <c:pt idx="5">
                  <c:v>72.238007941206646</c:v>
                </c:pt>
                <c:pt idx="6">
                  <c:v>72.840698272109918</c:v>
                </c:pt>
                <c:pt idx="7">
                  <c:v>73.434552223753187</c:v>
                </c:pt>
                <c:pt idx="8">
                  <c:v>73.167738917831116</c:v>
                </c:pt>
                <c:pt idx="9">
                  <c:v>72.688615440003304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39-4A88-A693-B7FD08768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386240"/>
        <c:axId val="133387776"/>
      </c:lineChart>
      <c:catAx>
        <c:axId val="13338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387776"/>
        <c:crosses val="autoZero"/>
        <c:auto val="1"/>
        <c:lblAlgn val="ctr"/>
        <c:lblOffset val="100"/>
        <c:noMultiLvlLbl val="0"/>
      </c:catAx>
      <c:valAx>
        <c:axId val="133387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Total time spent travelling per person per year (hours)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386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sheet'!$B$167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sheet'!$C$166:$L$166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sheet'!$C$167:$L$167</c:f>
              <c:numCache>
                <c:formatCode>General</c:formatCode>
                <c:ptCount val="10"/>
                <c:pt idx="0">
                  <c:v>22.790269799096659</c:v>
                </c:pt>
                <c:pt idx="1">
                  <c:v>23.482375784155757</c:v>
                </c:pt>
                <c:pt idx="2">
                  <c:v>23.33759144155206</c:v>
                </c:pt>
                <c:pt idx="3">
                  <c:v>22.548735082641432</c:v>
                </c:pt>
                <c:pt idx="4">
                  <c:v>23.190623771454316</c:v>
                </c:pt>
                <c:pt idx="5">
                  <c:v>24.254614699371157</c:v>
                </c:pt>
                <c:pt idx="6">
                  <c:v>24.199204934541644</c:v>
                </c:pt>
                <c:pt idx="7">
                  <c:v>24.14908271880056</c:v>
                </c:pt>
                <c:pt idx="8">
                  <c:v>23.091212926422266</c:v>
                </c:pt>
                <c:pt idx="9">
                  <c:v>23.019991769641202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E-4768-9B5F-A30AD92926FE}"/>
            </c:ext>
          </c:extLst>
        </c:ser>
        <c:ser>
          <c:idx val="1"/>
          <c:order val="1"/>
          <c:tx>
            <c:strRef>
              <c:f>'Front sheet'!$B$168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sheet'!$C$166:$L$166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sheet'!$C$168:$L$168</c:f>
              <c:numCache>
                <c:formatCode>General</c:formatCode>
                <c:ptCount val="10"/>
                <c:pt idx="0">
                  <c:v>20.133605445770659</c:v>
                </c:pt>
                <c:pt idx="1">
                  <c:v>19.434314668245182</c:v>
                </c:pt>
                <c:pt idx="2">
                  <c:v>19.721175164312815</c:v>
                </c:pt>
                <c:pt idx="3">
                  <c:v>20.946403732435446</c:v>
                </c:pt>
                <c:pt idx="4">
                  <c:v>21.584576256807001</c:v>
                </c:pt>
                <c:pt idx="5">
                  <c:v>21.423890694257626</c:v>
                </c:pt>
                <c:pt idx="6">
                  <c:v>21.077559778344732</c:v>
                </c:pt>
                <c:pt idx="7">
                  <c:v>21.016657658357826</c:v>
                </c:pt>
                <c:pt idx="8">
                  <c:v>21.384195799071652</c:v>
                </c:pt>
                <c:pt idx="9">
                  <c:v>21.193153139817699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E-4768-9B5F-A30AD92926FE}"/>
            </c:ext>
          </c:extLst>
        </c:ser>
        <c:ser>
          <c:idx val="2"/>
          <c:order val="2"/>
          <c:tx>
            <c:strRef>
              <c:f>'Front sheet'!$B$169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sheet'!$C$166:$L$166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sheet'!$C$169:$L$169</c:f>
              <c:numCache>
                <c:formatCode>General</c:formatCode>
                <c:ptCount val="10"/>
                <c:pt idx="0">
                  <c:v>20.213799753026525</c:v>
                </c:pt>
                <c:pt idx="1">
                  <c:v>19.228305075046322</c:v>
                </c:pt>
                <c:pt idx="2">
                  <c:v>20.092218204185379</c:v>
                </c:pt>
                <c:pt idx="3">
                  <c:v>21.641719437361825</c:v>
                </c:pt>
                <c:pt idx="4">
                  <c:v>21.970614396096654</c:v>
                </c:pt>
                <c:pt idx="5">
                  <c:v>20.771366954440857</c:v>
                </c:pt>
                <c:pt idx="6">
                  <c:v>20.2025383758542</c:v>
                </c:pt>
                <c:pt idx="7">
                  <c:v>20.216153047678223</c:v>
                </c:pt>
                <c:pt idx="8">
                  <c:v>21.260716247194011</c:v>
                </c:pt>
                <c:pt idx="9">
                  <c:v>20.768596636172202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1E-4768-9B5F-A30AD92926FE}"/>
            </c:ext>
          </c:extLst>
        </c:ser>
        <c:ser>
          <c:idx val="3"/>
          <c:order val="3"/>
          <c:tx>
            <c:strRef>
              <c:f>'Front sheet'!$B$170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sheet'!$C$166:$L$166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sheet'!$C$170:$L$170</c:f>
              <c:numCache>
                <c:formatCode>General</c:formatCode>
                <c:ptCount val="10"/>
                <c:pt idx="0">
                  <c:v>20.671842129657698</c:v>
                </c:pt>
                <c:pt idx="1">
                  <c:v>21.633486830115896</c:v>
                </c:pt>
                <c:pt idx="2">
                  <c:v>22.235844511271708</c:v>
                </c:pt>
                <c:pt idx="3">
                  <c:v>21.215438056522739</c:v>
                </c:pt>
                <c:pt idx="4">
                  <c:v>21.56682887628677</c:v>
                </c:pt>
                <c:pt idx="5">
                  <c:v>23.773515706461296</c:v>
                </c:pt>
                <c:pt idx="6">
                  <c:v>25.275156398449322</c:v>
                </c:pt>
                <c:pt idx="7">
                  <c:v>23.372722341813795</c:v>
                </c:pt>
                <c:pt idx="8">
                  <c:v>22.172288155495298</c:v>
                </c:pt>
                <c:pt idx="9">
                  <c:v>21.332585711504201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1E-4768-9B5F-A30AD92926FE}"/>
            </c:ext>
          </c:extLst>
        </c:ser>
        <c:ser>
          <c:idx val="4"/>
          <c:order val="4"/>
          <c:tx>
            <c:strRef>
              <c:f>'Front sheet'!$B$171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sheet'!$C$166:$L$166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sheet'!$C$171:$L$171</c:f>
              <c:numCache>
                <c:formatCode>General</c:formatCode>
                <c:ptCount val="10"/>
                <c:pt idx="0">
                  <c:v>21.242218435537161</c:v>
                </c:pt>
                <c:pt idx="1">
                  <c:v>21.142966735701233</c:v>
                </c:pt>
                <c:pt idx="2">
                  <c:v>21.309775049956095</c:v>
                </c:pt>
                <c:pt idx="3">
                  <c:v>21.671760753749787</c:v>
                </c:pt>
                <c:pt idx="4">
                  <c:v>22.269703024976145</c:v>
                </c:pt>
                <c:pt idx="5">
                  <c:v>22.639074255440981</c:v>
                </c:pt>
                <c:pt idx="6">
                  <c:v>22.521590906230493</c:v>
                </c:pt>
                <c:pt idx="7">
                  <c:v>22.344612513932077</c:v>
                </c:pt>
                <c:pt idx="8">
                  <c:v>22.076756739916462</c:v>
                </c:pt>
                <c:pt idx="9">
                  <c:v>21.8384550548055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1E-4768-9B5F-A30AD9292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43264"/>
        <c:axId val="133244800"/>
      </c:lineChart>
      <c:catAx>
        <c:axId val="13324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244800"/>
        <c:crosses val="autoZero"/>
        <c:auto val="1"/>
        <c:lblAlgn val="ctr"/>
        <c:lblOffset val="100"/>
        <c:noMultiLvlLbl val="0"/>
      </c:catAx>
      <c:valAx>
        <c:axId val="133244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Average trip time (minutes)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243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sheet'!$B$177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sheet'!$C$176:$R$176</c:f>
              <c:strCache>
                <c:ptCount val="16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</c:strCache>
            </c:strRef>
          </c:cat>
          <c:val>
            <c:numRef>
              <c:f>'Front sheet'!$C$177:$R$177</c:f>
              <c:numCache>
                <c:formatCode>0</c:formatCode>
                <c:ptCount val="16"/>
                <c:pt idx="0">
                  <c:v>75.0037990575603</c:v>
                </c:pt>
                <c:pt idx="1">
                  <c:v>72.322770577161336</c:v>
                </c:pt>
                <c:pt idx="2">
                  <c:v>70.279446206947256</c:v>
                </c:pt>
                <c:pt idx="3">
                  <c:v>72.647726618167979</c:v>
                </c:pt>
                <c:pt idx="4">
                  <c:v>77.688615665425431</c:v>
                </c:pt>
                <c:pt idx="5">
                  <c:v>82.140816275321271</c:v>
                </c:pt>
                <c:pt idx="6">
                  <c:v>83.447977982655544</c:v>
                </c:pt>
                <c:pt idx="7">
                  <c:v>83.296244434876783</c:v>
                </c:pt>
                <c:pt idx="8">
                  <c:v>84.383565654232314</c:v>
                </c:pt>
                <c:pt idx="9">
                  <c:v>83.810244516215221</c:v>
                </c:pt>
                <c:pt idx="10">
                  <c:v>83.208796928882279</c:v>
                </c:pt>
                <c:pt idx="11">
                  <c:v>81.647471319395365</c:v>
                </c:pt>
                <c:pt idx="12">
                  <c:v>79.568901791718659</c:v>
                </c:pt>
                <c:pt idx="13">
                  <c:v>79.166613368593545</c:v>
                </c:pt>
                <c:pt idx="14">
                  <c:v>78.42405555496417</c:v>
                </c:pt>
                <c:pt idx="15">
                  <c:v>78.799070436477706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4-4002-A816-9B590FADA346}"/>
            </c:ext>
          </c:extLst>
        </c:ser>
        <c:ser>
          <c:idx val="1"/>
          <c:order val="1"/>
          <c:tx>
            <c:strRef>
              <c:f>'Front sheet'!$B$178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sheet'!$C$176:$R$176</c:f>
              <c:strCache>
                <c:ptCount val="16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</c:strCache>
            </c:strRef>
          </c:cat>
          <c:val>
            <c:numRef>
              <c:f>'Front sheet'!$C$178:$R$178</c:f>
              <c:numCache>
                <c:formatCode>0</c:formatCode>
                <c:ptCount val="16"/>
                <c:pt idx="0">
                  <c:v>49.928677188043338</c:v>
                </c:pt>
                <c:pt idx="1">
                  <c:v>48.53379375404446</c:v>
                </c:pt>
                <c:pt idx="2">
                  <c:v>48.182498772532462</c:v>
                </c:pt>
                <c:pt idx="3">
                  <c:v>51.63517561496613</c:v>
                </c:pt>
                <c:pt idx="4">
                  <c:v>59.27904435312967</c:v>
                </c:pt>
                <c:pt idx="5">
                  <c:v>66.736510343848082</c:v>
                </c:pt>
                <c:pt idx="6">
                  <c:v>73.012904997233079</c:v>
                </c:pt>
                <c:pt idx="7">
                  <c:v>75.658703911121023</c:v>
                </c:pt>
                <c:pt idx="8">
                  <c:v>76.892347394959614</c:v>
                </c:pt>
                <c:pt idx="9">
                  <c:v>77.870157499669503</c:v>
                </c:pt>
                <c:pt idx="10">
                  <c:v>77.284833408778184</c:v>
                </c:pt>
                <c:pt idx="11">
                  <c:v>77.774482806045683</c:v>
                </c:pt>
                <c:pt idx="12">
                  <c:v>77.53844461676492</c:v>
                </c:pt>
                <c:pt idx="13">
                  <c:v>73.724798604838426</c:v>
                </c:pt>
                <c:pt idx="14">
                  <c:v>69.632770485355948</c:v>
                </c:pt>
                <c:pt idx="15">
                  <c:v>70.183427444814996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44-4002-A816-9B590FADA346}"/>
            </c:ext>
          </c:extLst>
        </c:ser>
        <c:ser>
          <c:idx val="2"/>
          <c:order val="2"/>
          <c:tx>
            <c:strRef>
              <c:f>'Front sheet'!$B$179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sheet'!$C$176:$R$176</c:f>
              <c:strCache>
                <c:ptCount val="16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</c:strCache>
            </c:strRef>
          </c:cat>
          <c:val>
            <c:numRef>
              <c:f>'Front sheet'!$C$179:$R$179</c:f>
              <c:numCache>
                <c:formatCode>0</c:formatCode>
                <c:ptCount val="16"/>
                <c:pt idx="0">
                  <c:v>41.259578972368054</c:v>
                </c:pt>
                <c:pt idx="1">
                  <c:v>37.636752481358052</c:v>
                </c:pt>
                <c:pt idx="2">
                  <c:v>40.63123989430818</c:v>
                </c:pt>
                <c:pt idx="3">
                  <c:v>47.487396547402582</c:v>
                </c:pt>
                <c:pt idx="4">
                  <c:v>55.692796078515855</c:v>
                </c:pt>
                <c:pt idx="5">
                  <c:v>61.178481650238353</c:v>
                </c:pt>
                <c:pt idx="6">
                  <c:v>65.040155167283132</c:v>
                </c:pt>
                <c:pt idx="7">
                  <c:v>71.250435469121413</c:v>
                </c:pt>
                <c:pt idx="8">
                  <c:v>75.235996105508633</c:v>
                </c:pt>
                <c:pt idx="9">
                  <c:v>75.278217968905167</c:v>
                </c:pt>
                <c:pt idx="10">
                  <c:v>74.047299440056378</c:v>
                </c:pt>
                <c:pt idx="11">
                  <c:v>73.930702659813221</c:v>
                </c:pt>
                <c:pt idx="12">
                  <c:v>74.724747223820088</c:v>
                </c:pt>
                <c:pt idx="13">
                  <c:v>73.995838629981648</c:v>
                </c:pt>
                <c:pt idx="14">
                  <c:v>68.573619589923396</c:v>
                </c:pt>
                <c:pt idx="15">
                  <c:v>65.608167123095981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4-4002-A816-9B590FADA346}"/>
            </c:ext>
          </c:extLst>
        </c:ser>
        <c:ser>
          <c:idx val="3"/>
          <c:order val="3"/>
          <c:tx>
            <c:strRef>
              <c:f>'Front sheet'!$B$180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sheet'!$C$176:$R$176</c:f>
              <c:strCache>
                <c:ptCount val="16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</c:strCache>
            </c:strRef>
          </c:cat>
          <c:val>
            <c:numRef>
              <c:f>'Front sheet'!$C$180:$R$180</c:f>
              <c:numCache>
                <c:formatCode>0</c:formatCode>
                <c:ptCount val="16"/>
                <c:pt idx="0">
                  <c:v>25.501307986190941</c:v>
                </c:pt>
                <c:pt idx="1">
                  <c:v>28.050789280646448</c:v>
                </c:pt>
                <c:pt idx="2">
                  <c:v>29.191053088607418</c:v>
                </c:pt>
                <c:pt idx="3">
                  <c:v>33.641615529707771</c:v>
                </c:pt>
                <c:pt idx="4">
                  <c:v>40.046708645294423</c:v>
                </c:pt>
                <c:pt idx="5">
                  <c:v>45.409164126299387</c:v>
                </c:pt>
                <c:pt idx="6">
                  <c:v>54.055169112488073</c:v>
                </c:pt>
                <c:pt idx="7">
                  <c:v>60.087018912621019</c:v>
                </c:pt>
                <c:pt idx="8">
                  <c:v>61.786975527047311</c:v>
                </c:pt>
                <c:pt idx="9">
                  <c:v>63.07794668658638</c:v>
                </c:pt>
                <c:pt idx="10">
                  <c:v>60.374618749920614</c:v>
                </c:pt>
                <c:pt idx="11">
                  <c:v>55.895242471148094</c:v>
                </c:pt>
                <c:pt idx="12">
                  <c:v>55.662808662074568</c:v>
                </c:pt>
                <c:pt idx="13">
                  <c:v>54.865303482592218</c:v>
                </c:pt>
                <c:pt idx="14">
                  <c:v>54.651614117592828</c:v>
                </c:pt>
                <c:pt idx="15">
                  <c:v>58.380234230416178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44-4002-A816-9B590FADA346}"/>
            </c:ext>
          </c:extLst>
        </c:ser>
        <c:ser>
          <c:idx val="4"/>
          <c:order val="4"/>
          <c:tx>
            <c:strRef>
              <c:f>'Front sheet'!$B$181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sheet'!$C$176:$R$176</c:f>
              <c:strCache>
                <c:ptCount val="16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</c:strCache>
            </c:strRef>
          </c:cat>
          <c:val>
            <c:numRef>
              <c:f>'Front sheet'!$C$181:$R$181</c:f>
              <c:numCache>
                <c:formatCode>0</c:formatCode>
                <c:ptCount val="16"/>
                <c:pt idx="0">
                  <c:v>55.57212122341469</c:v>
                </c:pt>
                <c:pt idx="1">
                  <c:v>54.081748843942613</c:v>
                </c:pt>
                <c:pt idx="2">
                  <c:v>53.414025680258305</c:v>
                </c:pt>
                <c:pt idx="3">
                  <c:v>56.60790344153996</c:v>
                </c:pt>
                <c:pt idx="4">
                  <c:v>63.272137635625811</c:v>
                </c:pt>
                <c:pt idx="5">
                  <c:v>69.27151815531991</c:v>
                </c:pt>
                <c:pt idx="6">
                  <c:v>73.805768332717264</c:v>
                </c:pt>
                <c:pt idx="7">
                  <c:v>76.251721155888944</c:v>
                </c:pt>
                <c:pt idx="8">
                  <c:v>77.636400285272188</c:v>
                </c:pt>
                <c:pt idx="9">
                  <c:v>77.896473882199132</c:v>
                </c:pt>
                <c:pt idx="10">
                  <c:v>77.065863151415925</c:v>
                </c:pt>
                <c:pt idx="11">
                  <c:v>76.222941032508245</c:v>
                </c:pt>
                <c:pt idx="12">
                  <c:v>75.531307356718358</c:v>
                </c:pt>
                <c:pt idx="13">
                  <c:v>73.582112935641774</c:v>
                </c:pt>
                <c:pt idx="14">
                  <c:v>70.91739313944008</c:v>
                </c:pt>
                <c:pt idx="15">
                  <c:v>71.367339388199156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44-4002-A816-9B590FADA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72320"/>
        <c:axId val="133273856"/>
      </c:lineChart>
      <c:catAx>
        <c:axId val="13327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273856"/>
        <c:crosses val="autoZero"/>
        <c:auto val="1"/>
        <c:lblAlgn val="ctr"/>
        <c:lblOffset val="100"/>
        <c:noMultiLvlLbl val="0"/>
      </c:catAx>
      <c:valAx>
        <c:axId val="133273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133272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sheet'!$B$24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sheet'!$C$23:$S$23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sheet'!$C$24:$S$24</c:f>
              <c:numCache>
                <c:formatCode>General</c:formatCode>
                <c:ptCount val="17"/>
                <c:pt idx="0">
                  <c:v>34.923044323919562</c:v>
                </c:pt>
                <c:pt idx="1">
                  <c:v>34.33752636893864</c:v>
                </c:pt>
                <c:pt idx="2">
                  <c:v>32.697964131442411</c:v>
                </c:pt>
                <c:pt idx="3">
                  <c:v>31.91972154176478</c:v>
                </c:pt>
                <c:pt idx="4">
                  <c:v>32.355547497966541</c:v>
                </c:pt>
                <c:pt idx="5">
                  <c:v>33.69270121493291</c:v>
                </c:pt>
                <c:pt idx="6">
                  <c:v>34.091710273730676</c:v>
                </c:pt>
                <c:pt idx="7">
                  <c:v>33.637049311390172</c:v>
                </c:pt>
                <c:pt idx="8">
                  <c:v>35.027188609163694</c:v>
                </c:pt>
                <c:pt idx="9">
                  <c:v>35.972738062138156</c:v>
                </c:pt>
                <c:pt idx="10">
                  <c:v>34.504647313799239</c:v>
                </c:pt>
                <c:pt idx="11">
                  <c:v>33.553408758212989</c:v>
                </c:pt>
                <c:pt idx="12">
                  <c:v>33.07760677997932</c:v>
                </c:pt>
                <c:pt idx="13">
                  <c:v>32.68974360453327</c:v>
                </c:pt>
                <c:pt idx="14">
                  <c:v>33.139670362418897</c:v>
                </c:pt>
                <c:pt idx="15">
                  <c:v>33.84310084964401</c:v>
                </c:pt>
                <c:pt idx="16">
                  <c:v>33.963830447186702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56-4A4D-9B28-3F63AFE21428}"/>
            </c:ext>
          </c:extLst>
        </c:ser>
        <c:ser>
          <c:idx val="1"/>
          <c:order val="1"/>
          <c:tx>
            <c:strRef>
              <c:f>'Front sheet'!$B$25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sheet'!$C$23:$S$23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sheet'!$C$25:$S$25</c:f>
              <c:numCache>
                <c:formatCode>General</c:formatCode>
                <c:ptCount val="17"/>
                <c:pt idx="0">
                  <c:v>23.559173291812307</c:v>
                </c:pt>
                <c:pt idx="1">
                  <c:v>23.077169140774291</c:v>
                </c:pt>
                <c:pt idx="2">
                  <c:v>22.804942870699545</c:v>
                </c:pt>
                <c:pt idx="3">
                  <c:v>22.119212110282568</c:v>
                </c:pt>
                <c:pt idx="4">
                  <c:v>21.544089823330879</c:v>
                </c:pt>
                <c:pt idx="5">
                  <c:v>21.628734668343611</c:v>
                </c:pt>
                <c:pt idx="6">
                  <c:v>22.582951334151641</c:v>
                </c:pt>
                <c:pt idx="7">
                  <c:v>22.703830764811858</c:v>
                </c:pt>
                <c:pt idx="8">
                  <c:v>21.395838000920538</c:v>
                </c:pt>
                <c:pt idx="9">
                  <c:v>21.41208833473889</c:v>
                </c:pt>
                <c:pt idx="10">
                  <c:v>21.903091405083465</c:v>
                </c:pt>
                <c:pt idx="11">
                  <c:v>22.037708322943914</c:v>
                </c:pt>
                <c:pt idx="12">
                  <c:v>22.539254148770372</c:v>
                </c:pt>
                <c:pt idx="13">
                  <c:v>21.6686586408435</c:v>
                </c:pt>
                <c:pt idx="14">
                  <c:v>20.629970626349881</c:v>
                </c:pt>
                <c:pt idx="15">
                  <c:v>20.825063215076653</c:v>
                </c:pt>
                <c:pt idx="16">
                  <c:v>20.7809235853037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6-4A4D-9B28-3F63AFE21428}"/>
            </c:ext>
          </c:extLst>
        </c:ser>
        <c:ser>
          <c:idx val="2"/>
          <c:order val="2"/>
          <c:tx>
            <c:strRef>
              <c:f>'Front sheet'!$B$26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sheet'!$C$23:$S$23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sheet'!$C$26:$S$26</c:f>
              <c:numCache>
                <c:formatCode>General</c:formatCode>
                <c:ptCount val="17"/>
                <c:pt idx="0">
                  <c:v>16.848985766264878</c:v>
                </c:pt>
                <c:pt idx="1">
                  <c:v>18.095998661643538</c:v>
                </c:pt>
                <c:pt idx="2">
                  <c:v>17.328766812074786</c:v>
                </c:pt>
                <c:pt idx="3">
                  <c:v>15.847490890655278</c:v>
                </c:pt>
                <c:pt idx="4">
                  <c:v>16.242713100540268</c:v>
                </c:pt>
                <c:pt idx="5">
                  <c:v>14.803921786036019</c:v>
                </c:pt>
                <c:pt idx="6">
                  <c:v>12.814208492283093</c:v>
                </c:pt>
                <c:pt idx="7">
                  <c:v>13.805153253078707</c:v>
                </c:pt>
                <c:pt idx="8">
                  <c:v>14.804878492955966</c:v>
                </c:pt>
                <c:pt idx="9">
                  <c:v>13.683568410402961</c:v>
                </c:pt>
                <c:pt idx="10">
                  <c:v>14.087682251996091</c:v>
                </c:pt>
                <c:pt idx="11">
                  <c:v>14.640412367500998</c:v>
                </c:pt>
                <c:pt idx="12">
                  <c:v>13.96100560799665</c:v>
                </c:pt>
                <c:pt idx="13">
                  <c:v>13.692692223171978</c:v>
                </c:pt>
                <c:pt idx="14">
                  <c:v>13.581461881213531</c:v>
                </c:pt>
                <c:pt idx="15">
                  <c:v>13.769291459098964</c:v>
                </c:pt>
                <c:pt idx="16">
                  <c:v>13.9988458649173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56-4A4D-9B28-3F63AFE21428}"/>
            </c:ext>
          </c:extLst>
        </c:ser>
        <c:ser>
          <c:idx val="3"/>
          <c:order val="3"/>
          <c:tx>
            <c:strRef>
              <c:f>'Front sheet'!$B$27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sheet'!$C$23:$S$23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sheet'!$C$27:$S$27</c:f>
              <c:numCache>
                <c:formatCode>General</c:formatCode>
                <c:ptCount val="17"/>
                <c:pt idx="0">
                  <c:v>7.3790485735533018</c:v>
                </c:pt>
                <c:pt idx="1">
                  <c:v>8.2359598466456898</c:v>
                </c:pt>
                <c:pt idx="2">
                  <c:v>8.1797932651145526</c:v>
                </c:pt>
                <c:pt idx="3">
                  <c:v>8.4350586439406356</c:v>
                </c:pt>
                <c:pt idx="4">
                  <c:v>8.1908381828122039</c:v>
                </c:pt>
                <c:pt idx="5">
                  <c:v>7.9531546468961691</c:v>
                </c:pt>
                <c:pt idx="6">
                  <c:v>6.9552787953549151</c:v>
                </c:pt>
                <c:pt idx="7">
                  <c:v>5.6588943207071578</c:v>
                </c:pt>
                <c:pt idx="8">
                  <c:v>4.8611634542088691</c:v>
                </c:pt>
                <c:pt idx="9">
                  <c:v>6.1146008697045575</c:v>
                </c:pt>
                <c:pt idx="10">
                  <c:v>6.9318607336609066</c:v>
                </c:pt>
                <c:pt idx="11">
                  <c:v>5.7876474486307208</c:v>
                </c:pt>
                <c:pt idx="12">
                  <c:v>5.5007876809400162</c:v>
                </c:pt>
                <c:pt idx="13">
                  <c:v>5.7428624660016103</c:v>
                </c:pt>
                <c:pt idx="14">
                  <c:v>6.4323615695010279</c:v>
                </c:pt>
                <c:pt idx="15">
                  <c:v>6.6452527038576736</c:v>
                </c:pt>
                <c:pt idx="16">
                  <c:v>5.4713154711716596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56-4A4D-9B28-3F63AFE21428}"/>
            </c:ext>
          </c:extLst>
        </c:ser>
        <c:ser>
          <c:idx val="4"/>
          <c:order val="4"/>
          <c:tx>
            <c:strRef>
              <c:f>'Front sheet'!$B$28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sheet'!$C$23:$S$23</c:f>
              <c:strCache>
                <c:ptCount val="17"/>
                <c:pt idx="0">
                  <c:v>2002/03</c:v>
                </c:pt>
                <c:pt idx="1">
                  <c:v>2003/04</c:v>
                </c:pt>
                <c:pt idx="2">
                  <c:v>2004/05</c:v>
                </c:pt>
                <c:pt idx="3">
                  <c:v>2005/06</c:v>
                </c:pt>
                <c:pt idx="4">
                  <c:v>2006/07</c:v>
                </c:pt>
                <c:pt idx="5">
                  <c:v>2007/08</c:v>
                </c:pt>
                <c:pt idx="6">
                  <c:v>2008/09</c:v>
                </c:pt>
                <c:pt idx="7">
                  <c:v>2009/10</c:v>
                </c:pt>
                <c:pt idx="8">
                  <c:v>2010/11</c:v>
                </c:pt>
                <c:pt idx="9">
                  <c:v>2011/12</c:v>
                </c:pt>
                <c:pt idx="10">
                  <c:v>2012/13</c:v>
                </c:pt>
                <c:pt idx="11">
                  <c:v>2013/14</c:v>
                </c:pt>
                <c:pt idx="12">
                  <c:v>2014/15</c:v>
                </c:pt>
                <c:pt idx="13">
                  <c:v>2015/16</c:v>
                </c:pt>
                <c:pt idx="14">
                  <c:v>2016/17</c:v>
                </c:pt>
                <c:pt idx="15">
                  <c:v>2017/18</c:v>
                </c:pt>
                <c:pt idx="16">
                  <c:v>2018/19</c:v>
                </c:pt>
              </c:strCache>
            </c:strRef>
          </c:cat>
          <c:val>
            <c:numRef>
              <c:f>'Front sheet'!$C$28:$S$28</c:f>
              <c:numCache>
                <c:formatCode>General</c:formatCode>
                <c:ptCount val="17"/>
                <c:pt idx="0">
                  <c:v>26.30174086029476</c:v>
                </c:pt>
                <c:pt idx="1">
                  <c:v>25.952725367396294</c:v>
                </c:pt>
                <c:pt idx="2">
                  <c:v>25.000607948221489</c:v>
                </c:pt>
                <c:pt idx="3">
                  <c:v>24.286670759676039</c:v>
                </c:pt>
                <c:pt idx="4">
                  <c:v>24.31838160588838</c:v>
                </c:pt>
                <c:pt idx="5">
                  <c:v>24.651072147564548</c:v>
                </c:pt>
                <c:pt idx="6">
                  <c:v>24.884564846239414</c:v>
                </c:pt>
                <c:pt idx="7">
                  <c:v>24.903628737141418</c:v>
                </c:pt>
                <c:pt idx="8">
                  <c:v>24.772588628418369</c:v>
                </c:pt>
                <c:pt idx="9">
                  <c:v>24.847538427639417</c:v>
                </c:pt>
                <c:pt idx="10">
                  <c:v>24.801085845430535</c:v>
                </c:pt>
                <c:pt idx="11">
                  <c:v>24.622757273569032</c:v>
                </c:pt>
                <c:pt idx="12">
                  <c:v>24.526007052993101</c:v>
                </c:pt>
                <c:pt idx="13">
                  <c:v>23.967582562025793</c:v>
                </c:pt>
                <c:pt idx="14">
                  <c:v>23.604624118030305</c:v>
                </c:pt>
                <c:pt idx="15">
                  <c:v>23.870178554096075</c:v>
                </c:pt>
                <c:pt idx="16">
                  <c:v>23.9227896848532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56-4A4D-9B28-3F63AFE21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373248"/>
        <c:axId val="166374784"/>
      </c:lineChart>
      <c:catAx>
        <c:axId val="16637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n-US"/>
          </a:p>
        </c:txPr>
        <c:crossAx val="166374784"/>
        <c:crosses val="autoZero"/>
        <c:auto val="1"/>
        <c:lblAlgn val="ctr"/>
        <c:lblOffset val="100"/>
        <c:noMultiLvlLbl val="0"/>
      </c:catAx>
      <c:valAx>
        <c:axId val="166374784"/>
        <c:scaling>
          <c:orientation val="minMax"/>
        </c:scaling>
        <c:delete val="0"/>
        <c:axPos val="l"/>
        <c:majorGridlines/>
        <c:title>
          <c:tx>
            <c:strRef>
              <c:f>'Front sheet'!$C$20</c:f>
              <c:strCache>
                <c:ptCount val="1"/>
                <c:pt idx="0">
                  <c:v>Percentage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crossAx val="166373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sheet'!$B$37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sheet'!$C$36:$L$36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sheet'!$C$37:$L$37</c:f>
              <c:numCache>
                <c:formatCode>General</c:formatCode>
                <c:ptCount val="10"/>
                <c:pt idx="0">
                  <c:v>235.11419261225083</c:v>
                </c:pt>
                <c:pt idx="1">
                  <c:v>229.92069976646638</c:v>
                </c:pt>
                <c:pt idx="2">
                  <c:v>233.252593471772</c:v>
                </c:pt>
                <c:pt idx="3">
                  <c:v>230.99496374191042</c:v>
                </c:pt>
                <c:pt idx="4">
                  <c:v>221.14533820217713</c:v>
                </c:pt>
                <c:pt idx="5">
                  <c:v>216.59532025885522</c:v>
                </c:pt>
                <c:pt idx="6">
                  <c:v>228.11637214639396</c:v>
                </c:pt>
                <c:pt idx="7">
                  <c:v>238.2939141172628</c:v>
                </c:pt>
                <c:pt idx="8">
                  <c:v>250.80752103306747</c:v>
                </c:pt>
                <c:pt idx="9">
                  <c:v>253.577362358485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4-4AC7-836D-6D30E6DEA684}"/>
            </c:ext>
          </c:extLst>
        </c:ser>
        <c:ser>
          <c:idx val="1"/>
          <c:order val="1"/>
          <c:tx>
            <c:strRef>
              <c:f>'Front sheet'!$B$38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sheet'!$C$36:$L$36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sheet'!$C$38:$L$38</c:f>
              <c:numCache>
                <c:formatCode>General</c:formatCode>
                <c:ptCount val="10"/>
                <c:pt idx="0">
                  <c:v>266.00150774066668</c:v>
                </c:pt>
                <c:pt idx="1">
                  <c:v>263.29840986271915</c:v>
                </c:pt>
                <c:pt idx="2">
                  <c:v>267.86651548927267</c:v>
                </c:pt>
                <c:pt idx="3">
                  <c:v>251.42281742225884</c:v>
                </c:pt>
                <c:pt idx="4">
                  <c:v>241.18611087263628</c:v>
                </c:pt>
                <c:pt idx="5">
                  <c:v>243.30394191001196</c:v>
                </c:pt>
                <c:pt idx="6">
                  <c:v>249.92023842861562</c:v>
                </c:pt>
                <c:pt idx="7">
                  <c:v>266.77767653595407</c:v>
                </c:pt>
                <c:pt idx="8">
                  <c:v>278.15082999962698</c:v>
                </c:pt>
                <c:pt idx="9">
                  <c:v>278.89044744915299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4-4AC7-836D-6D30E6DEA684}"/>
            </c:ext>
          </c:extLst>
        </c:ser>
        <c:ser>
          <c:idx val="2"/>
          <c:order val="2"/>
          <c:tx>
            <c:strRef>
              <c:f>'Front sheet'!$B$39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sheet'!$C$36:$L$36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sheet'!$C$39:$L$39</c:f>
              <c:numCache>
                <c:formatCode>General</c:formatCode>
                <c:ptCount val="10"/>
                <c:pt idx="0">
                  <c:v>245.75223074393764</c:v>
                </c:pt>
                <c:pt idx="1">
                  <c:v>236.80471832595305</c:v>
                </c:pt>
                <c:pt idx="2">
                  <c:v>210.0327359064259</c:v>
                </c:pt>
                <c:pt idx="3">
                  <c:v>207.81443324207166</c:v>
                </c:pt>
                <c:pt idx="4">
                  <c:v>222.14128929867681</c:v>
                </c:pt>
                <c:pt idx="5">
                  <c:v>209.7564302475588</c:v>
                </c:pt>
                <c:pt idx="6">
                  <c:v>236.50860841914945</c:v>
                </c:pt>
                <c:pt idx="7">
                  <c:v>268.90561179392336</c:v>
                </c:pt>
                <c:pt idx="8">
                  <c:v>261.67129603987036</c:v>
                </c:pt>
                <c:pt idx="9">
                  <c:v>251.69995968813001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4-4AC7-836D-6D30E6DEA684}"/>
            </c:ext>
          </c:extLst>
        </c:ser>
        <c:ser>
          <c:idx val="3"/>
          <c:order val="3"/>
          <c:tx>
            <c:strRef>
              <c:f>'Front sheet'!$B$40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sheet'!$C$36:$L$36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sheet'!$C$40:$L$40</c:f>
              <c:numCache>
                <c:formatCode>General</c:formatCode>
                <c:ptCount val="10"/>
                <c:pt idx="0">
                  <c:v>142.30457019502131</c:v>
                </c:pt>
                <c:pt idx="1">
                  <c:v>145.18537016634815</c:v>
                </c:pt>
                <c:pt idx="2">
                  <c:v>135.53121839879779</c:v>
                </c:pt>
                <c:pt idx="3">
                  <c:v>115.84851403484174</c:v>
                </c:pt>
                <c:pt idx="4">
                  <c:v>115.48564945400558</c:v>
                </c:pt>
                <c:pt idx="5">
                  <c:v>115.81434231268435</c:v>
                </c:pt>
                <c:pt idx="6">
                  <c:v>137.40209233888734</c:v>
                </c:pt>
                <c:pt idx="7">
                  <c:v>177.62859910617914</c:v>
                </c:pt>
                <c:pt idx="8">
                  <c:v>188.52824484279165</c:v>
                </c:pt>
                <c:pt idx="9">
                  <c:v>157.722542479379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4-4AC7-836D-6D30E6DEA684}"/>
            </c:ext>
          </c:extLst>
        </c:ser>
        <c:ser>
          <c:idx val="4"/>
          <c:order val="4"/>
          <c:tx>
            <c:strRef>
              <c:f>'Front sheet'!$B$41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sheet'!$C$36:$L$36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sheet'!$C$41:$L$41</c:f>
              <c:numCache>
                <c:formatCode>General</c:formatCode>
                <c:ptCount val="10"/>
                <c:pt idx="0">
                  <c:v>242.38323466144331</c:v>
                </c:pt>
                <c:pt idx="1">
                  <c:v>237.98474116691102</c:v>
                </c:pt>
                <c:pt idx="2">
                  <c:v>237.3360228974563</c:v>
                </c:pt>
                <c:pt idx="3">
                  <c:v>228.10025848000939</c:v>
                </c:pt>
                <c:pt idx="4">
                  <c:v>221.52668735462706</c:v>
                </c:pt>
                <c:pt idx="5">
                  <c:v>219.73028070177494</c:v>
                </c:pt>
                <c:pt idx="6">
                  <c:v>231.11119775062127</c:v>
                </c:pt>
                <c:pt idx="7">
                  <c:v>248.50270305135538</c:v>
                </c:pt>
                <c:pt idx="8">
                  <c:v>258.57323762472731</c:v>
                </c:pt>
                <c:pt idx="9">
                  <c:v>256.13137811366801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4-4AC7-836D-6D30E6DEA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047424"/>
        <c:axId val="197048960"/>
      </c:lineChart>
      <c:catAx>
        <c:axId val="197047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7048960"/>
        <c:crosses val="autoZero"/>
        <c:auto val="1"/>
        <c:lblAlgn val="ctr"/>
        <c:lblOffset val="100"/>
        <c:noMultiLvlLbl val="0"/>
      </c:catAx>
      <c:valAx>
        <c:axId val="197048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Trips</a:t>
                </a:r>
                <a:r>
                  <a:rPr lang="en-US" baseline="0"/>
                  <a:t> per person per year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047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sheet'!$B$50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sheet'!$C$49:$L$49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sheet'!$C$50:$L$50</c:f>
              <c:numCache>
                <c:formatCode>General</c:formatCode>
                <c:ptCount val="10"/>
                <c:pt idx="0">
                  <c:v>204.77242498923982</c:v>
                </c:pt>
                <c:pt idx="1">
                  <c:v>200.61293804680628</c:v>
                </c:pt>
                <c:pt idx="2">
                  <c:v>202.85547668497452</c:v>
                </c:pt>
                <c:pt idx="3">
                  <c:v>206.15862654926678</c:v>
                </c:pt>
                <c:pt idx="4">
                  <c:v>203.60339052814945</c:v>
                </c:pt>
                <c:pt idx="5">
                  <c:v>200.23103740256951</c:v>
                </c:pt>
                <c:pt idx="6">
                  <c:v>206.38277923587304</c:v>
                </c:pt>
                <c:pt idx="7">
                  <c:v>210.16945322728327</c:v>
                </c:pt>
                <c:pt idx="8">
                  <c:v>213.41230007597898</c:v>
                </c:pt>
                <c:pt idx="9">
                  <c:v>212.16274452048199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54-42D1-9A2A-4B89C12E362E}"/>
            </c:ext>
          </c:extLst>
        </c:ser>
        <c:ser>
          <c:idx val="1"/>
          <c:order val="1"/>
          <c:tx>
            <c:strRef>
              <c:f>'Front sheet'!$B$51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sheet'!$C$49:$L$49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sheet'!$C$51:$L$51</c:f>
              <c:numCache>
                <c:formatCode>General</c:formatCode>
                <c:ptCount val="10"/>
                <c:pt idx="0">
                  <c:v>220.00477458159594</c:v>
                </c:pt>
                <c:pt idx="1">
                  <c:v>212.2659498748458</c:v>
                </c:pt>
                <c:pt idx="2">
                  <c:v>212.05081059776961</c:v>
                </c:pt>
                <c:pt idx="3">
                  <c:v>206.43311975967262</c:v>
                </c:pt>
                <c:pt idx="4">
                  <c:v>203.3907053119562</c:v>
                </c:pt>
                <c:pt idx="5">
                  <c:v>204.22985734521095</c:v>
                </c:pt>
                <c:pt idx="6">
                  <c:v>204.88826417017029</c:v>
                </c:pt>
                <c:pt idx="7">
                  <c:v>209.40233874324858</c:v>
                </c:pt>
                <c:pt idx="8">
                  <c:v>218.34492983974573</c:v>
                </c:pt>
                <c:pt idx="9">
                  <c:v>222.523279138437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54-42D1-9A2A-4B89C12E362E}"/>
            </c:ext>
          </c:extLst>
        </c:ser>
        <c:ser>
          <c:idx val="2"/>
          <c:order val="2"/>
          <c:tx>
            <c:strRef>
              <c:f>'Front sheet'!$B$52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sheet'!$C$49:$L$49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sheet'!$C$52:$L$52</c:f>
              <c:numCache>
                <c:formatCode>General</c:formatCode>
                <c:ptCount val="10"/>
                <c:pt idx="0">
                  <c:v>163.79882841708454</c:v>
                </c:pt>
                <c:pt idx="1">
                  <c:v>162.86558162970314</c:v>
                </c:pt>
                <c:pt idx="2">
                  <c:v>149.66531878471346</c:v>
                </c:pt>
                <c:pt idx="3">
                  <c:v>154.41883684099145</c:v>
                </c:pt>
                <c:pt idx="4">
                  <c:v>170.16085918017549</c:v>
                </c:pt>
                <c:pt idx="5">
                  <c:v>164.71956809559109</c:v>
                </c:pt>
                <c:pt idx="6">
                  <c:v>174.85642586664474</c:v>
                </c:pt>
                <c:pt idx="7">
                  <c:v>184.48630175662041</c:v>
                </c:pt>
                <c:pt idx="8">
                  <c:v>183.5920449854741</c:v>
                </c:pt>
                <c:pt idx="9">
                  <c:v>182.82031479606599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4-42D1-9A2A-4B89C12E362E}"/>
            </c:ext>
          </c:extLst>
        </c:ser>
        <c:ser>
          <c:idx val="3"/>
          <c:order val="3"/>
          <c:tx>
            <c:strRef>
              <c:f>'Front sheet'!$B$53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sheet'!$C$49:$L$49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sheet'!$C$53:$L$53</c:f>
              <c:numCache>
                <c:formatCode>General</c:formatCode>
                <c:ptCount val="10"/>
                <c:pt idx="0">
                  <c:v>114.52690198822887</c:v>
                </c:pt>
                <c:pt idx="1">
                  <c:v>116.10402831485538</c:v>
                </c:pt>
                <c:pt idx="2">
                  <c:v>111.04708365619165</c:v>
                </c:pt>
                <c:pt idx="3">
                  <c:v>101.08611847014858</c:v>
                </c:pt>
                <c:pt idx="4">
                  <c:v>99.975243979515326</c:v>
                </c:pt>
                <c:pt idx="5">
                  <c:v>98.419620029835571</c:v>
                </c:pt>
                <c:pt idx="6">
                  <c:v>109.82653986082708</c:v>
                </c:pt>
                <c:pt idx="7">
                  <c:v>140.69015302940207</c:v>
                </c:pt>
                <c:pt idx="8">
                  <c:v>151.25962190615815</c:v>
                </c:pt>
                <c:pt idx="9">
                  <c:v>131.13900233485299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54-42D1-9A2A-4B89C12E362E}"/>
            </c:ext>
          </c:extLst>
        </c:ser>
        <c:ser>
          <c:idx val="4"/>
          <c:order val="4"/>
          <c:tx>
            <c:strRef>
              <c:f>'Front sheet'!$B$54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sheet'!$C$49:$L$49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sheet'!$C$54:$L$54</c:f>
              <c:numCache>
                <c:formatCode>General</c:formatCode>
                <c:ptCount val="10"/>
                <c:pt idx="0">
                  <c:v>200.611046530648</c:v>
                </c:pt>
                <c:pt idx="1">
                  <c:v>195.22907960988903</c:v>
                </c:pt>
                <c:pt idx="2">
                  <c:v>193.69163426888801</c:v>
                </c:pt>
                <c:pt idx="3">
                  <c:v>192.85883537658268</c:v>
                </c:pt>
                <c:pt idx="4">
                  <c:v>192.53277972569643</c:v>
                </c:pt>
                <c:pt idx="5">
                  <c:v>190.90956062910914</c:v>
                </c:pt>
                <c:pt idx="6">
                  <c:v>195.2445646103329</c:v>
                </c:pt>
                <c:pt idx="7">
                  <c:v>201.88569955146022</c:v>
                </c:pt>
                <c:pt idx="8">
                  <c:v>207.80761554770135</c:v>
                </c:pt>
                <c:pt idx="9">
                  <c:v>207.09744676491499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C54-42D1-9A2A-4B89C12E36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875072"/>
        <c:axId val="119876608"/>
      </c:lineChart>
      <c:catAx>
        <c:axId val="119875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9876608"/>
        <c:crosses val="autoZero"/>
        <c:auto val="1"/>
        <c:lblAlgn val="ctr"/>
        <c:lblOffset val="100"/>
        <c:noMultiLvlLbl val="0"/>
      </c:catAx>
      <c:valAx>
        <c:axId val="1198766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Miles per person per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9875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sheet'!$B$63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sheet'!$C$62:$L$62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sheet'!$C$63:$L$63</c:f>
              <c:numCache>
                <c:formatCode>General</c:formatCode>
                <c:ptCount val="10"/>
                <c:pt idx="0">
                  <c:v>149.02575368484131</c:v>
                </c:pt>
                <c:pt idx="1">
                  <c:v>146.13113427033056</c:v>
                </c:pt>
                <c:pt idx="2">
                  <c:v>144.23790517381047</c:v>
                </c:pt>
                <c:pt idx="3">
                  <c:v>147.66173553786851</c:v>
                </c:pt>
                <c:pt idx="4">
                  <c:v>148.47489487988591</c:v>
                </c:pt>
                <c:pt idx="5">
                  <c:v>149.63873041748889</c:v>
                </c:pt>
                <c:pt idx="6">
                  <c:v>150.99840551409761</c:v>
                </c:pt>
                <c:pt idx="7">
                  <c:v>150.23109260599631</c:v>
                </c:pt>
                <c:pt idx="8">
                  <c:v>148.43218216850687</c:v>
                </c:pt>
                <c:pt idx="9">
                  <c:v>151.00681631979299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2-46C4-8E98-892545491B16}"/>
            </c:ext>
          </c:extLst>
        </c:ser>
        <c:ser>
          <c:idx val="1"/>
          <c:order val="1"/>
          <c:tx>
            <c:strRef>
              <c:f>'Front sheet'!$B$64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sheet'!$C$62:$L$62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sheet'!$C$64:$L$64</c:f>
              <c:numCache>
                <c:formatCode>General</c:formatCode>
                <c:ptCount val="10"/>
                <c:pt idx="0">
                  <c:v>154.64402468786699</c:v>
                </c:pt>
                <c:pt idx="1">
                  <c:v>156.50128213645726</c:v>
                </c:pt>
                <c:pt idx="2">
                  <c:v>155.02122302072345</c:v>
                </c:pt>
                <c:pt idx="3">
                  <c:v>151.58171256587374</c:v>
                </c:pt>
                <c:pt idx="4">
                  <c:v>151.71145650390162</c:v>
                </c:pt>
                <c:pt idx="5">
                  <c:v>148.8748287822913</c:v>
                </c:pt>
                <c:pt idx="6">
                  <c:v>143.50941142232972</c:v>
                </c:pt>
                <c:pt idx="7">
                  <c:v>144.37887581112196</c:v>
                </c:pt>
                <c:pt idx="8">
                  <c:v>147.36848716192986</c:v>
                </c:pt>
                <c:pt idx="9">
                  <c:v>143.71149014816299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22-46C4-8E98-892545491B16}"/>
            </c:ext>
          </c:extLst>
        </c:ser>
        <c:ser>
          <c:idx val="2"/>
          <c:order val="2"/>
          <c:tx>
            <c:strRef>
              <c:f>'Front sheet'!$B$65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sheet'!$C$62:$L$62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sheet'!$C$65:$L$65</c:f>
              <c:numCache>
                <c:formatCode>General</c:formatCode>
                <c:ptCount val="10"/>
                <c:pt idx="0">
                  <c:v>142.4307584377126</c:v>
                </c:pt>
                <c:pt idx="1">
                  <c:v>150.39742321352142</c:v>
                </c:pt>
                <c:pt idx="2">
                  <c:v>148.72618170183054</c:v>
                </c:pt>
                <c:pt idx="3">
                  <c:v>138.4997994557331</c:v>
                </c:pt>
                <c:pt idx="4">
                  <c:v>138.4756947464989</c:v>
                </c:pt>
                <c:pt idx="5">
                  <c:v>134.95222310513802</c:v>
                </c:pt>
                <c:pt idx="6">
                  <c:v>133.8706489490348</c:v>
                </c:pt>
                <c:pt idx="7">
                  <c:v>138.79831255632379</c:v>
                </c:pt>
                <c:pt idx="8">
                  <c:v>130.89634562655095</c:v>
                </c:pt>
                <c:pt idx="9">
                  <c:v>120.165199790109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2-46C4-8E98-892545491B16}"/>
            </c:ext>
          </c:extLst>
        </c:ser>
        <c:ser>
          <c:idx val="3"/>
          <c:order val="3"/>
          <c:tx>
            <c:strRef>
              <c:f>'Front sheet'!$B$66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sheet'!$C$62:$L$62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sheet'!$C$66:$L$66</c:f>
              <c:numCache>
                <c:formatCode>General</c:formatCode>
                <c:ptCount val="10"/>
                <c:pt idx="0">
                  <c:v>123.06221156299657</c:v>
                </c:pt>
                <c:pt idx="1">
                  <c:v>125.49691596388554</c:v>
                </c:pt>
                <c:pt idx="2">
                  <c:v>125.84363626446024</c:v>
                </c:pt>
                <c:pt idx="3">
                  <c:v>123.79371557497743</c:v>
                </c:pt>
                <c:pt idx="4">
                  <c:v>124.43695914349161</c:v>
                </c:pt>
                <c:pt idx="5">
                  <c:v>123.8182005178727</c:v>
                </c:pt>
                <c:pt idx="6">
                  <c:v>122.98032567048094</c:v>
                </c:pt>
                <c:pt idx="7">
                  <c:v>121.74352960418217</c:v>
                </c:pt>
                <c:pt idx="8">
                  <c:v>123.2385269286802</c:v>
                </c:pt>
                <c:pt idx="9">
                  <c:v>117.766692225029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22-46C4-8E98-892545491B16}"/>
            </c:ext>
          </c:extLst>
        </c:ser>
        <c:ser>
          <c:idx val="4"/>
          <c:order val="4"/>
          <c:tx>
            <c:strRef>
              <c:f>'Front sheet'!$B$67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sheet'!$C$62:$L$62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sheet'!$C$67:$L$67</c:f>
              <c:numCache>
                <c:formatCode>General</c:formatCode>
                <c:ptCount val="10"/>
                <c:pt idx="0">
                  <c:v>148.85213473306749</c:v>
                </c:pt>
                <c:pt idx="1">
                  <c:v>149.29726428549043</c:v>
                </c:pt>
                <c:pt idx="2">
                  <c:v>147.68249757808235</c:v>
                </c:pt>
                <c:pt idx="3">
                  <c:v>146.53043562104114</c:v>
                </c:pt>
                <c:pt idx="4">
                  <c:v>147.13466847551763</c:v>
                </c:pt>
                <c:pt idx="5">
                  <c:v>146.01134961447661</c:v>
                </c:pt>
                <c:pt idx="6">
                  <c:v>143.99836840435037</c:v>
                </c:pt>
                <c:pt idx="7">
                  <c:v>144.3420665630571</c:v>
                </c:pt>
                <c:pt idx="8">
                  <c:v>144.34070902310731</c:v>
                </c:pt>
                <c:pt idx="9">
                  <c:v>142.254236566288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22-46C4-8E98-892545491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912320"/>
        <c:axId val="119913856"/>
      </c:lineChart>
      <c:catAx>
        <c:axId val="119912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9913856"/>
        <c:crosses val="autoZero"/>
        <c:auto val="1"/>
        <c:lblAlgn val="ctr"/>
        <c:lblOffset val="100"/>
        <c:noMultiLvlLbl val="0"/>
      </c:catAx>
      <c:valAx>
        <c:axId val="119913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Trips per person per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99123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sheet'!$B$76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sheet'!$C$75:$L$75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sheet'!$C$76:$L$76</c:f>
              <c:numCache>
                <c:formatCode>General</c:formatCode>
                <c:ptCount val="10"/>
                <c:pt idx="0">
                  <c:v>1166.1882457325205</c:v>
                </c:pt>
                <c:pt idx="1">
                  <c:v>1118.6051961946723</c:v>
                </c:pt>
                <c:pt idx="2">
                  <c:v>1103.1602430550608</c:v>
                </c:pt>
                <c:pt idx="3">
                  <c:v>1159.2919066103034</c:v>
                </c:pt>
                <c:pt idx="4">
                  <c:v>1151.9863852753786</c:v>
                </c:pt>
                <c:pt idx="5">
                  <c:v>1174.9013676208235</c:v>
                </c:pt>
                <c:pt idx="6">
                  <c:v>1183.0256682537304</c:v>
                </c:pt>
                <c:pt idx="7">
                  <c:v>1184.2471701430577</c:v>
                </c:pt>
                <c:pt idx="8">
                  <c:v>1170.1902044137357</c:v>
                </c:pt>
                <c:pt idx="9">
                  <c:v>1160.2124152118599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60-434E-B97A-D56C79E79AE3}"/>
            </c:ext>
          </c:extLst>
        </c:ser>
        <c:ser>
          <c:idx val="1"/>
          <c:order val="1"/>
          <c:tx>
            <c:strRef>
              <c:f>'Front sheet'!$B$77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sheet'!$C$75:$L$75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sheet'!$C$77:$L$77</c:f>
              <c:numCache>
                <c:formatCode>General</c:formatCode>
                <c:ptCount val="10"/>
                <c:pt idx="0">
                  <c:v>1328.3346205720838</c:v>
                </c:pt>
                <c:pt idx="1">
                  <c:v>1421.962806487805</c:v>
                </c:pt>
                <c:pt idx="2">
                  <c:v>1405.6992211923161</c:v>
                </c:pt>
                <c:pt idx="3">
                  <c:v>1338.1236498245908</c:v>
                </c:pt>
                <c:pt idx="4">
                  <c:v>1320.9370203856433</c:v>
                </c:pt>
                <c:pt idx="5">
                  <c:v>1316.6026649058792</c:v>
                </c:pt>
                <c:pt idx="6">
                  <c:v>1309.200631847966</c:v>
                </c:pt>
                <c:pt idx="7">
                  <c:v>1315.5377492475886</c:v>
                </c:pt>
                <c:pt idx="8">
                  <c:v>1326.8832610644356</c:v>
                </c:pt>
                <c:pt idx="9">
                  <c:v>1329.8362607968299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60-434E-B97A-D56C79E79AE3}"/>
            </c:ext>
          </c:extLst>
        </c:ser>
        <c:ser>
          <c:idx val="2"/>
          <c:order val="2"/>
          <c:tx>
            <c:strRef>
              <c:f>'Front sheet'!$B$78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sheet'!$C$75:$L$75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sheet'!$C$78:$L$78</c:f>
              <c:numCache>
                <c:formatCode>General</c:formatCode>
                <c:ptCount val="10"/>
                <c:pt idx="0">
                  <c:v>1557.6278738893623</c:v>
                </c:pt>
                <c:pt idx="1">
                  <c:v>1667.9548353072007</c:v>
                </c:pt>
                <c:pt idx="2">
                  <c:v>1558.1455693501168</c:v>
                </c:pt>
                <c:pt idx="3">
                  <c:v>1471.2199144207345</c:v>
                </c:pt>
                <c:pt idx="4">
                  <c:v>1561.0867212329015</c:v>
                </c:pt>
                <c:pt idx="5">
                  <c:v>1601.8364972948661</c:v>
                </c:pt>
                <c:pt idx="6">
                  <c:v>1620.8977335371953</c:v>
                </c:pt>
                <c:pt idx="7">
                  <c:v>1600.2850871073972</c:v>
                </c:pt>
                <c:pt idx="8">
                  <c:v>1514.3613927795259</c:v>
                </c:pt>
                <c:pt idx="9">
                  <c:v>1337.20395259214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60-434E-B97A-D56C79E79AE3}"/>
            </c:ext>
          </c:extLst>
        </c:ser>
        <c:ser>
          <c:idx val="3"/>
          <c:order val="3"/>
          <c:tx>
            <c:strRef>
              <c:f>'Front sheet'!$B$79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sheet'!$C$75:$L$75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sheet'!$C$79:$L$79</c:f>
              <c:numCache>
                <c:formatCode>General</c:formatCode>
                <c:ptCount val="10"/>
                <c:pt idx="0">
                  <c:v>1604.8829160842033</c:v>
                </c:pt>
                <c:pt idx="1">
                  <c:v>1568.8002933322564</c:v>
                </c:pt>
                <c:pt idx="2">
                  <c:v>1547.6114001292431</c:v>
                </c:pt>
                <c:pt idx="3">
                  <c:v>1527.4657183087857</c:v>
                </c:pt>
                <c:pt idx="4">
                  <c:v>1481.2021862612578</c:v>
                </c:pt>
                <c:pt idx="5">
                  <c:v>1502.7095796868985</c:v>
                </c:pt>
                <c:pt idx="6">
                  <c:v>1500.3250837528001</c:v>
                </c:pt>
                <c:pt idx="7">
                  <c:v>1470.8193611352256</c:v>
                </c:pt>
                <c:pt idx="8">
                  <c:v>1451.4483840757375</c:v>
                </c:pt>
                <c:pt idx="9">
                  <c:v>1465.77859664538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060-434E-B97A-D56C79E79AE3}"/>
            </c:ext>
          </c:extLst>
        </c:ser>
        <c:ser>
          <c:idx val="4"/>
          <c:order val="4"/>
          <c:tx>
            <c:strRef>
              <c:f>'Front sheet'!$B$80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sheet'!$C$75:$L$75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sheet'!$C$80:$L$80</c:f>
              <c:numCache>
                <c:formatCode>General</c:formatCode>
                <c:ptCount val="10"/>
                <c:pt idx="0">
                  <c:v>1306.3092588908366</c:v>
                </c:pt>
                <c:pt idx="1">
                  <c:v>1336.3926517874509</c:v>
                </c:pt>
                <c:pt idx="2">
                  <c:v>1315.2872724611846</c:v>
                </c:pt>
                <c:pt idx="3">
                  <c:v>1294.8728675806117</c:v>
                </c:pt>
                <c:pt idx="4">
                  <c:v>1285.0383091930253</c:v>
                </c:pt>
                <c:pt idx="5">
                  <c:v>1299.2121466836431</c:v>
                </c:pt>
                <c:pt idx="6">
                  <c:v>1302.2300893523613</c:v>
                </c:pt>
                <c:pt idx="7">
                  <c:v>1301.9576228602568</c:v>
                </c:pt>
                <c:pt idx="8">
                  <c:v>1292.8101394552307</c:v>
                </c:pt>
                <c:pt idx="9">
                  <c:v>1276.35005180283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60-434E-B97A-D56C79E79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245632"/>
        <c:axId val="118255616"/>
      </c:lineChart>
      <c:catAx>
        <c:axId val="118245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8255616"/>
        <c:crosses val="autoZero"/>
        <c:auto val="1"/>
        <c:lblAlgn val="ctr"/>
        <c:lblOffset val="100"/>
        <c:noMultiLvlLbl val="0"/>
      </c:catAx>
      <c:valAx>
        <c:axId val="118255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Miles per person per 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8245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sheet'!$B$89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sheet'!$C$88:$L$88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sheet'!$C$89:$L$89</c:f>
              <c:numCache>
                <c:formatCode>General</c:formatCode>
                <c:ptCount val="10"/>
                <c:pt idx="0">
                  <c:v>46.13119515730326</c:v>
                </c:pt>
                <c:pt idx="1">
                  <c:v>44.862701625535571</c:v>
                </c:pt>
                <c:pt idx="2">
                  <c:v>44.771806021387718</c:v>
                </c:pt>
                <c:pt idx="3">
                  <c:v>43.654537765564605</c:v>
                </c:pt>
                <c:pt idx="4">
                  <c:v>44.454403458635227</c:v>
                </c:pt>
                <c:pt idx="5">
                  <c:v>43.994327482692889</c:v>
                </c:pt>
                <c:pt idx="6">
                  <c:v>44.057399348538119</c:v>
                </c:pt>
                <c:pt idx="7">
                  <c:v>46.30214986433618</c:v>
                </c:pt>
                <c:pt idx="8">
                  <c:v>46.989344336850138</c:v>
                </c:pt>
                <c:pt idx="9">
                  <c:v>46.580948268025097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3-43F2-BFE4-4E4DF307497E}"/>
            </c:ext>
          </c:extLst>
        </c:ser>
        <c:ser>
          <c:idx val="1"/>
          <c:order val="1"/>
          <c:tx>
            <c:strRef>
              <c:f>'Front sheet'!$B$90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sheet'!$C$88:$L$88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sheet'!$C$90:$L$90</c:f>
              <c:numCache>
                <c:formatCode>General</c:formatCode>
                <c:ptCount val="10"/>
                <c:pt idx="0">
                  <c:v>51.179188771327816</c:v>
                </c:pt>
                <c:pt idx="1">
                  <c:v>51.138309141120274</c:v>
                </c:pt>
                <c:pt idx="2">
                  <c:v>50.787372911180327</c:v>
                </c:pt>
                <c:pt idx="3">
                  <c:v>49.612240631885534</c:v>
                </c:pt>
                <c:pt idx="4">
                  <c:v>49.023664340813951</c:v>
                </c:pt>
                <c:pt idx="5">
                  <c:v>49.04512171183201</c:v>
                </c:pt>
                <c:pt idx="6">
                  <c:v>50.446090966617156</c:v>
                </c:pt>
                <c:pt idx="7">
                  <c:v>49.232944477915304</c:v>
                </c:pt>
                <c:pt idx="8">
                  <c:v>47.190800515402813</c:v>
                </c:pt>
                <c:pt idx="9">
                  <c:v>47.3662280073559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B3-43F2-BFE4-4E4DF307497E}"/>
            </c:ext>
          </c:extLst>
        </c:ser>
        <c:ser>
          <c:idx val="2"/>
          <c:order val="2"/>
          <c:tx>
            <c:strRef>
              <c:f>'Front sheet'!$B$91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sheet'!$C$88:$L$88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sheet'!$C$91:$L$91</c:f>
              <c:numCache>
                <c:formatCode>General</c:formatCode>
                <c:ptCount val="10"/>
                <c:pt idx="0">
                  <c:v>41.709046235207502</c:v>
                </c:pt>
                <c:pt idx="1">
                  <c:v>40.038003798773488</c:v>
                </c:pt>
                <c:pt idx="2">
                  <c:v>34.676959641863732</c:v>
                </c:pt>
                <c:pt idx="3">
                  <c:v>35.805967552215407</c:v>
                </c:pt>
                <c:pt idx="4">
                  <c:v>44.227879763032256</c:v>
                </c:pt>
                <c:pt idx="5">
                  <c:v>43.156043530969789</c:v>
                </c:pt>
                <c:pt idx="6">
                  <c:v>42.323347926802633</c:v>
                </c:pt>
                <c:pt idx="7">
                  <c:v>43.063772940872013</c:v>
                </c:pt>
                <c:pt idx="8">
                  <c:v>42.269046294755768</c:v>
                </c:pt>
                <c:pt idx="9">
                  <c:v>36.968965472541903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B3-43F2-BFE4-4E4DF307497E}"/>
            </c:ext>
          </c:extLst>
        </c:ser>
        <c:ser>
          <c:idx val="3"/>
          <c:order val="3"/>
          <c:tx>
            <c:strRef>
              <c:f>'Front sheet'!$B$92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sheet'!$C$88:$L$88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sheet'!$C$92:$L$92</c:f>
              <c:numCache>
                <c:formatCode>General</c:formatCode>
                <c:ptCount val="10"/>
                <c:pt idx="0">
                  <c:v>12.19379101021854</c:v>
                </c:pt>
                <c:pt idx="1">
                  <c:v>16.930107214228467</c:v>
                </c:pt>
                <c:pt idx="2">
                  <c:v>20.080106029219618</c:v>
                </c:pt>
                <c:pt idx="3">
                  <c:v>15.548422778950874</c:v>
                </c:pt>
                <c:pt idx="4">
                  <c:v>11.388513345315223</c:v>
                </c:pt>
                <c:pt idx="5">
                  <c:v>14.11166907412222</c:v>
                </c:pt>
                <c:pt idx="6">
                  <c:v>14.082213684963364</c:v>
                </c:pt>
                <c:pt idx="7">
                  <c:v>14.657761108434636</c:v>
                </c:pt>
                <c:pt idx="8">
                  <c:v>17.733736994336105</c:v>
                </c:pt>
                <c:pt idx="9">
                  <c:v>15.021607025730599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B3-43F2-BFE4-4E4DF307497E}"/>
            </c:ext>
          </c:extLst>
        </c:ser>
        <c:ser>
          <c:idx val="4"/>
          <c:order val="4"/>
          <c:tx>
            <c:strRef>
              <c:f>'Front sheet'!$B$93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sheet'!$C$88:$L$88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sheet'!$C$93:$L$93</c:f>
              <c:numCache>
                <c:formatCode>General</c:formatCode>
                <c:ptCount val="10"/>
                <c:pt idx="0">
                  <c:v>45.650949759790464</c:v>
                </c:pt>
                <c:pt idx="1">
                  <c:v>45.236246291676494</c:v>
                </c:pt>
                <c:pt idx="2">
                  <c:v>44.368562765498531</c:v>
                </c:pt>
                <c:pt idx="3">
                  <c:v>43.50479206300659</c:v>
                </c:pt>
                <c:pt idx="4">
                  <c:v>44.29938494008303</c:v>
                </c:pt>
                <c:pt idx="5">
                  <c:v>43.945546482136869</c:v>
                </c:pt>
                <c:pt idx="6">
                  <c:v>44.433235363564087</c:v>
                </c:pt>
                <c:pt idx="7">
                  <c:v>45.019137373091858</c:v>
                </c:pt>
                <c:pt idx="8">
                  <c:v>44.281720435341278</c:v>
                </c:pt>
                <c:pt idx="9">
                  <c:v>43.414145169948704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B3-43F2-BFE4-4E4DF3074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14176"/>
        <c:axId val="132924160"/>
      </c:lineChart>
      <c:catAx>
        <c:axId val="132914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924160"/>
        <c:crosses val="autoZero"/>
        <c:auto val="1"/>
        <c:lblAlgn val="ctr"/>
        <c:lblOffset val="100"/>
        <c:noMultiLvlLbl val="0"/>
      </c:catAx>
      <c:valAx>
        <c:axId val="1329241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Percentage of trips by mode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9141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sheet'!$B$102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sheet'!$C$101:$L$101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sheet'!$C$102:$L$102</c:f>
              <c:numCache>
                <c:formatCode>General</c:formatCode>
                <c:ptCount val="10"/>
                <c:pt idx="0">
                  <c:v>1.2569090718775937</c:v>
                </c:pt>
                <c:pt idx="1">
                  <c:v>1.2354111814879187</c:v>
                </c:pt>
                <c:pt idx="2">
                  <c:v>1.4562634909071801</c:v>
                </c:pt>
                <c:pt idx="3">
                  <c:v>1.4619917220791581</c:v>
                </c:pt>
                <c:pt idx="4">
                  <c:v>1.260976564668004</c:v>
                </c:pt>
                <c:pt idx="5">
                  <c:v>1.2983085336243596</c:v>
                </c:pt>
                <c:pt idx="6">
                  <c:v>1.3815218127431397</c:v>
                </c:pt>
                <c:pt idx="7">
                  <c:v>1.3346771730659943</c:v>
                </c:pt>
                <c:pt idx="8">
                  <c:v>1.2934755055794165</c:v>
                </c:pt>
                <c:pt idx="9">
                  <c:v>1.31164421004147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5-48CE-8DB1-E3926D38DD97}"/>
            </c:ext>
          </c:extLst>
        </c:ser>
        <c:ser>
          <c:idx val="1"/>
          <c:order val="1"/>
          <c:tx>
            <c:strRef>
              <c:f>'Front sheet'!$B$103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sheet'!$C$101:$L$101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sheet'!$C$103:$L$103</c:f>
              <c:numCache>
                <c:formatCode>General</c:formatCode>
                <c:ptCount val="10"/>
                <c:pt idx="0">
                  <c:v>1.3657026410460975</c:v>
                </c:pt>
                <c:pt idx="1">
                  <c:v>1.5379434292135381</c:v>
                </c:pt>
                <c:pt idx="2">
                  <c:v>1.6041850641500641</c:v>
                </c:pt>
                <c:pt idx="3">
                  <c:v>1.5277418775532201</c:v>
                </c:pt>
                <c:pt idx="4">
                  <c:v>1.458206613262554</c:v>
                </c:pt>
                <c:pt idx="5">
                  <c:v>1.5083516670760675</c:v>
                </c:pt>
                <c:pt idx="6">
                  <c:v>1.4362682289120283</c:v>
                </c:pt>
                <c:pt idx="7">
                  <c:v>1.3042262882385312</c:v>
                </c:pt>
                <c:pt idx="8">
                  <c:v>1.3824607864154022</c:v>
                </c:pt>
                <c:pt idx="9">
                  <c:v>1.4894065112714401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45-48CE-8DB1-E3926D38DD97}"/>
            </c:ext>
          </c:extLst>
        </c:ser>
        <c:ser>
          <c:idx val="2"/>
          <c:order val="2"/>
          <c:tx>
            <c:strRef>
              <c:f>'Front sheet'!$B$104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sheet'!$C$101:$L$101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sheet'!$C$104:$L$104</c:f>
              <c:numCache>
                <c:formatCode>General</c:formatCode>
                <c:ptCount val="10"/>
                <c:pt idx="0">
                  <c:v>1.4068932434405641</c:v>
                </c:pt>
                <c:pt idx="1">
                  <c:v>1.5771857866203083</c:v>
                </c:pt>
                <c:pt idx="2">
                  <c:v>1.8974362049993405</c:v>
                </c:pt>
                <c:pt idx="3">
                  <c:v>1.7847754642469738</c:v>
                </c:pt>
                <c:pt idx="4">
                  <c:v>2.0441425841483394</c:v>
                </c:pt>
                <c:pt idx="5">
                  <c:v>2.1876111399703979</c:v>
                </c:pt>
                <c:pt idx="6">
                  <c:v>1.900388609439907</c:v>
                </c:pt>
                <c:pt idx="7">
                  <c:v>1.8513536455773141</c:v>
                </c:pt>
                <c:pt idx="8">
                  <c:v>1.8234182986616385</c:v>
                </c:pt>
                <c:pt idx="9">
                  <c:v>2.51738658020767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45-48CE-8DB1-E3926D38DD97}"/>
            </c:ext>
          </c:extLst>
        </c:ser>
        <c:ser>
          <c:idx val="3"/>
          <c:order val="3"/>
          <c:tx>
            <c:strRef>
              <c:f>'Front sheet'!$B$105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sheet'!$C$101:$L$101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sheet'!$C$105:$L$105</c:f>
              <c:numCache>
                <c:formatCode>General</c:formatCode>
                <c:ptCount val="10"/>
                <c:pt idx="0">
                  <c:v>3.1118424874514905</c:v>
                </c:pt>
                <c:pt idx="1">
                  <c:v>2.9517750708649664</c:v>
                </c:pt>
                <c:pt idx="2">
                  <c:v>3.0739820154202202</c:v>
                </c:pt>
                <c:pt idx="3">
                  <c:v>3.3001066584570089</c:v>
                </c:pt>
                <c:pt idx="4">
                  <c:v>3.8473253597351253</c:v>
                </c:pt>
                <c:pt idx="5">
                  <c:v>3.3242307142644938</c:v>
                </c:pt>
                <c:pt idx="6">
                  <c:v>3.0586355117545128</c:v>
                </c:pt>
                <c:pt idx="7">
                  <c:v>3.8780959007361271</c:v>
                </c:pt>
                <c:pt idx="8">
                  <c:v>3.5080364937616388</c:v>
                </c:pt>
                <c:pt idx="9">
                  <c:v>3.5306042079175199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45-48CE-8DB1-E3926D38DD97}"/>
            </c:ext>
          </c:extLst>
        </c:ser>
        <c:ser>
          <c:idx val="4"/>
          <c:order val="4"/>
          <c:tx>
            <c:strRef>
              <c:f>'Front sheet'!$B$106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sheet'!$C$101:$L$101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sheet'!$C$106:$L$106</c:f>
              <c:numCache>
                <c:formatCode>General</c:formatCode>
                <c:ptCount val="10"/>
                <c:pt idx="0">
                  <c:v>1.4315608253142944</c:v>
                </c:pt>
                <c:pt idx="1">
                  <c:v>1.5151083400658985</c:v>
                </c:pt>
                <c:pt idx="2">
                  <c:v>1.6935886117376218</c:v>
                </c:pt>
                <c:pt idx="3">
                  <c:v>1.6393041226961393</c:v>
                </c:pt>
                <c:pt idx="4">
                  <c:v>1.5559575384709743</c:v>
                </c:pt>
                <c:pt idx="5">
                  <c:v>1.6168464632755206</c:v>
                </c:pt>
                <c:pt idx="6">
                  <c:v>1.5855304054609749</c:v>
                </c:pt>
                <c:pt idx="7">
                  <c:v>1.5551332506248829</c:v>
                </c:pt>
                <c:pt idx="8">
                  <c:v>1.5450034229211216</c:v>
                </c:pt>
                <c:pt idx="9">
                  <c:v>1.65514093659807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45-48CE-8DB1-E3926D38D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50656"/>
        <c:axId val="132964736"/>
      </c:lineChart>
      <c:catAx>
        <c:axId val="132950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964736"/>
        <c:crosses val="autoZero"/>
        <c:auto val="1"/>
        <c:lblAlgn val="ctr"/>
        <c:lblOffset val="100"/>
        <c:noMultiLvlLbl val="0"/>
      </c:catAx>
      <c:valAx>
        <c:axId val="132964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950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'Front sheet'!$B$115</c:f>
              <c:strCache>
                <c:ptCount val="1"/>
                <c:pt idx="0">
                  <c:v>Urban Conurbation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strRef>
              <c:f>'Front sheet'!$C$114:$L$114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sheet'!$C$115:$L$115</c:f>
              <c:numCache>
                <c:formatCode>General</c:formatCode>
                <c:ptCount val="10"/>
                <c:pt idx="0">
                  <c:v>8.9236857339004167</c:v>
                </c:pt>
                <c:pt idx="1">
                  <c:v>8.1531077149039834</c:v>
                </c:pt>
                <c:pt idx="2">
                  <c:v>9.250964360778136</c:v>
                </c:pt>
                <c:pt idx="3">
                  <c:v>8.830008312692943</c:v>
                </c:pt>
                <c:pt idx="4">
                  <c:v>7.7660076734356984</c:v>
                </c:pt>
                <c:pt idx="5">
                  <c:v>9.138593379582165</c:v>
                </c:pt>
                <c:pt idx="6">
                  <c:v>10.685564417077893</c:v>
                </c:pt>
                <c:pt idx="7">
                  <c:v>9.4642168008122205</c:v>
                </c:pt>
                <c:pt idx="8">
                  <c:v>8.7133217932151723</c:v>
                </c:pt>
                <c:pt idx="9">
                  <c:v>8.0610330852943708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7D-44B7-A27C-E23ED0FFE2D2}"/>
            </c:ext>
          </c:extLst>
        </c:ser>
        <c:ser>
          <c:idx val="1"/>
          <c:order val="1"/>
          <c:tx>
            <c:strRef>
              <c:f>'Front sheet'!$B$116</c:f>
              <c:strCache>
                <c:ptCount val="1"/>
                <c:pt idx="0">
                  <c:v>Urban City and Town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'Front sheet'!$C$114:$L$114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sheet'!$C$116:$L$116</c:f>
              <c:numCache>
                <c:formatCode>General</c:formatCode>
                <c:ptCount val="10"/>
                <c:pt idx="0">
                  <c:v>12.096633836552339</c:v>
                </c:pt>
                <c:pt idx="1">
                  <c:v>10.559884866052039</c:v>
                </c:pt>
                <c:pt idx="2">
                  <c:v>10.612248646450317</c:v>
                </c:pt>
                <c:pt idx="3">
                  <c:v>10.61304823785191</c:v>
                </c:pt>
                <c:pt idx="4">
                  <c:v>10.903609248841725</c:v>
                </c:pt>
                <c:pt idx="5">
                  <c:v>9.8984355419085936</c:v>
                </c:pt>
                <c:pt idx="6">
                  <c:v>10.429883792024915</c:v>
                </c:pt>
                <c:pt idx="7">
                  <c:v>11.167695584070131</c:v>
                </c:pt>
                <c:pt idx="8">
                  <c:v>12.654331188082843</c:v>
                </c:pt>
                <c:pt idx="9">
                  <c:v>11.10730320471029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7D-44B7-A27C-E23ED0FFE2D2}"/>
            </c:ext>
          </c:extLst>
        </c:ser>
        <c:ser>
          <c:idx val="2"/>
          <c:order val="2"/>
          <c:tx>
            <c:strRef>
              <c:f>'Front sheet'!$B$117</c:f>
              <c:strCache>
                <c:ptCount val="1"/>
                <c:pt idx="0">
                  <c:v>Rural Town and Fringe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'Front sheet'!$C$114:$L$114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sheet'!$C$117:$L$117</c:f>
              <c:numCache>
                <c:formatCode>General</c:formatCode>
                <c:ptCount val="10"/>
                <c:pt idx="0">
                  <c:v>13.752439838416317</c:v>
                </c:pt>
                <c:pt idx="1">
                  <c:v>14.759138970407809</c:v>
                </c:pt>
                <c:pt idx="2">
                  <c:v>14.193105875405706</c:v>
                </c:pt>
                <c:pt idx="3">
                  <c:v>12.150826467717883</c:v>
                </c:pt>
                <c:pt idx="4">
                  <c:v>9.6948337038823631</c:v>
                </c:pt>
                <c:pt idx="5">
                  <c:v>16.509781307671009</c:v>
                </c:pt>
                <c:pt idx="6">
                  <c:v>13.195008908254003</c:v>
                </c:pt>
                <c:pt idx="7">
                  <c:v>7.8429951315631543</c:v>
                </c:pt>
                <c:pt idx="8">
                  <c:v>12.083436413118234</c:v>
                </c:pt>
                <c:pt idx="9">
                  <c:v>12.279875803785817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7D-44B7-A27C-E23ED0FFE2D2}"/>
            </c:ext>
          </c:extLst>
        </c:ser>
        <c:ser>
          <c:idx val="3"/>
          <c:order val="3"/>
          <c:tx>
            <c:strRef>
              <c:f>'Front sheet'!$B$118</c:f>
              <c:strCache>
                <c:ptCount val="1"/>
                <c:pt idx="0">
                  <c:v>Rural Village, Hamlet and Isolated Dwelling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'Front sheet'!$C$114:$L$114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sheet'!$C$118:$L$118</c:f>
              <c:numCache>
                <c:formatCode>General</c:formatCode>
                <c:ptCount val="10"/>
                <c:pt idx="0">
                  <c:v>11.971262404797441</c:v>
                </c:pt>
                <c:pt idx="1">
                  <c:v>9.8968721435715619</c:v>
                </c:pt>
                <c:pt idx="2">
                  <c:v>12.245853371774588</c:v>
                </c:pt>
                <c:pt idx="3">
                  <c:v>15.865886205616521</c:v>
                </c:pt>
                <c:pt idx="4">
                  <c:v>15.293219977814427</c:v>
                </c:pt>
                <c:pt idx="5">
                  <c:v>11.710489713481559</c:v>
                </c:pt>
                <c:pt idx="6">
                  <c:v>13.390562836402042</c:v>
                </c:pt>
                <c:pt idx="7">
                  <c:v>18.174535693339156</c:v>
                </c:pt>
                <c:pt idx="8">
                  <c:v>20.349839848867102</c:v>
                </c:pt>
                <c:pt idx="9">
                  <c:v>13.44203927976754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7D-44B7-A27C-E23ED0FFE2D2}"/>
            </c:ext>
          </c:extLst>
        </c:ser>
        <c:ser>
          <c:idx val="4"/>
          <c:order val="4"/>
          <c:tx>
            <c:strRef>
              <c:f>'Front sheet'!$B$119</c:f>
              <c:strCache>
                <c:ptCount val="1"/>
                <c:pt idx="0">
                  <c:v>All areas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'Front sheet'!$C$114:$L$114</c:f>
              <c:strCache>
                <c:ptCount val="10"/>
                <c:pt idx="0">
                  <c:v>2009/10</c:v>
                </c:pt>
                <c:pt idx="1">
                  <c:v>2010/11</c:v>
                </c:pt>
                <c:pt idx="2">
                  <c:v>2011/12</c:v>
                </c:pt>
                <c:pt idx="3">
                  <c:v>2012/13</c:v>
                </c:pt>
                <c:pt idx="4">
                  <c:v>2013/14</c:v>
                </c:pt>
                <c:pt idx="5">
                  <c:v>2014/15</c:v>
                </c:pt>
                <c:pt idx="6">
                  <c:v>2015/16</c:v>
                </c:pt>
                <c:pt idx="7">
                  <c:v>2016/17</c:v>
                </c:pt>
                <c:pt idx="8">
                  <c:v>2017/18</c:v>
                </c:pt>
                <c:pt idx="9">
                  <c:v>2018/19</c:v>
                </c:pt>
              </c:strCache>
            </c:strRef>
          </c:cat>
          <c:val>
            <c:numRef>
              <c:f>'Front sheet'!$C$119:$L$119</c:f>
              <c:numCache>
                <c:formatCode>General</c:formatCode>
                <c:ptCount val="10"/>
                <c:pt idx="0">
                  <c:v>11.124536743520389</c:v>
                </c:pt>
                <c:pt idx="1">
                  <c:v>10.154921893839534</c:v>
                </c:pt>
                <c:pt idx="2">
                  <c:v>10.686584307739052</c:v>
                </c:pt>
                <c:pt idx="3">
                  <c:v>10.712046710322433</c:v>
                </c:pt>
                <c:pt idx="4">
                  <c:v>9.7380137929752166</c:v>
                </c:pt>
                <c:pt idx="5">
                  <c:v>10.064956154543921</c:v>
                </c:pt>
                <c:pt idx="6">
                  <c:v>11.069692855799135</c:v>
                </c:pt>
                <c:pt idx="7">
                  <c:v>11.11249510517845</c:v>
                </c:pt>
                <c:pt idx="8">
                  <c:v>11.989965787881438</c:v>
                </c:pt>
                <c:pt idx="9">
                  <c:v>10.514643286587765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7D-44B7-A27C-E23ED0FFE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106688"/>
        <c:axId val="133120768"/>
      </c:lineChart>
      <c:catAx>
        <c:axId val="133106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3120768"/>
        <c:crosses val="autoZero"/>
        <c:auto val="1"/>
        <c:lblAlgn val="ctr"/>
        <c:lblOffset val="100"/>
        <c:noMultiLvlLbl val="0"/>
      </c:catAx>
      <c:valAx>
        <c:axId val="1331207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Miles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106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889632</xdr:colOff>
      <xdr:row>8</xdr:row>
      <xdr:rowOff>0</xdr:rowOff>
    </xdr:from>
    <xdr:to>
      <xdr:col>16</xdr:col>
      <xdr:colOff>676274</xdr:colOff>
      <xdr:row>15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21</xdr:row>
      <xdr:rowOff>0</xdr:rowOff>
    </xdr:from>
    <xdr:to>
      <xdr:col>17</xdr:col>
      <xdr:colOff>0</xdr:colOff>
      <xdr:row>28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17</xdr:col>
      <xdr:colOff>0</xdr:colOff>
      <xdr:row>41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17</xdr:col>
      <xdr:colOff>0</xdr:colOff>
      <xdr:row>54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60</xdr:row>
      <xdr:rowOff>0</xdr:rowOff>
    </xdr:from>
    <xdr:to>
      <xdr:col>17</xdr:col>
      <xdr:colOff>0</xdr:colOff>
      <xdr:row>67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73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86</xdr:row>
      <xdr:rowOff>0</xdr:rowOff>
    </xdr:from>
    <xdr:to>
      <xdr:col>17</xdr:col>
      <xdr:colOff>0</xdr:colOff>
      <xdr:row>93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98</xdr:row>
      <xdr:rowOff>0</xdr:rowOff>
    </xdr:from>
    <xdr:to>
      <xdr:col>17</xdr:col>
      <xdr:colOff>0</xdr:colOff>
      <xdr:row>106</xdr:row>
      <xdr:rowOff>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112</xdr:row>
      <xdr:rowOff>0</xdr:rowOff>
    </xdr:from>
    <xdr:to>
      <xdr:col>17</xdr:col>
      <xdr:colOff>0</xdr:colOff>
      <xdr:row>119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2</xdr:colOff>
      <xdr:row>125</xdr:row>
      <xdr:rowOff>0</xdr:rowOff>
    </xdr:from>
    <xdr:to>
      <xdr:col>17</xdr:col>
      <xdr:colOff>0</xdr:colOff>
      <xdr:row>132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138</xdr:row>
      <xdr:rowOff>0</xdr:rowOff>
    </xdr:from>
    <xdr:to>
      <xdr:col>17</xdr:col>
      <xdr:colOff>0</xdr:colOff>
      <xdr:row>145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2</xdr:colOff>
      <xdr:row>151</xdr:row>
      <xdr:rowOff>0</xdr:rowOff>
    </xdr:from>
    <xdr:to>
      <xdr:col>17</xdr:col>
      <xdr:colOff>0</xdr:colOff>
      <xdr:row>158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164</xdr:row>
      <xdr:rowOff>0</xdr:rowOff>
    </xdr:from>
    <xdr:to>
      <xdr:col>17</xdr:col>
      <xdr:colOff>0</xdr:colOff>
      <xdr:row>171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175</xdr:row>
      <xdr:rowOff>1</xdr:rowOff>
    </xdr:from>
    <xdr:to>
      <xdr:col>17</xdr:col>
      <xdr:colOff>0</xdr:colOff>
      <xdr:row>182</xdr:row>
      <xdr:rowOff>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3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collections/rural-urban-defini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55" Type="http://schemas.openxmlformats.org/officeDocument/2006/relationships/hyperlink" Target="https://www.gov.uk/government/statistics/national-travel-survey-2019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organisations/department-for-transport/series/national-travel-survey-statistics" TargetMode="External"/><Relationship Id="rId29" Type="http://schemas.openxmlformats.org/officeDocument/2006/relationships/hyperlink" Target="https://www.gov.uk/government/collections/rural-urban-definition" TargetMode="External"/><Relationship Id="rId11" Type="http://schemas.openxmlformats.org/officeDocument/2006/relationships/hyperlink" Target="https://www.gov.uk/government/publications/national-travel-survey-2013" TargetMode="External"/><Relationship Id="rId24" Type="http://schemas.openxmlformats.org/officeDocument/2006/relationships/hyperlink" Target="https://www.gov.uk/government/organisations/department-for-transport/series/national-travel-survey-statistics" TargetMode="External"/><Relationship Id="rId32" Type="http://schemas.openxmlformats.org/officeDocument/2006/relationships/hyperlink" Target="https://www.gov.uk/government/organisations/department-for-transport/series/national-travel-survey-statistics" TargetMode="External"/><Relationship Id="rId37" Type="http://schemas.openxmlformats.org/officeDocument/2006/relationships/hyperlink" Target="https://www.gov.uk/government/collections/rural-urban-definition" TargetMode="External"/><Relationship Id="rId40" Type="http://schemas.openxmlformats.org/officeDocument/2006/relationships/hyperlink" Target="https://www.gov.uk/government/organisations/department-for-transport/series/national-travel-survey-statistics" TargetMode="External"/><Relationship Id="rId45" Type="http://schemas.openxmlformats.org/officeDocument/2006/relationships/hyperlink" Target="https://www.gov.uk/government/collections/rural-urban-definition" TargetMode="External"/><Relationship Id="rId53" Type="http://schemas.openxmlformats.org/officeDocument/2006/relationships/hyperlink" Target="https://www.gov.uk/government/collections/rural-urban-classifica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collection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organisations/department-for-transport/series/national-travel-survey-statistics" TargetMode="External"/><Relationship Id="rId52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collection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collection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collections/national-travel-survey-statistics" TargetMode="External"/><Relationship Id="rId17" Type="http://schemas.openxmlformats.org/officeDocument/2006/relationships/hyperlink" Target="https://www.gov.uk/government/collections/rural-urban-definition" TargetMode="External"/><Relationship Id="rId25" Type="http://schemas.openxmlformats.org/officeDocument/2006/relationships/hyperlink" Target="https://www.gov.uk/government/collections/rural-urban-definition" TargetMode="External"/><Relationship Id="rId33" Type="http://schemas.openxmlformats.org/officeDocument/2006/relationships/hyperlink" Target="https://www.gov.uk/government/collections/rural-urban-defini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organisations/department-for-transport/series/national-travel-survey-statistics" TargetMode="External"/><Relationship Id="rId41" Type="http://schemas.openxmlformats.org/officeDocument/2006/relationships/hyperlink" Target="https://www.gov.uk/government/collections/rural-urban-definition" TargetMode="External"/><Relationship Id="rId54" Type="http://schemas.openxmlformats.org/officeDocument/2006/relationships/hyperlink" Target="mailto:national.travelsurvey@dft.gov.uk" TargetMode="External"/><Relationship Id="rId1" Type="http://schemas.openxmlformats.org/officeDocument/2006/relationships/hyperlink" Target="https://www.gov.uk/government/collection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3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organisations/department-for-transport/series/national-travel-survey-statistics" TargetMode="External"/><Relationship Id="rId36" Type="http://schemas.openxmlformats.org/officeDocument/2006/relationships/hyperlink" Target="https://www.gov.uk/government/organisations/department-for-transport/series/national-travel-survey-statistics" TargetMode="External"/><Relationship Id="rId49" Type="http://schemas.openxmlformats.org/officeDocument/2006/relationships/hyperlink" Target="https://www.gov.uk/government/collections/rural-urban-classification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3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collections/rural-urban-classifica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55" Type="http://schemas.openxmlformats.org/officeDocument/2006/relationships/hyperlink" Target="https://www.gov.uk/government/statistics/national-travel-survey-2019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organisations/department-for-transport/series/national-travel-survey-statistics" TargetMode="External"/><Relationship Id="rId29" Type="http://schemas.openxmlformats.org/officeDocument/2006/relationships/hyperlink" Target="https://www.gov.uk/government/collections/rural-urban-classification" TargetMode="External"/><Relationship Id="rId11" Type="http://schemas.openxmlformats.org/officeDocument/2006/relationships/hyperlink" Target="https://www.gov.uk/government/publications/national-travel-survey-2013" TargetMode="External"/><Relationship Id="rId24" Type="http://schemas.openxmlformats.org/officeDocument/2006/relationships/hyperlink" Target="https://www.gov.uk/government/organisations/department-for-transport/series/national-travel-survey-statistics" TargetMode="External"/><Relationship Id="rId32" Type="http://schemas.openxmlformats.org/officeDocument/2006/relationships/hyperlink" Target="https://www.gov.uk/government/organisations/department-for-transport/series/national-travel-survey-statistics" TargetMode="External"/><Relationship Id="rId37" Type="http://schemas.openxmlformats.org/officeDocument/2006/relationships/hyperlink" Target="https://www.gov.uk/government/collections/rural-urban-classification" TargetMode="External"/><Relationship Id="rId40" Type="http://schemas.openxmlformats.org/officeDocument/2006/relationships/hyperlink" Target="https://www.gov.uk/government/organisations/department-for-transport/series/national-travel-survey-statistics" TargetMode="External"/><Relationship Id="rId45" Type="http://schemas.openxmlformats.org/officeDocument/2006/relationships/hyperlink" Target="https://www.gov.uk/government/collections/rural-urban-classification" TargetMode="External"/><Relationship Id="rId53" Type="http://schemas.openxmlformats.org/officeDocument/2006/relationships/hyperlink" Target="https://www.gov.uk/government/collections/rural-urban-classifica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collection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organisations/department-for-transport/series/national-travel-survey-statistics" TargetMode="External"/><Relationship Id="rId52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collection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collection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collections/national-travel-survey-statistics" TargetMode="External"/><Relationship Id="rId17" Type="http://schemas.openxmlformats.org/officeDocument/2006/relationships/hyperlink" Target="https://www.gov.uk/government/collections/rural-urban-classification" TargetMode="External"/><Relationship Id="rId25" Type="http://schemas.openxmlformats.org/officeDocument/2006/relationships/hyperlink" Target="https://www.gov.uk/government/collections/rural-urban-classification" TargetMode="External"/><Relationship Id="rId33" Type="http://schemas.openxmlformats.org/officeDocument/2006/relationships/hyperlink" Target="https://www.gov.uk/government/collections/rural-urban-classifica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organisations/department-for-transport/series/national-travel-survey-statistics" TargetMode="External"/><Relationship Id="rId41" Type="http://schemas.openxmlformats.org/officeDocument/2006/relationships/hyperlink" Target="https://www.gov.uk/government/collections/rural-urban-classification" TargetMode="External"/><Relationship Id="rId54" Type="http://schemas.openxmlformats.org/officeDocument/2006/relationships/hyperlink" Target="mailto:national.travelsurvey@dft.gov.uk" TargetMode="External"/><Relationship Id="rId1" Type="http://schemas.openxmlformats.org/officeDocument/2006/relationships/hyperlink" Target="https://www.gov.uk/government/collection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3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organisations/department-for-transport/series/national-travel-survey-statistics" TargetMode="External"/><Relationship Id="rId36" Type="http://schemas.openxmlformats.org/officeDocument/2006/relationships/hyperlink" Target="https://www.gov.uk/government/organisations/department-for-transport/series/national-travel-survey-statistics" TargetMode="External"/><Relationship Id="rId49" Type="http://schemas.openxmlformats.org/officeDocument/2006/relationships/hyperlink" Target="https://www.gov.uk/government/collections/rural-urban-classification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3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collections/rural-urban-defini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55" Type="http://schemas.openxmlformats.org/officeDocument/2006/relationships/hyperlink" Target="https://www.gov.uk/government/statistics/national-travel-survey-2019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collections/national-travel-survey-statistics" TargetMode="External"/><Relationship Id="rId29" Type="http://schemas.openxmlformats.org/officeDocument/2006/relationships/hyperlink" Target="https://www.gov.uk/government/collections/rural-urban-definition" TargetMode="External"/><Relationship Id="rId11" Type="http://schemas.openxmlformats.org/officeDocument/2006/relationships/hyperlink" Target="https://www.gov.uk/government/publications/national-travel-survey-2013" TargetMode="External"/><Relationship Id="rId24" Type="http://schemas.openxmlformats.org/officeDocument/2006/relationships/hyperlink" Target="https://www.gov.uk/government/collections/national-travel-survey-statistics" TargetMode="External"/><Relationship Id="rId32" Type="http://schemas.openxmlformats.org/officeDocument/2006/relationships/hyperlink" Target="https://www.gov.uk/government/collections/national-travel-survey-statistics" TargetMode="External"/><Relationship Id="rId37" Type="http://schemas.openxmlformats.org/officeDocument/2006/relationships/hyperlink" Target="https://www.gov.uk/government/collections/rural-urban-definition" TargetMode="External"/><Relationship Id="rId40" Type="http://schemas.openxmlformats.org/officeDocument/2006/relationships/hyperlink" Target="https://www.gov.uk/government/collections/national-travel-survey-statistics" TargetMode="External"/><Relationship Id="rId45" Type="http://schemas.openxmlformats.org/officeDocument/2006/relationships/hyperlink" Target="https://www.gov.uk/government/collections/rural-urban-definition" TargetMode="External"/><Relationship Id="rId53" Type="http://schemas.openxmlformats.org/officeDocument/2006/relationships/hyperlink" Target="https://www.gov.uk/government/statistics/the-rural-urban-defini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collection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collections/national-travel-survey-statistics" TargetMode="External"/><Relationship Id="rId52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collection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collection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collections/national-travel-survey-statistics" TargetMode="External"/><Relationship Id="rId17" Type="http://schemas.openxmlformats.org/officeDocument/2006/relationships/hyperlink" Target="https://www.gov.uk/government/collections/rural-urban-definition" TargetMode="External"/><Relationship Id="rId25" Type="http://schemas.openxmlformats.org/officeDocument/2006/relationships/hyperlink" Target="https://www.gov.uk/government/collections/rural-urban-definition" TargetMode="External"/><Relationship Id="rId33" Type="http://schemas.openxmlformats.org/officeDocument/2006/relationships/hyperlink" Target="https://www.gov.uk/government/collections/rural-urban-defini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collections/national-travel-survey-statistics" TargetMode="External"/><Relationship Id="rId41" Type="http://schemas.openxmlformats.org/officeDocument/2006/relationships/hyperlink" Target="https://www.gov.uk/government/collections/rural-urban-definition" TargetMode="External"/><Relationship Id="rId54" Type="http://schemas.openxmlformats.org/officeDocument/2006/relationships/hyperlink" Target="mailto:national.travelsurvey@dft.gov.uk" TargetMode="External"/><Relationship Id="rId1" Type="http://schemas.openxmlformats.org/officeDocument/2006/relationships/hyperlink" Target="https://www.gov.uk/government/collection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3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collections/national-travel-survey-statistics" TargetMode="External"/><Relationship Id="rId36" Type="http://schemas.openxmlformats.org/officeDocument/2006/relationships/hyperlink" Target="https://www.gov.uk/government/collections/national-travel-survey-statistics" TargetMode="External"/><Relationship Id="rId49" Type="http://schemas.openxmlformats.org/officeDocument/2006/relationships/hyperlink" Target="https://www.gov.uk/government/statistics/the-rural-urban-definition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3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collections/rural-urban-defini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collections/national-travel-survey-statistics" TargetMode="External"/><Relationship Id="rId29" Type="http://schemas.openxmlformats.org/officeDocument/2006/relationships/hyperlink" Target="https://www.gov.uk/government/collections/rural-urban-definition" TargetMode="External"/><Relationship Id="rId11" Type="http://schemas.openxmlformats.org/officeDocument/2006/relationships/hyperlink" Target="https://www.gov.uk/government/publications/national-travel-survey-2013" TargetMode="External"/><Relationship Id="rId24" Type="http://schemas.openxmlformats.org/officeDocument/2006/relationships/hyperlink" Target="https://www.gov.uk/government/collections/national-travel-survey-statistics" TargetMode="External"/><Relationship Id="rId32" Type="http://schemas.openxmlformats.org/officeDocument/2006/relationships/hyperlink" Target="https://www.gov.uk/government/collections/national-travel-survey-statistics" TargetMode="External"/><Relationship Id="rId37" Type="http://schemas.openxmlformats.org/officeDocument/2006/relationships/hyperlink" Target="https://www.gov.uk/government/collections/rural-urban-definition" TargetMode="External"/><Relationship Id="rId40" Type="http://schemas.openxmlformats.org/officeDocument/2006/relationships/hyperlink" Target="https://www.gov.uk/government/collections/national-travel-survey-statistics" TargetMode="External"/><Relationship Id="rId45" Type="http://schemas.openxmlformats.org/officeDocument/2006/relationships/hyperlink" Target="https://www.gov.uk/government/collections/rural-urban-definition" TargetMode="External"/><Relationship Id="rId53" Type="http://schemas.openxmlformats.org/officeDocument/2006/relationships/hyperlink" Target="mailto:national.travelsurvey@dft.gov.uk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collection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collections/national-travel-survey-statistics" TargetMode="External"/><Relationship Id="rId52" Type="http://schemas.openxmlformats.org/officeDocument/2006/relationships/hyperlink" Target="https://www.gov.uk/government/statistics/the-rural-urban-definition" TargetMode="External"/><Relationship Id="rId4" Type="http://schemas.openxmlformats.org/officeDocument/2006/relationships/hyperlink" Target="https://www.gov.uk/government/collection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collection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organisations/department-for-transport/series/national-travel-survey-statistics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collections/national-travel-survey-statistics" TargetMode="External"/><Relationship Id="rId17" Type="http://schemas.openxmlformats.org/officeDocument/2006/relationships/hyperlink" Target="https://www.gov.uk/government/collections/rural-urban-definition" TargetMode="External"/><Relationship Id="rId25" Type="http://schemas.openxmlformats.org/officeDocument/2006/relationships/hyperlink" Target="https://www.gov.uk/government/collections/rural-urban-definition" TargetMode="External"/><Relationship Id="rId33" Type="http://schemas.openxmlformats.org/officeDocument/2006/relationships/hyperlink" Target="https://www.gov.uk/government/collections/rural-urban-defini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collections/national-travel-survey-statistics" TargetMode="External"/><Relationship Id="rId41" Type="http://schemas.openxmlformats.org/officeDocument/2006/relationships/hyperlink" Target="https://www.gov.uk/government/collections/rural-urban-definition" TargetMode="External"/><Relationship Id="rId1" Type="http://schemas.openxmlformats.org/officeDocument/2006/relationships/hyperlink" Target="https://www.gov.uk/government/collection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3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collections/national-travel-survey-statistics" TargetMode="External"/><Relationship Id="rId36" Type="http://schemas.openxmlformats.org/officeDocument/2006/relationships/hyperlink" Target="https://www.gov.uk/government/collections/national-travel-survey-statistics" TargetMode="External"/><Relationship Id="rId49" Type="http://schemas.openxmlformats.org/officeDocument/2006/relationships/hyperlink" Target="https://www.gov.uk/government/statistics/the-rural-urban-definition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3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collections/rural-urban-defini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55" Type="http://schemas.openxmlformats.org/officeDocument/2006/relationships/hyperlink" Target="https://www.gov.uk/government/statistics/national-travel-survey-2019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collections/national-travel-survey-statistics" TargetMode="External"/><Relationship Id="rId29" Type="http://schemas.openxmlformats.org/officeDocument/2006/relationships/hyperlink" Target="https://www.gov.uk/government/collections/rural-urban-definition" TargetMode="External"/><Relationship Id="rId11" Type="http://schemas.openxmlformats.org/officeDocument/2006/relationships/hyperlink" Target="https://www.gov.uk/government/publications/national-travel-survey-2013" TargetMode="External"/><Relationship Id="rId24" Type="http://schemas.openxmlformats.org/officeDocument/2006/relationships/hyperlink" Target="https://www.gov.uk/government/collections/national-travel-survey-statistics" TargetMode="External"/><Relationship Id="rId32" Type="http://schemas.openxmlformats.org/officeDocument/2006/relationships/hyperlink" Target="https://www.gov.uk/government/collections/national-travel-survey-statistics" TargetMode="External"/><Relationship Id="rId37" Type="http://schemas.openxmlformats.org/officeDocument/2006/relationships/hyperlink" Target="https://www.gov.uk/government/collections/rural-urban-definition" TargetMode="External"/><Relationship Id="rId40" Type="http://schemas.openxmlformats.org/officeDocument/2006/relationships/hyperlink" Target="https://www.gov.uk/government/collections/national-travel-survey-statistics" TargetMode="External"/><Relationship Id="rId45" Type="http://schemas.openxmlformats.org/officeDocument/2006/relationships/hyperlink" Target="https://www.gov.uk/government/collections/rural-urban-definition" TargetMode="External"/><Relationship Id="rId53" Type="http://schemas.openxmlformats.org/officeDocument/2006/relationships/hyperlink" Target="https://www.gov.uk/government/statistics/the-rural-urban-defini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collection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collections/national-travel-survey-statistics" TargetMode="External"/><Relationship Id="rId52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collection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collection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collections/national-travel-survey-statistics" TargetMode="External"/><Relationship Id="rId17" Type="http://schemas.openxmlformats.org/officeDocument/2006/relationships/hyperlink" Target="https://www.gov.uk/government/collections/rural-urban-definition" TargetMode="External"/><Relationship Id="rId25" Type="http://schemas.openxmlformats.org/officeDocument/2006/relationships/hyperlink" Target="https://www.gov.uk/government/collections/rural-urban-definition" TargetMode="External"/><Relationship Id="rId33" Type="http://schemas.openxmlformats.org/officeDocument/2006/relationships/hyperlink" Target="https://www.gov.uk/government/collections/rural-urban-defini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collections/national-travel-survey-statistics" TargetMode="External"/><Relationship Id="rId41" Type="http://schemas.openxmlformats.org/officeDocument/2006/relationships/hyperlink" Target="https://www.gov.uk/government/collections/rural-urban-definition" TargetMode="External"/><Relationship Id="rId54" Type="http://schemas.openxmlformats.org/officeDocument/2006/relationships/hyperlink" Target="mailto:national.travelsurvey@dft.gov.uk" TargetMode="External"/><Relationship Id="rId1" Type="http://schemas.openxmlformats.org/officeDocument/2006/relationships/hyperlink" Target="https://www.gov.uk/government/collection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3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collections/national-travel-survey-statistics" TargetMode="External"/><Relationship Id="rId36" Type="http://schemas.openxmlformats.org/officeDocument/2006/relationships/hyperlink" Target="https://www.gov.uk/government/collections/national-travel-survey-statistics" TargetMode="External"/><Relationship Id="rId49" Type="http://schemas.openxmlformats.org/officeDocument/2006/relationships/hyperlink" Target="https://www.gov.uk/government/statistics/the-rural-urban-definition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national.travelsurvey@dft.gov.uk" TargetMode="External"/><Relationship Id="rId13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national-travel-survey-statistics" TargetMode="External"/><Relationship Id="rId7" Type="http://schemas.openxmlformats.org/officeDocument/2006/relationships/hyperlink" Target="https://www.gov.uk/calculate-state-pension" TargetMode="External"/><Relationship Id="rId12" Type="http://schemas.openxmlformats.org/officeDocument/2006/relationships/hyperlink" Target="mailto:national.travelsurvey@dft.gov.uk" TargetMode="External"/><Relationship Id="rId2" Type="http://schemas.openxmlformats.org/officeDocument/2006/relationships/hyperlink" Target="https://www.gov.uk/government/collections/national-travel-survey-statistics" TargetMode="External"/><Relationship Id="rId1" Type="http://schemas.openxmlformats.org/officeDocument/2006/relationships/hyperlink" Target="https://www.gov.uk/calculate-state-pension" TargetMode="External"/><Relationship Id="rId6" Type="http://schemas.openxmlformats.org/officeDocument/2006/relationships/hyperlink" Target="https://www.gov.uk/government/collections/rural-urban-definition" TargetMode="External"/><Relationship Id="rId11" Type="http://schemas.openxmlformats.org/officeDocument/2006/relationships/hyperlink" Target="https://www.gov.uk/government/statistics/the-rural-urban-defini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collections/rural-urban-definition" TargetMode="External"/><Relationship Id="rId9" Type="http://schemas.openxmlformats.org/officeDocument/2006/relationships/hyperlink" Target="https://www.gov.uk/government/statistics/national-travel-survey-201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rural-urban-definition" TargetMode="External"/><Relationship Id="rId2" Type="http://schemas.openxmlformats.org/officeDocument/2006/relationships/hyperlink" Target="https://www.gov.uk/government/collections/national-travel-survey-statistics" TargetMode="External"/><Relationship Id="rId1" Type="http://schemas.openxmlformats.org/officeDocument/2006/relationships/hyperlink" Target="https://www.gov.uk/government/organisations/department-for-transport/series/national-travel-survey-statistic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rural-urban-definition" TargetMode="External"/><Relationship Id="rId7" Type="http://schemas.openxmlformats.org/officeDocument/2006/relationships/hyperlink" Target="https://www.gov.uk/government/statistics/national-travel-survey-2018" TargetMode="External"/><Relationship Id="rId2" Type="http://schemas.openxmlformats.org/officeDocument/2006/relationships/hyperlink" Target="https://www.gov.uk/government/collections/national-travel-survey-statistics" TargetMode="External"/><Relationship Id="rId1" Type="http://schemas.openxmlformats.org/officeDocument/2006/relationships/hyperlink" Target="https://www.gov.uk/government/organisations/department-for-transport/series/national-travel-survey-statistics" TargetMode="External"/><Relationship Id="rId6" Type="http://schemas.openxmlformats.org/officeDocument/2006/relationships/hyperlink" Target="mailto:national.travelsurvey@dft.gov.uk" TargetMode="External"/><Relationship Id="rId5" Type="http://schemas.openxmlformats.org/officeDocument/2006/relationships/hyperlink" Target="https://www.gov.uk/government/collections/rural-urban-classification" TargetMode="External"/><Relationship Id="rId4" Type="http://schemas.openxmlformats.org/officeDocument/2006/relationships/hyperlink" Target="https://www.gov.uk/government/organisations/department-for-transport/series/national-travel-survey-statistics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2" TargetMode="External"/><Relationship Id="rId18" Type="http://schemas.openxmlformats.org/officeDocument/2006/relationships/hyperlink" Target="https://www.gov.uk/government/collections/rural-urban-definition" TargetMode="External"/><Relationship Id="rId26" Type="http://schemas.openxmlformats.org/officeDocument/2006/relationships/hyperlink" Target="https://www.gov.uk/government/statistics/national-travel-survey-2017" TargetMode="External"/><Relationship Id="rId39" Type="http://schemas.openxmlformats.org/officeDocument/2006/relationships/hyperlink" Target="https://www.gov.uk/government/organisations/department-for-transport/series/national-travel-survey-statistics" TargetMode="External"/><Relationship Id="rId21" Type="http://schemas.openxmlformats.org/officeDocument/2006/relationships/hyperlink" Target="mailto:national.travelsurvey@dft.gov.uk" TargetMode="External"/><Relationship Id="rId34" Type="http://schemas.openxmlformats.org/officeDocument/2006/relationships/hyperlink" Target="https://www.gov.uk/government/statistics/national-travel-survey-2017" TargetMode="External"/><Relationship Id="rId42" Type="http://schemas.openxmlformats.org/officeDocument/2006/relationships/hyperlink" Target="https://www.gov.uk/government/statistics/national-travel-survey-2017" TargetMode="External"/><Relationship Id="rId47" Type="http://schemas.openxmlformats.org/officeDocument/2006/relationships/hyperlink" Target="https://www.gov.uk/government/organisations/department-for-transport/series/national-travel-survey-statistics" TargetMode="External"/><Relationship Id="rId50" Type="http://schemas.openxmlformats.org/officeDocument/2006/relationships/hyperlink" Target="https://www.gov.uk/government/statistics/national-travel-survey-2017" TargetMode="External"/><Relationship Id="rId55" Type="http://schemas.openxmlformats.org/officeDocument/2006/relationships/hyperlink" Target="https://www.gov.uk/government/organisations/department-for-transport/series/national-travel-survey-statistics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organisations/department-for-transport/series/national-travel-survey-statistics" TargetMode="External"/><Relationship Id="rId29" Type="http://schemas.openxmlformats.org/officeDocument/2006/relationships/hyperlink" Target="mailto:national.travelsurvey@dft.gov.uk" TargetMode="External"/><Relationship Id="rId11" Type="http://schemas.openxmlformats.org/officeDocument/2006/relationships/hyperlink" Target="https://www.gov.uk/government/publications/national-travel-survey-2012" TargetMode="External"/><Relationship Id="rId24" Type="http://schemas.openxmlformats.org/officeDocument/2006/relationships/hyperlink" Target="https://www.gov.uk/government/collections/rural-urban-classification" TargetMode="External"/><Relationship Id="rId32" Type="http://schemas.openxmlformats.org/officeDocument/2006/relationships/hyperlink" Target="https://www.gov.uk/government/collections/rural-urban-classification" TargetMode="External"/><Relationship Id="rId37" Type="http://schemas.openxmlformats.org/officeDocument/2006/relationships/hyperlink" Target="mailto:national.travelsurvey@dft.gov.uk" TargetMode="External"/><Relationship Id="rId40" Type="http://schemas.openxmlformats.org/officeDocument/2006/relationships/hyperlink" Target="https://www.gov.uk/government/collections/rural-urban-classification" TargetMode="External"/><Relationship Id="rId45" Type="http://schemas.openxmlformats.org/officeDocument/2006/relationships/hyperlink" Target="mailto:national.travelsurvey@dft.gov.uk" TargetMode="External"/><Relationship Id="rId53" Type="http://schemas.openxmlformats.org/officeDocument/2006/relationships/hyperlink" Target="mailto:national.travelsurvey@dft.gov.uk" TargetMode="External"/><Relationship Id="rId58" Type="http://schemas.openxmlformats.org/officeDocument/2006/relationships/hyperlink" Target="https://www.gov.uk/government/statistics/national-travel-survey-2019" TargetMode="External"/><Relationship Id="rId5" Type="http://schemas.openxmlformats.org/officeDocument/2006/relationships/hyperlink" Target="https://www.gov.uk/government/collections/national-travel-survey-statistics" TargetMode="External"/><Relationship Id="rId19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organisations/department-for-transport/serie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organisations/department-for-transport/series/national-travel-survey-statistics" TargetMode="External"/><Relationship Id="rId22" Type="http://schemas.openxmlformats.org/officeDocument/2006/relationships/hyperlink" Target="https://www.gov.uk/government/statistics/national-travel-survey-2017" TargetMode="External"/><Relationship Id="rId27" Type="http://schemas.openxmlformats.org/officeDocument/2006/relationships/hyperlink" Target="https://www.gov.uk/government/organisations/department-for-transport/series/national-travel-survey-statistics" TargetMode="External"/><Relationship Id="rId30" Type="http://schemas.openxmlformats.org/officeDocument/2006/relationships/hyperlink" Target="https://www.gov.uk/government/statistics/national-travel-survey-2017" TargetMode="External"/><Relationship Id="rId35" Type="http://schemas.openxmlformats.org/officeDocument/2006/relationships/hyperlink" Target="https://www.gov.uk/government/organisations/department-for-transport/series/national-travel-survey-statistics" TargetMode="External"/><Relationship Id="rId43" Type="http://schemas.openxmlformats.org/officeDocument/2006/relationships/hyperlink" Target="https://www.gov.uk/government/organisations/department-for-transport/series/national-travel-survey-statistics" TargetMode="External"/><Relationship Id="rId48" Type="http://schemas.openxmlformats.org/officeDocument/2006/relationships/hyperlink" Target="https://www.gov.uk/government/collections/rural-urban-classification" TargetMode="External"/><Relationship Id="rId56" Type="http://schemas.openxmlformats.org/officeDocument/2006/relationships/hyperlink" Target="https://www.gov.uk/government/collections/rural-urban-classification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organisations/department-for-transport/series/national-travel-survey-statistics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organisations/department-for-transport/series/national-travel-survey-statistics" TargetMode="External"/><Relationship Id="rId17" Type="http://schemas.openxmlformats.org/officeDocument/2006/relationships/hyperlink" Target="https://www.gov.uk/government/collections/national-travel-survey-statistics" TargetMode="External"/><Relationship Id="rId25" Type="http://schemas.openxmlformats.org/officeDocument/2006/relationships/hyperlink" Target="mailto:national.travelsurvey@dft.gov.uk" TargetMode="External"/><Relationship Id="rId33" Type="http://schemas.openxmlformats.org/officeDocument/2006/relationships/hyperlink" Target="mailto:national.travelsurvey@dft.gov.uk" TargetMode="External"/><Relationship Id="rId38" Type="http://schemas.openxmlformats.org/officeDocument/2006/relationships/hyperlink" Target="https://www.gov.uk/government/statistics/national-travel-survey-2017" TargetMode="External"/><Relationship Id="rId46" Type="http://schemas.openxmlformats.org/officeDocument/2006/relationships/hyperlink" Target="https://www.gov.uk/government/statistics/national-travel-survey-2017" TargetMode="External"/><Relationship Id="rId59" Type="http://schemas.openxmlformats.org/officeDocument/2006/relationships/printerSettings" Target="../printerSettings/printerSettings2.bin"/><Relationship Id="rId20" Type="http://schemas.openxmlformats.org/officeDocument/2006/relationships/hyperlink" Target="https://www.gov.uk/government/collections/rural-urban-classification" TargetMode="External"/><Relationship Id="rId41" Type="http://schemas.openxmlformats.org/officeDocument/2006/relationships/hyperlink" Target="mailto:national.travelsurvey@dft.gov.uk" TargetMode="External"/><Relationship Id="rId54" Type="http://schemas.openxmlformats.org/officeDocument/2006/relationships/hyperlink" Target="https://www.gov.uk/government/statistics/national-travel-survey-2017" TargetMode="External"/><Relationship Id="rId1" Type="http://schemas.openxmlformats.org/officeDocument/2006/relationships/hyperlink" Target="https://www.gov.uk/government/organisations/department-for-transport/serie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2" TargetMode="External"/><Relationship Id="rId23" Type="http://schemas.openxmlformats.org/officeDocument/2006/relationships/hyperlink" Target="https://www.gov.uk/government/organisations/department-for-transport/series/national-travel-survey-statistics" TargetMode="External"/><Relationship Id="rId28" Type="http://schemas.openxmlformats.org/officeDocument/2006/relationships/hyperlink" Target="https://www.gov.uk/government/collections/rural-urban-classification" TargetMode="External"/><Relationship Id="rId36" Type="http://schemas.openxmlformats.org/officeDocument/2006/relationships/hyperlink" Target="https://www.gov.uk/government/collections/rural-urban-classification" TargetMode="External"/><Relationship Id="rId49" Type="http://schemas.openxmlformats.org/officeDocument/2006/relationships/hyperlink" Target="mailto:national.travelsurvey@dft.gov.uk" TargetMode="External"/><Relationship Id="rId57" Type="http://schemas.openxmlformats.org/officeDocument/2006/relationships/hyperlink" Target="mailto:national.travelsurvey@dft.gov.uk" TargetMode="External"/><Relationship Id="rId10" Type="http://schemas.openxmlformats.org/officeDocument/2006/relationships/hyperlink" Target="https://www.gov.uk/government/organisations/department-for-transport/series/national-travel-survey-statistics" TargetMode="External"/><Relationship Id="rId31" Type="http://schemas.openxmlformats.org/officeDocument/2006/relationships/hyperlink" Target="https://www.gov.uk/government/organisations/department-for-transport/series/national-travel-survey-statistics" TargetMode="External"/><Relationship Id="rId44" Type="http://schemas.openxmlformats.org/officeDocument/2006/relationships/hyperlink" Target="https://www.gov.uk/government/collections/rural-urban-classification" TargetMode="External"/><Relationship Id="rId52" Type="http://schemas.openxmlformats.org/officeDocument/2006/relationships/hyperlink" Target="https://www.gov.uk/government/collections/rural-urban-classification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2" TargetMode="External"/><Relationship Id="rId18" Type="http://schemas.openxmlformats.org/officeDocument/2006/relationships/hyperlink" Target="https://www.gov.uk/government/collections/rural-urban-definition" TargetMode="External"/><Relationship Id="rId26" Type="http://schemas.openxmlformats.org/officeDocument/2006/relationships/hyperlink" Target="https://www.gov.uk/government/statistics/national-travel-survey-2017" TargetMode="External"/><Relationship Id="rId39" Type="http://schemas.openxmlformats.org/officeDocument/2006/relationships/hyperlink" Target="https://www.gov.uk/government/organisations/department-for-transport/series/national-travel-survey-statistics" TargetMode="External"/><Relationship Id="rId21" Type="http://schemas.openxmlformats.org/officeDocument/2006/relationships/hyperlink" Target="mailto:national.travelsurvey@dft.gov.uk" TargetMode="External"/><Relationship Id="rId34" Type="http://schemas.openxmlformats.org/officeDocument/2006/relationships/hyperlink" Target="https://www.gov.uk/government/statistics/national-travel-survey-2017" TargetMode="External"/><Relationship Id="rId42" Type="http://schemas.openxmlformats.org/officeDocument/2006/relationships/hyperlink" Target="https://www.gov.uk/government/statistics/national-travel-survey-2017" TargetMode="External"/><Relationship Id="rId47" Type="http://schemas.openxmlformats.org/officeDocument/2006/relationships/hyperlink" Target="https://www.gov.uk/government/organisations/department-for-transport/series/national-travel-survey-statistics" TargetMode="External"/><Relationship Id="rId50" Type="http://schemas.openxmlformats.org/officeDocument/2006/relationships/hyperlink" Target="https://www.gov.uk/government/statistics/national-travel-survey-2017" TargetMode="External"/><Relationship Id="rId55" Type="http://schemas.openxmlformats.org/officeDocument/2006/relationships/hyperlink" Target="https://www.gov.uk/government/organisations/department-for-transport/series/national-travel-survey-statistics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organisations/department-for-transport/series/national-travel-survey-statistics" TargetMode="External"/><Relationship Id="rId29" Type="http://schemas.openxmlformats.org/officeDocument/2006/relationships/hyperlink" Target="mailto:national.travelsurvey@dft.gov.uk" TargetMode="External"/><Relationship Id="rId11" Type="http://schemas.openxmlformats.org/officeDocument/2006/relationships/hyperlink" Target="https://www.gov.uk/government/publications/national-travel-survey-2012" TargetMode="External"/><Relationship Id="rId24" Type="http://schemas.openxmlformats.org/officeDocument/2006/relationships/hyperlink" Target="https://www.gov.uk/government/collections/rural-urban-classification" TargetMode="External"/><Relationship Id="rId32" Type="http://schemas.openxmlformats.org/officeDocument/2006/relationships/hyperlink" Target="https://www.gov.uk/government/collections/rural-urban-classification" TargetMode="External"/><Relationship Id="rId37" Type="http://schemas.openxmlformats.org/officeDocument/2006/relationships/hyperlink" Target="mailto:national.travelsurvey@dft.gov.uk" TargetMode="External"/><Relationship Id="rId40" Type="http://schemas.openxmlformats.org/officeDocument/2006/relationships/hyperlink" Target="https://www.gov.uk/government/collections/rural-urban-classification" TargetMode="External"/><Relationship Id="rId45" Type="http://schemas.openxmlformats.org/officeDocument/2006/relationships/hyperlink" Target="mailto:national.travelsurvey@dft.gov.uk" TargetMode="External"/><Relationship Id="rId53" Type="http://schemas.openxmlformats.org/officeDocument/2006/relationships/hyperlink" Target="mailto:national.travelsurvey@dft.gov.uk" TargetMode="External"/><Relationship Id="rId58" Type="http://schemas.openxmlformats.org/officeDocument/2006/relationships/hyperlink" Target="https://www.gov.uk/government/statistics/national-travel-survey-2019" TargetMode="External"/><Relationship Id="rId5" Type="http://schemas.openxmlformats.org/officeDocument/2006/relationships/hyperlink" Target="https://www.gov.uk/government/collections/national-travel-survey-statistics" TargetMode="External"/><Relationship Id="rId19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organisations/department-for-transport/serie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organisations/department-for-transport/series/national-travel-survey-statistics" TargetMode="External"/><Relationship Id="rId22" Type="http://schemas.openxmlformats.org/officeDocument/2006/relationships/hyperlink" Target="https://www.gov.uk/government/statistics/national-travel-survey-2017" TargetMode="External"/><Relationship Id="rId27" Type="http://schemas.openxmlformats.org/officeDocument/2006/relationships/hyperlink" Target="https://www.gov.uk/government/organisations/department-for-transport/series/national-travel-survey-statistics" TargetMode="External"/><Relationship Id="rId30" Type="http://schemas.openxmlformats.org/officeDocument/2006/relationships/hyperlink" Target="https://www.gov.uk/government/statistics/national-travel-survey-2017" TargetMode="External"/><Relationship Id="rId35" Type="http://schemas.openxmlformats.org/officeDocument/2006/relationships/hyperlink" Target="https://www.gov.uk/government/organisations/department-for-transport/series/national-travel-survey-statistics" TargetMode="External"/><Relationship Id="rId43" Type="http://schemas.openxmlformats.org/officeDocument/2006/relationships/hyperlink" Target="https://www.gov.uk/government/organisations/department-for-transport/series/national-travel-survey-statistics" TargetMode="External"/><Relationship Id="rId48" Type="http://schemas.openxmlformats.org/officeDocument/2006/relationships/hyperlink" Target="https://www.gov.uk/government/collections/rural-urban-classification" TargetMode="External"/><Relationship Id="rId56" Type="http://schemas.openxmlformats.org/officeDocument/2006/relationships/hyperlink" Target="https://www.gov.uk/government/collections/rural-urban-classification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organisations/department-for-transport/series/national-travel-survey-statistics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organisations/department-for-transport/series/national-travel-survey-statistics" TargetMode="External"/><Relationship Id="rId17" Type="http://schemas.openxmlformats.org/officeDocument/2006/relationships/hyperlink" Target="https://www.gov.uk/government/collections/national-travel-survey-statistics" TargetMode="External"/><Relationship Id="rId25" Type="http://schemas.openxmlformats.org/officeDocument/2006/relationships/hyperlink" Target="mailto:national.travelsurvey@dft.gov.uk" TargetMode="External"/><Relationship Id="rId33" Type="http://schemas.openxmlformats.org/officeDocument/2006/relationships/hyperlink" Target="mailto:national.travelsurvey@dft.gov.uk" TargetMode="External"/><Relationship Id="rId38" Type="http://schemas.openxmlformats.org/officeDocument/2006/relationships/hyperlink" Target="https://www.gov.uk/government/statistics/national-travel-survey-2017" TargetMode="External"/><Relationship Id="rId46" Type="http://schemas.openxmlformats.org/officeDocument/2006/relationships/hyperlink" Target="https://www.gov.uk/government/statistics/national-travel-survey-2017" TargetMode="External"/><Relationship Id="rId20" Type="http://schemas.openxmlformats.org/officeDocument/2006/relationships/hyperlink" Target="https://www.gov.uk/government/collections/rural-urban-classification" TargetMode="External"/><Relationship Id="rId41" Type="http://schemas.openxmlformats.org/officeDocument/2006/relationships/hyperlink" Target="mailto:national.travelsurvey@dft.gov.uk" TargetMode="External"/><Relationship Id="rId54" Type="http://schemas.openxmlformats.org/officeDocument/2006/relationships/hyperlink" Target="https://www.gov.uk/government/statistics/national-travel-survey-2017" TargetMode="External"/><Relationship Id="rId1" Type="http://schemas.openxmlformats.org/officeDocument/2006/relationships/hyperlink" Target="https://www.gov.uk/government/organisations/department-for-transport/serie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2" TargetMode="External"/><Relationship Id="rId23" Type="http://schemas.openxmlformats.org/officeDocument/2006/relationships/hyperlink" Target="https://www.gov.uk/government/organisations/department-for-transport/series/national-travel-survey-statistics" TargetMode="External"/><Relationship Id="rId28" Type="http://schemas.openxmlformats.org/officeDocument/2006/relationships/hyperlink" Target="https://www.gov.uk/government/collections/rural-urban-classification" TargetMode="External"/><Relationship Id="rId36" Type="http://schemas.openxmlformats.org/officeDocument/2006/relationships/hyperlink" Target="https://www.gov.uk/government/collections/rural-urban-classification" TargetMode="External"/><Relationship Id="rId49" Type="http://schemas.openxmlformats.org/officeDocument/2006/relationships/hyperlink" Target="mailto:national.travelsurvey@dft.gov.uk" TargetMode="External"/><Relationship Id="rId57" Type="http://schemas.openxmlformats.org/officeDocument/2006/relationships/hyperlink" Target="mailto:national.travelsurvey@dft.gov.uk" TargetMode="External"/><Relationship Id="rId10" Type="http://schemas.openxmlformats.org/officeDocument/2006/relationships/hyperlink" Target="https://www.gov.uk/government/organisations/department-for-transport/series/national-travel-survey-statistics" TargetMode="External"/><Relationship Id="rId31" Type="http://schemas.openxmlformats.org/officeDocument/2006/relationships/hyperlink" Target="https://www.gov.uk/government/organisations/department-for-transport/series/national-travel-survey-statistics" TargetMode="External"/><Relationship Id="rId44" Type="http://schemas.openxmlformats.org/officeDocument/2006/relationships/hyperlink" Target="https://www.gov.uk/government/collections/rural-urban-classification" TargetMode="External"/><Relationship Id="rId52" Type="http://schemas.openxmlformats.org/officeDocument/2006/relationships/hyperlink" Target="https://www.gov.uk/government/collections/rural-urban-classification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2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collections/rural-urban-classifica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55" Type="http://schemas.openxmlformats.org/officeDocument/2006/relationships/hyperlink" Target="https://www.gov.uk/government/statistics/national-travel-survey-2019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organisations/department-for-transport/series/national-travel-survey-statistics" TargetMode="External"/><Relationship Id="rId29" Type="http://schemas.openxmlformats.org/officeDocument/2006/relationships/hyperlink" Target="https://www.gov.uk/government/collections/rural-urban-classification" TargetMode="External"/><Relationship Id="rId11" Type="http://schemas.openxmlformats.org/officeDocument/2006/relationships/hyperlink" Target="https://www.gov.uk/government/publications/national-travel-survey-2012" TargetMode="External"/><Relationship Id="rId24" Type="http://schemas.openxmlformats.org/officeDocument/2006/relationships/hyperlink" Target="https://www.gov.uk/government/organisations/department-for-transport/series/national-travel-survey-statistics" TargetMode="External"/><Relationship Id="rId32" Type="http://schemas.openxmlformats.org/officeDocument/2006/relationships/hyperlink" Target="https://www.gov.uk/government/organisations/department-for-transport/series/national-travel-survey-statistics" TargetMode="External"/><Relationship Id="rId37" Type="http://schemas.openxmlformats.org/officeDocument/2006/relationships/hyperlink" Target="https://www.gov.uk/government/collections/rural-urban-classification" TargetMode="External"/><Relationship Id="rId40" Type="http://schemas.openxmlformats.org/officeDocument/2006/relationships/hyperlink" Target="https://www.gov.uk/government/organisations/department-for-transport/series/national-travel-survey-statistics" TargetMode="External"/><Relationship Id="rId45" Type="http://schemas.openxmlformats.org/officeDocument/2006/relationships/hyperlink" Target="https://www.gov.uk/government/collections/rural-urban-classification" TargetMode="External"/><Relationship Id="rId53" Type="http://schemas.openxmlformats.org/officeDocument/2006/relationships/hyperlink" Target="https://www.gov.uk/government/collections/rural-urban-classifica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organisations/department-for-transport/serie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organisations/department-for-transport/series/national-travel-survey-statistics" TargetMode="External"/><Relationship Id="rId52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organisations/department-for-transport/serie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organisations/department-for-transport/serie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publications/national-travel-survey-2013" TargetMode="External"/><Relationship Id="rId51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organisations/department-for-transport/series/national-travel-survey-statistics" TargetMode="External"/><Relationship Id="rId17" Type="http://schemas.openxmlformats.org/officeDocument/2006/relationships/hyperlink" Target="https://www.gov.uk/government/collections/rural-urban-classification" TargetMode="External"/><Relationship Id="rId25" Type="http://schemas.openxmlformats.org/officeDocument/2006/relationships/hyperlink" Target="https://www.gov.uk/government/collections/rural-urban-classification" TargetMode="External"/><Relationship Id="rId33" Type="http://schemas.openxmlformats.org/officeDocument/2006/relationships/hyperlink" Target="https://www.gov.uk/government/collections/rural-urban-classifica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organisations/department-for-transport/series/national-travel-survey-statistics" TargetMode="External"/><Relationship Id="rId41" Type="http://schemas.openxmlformats.org/officeDocument/2006/relationships/hyperlink" Target="https://www.gov.uk/government/collections/rural-urban-classification" TargetMode="External"/><Relationship Id="rId54" Type="http://schemas.openxmlformats.org/officeDocument/2006/relationships/hyperlink" Target="mailto:national.travelsurvey@dft.gov.uk" TargetMode="External"/><Relationship Id="rId1" Type="http://schemas.openxmlformats.org/officeDocument/2006/relationships/hyperlink" Target="https://www.gov.uk/government/organisations/department-for-transport/serie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2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organisations/department-for-transport/series/national-travel-survey-statistics" TargetMode="External"/><Relationship Id="rId36" Type="http://schemas.openxmlformats.org/officeDocument/2006/relationships/hyperlink" Target="https://www.gov.uk/government/organisations/department-for-transport/series/national-travel-survey-statistics" TargetMode="External"/><Relationship Id="rId49" Type="http://schemas.openxmlformats.org/officeDocument/2006/relationships/hyperlink" Target="https://www.gov.uk/government/collections/rural-urban-classification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2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statistics/the-rural-urban-defini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55" Type="http://schemas.openxmlformats.org/officeDocument/2006/relationships/hyperlink" Target="https://www.gov.uk/government/statistics/national-travel-survey-2019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organisations/department-for-transport/series/national-travel-survey-statistics" TargetMode="External"/><Relationship Id="rId29" Type="http://schemas.openxmlformats.org/officeDocument/2006/relationships/hyperlink" Target="https://www.gov.uk/government/statistics/the-rural-urban-definition" TargetMode="External"/><Relationship Id="rId11" Type="http://schemas.openxmlformats.org/officeDocument/2006/relationships/hyperlink" Target="https://www.gov.uk/government/publications/national-travel-survey-2012" TargetMode="External"/><Relationship Id="rId24" Type="http://schemas.openxmlformats.org/officeDocument/2006/relationships/hyperlink" Target="https://www.gov.uk/government/organisations/department-for-transport/series/national-travel-survey-statistics" TargetMode="External"/><Relationship Id="rId32" Type="http://schemas.openxmlformats.org/officeDocument/2006/relationships/hyperlink" Target="https://www.gov.uk/government/organisations/department-for-transport/series/national-travel-survey-statistics" TargetMode="External"/><Relationship Id="rId37" Type="http://schemas.openxmlformats.org/officeDocument/2006/relationships/hyperlink" Target="https://www.gov.uk/government/statistics/the-rural-urban-definition" TargetMode="External"/><Relationship Id="rId40" Type="http://schemas.openxmlformats.org/officeDocument/2006/relationships/hyperlink" Target="https://www.gov.uk/government/organisations/department-for-transport/series/national-travel-survey-statistics" TargetMode="External"/><Relationship Id="rId45" Type="http://schemas.openxmlformats.org/officeDocument/2006/relationships/hyperlink" Target="https://www.gov.uk/government/statistics/the-rural-urban-definition" TargetMode="External"/><Relationship Id="rId53" Type="http://schemas.openxmlformats.org/officeDocument/2006/relationships/hyperlink" Target="https://www.gov.uk/government/collections/rural-urban-classifica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organisations/department-for-transport/serie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organisations/department-for-transport/series/national-travel-survey-statistics" TargetMode="External"/><Relationship Id="rId52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organisations/department-for-transport/serie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organisations/department-for-transport/serie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organisations/department-for-transport/series/national-travel-survey-statistics" TargetMode="External"/><Relationship Id="rId17" Type="http://schemas.openxmlformats.org/officeDocument/2006/relationships/hyperlink" Target="https://www.gov.uk/government/statistics/the-rural-urban-definition" TargetMode="External"/><Relationship Id="rId25" Type="http://schemas.openxmlformats.org/officeDocument/2006/relationships/hyperlink" Target="https://www.gov.uk/government/statistics/the-rural-urban-definition" TargetMode="External"/><Relationship Id="rId33" Type="http://schemas.openxmlformats.org/officeDocument/2006/relationships/hyperlink" Target="https://www.gov.uk/government/statistics/the-rural-urban-defini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organisations/department-for-transport/series/national-travel-survey-statistics" TargetMode="External"/><Relationship Id="rId41" Type="http://schemas.openxmlformats.org/officeDocument/2006/relationships/hyperlink" Target="https://www.gov.uk/government/statistics/the-rural-urban-definition" TargetMode="External"/><Relationship Id="rId54" Type="http://schemas.openxmlformats.org/officeDocument/2006/relationships/hyperlink" Target="mailto:national.travelsurvey@dft.gov.uk" TargetMode="External"/><Relationship Id="rId1" Type="http://schemas.openxmlformats.org/officeDocument/2006/relationships/hyperlink" Target="https://www.gov.uk/government/organisations/department-for-transport/serie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2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organisations/department-for-transport/series/national-travel-survey-statistics" TargetMode="External"/><Relationship Id="rId36" Type="http://schemas.openxmlformats.org/officeDocument/2006/relationships/hyperlink" Target="https://www.gov.uk/government/organisations/department-for-transport/series/national-travel-survey-statistics" TargetMode="External"/><Relationship Id="rId49" Type="http://schemas.openxmlformats.org/officeDocument/2006/relationships/hyperlink" Target="https://www.gov.uk/government/collections/rural-urban-classification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publications/national-travel-survey-2012" TargetMode="External"/><Relationship Id="rId18" Type="http://schemas.openxmlformats.org/officeDocument/2006/relationships/hyperlink" Target="mailto:national.travelsurvey@dft.gov.uk" TargetMode="External"/><Relationship Id="rId26" Type="http://schemas.openxmlformats.org/officeDocument/2006/relationships/hyperlink" Target="mailto:national.travelsurvey@dft.gov.uk" TargetMode="External"/><Relationship Id="rId39" Type="http://schemas.openxmlformats.org/officeDocument/2006/relationships/hyperlink" Target="https://www.gov.uk/government/statistics/national-travel-survey-2017" TargetMode="External"/><Relationship Id="rId21" Type="http://schemas.openxmlformats.org/officeDocument/2006/relationships/hyperlink" Target="https://www.gov.uk/government/statistics/the-rural-urban-definition" TargetMode="External"/><Relationship Id="rId34" Type="http://schemas.openxmlformats.org/officeDocument/2006/relationships/hyperlink" Target="mailto:national.travelsurvey@dft.gov.uk" TargetMode="External"/><Relationship Id="rId42" Type="http://schemas.openxmlformats.org/officeDocument/2006/relationships/hyperlink" Target="mailto:national.travelsurvey@dft.gov.uk" TargetMode="External"/><Relationship Id="rId47" Type="http://schemas.openxmlformats.org/officeDocument/2006/relationships/hyperlink" Target="https://www.gov.uk/government/statistics/national-travel-survey-2017" TargetMode="External"/><Relationship Id="rId50" Type="http://schemas.openxmlformats.org/officeDocument/2006/relationships/hyperlink" Target="mailto:national.travelsurvey@dft.gov.uk" TargetMode="External"/><Relationship Id="rId55" Type="http://schemas.openxmlformats.org/officeDocument/2006/relationships/hyperlink" Target="https://www.gov.uk/government/statistics/national-travel-survey-2019" TargetMode="External"/><Relationship Id="rId7" Type="http://schemas.openxmlformats.org/officeDocument/2006/relationships/hyperlink" Target="https://www.gov.uk/government/collections/national-travel-survey-statistics" TargetMode="External"/><Relationship Id="rId2" Type="http://schemas.openxmlformats.org/officeDocument/2006/relationships/hyperlink" Target="https://www.gov.uk/government/collections/national-travel-survey-statistics" TargetMode="External"/><Relationship Id="rId16" Type="http://schemas.openxmlformats.org/officeDocument/2006/relationships/hyperlink" Target="https://www.gov.uk/government/organisations/department-for-transport/series/national-travel-survey-statistics" TargetMode="External"/><Relationship Id="rId29" Type="http://schemas.openxmlformats.org/officeDocument/2006/relationships/hyperlink" Target="https://www.gov.uk/government/statistics/the-rural-urban-definition" TargetMode="External"/><Relationship Id="rId11" Type="http://schemas.openxmlformats.org/officeDocument/2006/relationships/hyperlink" Target="https://www.gov.uk/government/publications/national-travel-survey-2012" TargetMode="External"/><Relationship Id="rId24" Type="http://schemas.openxmlformats.org/officeDocument/2006/relationships/hyperlink" Target="https://www.gov.uk/government/organisations/department-for-transport/series/national-travel-survey-statistics" TargetMode="External"/><Relationship Id="rId32" Type="http://schemas.openxmlformats.org/officeDocument/2006/relationships/hyperlink" Target="https://www.gov.uk/government/organisations/department-for-transport/series/national-travel-survey-statistics" TargetMode="External"/><Relationship Id="rId37" Type="http://schemas.openxmlformats.org/officeDocument/2006/relationships/hyperlink" Target="https://www.gov.uk/government/statistics/the-rural-urban-definition" TargetMode="External"/><Relationship Id="rId40" Type="http://schemas.openxmlformats.org/officeDocument/2006/relationships/hyperlink" Target="https://www.gov.uk/government/organisations/department-for-transport/series/national-travel-survey-statistics" TargetMode="External"/><Relationship Id="rId45" Type="http://schemas.openxmlformats.org/officeDocument/2006/relationships/hyperlink" Target="https://www.gov.uk/government/statistics/the-rural-urban-definition" TargetMode="External"/><Relationship Id="rId53" Type="http://schemas.openxmlformats.org/officeDocument/2006/relationships/hyperlink" Target="https://www.gov.uk/government/statistics/the-rural-urban-definition" TargetMode="External"/><Relationship Id="rId5" Type="http://schemas.openxmlformats.org/officeDocument/2006/relationships/hyperlink" Target="https://www.gov.uk/government/collections/national-travel-survey-statistics" TargetMode="External"/><Relationship Id="rId10" Type="http://schemas.openxmlformats.org/officeDocument/2006/relationships/hyperlink" Target="https://www.gov.uk/government/organisations/department-for-transport/series/national-travel-survey-statistics" TargetMode="External"/><Relationship Id="rId19" Type="http://schemas.openxmlformats.org/officeDocument/2006/relationships/hyperlink" Target="https://www.gov.uk/government/statistics/national-travel-survey-2017" TargetMode="External"/><Relationship Id="rId31" Type="http://schemas.openxmlformats.org/officeDocument/2006/relationships/hyperlink" Target="https://www.gov.uk/government/statistics/national-travel-survey-2017" TargetMode="External"/><Relationship Id="rId44" Type="http://schemas.openxmlformats.org/officeDocument/2006/relationships/hyperlink" Target="https://www.gov.uk/government/organisations/department-for-transport/series/national-travel-survey-statistics" TargetMode="External"/><Relationship Id="rId52" Type="http://schemas.openxmlformats.org/officeDocument/2006/relationships/hyperlink" Target="https://www.gov.uk/government/organisations/department-for-transport/series/national-travel-survey-statistics" TargetMode="External"/><Relationship Id="rId4" Type="http://schemas.openxmlformats.org/officeDocument/2006/relationships/hyperlink" Target="https://www.gov.uk/government/organisations/department-for-transport/series/national-travel-survey-statistics" TargetMode="External"/><Relationship Id="rId9" Type="http://schemas.openxmlformats.org/officeDocument/2006/relationships/hyperlink" Target="https://www.gov.uk/government/collections/rural-urban-definition" TargetMode="External"/><Relationship Id="rId14" Type="http://schemas.openxmlformats.org/officeDocument/2006/relationships/hyperlink" Target="https://www.gov.uk/government/organisations/department-for-transport/series/national-travel-survey-statistics" TargetMode="External"/><Relationship Id="rId22" Type="http://schemas.openxmlformats.org/officeDocument/2006/relationships/hyperlink" Target="mailto:national.travelsurvey@dft.gov.uk" TargetMode="External"/><Relationship Id="rId27" Type="http://schemas.openxmlformats.org/officeDocument/2006/relationships/hyperlink" Target="https://www.gov.uk/government/statistics/national-travel-survey-2017" TargetMode="External"/><Relationship Id="rId30" Type="http://schemas.openxmlformats.org/officeDocument/2006/relationships/hyperlink" Target="mailto:national.travelsurvey@dft.gov.uk" TargetMode="External"/><Relationship Id="rId35" Type="http://schemas.openxmlformats.org/officeDocument/2006/relationships/hyperlink" Target="https://www.gov.uk/government/statistics/national-travel-survey-2017" TargetMode="External"/><Relationship Id="rId43" Type="http://schemas.openxmlformats.org/officeDocument/2006/relationships/hyperlink" Target="https://www.gov.uk/government/statistics/national-travel-survey-2017" TargetMode="External"/><Relationship Id="rId48" Type="http://schemas.openxmlformats.org/officeDocument/2006/relationships/hyperlink" Target="https://www.gov.uk/government/organisations/department-for-transport/series/national-travel-survey-statistics" TargetMode="External"/><Relationship Id="rId8" Type="http://schemas.openxmlformats.org/officeDocument/2006/relationships/hyperlink" Target="https://www.gov.uk/government/collections/national-travel-survey-statistics" TargetMode="External"/><Relationship Id="rId51" Type="http://schemas.openxmlformats.org/officeDocument/2006/relationships/hyperlink" Target="https://www.gov.uk/government/statistics/national-travel-survey-2017" TargetMode="External"/><Relationship Id="rId3" Type="http://schemas.openxmlformats.org/officeDocument/2006/relationships/hyperlink" Target="https://www.gov.uk/government/collections/rural-urban-definition" TargetMode="External"/><Relationship Id="rId12" Type="http://schemas.openxmlformats.org/officeDocument/2006/relationships/hyperlink" Target="https://www.gov.uk/government/organisations/department-for-transport/series/national-travel-survey-statistics" TargetMode="External"/><Relationship Id="rId17" Type="http://schemas.openxmlformats.org/officeDocument/2006/relationships/hyperlink" Target="https://www.gov.uk/government/statistics/the-rural-urban-definition" TargetMode="External"/><Relationship Id="rId25" Type="http://schemas.openxmlformats.org/officeDocument/2006/relationships/hyperlink" Target="https://www.gov.uk/government/statistics/the-rural-urban-definition" TargetMode="External"/><Relationship Id="rId33" Type="http://schemas.openxmlformats.org/officeDocument/2006/relationships/hyperlink" Target="https://www.gov.uk/government/statistics/the-rural-urban-definition" TargetMode="External"/><Relationship Id="rId38" Type="http://schemas.openxmlformats.org/officeDocument/2006/relationships/hyperlink" Target="mailto:national.travelsurvey@dft.gov.uk" TargetMode="External"/><Relationship Id="rId46" Type="http://schemas.openxmlformats.org/officeDocument/2006/relationships/hyperlink" Target="mailto:national.travelsurvey@dft.gov.uk" TargetMode="External"/><Relationship Id="rId20" Type="http://schemas.openxmlformats.org/officeDocument/2006/relationships/hyperlink" Target="https://www.gov.uk/government/organisations/department-for-transport/series/national-travel-survey-statistics" TargetMode="External"/><Relationship Id="rId41" Type="http://schemas.openxmlformats.org/officeDocument/2006/relationships/hyperlink" Target="https://www.gov.uk/government/statistics/the-rural-urban-definition" TargetMode="External"/><Relationship Id="rId54" Type="http://schemas.openxmlformats.org/officeDocument/2006/relationships/hyperlink" Target="mailto:national.travelsurvey@dft.gov.uk" TargetMode="External"/><Relationship Id="rId1" Type="http://schemas.openxmlformats.org/officeDocument/2006/relationships/hyperlink" Target="https://www.gov.uk/government/organisations/department-for-transport/series/national-travel-survey-statistics" TargetMode="External"/><Relationship Id="rId6" Type="http://schemas.openxmlformats.org/officeDocument/2006/relationships/hyperlink" Target="https://www.gov.uk/government/collections/rural-urban-definition" TargetMode="External"/><Relationship Id="rId15" Type="http://schemas.openxmlformats.org/officeDocument/2006/relationships/hyperlink" Target="https://www.gov.uk/government/publications/national-travel-survey-2012" TargetMode="External"/><Relationship Id="rId23" Type="http://schemas.openxmlformats.org/officeDocument/2006/relationships/hyperlink" Target="https://www.gov.uk/government/statistics/national-travel-survey-2017" TargetMode="External"/><Relationship Id="rId28" Type="http://schemas.openxmlformats.org/officeDocument/2006/relationships/hyperlink" Target="https://www.gov.uk/government/organisations/department-for-transport/series/national-travel-survey-statistics" TargetMode="External"/><Relationship Id="rId36" Type="http://schemas.openxmlformats.org/officeDocument/2006/relationships/hyperlink" Target="https://www.gov.uk/government/organisations/department-for-transport/series/national-travel-survey-statistics" TargetMode="External"/><Relationship Id="rId49" Type="http://schemas.openxmlformats.org/officeDocument/2006/relationships/hyperlink" Target="https://www.gov.uk/government/statistics/the-rural-urban-defin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20"/>
  <sheetViews>
    <sheetView tabSelected="1" workbookViewId="0"/>
  </sheetViews>
  <sheetFormatPr defaultColWidth="0" defaultRowHeight="14.4"/>
  <cols>
    <col min="1" max="1" width="80.5546875" style="395" bestFit="1" customWidth="1"/>
    <col min="2" max="2" width="25.44140625" style="395" bestFit="1" customWidth="1"/>
    <col min="3" max="16384" width="9" style="395" hidden="1"/>
  </cols>
  <sheetData>
    <row r="1" spans="1:2" s="407" customFormat="1" ht="18">
      <c r="A1" s="406" t="s">
        <v>452</v>
      </c>
      <c r="B1" s="421" t="s">
        <v>1</v>
      </c>
    </row>
    <row r="3" spans="1:2" ht="15.6">
      <c r="A3" s="417" t="s">
        <v>0</v>
      </c>
    </row>
    <row r="4" spans="1:2">
      <c r="A4" s="418" t="s">
        <v>239</v>
      </c>
    </row>
    <row r="5" spans="1:2" ht="18">
      <c r="A5" s="419"/>
    </row>
    <row r="6" spans="1:2" ht="18">
      <c r="A6" s="420" t="s">
        <v>453</v>
      </c>
    </row>
    <row r="7" spans="1:2" ht="18">
      <c r="A7" s="420" t="s">
        <v>454</v>
      </c>
    </row>
    <row r="8" spans="1:2" ht="18">
      <c r="A8" s="420" t="s">
        <v>215</v>
      </c>
    </row>
    <row r="9" spans="1:2" ht="18">
      <c r="A9" s="420" t="s">
        <v>220</v>
      </c>
    </row>
    <row r="10" spans="1:2" ht="18">
      <c r="A10" s="420" t="s">
        <v>221</v>
      </c>
    </row>
    <row r="11" spans="1:2" ht="18">
      <c r="A11" s="420" t="s">
        <v>222</v>
      </c>
    </row>
    <row r="12" spans="1:2" ht="18">
      <c r="A12" s="420" t="s">
        <v>225</v>
      </c>
    </row>
    <row r="13" spans="1:2" ht="18">
      <c r="A13" s="420" t="s">
        <v>226</v>
      </c>
    </row>
    <row r="14" spans="1:2" ht="18">
      <c r="A14" s="420" t="s">
        <v>227</v>
      </c>
    </row>
    <row r="15" spans="1:2" ht="18">
      <c r="A15" s="420" t="s">
        <v>228</v>
      </c>
    </row>
    <row r="16" spans="1:2" ht="18">
      <c r="A16" s="420" t="s">
        <v>229</v>
      </c>
    </row>
    <row r="17" spans="1:1" ht="18">
      <c r="A17" s="420" t="s">
        <v>230</v>
      </c>
    </row>
    <row r="18" spans="1:1" ht="18">
      <c r="A18" s="420" t="s">
        <v>231</v>
      </c>
    </row>
    <row r="19" spans="1:1" ht="18">
      <c r="A19" s="420" t="s">
        <v>232</v>
      </c>
    </row>
    <row r="20" spans="1:1" ht="18">
      <c r="A20" s="419"/>
    </row>
  </sheetData>
  <sheetProtection algorithmName="SHA-512" hashValue="7tkLNAmAkI8NtL6oiiOSUWlE+6Xp36tTVEi5awFWY3+aUrSLXDs8kq22W57PWnU+3GnkGvGnLVEjG97XZdnlaQ==" saltValue="T/0tqR9c+V1zO7x9RtXT+Q==" spinCount="100000" sheet="1" objects="1" scenarios="1"/>
  <hyperlinks>
    <hyperlink ref="A7" location="'Front sheet'!A30" display="Household car ownership, 2002/03 to 2014/15" xr:uid="{00000000-0004-0000-0000-000000000000}"/>
    <hyperlink ref="A8" location="'Front sheet'!A43" display="Average number of trips (trip rate) by main mode" xr:uid="{00000000-0004-0000-0000-000001000000}"/>
    <hyperlink ref="A6" location="'Front sheet'!A17" display="Percentage holding full car driving licence, 2002/03 to 2014/15" xr:uid="{00000000-0004-0000-0000-000002000000}"/>
    <hyperlink ref="A9" location="'Front sheet'!A56" display="Average distance travelled by mode" xr:uid="{00000000-0004-0000-0000-000003000000}"/>
    <hyperlink ref="A10" location="'Front sheet'!A69" display="Average number of trips (trip rates) by trip purpose" xr:uid="{00000000-0004-0000-0000-000004000000}"/>
    <hyperlink ref="A11" location="'Front sheet'!A82" display="Average distance travelled by trip purpose" xr:uid="{00000000-0004-0000-0000-000005000000}"/>
    <hyperlink ref="A12" location="'Front sheet'!A95" display="Trips to and from school by main mode (Aged 5 to 16 years)" xr:uid="{00000000-0004-0000-0000-000006000000}"/>
    <hyperlink ref="A13" location="'Front sheet'!A108" display="Average trip length to and from school" xr:uid="{00000000-0004-0000-0000-000007000000}"/>
    <hyperlink ref="A14" location="'Front sheet'!A121" display="Average trip length by main mode" xr:uid="{00000000-0004-0000-0000-000008000000}"/>
    <hyperlink ref="A15" location="'Front sheet'!A134" display="Average number of trips (trip rates) by trip length" xr:uid="{00000000-0004-0000-0000-000009000000}"/>
    <hyperlink ref="A16" location="'Front sheet'!A147" display="Average trip length by purpose" xr:uid="{00000000-0004-0000-0000-00000A000000}"/>
    <hyperlink ref="A17" location="'Front sheet'!A160" display="Average time spent travelling by purpose" xr:uid="{00000000-0004-0000-0000-00000B000000}"/>
    <hyperlink ref="A18" location="'Front sheet'!A173" display="Average trip time by purpose" xr:uid="{00000000-0004-0000-0000-00000C000000}"/>
    <hyperlink ref="A19" location="'Front sheet'!A191" display="Percentage of eligible pensioners holding older persons' concessionary bus passes" xr:uid="{00000000-0004-0000-0000-00000D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IV69"/>
  <sheetViews>
    <sheetView workbookViewId="0">
      <selection activeCell="P10" sqref="P10"/>
    </sheetView>
  </sheetViews>
  <sheetFormatPr defaultRowHeight="14.4"/>
  <cols>
    <col min="1" max="20" width="8.88671875" style="9"/>
    <col min="21" max="21" width="9.109375" style="9"/>
    <col min="23" max="39" width="9.109375" style="9"/>
    <col min="40" max="41" width="44.44140625" style="190" customWidth="1"/>
    <col min="42" max="51" width="12.6640625" style="190" customWidth="1"/>
    <col min="52" max="53" width="16.44140625" style="190" customWidth="1"/>
    <col min="54" max="54" width="15" style="190" customWidth="1"/>
    <col min="55" max="55" width="15.44140625" style="190" customWidth="1"/>
    <col min="56" max="57" width="13.88671875" style="190" customWidth="1"/>
    <col min="58" max="58" width="15.6640625" style="190" customWidth="1"/>
    <col min="59" max="60" width="44.109375" style="190" customWidth="1"/>
    <col min="61" max="70" width="12.6640625" style="190" customWidth="1"/>
    <col min="71" max="72" width="16.44140625" style="190" customWidth="1"/>
    <col min="73" max="73" width="15" style="190" customWidth="1"/>
    <col min="74" max="74" width="15.44140625" style="190" customWidth="1"/>
    <col min="75" max="76" width="13.88671875" style="190" customWidth="1"/>
    <col min="77" max="77" width="15.6640625" style="190" customWidth="1"/>
    <col min="78" max="79" width="43.88671875" style="190" customWidth="1"/>
    <col min="80" max="89" width="12.6640625" style="190" customWidth="1"/>
    <col min="90" max="91" width="16.44140625" style="190" customWidth="1"/>
    <col min="92" max="92" width="15" style="190" customWidth="1"/>
    <col min="93" max="93" width="15.44140625" style="190" customWidth="1"/>
    <col min="94" max="95" width="13.88671875" style="190" customWidth="1"/>
    <col min="96" max="96" width="15.6640625" style="190" customWidth="1"/>
    <col min="97" max="98" width="44.109375" style="190" customWidth="1"/>
    <col min="99" max="108" width="12.6640625" style="190" customWidth="1"/>
    <col min="109" max="110" width="16.44140625" style="190" customWidth="1"/>
    <col min="111" max="111" width="15" style="190" customWidth="1"/>
    <col min="112" max="112" width="15.44140625" style="190" customWidth="1"/>
    <col min="113" max="114" width="13.88671875" style="190" customWidth="1"/>
    <col min="115" max="115" width="15.6640625" style="190" customWidth="1"/>
    <col min="116" max="117" width="44.109375" style="190" customWidth="1"/>
    <col min="118" max="127" width="12.6640625" style="190" customWidth="1"/>
    <col min="128" max="129" width="16.44140625" style="190" customWidth="1"/>
    <col min="130" max="130" width="15" style="190" customWidth="1"/>
    <col min="131" max="131" width="15.44140625" style="190" customWidth="1"/>
    <col min="132" max="133" width="13.88671875" style="190" customWidth="1"/>
    <col min="134" max="134" width="15.6640625" style="190" customWidth="1"/>
    <col min="135" max="136" width="44.5546875" style="190" customWidth="1"/>
    <col min="137" max="146" width="12.6640625" style="190" customWidth="1"/>
    <col min="147" max="148" width="16.44140625" style="190" customWidth="1"/>
    <col min="149" max="149" width="15" style="190" customWidth="1"/>
    <col min="150" max="150" width="15.44140625" style="190" customWidth="1"/>
    <col min="151" max="152" width="13.88671875" style="190" customWidth="1"/>
    <col min="153" max="153" width="15.6640625" style="190" customWidth="1"/>
    <col min="154" max="155" width="43.6640625" style="190" customWidth="1"/>
    <col min="156" max="165" width="12.6640625" style="190" customWidth="1"/>
    <col min="166" max="167" width="16.44140625" style="190" customWidth="1"/>
    <col min="168" max="168" width="15" style="190" customWidth="1"/>
    <col min="169" max="169" width="15.44140625" style="190" customWidth="1"/>
    <col min="170" max="171" width="13.88671875" style="190" customWidth="1"/>
    <col min="172" max="172" width="15.6640625" style="190" customWidth="1"/>
    <col min="173" max="174" width="43.5546875" style="190" customWidth="1"/>
    <col min="175" max="184" width="12.6640625" style="190" customWidth="1"/>
    <col min="185" max="186" width="16.44140625" style="190" customWidth="1"/>
    <col min="187" max="187" width="15" style="190" customWidth="1"/>
    <col min="188" max="188" width="15.44140625" style="190" customWidth="1"/>
    <col min="189" max="190" width="13.88671875" style="190" customWidth="1"/>
    <col min="191" max="191" width="15.6640625" style="190" customWidth="1"/>
    <col min="192" max="193" width="37.44140625" style="9" customWidth="1"/>
    <col min="194" max="201" width="11.109375" style="9" customWidth="1"/>
    <col min="202" max="202" width="9" style="9"/>
    <col min="203" max="204" width="37.44140625" style="83" customWidth="1"/>
    <col min="205" max="212" width="11.109375" style="83" customWidth="1"/>
    <col min="213" max="213" width="9" style="9"/>
    <col min="214" max="215" width="37.44140625" style="9" customWidth="1"/>
    <col min="216" max="223" width="11.109375" style="9" customWidth="1"/>
    <col min="224" max="224" width="9" style="9"/>
    <col min="225" max="226" width="37.44140625" style="83" customWidth="1"/>
    <col min="227" max="234" width="11.109375" style="83" customWidth="1"/>
    <col min="235" max="235" width="9" style="9"/>
    <col min="236" max="237" width="37.44140625" style="83" customWidth="1"/>
    <col min="238" max="245" width="11.109375" style="83" customWidth="1"/>
    <col min="246" max="246" width="9" style="9"/>
    <col min="247" max="248" width="37.44140625" style="83" customWidth="1"/>
    <col min="249" max="256" width="11.109375" style="83" customWidth="1"/>
    <col min="257" max="453" width="9" style="9"/>
    <col min="454" max="454" width="37.44140625" style="9" customWidth="1"/>
    <col min="455" max="462" width="11.109375" style="9" customWidth="1"/>
    <col min="463" max="709" width="9" style="9"/>
    <col min="710" max="710" width="37.44140625" style="9" customWidth="1"/>
    <col min="711" max="718" width="11.109375" style="9" customWidth="1"/>
    <col min="719" max="965" width="9" style="9"/>
    <col min="966" max="966" width="37.44140625" style="9" customWidth="1"/>
    <col min="967" max="974" width="11.109375" style="9" customWidth="1"/>
    <col min="975" max="1221" width="9" style="9"/>
    <col min="1222" max="1222" width="37.44140625" style="9" customWidth="1"/>
    <col min="1223" max="1230" width="11.109375" style="9" customWidth="1"/>
    <col min="1231" max="1477" width="9" style="9"/>
    <col min="1478" max="1478" width="37.44140625" style="9" customWidth="1"/>
    <col min="1479" max="1486" width="11.109375" style="9" customWidth="1"/>
    <col min="1487" max="1733" width="9" style="9"/>
    <col min="1734" max="1734" width="37.44140625" style="9" customWidth="1"/>
    <col min="1735" max="1742" width="11.109375" style="9" customWidth="1"/>
    <col min="1743" max="1989" width="9" style="9"/>
    <col min="1990" max="1990" width="37.44140625" style="9" customWidth="1"/>
    <col min="1991" max="1998" width="11.109375" style="9" customWidth="1"/>
    <col min="1999" max="2245" width="9" style="9"/>
    <col min="2246" max="2246" width="37.44140625" style="9" customWidth="1"/>
    <col min="2247" max="2254" width="11.109375" style="9" customWidth="1"/>
    <col min="2255" max="2501" width="9" style="9"/>
    <col min="2502" max="2502" width="37.44140625" style="9" customWidth="1"/>
    <col min="2503" max="2510" width="11.109375" style="9" customWidth="1"/>
    <col min="2511" max="2757" width="9" style="9"/>
    <col min="2758" max="2758" width="37.44140625" style="9" customWidth="1"/>
    <col min="2759" max="2766" width="11.109375" style="9" customWidth="1"/>
    <col min="2767" max="3013" width="9" style="9"/>
    <col min="3014" max="3014" width="37.44140625" style="9" customWidth="1"/>
    <col min="3015" max="3022" width="11.109375" style="9" customWidth="1"/>
    <col min="3023" max="3269" width="9" style="9"/>
    <col min="3270" max="3270" width="37.44140625" style="9" customWidth="1"/>
    <col min="3271" max="3278" width="11.109375" style="9" customWidth="1"/>
    <col min="3279" max="3525" width="9" style="9"/>
    <col min="3526" max="3526" width="37.44140625" style="9" customWidth="1"/>
    <col min="3527" max="3534" width="11.109375" style="9" customWidth="1"/>
    <col min="3535" max="3781" width="9" style="9"/>
    <col min="3782" max="3782" width="37.44140625" style="9" customWidth="1"/>
    <col min="3783" max="3790" width="11.109375" style="9" customWidth="1"/>
    <col min="3791" max="4037" width="9" style="9"/>
    <col min="4038" max="4038" width="37.44140625" style="9" customWidth="1"/>
    <col min="4039" max="4046" width="11.109375" style="9" customWidth="1"/>
    <col min="4047" max="4293" width="9" style="9"/>
    <col min="4294" max="4294" width="37.44140625" style="9" customWidth="1"/>
    <col min="4295" max="4302" width="11.109375" style="9" customWidth="1"/>
    <col min="4303" max="4549" width="9" style="9"/>
    <col min="4550" max="4550" width="37.44140625" style="9" customWidth="1"/>
    <col min="4551" max="4558" width="11.109375" style="9" customWidth="1"/>
    <col min="4559" max="4805" width="9" style="9"/>
    <col min="4806" max="4806" width="37.44140625" style="9" customWidth="1"/>
    <col min="4807" max="4814" width="11.109375" style="9" customWidth="1"/>
    <col min="4815" max="5061" width="9" style="9"/>
    <col min="5062" max="5062" width="37.44140625" style="9" customWidth="1"/>
    <col min="5063" max="5070" width="11.109375" style="9" customWidth="1"/>
    <col min="5071" max="5317" width="9" style="9"/>
    <col min="5318" max="5318" width="37.44140625" style="9" customWidth="1"/>
    <col min="5319" max="5326" width="11.109375" style="9" customWidth="1"/>
    <col min="5327" max="5573" width="9" style="9"/>
    <col min="5574" max="5574" width="37.44140625" style="9" customWidth="1"/>
    <col min="5575" max="5582" width="11.109375" style="9" customWidth="1"/>
    <col min="5583" max="5829" width="9" style="9"/>
    <col min="5830" max="5830" width="37.44140625" style="9" customWidth="1"/>
    <col min="5831" max="5838" width="11.109375" style="9" customWidth="1"/>
    <col min="5839" max="6085" width="9" style="9"/>
    <col min="6086" max="6086" width="37.44140625" style="9" customWidth="1"/>
    <col min="6087" max="6094" width="11.109375" style="9" customWidth="1"/>
    <col min="6095" max="6341" width="9" style="9"/>
    <col min="6342" max="6342" width="37.44140625" style="9" customWidth="1"/>
    <col min="6343" max="6350" width="11.109375" style="9" customWidth="1"/>
    <col min="6351" max="6597" width="9" style="9"/>
    <col min="6598" max="6598" width="37.44140625" style="9" customWidth="1"/>
    <col min="6599" max="6606" width="11.109375" style="9" customWidth="1"/>
    <col min="6607" max="6853" width="9" style="9"/>
    <col min="6854" max="6854" width="37.44140625" style="9" customWidth="1"/>
    <col min="6855" max="6862" width="11.109375" style="9" customWidth="1"/>
    <col min="6863" max="7109" width="9" style="9"/>
    <col min="7110" max="7110" width="37.44140625" style="9" customWidth="1"/>
    <col min="7111" max="7118" width="11.109375" style="9" customWidth="1"/>
    <col min="7119" max="7365" width="9" style="9"/>
    <col min="7366" max="7366" width="37.44140625" style="9" customWidth="1"/>
    <col min="7367" max="7374" width="11.109375" style="9" customWidth="1"/>
    <col min="7375" max="7621" width="9" style="9"/>
    <col min="7622" max="7622" width="37.44140625" style="9" customWidth="1"/>
    <col min="7623" max="7630" width="11.109375" style="9" customWidth="1"/>
    <col min="7631" max="7877" width="9" style="9"/>
    <col min="7878" max="7878" width="37.44140625" style="9" customWidth="1"/>
    <col min="7879" max="7886" width="11.109375" style="9" customWidth="1"/>
    <col min="7887" max="8133" width="9" style="9"/>
    <col min="8134" max="8134" width="37.44140625" style="9" customWidth="1"/>
    <col min="8135" max="8142" width="11.109375" style="9" customWidth="1"/>
    <col min="8143" max="8389" width="9" style="9"/>
    <col min="8390" max="8390" width="37.44140625" style="9" customWidth="1"/>
    <col min="8391" max="8398" width="11.109375" style="9" customWidth="1"/>
    <col min="8399" max="8645" width="9" style="9"/>
    <col min="8646" max="8646" width="37.44140625" style="9" customWidth="1"/>
    <col min="8647" max="8654" width="11.109375" style="9" customWidth="1"/>
    <col min="8655" max="8901" width="9" style="9"/>
    <col min="8902" max="8902" width="37.44140625" style="9" customWidth="1"/>
    <col min="8903" max="8910" width="11.109375" style="9" customWidth="1"/>
    <col min="8911" max="9157" width="9" style="9"/>
    <col min="9158" max="9158" width="37.44140625" style="9" customWidth="1"/>
    <col min="9159" max="9166" width="11.109375" style="9" customWidth="1"/>
    <col min="9167" max="9413" width="9" style="9"/>
    <col min="9414" max="9414" width="37.44140625" style="9" customWidth="1"/>
    <col min="9415" max="9422" width="11.109375" style="9" customWidth="1"/>
    <col min="9423" max="9669" width="9" style="9"/>
    <col min="9670" max="9670" width="37.44140625" style="9" customWidth="1"/>
    <col min="9671" max="9678" width="11.109375" style="9" customWidth="1"/>
    <col min="9679" max="9925" width="9" style="9"/>
    <col min="9926" max="9926" width="37.44140625" style="9" customWidth="1"/>
    <col min="9927" max="9934" width="11.109375" style="9" customWidth="1"/>
    <col min="9935" max="10181" width="9" style="9"/>
    <col min="10182" max="10182" width="37.44140625" style="9" customWidth="1"/>
    <col min="10183" max="10190" width="11.109375" style="9" customWidth="1"/>
    <col min="10191" max="10437" width="9" style="9"/>
    <col min="10438" max="10438" width="37.44140625" style="9" customWidth="1"/>
    <col min="10439" max="10446" width="11.109375" style="9" customWidth="1"/>
    <col min="10447" max="10693" width="9" style="9"/>
    <col min="10694" max="10694" width="37.44140625" style="9" customWidth="1"/>
    <col min="10695" max="10702" width="11.109375" style="9" customWidth="1"/>
    <col min="10703" max="10949" width="9" style="9"/>
    <col min="10950" max="10950" width="37.44140625" style="9" customWidth="1"/>
    <col min="10951" max="10958" width="11.109375" style="9" customWidth="1"/>
    <col min="10959" max="11205" width="9" style="9"/>
    <col min="11206" max="11206" width="37.44140625" style="9" customWidth="1"/>
    <col min="11207" max="11214" width="11.109375" style="9" customWidth="1"/>
    <col min="11215" max="11461" width="9" style="9"/>
    <col min="11462" max="11462" width="37.44140625" style="9" customWidth="1"/>
    <col min="11463" max="11470" width="11.109375" style="9" customWidth="1"/>
    <col min="11471" max="11717" width="9" style="9"/>
    <col min="11718" max="11718" width="37.44140625" style="9" customWidth="1"/>
    <col min="11719" max="11726" width="11.109375" style="9" customWidth="1"/>
    <col min="11727" max="11973" width="9" style="9"/>
    <col min="11974" max="11974" width="37.44140625" style="9" customWidth="1"/>
    <col min="11975" max="11982" width="11.109375" style="9" customWidth="1"/>
    <col min="11983" max="12229" width="9" style="9"/>
    <col min="12230" max="12230" width="37.44140625" style="9" customWidth="1"/>
    <col min="12231" max="12238" width="11.109375" style="9" customWidth="1"/>
    <col min="12239" max="12485" width="9" style="9"/>
    <col min="12486" max="12486" width="37.44140625" style="9" customWidth="1"/>
    <col min="12487" max="12494" width="11.109375" style="9" customWidth="1"/>
    <col min="12495" max="12741" width="9" style="9"/>
    <col min="12742" max="12742" width="37.44140625" style="9" customWidth="1"/>
    <col min="12743" max="12750" width="11.109375" style="9" customWidth="1"/>
    <col min="12751" max="12997" width="9" style="9"/>
    <col min="12998" max="12998" width="37.44140625" style="9" customWidth="1"/>
    <col min="12999" max="13006" width="11.109375" style="9" customWidth="1"/>
    <col min="13007" max="13253" width="9" style="9"/>
    <col min="13254" max="13254" width="37.44140625" style="9" customWidth="1"/>
    <col min="13255" max="13262" width="11.109375" style="9" customWidth="1"/>
    <col min="13263" max="13509" width="9" style="9"/>
    <col min="13510" max="13510" width="37.44140625" style="9" customWidth="1"/>
    <col min="13511" max="13518" width="11.109375" style="9" customWidth="1"/>
    <col min="13519" max="13765" width="9" style="9"/>
    <col min="13766" max="13766" width="37.44140625" style="9" customWidth="1"/>
    <col min="13767" max="13774" width="11.109375" style="9" customWidth="1"/>
    <col min="13775" max="14021" width="9" style="9"/>
    <col min="14022" max="14022" width="37.44140625" style="9" customWidth="1"/>
    <col min="14023" max="14030" width="11.109375" style="9" customWidth="1"/>
    <col min="14031" max="14277" width="9" style="9"/>
    <col min="14278" max="14278" width="37.44140625" style="9" customWidth="1"/>
    <col min="14279" max="14286" width="11.109375" style="9" customWidth="1"/>
    <col min="14287" max="14533" width="9" style="9"/>
    <col min="14534" max="14534" width="37.44140625" style="9" customWidth="1"/>
    <col min="14535" max="14542" width="11.109375" style="9" customWidth="1"/>
    <col min="14543" max="14789" width="9" style="9"/>
    <col min="14790" max="14790" width="37.44140625" style="9" customWidth="1"/>
    <col min="14791" max="14798" width="11.109375" style="9" customWidth="1"/>
    <col min="14799" max="15045" width="9" style="9"/>
    <col min="15046" max="15046" width="37.44140625" style="9" customWidth="1"/>
    <col min="15047" max="15054" width="11.109375" style="9" customWidth="1"/>
    <col min="15055" max="15301" width="9" style="9"/>
    <col min="15302" max="15302" width="37.44140625" style="9" customWidth="1"/>
    <col min="15303" max="15310" width="11.109375" style="9" customWidth="1"/>
    <col min="15311" max="15557" width="9" style="9"/>
    <col min="15558" max="15558" width="37.44140625" style="9" customWidth="1"/>
    <col min="15559" max="15566" width="11.109375" style="9" customWidth="1"/>
    <col min="15567" max="15813" width="9" style="9"/>
    <col min="15814" max="15814" width="37.44140625" style="9" customWidth="1"/>
    <col min="15815" max="15822" width="11.109375" style="9" customWidth="1"/>
    <col min="15823" max="16069" width="9" style="9"/>
    <col min="16070" max="16070" width="37.44140625" style="9" customWidth="1"/>
    <col min="16071" max="16078" width="11.109375" style="9" customWidth="1"/>
    <col min="16079" max="16325" width="9" style="9"/>
    <col min="16326" max="16326" width="37.44140625" style="9" customWidth="1"/>
    <col min="16327" max="16334" width="11.109375" style="9" customWidth="1"/>
    <col min="16335" max="16384" width="9" style="9"/>
  </cols>
  <sheetData>
    <row r="1" spans="1:256" s="3" customFormat="1" ht="15.6">
      <c r="A1" s="186" t="s">
        <v>1</v>
      </c>
      <c r="B1" s="186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190"/>
      <c r="U1" s="186" t="s">
        <v>1</v>
      </c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86" t="s">
        <v>1</v>
      </c>
      <c r="AO1" s="186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86" t="s">
        <v>1</v>
      </c>
      <c r="BH1" s="186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86" t="s">
        <v>1</v>
      </c>
      <c r="CA1" s="186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86" t="s">
        <v>1</v>
      </c>
      <c r="CT1" s="186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86" t="s">
        <v>1</v>
      </c>
      <c r="DM1" s="186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86" t="s">
        <v>1</v>
      </c>
      <c r="EF1" s="186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86" t="s">
        <v>1</v>
      </c>
      <c r="EY1" s="186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86" t="s">
        <v>1</v>
      </c>
      <c r="FR1" s="186"/>
      <c r="FS1" s="190" t="b">
        <f>IF(FS9=EZ9,IF(EZ9=EG9,IF(EG9=DN9,IF(DN9=CU9,IF(CU9=CB9,IF(CB9=BI9,IF(BI9=AP9,TRUE,FALSE),FALSE),FALSE),FALSE),FALSE),FALSE),FALSE)</f>
        <v>1</v>
      </c>
      <c r="FT1" s="190" t="b">
        <f t="shared" ref="FT1:GH1" si="0">IF(FT9=FA9,IF(FA9=EH9,IF(EH9=DO9,IF(DO9=CV9,IF(CV9=CC9,IF(CC9=BJ9,IF(BJ9=AQ9,TRUE,FALSE),FALSE),FALSE),FALSE),FALSE),FALSE),FALSE)</f>
        <v>1</v>
      </c>
      <c r="FU1" s="190" t="b">
        <f t="shared" si="0"/>
        <v>1</v>
      </c>
      <c r="FV1" s="190" t="b">
        <f t="shared" si="0"/>
        <v>1</v>
      </c>
      <c r="FW1" s="190" t="b">
        <f t="shared" si="0"/>
        <v>1</v>
      </c>
      <c r="FX1" s="190" t="b">
        <f t="shared" si="0"/>
        <v>1</v>
      </c>
      <c r="FY1" s="190" t="b">
        <f t="shared" si="0"/>
        <v>1</v>
      </c>
      <c r="FZ1" s="190" t="b">
        <f t="shared" si="0"/>
        <v>1</v>
      </c>
      <c r="GA1" s="190" t="b">
        <f t="shared" si="0"/>
        <v>1</v>
      </c>
      <c r="GB1" s="190" t="b">
        <f t="shared" si="0"/>
        <v>1</v>
      </c>
      <c r="GC1" s="190" t="b">
        <f t="shared" si="0"/>
        <v>1</v>
      </c>
      <c r="GD1" s="190" t="b">
        <f t="shared" si="0"/>
        <v>1</v>
      </c>
      <c r="GE1" s="190" t="b">
        <f t="shared" si="0"/>
        <v>1</v>
      </c>
      <c r="GF1" s="190" t="b">
        <f t="shared" si="0"/>
        <v>1</v>
      </c>
      <c r="GG1" s="190" t="b">
        <f t="shared" si="0"/>
        <v>1</v>
      </c>
      <c r="GH1" s="190" t="b">
        <f t="shared" si="0"/>
        <v>1</v>
      </c>
      <c r="GI1" s="190"/>
      <c r="GJ1" s="1" t="s">
        <v>1</v>
      </c>
      <c r="GK1" s="1"/>
      <c r="GU1" s="78" t="s">
        <v>1</v>
      </c>
      <c r="GV1" s="78"/>
      <c r="GW1" s="79"/>
      <c r="GX1" s="79"/>
      <c r="GY1" s="79"/>
      <c r="GZ1" s="79"/>
      <c r="HA1" s="79"/>
      <c r="HB1" s="79"/>
      <c r="HC1" s="79"/>
      <c r="HD1" s="79"/>
      <c r="HF1" s="1" t="s">
        <v>1</v>
      </c>
      <c r="HG1" s="1"/>
      <c r="HQ1" s="78" t="s">
        <v>1</v>
      </c>
      <c r="HR1" s="78"/>
      <c r="HS1" s="79"/>
      <c r="HT1" s="79"/>
      <c r="HU1" s="79"/>
      <c r="HV1" s="79"/>
      <c r="HW1" s="79"/>
      <c r="HX1" s="79"/>
      <c r="HY1" s="79"/>
      <c r="HZ1" s="79"/>
      <c r="IB1" s="78" t="s">
        <v>1</v>
      </c>
      <c r="IC1" s="78"/>
      <c r="ID1" s="79"/>
      <c r="IE1" s="79"/>
      <c r="IF1" s="79"/>
      <c r="IG1" s="79"/>
      <c r="IH1" s="79"/>
      <c r="II1" s="79"/>
      <c r="IJ1" s="79"/>
      <c r="IK1" s="79"/>
      <c r="IM1" s="78" t="s">
        <v>1</v>
      </c>
      <c r="IN1" s="78"/>
      <c r="IO1" s="79"/>
      <c r="IP1" s="79"/>
      <c r="IQ1" s="79"/>
      <c r="IR1" s="79"/>
      <c r="IS1" s="79"/>
      <c r="IT1" s="79"/>
      <c r="IU1" s="79"/>
      <c r="IV1" s="79"/>
    </row>
    <row r="2" spans="1:256" s="5" customFormat="1" ht="13.8">
      <c r="A2" s="313" t="s">
        <v>2</v>
      </c>
      <c r="B2" s="313"/>
      <c r="C2" s="367"/>
      <c r="D2" s="367"/>
      <c r="E2" s="367"/>
      <c r="F2" s="367"/>
      <c r="G2" s="367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190"/>
      <c r="U2" s="194" t="s">
        <v>2</v>
      </c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4" t="s">
        <v>2</v>
      </c>
      <c r="AO2" s="194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4" t="s">
        <v>2</v>
      </c>
      <c r="BH2" s="194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4" t="s">
        <v>2</v>
      </c>
      <c r="CA2" s="194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4" t="s">
        <v>2</v>
      </c>
      <c r="CT2" s="194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4" t="s">
        <v>2</v>
      </c>
      <c r="DM2" s="194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4" t="s">
        <v>2</v>
      </c>
      <c r="EF2" s="194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4" t="s">
        <v>2</v>
      </c>
      <c r="EY2" s="194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4" t="s">
        <v>2</v>
      </c>
      <c r="FR2" s="194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4" t="s">
        <v>2</v>
      </c>
      <c r="GK2" s="4"/>
      <c r="GU2" s="4" t="s">
        <v>2</v>
      </c>
      <c r="GV2" s="4"/>
      <c r="GW2" s="80"/>
      <c r="GX2" s="80"/>
      <c r="GY2" s="80"/>
      <c r="GZ2" s="80"/>
      <c r="HA2" s="80"/>
      <c r="HB2" s="80"/>
      <c r="HC2" s="80"/>
      <c r="HD2" s="80"/>
      <c r="HF2" s="146" t="s">
        <v>2</v>
      </c>
      <c r="HG2" s="146"/>
      <c r="HQ2" s="4" t="s">
        <v>2</v>
      </c>
      <c r="HR2" s="4"/>
      <c r="HS2" s="80"/>
      <c r="HT2" s="80"/>
      <c r="HU2" s="80"/>
      <c r="HV2" s="80"/>
      <c r="HW2" s="80"/>
      <c r="HX2" s="80"/>
      <c r="HY2" s="80"/>
      <c r="HZ2" s="80"/>
      <c r="IB2" s="4" t="s">
        <v>2</v>
      </c>
      <c r="IC2" s="4"/>
      <c r="ID2" s="80"/>
      <c r="IE2" s="80"/>
      <c r="IF2" s="80"/>
      <c r="IG2" s="80"/>
      <c r="IH2" s="80"/>
      <c r="II2" s="80"/>
      <c r="IJ2" s="80"/>
      <c r="IK2" s="80"/>
      <c r="IM2" s="4" t="s">
        <v>2</v>
      </c>
      <c r="IN2" s="4"/>
      <c r="IO2" s="80"/>
      <c r="IP2" s="80"/>
      <c r="IQ2" s="80"/>
      <c r="IR2" s="80"/>
      <c r="IS2" s="80"/>
      <c r="IT2" s="80"/>
      <c r="IU2" s="80"/>
      <c r="IV2" s="80"/>
    </row>
    <row r="3" spans="1:256" s="5" customFormat="1" ht="13.8">
      <c r="A3" s="186"/>
      <c r="B3" s="186"/>
      <c r="C3" s="367"/>
      <c r="D3" s="367"/>
      <c r="E3" s="367"/>
      <c r="F3" s="367"/>
      <c r="G3" s="367"/>
      <c r="H3" s="369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190"/>
      <c r="U3" s="186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86"/>
      <c r="AO3" s="186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86"/>
      <c r="BH3" s="186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86"/>
      <c r="CA3" s="186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86"/>
      <c r="CT3" s="186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86"/>
      <c r="DM3" s="186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86"/>
      <c r="EF3" s="186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86"/>
      <c r="EY3" s="186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86"/>
      <c r="FR3" s="186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6"/>
      <c r="GK3" s="6"/>
      <c r="GU3" s="81"/>
      <c r="GV3" s="81"/>
      <c r="GW3" s="80"/>
      <c r="GX3" s="80"/>
      <c r="GY3" s="80"/>
      <c r="GZ3" s="80"/>
      <c r="HA3" s="80"/>
      <c r="HB3" s="80"/>
      <c r="HC3" s="80"/>
      <c r="HD3" s="80"/>
      <c r="HF3" s="6"/>
      <c r="HG3" s="6"/>
      <c r="HQ3" s="81"/>
      <c r="HR3" s="81"/>
      <c r="HS3" s="80"/>
      <c r="HT3" s="80"/>
      <c r="HU3" s="80"/>
      <c r="HV3" s="80"/>
      <c r="HW3" s="80"/>
      <c r="HX3" s="80"/>
      <c r="HY3" s="80"/>
      <c r="HZ3" s="80"/>
      <c r="IB3" s="81"/>
      <c r="IC3" s="81"/>
      <c r="ID3" s="80"/>
      <c r="IE3" s="80"/>
      <c r="IF3" s="80"/>
      <c r="IG3" s="80"/>
      <c r="IH3" s="80"/>
      <c r="II3" s="80"/>
      <c r="IJ3" s="80"/>
      <c r="IK3" s="80"/>
      <c r="IM3" s="81"/>
      <c r="IN3" s="81"/>
      <c r="IO3" s="80"/>
      <c r="IP3" s="80"/>
      <c r="IQ3" s="80"/>
      <c r="IR3" s="80"/>
      <c r="IS3" s="80"/>
      <c r="IT3" s="80"/>
      <c r="IU3" s="80"/>
      <c r="IV3" s="80"/>
    </row>
    <row r="4" spans="1:256" s="3" customFormat="1" ht="15.6">
      <c r="A4" s="195" t="s">
        <v>152</v>
      </c>
      <c r="B4" s="195"/>
      <c r="C4" s="367"/>
      <c r="D4" s="367"/>
      <c r="E4" s="367"/>
      <c r="F4" s="367"/>
      <c r="G4" s="367"/>
      <c r="H4" s="368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190"/>
      <c r="U4" s="195" t="s">
        <v>152</v>
      </c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5" t="s">
        <v>152</v>
      </c>
      <c r="AO4" s="195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5" t="s">
        <v>152</v>
      </c>
      <c r="BH4" s="195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5" t="s">
        <v>152</v>
      </c>
      <c r="CA4" s="195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5" t="s">
        <v>152</v>
      </c>
      <c r="CT4" s="195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5" t="s">
        <v>152</v>
      </c>
      <c r="DM4" s="195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5" t="s">
        <v>152</v>
      </c>
      <c r="EF4" s="195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5" t="s">
        <v>152</v>
      </c>
      <c r="EY4" s="195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5" t="s">
        <v>152</v>
      </c>
      <c r="FR4" s="195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7" t="s">
        <v>152</v>
      </c>
      <c r="GK4" s="7"/>
      <c r="GU4" s="82" t="s">
        <v>152</v>
      </c>
      <c r="GV4" s="82"/>
      <c r="GW4" s="79"/>
      <c r="GX4" s="79"/>
      <c r="GY4" s="79"/>
      <c r="GZ4" s="79"/>
      <c r="HA4" s="79"/>
      <c r="HB4" s="79"/>
      <c r="HC4" s="79"/>
      <c r="HD4" s="79"/>
      <c r="HF4" s="7" t="s">
        <v>152</v>
      </c>
      <c r="HG4" s="7"/>
      <c r="HQ4" s="82" t="s">
        <v>152</v>
      </c>
      <c r="HR4" s="82"/>
      <c r="HS4" s="79"/>
      <c r="HT4" s="79"/>
      <c r="HU4" s="79"/>
      <c r="HV4" s="79"/>
      <c r="HW4" s="79"/>
      <c r="HX4" s="79"/>
      <c r="HY4" s="79"/>
      <c r="HZ4" s="79"/>
      <c r="IB4" s="82" t="s">
        <v>152</v>
      </c>
      <c r="IC4" s="82"/>
      <c r="ID4" s="79"/>
      <c r="IE4" s="79"/>
      <c r="IF4" s="79"/>
      <c r="IG4" s="79"/>
      <c r="IH4" s="79"/>
      <c r="II4" s="79"/>
      <c r="IJ4" s="79"/>
      <c r="IK4" s="79"/>
      <c r="IM4" s="82" t="s">
        <v>152</v>
      </c>
      <c r="IN4" s="82"/>
      <c r="IO4" s="79"/>
      <c r="IP4" s="79"/>
      <c r="IQ4" s="79"/>
      <c r="IR4" s="79"/>
      <c r="IS4" s="79"/>
      <c r="IT4" s="79"/>
      <c r="IU4" s="79"/>
      <c r="IV4" s="79"/>
    </row>
    <row r="5" spans="1:256" s="3" customFormat="1" ht="18.600000000000001" thickBot="1">
      <c r="A5" s="195" t="s">
        <v>444</v>
      </c>
      <c r="B5" s="195"/>
      <c r="C5" s="367"/>
      <c r="D5" s="367"/>
      <c r="E5" s="367"/>
      <c r="F5" s="367"/>
      <c r="G5" s="367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190"/>
      <c r="U5" s="195" t="s">
        <v>402</v>
      </c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5" t="s">
        <v>325</v>
      </c>
      <c r="AO5" s="195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5" t="s">
        <v>324</v>
      </c>
      <c r="BH5" s="195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5" t="s">
        <v>323</v>
      </c>
      <c r="CA5" s="195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5" t="s">
        <v>322</v>
      </c>
      <c r="CT5" s="195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5" t="s">
        <v>321</v>
      </c>
      <c r="DM5" s="195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5" t="s">
        <v>320</v>
      </c>
      <c r="EF5" s="195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5" t="s">
        <v>319</v>
      </c>
      <c r="EY5" s="195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5" t="s">
        <v>312</v>
      </c>
      <c r="FR5" s="195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41" t="s">
        <v>153</v>
      </c>
      <c r="GK5" s="141"/>
      <c r="GU5" s="141" t="s">
        <v>154</v>
      </c>
      <c r="GV5" s="141"/>
      <c r="GW5" s="79"/>
      <c r="GX5" s="79"/>
      <c r="GY5" s="79"/>
      <c r="GZ5" s="79"/>
      <c r="HA5" s="79"/>
      <c r="HB5" s="79"/>
      <c r="HC5" s="79"/>
      <c r="HD5" s="79"/>
      <c r="HF5" s="141" t="s">
        <v>155</v>
      </c>
      <c r="HG5" s="141"/>
      <c r="HQ5" s="141" t="s">
        <v>156</v>
      </c>
      <c r="HR5" s="141"/>
      <c r="HS5" s="79"/>
      <c r="HT5" s="79"/>
      <c r="HU5" s="79"/>
      <c r="HV5" s="79"/>
      <c r="HW5" s="79"/>
      <c r="HX5" s="79"/>
      <c r="HY5" s="79"/>
      <c r="HZ5" s="79"/>
      <c r="IB5" s="141" t="s">
        <v>157</v>
      </c>
      <c r="IC5" s="141"/>
      <c r="ID5" s="79"/>
      <c r="IE5" s="79"/>
      <c r="IF5" s="79"/>
      <c r="IG5" s="79"/>
      <c r="IH5" s="79"/>
      <c r="II5" s="79"/>
      <c r="IJ5" s="79"/>
      <c r="IK5" s="79"/>
      <c r="IM5" s="141" t="s">
        <v>158</v>
      </c>
      <c r="IN5" s="141"/>
      <c r="IO5" s="79"/>
      <c r="IP5" s="79"/>
      <c r="IQ5" s="79"/>
      <c r="IR5" s="79"/>
      <c r="IS5" s="79"/>
      <c r="IT5" s="79"/>
      <c r="IU5" s="79"/>
      <c r="IV5" s="79"/>
    </row>
    <row r="6" spans="1:256" s="5" customFormat="1" thickBot="1">
      <c r="A6" s="272" t="s">
        <v>378</v>
      </c>
      <c r="B6" s="272"/>
      <c r="C6" s="370" t="s">
        <v>434</v>
      </c>
      <c r="D6" s="370"/>
      <c r="E6" s="370"/>
      <c r="F6" s="370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190"/>
      <c r="U6" s="272" t="s">
        <v>378</v>
      </c>
      <c r="W6" s="278" t="s">
        <v>379</v>
      </c>
      <c r="X6" s="279"/>
      <c r="Y6" s="279"/>
      <c r="Z6" s="28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86"/>
      <c r="AO6" s="186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86"/>
      <c r="BH6" s="186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86"/>
      <c r="CA6" s="186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86"/>
      <c r="CT6" s="186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86"/>
      <c r="DM6" s="186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86"/>
      <c r="EF6" s="186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86"/>
      <c r="EY6" s="186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86"/>
      <c r="FR6" s="186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6"/>
      <c r="GK6" s="6"/>
      <c r="GU6" s="81"/>
      <c r="GV6" s="81"/>
      <c r="GW6" s="80"/>
      <c r="GX6" s="80"/>
      <c r="GY6" s="80"/>
      <c r="GZ6" s="80"/>
      <c r="HA6" s="80"/>
      <c r="HB6" s="80"/>
      <c r="HC6" s="80"/>
      <c r="HD6" s="80"/>
      <c r="HF6" s="6"/>
      <c r="HG6" s="6"/>
      <c r="HQ6" s="81"/>
      <c r="HR6" s="81"/>
      <c r="HS6" s="80"/>
      <c r="HT6" s="80"/>
      <c r="HU6" s="80"/>
      <c r="HV6" s="80"/>
      <c r="HW6" s="80"/>
      <c r="HX6" s="80"/>
      <c r="HY6" s="80"/>
      <c r="HZ6" s="80"/>
      <c r="IB6" s="81"/>
      <c r="IC6" s="81"/>
      <c r="ID6" s="80"/>
      <c r="IE6" s="80"/>
      <c r="IF6" s="80"/>
      <c r="IG6" s="80"/>
      <c r="IH6" s="80"/>
      <c r="II6" s="80"/>
      <c r="IJ6" s="80"/>
      <c r="IK6" s="80"/>
      <c r="IM6" s="81"/>
      <c r="IN6" s="81"/>
      <c r="IO6" s="80"/>
      <c r="IP6" s="80"/>
      <c r="IQ6" s="80"/>
      <c r="IR6" s="80"/>
      <c r="IS6" s="80"/>
      <c r="IT6" s="80"/>
      <c r="IU6" s="80"/>
      <c r="IV6" s="80"/>
    </row>
    <row r="7" spans="1:256" s="5" customFormat="1" thickBot="1">
      <c r="A7" s="196"/>
      <c r="B7" s="196"/>
      <c r="C7" s="196" t="b">
        <f>IF(C9=W9,TRUE,FALSE)</f>
        <v>1</v>
      </c>
      <c r="D7" s="196" t="b">
        <f t="shared" ref="D7:S7" si="1">IF(D9=X9,TRUE,FALSE)</f>
        <v>1</v>
      </c>
      <c r="E7" s="196" t="b">
        <f t="shared" si="1"/>
        <v>1</v>
      </c>
      <c r="F7" s="196" t="b">
        <f t="shared" si="1"/>
        <v>1</v>
      </c>
      <c r="G7" s="196" t="b">
        <f t="shared" si="1"/>
        <v>1</v>
      </c>
      <c r="H7" s="196" t="b">
        <f t="shared" si="1"/>
        <v>1</v>
      </c>
      <c r="I7" s="196" t="b">
        <f t="shared" si="1"/>
        <v>1</v>
      </c>
      <c r="J7" s="196" t="b">
        <f t="shared" si="1"/>
        <v>1</v>
      </c>
      <c r="K7" s="196" t="b">
        <f t="shared" si="1"/>
        <v>1</v>
      </c>
      <c r="L7" s="196" t="b">
        <f t="shared" si="1"/>
        <v>1</v>
      </c>
      <c r="M7" s="196" t="b">
        <f t="shared" si="1"/>
        <v>1</v>
      </c>
      <c r="N7" s="196" t="b">
        <f t="shared" si="1"/>
        <v>1</v>
      </c>
      <c r="O7" s="196" t="b">
        <f t="shared" si="1"/>
        <v>1</v>
      </c>
      <c r="P7" s="196" t="b">
        <f t="shared" si="1"/>
        <v>1</v>
      </c>
      <c r="Q7" s="196" t="b">
        <f t="shared" si="1"/>
        <v>1</v>
      </c>
      <c r="R7" s="196" t="b">
        <f t="shared" si="1"/>
        <v>1</v>
      </c>
      <c r="S7" s="196" t="b">
        <f t="shared" si="1"/>
        <v>1</v>
      </c>
      <c r="U7" s="196"/>
      <c r="V7" s="6"/>
      <c r="W7" s="196" t="b">
        <f>IF(W9=AP9,TRUE,FALSE)</f>
        <v>1</v>
      </c>
      <c r="X7" s="196" t="b">
        <f t="shared" ref="X7:AM7" si="2">IF(X9=AQ9,TRUE,FALSE)</f>
        <v>1</v>
      </c>
      <c r="Y7" s="196" t="b">
        <f t="shared" si="2"/>
        <v>1</v>
      </c>
      <c r="Z7" s="196" t="b">
        <f t="shared" si="2"/>
        <v>1</v>
      </c>
      <c r="AA7" s="196" t="b">
        <f t="shared" si="2"/>
        <v>1</v>
      </c>
      <c r="AB7" s="196" t="b">
        <f t="shared" si="2"/>
        <v>1</v>
      </c>
      <c r="AC7" s="196" t="b">
        <f t="shared" si="2"/>
        <v>1</v>
      </c>
      <c r="AD7" s="196" t="b">
        <f t="shared" si="2"/>
        <v>1</v>
      </c>
      <c r="AE7" s="196" t="b">
        <f t="shared" si="2"/>
        <v>1</v>
      </c>
      <c r="AF7" s="196" t="b">
        <f t="shared" si="2"/>
        <v>1</v>
      </c>
      <c r="AG7" s="196" t="b">
        <f t="shared" si="2"/>
        <v>1</v>
      </c>
      <c r="AH7" s="196" t="b">
        <f t="shared" si="2"/>
        <v>1</v>
      </c>
      <c r="AI7" s="196" t="b">
        <f t="shared" si="2"/>
        <v>1</v>
      </c>
      <c r="AJ7" s="196" t="b">
        <f t="shared" si="2"/>
        <v>1</v>
      </c>
      <c r="AK7" s="196" t="b">
        <f t="shared" si="2"/>
        <v>1</v>
      </c>
      <c r="AL7" s="196" t="b">
        <f t="shared" si="2"/>
        <v>1</v>
      </c>
      <c r="AM7" s="196" t="b">
        <f t="shared" si="2"/>
        <v>1</v>
      </c>
      <c r="AN7" s="196"/>
      <c r="AO7" s="196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8"/>
      <c r="BE7" s="198"/>
      <c r="BF7" s="197"/>
      <c r="BG7" s="196"/>
      <c r="BH7" s="196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8"/>
      <c r="BX7" s="198"/>
      <c r="BY7" s="197"/>
      <c r="BZ7" s="196"/>
      <c r="CA7" s="196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8"/>
      <c r="CQ7" s="198"/>
      <c r="CR7" s="197"/>
      <c r="CS7" s="196"/>
      <c r="CT7" s="196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8"/>
      <c r="DJ7" s="198"/>
      <c r="DK7" s="197"/>
      <c r="DL7" s="196"/>
      <c r="DM7" s="196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8"/>
      <c r="EC7" s="198"/>
      <c r="ED7" s="197"/>
      <c r="EE7" s="196"/>
      <c r="EF7" s="196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8"/>
      <c r="EV7" s="198"/>
      <c r="EW7" s="197"/>
      <c r="EX7" s="196"/>
      <c r="EY7" s="196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8"/>
      <c r="FO7" s="198"/>
      <c r="FP7" s="197"/>
      <c r="FQ7" s="196"/>
      <c r="FR7" s="196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8"/>
      <c r="GH7" s="198"/>
      <c r="GI7" s="197"/>
      <c r="GJ7" s="62"/>
      <c r="GK7" s="62"/>
      <c r="GL7" s="62"/>
      <c r="GM7" s="62"/>
      <c r="GN7" s="62"/>
      <c r="GO7" s="62"/>
      <c r="GP7" s="62"/>
      <c r="GQ7" s="62"/>
      <c r="GR7" s="62"/>
      <c r="GS7" s="63"/>
      <c r="GU7" s="105"/>
      <c r="GV7" s="105"/>
      <c r="GW7" s="105"/>
      <c r="GX7" s="105"/>
      <c r="GY7" s="105"/>
      <c r="GZ7" s="105"/>
      <c r="HA7" s="105"/>
      <c r="HB7" s="105"/>
      <c r="HC7" s="105"/>
      <c r="HD7" s="85"/>
      <c r="HF7" s="62"/>
      <c r="HG7" s="62"/>
      <c r="HH7" s="62"/>
      <c r="HI7" s="62"/>
      <c r="HJ7" s="62"/>
      <c r="HK7" s="62"/>
      <c r="HL7" s="62"/>
      <c r="HM7" s="62"/>
      <c r="HN7" s="62"/>
      <c r="HO7" s="63"/>
      <c r="HQ7" s="105"/>
      <c r="HR7" s="105"/>
      <c r="HS7" s="105"/>
      <c r="HT7" s="105"/>
      <c r="HU7" s="105"/>
      <c r="HV7" s="105"/>
      <c r="HW7" s="105"/>
      <c r="HX7" s="105"/>
      <c r="HY7" s="105"/>
      <c r="HZ7" s="85"/>
      <c r="IB7" s="105"/>
      <c r="IC7" s="105"/>
      <c r="ID7" s="105"/>
      <c r="IE7" s="105"/>
      <c r="IF7" s="105"/>
      <c r="IG7" s="105"/>
      <c r="IH7" s="105"/>
      <c r="II7" s="105"/>
      <c r="IJ7" s="105"/>
      <c r="IK7" s="85"/>
      <c r="IM7" s="105"/>
      <c r="IN7" s="105"/>
      <c r="IO7" s="105"/>
      <c r="IP7" s="105"/>
      <c r="IQ7" s="105"/>
      <c r="IR7" s="105"/>
      <c r="IS7" s="105"/>
      <c r="IT7" s="105"/>
      <c r="IU7" s="105"/>
      <c r="IV7" s="85"/>
    </row>
    <row r="8" spans="1:256" s="6" customFormat="1" ht="18.75" customHeight="1">
      <c r="A8" s="186"/>
      <c r="B8" s="186"/>
      <c r="C8" s="371" t="s">
        <v>313</v>
      </c>
      <c r="D8" s="371"/>
      <c r="E8" s="371"/>
      <c r="F8" s="371"/>
      <c r="G8" s="371"/>
      <c r="H8" s="371"/>
      <c r="I8" s="371"/>
      <c r="J8" s="371"/>
      <c r="K8" s="371"/>
      <c r="L8" s="371"/>
      <c r="M8" s="371"/>
      <c r="N8" s="371"/>
      <c r="O8" s="371"/>
      <c r="P8" s="371"/>
      <c r="Q8" s="371"/>
      <c r="R8" s="371"/>
      <c r="S8" s="199"/>
      <c r="U8" s="186"/>
      <c r="W8" s="281" t="s">
        <v>313</v>
      </c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199"/>
      <c r="AN8" s="186"/>
      <c r="AO8" s="186"/>
      <c r="AP8" s="306" t="s">
        <v>313</v>
      </c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  <c r="BC8" s="306"/>
      <c r="BD8" s="306"/>
      <c r="BE8" s="306"/>
      <c r="BF8" s="306"/>
      <c r="BG8" s="186"/>
      <c r="BH8" s="186"/>
      <c r="BI8" s="306" t="s">
        <v>313</v>
      </c>
      <c r="BJ8" s="306"/>
      <c r="BK8" s="306"/>
      <c r="BL8" s="306"/>
      <c r="BM8" s="306"/>
      <c r="BN8" s="306"/>
      <c r="BO8" s="306"/>
      <c r="BP8" s="306"/>
      <c r="BQ8" s="306"/>
      <c r="BR8" s="306"/>
      <c r="BS8" s="306"/>
      <c r="BT8" s="306"/>
      <c r="BU8" s="306"/>
      <c r="BV8" s="306"/>
      <c r="BW8" s="306"/>
      <c r="BX8" s="306"/>
      <c r="BY8" s="306"/>
      <c r="BZ8" s="186"/>
      <c r="CA8" s="186"/>
      <c r="CB8" s="306" t="s">
        <v>313</v>
      </c>
      <c r="CC8" s="306"/>
      <c r="CD8" s="306"/>
      <c r="CE8" s="306"/>
      <c r="CF8" s="306"/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186"/>
      <c r="CT8" s="186"/>
      <c r="CU8" s="306" t="s">
        <v>313</v>
      </c>
      <c r="CV8" s="306"/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306"/>
      <c r="DJ8" s="306"/>
      <c r="DK8" s="306"/>
      <c r="DL8" s="186"/>
      <c r="DM8" s="186"/>
      <c r="DN8" s="306" t="s">
        <v>313</v>
      </c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306"/>
      <c r="DZ8" s="306"/>
      <c r="EA8" s="306"/>
      <c r="EB8" s="306"/>
      <c r="EC8" s="306"/>
      <c r="ED8" s="306"/>
      <c r="EE8" s="186"/>
      <c r="EF8" s="186"/>
      <c r="EG8" s="306" t="s">
        <v>313</v>
      </c>
      <c r="EH8" s="306"/>
      <c r="EI8" s="306"/>
      <c r="EJ8" s="306"/>
      <c r="EK8" s="306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186"/>
      <c r="EY8" s="186"/>
      <c r="EZ8" s="306" t="s">
        <v>313</v>
      </c>
      <c r="FA8" s="306"/>
      <c r="FB8" s="306"/>
      <c r="FC8" s="306"/>
      <c r="FD8" s="306"/>
      <c r="FE8" s="306"/>
      <c r="FF8" s="306"/>
      <c r="FG8" s="306"/>
      <c r="FH8" s="306"/>
      <c r="FI8" s="306"/>
      <c r="FJ8" s="306"/>
      <c r="FK8" s="306"/>
      <c r="FL8" s="306"/>
      <c r="FM8" s="306"/>
      <c r="FN8" s="306"/>
      <c r="FO8" s="306"/>
      <c r="FP8" s="306"/>
      <c r="FQ8" s="186"/>
      <c r="FR8" s="186"/>
      <c r="FS8" s="306" t="s">
        <v>313</v>
      </c>
      <c r="FT8" s="306"/>
      <c r="FU8" s="306"/>
      <c r="FV8" s="306"/>
      <c r="FW8" s="306"/>
      <c r="FX8" s="306"/>
      <c r="FY8" s="306"/>
      <c r="FZ8" s="306"/>
      <c r="GA8" s="306"/>
      <c r="GB8" s="306"/>
      <c r="GC8" s="306"/>
      <c r="GD8" s="306"/>
      <c r="GE8" s="306"/>
      <c r="GF8" s="306"/>
      <c r="GG8" s="306"/>
      <c r="GH8" s="306"/>
      <c r="GI8" s="306"/>
      <c r="GJ8" s="27"/>
      <c r="GK8" s="27"/>
      <c r="GL8" s="107" t="s">
        <v>129</v>
      </c>
      <c r="GM8" s="64"/>
      <c r="GN8" s="64"/>
      <c r="GO8" s="64"/>
      <c r="GP8" s="64"/>
      <c r="GQ8" s="64"/>
      <c r="GR8" s="64"/>
      <c r="GS8" s="65"/>
      <c r="GT8" s="66"/>
      <c r="GU8" s="86"/>
      <c r="GV8" s="86"/>
      <c r="GW8" s="111" t="s">
        <v>129</v>
      </c>
      <c r="GX8" s="88"/>
      <c r="GY8" s="88"/>
      <c r="GZ8" s="88"/>
      <c r="HA8" s="88"/>
      <c r="HB8" s="88"/>
      <c r="HC8" s="88"/>
      <c r="HD8" s="65"/>
      <c r="HF8" s="27"/>
      <c r="HG8" s="27"/>
      <c r="HH8" s="107" t="s">
        <v>129</v>
      </c>
      <c r="HI8" s="64"/>
      <c r="HJ8" s="64"/>
      <c r="HK8" s="64"/>
      <c r="HL8" s="64"/>
      <c r="HM8" s="64"/>
      <c r="HN8" s="64"/>
      <c r="HO8" s="147"/>
      <c r="HQ8" s="86"/>
      <c r="HR8" s="86"/>
      <c r="HS8" s="111" t="s">
        <v>129</v>
      </c>
      <c r="HT8" s="88"/>
      <c r="HU8" s="88"/>
      <c r="HV8" s="88"/>
      <c r="HW8" s="88"/>
      <c r="HX8" s="88"/>
      <c r="HY8" s="88"/>
      <c r="HZ8" s="65"/>
      <c r="IB8" s="86"/>
      <c r="IC8" s="86"/>
      <c r="ID8" s="111" t="s">
        <v>129</v>
      </c>
      <c r="IE8" s="88"/>
      <c r="IF8" s="88"/>
      <c r="IG8" s="88"/>
      <c r="IH8" s="88"/>
      <c r="II8" s="88"/>
      <c r="IJ8" s="88"/>
      <c r="IK8" s="65"/>
      <c r="IM8" s="86"/>
      <c r="IN8" s="86"/>
      <c r="IO8" s="111" t="s">
        <v>129</v>
      </c>
      <c r="IP8" s="88"/>
      <c r="IQ8" s="88"/>
      <c r="IR8" s="88"/>
      <c r="IS8" s="88"/>
      <c r="IT8" s="88"/>
      <c r="IU8" s="88"/>
      <c r="IV8" s="65"/>
    </row>
    <row r="9" spans="1:256" s="6" customFormat="1" ht="42" customHeight="1">
      <c r="A9" s="187"/>
      <c r="B9" s="187"/>
      <c r="C9" s="372" t="s">
        <v>64</v>
      </c>
      <c r="D9" s="373" t="s">
        <v>246</v>
      </c>
      <c r="E9" s="372" t="s">
        <v>130</v>
      </c>
      <c r="F9" s="372" t="s">
        <v>65</v>
      </c>
      <c r="G9" s="372" t="s">
        <v>66</v>
      </c>
      <c r="H9" s="372" t="s">
        <v>247</v>
      </c>
      <c r="I9" s="372" t="s">
        <v>216</v>
      </c>
      <c r="J9" s="372" t="s">
        <v>248</v>
      </c>
      <c r="K9" s="372" t="s">
        <v>249</v>
      </c>
      <c r="L9" s="372" t="s">
        <v>250</v>
      </c>
      <c r="M9" s="372" t="s">
        <v>251</v>
      </c>
      <c r="N9" s="372" t="s">
        <v>252</v>
      </c>
      <c r="O9" s="372" t="s">
        <v>253</v>
      </c>
      <c r="P9" s="372" t="s">
        <v>217</v>
      </c>
      <c r="Q9" s="372" t="s">
        <v>68</v>
      </c>
      <c r="R9" s="372" t="s">
        <v>254</v>
      </c>
      <c r="S9" s="315" t="s">
        <v>69</v>
      </c>
      <c r="U9" s="187"/>
      <c r="V9"/>
      <c r="W9" s="192" t="s">
        <v>64</v>
      </c>
      <c r="X9" s="200" t="s">
        <v>246</v>
      </c>
      <c r="Y9" s="192" t="s">
        <v>130</v>
      </c>
      <c r="Z9" s="192" t="s">
        <v>65</v>
      </c>
      <c r="AA9" s="192" t="s">
        <v>66</v>
      </c>
      <c r="AB9" s="192" t="s">
        <v>247</v>
      </c>
      <c r="AC9" s="192" t="s">
        <v>216</v>
      </c>
      <c r="AD9" s="192" t="s">
        <v>248</v>
      </c>
      <c r="AE9" s="192" t="s">
        <v>249</v>
      </c>
      <c r="AF9" s="192" t="s">
        <v>250</v>
      </c>
      <c r="AG9" s="192" t="s">
        <v>251</v>
      </c>
      <c r="AH9" s="192" t="s">
        <v>252</v>
      </c>
      <c r="AI9" s="192" t="s">
        <v>253</v>
      </c>
      <c r="AJ9" s="192" t="s">
        <v>217</v>
      </c>
      <c r="AK9" s="192" t="s">
        <v>68</v>
      </c>
      <c r="AL9" s="192" t="s">
        <v>254</v>
      </c>
      <c r="AM9" s="201" t="s">
        <v>69</v>
      </c>
      <c r="AN9" s="187"/>
      <c r="AO9" s="187"/>
      <c r="AP9" s="192" t="s">
        <v>64</v>
      </c>
      <c r="AQ9" s="200" t="s">
        <v>246</v>
      </c>
      <c r="AR9" s="192" t="s">
        <v>130</v>
      </c>
      <c r="AS9" s="192" t="s">
        <v>65</v>
      </c>
      <c r="AT9" s="192" t="s">
        <v>66</v>
      </c>
      <c r="AU9" s="192" t="s">
        <v>247</v>
      </c>
      <c r="AV9" s="192" t="s">
        <v>216</v>
      </c>
      <c r="AW9" s="192" t="s">
        <v>248</v>
      </c>
      <c r="AX9" s="192" t="s">
        <v>249</v>
      </c>
      <c r="AY9" s="192" t="s">
        <v>250</v>
      </c>
      <c r="AZ9" s="192" t="s">
        <v>251</v>
      </c>
      <c r="BA9" s="192" t="s">
        <v>252</v>
      </c>
      <c r="BB9" s="192" t="s">
        <v>253</v>
      </c>
      <c r="BC9" s="192" t="s">
        <v>217</v>
      </c>
      <c r="BD9" s="192" t="s">
        <v>68</v>
      </c>
      <c r="BE9" s="192" t="s">
        <v>254</v>
      </c>
      <c r="BF9" s="201" t="s">
        <v>69</v>
      </c>
      <c r="BG9" s="187"/>
      <c r="BH9" s="187"/>
      <c r="BI9" s="192" t="s">
        <v>64</v>
      </c>
      <c r="BJ9" s="200" t="s">
        <v>246</v>
      </c>
      <c r="BK9" s="192" t="s">
        <v>130</v>
      </c>
      <c r="BL9" s="192" t="s">
        <v>65</v>
      </c>
      <c r="BM9" s="192" t="s">
        <v>66</v>
      </c>
      <c r="BN9" s="192" t="s">
        <v>247</v>
      </c>
      <c r="BO9" s="192" t="s">
        <v>216</v>
      </c>
      <c r="BP9" s="192" t="s">
        <v>248</v>
      </c>
      <c r="BQ9" s="192" t="s">
        <v>249</v>
      </c>
      <c r="BR9" s="192" t="s">
        <v>250</v>
      </c>
      <c r="BS9" s="192" t="s">
        <v>251</v>
      </c>
      <c r="BT9" s="192" t="s">
        <v>252</v>
      </c>
      <c r="BU9" s="192" t="s">
        <v>253</v>
      </c>
      <c r="BV9" s="192" t="s">
        <v>217</v>
      </c>
      <c r="BW9" s="192" t="s">
        <v>68</v>
      </c>
      <c r="BX9" s="192" t="s">
        <v>254</v>
      </c>
      <c r="BY9" s="201" t="s">
        <v>69</v>
      </c>
      <c r="BZ9" s="187"/>
      <c r="CA9" s="187"/>
      <c r="CB9" s="192" t="s">
        <v>64</v>
      </c>
      <c r="CC9" s="200" t="s">
        <v>246</v>
      </c>
      <c r="CD9" s="192" t="s">
        <v>130</v>
      </c>
      <c r="CE9" s="192" t="s">
        <v>65</v>
      </c>
      <c r="CF9" s="192" t="s">
        <v>66</v>
      </c>
      <c r="CG9" s="192" t="s">
        <v>247</v>
      </c>
      <c r="CH9" s="192" t="s">
        <v>216</v>
      </c>
      <c r="CI9" s="192" t="s">
        <v>248</v>
      </c>
      <c r="CJ9" s="192" t="s">
        <v>249</v>
      </c>
      <c r="CK9" s="192" t="s">
        <v>250</v>
      </c>
      <c r="CL9" s="192" t="s">
        <v>251</v>
      </c>
      <c r="CM9" s="192" t="s">
        <v>252</v>
      </c>
      <c r="CN9" s="192" t="s">
        <v>253</v>
      </c>
      <c r="CO9" s="192" t="s">
        <v>217</v>
      </c>
      <c r="CP9" s="192" t="s">
        <v>68</v>
      </c>
      <c r="CQ9" s="192" t="s">
        <v>254</v>
      </c>
      <c r="CR9" s="201" t="s">
        <v>69</v>
      </c>
      <c r="CS9" s="187"/>
      <c r="CT9" s="187"/>
      <c r="CU9" s="192" t="s">
        <v>64</v>
      </c>
      <c r="CV9" s="200" t="s">
        <v>246</v>
      </c>
      <c r="CW9" s="192" t="s">
        <v>130</v>
      </c>
      <c r="CX9" s="192" t="s">
        <v>65</v>
      </c>
      <c r="CY9" s="192" t="s">
        <v>66</v>
      </c>
      <c r="CZ9" s="192" t="s">
        <v>247</v>
      </c>
      <c r="DA9" s="192" t="s">
        <v>216</v>
      </c>
      <c r="DB9" s="192" t="s">
        <v>248</v>
      </c>
      <c r="DC9" s="192" t="s">
        <v>249</v>
      </c>
      <c r="DD9" s="192" t="s">
        <v>250</v>
      </c>
      <c r="DE9" s="192" t="s">
        <v>251</v>
      </c>
      <c r="DF9" s="192" t="s">
        <v>252</v>
      </c>
      <c r="DG9" s="192" t="s">
        <v>253</v>
      </c>
      <c r="DH9" s="192" t="s">
        <v>217</v>
      </c>
      <c r="DI9" s="192" t="s">
        <v>68</v>
      </c>
      <c r="DJ9" s="192" t="s">
        <v>254</v>
      </c>
      <c r="DK9" s="201" t="s">
        <v>69</v>
      </c>
      <c r="DL9" s="187"/>
      <c r="DM9" s="187"/>
      <c r="DN9" s="192" t="s">
        <v>64</v>
      </c>
      <c r="DO9" s="200" t="s">
        <v>246</v>
      </c>
      <c r="DP9" s="192" t="s">
        <v>130</v>
      </c>
      <c r="DQ9" s="192" t="s">
        <v>65</v>
      </c>
      <c r="DR9" s="192" t="s">
        <v>66</v>
      </c>
      <c r="DS9" s="192" t="s">
        <v>247</v>
      </c>
      <c r="DT9" s="192" t="s">
        <v>216</v>
      </c>
      <c r="DU9" s="192" t="s">
        <v>248</v>
      </c>
      <c r="DV9" s="192" t="s">
        <v>249</v>
      </c>
      <c r="DW9" s="192" t="s">
        <v>250</v>
      </c>
      <c r="DX9" s="192" t="s">
        <v>251</v>
      </c>
      <c r="DY9" s="192" t="s">
        <v>252</v>
      </c>
      <c r="DZ9" s="192" t="s">
        <v>253</v>
      </c>
      <c r="EA9" s="192" t="s">
        <v>217</v>
      </c>
      <c r="EB9" s="192" t="s">
        <v>68</v>
      </c>
      <c r="EC9" s="192" t="s">
        <v>254</v>
      </c>
      <c r="ED9" s="201" t="s">
        <v>69</v>
      </c>
      <c r="EE9" s="187"/>
      <c r="EF9" s="187"/>
      <c r="EG9" s="192" t="s">
        <v>64</v>
      </c>
      <c r="EH9" s="200" t="s">
        <v>246</v>
      </c>
      <c r="EI9" s="192" t="s">
        <v>130</v>
      </c>
      <c r="EJ9" s="192" t="s">
        <v>65</v>
      </c>
      <c r="EK9" s="192" t="s">
        <v>66</v>
      </c>
      <c r="EL9" s="192" t="s">
        <v>247</v>
      </c>
      <c r="EM9" s="192" t="s">
        <v>216</v>
      </c>
      <c r="EN9" s="192" t="s">
        <v>248</v>
      </c>
      <c r="EO9" s="192" t="s">
        <v>249</v>
      </c>
      <c r="EP9" s="192" t="s">
        <v>250</v>
      </c>
      <c r="EQ9" s="192" t="s">
        <v>251</v>
      </c>
      <c r="ER9" s="192" t="s">
        <v>252</v>
      </c>
      <c r="ES9" s="192" t="s">
        <v>253</v>
      </c>
      <c r="ET9" s="192" t="s">
        <v>217</v>
      </c>
      <c r="EU9" s="192" t="s">
        <v>68</v>
      </c>
      <c r="EV9" s="192" t="s">
        <v>254</v>
      </c>
      <c r="EW9" s="201" t="s">
        <v>69</v>
      </c>
      <c r="EX9" s="187"/>
      <c r="EY9" s="187"/>
      <c r="EZ9" s="192" t="s">
        <v>64</v>
      </c>
      <c r="FA9" s="200" t="s">
        <v>246</v>
      </c>
      <c r="FB9" s="192" t="s">
        <v>130</v>
      </c>
      <c r="FC9" s="192" t="s">
        <v>65</v>
      </c>
      <c r="FD9" s="192" t="s">
        <v>66</v>
      </c>
      <c r="FE9" s="192" t="s">
        <v>247</v>
      </c>
      <c r="FF9" s="192" t="s">
        <v>216</v>
      </c>
      <c r="FG9" s="192" t="s">
        <v>248</v>
      </c>
      <c r="FH9" s="192" t="s">
        <v>249</v>
      </c>
      <c r="FI9" s="192" t="s">
        <v>250</v>
      </c>
      <c r="FJ9" s="192" t="s">
        <v>251</v>
      </c>
      <c r="FK9" s="192" t="s">
        <v>252</v>
      </c>
      <c r="FL9" s="192" t="s">
        <v>253</v>
      </c>
      <c r="FM9" s="192" t="s">
        <v>217</v>
      </c>
      <c r="FN9" s="192" t="s">
        <v>68</v>
      </c>
      <c r="FO9" s="192" t="s">
        <v>254</v>
      </c>
      <c r="FP9" s="201" t="s">
        <v>69</v>
      </c>
      <c r="FQ9" s="187"/>
      <c r="FR9" s="187"/>
      <c r="FS9" s="192" t="s">
        <v>64</v>
      </c>
      <c r="FT9" s="200" t="s">
        <v>246</v>
      </c>
      <c r="FU9" s="192" t="s">
        <v>130</v>
      </c>
      <c r="FV9" s="192" t="s">
        <v>65</v>
      </c>
      <c r="FW9" s="192" t="s">
        <v>66</v>
      </c>
      <c r="FX9" s="192" t="s">
        <v>247</v>
      </c>
      <c r="FY9" s="192" t="s">
        <v>216</v>
      </c>
      <c r="FZ9" s="192" t="s">
        <v>248</v>
      </c>
      <c r="GA9" s="192" t="s">
        <v>249</v>
      </c>
      <c r="GB9" s="192" t="s">
        <v>250</v>
      </c>
      <c r="GC9" s="192" t="s">
        <v>251</v>
      </c>
      <c r="GD9" s="192" t="s">
        <v>252</v>
      </c>
      <c r="GE9" s="192" t="s">
        <v>253</v>
      </c>
      <c r="GF9" s="192" t="s">
        <v>217</v>
      </c>
      <c r="GG9" s="192" t="s">
        <v>68</v>
      </c>
      <c r="GH9" s="192" t="s">
        <v>254</v>
      </c>
      <c r="GI9" s="201" t="s">
        <v>69</v>
      </c>
      <c r="GJ9" s="14"/>
      <c r="GK9" s="14"/>
      <c r="GL9" s="15" t="s">
        <v>64</v>
      </c>
      <c r="GM9" s="15" t="s">
        <v>65</v>
      </c>
      <c r="GN9" s="15" t="s">
        <v>66</v>
      </c>
      <c r="GO9" s="180" t="s">
        <v>216</v>
      </c>
      <c r="GP9" s="15" t="s">
        <v>67</v>
      </c>
      <c r="GQ9" s="179" t="s">
        <v>217</v>
      </c>
      <c r="GR9" s="15" t="s">
        <v>68</v>
      </c>
      <c r="GS9" s="67" t="s">
        <v>69</v>
      </c>
      <c r="GT9" s="66"/>
      <c r="GU9" s="89"/>
      <c r="GV9" s="89"/>
      <c r="GW9" s="90" t="s">
        <v>64</v>
      </c>
      <c r="GX9" s="90" t="s">
        <v>65</v>
      </c>
      <c r="GY9" s="90" t="s">
        <v>66</v>
      </c>
      <c r="GZ9" s="90" t="s">
        <v>216</v>
      </c>
      <c r="HA9" s="90" t="s">
        <v>67</v>
      </c>
      <c r="HB9" s="90" t="s">
        <v>217</v>
      </c>
      <c r="HC9" s="90" t="s">
        <v>68</v>
      </c>
      <c r="HD9" s="67" t="s">
        <v>69</v>
      </c>
      <c r="HF9" s="14"/>
      <c r="HG9" s="14"/>
      <c r="HH9" s="15" t="s">
        <v>64</v>
      </c>
      <c r="HI9" s="15" t="s">
        <v>65</v>
      </c>
      <c r="HJ9" s="15" t="s">
        <v>66</v>
      </c>
      <c r="HK9" s="15" t="s">
        <v>216</v>
      </c>
      <c r="HL9" s="15" t="s">
        <v>67</v>
      </c>
      <c r="HM9" s="15" t="s">
        <v>217</v>
      </c>
      <c r="HN9" s="15" t="s">
        <v>68</v>
      </c>
      <c r="HO9" s="148" t="s">
        <v>69</v>
      </c>
      <c r="HQ9" s="89"/>
      <c r="HR9" s="89"/>
      <c r="HS9" s="90" t="s">
        <v>64</v>
      </c>
      <c r="HT9" s="90" t="s">
        <v>65</v>
      </c>
      <c r="HU9" s="90" t="s">
        <v>66</v>
      </c>
      <c r="HV9" s="90" t="s">
        <v>216</v>
      </c>
      <c r="HW9" s="90" t="s">
        <v>67</v>
      </c>
      <c r="HX9" s="90" t="s">
        <v>217</v>
      </c>
      <c r="HY9" s="90" t="s">
        <v>68</v>
      </c>
      <c r="HZ9" s="67" t="s">
        <v>69</v>
      </c>
      <c r="IB9" s="89"/>
      <c r="IC9" s="89"/>
      <c r="ID9" s="90" t="s">
        <v>64</v>
      </c>
      <c r="IE9" s="90" t="s">
        <v>65</v>
      </c>
      <c r="IF9" s="90" t="s">
        <v>66</v>
      </c>
      <c r="IG9" s="90" t="s">
        <v>216</v>
      </c>
      <c r="IH9" s="90" t="s">
        <v>67</v>
      </c>
      <c r="II9" s="90" t="s">
        <v>217</v>
      </c>
      <c r="IJ9" s="90" t="s">
        <v>68</v>
      </c>
      <c r="IK9" s="67" t="s">
        <v>69</v>
      </c>
      <c r="IM9" s="89"/>
      <c r="IN9" s="89"/>
      <c r="IO9" s="90" t="s">
        <v>64</v>
      </c>
      <c r="IP9" s="90" t="s">
        <v>65</v>
      </c>
      <c r="IQ9" s="90" t="s">
        <v>66</v>
      </c>
      <c r="IR9" s="90" t="s">
        <v>216</v>
      </c>
      <c r="IS9" s="90" t="s">
        <v>67</v>
      </c>
      <c r="IT9" s="90" t="s">
        <v>217</v>
      </c>
      <c r="IU9" s="90" t="s">
        <v>68</v>
      </c>
      <c r="IV9" s="67" t="s">
        <v>69</v>
      </c>
    </row>
    <row r="10" spans="1:256" ht="19.5" customHeight="1">
      <c r="A10" s="316" t="s">
        <v>20</v>
      </c>
      <c r="B10" s="316"/>
      <c r="C10" s="374">
        <v>1</v>
      </c>
      <c r="D10" s="375">
        <v>2</v>
      </c>
      <c r="E10" s="374">
        <v>3</v>
      </c>
      <c r="F10" s="374">
        <v>4</v>
      </c>
      <c r="G10" s="375">
        <v>5</v>
      </c>
      <c r="H10" s="374">
        <v>6</v>
      </c>
      <c r="I10" s="374">
        <v>7</v>
      </c>
      <c r="J10" s="375">
        <v>8</v>
      </c>
      <c r="K10" s="374">
        <v>9</v>
      </c>
      <c r="L10" s="374">
        <v>10</v>
      </c>
      <c r="M10" s="375">
        <v>11</v>
      </c>
      <c r="N10" s="374">
        <v>12</v>
      </c>
      <c r="O10" s="374">
        <v>13</v>
      </c>
      <c r="P10" s="375">
        <v>14</v>
      </c>
      <c r="Q10" s="374">
        <v>15</v>
      </c>
      <c r="R10" s="374">
        <v>16</v>
      </c>
      <c r="S10" s="375">
        <v>17</v>
      </c>
      <c r="U10" s="185" t="s">
        <v>20</v>
      </c>
      <c r="W10" s="202">
        <v>1</v>
      </c>
      <c r="X10" s="203">
        <v>2</v>
      </c>
      <c r="Y10" s="202">
        <v>3</v>
      </c>
      <c r="Z10" s="202">
        <v>4</v>
      </c>
      <c r="AA10" s="202">
        <v>5</v>
      </c>
      <c r="AB10" s="203">
        <v>6</v>
      </c>
      <c r="AC10" s="202">
        <v>7</v>
      </c>
      <c r="AD10" s="202">
        <v>8</v>
      </c>
      <c r="AE10" s="202">
        <v>9</v>
      </c>
      <c r="AF10" s="203">
        <v>10</v>
      </c>
      <c r="AG10" s="202">
        <v>11</v>
      </c>
      <c r="AH10" s="202">
        <v>12</v>
      </c>
      <c r="AI10" s="202">
        <v>13</v>
      </c>
      <c r="AJ10" s="203">
        <v>14</v>
      </c>
      <c r="AK10" s="202">
        <v>15</v>
      </c>
      <c r="AL10" s="202">
        <v>16</v>
      </c>
      <c r="AM10" s="202">
        <v>17</v>
      </c>
      <c r="AN10" s="185" t="s">
        <v>20</v>
      </c>
      <c r="AO10" s="185"/>
      <c r="AP10" s="202">
        <v>1</v>
      </c>
      <c r="AQ10" s="203">
        <v>2</v>
      </c>
      <c r="AR10" s="202">
        <v>3</v>
      </c>
      <c r="AS10" s="202">
        <v>4</v>
      </c>
      <c r="AT10" s="202">
        <v>5</v>
      </c>
      <c r="AU10" s="203">
        <v>6</v>
      </c>
      <c r="AV10" s="202">
        <v>7</v>
      </c>
      <c r="AW10" s="202">
        <v>8</v>
      </c>
      <c r="AX10" s="202">
        <v>9</v>
      </c>
      <c r="AY10" s="203">
        <v>10</v>
      </c>
      <c r="AZ10" s="202">
        <v>11</v>
      </c>
      <c r="BA10" s="202">
        <v>12</v>
      </c>
      <c r="BB10" s="202">
        <v>13</v>
      </c>
      <c r="BC10" s="203">
        <v>14</v>
      </c>
      <c r="BD10" s="202">
        <v>15</v>
      </c>
      <c r="BE10" s="202">
        <v>16</v>
      </c>
      <c r="BF10" s="202">
        <v>17</v>
      </c>
      <c r="BG10" s="185" t="s">
        <v>20</v>
      </c>
      <c r="BH10" s="185"/>
      <c r="BI10" s="202">
        <v>1</v>
      </c>
      <c r="BJ10" s="203">
        <v>2</v>
      </c>
      <c r="BK10" s="202">
        <v>3</v>
      </c>
      <c r="BL10" s="202">
        <v>4</v>
      </c>
      <c r="BM10" s="202">
        <v>5</v>
      </c>
      <c r="BN10" s="203">
        <v>6</v>
      </c>
      <c r="BO10" s="202">
        <v>7</v>
      </c>
      <c r="BP10" s="202">
        <v>8</v>
      </c>
      <c r="BQ10" s="202">
        <v>9</v>
      </c>
      <c r="BR10" s="203">
        <v>10</v>
      </c>
      <c r="BS10" s="202">
        <v>11</v>
      </c>
      <c r="BT10" s="202">
        <v>12</v>
      </c>
      <c r="BU10" s="202">
        <v>13</v>
      </c>
      <c r="BV10" s="203">
        <v>14</v>
      </c>
      <c r="BW10" s="202">
        <v>15</v>
      </c>
      <c r="BX10" s="202">
        <v>16</v>
      </c>
      <c r="BY10" s="202">
        <v>17</v>
      </c>
      <c r="BZ10" s="185" t="s">
        <v>20</v>
      </c>
      <c r="CA10" s="185"/>
      <c r="CB10" s="202">
        <v>1</v>
      </c>
      <c r="CC10" s="203">
        <v>2</v>
      </c>
      <c r="CD10" s="202">
        <v>3</v>
      </c>
      <c r="CE10" s="202">
        <v>4</v>
      </c>
      <c r="CF10" s="202">
        <v>5</v>
      </c>
      <c r="CG10" s="203">
        <v>6</v>
      </c>
      <c r="CH10" s="202">
        <v>7</v>
      </c>
      <c r="CI10" s="202">
        <v>8</v>
      </c>
      <c r="CJ10" s="202">
        <v>9</v>
      </c>
      <c r="CK10" s="203">
        <v>10</v>
      </c>
      <c r="CL10" s="202">
        <v>11</v>
      </c>
      <c r="CM10" s="202">
        <v>12</v>
      </c>
      <c r="CN10" s="202">
        <v>13</v>
      </c>
      <c r="CO10" s="203">
        <v>14</v>
      </c>
      <c r="CP10" s="202">
        <v>15</v>
      </c>
      <c r="CQ10" s="202">
        <v>16</v>
      </c>
      <c r="CR10" s="202">
        <v>17</v>
      </c>
      <c r="CS10" s="185" t="s">
        <v>20</v>
      </c>
      <c r="CT10" s="185"/>
      <c r="CU10" s="202">
        <v>1</v>
      </c>
      <c r="CV10" s="203">
        <v>2</v>
      </c>
      <c r="CW10" s="202">
        <v>3</v>
      </c>
      <c r="CX10" s="202">
        <v>4</v>
      </c>
      <c r="CY10" s="202">
        <v>5</v>
      </c>
      <c r="CZ10" s="203">
        <v>6</v>
      </c>
      <c r="DA10" s="202">
        <v>7</v>
      </c>
      <c r="DB10" s="202">
        <v>8</v>
      </c>
      <c r="DC10" s="202">
        <v>9</v>
      </c>
      <c r="DD10" s="203">
        <v>10</v>
      </c>
      <c r="DE10" s="202">
        <v>11</v>
      </c>
      <c r="DF10" s="202">
        <v>12</v>
      </c>
      <c r="DG10" s="202">
        <v>13</v>
      </c>
      <c r="DH10" s="203">
        <v>14</v>
      </c>
      <c r="DI10" s="202">
        <v>15</v>
      </c>
      <c r="DJ10" s="202">
        <v>16</v>
      </c>
      <c r="DK10" s="202">
        <v>17</v>
      </c>
      <c r="DL10" s="185" t="s">
        <v>20</v>
      </c>
      <c r="DM10" s="185"/>
      <c r="DN10" s="202">
        <v>1</v>
      </c>
      <c r="DO10" s="203">
        <v>2</v>
      </c>
      <c r="DP10" s="202">
        <v>3</v>
      </c>
      <c r="DQ10" s="202">
        <v>4</v>
      </c>
      <c r="DR10" s="202">
        <v>5</v>
      </c>
      <c r="DS10" s="203">
        <v>6</v>
      </c>
      <c r="DT10" s="202">
        <v>7</v>
      </c>
      <c r="DU10" s="202">
        <v>8</v>
      </c>
      <c r="DV10" s="202">
        <v>9</v>
      </c>
      <c r="DW10" s="203">
        <v>10</v>
      </c>
      <c r="DX10" s="202">
        <v>11</v>
      </c>
      <c r="DY10" s="202">
        <v>12</v>
      </c>
      <c r="DZ10" s="202">
        <v>13</v>
      </c>
      <c r="EA10" s="203">
        <v>14</v>
      </c>
      <c r="EB10" s="202">
        <v>15</v>
      </c>
      <c r="EC10" s="202">
        <v>16</v>
      </c>
      <c r="ED10" s="202">
        <v>17</v>
      </c>
      <c r="EE10" s="185" t="s">
        <v>20</v>
      </c>
      <c r="EF10" s="185"/>
      <c r="EG10" s="202">
        <v>1</v>
      </c>
      <c r="EH10" s="203">
        <v>2</v>
      </c>
      <c r="EI10" s="202">
        <v>3</v>
      </c>
      <c r="EJ10" s="202">
        <v>4</v>
      </c>
      <c r="EK10" s="202">
        <v>5</v>
      </c>
      <c r="EL10" s="203">
        <v>6</v>
      </c>
      <c r="EM10" s="202">
        <v>7</v>
      </c>
      <c r="EN10" s="202">
        <v>8</v>
      </c>
      <c r="EO10" s="202">
        <v>9</v>
      </c>
      <c r="EP10" s="203">
        <v>10</v>
      </c>
      <c r="EQ10" s="202">
        <v>11</v>
      </c>
      <c r="ER10" s="202">
        <v>12</v>
      </c>
      <c r="ES10" s="202">
        <v>13</v>
      </c>
      <c r="ET10" s="203">
        <v>14</v>
      </c>
      <c r="EU10" s="202">
        <v>15</v>
      </c>
      <c r="EV10" s="202">
        <v>16</v>
      </c>
      <c r="EW10" s="202">
        <v>17</v>
      </c>
      <c r="EX10" s="185" t="s">
        <v>20</v>
      </c>
      <c r="EY10" s="185"/>
      <c r="EZ10" s="202">
        <v>1</v>
      </c>
      <c r="FA10" s="203">
        <v>2</v>
      </c>
      <c r="FB10" s="202">
        <v>3</v>
      </c>
      <c r="FC10" s="202">
        <v>4</v>
      </c>
      <c r="FD10" s="202">
        <v>5</v>
      </c>
      <c r="FE10" s="203">
        <v>6</v>
      </c>
      <c r="FF10" s="202">
        <v>7</v>
      </c>
      <c r="FG10" s="202">
        <v>8</v>
      </c>
      <c r="FH10" s="202">
        <v>9</v>
      </c>
      <c r="FI10" s="203">
        <v>10</v>
      </c>
      <c r="FJ10" s="202">
        <v>11</v>
      </c>
      <c r="FK10" s="202">
        <v>12</v>
      </c>
      <c r="FL10" s="202">
        <v>13</v>
      </c>
      <c r="FM10" s="203">
        <v>14</v>
      </c>
      <c r="FN10" s="202">
        <v>15</v>
      </c>
      <c r="FO10" s="202">
        <v>16</v>
      </c>
      <c r="FP10" s="202">
        <v>17</v>
      </c>
      <c r="FQ10" s="185" t="s">
        <v>20</v>
      </c>
      <c r="FR10" s="185"/>
      <c r="FS10" s="202">
        <v>1</v>
      </c>
      <c r="FT10" s="203">
        <v>2</v>
      </c>
      <c r="FU10" s="202">
        <v>3</v>
      </c>
      <c r="FV10" s="202">
        <v>4</v>
      </c>
      <c r="FW10" s="202">
        <v>5</v>
      </c>
      <c r="FX10" s="203">
        <v>6</v>
      </c>
      <c r="FY10" s="202">
        <v>7</v>
      </c>
      <c r="FZ10" s="202">
        <v>8</v>
      </c>
      <c r="GA10" s="202">
        <v>9</v>
      </c>
      <c r="GB10" s="203">
        <v>10</v>
      </c>
      <c r="GC10" s="202">
        <v>11</v>
      </c>
      <c r="GD10" s="202">
        <v>12</v>
      </c>
      <c r="GE10" s="202">
        <v>13</v>
      </c>
      <c r="GF10" s="203">
        <v>14</v>
      </c>
      <c r="GG10" s="202">
        <v>15</v>
      </c>
      <c r="GH10" s="202">
        <v>16</v>
      </c>
      <c r="GI10" s="202">
        <v>17</v>
      </c>
      <c r="GJ10" s="16" t="s">
        <v>20</v>
      </c>
      <c r="GK10" s="16"/>
      <c r="GL10" s="17">
        <v>1</v>
      </c>
      <c r="GM10" s="17">
        <v>2</v>
      </c>
      <c r="GN10" s="17">
        <v>3</v>
      </c>
      <c r="GO10" s="17">
        <v>4</v>
      </c>
      <c r="GP10" s="17">
        <v>5</v>
      </c>
      <c r="GQ10" s="17">
        <v>6</v>
      </c>
      <c r="GR10" s="17">
        <v>7</v>
      </c>
      <c r="GS10" s="17">
        <v>8</v>
      </c>
      <c r="GT10" s="66"/>
      <c r="GU10" s="16" t="s">
        <v>20</v>
      </c>
      <c r="GV10" s="16"/>
      <c r="GW10" s="17">
        <v>1</v>
      </c>
      <c r="GX10" s="17">
        <v>2</v>
      </c>
      <c r="GY10" s="17">
        <v>3</v>
      </c>
      <c r="GZ10" s="17">
        <v>4</v>
      </c>
      <c r="HA10" s="17">
        <v>5</v>
      </c>
      <c r="HB10" s="17">
        <v>6</v>
      </c>
      <c r="HC10" s="17">
        <v>7</v>
      </c>
      <c r="HD10" s="17">
        <v>8</v>
      </c>
      <c r="HF10" s="149" t="s">
        <v>20</v>
      </c>
      <c r="HG10" s="149"/>
      <c r="HH10" s="17">
        <v>1</v>
      </c>
      <c r="HI10" s="17">
        <v>2</v>
      </c>
      <c r="HJ10" s="17">
        <v>3</v>
      </c>
      <c r="HK10" s="17">
        <v>4</v>
      </c>
      <c r="HL10" s="17">
        <v>5</v>
      </c>
      <c r="HM10" s="17">
        <v>6</v>
      </c>
      <c r="HN10" s="17">
        <v>7</v>
      </c>
      <c r="HO10" s="17">
        <v>8</v>
      </c>
      <c r="HQ10" s="16" t="s">
        <v>20</v>
      </c>
      <c r="HR10" s="16"/>
      <c r="HS10" s="17">
        <v>1</v>
      </c>
      <c r="HT10" s="17">
        <v>2</v>
      </c>
      <c r="HU10" s="17">
        <v>3</v>
      </c>
      <c r="HV10" s="17">
        <v>4</v>
      </c>
      <c r="HW10" s="17">
        <v>5</v>
      </c>
      <c r="HX10" s="17">
        <v>6</v>
      </c>
      <c r="HY10" s="17">
        <v>7</v>
      </c>
      <c r="HZ10" s="17">
        <v>8</v>
      </c>
      <c r="IB10" s="16" t="s">
        <v>20</v>
      </c>
      <c r="IC10" s="16"/>
      <c r="ID10" s="17">
        <v>1</v>
      </c>
      <c r="IE10" s="17">
        <v>2</v>
      </c>
      <c r="IF10" s="17">
        <v>3</v>
      </c>
      <c r="IG10" s="17">
        <v>4</v>
      </c>
      <c r="IH10" s="17">
        <v>5</v>
      </c>
      <c r="II10" s="17">
        <v>6</v>
      </c>
      <c r="IJ10" s="17">
        <v>7</v>
      </c>
      <c r="IK10" s="17">
        <v>8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17">
        <v>4</v>
      </c>
      <c r="IS10" s="17">
        <v>5</v>
      </c>
      <c r="IT10" s="17">
        <v>6</v>
      </c>
      <c r="IU10" s="17">
        <v>7</v>
      </c>
      <c r="IV10" s="17">
        <v>8</v>
      </c>
    </row>
    <row r="11" spans="1:256">
      <c r="A11" s="186" t="s">
        <v>21</v>
      </c>
      <c r="B11" s="186">
        <v>1</v>
      </c>
      <c r="C11" s="367">
        <v>0.76580345455708165</v>
      </c>
      <c r="D11" s="367">
        <v>2.1804971885350279</v>
      </c>
      <c r="E11" s="367">
        <v>2.1804971885350279</v>
      </c>
      <c r="F11" s="367">
        <v>8.0214039018721959</v>
      </c>
      <c r="G11" s="367">
        <v>8.128435733031246</v>
      </c>
      <c r="H11" s="367">
        <v>49.633575639223018</v>
      </c>
      <c r="I11" s="367">
        <v>10.847997685929771</v>
      </c>
      <c r="J11" s="376" t="s">
        <v>445</v>
      </c>
      <c r="K11" s="367">
        <v>4.7914439210073327</v>
      </c>
      <c r="L11" s="367">
        <v>50.883181931981454</v>
      </c>
      <c r="M11" s="367">
        <v>6.3125000000000293</v>
      </c>
      <c r="N11" s="367">
        <v>91.451254910092743</v>
      </c>
      <c r="O11" s="367">
        <v>4.2301368678471896</v>
      </c>
      <c r="P11" s="367">
        <v>13.478024692080147</v>
      </c>
      <c r="Q11" s="367">
        <v>6.500351745062682</v>
      </c>
      <c r="R11" s="367">
        <v>8.1367105157130464</v>
      </c>
      <c r="S11" s="205">
        <v>1528</v>
      </c>
      <c r="U11" s="186" t="s">
        <v>21</v>
      </c>
      <c r="V11" s="228">
        <v>1</v>
      </c>
      <c r="W11" s="243">
        <v>0.77534911186890776</v>
      </c>
      <c r="X11" s="243">
        <v>3.0413977516880148</v>
      </c>
      <c r="Y11" s="243">
        <v>3.0413977516880148</v>
      </c>
      <c r="Z11" s="243">
        <v>7.3355098173057423</v>
      </c>
      <c r="AA11" s="243">
        <v>7.445681382549572</v>
      </c>
      <c r="AB11" s="243">
        <v>24.10532059160775</v>
      </c>
      <c r="AC11" s="243">
        <v>14.132121404592411</v>
      </c>
      <c r="AD11" s="243">
        <v>0.3</v>
      </c>
      <c r="AE11" s="243">
        <v>4.110578649792628</v>
      </c>
      <c r="AF11" s="243">
        <v>88.142628927671467</v>
      </c>
      <c r="AG11" s="243">
        <v>6.4177062916360077</v>
      </c>
      <c r="AH11" s="243">
        <v>88.737974932663391</v>
      </c>
      <c r="AI11" s="243">
        <v>4.1054248921807357</v>
      </c>
      <c r="AJ11" s="243">
        <v>15.123438490624443</v>
      </c>
      <c r="AK11" s="243">
        <v>5.8896167158015729</v>
      </c>
      <c r="AL11" s="243">
        <v>7.4518991510734471</v>
      </c>
      <c r="AM11" s="205">
        <v>1452</v>
      </c>
      <c r="AN11" s="186" t="s">
        <v>21</v>
      </c>
      <c r="AO11" s="228">
        <v>1</v>
      </c>
      <c r="AP11" s="205">
        <v>0.82386777405146328</v>
      </c>
      <c r="AQ11" s="206">
        <v>1.5441670075986276</v>
      </c>
      <c r="AR11" s="205">
        <v>4.123149763641174</v>
      </c>
      <c r="AS11" s="205">
        <v>6.9623550030415773</v>
      </c>
      <c r="AT11" s="205">
        <v>7.823811388418382</v>
      </c>
      <c r="AU11" s="205">
        <v>18.538523941699495</v>
      </c>
      <c r="AV11" s="205">
        <v>18.457745467413172</v>
      </c>
      <c r="AW11" s="205">
        <v>0.3</v>
      </c>
      <c r="AX11" s="205">
        <v>4.1203695881878284</v>
      </c>
      <c r="AY11" s="205">
        <v>115.86812400665596</v>
      </c>
      <c r="AZ11" s="205">
        <v>19.153787325528391</v>
      </c>
      <c r="BA11" s="205">
        <v>88.899776789552249</v>
      </c>
      <c r="BB11" s="205">
        <v>4.0559020807024835</v>
      </c>
      <c r="BC11" s="205">
        <v>11.706967234964624</v>
      </c>
      <c r="BD11" s="205">
        <v>5.7395797507229265</v>
      </c>
      <c r="BE11" s="205">
        <v>6.8050822116473508</v>
      </c>
      <c r="BF11" s="207">
        <v>1487</v>
      </c>
      <c r="BG11" s="186" t="s">
        <v>21</v>
      </c>
      <c r="BH11" s="228">
        <v>1</v>
      </c>
      <c r="BI11" s="205">
        <v>0.80670603695547993</v>
      </c>
      <c r="BJ11" s="206">
        <v>1.4597001030756411</v>
      </c>
      <c r="BK11" s="205">
        <v>3.7995133138496118</v>
      </c>
      <c r="BL11" s="205">
        <v>8.1471362960624081</v>
      </c>
      <c r="BM11" s="205">
        <v>8.9429987339044992</v>
      </c>
      <c r="BN11" s="205">
        <v>18.11382330820198</v>
      </c>
      <c r="BO11" s="205">
        <v>19.506827577689364</v>
      </c>
      <c r="BP11" s="205">
        <v>15.924151217424365</v>
      </c>
      <c r="BQ11" s="205">
        <v>4.9399553792310247</v>
      </c>
      <c r="BR11" s="205">
        <v>96.626040520389324</v>
      </c>
      <c r="BS11" s="205">
        <v>13.336614705117821</v>
      </c>
      <c r="BT11" s="205">
        <v>96.170019241113607</v>
      </c>
      <c r="BU11" s="205">
        <v>4.142703238688302</v>
      </c>
      <c r="BV11" s="205">
        <v>9.1760486897568807</v>
      </c>
      <c r="BW11" s="205">
        <v>6.6702306347923228</v>
      </c>
      <c r="BX11" s="205">
        <v>7.9498585077438424</v>
      </c>
      <c r="BY11" s="207">
        <v>1616</v>
      </c>
      <c r="BZ11" s="186" t="s">
        <v>21</v>
      </c>
      <c r="CA11" s="228">
        <v>1</v>
      </c>
      <c r="CB11" s="205">
        <v>0.81897197118254361</v>
      </c>
      <c r="CC11" s="206">
        <v>1.4243218168178542</v>
      </c>
      <c r="CD11" s="205">
        <v>4.0023399719928303</v>
      </c>
      <c r="CE11" s="205">
        <v>9.0418704487029338</v>
      </c>
      <c r="CF11" s="205">
        <v>8.926497671881318</v>
      </c>
      <c r="CG11" s="205">
        <v>12.174743404656397</v>
      </c>
      <c r="CH11" s="205">
        <v>21.325964546033035</v>
      </c>
      <c r="CI11" s="205">
        <v>4.6185465940208665</v>
      </c>
      <c r="CJ11" s="205">
        <v>4.8083381950293287</v>
      </c>
      <c r="CK11" s="205">
        <v>92.736637445332889</v>
      </c>
      <c r="CL11" s="205">
        <v>18.86444853789477</v>
      </c>
      <c r="CM11" s="205">
        <v>80.799253596438533</v>
      </c>
      <c r="CN11" s="205">
        <v>3.7330579936020647</v>
      </c>
      <c r="CO11" s="205">
        <v>9.9928524381605506</v>
      </c>
      <c r="CP11" s="205">
        <v>7.3051432149536213</v>
      </c>
      <c r="CQ11" s="205">
        <v>8.55724051413989</v>
      </c>
      <c r="CR11" s="207">
        <v>1736</v>
      </c>
      <c r="CS11" s="186" t="s">
        <v>21</v>
      </c>
      <c r="CT11" s="228">
        <v>1</v>
      </c>
      <c r="CU11" s="205">
        <v>0.83087292071108743</v>
      </c>
      <c r="CV11" s="206">
        <v>1.416686670575386</v>
      </c>
      <c r="CW11" s="205">
        <v>4.2650309060307485</v>
      </c>
      <c r="CX11" s="205">
        <v>8.5547369815795555</v>
      </c>
      <c r="CY11" s="205">
        <v>8.1430474829572486</v>
      </c>
      <c r="CZ11" s="205">
        <v>8.6350957119520881</v>
      </c>
      <c r="DA11" s="205">
        <v>30.348921673058481</v>
      </c>
      <c r="DB11" s="205">
        <v>4.8642271386906755</v>
      </c>
      <c r="DC11" s="205">
        <v>4.4825027670863538</v>
      </c>
      <c r="DD11" s="205">
        <v>82.039035017342528</v>
      </c>
      <c r="DE11" s="205">
        <v>22.048742622100679</v>
      </c>
      <c r="DF11" s="205">
        <v>74.712685714603452</v>
      </c>
      <c r="DG11" s="205">
        <v>3.661952831833382</v>
      </c>
      <c r="DH11" s="205">
        <v>9.7570151908806153</v>
      </c>
      <c r="DI11" s="205">
        <v>6.6619182498232714</v>
      </c>
      <c r="DJ11" s="205">
        <v>7.766169627944052</v>
      </c>
      <c r="DK11" s="207">
        <v>1849</v>
      </c>
      <c r="DL11" s="186" t="s">
        <v>21</v>
      </c>
      <c r="DM11" s="228">
        <v>1</v>
      </c>
      <c r="DN11" s="205">
        <v>0.78166978875343918</v>
      </c>
      <c r="DO11" s="206">
        <v>1.4474348708667557</v>
      </c>
      <c r="DP11" s="205">
        <v>4.1093466719234559</v>
      </c>
      <c r="DQ11" s="205">
        <v>8.1861312767791858</v>
      </c>
      <c r="DR11" s="205">
        <v>8.1775528845763432</v>
      </c>
      <c r="DS11" s="205">
        <v>8.6105011661853119</v>
      </c>
      <c r="DT11" s="205">
        <v>21.536989455306799</v>
      </c>
      <c r="DU11" s="205">
        <v>5.6924276683635462</v>
      </c>
      <c r="DV11" s="205">
        <v>4.8995268600567901</v>
      </c>
      <c r="DW11" s="205">
        <v>76.657559614668003</v>
      </c>
      <c r="DX11" s="205">
        <v>11.925569624298817</v>
      </c>
      <c r="DY11" s="205">
        <v>85.576473463337038</v>
      </c>
      <c r="DZ11" s="205">
        <v>3.8427883925337754</v>
      </c>
      <c r="EA11" s="205">
        <v>7.272862498958224</v>
      </c>
      <c r="EB11" s="205">
        <v>6.3831361216679721</v>
      </c>
      <c r="EC11" s="205">
        <v>7.5927063569104343</v>
      </c>
      <c r="ED11" s="207">
        <v>1907</v>
      </c>
      <c r="EE11" s="186" t="s">
        <v>21</v>
      </c>
      <c r="EF11" s="228">
        <v>1</v>
      </c>
      <c r="EG11" s="205">
        <v>0.80099795338439927</v>
      </c>
      <c r="EH11" s="206">
        <v>1.5078688614551075</v>
      </c>
      <c r="EI11" s="205">
        <v>3.2934003437581056</v>
      </c>
      <c r="EJ11" s="205">
        <v>8.2162533938824662</v>
      </c>
      <c r="EK11" s="205">
        <v>8.3400271490966791</v>
      </c>
      <c r="EL11" s="205">
        <v>8.003953909821341</v>
      </c>
      <c r="EM11" s="205">
        <v>20.1261317871862</v>
      </c>
      <c r="EN11" s="205">
        <v>4.8679279187649804</v>
      </c>
      <c r="EO11" s="205">
        <v>5.3472925356053453</v>
      </c>
      <c r="EP11" s="205">
        <v>54.12615048367455</v>
      </c>
      <c r="EQ11" s="205">
        <v>11.308799829901842</v>
      </c>
      <c r="ER11" s="205">
        <v>77.2234241329611</v>
      </c>
      <c r="ES11" s="205">
        <v>3.8321208330378038</v>
      </c>
      <c r="ET11" s="205">
        <v>7.597602894603618</v>
      </c>
      <c r="EU11" s="205">
        <v>6.5273669889707584</v>
      </c>
      <c r="EV11" s="205">
        <v>7.7449668855309906</v>
      </c>
      <c r="EW11" s="207">
        <v>1787</v>
      </c>
      <c r="EX11" s="186" t="s">
        <v>21</v>
      </c>
      <c r="EY11" s="228">
        <v>1</v>
      </c>
      <c r="EZ11" s="205">
        <v>0.82403000052025965</v>
      </c>
      <c r="FA11" s="206">
        <v>1.5513138483472677</v>
      </c>
      <c r="FB11" s="205">
        <v>2.8857291210519427</v>
      </c>
      <c r="FC11" s="205">
        <v>8.4539472125870585</v>
      </c>
      <c r="FD11" s="205">
        <v>9.2740181597585654</v>
      </c>
      <c r="FE11" s="205">
        <v>4.3896893665822967</v>
      </c>
      <c r="FF11" s="205">
        <v>22.309310224420411</v>
      </c>
      <c r="FG11" s="205">
        <v>5.823957153771989</v>
      </c>
      <c r="FH11" s="205">
        <v>5.1106680952935166</v>
      </c>
      <c r="FI11" s="205">
        <v>65.673490781012347</v>
      </c>
      <c r="FJ11" s="205">
        <v>7.8047213669572333</v>
      </c>
      <c r="FK11" s="205">
        <v>65.891886430640199</v>
      </c>
      <c r="FL11" s="205">
        <v>4.1614413958790033</v>
      </c>
      <c r="FM11" s="205">
        <v>10.629479451166334</v>
      </c>
      <c r="FN11" s="205">
        <v>6.7994960175954233</v>
      </c>
      <c r="FO11" s="205">
        <v>8.087093608425624</v>
      </c>
      <c r="FP11" s="207">
        <v>1665</v>
      </c>
      <c r="FQ11" s="186" t="s">
        <v>21</v>
      </c>
      <c r="FR11" s="228">
        <v>1</v>
      </c>
      <c r="FS11" s="205">
        <v>0.8049868112034505</v>
      </c>
      <c r="FT11" s="206">
        <v>1.5604057565547025</v>
      </c>
      <c r="FU11" s="205">
        <v>3.2404665793963034</v>
      </c>
      <c r="FV11" s="205">
        <v>8.6186812477851689</v>
      </c>
      <c r="FW11" s="205">
        <v>9.4754616175499145</v>
      </c>
      <c r="FX11" s="205">
        <v>23.374323003239056</v>
      </c>
      <c r="FY11" s="205">
        <v>17.942075185850786</v>
      </c>
      <c r="FZ11" s="205">
        <v>6.886484849810186</v>
      </c>
      <c r="GA11" s="205">
        <v>5.1473906908891456</v>
      </c>
      <c r="GB11" s="205">
        <v>69.581450220112814</v>
      </c>
      <c r="GC11" s="205">
        <v>5.9121080400559149</v>
      </c>
      <c r="GD11" s="205">
        <v>68.937240720090671</v>
      </c>
      <c r="GE11" s="205">
        <v>4.2790855463179041</v>
      </c>
      <c r="GF11" s="205">
        <v>7.9000836540732662</v>
      </c>
      <c r="GG11" s="205">
        <v>6.8287024354875632</v>
      </c>
      <c r="GH11" s="205">
        <v>8.1840254829333876</v>
      </c>
      <c r="GI11" s="207">
        <v>1778</v>
      </c>
      <c r="GJ11" s="6" t="s">
        <v>21</v>
      </c>
      <c r="GK11" s="17">
        <v>1</v>
      </c>
      <c r="GL11" s="121">
        <v>0.78529214866944275</v>
      </c>
      <c r="GM11" s="121">
        <v>9.0301203850093863</v>
      </c>
      <c r="GN11" s="121">
        <v>8.9183773392435572</v>
      </c>
      <c r="GO11" s="121">
        <v>10.471742965587028</v>
      </c>
      <c r="GP11" s="121">
        <v>4.7845022640557353</v>
      </c>
      <c r="GQ11" s="121">
        <v>24.885581931392434</v>
      </c>
      <c r="GR11" s="121">
        <v>7.4463492018894595</v>
      </c>
      <c r="GS11" s="70">
        <v>1736</v>
      </c>
      <c r="GT11" s="5"/>
      <c r="GU11" s="81" t="s">
        <v>21</v>
      </c>
      <c r="GV11" s="17">
        <v>1</v>
      </c>
      <c r="GW11" s="134">
        <v>0.81365391772428297</v>
      </c>
      <c r="GX11" s="134">
        <v>8.5306479484727902</v>
      </c>
      <c r="GY11" s="134">
        <v>8.1107484742897675</v>
      </c>
      <c r="GZ11" s="134">
        <v>11.259126632679047</v>
      </c>
      <c r="HA11" s="134">
        <v>4.4687441957277665</v>
      </c>
      <c r="HB11" s="134">
        <v>20.616225478876853</v>
      </c>
      <c r="HC11" s="134">
        <v>6.7874314357318468</v>
      </c>
      <c r="HD11" s="92">
        <v>1849</v>
      </c>
      <c r="HF11" s="6" t="s">
        <v>21</v>
      </c>
      <c r="HG11" s="17">
        <v>1</v>
      </c>
      <c r="HH11" s="121">
        <v>0.76138739334140904</v>
      </c>
      <c r="HI11" s="121">
        <v>8.1732772509203979</v>
      </c>
      <c r="HJ11" s="121">
        <v>8.1331001169209163</v>
      </c>
      <c r="HK11" s="121">
        <v>10.186354863747363</v>
      </c>
      <c r="HL11" s="121">
        <v>4.8775608588991988</v>
      </c>
      <c r="HM11" s="121">
        <v>18.402266488077142</v>
      </c>
      <c r="HN11" s="121">
        <v>6.5171379464705952</v>
      </c>
      <c r="HO11" s="70">
        <v>1907</v>
      </c>
      <c r="HQ11" s="81" t="s">
        <v>21</v>
      </c>
      <c r="HR11" s="17">
        <v>1</v>
      </c>
      <c r="HS11" s="134">
        <v>0.76326243704189412</v>
      </c>
      <c r="HT11" s="134">
        <v>8.2130820268419846</v>
      </c>
      <c r="HU11" s="134">
        <v>8.3127037389511269</v>
      </c>
      <c r="HV11" s="134">
        <v>10.770388884692334</v>
      </c>
      <c r="HW11" s="134">
        <v>5.3023456762207344</v>
      </c>
      <c r="HX11" s="134">
        <v>17.452423484633073</v>
      </c>
      <c r="HY11" s="134">
        <v>6.6613937809184591</v>
      </c>
      <c r="HZ11" s="92">
        <v>1787</v>
      </c>
      <c r="IB11" s="81" t="s">
        <v>21</v>
      </c>
      <c r="IC11" s="17">
        <v>1</v>
      </c>
      <c r="ID11" s="134">
        <v>0.7866665869215046</v>
      </c>
      <c r="IE11" s="134">
        <v>8.4486849144981662</v>
      </c>
      <c r="IF11" s="134">
        <v>9.2665227442239271</v>
      </c>
      <c r="IG11" s="134">
        <v>11.809974879880144</v>
      </c>
      <c r="IH11" s="134">
        <v>5.1391897080545945</v>
      </c>
      <c r="II11" s="134">
        <v>16.239517441830294</v>
      </c>
      <c r="IJ11" s="134">
        <v>6.938150015355081</v>
      </c>
      <c r="IK11" s="92">
        <v>1665</v>
      </c>
      <c r="IM11" s="81" t="s">
        <v>21</v>
      </c>
      <c r="IN11" s="17">
        <v>1</v>
      </c>
      <c r="IO11" s="134">
        <v>0.76467317463551709</v>
      </c>
      <c r="IP11" s="134">
        <v>8.6030125403922906</v>
      </c>
      <c r="IQ11" s="134">
        <v>9.4630610682577316</v>
      </c>
      <c r="IR11" s="134">
        <v>10.102613331213981</v>
      </c>
      <c r="IS11" s="134">
        <v>5.2082598522480268</v>
      </c>
      <c r="IT11" s="134">
        <v>14.707108145685703</v>
      </c>
      <c r="IU11" s="134">
        <v>6.9731701822696639</v>
      </c>
      <c r="IV11" s="92">
        <v>1778</v>
      </c>
    </row>
    <row r="12" spans="1:256">
      <c r="A12" s="186" t="s">
        <v>22</v>
      </c>
      <c r="B12" s="186">
        <v>2</v>
      </c>
      <c r="C12" s="367">
        <v>0.69025113600099441</v>
      </c>
      <c r="D12" s="367">
        <v>4.6257789050390317</v>
      </c>
      <c r="E12" s="367">
        <v>4.6257789050390317</v>
      </c>
      <c r="F12" s="367">
        <v>7.5868604431479048</v>
      </c>
      <c r="G12" s="367">
        <v>7.7825891082738803</v>
      </c>
      <c r="H12" s="367">
        <v>6.5898724193726306</v>
      </c>
      <c r="I12" s="367">
        <v>13.422102350129997</v>
      </c>
      <c r="J12" s="367">
        <v>4.7541399060455269</v>
      </c>
      <c r="K12" s="367">
        <v>4.7301504740316194</v>
      </c>
      <c r="L12" s="367">
        <v>111.83452719986002</v>
      </c>
      <c r="M12" s="367">
        <v>3.6923111819161964</v>
      </c>
      <c r="N12" s="367">
        <v>39.23906494945755</v>
      </c>
      <c r="O12" s="367">
        <v>4.6887628333423343</v>
      </c>
      <c r="P12" s="367">
        <v>8.882790059209519</v>
      </c>
      <c r="Q12" s="367">
        <v>6.1383625119876699</v>
      </c>
      <c r="R12" s="367">
        <v>7.9632173255794694</v>
      </c>
      <c r="S12" s="205">
        <v>3733</v>
      </c>
      <c r="U12" s="186" t="s">
        <v>22</v>
      </c>
      <c r="V12" s="228">
        <v>2</v>
      </c>
      <c r="W12" s="243">
        <v>0.6829040735822236</v>
      </c>
      <c r="X12" s="243">
        <v>3.9102923969145165</v>
      </c>
      <c r="Y12" s="243">
        <v>3.9102923969145165</v>
      </c>
      <c r="Z12" s="243">
        <v>7.5830502477356942</v>
      </c>
      <c r="AA12" s="243">
        <v>7.6508104963728529</v>
      </c>
      <c r="AB12" s="243">
        <v>8.3644435181562606</v>
      </c>
      <c r="AC12" s="243">
        <v>17.299366554525157</v>
      </c>
      <c r="AD12" s="243">
        <v>3.2212340713357239</v>
      </c>
      <c r="AE12" s="243">
        <v>5.2976769514754167</v>
      </c>
      <c r="AF12" s="243">
        <v>44.965326997844663</v>
      </c>
      <c r="AG12" s="243">
        <v>4.6901922286215667</v>
      </c>
      <c r="AH12" s="243">
        <v>35.977087696197891</v>
      </c>
      <c r="AI12" s="243">
        <v>4.6760819637603275</v>
      </c>
      <c r="AJ12" s="243">
        <v>6.9118640108933134</v>
      </c>
      <c r="AK12" s="243">
        <v>6.1993703329264918</v>
      </c>
      <c r="AL12" s="243">
        <v>7.9209242340348034</v>
      </c>
      <c r="AM12" s="205">
        <v>3837</v>
      </c>
      <c r="AN12" s="186" t="s">
        <v>22</v>
      </c>
      <c r="AO12" s="228">
        <v>2</v>
      </c>
      <c r="AP12" s="205">
        <v>0.8202859742692189</v>
      </c>
      <c r="AQ12" s="206">
        <v>1.4921989003763028</v>
      </c>
      <c r="AR12" s="205">
        <v>3.6062435789685923</v>
      </c>
      <c r="AS12" s="205">
        <v>7.5296563539356081</v>
      </c>
      <c r="AT12" s="205">
        <v>7.7852188567986076</v>
      </c>
      <c r="AU12" s="205">
        <v>8.4293696323115803</v>
      </c>
      <c r="AV12" s="205">
        <v>18.725657522057904</v>
      </c>
      <c r="AW12" s="205">
        <v>7.4106097950212755</v>
      </c>
      <c r="AX12" s="205">
        <v>4.8232368113775896</v>
      </c>
      <c r="AY12" s="205">
        <v>55.105575486554081</v>
      </c>
      <c r="AZ12" s="205">
        <v>8.5618158383486076</v>
      </c>
      <c r="BA12" s="205">
        <v>31.897187155171117</v>
      </c>
      <c r="BB12" s="205">
        <v>4.4817972484330681</v>
      </c>
      <c r="BC12" s="205">
        <v>7.8874688134863113</v>
      </c>
      <c r="BD12" s="205">
        <v>6.2529456159926093</v>
      </c>
      <c r="BE12" s="205">
        <v>7.3953018684502085</v>
      </c>
      <c r="BF12" s="207">
        <v>4024</v>
      </c>
      <c r="BG12" s="186" t="s">
        <v>22</v>
      </c>
      <c r="BH12" s="228">
        <v>2</v>
      </c>
      <c r="BI12" s="205">
        <v>0.82498603935727466</v>
      </c>
      <c r="BJ12" s="206">
        <v>1.5286686048450566</v>
      </c>
      <c r="BK12" s="205">
        <v>3.4775220176323098</v>
      </c>
      <c r="BL12" s="205">
        <v>7.7021871835763278</v>
      </c>
      <c r="BM12" s="205">
        <v>8.1031288700051611</v>
      </c>
      <c r="BN12" s="205">
        <v>7.6529502524544641</v>
      </c>
      <c r="BO12" s="205">
        <v>19.562762474009102</v>
      </c>
      <c r="BP12" s="205">
        <v>6.8070305612412696</v>
      </c>
      <c r="BQ12" s="205">
        <v>4.1954598974912969</v>
      </c>
      <c r="BR12" s="205">
        <v>71.238069790176269</v>
      </c>
      <c r="BS12" s="205">
        <v>12.018096573610402</v>
      </c>
      <c r="BT12" s="205">
        <v>38.529388450268257</v>
      </c>
      <c r="BU12" s="205">
        <v>4.2383930864600581</v>
      </c>
      <c r="BV12" s="205">
        <v>7.8753402044240648</v>
      </c>
      <c r="BW12" s="205">
        <v>6.4521367075214879</v>
      </c>
      <c r="BX12" s="205">
        <v>7.6041587477293016</v>
      </c>
      <c r="BY12" s="207">
        <v>4197</v>
      </c>
      <c r="BZ12" s="186" t="s">
        <v>22</v>
      </c>
      <c r="CA12" s="228">
        <v>2</v>
      </c>
      <c r="CB12" s="205">
        <v>0.83248024735699666</v>
      </c>
      <c r="CC12" s="206">
        <v>1.5606213956573076</v>
      </c>
      <c r="CD12" s="205">
        <v>3.2211153859668458</v>
      </c>
      <c r="CE12" s="205">
        <v>7.9417649312151042</v>
      </c>
      <c r="CF12" s="205">
        <v>7.7687353619213884</v>
      </c>
      <c r="CG12" s="205">
        <v>8.7699346437038717</v>
      </c>
      <c r="CH12" s="205">
        <v>16.50516538254865</v>
      </c>
      <c r="CI12" s="205">
        <v>4.4080042052440271</v>
      </c>
      <c r="CJ12" s="205">
        <v>4.461140309117841</v>
      </c>
      <c r="CK12" s="205">
        <v>52.247785892383831</v>
      </c>
      <c r="CL12" s="205">
        <v>11.477175940371886</v>
      </c>
      <c r="CM12" s="205">
        <v>38.345432239916796</v>
      </c>
      <c r="CN12" s="205">
        <v>3.9568782546093004</v>
      </c>
      <c r="CO12" s="205">
        <v>7.9210520985155126</v>
      </c>
      <c r="CP12" s="205">
        <v>6.4352079659777388</v>
      </c>
      <c r="CQ12" s="205">
        <v>7.5483648500838676</v>
      </c>
      <c r="CR12" s="207">
        <v>4459</v>
      </c>
      <c r="CS12" s="186" t="s">
        <v>22</v>
      </c>
      <c r="CT12" s="228">
        <v>2</v>
      </c>
      <c r="CU12" s="205">
        <v>0.85428920273051923</v>
      </c>
      <c r="CV12" s="206">
        <v>1.5562751926480667</v>
      </c>
      <c r="CW12" s="205">
        <v>3.0412202246995323</v>
      </c>
      <c r="CX12" s="205">
        <v>7.8313014422338796</v>
      </c>
      <c r="CY12" s="205">
        <v>7.7383258270745081</v>
      </c>
      <c r="CZ12" s="205">
        <v>10.379744390706785</v>
      </c>
      <c r="DA12" s="205">
        <v>15.603830387382535</v>
      </c>
      <c r="DB12" s="205">
        <v>4.8627200301998164</v>
      </c>
      <c r="DC12" s="205">
        <v>4.4940834213295444</v>
      </c>
      <c r="DD12" s="205">
        <v>80.392566302468779</v>
      </c>
      <c r="DE12" s="205">
        <v>11.926312657827605</v>
      </c>
      <c r="DF12" s="205">
        <v>32.842144828674719</v>
      </c>
      <c r="DG12" s="205">
        <v>4.0856832858874421</v>
      </c>
      <c r="DH12" s="205">
        <v>9.8661449124610225</v>
      </c>
      <c r="DI12" s="205">
        <v>6.3636328106070588</v>
      </c>
      <c r="DJ12" s="205">
        <v>7.3911122259437469</v>
      </c>
      <c r="DK12" s="207">
        <v>4422</v>
      </c>
      <c r="DL12" s="186" t="s">
        <v>22</v>
      </c>
      <c r="DM12" s="228">
        <v>2</v>
      </c>
      <c r="DN12" s="205">
        <v>0.81546699944589907</v>
      </c>
      <c r="DO12" s="206">
        <v>1.5083144264382222</v>
      </c>
      <c r="DP12" s="205">
        <v>3.1308612634600572</v>
      </c>
      <c r="DQ12" s="205">
        <v>7.5994167387068821</v>
      </c>
      <c r="DR12" s="205">
        <v>8.1056533045745773</v>
      </c>
      <c r="DS12" s="205">
        <v>10.334326289205888</v>
      </c>
      <c r="DT12" s="205">
        <v>19.438039846102278</v>
      </c>
      <c r="DU12" s="205">
        <v>19.787745596418404</v>
      </c>
      <c r="DV12" s="205">
        <v>4.2053784853441352</v>
      </c>
      <c r="DW12" s="205">
        <v>105.44779517290129</v>
      </c>
      <c r="DX12" s="205">
        <v>13.181103277807592</v>
      </c>
      <c r="DY12" s="205">
        <v>33.931518880142413</v>
      </c>
      <c r="DZ12" s="205">
        <v>4.077040142542069</v>
      </c>
      <c r="EA12" s="205">
        <v>8.5949078628126898</v>
      </c>
      <c r="EB12" s="205">
        <v>6.2041751861198158</v>
      </c>
      <c r="EC12" s="205">
        <v>7.3387179482611256</v>
      </c>
      <c r="ED12" s="207">
        <v>4320</v>
      </c>
      <c r="EE12" s="186" t="s">
        <v>22</v>
      </c>
      <c r="EF12" s="228">
        <v>2</v>
      </c>
      <c r="EG12" s="205">
        <v>0.77368238089883379</v>
      </c>
      <c r="EH12" s="206">
        <v>1.4860917790209585</v>
      </c>
      <c r="EI12" s="205">
        <v>3.0521911349535178</v>
      </c>
      <c r="EJ12" s="205">
        <v>7.6073161058986276</v>
      </c>
      <c r="EK12" s="205">
        <v>8.3551801746633831</v>
      </c>
      <c r="EL12" s="205">
        <v>9.5567003918471549</v>
      </c>
      <c r="EM12" s="205">
        <v>14.648236553023471</v>
      </c>
      <c r="EN12" s="205">
        <v>21.229643818556479</v>
      </c>
      <c r="EO12" s="205">
        <v>4.0837203502618618</v>
      </c>
      <c r="EP12" s="205">
        <v>82.118455855452552</v>
      </c>
      <c r="EQ12" s="205">
        <v>9.1670775612113697</v>
      </c>
      <c r="ER12" s="205">
        <v>34.487932001570954</v>
      </c>
      <c r="ES12" s="205">
        <v>3.8907551626967143</v>
      </c>
      <c r="ET12" s="205">
        <v>10.687159326821643</v>
      </c>
      <c r="EU12" s="205">
        <v>5.9447236577237241</v>
      </c>
      <c r="EV12" s="205">
        <v>7.2110625233951202</v>
      </c>
      <c r="EW12" s="207">
        <v>4484</v>
      </c>
      <c r="EX12" s="186" t="s">
        <v>22</v>
      </c>
      <c r="EY12" s="228">
        <v>2</v>
      </c>
      <c r="EZ12" s="205">
        <v>0.79975529896456199</v>
      </c>
      <c r="FA12" s="206">
        <v>1.5607080875895607</v>
      </c>
      <c r="FB12" s="205">
        <v>2.6553913863244354</v>
      </c>
      <c r="FC12" s="205">
        <v>7.4585147088941195</v>
      </c>
      <c r="FD12" s="205">
        <v>7.9859958894966088</v>
      </c>
      <c r="FE12" s="205">
        <v>10.771075995759292</v>
      </c>
      <c r="FF12" s="205">
        <v>17.599072040468688</v>
      </c>
      <c r="FG12" s="205">
        <v>7.0831477454623304</v>
      </c>
      <c r="FH12" s="205">
        <v>4.2059302821375066</v>
      </c>
      <c r="FI12" s="205">
        <v>94.932713681616477</v>
      </c>
      <c r="FJ12" s="205">
        <v>6.6931296802478446</v>
      </c>
      <c r="FK12" s="205">
        <v>34.868962097222088</v>
      </c>
      <c r="FL12" s="205">
        <v>4.408147485364692</v>
      </c>
      <c r="FM12" s="205">
        <v>18.522077628561899</v>
      </c>
      <c r="FN12" s="205">
        <v>5.9730480070693508</v>
      </c>
      <c r="FO12" s="205">
        <v>7.1627909230118876</v>
      </c>
      <c r="FP12" s="207">
        <v>4556</v>
      </c>
      <c r="FQ12" s="186" t="s">
        <v>22</v>
      </c>
      <c r="FR12" s="228">
        <v>2</v>
      </c>
      <c r="FS12" s="205">
        <v>0.80429918056545924</v>
      </c>
      <c r="FT12" s="206">
        <v>1.5671838576345249</v>
      </c>
      <c r="FU12" s="205">
        <v>2.8396490629998938</v>
      </c>
      <c r="FV12" s="205">
        <v>7.2828012899410819</v>
      </c>
      <c r="FW12" s="205">
        <v>7.5626924859654858</v>
      </c>
      <c r="FX12" s="205">
        <v>13.442496136590101</v>
      </c>
      <c r="FY12" s="205">
        <v>21.044336997831866</v>
      </c>
      <c r="FZ12" s="205">
        <v>5.4560216205851439</v>
      </c>
      <c r="GA12" s="205">
        <v>4.2088495588035295</v>
      </c>
      <c r="GB12" s="205">
        <v>92.78533523043383</v>
      </c>
      <c r="GC12" s="205">
        <v>7.1223770900138605</v>
      </c>
      <c r="GD12" s="205">
        <v>32.655211618946481</v>
      </c>
      <c r="GE12" s="205">
        <v>4.3203139835953266</v>
      </c>
      <c r="GF12" s="205">
        <v>16.077704912629301</v>
      </c>
      <c r="GG12" s="205">
        <v>5.9202019085654802</v>
      </c>
      <c r="GH12" s="205">
        <v>7.0800890133878367</v>
      </c>
      <c r="GI12" s="207">
        <v>4611</v>
      </c>
      <c r="GJ12" s="6" t="s">
        <v>22</v>
      </c>
      <c r="GK12" s="17">
        <v>2</v>
      </c>
      <c r="GL12" s="121">
        <v>0.74644717750747414</v>
      </c>
      <c r="GM12" s="121">
        <v>7.9370413224533714</v>
      </c>
      <c r="GN12" s="121">
        <v>7.7403342772280093</v>
      </c>
      <c r="GO12" s="121">
        <v>7.5849548775130762</v>
      </c>
      <c r="GP12" s="121">
        <v>4.576869401328902</v>
      </c>
      <c r="GQ12" s="121">
        <v>19.195267523996716</v>
      </c>
      <c r="GR12" s="121">
        <v>6.5624668543179938</v>
      </c>
      <c r="GS12" s="70">
        <v>4459</v>
      </c>
      <c r="GT12" s="5"/>
      <c r="GU12" s="81" t="s">
        <v>22</v>
      </c>
      <c r="GV12" s="17">
        <v>2</v>
      </c>
      <c r="GW12" s="134">
        <v>0.76622535941437675</v>
      </c>
      <c r="GX12" s="134">
        <v>7.8256680648123034</v>
      </c>
      <c r="GY12" s="134">
        <v>7.7360663870522339</v>
      </c>
      <c r="GZ12" s="134">
        <v>7.643477290304137</v>
      </c>
      <c r="HA12" s="134">
        <v>4.5570120273661807</v>
      </c>
      <c r="HB12" s="134">
        <v>17.461547343214093</v>
      </c>
      <c r="HC12" s="134">
        <v>6.4825227914163364</v>
      </c>
      <c r="HD12" s="92">
        <v>4422</v>
      </c>
      <c r="HF12" s="6" t="s">
        <v>22</v>
      </c>
      <c r="HG12" s="17">
        <v>2</v>
      </c>
      <c r="HH12" s="121">
        <v>0.74453328420201514</v>
      </c>
      <c r="HI12" s="121">
        <v>7.590977020864087</v>
      </c>
      <c r="HJ12" s="121">
        <v>8.090361708302737</v>
      </c>
      <c r="HK12" s="121">
        <v>7.8986195180142174</v>
      </c>
      <c r="HL12" s="121">
        <v>4.2530316406263884</v>
      </c>
      <c r="HM12" s="121">
        <v>18.214559161490779</v>
      </c>
      <c r="HN12" s="121">
        <v>6.3316859281301836</v>
      </c>
      <c r="HO12" s="70">
        <v>4320</v>
      </c>
      <c r="HQ12" s="81" t="s">
        <v>22</v>
      </c>
      <c r="HR12" s="17">
        <v>2</v>
      </c>
      <c r="HS12" s="134">
        <v>0.72824406317648194</v>
      </c>
      <c r="HT12" s="134">
        <v>7.6003633865143936</v>
      </c>
      <c r="HU12" s="134">
        <v>8.335946629533991</v>
      </c>
      <c r="HV12" s="134">
        <v>6.4793645701086158</v>
      </c>
      <c r="HW12" s="134">
        <v>4.1344024989377308</v>
      </c>
      <c r="HX12" s="134">
        <v>17.393681924991082</v>
      </c>
      <c r="HY12" s="134">
        <v>6.0812968808274945</v>
      </c>
      <c r="HZ12" s="92">
        <v>4484</v>
      </c>
      <c r="IB12" s="81" t="s">
        <v>22</v>
      </c>
      <c r="IC12" s="17">
        <v>2</v>
      </c>
      <c r="ID12" s="134">
        <v>0.74955644062693894</v>
      </c>
      <c r="IE12" s="134">
        <v>7.454073545203487</v>
      </c>
      <c r="IF12" s="134">
        <v>7.9497115243970446</v>
      </c>
      <c r="IG12" s="134">
        <v>8.3125144966087543</v>
      </c>
      <c r="IH12" s="134">
        <v>4.2598320180081508</v>
      </c>
      <c r="II12" s="134">
        <v>18.340410484831164</v>
      </c>
      <c r="IJ12" s="134">
        <v>6.1021218363987364</v>
      </c>
      <c r="IK12" s="92">
        <v>4556</v>
      </c>
      <c r="IM12" s="81" t="s">
        <v>22</v>
      </c>
      <c r="IN12" s="17">
        <v>2</v>
      </c>
      <c r="IO12" s="134">
        <v>0.73986579815327558</v>
      </c>
      <c r="IP12" s="134">
        <v>7.2743707202534464</v>
      </c>
      <c r="IQ12" s="134">
        <v>7.5120665306704479</v>
      </c>
      <c r="IR12" s="134">
        <v>11.35581675544473</v>
      </c>
      <c r="IS12" s="134">
        <v>4.2869783092984637</v>
      </c>
      <c r="IT12" s="134">
        <v>18.449394145507235</v>
      </c>
      <c r="IU12" s="134">
        <v>6.0461814990497116</v>
      </c>
      <c r="IV12" s="92">
        <v>4611</v>
      </c>
    </row>
    <row r="13" spans="1:256">
      <c r="A13" s="186" t="s">
        <v>23</v>
      </c>
      <c r="B13" s="186">
        <v>3</v>
      </c>
      <c r="C13" s="367">
        <v>0.67835334629119814</v>
      </c>
      <c r="D13" s="367">
        <v>3.5981289609675446</v>
      </c>
      <c r="E13" s="367">
        <v>3.5981289609675446</v>
      </c>
      <c r="F13" s="367">
        <v>7.7300653048911272</v>
      </c>
      <c r="G13" s="367">
        <v>8.0814357335288083</v>
      </c>
      <c r="H13" s="367">
        <v>8.2986319993558197</v>
      </c>
      <c r="I13" s="367">
        <v>9.7140155852306851</v>
      </c>
      <c r="J13" s="367">
        <v>6.649999999999987</v>
      </c>
      <c r="K13" s="367">
        <v>4.528237406598989</v>
      </c>
      <c r="L13" s="367">
        <v>119.8318695168948</v>
      </c>
      <c r="M13" s="367">
        <v>6.0992417008775233</v>
      </c>
      <c r="N13" s="367">
        <v>37.797868662084639</v>
      </c>
      <c r="O13" s="367">
        <v>3.2694841447186165</v>
      </c>
      <c r="P13" s="367">
        <v>4.8746841060603874</v>
      </c>
      <c r="Q13" s="367">
        <v>5.9840074094035627</v>
      </c>
      <c r="R13" s="367">
        <v>7.8727479423498998</v>
      </c>
      <c r="S13" s="205">
        <v>2951</v>
      </c>
      <c r="U13" s="186" t="s">
        <v>23</v>
      </c>
      <c r="V13" s="228">
        <v>3</v>
      </c>
      <c r="W13" s="243">
        <v>0.67059764803200717</v>
      </c>
      <c r="X13" s="243">
        <v>3.9397001610464164</v>
      </c>
      <c r="Y13" s="243">
        <v>3.9397001610464164</v>
      </c>
      <c r="Z13" s="243">
        <v>8.0730359822965259</v>
      </c>
      <c r="AA13" s="243">
        <v>8.408695657237411</v>
      </c>
      <c r="AB13" s="243">
        <v>14.52624584321196</v>
      </c>
      <c r="AC13" s="243">
        <v>8.4263105333005051</v>
      </c>
      <c r="AD13" s="243">
        <v>6.3635188921428192</v>
      </c>
      <c r="AE13" s="243">
        <v>4.5363875118815828</v>
      </c>
      <c r="AF13" s="243">
        <v>115.83679873872263</v>
      </c>
      <c r="AG13" s="243">
        <v>5.9304366847865539</v>
      </c>
      <c r="AH13" s="243">
        <v>47.69125391381818</v>
      </c>
      <c r="AI13" s="243">
        <v>3.3827684814079007</v>
      </c>
      <c r="AJ13" s="243">
        <v>4.2144458175128259</v>
      </c>
      <c r="AK13" s="243">
        <v>6.2699974629597879</v>
      </c>
      <c r="AL13" s="243">
        <v>8.2769034044301968</v>
      </c>
      <c r="AM13" s="205">
        <v>2885</v>
      </c>
      <c r="AN13" s="186" t="s">
        <v>23</v>
      </c>
      <c r="AO13" s="228">
        <v>3</v>
      </c>
      <c r="AP13" s="205">
        <v>0.77712928000429071</v>
      </c>
      <c r="AQ13" s="206">
        <v>1.4578795849696815</v>
      </c>
      <c r="AR13" s="205">
        <v>4.7271880309306535</v>
      </c>
      <c r="AS13" s="205">
        <v>8.1197712080236553</v>
      </c>
      <c r="AT13" s="205">
        <v>8.8516614159990166</v>
      </c>
      <c r="AU13" s="205">
        <v>17.315856313309027</v>
      </c>
      <c r="AV13" s="205">
        <v>13.624290517787227</v>
      </c>
      <c r="AW13" s="205">
        <v>5.1626095399910765</v>
      </c>
      <c r="AX13" s="205">
        <v>4.7881442452402565</v>
      </c>
      <c r="AY13" s="205">
        <v>79.382476696420227</v>
      </c>
      <c r="AZ13" s="205">
        <v>11.906724762837678</v>
      </c>
      <c r="BA13" s="205">
        <v>43.494885048572293</v>
      </c>
      <c r="BB13" s="205">
        <v>4.3130060455064845</v>
      </c>
      <c r="BC13" s="205">
        <v>4.2292159629225816</v>
      </c>
      <c r="BD13" s="205">
        <v>6.6391108753495898</v>
      </c>
      <c r="BE13" s="205">
        <v>8.0149128163177537</v>
      </c>
      <c r="BF13" s="207">
        <v>2833</v>
      </c>
      <c r="BG13" s="186" t="s">
        <v>23</v>
      </c>
      <c r="BH13" s="228">
        <v>3</v>
      </c>
      <c r="BI13" s="205">
        <v>0.83316579745058705</v>
      </c>
      <c r="BJ13" s="206">
        <v>1.5030551442494102</v>
      </c>
      <c r="BK13" s="205">
        <v>3.6472031865224945</v>
      </c>
      <c r="BL13" s="205">
        <v>8.0203226246488981</v>
      </c>
      <c r="BM13" s="205">
        <v>9.1570099685725914</v>
      </c>
      <c r="BN13" s="205">
        <v>13.282844483322272</v>
      </c>
      <c r="BO13" s="205">
        <v>14.723496624877582</v>
      </c>
      <c r="BP13" s="205">
        <v>9.8628905403438019</v>
      </c>
      <c r="BQ13" s="205">
        <v>4.7722036215870904</v>
      </c>
      <c r="BR13" s="205">
        <v>89.935612017744788</v>
      </c>
      <c r="BS13" s="205">
        <v>7.7326156884017134</v>
      </c>
      <c r="BT13" s="205">
        <v>41.959899592625149</v>
      </c>
      <c r="BU13" s="205">
        <v>4.4683479227906373</v>
      </c>
      <c r="BV13" s="205">
        <v>5.331449233792144</v>
      </c>
      <c r="BW13" s="205">
        <v>6.7671412920109155</v>
      </c>
      <c r="BX13" s="205">
        <v>7.9721685600459979</v>
      </c>
      <c r="BY13" s="207">
        <v>2867</v>
      </c>
      <c r="BZ13" s="186" t="s">
        <v>23</v>
      </c>
      <c r="CA13" s="228">
        <v>3</v>
      </c>
      <c r="CB13" s="205">
        <v>0.86023647089848931</v>
      </c>
      <c r="CC13" s="206">
        <v>1.5247085742750839</v>
      </c>
      <c r="CD13" s="205">
        <v>2.8976874981017242</v>
      </c>
      <c r="CE13" s="205">
        <v>8.3163743537059887</v>
      </c>
      <c r="CF13" s="205">
        <v>9.1221728668642363</v>
      </c>
      <c r="CG13" s="205">
        <v>12.80515393438489</v>
      </c>
      <c r="CH13" s="205">
        <v>13.873619333336304</v>
      </c>
      <c r="CI13" s="205">
        <v>23.771821276740571</v>
      </c>
      <c r="CJ13" s="205">
        <v>4.4240020251889307</v>
      </c>
      <c r="CK13" s="205">
        <v>115.30645159856967</v>
      </c>
      <c r="CL13" s="205">
        <v>7.6758270228748007</v>
      </c>
      <c r="CM13" s="205">
        <v>35.738686680192849</v>
      </c>
      <c r="CN13" s="205">
        <v>4.1420462501811484</v>
      </c>
      <c r="CO13" s="205">
        <v>6.1849518965352441</v>
      </c>
      <c r="CP13" s="205">
        <v>6.8253672908778897</v>
      </c>
      <c r="CQ13" s="205">
        <v>7.9311294287100518</v>
      </c>
      <c r="CR13" s="207">
        <v>3115</v>
      </c>
      <c r="CS13" s="186" t="s">
        <v>23</v>
      </c>
      <c r="CT13" s="228">
        <v>3</v>
      </c>
      <c r="CU13" s="205">
        <v>0.8629821083056346</v>
      </c>
      <c r="CV13" s="206">
        <v>1.5306351099585878</v>
      </c>
      <c r="CW13" s="205">
        <v>3.2109820296950016</v>
      </c>
      <c r="CX13" s="205">
        <v>8.1510819520722109</v>
      </c>
      <c r="CY13" s="205">
        <v>8.1663066206245265</v>
      </c>
      <c r="CZ13" s="205">
        <v>9.3825848575433213</v>
      </c>
      <c r="DA13" s="205">
        <v>16.683697991413002</v>
      </c>
      <c r="DB13" s="205">
        <v>5.4094560134913561</v>
      </c>
      <c r="DC13" s="205">
        <v>4.5820706399338338</v>
      </c>
      <c r="DD13" s="205">
        <v>113.22651931720111</v>
      </c>
      <c r="DE13" s="205">
        <v>12.945357407147444</v>
      </c>
      <c r="DF13" s="205">
        <v>41.606846496609712</v>
      </c>
      <c r="DG13" s="205">
        <v>4.399852699051892</v>
      </c>
      <c r="DH13" s="205">
        <v>6.3994809286160343</v>
      </c>
      <c r="DI13" s="205">
        <v>6.6346787165133456</v>
      </c>
      <c r="DJ13" s="205">
        <v>7.7590679478322464</v>
      </c>
      <c r="DK13" s="207">
        <v>3266</v>
      </c>
      <c r="DL13" s="186" t="s">
        <v>23</v>
      </c>
      <c r="DM13" s="228">
        <v>3</v>
      </c>
      <c r="DN13" s="205">
        <v>0.8579540815271407</v>
      </c>
      <c r="DO13" s="206">
        <v>1.55953328295019</v>
      </c>
      <c r="DP13" s="205">
        <v>3.0293488301448965</v>
      </c>
      <c r="DQ13" s="205">
        <v>8.3101059092399723</v>
      </c>
      <c r="DR13" s="205">
        <v>7.909615595583845</v>
      </c>
      <c r="DS13" s="205">
        <v>10.465739067279435</v>
      </c>
      <c r="DT13" s="205">
        <v>14.855088861146056</v>
      </c>
      <c r="DU13" s="205">
        <v>7.0695982213861477</v>
      </c>
      <c r="DV13" s="205">
        <v>4.9357136179886902</v>
      </c>
      <c r="DW13" s="205">
        <v>113.44072435332308</v>
      </c>
      <c r="DX13" s="205">
        <v>10.001739249378641</v>
      </c>
      <c r="DY13" s="205">
        <v>47.403872287494643</v>
      </c>
      <c r="DZ13" s="205">
        <v>4.5413276446940563</v>
      </c>
      <c r="EA13" s="205">
        <v>12.859407050114328</v>
      </c>
      <c r="EB13" s="205">
        <v>6.8037030766156859</v>
      </c>
      <c r="EC13" s="205">
        <v>7.9910097313873525</v>
      </c>
      <c r="ED13" s="207">
        <v>3157</v>
      </c>
      <c r="EE13" s="186" t="s">
        <v>23</v>
      </c>
      <c r="EF13" s="228">
        <v>3</v>
      </c>
      <c r="EG13" s="205">
        <v>0.82177055529325282</v>
      </c>
      <c r="EH13" s="206">
        <v>1.6102554563547391</v>
      </c>
      <c r="EI13" s="205">
        <v>2.7869913358035476</v>
      </c>
      <c r="EJ13" s="205">
        <v>8.683766401395884</v>
      </c>
      <c r="EK13" s="205">
        <v>9.1018385234093202</v>
      </c>
      <c r="EL13" s="205">
        <v>11.752893944601157</v>
      </c>
      <c r="EM13" s="205">
        <v>14.867099721780173</v>
      </c>
      <c r="EN13" s="205">
        <v>9.8562951260672911</v>
      </c>
      <c r="EO13" s="205">
        <v>4.7849152503957404</v>
      </c>
      <c r="EP13" s="205">
        <v>122.41912196667406</v>
      </c>
      <c r="EQ13" s="205">
        <v>7.7620891377064822</v>
      </c>
      <c r="ER13" s="205">
        <v>45.1111500613315</v>
      </c>
      <c r="ES13" s="205">
        <v>4.3330870495746137</v>
      </c>
      <c r="ET13" s="205">
        <v>11.644891605387102</v>
      </c>
      <c r="EU13" s="205">
        <v>7.0712426659969694</v>
      </c>
      <c r="EV13" s="205">
        <v>8.398520763373778</v>
      </c>
      <c r="EW13" s="207">
        <v>2958</v>
      </c>
      <c r="EX13" s="186" t="s">
        <v>23</v>
      </c>
      <c r="EY13" s="228">
        <v>3</v>
      </c>
      <c r="EZ13" s="205">
        <v>0.81238298877278914</v>
      </c>
      <c r="FA13" s="206">
        <v>1.6844052179511355</v>
      </c>
      <c r="FB13" s="205">
        <v>3.2871054506630291</v>
      </c>
      <c r="FC13" s="205">
        <v>8.6104256977666065</v>
      </c>
      <c r="FD13" s="205">
        <v>9.506438463173799</v>
      </c>
      <c r="FE13" s="205">
        <v>11.761463580383378</v>
      </c>
      <c r="FF13" s="205">
        <v>16.17065512547434</v>
      </c>
      <c r="FG13" s="205">
        <v>3.2577182574632424</v>
      </c>
      <c r="FH13" s="205">
        <v>4.5820984844472852</v>
      </c>
      <c r="FI13" s="205">
        <v>182.30033417430795</v>
      </c>
      <c r="FJ13" s="205">
        <v>8.5475152386015143</v>
      </c>
      <c r="FK13" s="205">
        <v>37.674513235583994</v>
      </c>
      <c r="FL13" s="205">
        <v>3.9528766285079424</v>
      </c>
      <c r="FM13" s="205">
        <v>8.0683102545244179</v>
      </c>
      <c r="FN13" s="205">
        <v>6.9079381059496994</v>
      </c>
      <c r="FO13" s="205">
        <v>8.3669088013584094</v>
      </c>
      <c r="FP13" s="207">
        <v>2953</v>
      </c>
      <c r="FQ13" s="186" t="s">
        <v>23</v>
      </c>
      <c r="FR13" s="228">
        <v>3</v>
      </c>
      <c r="FS13" s="205">
        <v>0.78323100654520106</v>
      </c>
      <c r="FT13" s="206">
        <v>1.6071862921403333</v>
      </c>
      <c r="FU13" s="205">
        <v>3.0166543308912224</v>
      </c>
      <c r="FV13" s="205">
        <v>8.1028043912714516</v>
      </c>
      <c r="FW13" s="205">
        <v>8.9659315237246791</v>
      </c>
      <c r="FX13" s="205">
        <v>12.424239064569065</v>
      </c>
      <c r="FY13" s="205">
        <v>18.349570700563564</v>
      </c>
      <c r="FZ13" s="205">
        <v>2.9099859155560566</v>
      </c>
      <c r="GA13" s="205">
        <v>4.828935515610147</v>
      </c>
      <c r="GB13" s="205">
        <v>162.31349582289312</v>
      </c>
      <c r="GC13" s="205">
        <v>9.2692366771133212</v>
      </c>
      <c r="GD13" s="205">
        <v>35.677740857005496</v>
      </c>
      <c r="GE13" s="205">
        <v>4.1881880667792837</v>
      </c>
      <c r="GF13" s="205">
        <v>13.950456603830276</v>
      </c>
      <c r="GG13" s="205">
        <v>6.5688610724284686</v>
      </c>
      <c r="GH13" s="205">
        <v>7.9522042027812265</v>
      </c>
      <c r="GI13" s="207">
        <v>3337</v>
      </c>
      <c r="GJ13" s="6" t="s">
        <v>23</v>
      </c>
      <c r="GK13" s="17">
        <v>3</v>
      </c>
      <c r="GL13" s="121">
        <v>0.78933330102619026</v>
      </c>
      <c r="GM13" s="121">
        <v>8.3104652947929694</v>
      </c>
      <c r="GN13" s="121">
        <v>9.0913686226357413</v>
      </c>
      <c r="GO13" s="121">
        <v>6.8889831047956402</v>
      </c>
      <c r="GP13" s="121">
        <v>4.4460269159893233</v>
      </c>
      <c r="GQ13" s="121">
        <v>19.899730606845253</v>
      </c>
      <c r="GR13" s="121">
        <v>6.9525156863665298</v>
      </c>
      <c r="GS13" s="70">
        <v>3115</v>
      </c>
      <c r="GT13" s="5"/>
      <c r="GU13" s="81" t="s">
        <v>23</v>
      </c>
      <c r="GV13" s="17">
        <v>3</v>
      </c>
      <c r="GW13" s="134">
        <v>0.78937242338763325</v>
      </c>
      <c r="GX13" s="134">
        <v>8.1384476668232466</v>
      </c>
      <c r="GY13" s="134">
        <v>8.1053109143890225</v>
      </c>
      <c r="GZ13" s="134">
        <v>7.1873694002203745</v>
      </c>
      <c r="HA13" s="134">
        <v>4.6016089421666839</v>
      </c>
      <c r="HB13" s="134">
        <v>23.902134348551531</v>
      </c>
      <c r="HC13" s="134">
        <v>6.7632673355920163</v>
      </c>
      <c r="HD13" s="92">
        <v>3266</v>
      </c>
      <c r="HF13" s="6" t="s">
        <v>23</v>
      </c>
      <c r="HG13" s="17">
        <v>3</v>
      </c>
      <c r="HH13" s="121">
        <v>0.78564552743871585</v>
      </c>
      <c r="HI13" s="121">
        <v>8.2833503561282829</v>
      </c>
      <c r="HJ13" s="121">
        <v>7.8418822011820417</v>
      </c>
      <c r="HK13" s="121">
        <v>6.9758745525513639</v>
      </c>
      <c r="HL13" s="121">
        <v>4.9484016056768727</v>
      </c>
      <c r="HM13" s="121">
        <v>28.597918428338865</v>
      </c>
      <c r="HN13" s="121">
        <v>6.9371551843864507</v>
      </c>
      <c r="HO13" s="70">
        <v>3157</v>
      </c>
      <c r="HQ13" s="81" t="s">
        <v>23</v>
      </c>
      <c r="HR13" s="17">
        <v>3</v>
      </c>
      <c r="HS13" s="134">
        <v>0.76252230422986933</v>
      </c>
      <c r="HT13" s="134">
        <v>8.66148731532531</v>
      </c>
      <c r="HU13" s="134">
        <v>9.0527215181253258</v>
      </c>
      <c r="HV13" s="134">
        <v>7.3759698013230759</v>
      </c>
      <c r="HW13" s="134">
        <v>4.7502878956033348</v>
      </c>
      <c r="HX13" s="134">
        <v>27.027534184876327</v>
      </c>
      <c r="HY13" s="134">
        <v>7.2168837517579494</v>
      </c>
      <c r="HZ13" s="92">
        <v>2958</v>
      </c>
      <c r="IB13" s="81" t="s">
        <v>23</v>
      </c>
      <c r="IC13" s="17">
        <v>3</v>
      </c>
      <c r="ID13" s="134">
        <v>0.74825222892763588</v>
      </c>
      <c r="IE13" s="134">
        <v>8.5901925837195083</v>
      </c>
      <c r="IF13" s="134">
        <v>9.4611704211320102</v>
      </c>
      <c r="IG13" s="134">
        <v>7.8100664165125062</v>
      </c>
      <c r="IH13" s="134">
        <v>4.5711084167943143</v>
      </c>
      <c r="II13" s="134">
        <v>22.735713481704394</v>
      </c>
      <c r="IJ13" s="134">
        <v>7.0646089027059578</v>
      </c>
      <c r="IK13" s="92">
        <v>2953</v>
      </c>
      <c r="IM13" s="81" t="s">
        <v>23</v>
      </c>
      <c r="IN13" s="17">
        <v>3</v>
      </c>
      <c r="IO13" s="134">
        <v>0.71951778303911773</v>
      </c>
      <c r="IP13" s="134">
        <v>8.0902488366193506</v>
      </c>
      <c r="IQ13" s="134">
        <v>8.938235076832429</v>
      </c>
      <c r="IR13" s="134">
        <v>8.7141471648977191</v>
      </c>
      <c r="IS13" s="134">
        <v>4.7653246649238419</v>
      </c>
      <c r="IT13" s="134">
        <v>20.513083615832493</v>
      </c>
      <c r="IU13" s="134">
        <v>6.7169981292592817</v>
      </c>
      <c r="IV13" s="92">
        <v>3337</v>
      </c>
    </row>
    <row r="14" spans="1:256">
      <c r="A14" s="186" t="s">
        <v>24</v>
      </c>
      <c r="B14" s="186">
        <v>4</v>
      </c>
      <c r="C14" s="367">
        <v>0.65000144694963269</v>
      </c>
      <c r="D14" s="367">
        <v>3.1433134585557672</v>
      </c>
      <c r="E14" s="367">
        <v>3.1433134585557672</v>
      </c>
      <c r="F14" s="367">
        <v>9.0661291334934369</v>
      </c>
      <c r="G14" s="367">
        <v>9.6911315687249768</v>
      </c>
      <c r="H14" s="367">
        <v>27.040340266856614</v>
      </c>
      <c r="I14" s="367">
        <v>21.50625082342215</v>
      </c>
      <c r="J14" s="367">
        <v>4.2337851535662194</v>
      </c>
      <c r="K14" s="367">
        <v>6.5756505968656427</v>
      </c>
      <c r="L14" s="367">
        <v>75.968435372403519</v>
      </c>
      <c r="M14" s="367">
        <v>4.962454859542909</v>
      </c>
      <c r="N14" s="367">
        <v>61.025528605841963</v>
      </c>
      <c r="O14" s="367">
        <v>5.1066198454160858</v>
      </c>
      <c r="P14" s="367">
        <v>16.714522992158173</v>
      </c>
      <c r="Q14" s="367">
        <v>7.2878769213745365</v>
      </c>
      <c r="R14" s="367">
        <v>9.6549663985185692</v>
      </c>
      <c r="S14" s="205">
        <v>2462</v>
      </c>
      <c r="U14" s="186" t="s">
        <v>24</v>
      </c>
      <c r="V14" s="228">
        <v>4</v>
      </c>
      <c r="W14" s="243">
        <v>0.65456215755472924</v>
      </c>
      <c r="X14" s="243">
        <v>2.8980264836206366</v>
      </c>
      <c r="Y14" s="243">
        <v>2.8980264836206366</v>
      </c>
      <c r="Z14" s="243">
        <v>8.8870531798207129</v>
      </c>
      <c r="AA14" s="243">
        <v>9.4168503459586947</v>
      </c>
      <c r="AB14" s="243">
        <v>22.489611699447469</v>
      </c>
      <c r="AC14" s="243">
        <v>20.76618848000625</v>
      </c>
      <c r="AD14" s="243">
        <v>4.3164508196085807</v>
      </c>
      <c r="AE14" s="243">
        <v>5.4282116038598804</v>
      </c>
      <c r="AF14" s="243">
        <v>103.39515017757319</v>
      </c>
      <c r="AG14" s="243">
        <v>5.678345027891103</v>
      </c>
      <c r="AH14" s="243">
        <v>59.105020848503244</v>
      </c>
      <c r="AI14" s="243">
        <v>4.9479410744738592</v>
      </c>
      <c r="AJ14" s="243">
        <v>13.826066548776652</v>
      </c>
      <c r="AK14" s="243">
        <v>7.1183799872126414</v>
      </c>
      <c r="AL14" s="243">
        <v>9.2669930816095984</v>
      </c>
      <c r="AM14" s="205">
        <v>2628</v>
      </c>
      <c r="AN14" s="186" t="s">
        <v>24</v>
      </c>
      <c r="AO14" s="228">
        <v>4</v>
      </c>
      <c r="AP14" s="205">
        <v>0.74858817963085966</v>
      </c>
      <c r="AQ14" s="206">
        <v>1.4344152986699179</v>
      </c>
      <c r="AR14" s="205">
        <v>3.4737488137203041</v>
      </c>
      <c r="AS14" s="205">
        <v>8.9141728344610023</v>
      </c>
      <c r="AT14" s="205">
        <v>9.0562459776330133</v>
      </c>
      <c r="AU14" s="205">
        <v>11.790586635475352</v>
      </c>
      <c r="AV14" s="205">
        <v>13.61100657435891</v>
      </c>
      <c r="AW14" s="205">
        <v>12.701760214430623</v>
      </c>
      <c r="AX14" s="205">
        <v>5.1037578360536813</v>
      </c>
      <c r="AY14" s="205">
        <v>98.711410524691459</v>
      </c>
      <c r="AZ14" s="205">
        <v>130.90386771938941</v>
      </c>
      <c r="BA14" s="205">
        <v>52.323839419171087</v>
      </c>
      <c r="BB14" s="205">
        <v>5.767849245948355</v>
      </c>
      <c r="BC14" s="205">
        <v>10.341048323145145</v>
      </c>
      <c r="BD14" s="205">
        <v>6.9223809599185557</v>
      </c>
      <c r="BE14" s="205">
        <v>8.43817894659405</v>
      </c>
      <c r="BF14" s="207">
        <v>2627</v>
      </c>
      <c r="BG14" s="186" t="s">
        <v>24</v>
      </c>
      <c r="BH14" s="228">
        <v>4</v>
      </c>
      <c r="BI14" s="205">
        <v>0.79141321359096006</v>
      </c>
      <c r="BJ14" s="206">
        <v>1.4716463572627447</v>
      </c>
      <c r="BK14" s="205">
        <v>3.6626092435102469</v>
      </c>
      <c r="BL14" s="205">
        <v>8.8217942549220076</v>
      </c>
      <c r="BM14" s="205">
        <v>8.9211132089786762</v>
      </c>
      <c r="BN14" s="205">
        <v>10.202760944831024</v>
      </c>
      <c r="BO14" s="205">
        <v>13.508441223908738</v>
      </c>
      <c r="BP14" s="205">
        <v>13.392811480589327</v>
      </c>
      <c r="BQ14" s="205">
        <v>5.3296987754784135</v>
      </c>
      <c r="BR14" s="205">
        <v>104.77359616221965</v>
      </c>
      <c r="BS14" s="205">
        <v>113.59807712574279</v>
      </c>
      <c r="BT14" s="205">
        <v>45.062770499196759</v>
      </c>
      <c r="BU14" s="205">
        <v>5.6640051411795369</v>
      </c>
      <c r="BV14" s="205">
        <v>9.7039005214884178</v>
      </c>
      <c r="BW14" s="205">
        <v>6.8783852050113081</v>
      </c>
      <c r="BX14" s="205">
        <v>8.3197786257866806</v>
      </c>
      <c r="BY14" s="207">
        <v>2727</v>
      </c>
      <c r="BZ14" s="186" t="s">
        <v>24</v>
      </c>
      <c r="CA14" s="228">
        <v>4</v>
      </c>
      <c r="CB14" s="205">
        <v>0.79317595811674402</v>
      </c>
      <c r="CC14" s="206">
        <v>1.4792837416075728</v>
      </c>
      <c r="CD14" s="205">
        <v>3.0852984975067113</v>
      </c>
      <c r="CE14" s="205">
        <v>8.7696592922381242</v>
      </c>
      <c r="CF14" s="205">
        <v>8.9228087657916841</v>
      </c>
      <c r="CG14" s="205">
        <v>6.1657187311958275</v>
      </c>
      <c r="CH14" s="205">
        <v>21.163160062353157</v>
      </c>
      <c r="CI14" s="205">
        <v>7.9277266858401747</v>
      </c>
      <c r="CJ14" s="205">
        <v>4.95975099494144</v>
      </c>
      <c r="CK14" s="205">
        <v>98.035749234943268</v>
      </c>
      <c r="CL14" s="205">
        <v>26.12532521843816</v>
      </c>
      <c r="CM14" s="205">
        <v>41.431445808658587</v>
      </c>
      <c r="CN14" s="205">
        <v>5.7383340258172755</v>
      </c>
      <c r="CO14" s="205">
        <v>8.8485788968172443</v>
      </c>
      <c r="CP14" s="205">
        <v>6.9357386821744802</v>
      </c>
      <c r="CQ14" s="205">
        <v>8.2733375683453829</v>
      </c>
      <c r="CR14" s="207">
        <v>2762</v>
      </c>
      <c r="CS14" s="186" t="s">
        <v>24</v>
      </c>
      <c r="CT14" s="228">
        <v>4</v>
      </c>
      <c r="CU14" s="205">
        <v>0.79392163654634329</v>
      </c>
      <c r="CV14" s="206">
        <v>1.5066159470971729</v>
      </c>
      <c r="CW14" s="205">
        <v>3.387743786534771</v>
      </c>
      <c r="CX14" s="205">
        <v>9.023192240435284</v>
      </c>
      <c r="CY14" s="205">
        <v>8.6693520229041212</v>
      </c>
      <c r="CZ14" s="205">
        <v>12.789733572823968</v>
      </c>
      <c r="DA14" s="205">
        <v>24.004596292098199</v>
      </c>
      <c r="DB14" s="205">
        <v>12.866506587865068</v>
      </c>
      <c r="DC14" s="205">
        <v>5.2379393461040484</v>
      </c>
      <c r="DD14" s="205">
        <v>90.826215015724102</v>
      </c>
      <c r="DE14" s="205">
        <v>11.359673300635357</v>
      </c>
      <c r="DF14" s="205">
        <v>47.916909526898266</v>
      </c>
      <c r="DG14" s="205">
        <v>7.7481753442330525</v>
      </c>
      <c r="DH14" s="205">
        <v>30.900724017799451</v>
      </c>
      <c r="DI14" s="205">
        <v>7.2574294908170796</v>
      </c>
      <c r="DJ14" s="205">
        <v>8.5638634268387666</v>
      </c>
      <c r="DK14" s="207">
        <v>2868</v>
      </c>
      <c r="DL14" s="186" t="s">
        <v>24</v>
      </c>
      <c r="DM14" s="228">
        <v>4</v>
      </c>
      <c r="DN14" s="205">
        <v>0.79654779968776512</v>
      </c>
      <c r="DO14" s="206">
        <v>1.4845294677392327</v>
      </c>
      <c r="DP14" s="205">
        <v>3.4102760725659138</v>
      </c>
      <c r="DQ14" s="205">
        <v>9.298955682055734</v>
      </c>
      <c r="DR14" s="205">
        <v>9.2449119639332586</v>
      </c>
      <c r="DS14" s="205">
        <v>12.386047435627184</v>
      </c>
      <c r="DT14" s="205">
        <v>19.205591257814277</v>
      </c>
      <c r="DU14" s="205">
        <v>12.343172734402351</v>
      </c>
      <c r="DV14" s="205">
        <v>5.7902335679989561</v>
      </c>
      <c r="DW14" s="205">
        <v>106.58207763334221</v>
      </c>
      <c r="DX14" s="205">
        <v>11.634688429156137</v>
      </c>
      <c r="DY14" s="205">
        <v>52.566162125926652</v>
      </c>
      <c r="DZ14" s="205">
        <v>7.49655386255432</v>
      </c>
      <c r="EA14" s="205">
        <v>46.260566435642339</v>
      </c>
      <c r="EB14" s="205">
        <v>7.511125883836332</v>
      </c>
      <c r="EC14" s="205">
        <v>8.8412299819421634</v>
      </c>
      <c r="ED14" s="207">
        <v>2891</v>
      </c>
      <c r="EE14" s="186" t="s">
        <v>24</v>
      </c>
      <c r="EF14" s="228">
        <v>4</v>
      </c>
      <c r="EG14" s="205">
        <v>0.77130841862282262</v>
      </c>
      <c r="EH14" s="206">
        <v>1.4691597148099265</v>
      </c>
      <c r="EI14" s="205">
        <v>2.7741063136795541</v>
      </c>
      <c r="EJ14" s="205">
        <v>9.1494589491753331</v>
      </c>
      <c r="EK14" s="205">
        <v>9.651680961479828</v>
      </c>
      <c r="EL14" s="205">
        <v>9.5253182387402813</v>
      </c>
      <c r="EM14" s="205">
        <v>18.901170419568363</v>
      </c>
      <c r="EN14" s="205">
        <v>8.7128948163536073</v>
      </c>
      <c r="EO14" s="205">
        <v>5.5245821326948752</v>
      </c>
      <c r="EP14" s="205">
        <v>110.35329077206532</v>
      </c>
      <c r="EQ14" s="205">
        <v>12.918769720024329</v>
      </c>
      <c r="ER14" s="205">
        <v>53.638420534532642</v>
      </c>
      <c r="ES14" s="205">
        <v>5.4356005076890481</v>
      </c>
      <c r="ET14" s="205">
        <v>9.570630116724379</v>
      </c>
      <c r="EU14" s="205">
        <v>7.3474748197698432</v>
      </c>
      <c r="EV14" s="205">
        <v>8.6841668230334577</v>
      </c>
      <c r="EW14" s="207">
        <v>2736</v>
      </c>
      <c r="EX14" s="186" t="s">
        <v>24</v>
      </c>
      <c r="EY14" s="228">
        <v>4</v>
      </c>
      <c r="EZ14" s="205">
        <v>0.76894355885075982</v>
      </c>
      <c r="FA14" s="206">
        <v>1.4800121242949329</v>
      </c>
      <c r="FB14" s="205">
        <v>2.3916307731933397</v>
      </c>
      <c r="FC14" s="205">
        <v>9.0190261806570451</v>
      </c>
      <c r="FD14" s="205">
        <v>9.2533851400688985</v>
      </c>
      <c r="FE14" s="205">
        <v>8.6368797339572296</v>
      </c>
      <c r="FF14" s="205">
        <v>14.766309908429532</v>
      </c>
      <c r="FG14" s="205">
        <v>4.5750264039883399</v>
      </c>
      <c r="FH14" s="205">
        <v>5.1717416133153833</v>
      </c>
      <c r="FI14" s="205">
        <v>102.12648458185269</v>
      </c>
      <c r="FJ14" s="205">
        <v>22.11162972830126</v>
      </c>
      <c r="FK14" s="205">
        <v>50.415891622925457</v>
      </c>
      <c r="FL14" s="205">
        <v>6.7563061942215876</v>
      </c>
      <c r="FM14" s="205">
        <v>44.281712273185363</v>
      </c>
      <c r="FN14" s="205">
        <v>7.1915693467238908</v>
      </c>
      <c r="FO14" s="205">
        <v>8.4964767638783982</v>
      </c>
      <c r="FP14" s="207">
        <v>2831</v>
      </c>
      <c r="FQ14" s="186" t="s">
        <v>24</v>
      </c>
      <c r="FR14" s="228">
        <v>4</v>
      </c>
      <c r="FS14" s="205">
        <v>0.76945972589352651</v>
      </c>
      <c r="FT14" s="206">
        <v>1.4992757119155589</v>
      </c>
      <c r="FU14" s="205">
        <v>2.1766277087168904</v>
      </c>
      <c r="FV14" s="205">
        <v>9.0721319010323622</v>
      </c>
      <c r="FW14" s="205">
        <v>8.9102664322580658</v>
      </c>
      <c r="FX14" s="205">
        <v>7.4103804122108947</v>
      </c>
      <c r="FY14" s="205">
        <v>10.247246557878139</v>
      </c>
      <c r="FZ14" s="205">
        <v>3.9267308793546416</v>
      </c>
      <c r="GA14" s="205">
        <v>5.2266935276561881</v>
      </c>
      <c r="GB14" s="205">
        <v>98.998627195306611</v>
      </c>
      <c r="GC14" s="205">
        <v>29.635387837915399</v>
      </c>
      <c r="GD14" s="205">
        <v>41.163239920553373</v>
      </c>
      <c r="GE14" s="205">
        <v>7.808344319482031</v>
      </c>
      <c r="GF14" s="205">
        <v>39.073069075072091</v>
      </c>
      <c r="GG14" s="205">
        <v>7.0355539420970858</v>
      </c>
      <c r="GH14" s="205">
        <v>8.3535102123563991</v>
      </c>
      <c r="GI14" s="207">
        <v>2980</v>
      </c>
      <c r="GJ14" s="6" t="s">
        <v>24</v>
      </c>
      <c r="GK14" s="17">
        <v>4</v>
      </c>
      <c r="GL14" s="121">
        <v>0.73470055771851928</v>
      </c>
      <c r="GM14" s="121">
        <v>8.7512221143923146</v>
      </c>
      <c r="GN14" s="121">
        <v>8.8990654825106308</v>
      </c>
      <c r="GO14" s="121">
        <v>8.3848400964940204</v>
      </c>
      <c r="GP14" s="121">
        <v>5.1113701683298229</v>
      </c>
      <c r="GQ14" s="121">
        <v>24.834188236681669</v>
      </c>
      <c r="GR14" s="121">
        <v>7.0853234673197294</v>
      </c>
      <c r="GS14" s="70">
        <v>2762</v>
      </c>
      <c r="GT14" s="5"/>
      <c r="GU14" s="81" t="s">
        <v>24</v>
      </c>
      <c r="GV14" s="17">
        <v>4</v>
      </c>
      <c r="GW14" s="134">
        <v>0.75231164125272243</v>
      </c>
      <c r="GX14" s="134">
        <v>8.9798116383976794</v>
      </c>
      <c r="GY14" s="134">
        <v>8.6136099057913817</v>
      </c>
      <c r="GZ14" s="134">
        <v>10.32444859907485</v>
      </c>
      <c r="HA14" s="134">
        <v>5.3079489679886676</v>
      </c>
      <c r="HB14" s="134">
        <v>32.069326007021147</v>
      </c>
      <c r="HC14" s="134">
        <v>7.4046647656077074</v>
      </c>
      <c r="HD14" s="92">
        <v>2868</v>
      </c>
      <c r="HF14" s="6" t="s">
        <v>24</v>
      </c>
      <c r="HG14" s="17">
        <v>4</v>
      </c>
      <c r="HH14" s="121">
        <v>0.75075943579019355</v>
      </c>
      <c r="HI14" s="121">
        <v>9.2541914117067208</v>
      </c>
      <c r="HJ14" s="121">
        <v>9.1841551696980588</v>
      </c>
      <c r="HK14" s="121">
        <v>9.4452993265442107</v>
      </c>
      <c r="HL14" s="121">
        <v>5.7997444434470911</v>
      </c>
      <c r="HM14" s="121">
        <v>33.478496955470547</v>
      </c>
      <c r="HN14" s="121">
        <v>7.6606198512271098</v>
      </c>
      <c r="HO14" s="70">
        <v>2891</v>
      </c>
      <c r="HQ14" s="81" t="s">
        <v>24</v>
      </c>
      <c r="HR14" s="17">
        <v>4</v>
      </c>
      <c r="HS14" s="134">
        <v>0.72519006605640668</v>
      </c>
      <c r="HT14" s="134">
        <v>9.1438760034956825</v>
      </c>
      <c r="HU14" s="134">
        <v>9.6252936014668435</v>
      </c>
      <c r="HV14" s="134">
        <v>7.9393386245993494</v>
      </c>
      <c r="HW14" s="134">
        <v>5.5506752990463157</v>
      </c>
      <c r="HX14" s="134">
        <v>28.145762791283829</v>
      </c>
      <c r="HY14" s="134">
        <v>7.4952987230577879</v>
      </c>
      <c r="HZ14" s="92">
        <v>2736</v>
      </c>
      <c r="IB14" s="81" t="s">
        <v>24</v>
      </c>
      <c r="IC14" s="17">
        <v>4</v>
      </c>
      <c r="ID14" s="134">
        <v>0.73513045660503884</v>
      </c>
      <c r="IE14" s="134">
        <v>9.0040147087615363</v>
      </c>
      <c r="IF14" s="134">
        <v>9.2039922312519398</v>
      </c>
      <c r="IG14" s="134">
        <v>6.6633757587144729</v>
      </c>
      <c r="IH14" s="134">
        <v>5.2702457715745368</v>
      </c>
      <c r="II14" s="134">
        <v>33.456286249074921</v>
      </c>
      <c r="IJ14" s="134">
        <v>7.3348439571543009</v>
      </c>
      <c r="IK14" s="92">
        <v>2831</v>
      </c>
      <c r="IM14" s="81" t="s">
        <v>24</v>
      </c>
      <c r="IN14" s="17">
        <v>4</v>
      </c>
      <c r="IO14" s="134">
        <v>0.72708343029404787</v>
      </c>
      <c r="IP14" s="134">
        <v>9.0448919733613096</v>
      </c>
      <c r="IQ14" s="134">
        <v>8.8716295598664008</v>
      </c>
      <c r="IR14" s="134">
        <v>5.2327481718361133</v>
      </c>
      <c r="IS14" s="134">
        <v>5.3383526565996107</v>
      </c>
      <c r="IT14" s="134">
        <v>30.957589825854065</v>
      </c>
      <c r="IU14" s="134">
        <v>7.1789715664198672</v>
      </c>
      <c r="IV14" s="92">
        <v>2980</v>
      </c>
    </row>
    <row r="15" spans="1:256">
      <c r="A15" s="186" t="s">
        <v>25</v>
      </c>
      <c r="B15" s="186">
        <v>5</v>
      </c>
      <c r="C15" s="367">
        <v>0.64843728598870376</v>
      </c>
      <c r="D15" s="367">
        <v>4.3760963662210655</v>
      </c>
      <c r="E15" s="367">
        <v>4.3760963662210655</v>
      </c>
      <c r="F15" s="367">
        <v>8.2264330321533308</v>
      </c>
      <c r="G15" s="367">
        <v>8.2316255513612884</v>
      </c>
      <c r="H15" s="367">
        <v>10.799341574707338</v>
      </c>
      <c r="I15" s="367">
        <v>16.759257939435752</v>
      </c>
      <c r="J15" s="367">
        <v>2.9999999999999996</v>
      </c>
      <c r="K15" s="367">
        <v>4.6153784408891587</v>
      </c>
      <c r="L15" s="367">
        <v>127.18510422591979</v>
      </c>
      <c r="M15" s="367">
        <v>5.5129404884187343</v>
      </c>
      <c r="N15" s="367">
        <v>35.741522640556553</v>
      </c>
      <c r="O15" s="367">
        <v>4.3547024830323267</v>
      </c>
      <c r="P15" s="367">
        <v>6.2638477697111226</v>
      </c>
      <c r="Q15" s="367">
        <v>6.5645573358464331</v>
      </c>
      <c r="R15" s="367">
        <v>8.5406051015082838</v>
      </c>
      <c r="S15" s="205">
        <v>2827</v>
      </c>
      <c r="U15" s="186" t="s">
        <v>25</v>
      </c>
      <c r="V15" s="228">
        <v>5</v>
      </c>
      <c r="W15" s="243">
        <v>0.63057730586768701</v>
      </c>
      <c r="X15" s="243">
        <v>3.5102382519873054</v>
      </c>
      <c r="Y15" s="243">
        <v>3.5102382519873054</v>
      </c>
      <c r="Z15" s="243">
        <v>8.3398558999931716</v>
      </c>
      <c r="AA15" s="243">
        <v>8.1390737064149938</v>
      </c>
      <c r="AB15" s="243">
        <v>12.326104128795231</v>
      </c>
      <c r="AC15" s="243">
        <v>18.097052212021463</v>
      </c>
      <c r="AD15" s="243">
        <v>1.98086150564568</v>
      </c>
      <c r="AE15" s="243">
        <v>4.6006210461257213</v>
      </c>
      <c r="AF15" s="243">
        <v>79.713104078711723</v>
      </c>
      <c r="AG15" s="243">
        <v>5.0059155080262014</v>
      </c>
      <c r="AH15" s="243">
        <v>35.0063699386886</v>
      </c>
      <c r="AI15" s="243">
        <v>4.6788946162568035</v>
      </c>
      <c r="AJ15" s="243">
        <v>12.587459505365821</v>
      </c>
      <c r="AK15" s="243">
        <v>6.5427116180685339</v>
      </c>
      <c r="AL15" s="243">
        <v>8.5148819496432075</v>
      </c>
      <c r="AM15" s="205">
        <v>2908</v>
      </c>
      <c r="AN15" s="186" t="s">
        <v>25</v>
      </c>
      <c r="AO15" s="228">
        <v>5</v>
      </c>
      <c r="AP15" s="205">
        <v>0.72091976745171071</v>
      </c>
      <c r="AQ15" s="206">
        <v>1.4542213827099513</v>
      </c>
      <c r="AR15" s="205">
        <v>3.1818350232611823</v>
      </c>
      <c r="AS15" s="205">
        <v>8.1713327889902718</v>
      </c>
      <c r="AT15" s="205">
        <v>8.2164505525824953</v>
      </c>
      <c r="AU15" s="205">
        <v>11.162840191907668</v>
      </c>
      <c r="AV15" s="205">
        <v>24.214610026419759</v>
      </c>
      <c r="AW15" s="205">
        <v>9.3389698387329378</v>
      </c>
      <c r="AX15" s="205">
        <v>4.5558309199088693</v>
      </c>
      <c r="AY15" s="205">
        <v>82.375263591466179</v>
      </c>
      <c r="AZ15" s="205">
        <v>26.684140806048408</v>
      </c>
      <c r="BA15" s="205">
        <v>29.168993429423608</v>
      </c>
      <c r="BB15" s="205">
        <v>5.6264860055997499</v>
      </c>
      <c r="BC15" s="205">
        <v>10.865912052897487</v>
      </c>
      <c r="BD15" s="205">
        <v>6.5663469318643646</v>
      </c>
      <c r="BE15" s="205">
        <v>7.8672045171823903</v>
      </c>
      <c r="BF15" s="207">
        <v>3175</v>
      </c>
      <c r="BG15" s="186" t="s">
        <v>25</v>
      </c>
      <c r="BH15" s="228">
        <v>5</v>
      </c>
      <c r="BI15" s="205">
        <v>0.77997979790863703</v>
      </c>
      <c r="BJ15" s="206">
        <v>1.4671097488098364</v>
      </c>
      <c r="BK15" s="205">
        <v>3.3240316227292168</v>
      </c>
      <c r="BL15" s="205">
        <v>7.9707417457453724</v>
      </c>
      <c r="BM15" s="205">
        <v>8.4956500146586933</v>
      </c>
      <c r="BN15" s="205">
        <v>15.089061416439947</v>
      </c>
      <c r="BO15" s="205">
        <v>17.523486790243023</v>
      </c>
      <c r="BP15" s="205">
        <v>5.9033192294653203</v>
      </c>
      <c r="BQ15" s="205">
        <v>4.5921798800103568</v>
      </c>
      <c r="BR15" s="205">
        <v>123.99323251432382</v>
      </c>
      <c r="BS15" s="205">
        <v>13.654573374952607</v>
      </c>
      <c r="BT15" s="205">
        <v>29.432832815745158</v>
      </c>
      <c r="BU15" s="205">
        <v>5.1632137838202965</v>
      </c>
      <c r="BV15" s="205">
        <v>36.313149830281297</v>
      </c>
      <c r="BW15" s="205">
        <v>6.5470485134918039</v>
      </c>
      <c r="BX15" s="205">
        <v>7.6864559320839785</v>
      </c>
      <c r="BY15" s="207">
        <v>3261</v>
      </c>
      <c r="BZ15" s="186" t="s">
        <v>25</v>
      </c>
      <c r="CA15" s="228">
        <v>5</v>
      </c>
      <c r="CB15" s="205">
        <v>0.81460826364135031</v>
      </c>
      <c r="CC15" s="206">
        <v>1.5122050594082663</v>
      </c>
      <c r="CD15" s="205">
        <v>3.4741889012342879</v>
      </c>
      <c r="CE15" s="205">
        <v>7.98499217012127</v>
      </c>
      <c r="CF15" s="205">
        <v>8.6180868122707004</v>
      </c>
      <c r="CG15" s="205">
        <v>14.438453617449946</v>
      </c>
      <c r="CH15" s="205">
        <v>15.915326161788533</v>
      </c>
      <c r="CI15" s="205">
        <v>5.3169847575995561</v>
      </c>
      <c r="CJ15" s="205">
        <v>4.8452464409699942</v>
      </c>
      <c r="CK15" s="205">
        <v>84.920417040195943</v>
      </c>
      <c r="CL15" s="205">
        <v>11.142368610921537</v>
      </c>
      <c r="CM15" s="205">
        <v>30.318553664751764</v>
      </c>
      <c r="CN15" s="205">
        <v>4.7379597268161193</v>
      </c>
      <c r="CO15" s="205">
        <v>25.879253464227244</v>
      </c>
      <c r="CP15" s="205">
        <v>6.7215668431291391</v>
      </c>
      <c r="CQ15" s="205">
        <v>7.8391063317958256</v>
      </c>
      <c r="CR15" s="207">
        <v>3230</v>
      </c>
      <c r="CS15" s="186" t="s">
        <v>25</v>
      </c>
      <c r="CT15" s="228">
        <v>5</v>
      </c>
      <c r="CU15" s="205">
        <v>0.81395893260528462</v>
      </c>
      <c r="CV15" s="206">
        <v>1.5052197043123596</v>
      </c>
      <c r="CW15" s="205">
        <v>4.1923147682782096</v>
      </c>
      <c r="CX15" s="205">
        <v>8.5795879154735459</v>
      </c>
      <c r="CY15" s="205">
        <v>8.9526108307640158</v>
      </c>
      <c r="CZ15" s="205">
        <v>6.2828291954202831</v>
      </c>
      <c r="DA15" s="205">
        <v>19.378252987675662</v>
      </c>
      <c r="DB15" s="205">
        <v>5.4214499198760615</v>
      </c>
      <c r="DC15" s="205">
        <v>4.7845249238283607</v>
      </c>
      <c r="DD15" s="205">
        <v>105.16368031658381</v>
      </c>
      <c r="DE15" s="205">
        <v>8.6425181887839209</v>
      </c>
      <c r="DF15" s="205">
        <v>24.572090500805757</v>
      </c>
      <c r="DG15" s="205">
        <v>4.2572877514280147</v>
      </c>
      <c r="DH15" s="205">
        <v>4.8934293702807361</v>
      </c>
      <c r="DI15" s="205">
        <v>7.0581772449312732</v>
      </c>
      <c r="DJ15" s="205">
        <v>8.2222031542919858</v>
      </c>
      <c r="DK15" s="207">
        <v>3420</v>
      </c>
      <c r="DL15" s="186" t="s">
        <v>25</v>
      </c>
      <c r="DM15" s="228">
        <v>5</v>
      </c>
      <c r="DN15" s="205">
        <v>0.76700748261676366</v>
      </c>
      <c r="DO15" s="206">
        <v>1.4803004906760486</v>
      </c>
      <c r="DP15" s="205">
        <v>3.9822772205175525</v>
      </c>
      <c r="DQ15" s="205">
        <v>8.6230466584331182</v>
      </c>
      <c r="DR15" s="205">
        <v>8.6283140438253323</v>
      </c>
      <c r="DS15" s="205">
        <v>9.4252017188451447</v>
      </c>
      <c r="DT15" s="205">
        <v>18.296411617744639</v>
      </c>
      <c r="DU15" s="205">
        <v>6.3750650782283973</v>
      </c>
      <c r="DV15" s="205">
        <v>4.6861644668415821</v>
      </c>
      <c r="DW15" s="205">
        <v>141.21656097936284</v>
      </c>
      <c r="DX15" s="205">
        <v>13.028927922333393</v>
      </c>
      <c r="DY15" s="205">
        <v>29.957715644437815</v>
      </c>
      <c r="DZ15" s="205">
        <v>3.8578376400131522</v>
      </c>
      <c r="EA15" s="205">
        <v>6.6174113438270457</v>
      </c>
      <c r="EB15" s="205">
        <v>6.7774678088647837</v>
      </c>
      <c r="EC15" s="205">
        <v>8.0248286445086841</v>
      </c>
      <c r="ED15" s="207">
        <v>3641</v>
      </c>
      <c r="EE15" s="186" t="s">
        <v>25</v>
      </c>
      <c r="EF15" s="228">
        <v>5</v>
      </c>
      <c r="EG15" s="205">
        <v>0.74716387853149502</v>
      </c>
      <c r="EH15" s="206">
        <v>1.5008245462518135</v>
      </c>
      <c r="EI15" s="205">
        <v>3.536718783109301</v>
      </c>
      <c r="EJ15" s="205">
        <v>8.3480143042017652</v>
      </c>
      <c r="EK15" s="205">
        <v>8.3973032261193463</v>
      </c>
      <c r="EL15" s="205">
        <v>12.734083305360263</v>
      </c>
      <c r="EM15" s="205">
        <v>14.706151568363463</v>
      </c>
      <c r="EN15" s="205">
        <v>9.4425098654438848</v>
      </c>
      <c r="EO15" s="205">
        <v>4.9150652713658616</v>
      </c>
      <c r="EP15" s="205">
        <v>124.51692662949043</v>
      </c>
      <c r="EQ15" s="205">
        <v>13.017742818509435</v>
      </c>
      <c r="ER15" s="205">
        <v>38.274794975980676</v>
      </c>
      <c r="ES15" s="205">
        <v>4.3588626812409608</v>
      </c>
      <c r="ET15" s="205">
        <v>21.784011623736738</v>
      </c>
      <c r="EU15" s="205">
        <v>6.6128603806689723</v>
      </c>
      <c r="EV15" s="205">
        <v>7.8972426173998596</v>
      </c>
      <c r="EW15" s="207">
        <v>3561</v>
      </c>
      <c r="EX15" s="186" t="s">
        <v>25</v>
      </c>
      <c r="EY15" s="228">
        <v>5</v>
      </c>
      <c r="EZ15" s="205">
        <v>0.74560627479106534</v>
      </c>
      <c r="FA15" s="206">
        <v>1.4996064361934203</v>
      </c>
      <c r="FB15" s="205">
        <v>3.4019912181268701</v>
      </c>
      <c r="FC15" s="205">
        <v>8.3175345346133565</v>
      </c>
      <c r="FD15" s="205">
        <v>8.5776037486203158</v>
      </c>
      <c r="FE15" s="205">
        <v>10.450393952643733</v>
      </c>
      <c r="FF15" s="205">
        <v>16.430854295181675</v>
      </c>
      <c r="FG15" s="205">
        <v>7.2727145955952262</v>
      </c>
      <c r="FH15" s="205">
        <v>4.7646895963742875</v>
      </c>
      <c r="FI15" s="205">
        <v>159.65972428034004</v>
      </c>
      <c r="FJ15" s="205">
        <v>12.029096400204681</v>
      </c>
      <c r="FK15" s="205">
        <v>33.487241789132021</v>
      </c>
      <c r="FL15" s="205">
        <v>4.7254770142027569</v>
      </c>
      <c r="FM15" s="205">
        <v>19.014512348956664</v>
      </c>
      <c r="FN15" s="205">
        <v>6.7481757348205376</v>
      </c>
      <c r="FO15" s="205">
        <v>8.043984123725771</v>
      </c>
      <c r="FP15" s="207">
        <v>3435</v>
      </c>
      <c r="FQ15" s="186" t="s">
        <v>25</v>
      </c>
      <c r="FR15" s="228">
        <v>5</v>
      </c>
      <c r="FS15" s="205">
        <v>0.74304529752352211</v>
      </c>
      <c r="FT15" s="206">
        <v>1.504017469829336</v>
      </c>
      <c r="FU15" s="205">
        <v>3.0133720596170841</v>
      </c>
      <c r="FV15" s="205">
        <v>8.0589957322994117</v>
      </c>
      <c r="FW15" s="205">
        <v>8.3878982734301921</v>
      </c>
      <c r="FX15" s="205">
        <v>11.940747518288843</v>
      </c>
      <c r="FY15" s="205">
        <v>15.697905764005139</v>
      </c>
      <c r="FZ15" s="205">
        <v>10.159653499218884</v>
      </c>
      <c r="GA15" s="205">
        <v>4.3409251230939159</v>
      </c>
      <c r="GB15" s="205">
        <v>115.69352873312455</v>
      </c>
      <c r="GC15" s="205">
        <v>15.037683690090949</v>
      </c>
      <c r="GD15" s="205">
        <v>30.382752805578399</v>
      </c>
      <c r="GE15" s="205">
        <v>4.8486851309559018</v>
      </c>
      <c r="GF15" s="205">
        <v>9.4105746961063481</v>
      </c>
      <c r="GG15" s="205">
        <v>6.5191251777546535</v>
      </c>
      <c r="GH15" s="205">
        <v>7.7634207948181704</v>
      </c>
      <c r="GI15" s="207">
        <v>3560</v>
      </c>
      <c r="GJ15" s="6" t="s">
        <v>25</v>
      </c>
      <c r="GK15" s="17">
        <v>5</v>
      </c>
      <c r="GL15" s="121">
        <v>0.74337828428392494</v>
      </c>
      <c r="GM15" s="121">
        <v>7.9722329436765316</v>
      </c>
      <c r="GN15" s="121">
        <v>8.5539952885190438</v>
      </c>
      <c r="GO15" s="121">
        <v>9.4883516486070167</v>
      </c>
      <c r="GP15" s="121">
        <v>4.936004799142748</v>
      </c>
      <c r="GQ15" s="121">
        <v>18.727762234234188</v>
      </c>
      <c r="GR15" s="121">
        <v>6.849337777217567</v>
      </c>
      <c r="GS15" s="70">
        <v>3230</v>
      </c>
      <c r="GT15" s="5"/>
      <c r="GU15" s="81" t="s">
        <v>25</v>
      </c>
      <c r="GV15" s="17">
        <v>5</v>
      </c>
      <c r="GW15" s="134">
        <v>0.73231122553992711</v>
      </c>
      <c r="GX15" s="134">
        <v>8.5620371137653262</v>
      </c>
      <c r="GY15" s="134">
        <v>8.9003391259055853</v>
      </c>
      <c r="GZ15" s="134">
        <v>10.882832716104959</v>
      </c>
      <c r="HA15" s="134">
        <v>4.8813254111000361</v>
      </c>
      <c r="HB15" s="134">
        <v>17.628581993899171</v>
      </c>
      <c r="HC15" s="134">
        <v>7.1912730530195113</v>
      </c>
      <c r="HD15" s="92">
        <v>3420</v>
      </c>
      <c r="HF15" s="6" t="s">
        <v>25</v>
      </c>
      <c r="HG15" s="17">
        <v>5</v>
      </c>
      <c r="HH15" s="121">
        <v>0.7097114704155626</v>
      </c>
      <c r="HI15" s="121">
        <v>8.60746209689054</v>
      </c>
      <c r="HJ15" s="121">
        <v>8.6058978625678098</v>
      </c>
      <c r="HK15" s="121">
        <v>9.0117375058943221</v>
      </c>
      <c r="HL15" s="121">
        <v>4.7440500860657258</v>
      </c>
      <c r="HM15" s="121">
        <v>18.325259413585794</v>
      </c>
      <c r="HN15" s="121">
        <v>6.916312315234137</v>
      </c>
      <c r="HO15" s="70">
        <v>3641</v>
      </c>
      <c r="HQ15" s="81" t="s">
        <v>25</v>
      </c>
      <c r="HR15" s="17">
        <v>5</v>
      </c>
      <c r="HS15" s="134">
        <v>0.69791611919240404</v>
      </c>
      <c r="HT15" s="134">
        <v>8.3338522556914238</v>
      </c>
      <c r="HU15" s="134">
        <v>8.3649303490989322</v>
      </c>
      <c r="HV15" s="134">
        <v>8.1812802447765112</v>
      </c>
      <c r="HW15" s="134">
        <v>4.9861426270656883</v>
      </c>
      <c r="HX15" s="134">
        <v>21.386432471466417</v>
      </c>
      <c r="HY15" s="134">
        <v>6.7530362732486395</v>
      </c>
      <c r="HZ15" s="92">
        <v>3561</v>
      </c>
      <c r="IB15" s="81" t="s">
        <v>25</v>
      </c>
      <c r="IC15" s="17">
        <v>5</v>
      </c>
      <c r="ID15" s="134">
        <v>0.69525923189051275</v>
      </c>
      <c r="IE15" s="134">
        <v>8.2975692909488785</v>
      </c>
      <c r="IF15" s="134">
        <v>8.5501254172330707</v>
      </c>
      <c r="IG15" s="134">
        <v>9.0311509519692521</v>
      </c>
      <c r="IH15" s="134">
        <v>4.7777622149856205</v>
      </c>
      <c r="II15" s="134">
        <v>23.053112560979724</v>
      </c>
      <c r="IJ15" s="134">
        <v>6.8885306590679729</v>
      </c>
      <c r="IK15" s="92">
        <v>3435</v>
      </c>
      <c r="IM15" s="81" t="s">
        <v>25</v>
      </c>
      <c r="IN15" s="17">
        <v>5</v>
      </c>
      <c r="IO15" s="134">
        <v>0.69249406665769631</v>
      </c>
      <c r="IP15" s="134">
        <v>8.0518853042634895</v>
      </c>
      <c r="IQ15" s="134">
        <v>8.3782700232706961</v>
      </c>
      <c r="IR15" s="134">
        <v>8.9228385756686812</v>
      </c>
      <c r="IS15" s="134">
        <v>4.3392192484668453</v>
      </c>
      <c r="IT15" s="134">
        <v>21.093160910543634</v>
      </c>
      <c r="IU15" s="134">
        <v>6.6535742793050474</v>
      </c>
      <c r="IV15" s="92">
        <v>3560</v>
      </c>
    </row>
    <row r="16" spans="1:256">
      <c r="A16" s="186" t="s">
        <v>26</v>
      </c>
      <c r="B16" s="186">
        <v>6</v>
      </c>
      <c r="C16" s="367">
        <v>0.68269179803135815</v>
      </c>
      <c r="D16" s="367">
        <v>2.8108521110345865</v>
      </c>
      <c r="E16" s="367">
        <v>2.8108521110345865</v>
      </c>
      <c r="F16" s="367">
        <v>8.6465419703403281</v>
      </c>
      <c r="G16" s="367">
        <v>10.055297461867449</v>
      </c>
      <c r="H16" s="367">
        <v>11.745420944904465</v>
      </c>
      <c r="I16" s="367">
        <v>18.019975226712248</v>
      </c>
      <c r="J16" s="367">
        <v>6.5284577348215462</v>
      </c>
      <c r="K16" s="367">
        <v>6.8366742658063666</v>
      </c>
      <c r="L16" s="367">
        <v>66.710199988151047</v>
      </c>
      <c r="M16" s="367">
        <v>14.004349933957389</v>
      </c>
      <c r="N16" s="367">
        <v>37.972422052304729</v>
      </c>
      <c r="O16" s="367">
        <v>8.6891916531708198</v>
      </c>
      <c r="P16" s="367">
        <v>3.9120232754542226</v>
      </c>
      <c r="Q16" s="367">
        <v>7.8037164825764638</v>
      </c>
      <c r="R16" s="367">
        <v>9.7735341320748308</v>
      </c>
      <c r="S16" s="205">
        <v>3327</v>
      </c>
      <c r="U16" s="186" t="s">
        <v>26</v>
      </c>
      <c r="V16" s="228">
        <v>6</v>
      </c>
      <c r="W16" s="243">
        <v>0.65862402173522705</v>
      </c>
      <c r="X16" s="243">
        <v>2.8725389657029687</v>
      </c>
      <c r="Y16" s="243">
        <v>2.8725389657029687</v>
      </c>
      <c r="Z16" s="243">
        <v>9.0107432642736356</v>
      </c>
      <c r="AA16" s="243">
        <v>9.6000208515040217</v>
      </c>
      <c r="AB16" s="243">
        <v>18.878373843394101</v>
      </c>
      <c r="AC16" s="243">
        <v>19.048223755226093</v>
      </c>
      <c r="AD16" s="243">
        <v>6.3527552221510097</v>
      </c>
      <c r="AE16" s="243">
        <v>6.0512662165222855</v>
      </c>
      <c r="AF16" s="243">
        <v>67.08123441030024</v>
      </c>
      <c r="AG16" s="243">
        <v>16.243541210450157</v>
      </c>
      <c r="AH16" s="243">
        <v>40.41320216428975</v>
      </c>
      <c r="AI16" s="243">
        <v>8.3086060174993897</v>
      </c>
      <c r="AJ16" s="243">
        <v>23.90852403917637</v>
      </c>
      <c r="AK16" s="243">
        <v>7.7441622794384148</v>
      </c>
      <c r="AL16" s="243">
        <v>9.7463957453754659</v>
      </c>
      <c r="AM16" s="205">
        <v>3243</v>
      </c>
      <c r="AN16" s="186" t="s">
        <v>26</v>
      </c>
      <c r="AO16" s="228">
        <v>6</v>
      </c>
      <c r="AP16" s="205">
        <v>0.81013580284548203</v>
      </c>
      <c r="AQ16" s="206">
        <v>1.515139598679895</v>
      </c>
      <c r="AR16" s="205">
        <v>2.5902825923363766</v>
      </c>
      <c r="AS16" s="205">
        <v>9.1848472248978492</v>
      </c>
      <c r="AT16" s="205">
        <v>9.0700977291610574</v>
      </c>
      <c r="AU16" s="205">
        <v>16.454980191556054</v>
      </c>
      <c r="AV16" s="205">
        <v>18.192007384349395</v>
      </c>
      <c r="AW16" s="205">
        <v>11.565852247303461</v>
      </c>
      <c r="AX16" s="205">
        <v>5.3930370602486883</v>
      </c>
      <c r="AY16" s="205">
        <v>55.215107205792137</v>
      </c>
      <c r="AZ16" s="205">
        <v>21.011554747360652</v>
      </c>
      <c r="BA16" s="205">
        <v>33.83314963785741</v>
      </c>
      <c r="BB16" s="205">
        <v>6.9302474832633036</v>
      </c>
      <c r="BC16" s="205">
        <v>158.48244467750581</v>
      </c>
      <c r="BD16" s="205">
        <v>7.6229768929263262</v>
      </c>
      <c r="BE16" s="205">
        <v>9.1507149415450542</v>
      </c>
      <c r="BF16" s="207">
        <v>3523</v>
      </c>
      <c r="BG16" s="186" t="s">
        <v>26</v>
      </c>
      <c r="BH16" s="228">
        <v>6</v>
      </c>
      <c r="BI16" s="205">
        <v>0.86107594983166513</v>
      </c>
      <c r="BJ16" s="206">
        <v>1.5698806070298859</v>
      </c>
      <c r="BK16" s="205">
        <v>2.3041119308789293</v>
      </c>
      <c r="BL16" s="205">
        <v>9.2476809794199824</v>
      </c>
      <c r="BM16" s="205">
        <v>9.3143830750929286</v>
      </c>
      <c r="BN16" s="205">
        <v>13.960269886077311</v>
      </c>
      <c r="BO16" s="205">
        <v>14.245238602544847</v>
      </c>
      <c r="BP16" s="205">
        <v>10.835289235737546</v>
      </c>
      <c r="BQ16" s="205">
        <v>5.5908852038312453</v>
      </c>
      <c r="BR16" s="205">
        <v>52.226549863236684</v>
      </c>
      <c r="BS16" s="205">
        <v>18.161065349104426</v>
      </c>
      <c r="BT16" s="205">
        <v>33.774832827532109</v>
      </c>
      <c r="BU16" s="205">
        <v>7.4626062784689866</v>
      </c>
      <c r="BV16" s="205">
        <v>152.36386739420919</v>
      </c>
      <c r="BW16" s="205">
        <v>7.9223542600347603</v>
      </c>
      <c r="BX16" s="205">
        <v>9.2949668923771771</v>
      </c>
      <c r="BY16" s="207">
        <v>3572</v>
      </c>
      <c r="BZ16" s="186" t="s">
        <v>26</v>
      </c>
      <c r="CA16" s="228">
        <v>6</v>
      </c>
      <c r="CB16" s="205">
        <v>0.82923612799195545</v>
      </c>
      <c r="CC16" s="206">
        <v>1.5727419955366797</v>
      </c>
      <c r="CD16" s="205">
        <v>2.5375560528141432</v>
      </c>
      <c r="CE16" s="205">
        <v>9.2498365357231336</v>
      </c>
      <c r="CF16" s="205">
        <v>9.6813392955965529</v>
      </c>
      <c r="CG16" s="205">
        <v>13.969564439255535</v>
      </c>
      <c r="CH16" s="205">
        <v>15.855469079175778</v>
      </c>
      <c r="CI16" s="205">
        <v>10.567865649781517</v>
      </c>
      <c r="CJ16" s="205">
        <v>5.7562344503823732</v>
      </c>
      <c r="CK16" s="205">
        <v>57.995295555989109</v>
      </c>
      <c r="CL16" s="205">
        <v>21.794671422693281</v>
      </c>
      <c r="CM16" s="205">
        <v>34.64185922614525</v>
      </c>
      <c r="CN16" s="205">
        <v>8.2686955995800453</v>
      </c>
      <c r="CO16" s="205">
        <v>63.471948279548187</v>
      </c>
      <c r="CP16" s="205">
        <v>7.9803852454905284</v>
      </c>
      <c r="CQ16" s="205">
        <v>9.3449725605216223</v>
      </c>
      <c r="CR16" s="207">
        <v>3417</v>
      </c>
      <c r="CS16" s="186" t="s">
        <v>26</v>
      </c>
      <c r="CT16" s="228">
        <v>6</v>
      </c>
      <c r="CU16" s="205">
        <v>0.78804737814170944</v>
      </c>
      <c r="CV16" s="206">
        <v>1.5794539395138691</v>
      </c>
      <c r="CW16" s="205">
        <v>2.6929882697116585</v>
      </c>
      <c r="CX16" s="205">
        <v>9.5585936765551072</v>
      </c>
      <c r="CY16" s="205">
        <v>10.27679183341319</v>
      </c>
      <c r="CZ16" s="205">
        <v>12.443613988818004</v>
      </c>
      <c r="DA16" s="205">
        <v>15.89071052904564</v>
      </c>
      <c r="DB16" s="205">
        <v>10.220249000599608</v>
      </c>
      <c r="DC16" s="205">
        <v>5.809188015858914</v>
      </c>
      <c r="DD16" s="205">
        <v>66.60571265790901</v>
      </c>
      <c r="DE16" s="205">
        <v>21.203695256372615</v>
      </c>
      <c r="DF16" s="205">
        <v>32.231376879595274</v>
      </c>
      <c r="DG16" s="205">
        <v>7.6397701802095197</v>
      </c>
      <c r="DH16" s="205">
        <v>83.215086181411593</v>
      </c>
      <c r="DI16" s="205">
        <v>8.1316786498918479</v>
      </c>
      <c r="DJ16" s="205">
        <v>9.6613111701498564</v>
      </c>
      <c r="DK16" s="207">
        <v>3481</v>
      </c>
      <c r="DL16" s="186" t="s">
        <v>26</v>
      </c>
      <c r="DM16" s="228">
        <v>6</v>
      </c>
      <c r="DN16" s="205">
        <v>0.81195269180912355</v>
      </c>
      <c r="DO16" s="206">
        <v>1.5882407205744862</v>
      </c>
      <c r="DP16" s="205">
        <v>2.5918451252853516</v>
      </c>
      <c r="DQ16" s="205">
        <v>9.4195413794663878</v>
      </c>
      <c r="DR16" s="205">
        <v>9.7877647894278983</v>
      </c>
      <c r="DS16" s="205">
        <v>18.125207327640453</v>
      </c>
      <c r="DT16" s="205">
        <v>14.35729204777695</v>
      </c>
      <c r="DU16" s="205">
        <v>10.843153945533645</v>
      </c>
      <c r="DV16" s="205">
        <v>6.0982919106244928</v>
      </c>
      <c r="DW16" s="205">
        <v>73.077665561473481</v>
      </c>
      <c r="DX16" s="205">
        <v>23.516553117407675</v>
      </c>
      <c r="DY16" s="205">
        <v>31.76493497675634</v>
      </c>
      <c r="DZ16" s="205">
        <v>7.4650227132072482</v>
      </c>
      <c r="EA16" s="205">
        <v>210.6360307384885</v>
      </c>
      <c r="EB16" s="205">
        <v>8.0321197981895018</v>
      </c>
      <c r="EC16" s="205">
        <v>9.4869735102980624</v>
      </c>
      <c r="ED16" s="207">
        <v>3725</v>
      </c>
      <c r="EE16" s="186" t="s">
        <v>26</v>
      </c>
      <c r="EF16" s="228">
        <v>6</v>
      </c>
      <c r="EG16" s="205">
        <v>0.82113350886563941</v>
      </c>
      <c r="EH16" s="206">
        <v>1.5865380504334237</v>
      </c>
      <c r="EI16" s="205">
        <v>2.4576766514622963</v>
      </c>
      <c r="EJ16" s="205">
        <v>9.2485921108260296</v>
      </c>
      <c r="EK16" s="205">
        <v>9.6443728890451847</v>
      </c>
      <c r="EL16" s="205">
        <v>16.195174875022023</v>
      </c>
      <c r="EM16" s="205">
        <v>16.165138761364616</v>
      </c>
      <c r="EN16" s="205">
        <v>9.7503814893106444</v>
      </c>
      <c r="EO16" s="205">
        <v>6.0951438666265609</v>
      </c>
      <c r="EP16" s="205">
        <v>74.883545429919806</v>
      </c>
      <c r="EQ16" s="205">
        <v>27.57035644007696</v>
      </c>
      <c r="ER16" s="205">
        <v>31.897026755755416</v>
      </c>
      <c r="ES16" s="205">
        <v>7.4248955768830083</v>
      </c>
      <c r="ET16" s="205">
        <v>226.66631122197469</v>
      </c>
      <c r="EU16" s="205">
        <v>7.8540691608455298</v>
      </c>
      <c r="EV16" s="205">
        <v>9.2927359908830081</v>
      </c>
      <c r="EW16" s="207">
        <v>3811</v>
      </c>
      <c r="EX16" s="186" t="s">
        <v>26</v>
      </c>
      <c r="EY16" s="228">
        <v>6</v>
      </c>
      <c r="EZ16" s="205">
        <v>0.83142143037400185</v>
      </c>
      <c r="FA16" s="206">
        <v>1.6078338807767962</v>
      </c>
      <c r="FB16" s="205">
        <v>2.4893975437190483</v>
      </c>
      <c r="FC16" s="205">
        <v>9.306644210038364</v>
      </c>
      <c r="FD16" s="205">
        <v>9.3542162562774074</v>
      </c>
      <c r="FE16" s="205">
        <v>11.240342547359559</v>
      </c>
      <c r="FF16" s="205">
        <v>19.840537618731879</v>
      </c>
      <c r="FG16" s="205">
        <v>8.5020258927616563</v>
      </c>
      <c r="FH16" s="205">
        <v>5.7094223590482915</v>
      </c>
      <c r="FI16" s="205">
        <v>80.379300810724018</v>
      </c>
      <c r="FJ16" s="205">
        <v>22.269040982536609</v>
      </c>
      <c r="FK16" s="205">
        <v>31.016676193369378</v>
      </c>
      <c r="FL16" s="205">
        <v>6.3796142023009654</v>
      </c>
      <c r="FM16" s="205">
        <v>94.771630796046509</v>
      </c>
      <c r="FN16" s="205">
        <v>7.8540664706168508</v>
      </c>
      <c r="FO16" s="205">
        <v>9.2420158475191769</v>
      </c>
      <c r="FP16" s="207">
        <v>3731</v>
      </c>
      <c r="FQ16" s="186" t="s">
        <v>26</v>
      </c>
      <c r="FR16" s="228">
        <v>6</v>
      </c>
      <c r="FS16" s="205">
        <v>0.84097171059886067</v>
      </c>
      <c r="FT16" s="206">
        <v>1.6386308763109461</v>
      </c>
      <c r="FU16" s="205">
        <v>2.5407040311933153</v>
      </c>
      <c r="FV16" s="205">
        <v>9.3770265007143294</v>
      </c>
      <c r="FW16" s="205">
        <v>9.216731148902765</v>
      </c>
      <c r="FX16" s="205">
        <v>10.538521832420296</v>
      </c>
      <c r="FY16" s="205">
        <v>16.582624127984065</v>
      </c>
      <c r="FZ16" s="205">
        <v>8.110553578555642</v>
      </c>
      <c r="GA16" s="205">
        <v>5.5118911765430099</v>
      </c>
      <c r="GB16" s="205">
        <v>72.980999826524084</v>
      </c>
      <c r="GC16" s="205">
        <v>21.907511042119602</v>
      </c>
      <c r="GD16" s="205">
        <v>29.909825714296932</v>
      </c>
      <c r="GE16" s="205">
        <v>5.9007266925048887</v>
      </c>
      <c r="GF16" s="205">
        <v>92.384727514954065</v>
      </c>
      <c r="GG16" s="205">
        <v>7.8906069500732823</v>
      </c>
      <c r="GH16" s="205">
        <v>9.2375069365359845</v>
      </c>
      <c r="GI16" s="207">
        <v>3848</v>
      </c>
      <c r="GJ16" s="6" t="s">
        <v>26</v>
      </c>
      <c r="GK16" s="17">
        <v>6</v>
      </c>
      <c r="GL16" s="121">
        <v>0.73029943068779302</v>
      </c>
      <c r="GM16" s="121">
        <v>9.1863543120345525</v>
      </c>
      <c r="GN16" s="121">
        <v>9.6463472075925711</v>
      </c>
      <c r="GO16" s="121">
        <v>7.4036941632788285</v>
      </c>
      <c r="GP16" s="121">
        <v>5.9802029722211794</v>
      </c>
      <c r="GQ16" s="121">
        <v>31.306165654617807</v>
      </c>
      <c r="GR16" s="121">
        <v>8.1358192202369892</v>
      </c>
      <c r="GS16" s="70">
        <v>3417</v>
      </c>
      <c r="GT16" s="5"/>
      <c r="GU16" s="81" t="s">
        <v>26</v>
      </c>
      <c r="GV16" s="17">
        <v>6</v>
      </c>
      <c r="GW16" s="134">
        <v>0.6974820751884373</v>
      </c>
      <c r="GX16" s="134">
        <v>9.4811641074904607</v>
      </c>
      <c r="GY16" s="134">
        <v>10.237806289275948</v>
      </c>
      <c r="GZ16" s="134">
        <v>7.3847374736101861</v>
      </c>
      <c r="HA16" s="134">
        <v>6.0614422559793679</v>
      </c>
      <c r="HB16" s="134">
        <v>29.790187192673674</v>
      </c>
      <c r="HC16" s="134">
        <v>8.3032330725120964</v>
      </c>
      <c r="HD16" s="92">
        <v>3481</v>
      </c>
      <c r="HF16" s="6" t="s">
        <v>26</v>
      </c>
      <c r="HG16" s="17">
        <v>6</v>
      </c>
      <c r="HH16" s="121">
        <v>0.7066440440678976</v>
      </c>
      <c r="HI16" s="121">
        <v>9.3816358118939451</v>
      </c>
      <c r="HJ16" s="121">
        <v>9.7227415518784248</v>
      </c>
      <c r="HK16" s="121">
        <v>6.8395454899357482</v>
      </c>
      <c r="HL16" s="121">
        <v>6.2632663504995394</v>
      </c>
      <c r="HM16" s="121">
        <v>30.427436584899088</v>
      </c>
      <c r="HN16" s="121">
        <v>8.1953420466726072</v>
      </c>
      <c r="HO16" s="70">
        <v>3725</v>
      </c>
      <c r="HQ16" s="81" t="s">
        <v>26</v>
      </c>
      <c r="HR16" s="17">
        <v>6</v>
      </c>
      <c r="HS16" s="134">
        <v>0.71250463884001236</v>
      </c>
      <c r="HT16" s="134">
        <v>9.233102668280246</v>
      </c>
      <c r="HU16" s="134">
        <v>9.581234529066748</v>
      </c>
      <c r="HV16" s="134">
        <v>6.4810758276682483</v>
      </c>
      <c r="HW16" s="134">
        <v>6.2251734080584828</v>
      </c>
      <c r="HX16" s="134">
        <v>30.316130656584868</v>
      </c>
      <c r="HY16" s="134">
        <v>8.0132636237980446</v>
      </c>
      <c r="HZ16" s="92">
        <v>3811</v>
      </c>
      <c r="IB16" s="81" t="s">
        <v>26</v>
      </c>
      <c r="IC16" s="17">
        <v>6</v>
      </c>
      <c r="ID16" s="134">
        <v>0.73393107715548755</v>
      </c>
      <c r="IE16" s="134">
        <v>9.2834296839093646</v>
      </c>
      <c r="IF16" s="134">
        <v>9.3093886513842179</v>
      </c>
      <c r="IG16" s="134">
        <v>7.9091901841152286</v>
      </c>
      <c r="IH16" s="134">
        <v>5.5543781057094721</v>
      </c>
      <c r="II16" s="134">
        <v>28.769500993551407</v>
      </c>
      <c r="IJ16" s="134">
        <v>8.0069060482257122</v>
      </c>
      <c r="IK16" s="92">
        <v>3731</v>
      </c>
      <c r="IM16" s="81" t="s">
        <v>26</v>
      </c>
      <c r="IN16" s="17">
        <v>6</v>
      </c>
      <c r="IO16" s="134">
        <v>0.739037773859755</v>
      </c>
      <c r="IP16" s="134">
        <v>9.3527687459300513</v>
      </c>
      <c r="IQ16" s="134">
        <v>9.1524511921215232</v>
      </c>
      <c r="IR16" s="134">
        <v>7.2194958934319393</v>
      </c>
      <c r="IS16" s="134">
        <v>5.3393485980593818</v>
      </c>
      <c r="IT16" s="134">
        <v>28.197937043260982</v>
      </c>
      <c r="IU16" s="134">
        <v>8.039077799682989</v>
      </c>
      <c r="IV16" s="92">
        <v>3848</v>
      </c>
    </row>
    <row r="17" spans="1:256">
      <c r="A17" s="186" t="s">
        <v>27</v>
      </c>
      <c r="B17" s="186">
        <v>7</v>
      </c>
      <c r="C17" s="367">
        <v>0.59775085107121251</v>
      </c>
      <c r="D17" s="367">
        <v>3.2385542736712969</v>
      </c>
      <c r="E17" s="367">
        <v>3.2385542736712969</v>
      </c>
      <c r="F17" s="367">
        <v>6.9126934532457511</v>
      </c>
      <c r="G17" s="367">
        <v>7.7587320968838309</v>
      </c>
      <c r="H17" s="367">
        <v>7.0467862888956061</v>
      </c>
      <c r="I17" s="367">
        <v>10.93653897850778</v>
      </c>
      <c r="J17" s="367">
        <v>3.638592639444532</v>
      </c>
      <c r="K17" s="367">
        <v>9.7123810511756705</v>
      </c>
      <c r="L17" s="367">
        <v>63.952280899561039</v>
      </c>
      <c r="M17" s="367">
        <v>8.6005231930212833</v>
      </c>
      <c r="N17" s="367">
        <v>17.496788782602113</v>
      </c>
      <c r="O17" s="367">
        <v>7.1819391741318235</v>
      </c>
      <c r="P17" s="367">
        <v>10.981274283728986</v>
      </c>
      <c r="Q17" s="367">
        <v>5.3638823524390391</v>
      </c>
      <c r="R17" s="367">
        <v>7.5778024262708783</v>
      </c>
      <c r="S17" s="205">
        <v>4166</v>
      </c>
      <c r="U17" s="186" t="s">
        <v>27</v>
      </c>
      <c r="V17" s="228">
        <v>7</v>
      </c>
      <c r="W17" s="243">
        <v>0.61589143542765767</v>
      </c>
      <c r="X17" s="243">
        <v>3.5946576739552452</v>
      </c>
      <c r="Y17" s="243">
        <v>3.5946576739552452</v>
      </c>
      <c r="Z17" s="243">
        <v>7.0538969983182289</v>
      </c>
      <c r="AA17" s="243">
        <v>8.5138320848479179</v>
      </c>
      <c r="AB17" s="243">
        <v>7.2040631596445674</v>
      </c>
      <c r="AC17" s="243">
        <v>10.469753822739687</v>
      </c>
      <c r="AD17" s="243">
        <v>3.9356069824595146</v>
      </c>
      <c r="AE17" s="243">
        <v>8.5776559828779355</v>
      </c>
      <c r="AF17" s="243">
        <v>78.797058614107527</v>
      </c>
      <c r="AG17" s="243">
        <v>8.936086311799853</v>
      </c>
      <c r="AH17" s="243">
        <v>16.533087448372747</v>
      </c>
      <c r="AI17" s="243">
        <v>6.7421607197742839</v>
      </c>
      <c r="AJ17" s="243">
        <v>9.1866443644281617</v>
      </c>
      <c r="AK17" s="243">
        <v>5.5862141586848342</v>
      </c>
      <c r="AL17" s="243">
        <v>7.8867574770028943</v>
      </c>
      <c r="AM17" s="205">
        <v>4301</v>
      </c>
      <c r="AN17" s="186" t="s">
        <v>27</v>
      </c>
      <c r="AO17" s="228">
        <v>7</v>
      </c>
      <c r="AP17" s="205">
        <v>0.95499171609611666</v>
      </c>
      <c r="AQ17" s="206">
        <v>1.6574471231694849</v>
      </c>
      <c r="AR17" s="205">
        <v>3.9198756347979962</v>
      </c>
      <c r="AS17" s="205">
        <v>7.7115633197211757</v>
      </c>
      <c r="AT17" s="205">
        <v>9.7885666153568085</v>
      </c>
      <c r="AU17" s="205">
        <v>7.262291243677808</v>
      </c>
      <c r="AV17" s="205">
        <v>9.7950813102031979</v>
      </c>
      <c r="AW17" s="205">
        <v>4.0685863297686575</v>
      </c>
      <c r="AX17" s="205">
        <v>14.311811372205332</v>
      </c>
      <c r="AY17" s="205">
        <v>76.448533256860685</v>
      </c>
      <c r="AZ17" s="205">
        <v>8.7305035767932679</v>
      </c>
      <c r="BA17" s="205">
        <v>14.517753836096663</v>
      </c>
      <c r="BB17" s="205">
        <v>7.6157015212888943</v>
      </c>
      <c r="BC17" s="205">
        <v>12.022963457491196</v>
      </c>
      <c r="BD17" s="205">
        <v>5.8611167572001097</v>
      </c>
      <c r="BE17" s="205">
        <v>7.6659476213797406</v>
      </c>
      <c r="BF17" s="207">
        <v>4837</v>
      </c>
      <c r="BG17" s="186" t="s">
        <v>27</v>
      </c>
      <c r="BH17" s="228">
        <v>7</v>
      </c>
      <c r="BI17" s="205">
        <v>0.95723483887519167</v>
      </c>
      <c r="BJ17" s="206">
        <v>1.6512582843451888</v>
      </c>
      <c r="BK17" s="205">
        <v>3.7110812554741206</v>
      </c>
      <c r="BL17" s="205">
        <v>7.3628703115681304</v>
      </c>
      <c r="BM17" s="205">
        <v>8.9851121681241839</v>
      </c>
      <c r="BN17" s="205">
        <v>7.5979870476364759</v>
      </c>
      <c r="BO17" s="205">
        <v>11.249053176385706</v>
      </c>
      <c r="BP17" s="205">
        <v>3.9525971742469923</v>
      </c>
      <c r="BQ17" s="205">
        <v>14.11885679769329</v>
      </c>
      <c r="BR17" s="205">
        <v>80.330208499538259</v>
      </c>
      <c r="BS17" s="205">
        <v>8.66267864528605</v>
      </c>
      <c r="BT17" s="205">
        <v>14.68206627897872</v>
      </c>
      <c r="BU17" s="205">
        <v>8.3284132307476106</v>
      </c>
      <c r="BV17" s="205">
        <v>12.169009627113661</v>
      </c>
      <c r="BW17" s="205">
        <v>5.6819913176594401</v>
      </c>
      <c r="BX17" s="205">
        <v>7.2440291268643655</v>
      </c>
      <c r="BY17" s="207">
        <v>5035</v>
      </c>
      <c r="BZ17" s="186" t="s">
        <v>27</v>
      </c>
      <c r="CA17" s="228">
        <v>7</v>
      </c>
      <c r="CB17" s="205">
        <v>1.0124942452370891</v>
      </c>
      <c r="CC17" s="206">
        <v>1.6739305908562654</v>
      </c>
      <c r="CD17" s="205">
        <v>3.4941883420576452</v>
      </c>
      <c r="CE17" s="205">
        <v>7.3700306045360504</v>
      </c>
      <c r="CF17" s="205">
        <v>8.1018962947013264</v>
      </c>
      <c r="CG17" s="205">
        <v>8.1502674448189829</v>
      </c>
      <c r="CH17" s="205">
        <v>12.454976650772602</v>
      </c>
      <c r="CI17" s="205">
        <v>4.0167379419143394</v>
      </c>
      <c r="CJ17" s="205">
        <v>8.99309023380955</v>
      </c>
      <c r="CK17" s="205">
        <v>52.351410170111379</v>
      </c>
      <c r="CL17" s="205">
        <v>8.6229474292893009</v>
      </c>
      <c r="CM17" s="205">
        <v>14.919270742556842</v>
      </c>
      <c r="CN17" s="205">
        <v>8.9501559184024924</v>
      </c>
      <c r="CO17" s="205">
        <v>9.7154340481744299</v>
      </c>
      <c r="CP17" s="205">
        <v>5.7458313825946234</v>
      </c>
      <c r="CQ17" s="205">
        <v>7.0298093129567709</v>
      </c>
      <c r="CR17" s="207">
        <v>5062</v>
      </c>
      <c r="CS17" s="186" t="s">
        <v>27</v>
      </c>
      <c r="CT17" s="228">
        <v>7</v>
      </c>
      <c r="CU17" s="205">
        <v>1.0253860472823939</v>
      </c>
      <c r="CV17" s="206">
        <v>1.6624928956137277</v>
      </c>
      <c r="CW17" s="205">
        <v>3.5817719549273095</v>
      </c>
      <c r="CX17" s="205">
        <v>7.3788969759789271</v>
      </c>
      <c r="CY17" s="205">
        <v>7.8528114821641699</v>
      </c>
      <c r="CZ17" s="205">
        <v>7.2506170243846846</v>
      </c>
      <c r="DA17" s="205">
        <v>11.694128771370773</v>
      </c>
      <c r="DB17" s="205">
        <v>3.8366252042564226</v>
      </c>
      <c r="DC17" s="205">
        <v>8.5041775104600301</v>
      </c>
      <c r="DD17" s="205">
        <v>55.272468143910451</v>
      </c>
      <c r="DE17" s="205">
        <v>8.2463170444929652</v>
      </c>
      <c r="DF17" s="205">
        <v>15.658288094683421</v>
      </c>
      <c r="DG17" s="205">
        <v>8.3719439983205781</v>
      </c>
      <c r="DH17" s="205">
        <v>15.062837850681415</v>
      </c>
      <c r="DI17" s="205">
        <v>5.8238960989515993</v>
      </c>
      <c r="DJ17" s="205">
        <v>7.0740109438240166</v>
      </c>
      <c r="DK17" s="207">
        <v>5047</v>
      </c>
      <c r="DL17" s="186" t="s">
        <v>27</v>
      </c>
      <c r="DM17" s="228">
        <v>7</v>
      </c>
      <c r="DN17" s="205">
        <v>0.97234933222519182</v>
      </c>
      <c r="DO17" s="206">
        <v>1.6794104466025741</v>
      </c>
      <c r="DP17" s="205">
        <v>3.6211981960226098</v>
      </c>
      <c r="DQ17" s="205">
        <v>6.97857240794142</v>
      </c>
      <c r="DR17" s="205">
        <v>7.5744413694437078</v>
      </c>
      <c r="DS17" s="205">
        <v>6.7079069937068825</v>
      </c>
      <c r="DT17" s="205">
        <v>10.507499938631511</v>
      </c>
      <c r="DU17" s="205">
        <v>3.8751436284936518</v>
      </c>
      <c r="DV17" s="205">
        <v>6.3810455717256964</v>
      </c>
      <c r="DW17" s="205">
        <v>134.47826482235504</v>
      </c>
      <c r="DX17" s="205">
        <v>8.002597045913511</v>
      </c>
      <c r="DY17" s="205">
        <v>16.682170949413294</v>
      </c>
      <c r="DZ17" s="205">
        <v>6.846573310304759</v>
      </c>
      <c r="EA17" s="205">
        <v>12.887527535430079</v>
      </c>
      <c r="EB17" s="205">
        <v>5.6864532065089897</v>
      </c>
      <c r="EC17" s="205">
        <v>6.9815497209284469</v>
      </c>
      <c r="ED17" s="207">
        <v>4888</v>
      </c>
      <c r="EE17" s="186" t="s">
        <v>27</v>
      </c>
      <c r="EF17" s="228">
        <v>7</v>
      </c>
      <c r="EG17" s="205">
        <v>0.91594032568665196</v>
      </c>
      <c r="EH17" s="206">
        <v>1.649746015045721</v>
      </c>
      <c r="EI17" s="205">
        <v>3.478975061485321</v>
      </c>
      <c r="EJ17" s="205">
        <v>7.2637534636733818</v>
      </c>
      <c r="EK17" s="205">
        <v>7.9080558904604938</v>
      </c>
      <c r="EL17" s="205">
        <v>7.9402819292185223</v>
      </c>
      <c r="EM17" s="205">
        <v>12.853489228121175</v>
      </c>
      <c r="EN17" s="205">
        <v>3.9030661299355507</v>
      </c>
      <c r="EO17" s="205">
        <v>6.806610388257929</v>
      </c>
      <c r="EP17" s="205">
        <v>127.65331196364748</v>
      </c>
      <c r="EQ17" s="205">
        <v>7.9862997597097394</v>
      </c>
      <c r="ER17" s="205">
        <v>16.142906223120573</v>
      </c>
      <c r="ES17" s="205">
        <v>7.0527003939314969</v>
      </c>
      <c r="ET17" s="205">
        <v>11.956100281498053</v>
      </c>
      <c r="EU17" s="205">
        <v>5.6443770915537774</v>
      </c>
      <c r="EV17" s="205">
        <v>7.0599226371992616</v>
      </c>
      <c r="EW17" s="207">
        <v>4773</v>
      </c>
      <c r="EX17" s="186" t="s">
        <v>27</v>
      </c>
      <c r="EY17" s="228">
        <v>7</v>
      </c>
      <c r="EZ17" s="205">
        <v>0.91803416982335007</v>
      </c>
      <c r="FA17" s="206">
        <v>1.6301480908068007</v>
      </c>
      <c r="FB17" s="205">
        <v>3.3720964488383571</v>
      </c>
      <c r="FC17" s="205">
        <v>7.7533605496908375</v>
      </c>
      <c r="FD17" s="205">
        <v>8.2507881432873642</v>
      </c>
      <c r="FE17" s="205">
        <v>7.9633677401002538</v>
      </c>
      <c r="FF17" s="205">
        <v>13.873125041403563</v>
      </c>
      <c r="FG17" s="205">
        <v>3.7678034240032137</v>
      </c>
      <c r="FH17" s="205">
        <v>13.124006039452626</v>
      </c>
      <c r="FI17" s="205">
        <v>108.72819365787319</v>
      </c>
      <c r="FJ17" s="205">
        <v>7.9470479088355388</v>
      </c>
      <c r="FK17" s="205">
        <v>16.069362958246611</v>
      </c>
      <c r="FL17" s="205">
        <v>7.8814657042073835</v>
      </c>
      <c r="FM17" s="205">
        <v>16.910834362149902</v>
      </c>
      <c r="FN17" s="205">
        <v>5.7062721481490533</v>
      </c>
      <c r="FO17" s="205">
        <v>7.1206411058494066</v>
      </c>
      <c r="FP17" s="207">
        <v>4821</v>
      </c>
      <c r="FQ17" s="186" t="s">
        <v>27</v>
      </c>
      <c r="FR17" s="228">
        <v>7</v>
      </c>
      <c r="FS17" s="205">
        <v>0.96311877722624151</v>
      </c>
      <c r="FT17" s="206">
        <v>1.6395535967876205</v>
      </c>
      <c r="FU17" s="205">
        <v>3.4438969535247024</v>
      </c>
      <c r="FV17" s="205">
        <v>7.4923843656353286</v>
      </c>
      <c r="FW17" s="205">
        <v>8.5897909262384236</v>
      </c>
      <c r="FX17" s="205">
        <v>6.9034367643728949</v>
      </c>
      <c r="FY17" s="205">
        <v>14.664137622080272</v>
      </c>
      <c r="FZ17" s="205">
        <v>3.7074248379958377</v>
      </c>
      <c r="GA17" s="205">
        <v>10.088297135702859</v>
      </c>
      <c r="GB17" s="205">
        <v>113.71385784655416</v>
      </c>
      <c r="GC17" s="205">
        <v>7.8054791377551735</v>
      </c>
      <c r="GD17" s="205">
        <v>18.283420948845389</v>
      </c>
      <c r="GE17" s="205">
        <v>6.7355487151054385</v>
      </c>
      <c r="GF17" s="205">
        <v>21.957674712436106</v>
      </c>
      <c r="GG17" s="205">
        <v>5.7924814215484757</v>
      </c>
      <c r="GH17" s="205">
        <v>7.1371404749876994</v>
      </c>
      <c r="GI17" s="207">
        <v>4995</v>
      </c>
      <c r="GJ17" s="6" t="s">
        <v>27</v>
      </c>
      <c r="GK17" s="17">
        <v>7</v>
      </c>
      <c r="GL17" s="121">
        <v>0.71034095334113789</v>
      </c>
      <c r="GM17" s="121">
        <v>7.3526624574801396</v>
      </c>
      <c r="GN17" s="121">
        <v>8.0537930294941003</v>
      </c>
      <c r="GO17" s="121">
        <v>5.3023508622266808</v>
      </c>
      <c r="GP17" s="121">
        <v>3.7466239071910237</v>
      </c>
      <c r="GQ17" s="121">
        <v>12.575448555618397</v>
      </c>
      <c r="GR17" s="121">
        <v>5.8921130596276274</v>
      </c>
      <c r="GS17" s="70">
        <v>5062</v>
      </c>
      <c r="GT17" s="5"/>
      <c r="GU17" s="81" t="s">
        <v>27</v>
      </c>
      <c r="GV17" s="17">
        <v>7</v>
      </c>
      <c r="GW17" s="134">
        <v>0.69921691173348055</v>
      </c>
      <c r="GX17" s="134">
        <v>7.3611186995867097</v>
      </c>
      <c r="GY17" s="134">
        <v>7.7984541820766795</v>
      </c>
      <c r="GZ17" s="134">
        <v>5.4975112943196693</v>
      </c>
      <c r="HA17" s="134">
        <v>3.6360871665997645</v>
      </c>
      <c r="HB17" s="134">
        <v>12.975740425199685</v>
      </c>
      <c r="HC17" s="134">
        <v>5.9682445783651721</v>
      </c>
      <c r="HD17" s="92">
        <v>5047</v>
      </c>
      <c r="HF17" s="6" t="s">
        <v>27</v>
      </c>
      <c r="HG17" s="17">
        <v>7</v>
      </c>
      <c r="HH17" s="121">
        <v>0.67098604635456194</v>
      </c>
      <c r="HI17" s="121">
        <v>6.958844560579923</v>
      </c>
      <c r="HJ17" s="121">
        <v>7.5085097962717713</v>
      </c>
      <c r="HK17" s="121">
        <v>5.5472983511624561</v>
      </c>
      <c r="HL17" s="121">
        <v>3.7487051906072808</v>
      </c>
      <c r="HM17" s="121">
        <v>13.40713813339921</v>
      </c>
      <c r="HN17" s="121">
        <v>5.8323320079194234</v>
      </c>
      <c r="HO17" s="70">
        <v>4888</v>
      </c>
      <c r="HQ17" s="81" t="s">
        <v>27</v>
      </c>
      <c r="HR17" s="17">
        <v>7</v>
      </c>
      <c r="HS17" s="134">
        <v>0.64599670840104362</v>
      </c>
      <c r="HT17" s="134">
        <v>7.2442927533955128</v>
      </c>
      <c r="HU17" s="134">
        <v>7.8313684790785034</v>
      </c>
      <c r="HV17" s="134">
        <v>5.9692103268801322</v>
      </c>
      <c r="HW17" s="134">
        <v>3.7888389404783376</v>
      </c>
      <c r="HX17" s="134">
        <v>13.047933353452738</v>
      </c>
      <c r="HY17" s="134">
        <v>5.797836596557449</v>
      </c>
      <c r="HZ17" s="92">
        <v>4773</v>
      </c>
      <c r="IB17" s="81" t="s">
        <v>27</v>
      </c>
      <c r="IC17" s="17">
        <v>7</v>
      </c>
      <c r="ID17" s="134">
        <v>0.64850947052583097</v>
      </c>
      <c r="IE17" s="134">
        <v>7.7422008793066572</v>
      </c>
      <c r="IF17" s="134">
        <v>8.1895930352569053</v>
      </c>
      <c r="IG17" s="134">
        <v>5.7192046468501418</v>
      </c>
      <c r="IH17" s="134">
        <v>3.6008414286937676</v>
      </c>
      <c r="II17" s="134">
        <v>13.159302038923659</v>
      </c>
      <c r="IJ17" s="134">
        <v>5.859226367685948</v>
      </c>
      <c r="IK17" s="92">
        <v>4821</v>
      </c>
      <c r="IM17" s="81" t="s">
        <v>27</v>
      </c>
      <c r="IN17" s="17">
        <v>7</v>
      </c>
      <c r="IO17" s="134">
        <v>0.67847720094028729</v>
      </c>
      <c r="IP17" s="134">
        <v>7.4679257751659076</v>
      </c>
      <c r="IQ17" s="134">
        <v>8.5347204598425908</v>
      </c>
      <c r="IR17" s="134">
        <v>5.807048640747384</v>
      </c>
      <c r="IS17" s="134">
        <v>3.5578333916578133</v>
      </c>
      <c r="IT17" s="134">
        <v>13.611787670839231</v>
      </c>
      <c r="IU17" s="134">
        <v>5.9396950178119399</v>
      </c>
      <c r="IV17" s="92">
        <v>4995</v>
      </c>
    </row>
    <row r="18" spans="1:256">
      <c r="A18" s="186" t="s">
        <v>28</v>
      </c>
      <c r="B18" s="186">
        <v>8</v>
      </c>
      <c r="C18" s="367">
        <v>0.67645022537270683</v>
      </c>
      <c r="D18" s="367">
        <v>2.6042192023493422</v>
      </c>
      <c r="E18" s="367">
        <v>2.6042192023493422</v>
      </c>
      <c r="F18" s="367">
        <v>8.8009564283300818</v>
      </c>
      <c r="G18" s="367">
        <v>9.2083197236275307</v>
      </c>
      <c r="H18" s="367">
        <v>11.801310571177419</v>
      </c>
      <c r="I18" s="367">
        <v>13.969429585092527</v>
      </c>
      <c r="J18" s="367">
        <v>4.7801194384757943</v>
      </c>
      <c r="K18" s="367">
        <v>5.2269960460523199</v>
      </c>
      <c r="L18" s="367">
        <v>73.678821255448753</v>
      </c>
      <c r="M18" s="367">
        <v>10.881944287558932</v>
      </c>
      <c r="N18" s="367">
        <v>35.503025600623836</v>
      </c>
      <c r="O18" s="367">
        <v>5.7513564419923267</v>
      </c>
      <c r="P18" s="367">
        <v>54.809048364936984</v>
      </c>
      <c r="Q18" s="367">
        <v>7.4860477307758577</v>
      </c>
      <c r="R18" s="367">
        <v>9.4697569862904576</v>
      </c>
      <c r="S18" s="205">
        <v>4755</v>
      </c>
      <c r="U18" s="186" t="s">
        <v>28</v>
      </c>
      <c r="V18" s="228">
        <v>8</v>
      </c>
      <c r="W18" s="243">
        <v>0.69043167424192042</v>
      </c>
      <c r="X18" s="243">
        <v>3.2030889181961228</v>
      </c>
      <c r="Y18" s="243">
        <v>3.2030889181961228</v>
      </c>
      <c r="Z18" s="243">
        <v>8.6961227099304139</v>
      </c>
      <c r="AA18" s="243">
        <v>9.5009181251020838</v>
      </c>
      <c r="AB18" s="243">
        <v>13.456028124951773</v>
      </c>
      <c r="AC18" s="243">
        <v>13.627580463655502</v>
      </c>
      <c r="AD18" s="243">
        <v>4.9606838845881667</v>
      </c>
      <c r="AE18" s="243">
        <v>5.1520051115438639</v>
      </c>
      <c r="AF18" s="243">
        <v>88.768365410335605</v>
      </c>
      <c r="AG18" s="243">
        <v>9.7581467045106596</v>
      </c>
      <c r="AH18" s="243">
        <v>35.438760161822557</v>
      </c>
      <c r="AI18" s="243">
        <v>8.089602122686351</v>
      </c>
      <c r="AJ18" s="243">
        <v>33.8637448179119</v>
      </c>
      <c r="AK18" s="243">
        <v>7.435628132622468</v>
      </c>
      <c r="AL18" s="243">
        <v>9.4760228019116681</v>
      </c>
      <c r="AM18" s="205">
        <v>4814</v>
      </c>
      <c r="AN18" s="186" t="s">
        <v>28</v>
      </c>
      <c r="AO18" s="228">
        <v>8</v>
      </c>
      <c r="AP18" s="205">
        <v>0.8222370812565476</v>
      </c>
      <c r="AQ18" s="206">
        <v>1.5832760948721638</v>
      </c>
      <c r="AR18" s="205">
        <v>3.8913047217856565</v>
      </c>
      <c r="AS18" s="205">
        <v>9.1068563394034623</v>
      </c>
      <c r="AT18" s="205">
        <v>9.7889305122129127</v>
      </c>
      <c r="AU18" s="205">
        <v>12.095065898784723</v>
      </c>
      <c r="AV18" s="205">
        <v>15.030837849716525</v>
      </c>
      <c r="AW18" s="205">
        <v>6.0478589199003272</v>
      </c>
      <c r="AX18" s="205">
        <v>5.08005391314392</v>
      </c>
      <c r="AY18" s="205">
        <v>70.597959994282817</v>
      </c>
      <c r="AZ18" s="205">
        <v>31.078506235806348</v>
      </c>
      <c r="BA18" s="205">
        <v>30.753606993256515</v>
      </c>
      <c r="BB18" s="205">
        <v>7.7149658215893542</v>
      </c>
      <c r="BC18" s="205">
        <v>108.06583842060348</v>
      </c>
      <c r="BD18" s="205">
        <v>7.7250820319122733</v>
      </c>
      <c r="BE18" s="205">
        <v>9.2797712190666051</v>
      </c>
      <c r="BF18" s="207">
        <v>5026</v>
      </c>
      <c r="BG18" s="186" t="s">
        <v>28</v>
      </c>
      <c r="BH18" s="228">
        <v>8</v>
      </c>
      <c r="BI18" s="205">
        <v>0.83575649709299593</v>
      </c>
      <c r="BJ18" s="206">
        <v>1.5800211955546068</v>
      </c>
      <c r="BK18" s="205">
        <v>3.2480660405552815</v>
      </c>
      <c r="BL18" s="205">
        <v>9.2250661126188493</v>
      </c>
      <c r="BM18" s="205">
        <v>9.3896190588160344</v>
      </c>
      <c r="BN18" s="205">
        <v>12.812330425810725</v>
      </c>
      <c r="BO18" s="205">
        <v>15.464755003615926</v>
      </c>
      <c r="BP18" s="205">
        <v>11.190984717041424</v>
      </c>
      <c r="BQ18" s="205">
        <v>5.1571986561632421</v>
      </c>
      <c r="BR18" s="205">
        <v>50.964977472767274</v>
      </c>
      <c r="BS18" s="205">
        <v>43.015229171926286</v>
      </c>
      <c r="BT18" s="205">
        <v>30.977833355954928</v>
      </c>
      <c r="BU18" s="205">
        <v>6.6939457851944111</v>
      </c>
      <c r="BV18" s="205">
        <v>125.80186052106282</v>
      </c>
      <c r="BW18" s="205">
        <v>7.848935553934246</v>
      </c>
      <c r="BX18" s="205">
        <v>9.2628606732396435</v>
      </c>
      <c r="BY18" s="207">
        <v>5142</v>
      </c>
      <c r="BZ18" s="186" t="s">
        <v>28</v>
      </c>
      <c r="CA18" s="228">
        <v>8</v>
      </c>
      <c r="CB18" s="205">
        <v>0.87823701910747387</v>
      </c>
      <c r="CC18" s="206">
        <v>1.5959775367248237</v>
      </c>
      <c r="CD18" s="205">
        <v>3.1042728910375033</v>
      </c>
      <c r="CE18" s="205">
        <v>8.7822744211067914</v>
      </c>
      <c r="CF18" s="205">
        <v>9.0202294243994281</v>
      </c>
      <c r="CG18" s="205">
        <v>12.229278024383891</v>
      </c>
      <c r="CH18" s="205">
        <v>17.009927279544421</v>
      </c>
      <c r="CI18" s="205">
        <v>12.256577694871385</v>
      </c>
      <c r="CJ18" s="205">
        <v>4.8813382748976117</v>
      </c>
      <c r="CK18" s="205">
        <v>42.026344243261654</v>
      </c>
      <c r="CL18" s="205">
        <v>31.080625661244834</v>
      </c>
      <c r="CM18" s="205">
        <v>30.843413852001227</v>
      </c>
      <c r="CN18" s="205">
        <v>6.2461142061298212</v>
      </c>
      <c r="CO18" s="205">
        <v>81.924511121054209</v>
      </c>
      <c r="CP18" s="205">
        <v>7.4700155024446682</v>
      </c>
      <c r="CQ18" s="205">
        <v>8.7851412836814227</v>
      </c>
      <c r="CR18" s="207">
        <v>5171</v>
      </c>
      <c r="CS18" s="186" t="s">
        <v>28</v>
      </c>
      <c r="CT18" s="228">
        <v>8</v>
      </c>
      <c r="CU18" s="205">
        <v>0.88194737161653003</v>
      </c>
      <c r="CV18" s="206">
        <v>1.5990081557211446</v>
      </c>
      <c r="CW18" s="205">
        <v>3.3709675614934684</v>
      </c>
      <c r="CX18" s="205">
        <v>8.489537879845896</v>
      </c>
      <c r="CY18" s="205">
        <v>8.9203608448803067</v>
      </c>
      <c r="CZ18" s="205">
        <v>10.73314381379608</v>
      </c>
      <c r="DA18" s="205">
        <v>16.18512632406658</v>
      </c>
      <c r="DB18" s="205">
        <v>10.453252635489209</v>
      </c>
      <c r="DC18" s="205">
        <v>4.6532558733186269</v>
      </c>
      <c r="DD18" s="205">
        <v>57.378045054271475</v>
      </c>
      <c r="DE18" s="205">
        <v>25.65449009968615</v>
      </c>
      <c r="DF18" s="205">
        <v>31.826447390996513</v>
      </c>
      <c r="DG18" s="205">
        <v>5.6489387957841606</v>
      </c>
      <c r="DH18" s="205">
        <v>48.358058445396289</v>
      </c>
      <c r="DI18" s="205">
        <v>7.2167064347060226</v>
      </c>
      <c r="DJ18" s="205">
        <v>8.4869149262906056</v>
      </c>
      <c r="DK18" s="207">
        <v>5148</v>
      </c>
      <c r="DL18" s="186" t="s">
        <v>28</v>
      </c>
      <c r="DM18" s="228">
        <v>8</v>
      </c>
      <c r="DN18" s="205">
        <v>0.86228369298008511</v>
      </c>
      <c r="DO18" s="206">
        <v>1.5993174249309645</v>
      </c>
      <c r="DP18" s="205">
        <v>3.5208158417577948</v>
      </c>
      <c r="DQ18" s="205">
        <v>8.5204072498823162</v>
      </c>
      <c r="DR18" s="205">
        <v>9.1379911187095946</v>
      </c>
      <c r="DS18" s="205">
        <v>10.104033657203923</v>
      </c>
      <c r="DT18" s="205">
        <v>13.488495760318328</v>
      </c>
      <c r="DU18" s="205">
        <v>8.4536543152197314</v>
      </c>
      <c r="DV18" s="205">
        <v>5.1140989605061824</v>
      </c>
      <c r="DW18" s="205">
        <v>59.700300482670421</v>
      </c>
      <c r="DX18" s="205">
        <v>24.786827033839234</v>
      </c>
      <c r="DY18" s="205">
        <v>31.028668396971554</v>
      </c>
      <c r="DZ18" s="205">
        <v>7.7758481204550653</v>
      </c>
      <c r="EA18" s="205">
        <v>31.649984518942251</v>
      </c>
      <c r="EB18" s="205">
        <v>7.416943878156486</v>
      </c>
      <c r="EC18" s="205">
        <v>8.6414481104961176</v>
      </c>
      <c r="ED18" s="207">
        <v>5118</v>
      </c>
      <c r="EE18" s="186" t="s">
        <v>28</v>
      </c>
      <c r="EF18" s="228">
        <v>8</v>
      </c>
      <c r="EG18" s="205">
        <v>0.83229302173813302</v>
      </c>
      <c r="EH18" s="206">
        <v>1.5799278997674489</v>
      </c>
      <c r="EI18" s="205">
        <v>3.309288819647934</v>
      </c>
      <c r="EJ18" s="205">
        <v>8.8957674050808375</v>
      </c>
      <c r="EK18" s="205">
        <v>9.369827745644411</v>
      </c>
      <c r="EL18" s="205">
        <v>10.555073436681914</v>
      </c>
      <c r="EM18" s="205">
        <v>16.958134799898819</v>
      </c>
      <c r="EN18" s="205">
        <v>9.1715023547551411</v>
      </c>
      <c r="EO18" s="205">
        <v>5.2661576792713918</v>
      </c>
      <c r="EP18" s="205">
        <v>51.584238250547472</v>
      </c>
      <c r="EQ18" s="205">
        <v>23.227902308821488</v>
      </c>
      <c r="ER18" s="205">
        <v>30.823155264921944</v>
      </c>
      <c r="ES18" s="205">
        <v>8.041064275372765</v>
      </c>
      <c r="ET18" s="205">
        <v>14.289223063119127</v>
      </c>
      <c r="EU18" s="205">
        <v>7.6695638432670847</v>
      </c>
      <c r="EV18" s="205">
        <v>8.9755436535601785</v>
      </c>
      <c r="EW18" s="207">
        <v>5085</v>
      </c>
      <c r="EX18" s="186" t="s">
        <v>28</v>
      </c>
      <c r="EY18" s="228">
        <v>8</v>
      </c>
      <c r="EZ18" s="205">
        <v>0.82358642757441503</v>
      </c>
      <c r="FA18" s="206">
        <v>1.6091590529807518</v>
      </c>
      <c r="FB18" s="205">
        <v>2.7112080118209358</v>
      </c>
      <c r="FC18" s="205">
        <v>9.0308173209104226</v>
      </c>
      <c r="FD18" s="205">
        <v>9.1874124672833215</v>
      </c>
      <c r="FE18" s="205">
        <v>12.234746170883648</v>
      </c>
      <c r="FF18" s="205">
        <v>17.322888161171992</v>
      </c>
      <c r="FG18" s="205">
        <v>9.0777332449382797</v>
      </c>
      <c r="FH18" s="205">
        <v>4.6976931275475842</v>
      </c>
      <c r="FI18" s="205">
        <v>55.160125648930659</v>
      </c>
      <c r="FJ18" s="205">
        <v>30.839536110601081</v>
      </c>
      <c r="FK18" s="205">
        <v>31.690391755612875</v>
      </c>
      <c r="FL18" s="205">
        <v>7.2448840729483184</v>
      </c>
      <c r="FM18" s="205">
        <v>45.683239414480511</v>
      </c>
      <c r="FN18" s="205">
        <v>7.6253618940916459</v>
      </c>
      <c r="FO18" s="205">
        <v>9.0103055203860194</v>
      </c>
      <c r="FP18" s="207">
        <v>5122</v>
      </c>
      <c r="FQ18" s="186" t="s">
        <v>28</v>
      </c>
      <c r="FR18" s="228">
        <v>8</v>
      </c>
      <c r="FS18" s="205">
        <v>0.84207871156740366</v>
      </c>
      <c r="FT18" s="206">
        <v>1.6342769453437884</v>
      </c>
      <c r="FU18" s="205">
        <v>2.7163859903534164</v>
      </c>
      <c r="FV18" s="205">
        <v>8.8169721519245545</v>
      </c>
      <c r="FW18" s="205">
        <v>9.1375788974375372</v>
      </c>
      <c r="FX18" s="205">
        <v>14.333249703667077</v>
      </c>
      <c r="FY18" s="205">
        <v>15.456354324499447</v>
      </c>
      <c r="FZ18" s="205">
        <v>7.587560901295693</v>
      </c>
      <c r="GA18" s="205">
        <v>4.4143875472556102</v>
      </c>
      <c r="GB18" s="205">
        <v>62.53508076719838</v>
      </c>
      <c r="GC18" s="205">
        <v>32.387382879551843</v>
      </c>
      <c r="GD18" s="205">
        <v>30.306264537159308</v>
      </c>
      <c r="GE18" s="205">
        <v>7.4435537760008454</v>
      </c>
      <c r="GF18" s="205">
        <v>69.094945780165332</v>
      </c>
      <c r="GG18" s="205">
        <v>7.3412074799299214</v>
      </c>
      <c r="GH18" s="205">
        <v>8.7846946702173661</v>
      </c>
      <c r="GI18" s="207">
        <v>5447</v>
      </c>
      <c r="GJ18" s="6" t="s">
        <v>28</v>
      </c>
      <c r="GK18" s="17">
        <v>8</v>
      </c>
      <c r="GL18" s="121">
        <v>0.77217547943585008</v>
      </c>
      <c r="GM18" s="121">
        <v>8.7513273960317779</v>
      </c>
      <c r="GN18" s="121">
        <v>8.9863500016073043</v>
      </c>
      <c r="GO18" s="121">
        <v>6.0057232108638434</v>
      </c>
      <c r="GP18" s="121">
        <v>5.0745974412832631</v>
      </c>
      <c r="GQ18" s="121">
        <v>28.212591997751083</v>
      </c>
      <c r="GR18" s="121">
        <v>7.6199381006952454</v>
      </c>
      <c r="GS18" s="70">
        <v>5171</v>
      </c>
      <c r="GT18" s="5"/>
      <c r="GU18" s="81" t="s">
        <v>28</v>
      </c>
      <c r="GV18" s="17">
        <v>8</v>
      </c>
      <c r="GW18" s="134">
        <v>0.78991675544453577</v>
      </c>
      <c r="GX18" s="134">
        <v>8.4681127674565744</v>
      </c>
      <c r="GY18" s="134">
        <v>8.8914507070381426</v>
      </c>
      <c r="GZ18" s="134">
        <v>6.421824489297955</v>
      </c>
      <c r="HA18" s="134">
        <v>4.8077336695912845</v>
      </c>
      <c r="HB18" s="134">
        <v>27.781862250932718</v>
      </c>
      <c r="HC18" s="134">
        <v>7.3616784761074436</v>
      </c>
      <c r="HD18" s="92">
        <v>5148</v>
      </c>
      <c r="HF18" s="6" t="s">
        <v>28</v>
      </c>
      <c r="HG18" s="17">
        <v>8</v>
      </c>
      <c r="HH18" s="121">
        <v>0.77111949217671927</v>
      </c>
      <c r="HI18" s="121">
        <v>8.4840189500901744</v>
      </c>
      <c r="HJ18" s="121">
        <v>9.0919038156358223</v>
      </c>
      <c r="HK18" s="121">
        <v>6.582003245831733</v>
      </c>
      <c r="HL18" s="121">
        <v>5.2023416148603294</v>
      </c>
      <c r="HM18" s="121">
        <v>28.358754051208397</v>
      </c>
      <c r="HN18" s="121">
        <v>7.5563512992904469</v>
      </c>
      <c r="HO18" s="70">
        <v>5118</v>
      </c>
      <c r="HQ18" s="81" t="s">
        <v>28</v>
      </c>
      <c r="HR18" s="17">
        <v>8</v>
      </c>
      <c r="HS18" s="134">
        <v>0.73592205368760688</v>
      </c>
      <c r="HT18" s="134">
        <v>8.8539422867645445</v>
      </c>
      <c r="HU18" s="134">
        <v>9.3204636684531863</v>
      </c>
      <c r="HV18" s="134">
        <v>7.2332924285377613</v>
      </c>
      <c r="HW18" s="134">
        <v>5.2740298388062996</v>
      </c>
      <c r="HX18" s="134">
        <v>27.439284872330788</v>
      </c>
      <c r="HY18" s="134">
        <v>7.8152523691545825</v>
      </c>
      <c r="HZ18" s="92">
        <v>5085</v>
      </c>
      <c r="IB18" s="81" t="s">
        <v>28</v>
      </c>
      <c r="IC18" s="17">
        <v>8</v>
      </c>
      <c r="ID18" s="134">
        <v>0.72345549451669844</v>
      </c>
      <c r="IE18" s="134">
        <v>8.9819548109255134</v>
      </c>
      <c r="IF18" s="134">
        <v>9.135433621832318</v>
      </c>
      <c r="IG18" s="134">
        <v>7.0567180774322811</v>
      </c>
      <c r="IH18" s="134">
        <v>4.7101702166788835</v>
      </c>
      <c r="II18" s="134">
        <v>29.214531642941665</v>
      </c>
      <c r="IJ18" s="134">
        <v>7.7783144015827119</v>
      </c>
      <c r="IK18" s="92">
        <v>5122</v>
      </c>
      <c r="IM18" s="81" t="s">
        <v>28</v>
      </c>
      <c r="IN18" s="17">
        <v>8</v>
      </c>
      <c r="IO18" s="134">
        <v>0.73361729915032803</v>
      </c>
      <c r="IP18" s="134">
        <v>8.7813809422336977</v>
      </c>
      <c r="IQ18" s="134">
        <v>9.0811019155826145</v>
      </c>
      <c r="IR18" s="134">
        <v>6.7804501204489398</v>
      </c>
      <c r="IS18" s="134">
        <v>4.4587117883503966</v>
      </c>
      <c r="IT18" s="134">
        <v>29.045864569715864</v>
      </c>
      <c r="IU18" s="134">
        <v>7.4984418742802541</v>
      </c>
      <c r="IV18" s="92">
        <v>5447</v>
      </c>
    </row>
    <row r="19" spans="1:256">
      <c r="A19" s="186" t="s">
        <v>29</v>
      </c>
      <c r="B19" s="186">
        <v>9</v>
      </c>
      <c r="C19" s="367">
        <v>0.73490158008558715</v>
      </c>
      <c r="D19" s="367">
        <v>3.938401066565075</v>
      </c>
      <c r="E19" s="367">
        <v>3.938401066565075</v>
      </c>
      <c r="F19" s="367">
        <v>8.8922404525618894</v>
      </c>
      <c r="G19" s="367">
        <v>9.4007297675438792</v>
      </c>
      <c r="H19" s="367">
        <v>6.8805777410254061</v>
      </c>
      <c r="I19" s="367">
        <v>17.847349852147332</v>
      </c>
      <c r="J19" s="367">
        <v>3.4515320081104246</v>
      </c>
      <c r="K19" s="367">
        <v>5.9695494652960894</v>
      </c>
      <c r="L19" s="367">
        <v>124.15146533750888</v>
      </c>
      <c r="M19" s="367">
        <v>6.4156933696539911</v>
      </c>
      <c r="N19" s="367">
        <v>61.303968553271389</v>
      </c>
      <c r="O19" s="367">
        <v>5.5875534872742421</v>
      </c>
      <c r="P19" s="367">
        <v>122.82510786386705</v>
      </c>
      <c r="Q19" s="367">
        <v>7.246224899852499</v>
      </c>
      <c r="R19" s="367">
        <v>9.469480809393648</v>
      </c>
      <c r="S19" s="205">
        <v>2757</v>
      </c>
      <c r="U19" s="186" t="s">
        <v>29</v>
      </c>
      <c r="V19" s="228">
        <v>9</v>
      </c>
      <c r="W19" s="243">
        <v>0.66205291533994237</v>
      </c>
      <c r="X19" s="243">
        <v>3.5937598333190355</v>
      </c>
      <c r="Y19" s="243">
        <v>3.5937598333190355</v>
      </c>
      <c r="Z19" s="243">
        <v>8.6173866071827021</v>
      </c>
      <c r="AA19" s="243">
        <v>8.9973524153417763</v>
      </c>
      <c r="AB19" s="243">
        <v>7.3766042017065088</v>
      </c>
      <c r="AC19" s="243">
        <v>17.638593010703897</v>
      </c>
      <c r="AD19" s="243">
        <v>5.7499999999999716</v>
      </c>
      <c r="AE19" s="243">
        <v>5.6992352261159125</v>
      </c>
      <c r="AF19" s="243">
        <v>123.35314592777927</v>
      </c>
      <c r="AG19" s="243">
        <v>8.2571237956434498</v>
      </c>
      <c r="AH19" s="243">
        <v>60.161247864522252</v>
      </c>
      <c r="AI19" s="243">
        <v>6.6125993406911228</v>
      </c>
      <c r="AJ19" s="243">
        <v>228.21447454668359</v>
      </c>
      <c r="AK19" s="243">
        <v>6.9050744013537155</v>
      </c>
      <c r="AL19" s="243">
        <v>9.0909119952250173</v>
      </c>
      <c r="AM19" s="205">
        <v>2623</v>
      </c>
      <c r="AN19" s="186" t="s">
        <v>29</v>
      </c>
      <c r="AO19" s="228">
        <v>9</v>
      </c>
      <c r="AP19" s="205">
        <v>0.72880829201081376</v>
      </c>
      <c r="AQ19" s="206">
        <v>1.5403384794118056</v>
      </c>
      <c r="AR19" s="205">
        <v>3.5831310617490852</v>
      </c>
      <c r="AS19" s="205">
        <v>8.8254006377050551</v>
      </c>
      <c r="AT19" s="205">
        <v>9.2617631548168582</v>
      </c>
      <c r="AU19" s="205">
        <v>9.4751590456356656</v>
      </c>
      <c r="AV19" s="205">
        <v>11.47106917381895</v>
      </c>
      <c r="AW19" s="205">
        <v>6.8747320372521301</v>
      </c>
      <c r="AX19" s="205">
        <v>5.6927949282528152</v>
      </c>
      <c r="AY19" s="205">
        <v>114.53777124410088</v>
      </c>
      <c r="AZ19" s="205">
        <v>11.668633562273223</v>
      </c>
      <c r="BA19" s="205">
        <v>54.706302658430396</v>
      </c>
      <c r="BB19" s="205">
        <v>4.8828391008842615</v>
      </c>
      <c r="BC19" s="205">
        <v>261.76490324460678</v>
      </c>
      <c r="BD19" s="205">
        <v>6.9457688464924079</v>
      </c>
      <c r="BE19" s="205">
        <v>8.6807869201306485</v>
      </c>
      <c r="BF19" s="207">
        <v>2849</v>
      </c>
      <c r="BG19" s="186" t="s">
        <v>29</v>
      </c>
      <c r="BH19" s="228">
        <v>9</v>
      </c>
      <c r="BI19" s="205">
        <v>0.81579576249440144</v>
      </c>
      <c r="BJ19" s="206">
        <v>1.5331425817911559</v>
      </c>
      <c r="BK19" s="205">
        <v>3.4746052151010534</v>
      </c>
      <c r="BL19" s="205">
        <v>9.241347259419868</v>
      </c>
      <c r="BM19" s="205">
        <v>10.465208145632436</v>
      </c>
      <c r="BN19" s="205">
        <v>9.1368960488236599</v>
      </c>
      <c r="BO19" s="205">
        <v>11.278582631066868</v>
      </c>
      <c r="BP19" s="205">
        <v>6.2277369157823372</v>
      </c>
      <c r="BQ19" s="205">
        <v>5.9802324387294634</v>
      </c>
      <c r="BR19" s="205">
        <v>110.77471075144194</v>
      </c>
      <c r="BS19" s="205">
        <v>11.812173182575378</v>
      </c>
      <c r="BT19" s="205">
        <v>58.598619012957911</v>
      </c>
      <c r="BU19" s="205">
        <v>4.5840925090834572</v>
      </c>
      <c r="BV19" s="205">
        <v>214.7352953225606</v>
      </c>
      <c r="BW19" s="205">
        <v>7.6680578287072052</v>
      </c>
      <c r="BX19" s="205">
        <v>9.1768794202693371</v>
      </c>
      <c r="BY19" s="207">
        <v>2948</v>
      </c>
      <c r="BZ19" s="186" t="s">
        <v>29</v>
      </c>
      <c r="CA19" s="228">
        <v>9</v>
      </c>
      <c r="CB19" s="205">
        <v>0.86492880464943411</v>
      </c>
      <c r="CC19" s="206">
        <v>1.5358657255012826</v>
      </c>
      <c r="CD19" s="205">
        <v>3.2136321998814248</v>
      </c>
      <c r="CE19" s="205">
        <v>9.3526519551638589</v>
      </c>
      <c r="CF19" s="205">
        <v>10.727695978872731</v>
      </c>
      <c r="CG19" s="205">
        <v>8.253237088946781</v>
      </c>
      <c r="CH19" s="205">
        <v>15.709468886084142</v>
      </c>
      <c r="CI19" s="205">
        <v>5.1738485704768076</v>
      </c>
      <c r="CJ19" s="205">
        <v>5.6727593889284593</v>
      </c>
      <c r="CK19" s="205">
        <v>109.71935355860703</v>
      </c>
      <c r="CL19" s="205">
        <v>10.811593318065112</v>
      </c>
      <c r="CM19" s="205">
        <v>62.691012358953877</v>
      </c>
      <c r="CN19" s="205">
        <v>5.491490326184203</v>
      </c>
      <c r="CO19" s="205">
        <v>98.337939289557639</v>
      </c>
      <c r="CP19" s="205">
        <v>7.9762194405711417</v>
      </c>
      <c r="CQ19" s="205">
        <v>9.2592744361900348</v>
      </c>
      <c r="CR19" s="207">
        <v>3064</v>
      </c>
      <c r="CS19" s="186" t="s">
        <v>29</v>
      </c>
      <c r="CT19" s="228">
        <v>9</v>
      </c>
      <c r="CU19" s="205">
        <v>0.85000919423609422</v>
      </c>
      <c r="CV19" s="206">
        <v>1.507834933033561</v>
      </c>
      <c r="CW19" s="205">
        <v>2.8874191338519384</v>
      </c>
      <c r="CX19" s="205">
        <v>8.9270830455421457</v>
      </c>
      <c r="CY19" s="205">
        <v>9.9987778972274786</v>
      </c>
      <c r="CZ19" s="205">
        <v>11.287416777965221</v>
      </c>
      <c r="DA19" s="205">
        <v>19.5597501961639</v>
      </c>
      <c r="DB19" s="205">
        <v>6.9537740352055746</v>
      </c>
      <c r="DC19" s="205">
        <v>5.6194120958060507</v>
      </c>
      <c r="DD19" s="205">
        <v>100.9213735165729</v>
      </c>
      <c r="DE19" s="205">
        <v>9.9349117611548454</v>
      </c>
      <c r="DF19" s="205">
        <v>44.452280262081565</v>
      </c>
      <c r="DG19" s="205">
        <v>5.1203828022074829</v>
      </c>
      <c r="DH19" s="205">
        <v>66.843482546019573</v>
      </c>
      <c r="DI19" s="205">
        <v>7.488967112356562</v>
      </c>
      <c r="DJ19" s="205">
        <v>8.7730043181824477</v>
      </c>
      <c r="DK19" s="207">
        <v>3182</v>
      </c>
      <c r="DL19" s="186" t="s">
        <v>29</v>
      </c>
      <c r="DM19" s="228">
        <v>9</v>
      </c>
      <c r="DN19" s="205">
        <v>0.83956910666321083</v>
      </c>
      <c r="DO19" s="206">
        <v>1.5183037014880072</v>
      </c>
      <c r="DP19" s="205">
        <v>3.2621085684555222</v>
      </c>
      <c r="DQ19" s="205">
        <v>8.4368286623935784</v>
      </c>
      <c r="DR19" s="205">
        <v>9.5536579632045502</v>
      </c>
      <c r="DS19" s="205">
        <v>11.988803096889267</v>
      </c>
      <c r="DT19" s="205">
        <v>15.073937562332741</v>
      </c>
      <c r="DU19" s="205">
        <v>9.4288980635432758</v>
      </c>
      <c r="DV19" s="205">
        <v>5.9763033565074792</v>
      </c>
      <c r="DW19" s="205">
        <v>64.799384621734006</v>
      </c>
      <c r="DX19" s="205">
        <v>15.454191878003398</v>
      </c>
      <c r="DY19" s="205">
        <v>46.294997681784743</v>
      </c>
      <c r="DZ19" s="205">
        <v>4.6951458117179907</v>
      </c>
      <c r="EA19" s="205">
        <v>110.03004880309939</v>
      </c>
      <c r="EB19" s="205">
        <v>7.1941901968853159</v>
      </c>
      <c r="EC19" s="205">
        <v>8.4615273642680364</v>
      </c>
      <c r="ED19" s="207">
        <v>3215</v>
      </c>
      <c r="EE19" s="186" t="s">
        <v>29</v>
      </c>
      <c r="EF19" s="228">
        <v>9</v>
      </c>
      <c r="EG19" s="205">
        <v>0.80157512932406272</v>
      </c>
      <c r="EH19" s="206">
        <v>1.5408515232335596</v>
      </c>
      <c r="EI19" s="205">
        <v>3.5483393536378789</v>
      </c>
      <c r="EJ19" s="205">
        <v>8.3060472368570366</v>
      </c>
      <c r="EK19" s="205">
        <v>9.4057107954210792</v>
      </c>
      <c r="EL19" s="205">
        <v>10.748177647009708</v>
      </c>
      <c r="EM19" s="205">
        <v>17.331968770517353</v>
      </c>
      <c r="EN19" s="205">
        <v>7.237383867662218</v>
      </c>
      <c r="EO19" s="205">
        <v>6.2373175691785931</v>
      </c>
      <c r="EP19" s="205">
        <v>96.49745515431502</v>
      </c>
      <c r="EQ19" s="205">
        <v>20.653658820348468</v>
      </c>
      <c r="ER19" s="205">
        <v>54.500421904443108</v>
      </c>
      <c r="ES19" s="205">
        <v>4.9630103085317758</v>
      </c>
      <c r="ET19" s="205">
        <v>65.317899291449876</v>
      </c>
      <c r="EU19" s="205">
        <v>7.1617711713750341</v>
      </c>
      <c r="EV19" s="205">
        <v>8.4307296952369999</v>
      </c>
      <c r="EW19" s="207">
        <v>3205</v>
      </c>
      <c r="EX19" s="186" t="s">
        <v>29</v>
      </c>
      <c r="EY19" s="228">
        <v>9</v>
      </c>
      <c r="EZ19" s="205">
        <v>0.8036627442194848</v>
      </c>
      <c r="FA19" s="206">
        <v>1.5494732465290582</v>
      </c>
      <c r="FB19" s="205">
        <v>3.1886386330345817</v>
      </c>
      <c r="FC19" s="205">
        <v>8.40206711438179</v>
      </c>
      <c r="FD19" s="205">
        <v>9.638653175752852</v>
      </c>
      <c r="FE19" s="205">
        <v>9.1771535459338853</v>
      </c>
      <c r="FF19" s="205">
        <v>23.745582234286491</v>
      </c>
      <c r="FG19" s="205">
        <v>10.192162042352777</v>
      </c>
      <c r="FH19" s="205">
        <v>5.4924197582628871</v>
      </c>
      <c r="FI19" s="205">
        <v>133.60176560050226</v>
      </c>
      <c r="FJ19" s="205">
        <v>13.285017522479754</v>
      </c>
      <c r="FK19" s="205">
        <v>46.559482068835194</v>
      </c>
      <c r="FL19" s="205">
        <v>5.8783601670803822</v>
      </c>
      <c r="FM19" s="205">
        <v>125.04188166024517</v>
      </c>
      <c r="FN19" s="205">
        <v>7.2314135859491664</v>
      </c>
      <c r="FO19" s="205">
        <v>8.4761741742610432</v>
      </c>
      <c r="FP19" s="207">
        <v>3169</v>
      </c>
      <c r="FQ19" s="186" t="s">
        <v>29</v>
      </c>
      <c r="FR19" s="228">
        <v>9</v>
      </c>
      <c r="FS19" s="205">
        <v>0.8109931105482362</v>
      </c>
      <c r="FT19" s="206">
        <v>1.5843584678461737</v>
      </c>
      <c r="FU19" s="205">
        <v>2.9798575675197116</v>
      </c>
      <c r="FV19" s="205">
        <v>8.4836652291709065</v>
      </c>
      <c r="FW19" s="205">
        <v>10.00252799888832</v>
      </c>
      <c r="FX19" s="205">
        <v>12.884237399256081</v>
      </c>
      <c r="FY19" s="205">
        <v>16.883106889481422</v>
      </c>
      <c r="FZ19" s="205">
        <v>11.869992169668613</v>
      </c>
      <c r="GA19" s="205">
        <v>4.8531366213707647</v>
      </c>
      <c r="GB19" s="205">
        <v>118.84284431917946</v>
      </c>
      <c r="GC19" s="205">
        <v>15.232089687297037</v>
      </c>
      <c r="GD19" s="205">
        <v>48.231979001138626</v>
      </c>
      <c r="GE19" s="205">
        <v>5.7053116415030427</v>
      </c>
      <c r="GF19" s="205">
        <v>178.94303700593014</v>
      </c>
      <c r="GG19" s="205">
        <v>7.2579289648769283</v>
      </c>
      <c r="GH19" s="205">
        <v>8.5750643913609483</v>
      </c>
      <c r="GI19" s="207">
        <v>3296</v>
      </c>
      <c r="GJ19" s="6" t="s">
        <v>29</v>
      </c>
      <c r="GK19" s="17">
        <v>9</v>
      </c>
      <c r="GL19" s="121">
        <v>0.80289201441273716</v>
      </c>
      <c r="GM19" s="121">
        <v>9.3347361833596629</v>
      </c>
      <c r="GN19" s="121">
        <v>10.654561444159105</v>
      </c>
      <c r="GO19" s="121">
        <v>6.8391401088845996</v>
      </c>
      <c r="GP19" s="121">
        <v>5.7407271737331609</v>
      </c>
      <c r="GQ19" s="121">
        <v>39.909125290118602</v>
      </c>
      <c r="GR19" s="121">
        <v>8.1230657416183227</v>
      </c>
      <c r="GS19" s="70">
        <v>3064</v>
      </c>
      <c r="GT19" s="5"/>
      <c r="GU19" s="81" t="s">
        <v>29</v>
      </c>
      <c r="GV19" s="17">
        <v>9</v>
      </c>
      <c r="GW19" s="134">
        <v>0.79340742979965895</v>
      </c>
      <c r="GX19" s="134">
        <v>8.9098564170459724</v>
      </c>
      <c r="GY19" s="134">
        <v>9.940858390104804</v>
      </c>
      <c r="GZ19" s="134">
        <v>8.7132307738767967</v>
      </c>
      <c r="HA19" s="134">
        <v>5.7461623227935013</v>
      </c>
      <c r="HB19" s="134">
        <v>29.459615426320997</v>
      </c>
      <c r="HC19" s="134">
        <v>7.6346662068970188</v>
      </c>
      <c r="HD19" s="92">
        <v>3182</v>
      </c>
      <c r="HF19" s="6" t="s">
        <v>29</v>
      </c>
      <c r="HG19" s="17">
        <v>9</v>
      </c>
      <c r="HH19" s="121">
        <v>0.79509840039079849</v>
      </c>
      <c r="HI19" s="121">
        <v>8.4118337156701859</v>
      </c>
      <c r="HJ19" s="121">
        <v>9.5079447691506083</v>
      </c>
      <c r="HK19" s="121">
        <v>8.6130762727631218</v>
      </c>
      <c r="HL19" s="121">
        <v>6.1000072408823156</v>
      </c>
      <c r="HM19" s="121">
        <v>31.92382235468753</v>
      </c>
      <c r="HN19" s="121">
        <v>7.3359936361058802</v>
      </c>
      <c r="HO19" s="70">
        <v>3215</v>
      </c>
      <c r="HQ19" s="81" t="s">
        <v>29</v>
      </c>
      <c r="HR19" s="17">
        <v>9</v>
      </c>
      <c r="HS19" s="134">
        <v>0.76811809163463174</v>
      </c>
      <c r="HT19" s="134">
        <v>8.2899853310465303</v>
      </c>
      <c r="HU19" s="134">
        <v>9.3640854416851855</v>
      </c>
      <c r="HV19" s="134">
        <v>8.8646663952723017</v>
      </c>
      <c r="HW19" s="134">
        <v>6.2302635909552073</v>
      </c>
      <c r="HX19" s="134">
        <v>35.885012511256718</v>
      </c>
      <c r="HY19" s="134">
        <v>7.3021273935943647</v>
      </c>
      <c r="HZ19" s="92">
        <v>3205</v>
      </c>
      <c r="IB19" s="81" t="s">
        <v>29</v>
      </c>
      <c r="IC19" s="17">
        <v>9</v>
      </c>
      <c r="ID19" s="134">
        <v>0.76673971986901901</v>
      </c>
      <c r="IE19" s="134">
        <v>8.3906891674476167</v>
      </c>
      <c r="IF19" s="134">
        <v>9.6118822450323123</v>
      </c>
      <c r="IG19" s="134">
        <v>9.4684274271089546</v>
      </c>
      <c r="IH19" s="134">
        <v>5.4028955480781953</v>
      </c>
      <c r="II19" s="134">
        <v>35.663382229079552</v>
      </c>
      <c r="IJ19" s="134">
        <v>7.3686283002260531</v>
      </c>
      <c r="IK19" s="92">
        <v>3169</v>
      </c>
      <c r="IM19" s="81" t="s">
        <v>29</v>
      </c>
      <c r="IN19" s="17">
        <v>9</v>
      </c>
      <c r="IO19" s="134">
        <v>0.76959086312449521</v>
      </c>
      <c r="IP19" s="134">
        <v>8.4608293205615563</v>
      </c>
      <c r="IQ19" s="134">
        <v>9.9656358134568368</v>
      </c>
      <c r="IR19" s="134">
        <v>8.9629709276764675</v>
      </c>
      <c r="IS19" s="134">
        <v>4.8760969698717345</v>
      </c>
      <c r="IT19" s="134">
        <v>37.944858506624925</v>
      </c>
      <c r="IU19" s="134">
        <v>7.4012740466552449</v>
      </c>
      <c r="IV19" s="92">
        <v>3296</v>
      </c>
    </row>
    <row r="20" spans="1:256" ht="19.5" customHeight="1">
      <c r="A20" s="186" t="s">
        <v>30</v>
      </c>
      <c r="B20" s="186">
        <v>10</v>
      </c>
      <c r="C20" s="367">
        <v>0.68535452219232762</v>
      </c>
      <c r="D20" s="367">
        <v>3.3055999086297718</v>
      </c>
      <c r="E20" s="367">
        <v>3.3055999086297718</v>
      </c>
      <c r="F20" s="367">
        <v>8.4075233177809459</v>
      </c>
      <c r="G20" s="367">
        <v>8.8750001658998627</v>
      </c>
      <c r="H20" s="367">
        <v>11.097236217903497</v>
      </c>
      <c r="I20" s="367">
        <v>15.299911843227651</v>
      </c>
      <c r="J20" s="367">
        <v>5.4669185396898348</v>
      </c>
      <c r="K20" s="367">
        <v>5.2180132203820495</v>
      </c>
      <c r="L20" s="367">
        <v>101.56483870776601</v>
      </c>
      <c r="M20" s="367">
        <v>10.746008517506949</v>
      </c>
      <c r="N20" s="367">
        <v>40.824311878792685</v>
      </c>
      <c r="O20" s="367">
        <v>4.9166644952633449</v>
      </c>
      <c r="P20" s="367">
        <v>15.156518524095688</v>
      </c>
      <c r="Q20" s="367">
        <v>6.9317223379933672</v>
      </c>
      <c r="R20" s="367">
        <v>8.9339226180382632</v>
      </c>
      <c r="S20" s="205">
        <v>24340</v>
      </c>
      <c r="U20" s="186" t="s">
        <v>30</v>
      </c>
      <c r="V20" s="228">
        <v>10</v>
      </c>
      <c r="W20" s="243">
        <v>0.67314659595052717</v>
      </c>
      <c r="X20" s="243">
        <v>3.31779007237003</v>
      </c>
      <c r="Y20" s="243">
        <v>3.31779007237003</v>
      </c>
      <c r="Z20" s="243">
        <v>8.3913056026907764</v>
      </c>
      <c r="AA20" s="243">
        <v>8.760973450278815</v>
      </c>
      <c r="AB20" s="243">
        <v>12.968720942401587</v>
      </c>
      <c r="AC20" s="243">
        <v>15.903790210429285</v>
      </c>
      <c r="AD20" s="243">
        <v>5.4526072627486935</v>
      </c>
      <c r="AE20" s="243">
        <v>5.0665357524004779</v>
      </c>
      <c r="AF20" s="243">
        <v>87.750087564352967</v>
      </c>
      <c r="AG20" s="243">
        <v>12.149515299053546</v>
      </c>
      <c r="AH20" s="243">
        <v>40.807509294316631</v>
      </c>
      <c r="AI20" s="243">
        <v>5.3530501026764759</v>
      </c>
      <c r="AJ20" s="243">
        <v>14.772373848208515</v>
      </c>
      <c r="AK20" s="243">
        <v>6.8554823977418806</v>
      </c>
      <c r="AL20" s="243">
        <v>8.8358089506979898</v>
      </c>
      <c r="AM20" s="205">
        <v>24390</v>
      </c>
      <c r="AN20" s="186" t="s">
        <v>30</v>
      </c>
      <c r="AO20" s="228">
        <v>10</v>
      </c>
      <c r="AP20" s="205">
        <v>0.78262370642020029</v>
      </c>
      <c r="AQ20" s="206">
        <v>1.5071810453874184</v>
      </c>
      <c r="AR20" s="205">
        <v>3.5343954133525282</v>
      </c>
      <c r="AS20" s="205">
        <v>8.48300952427212</v>
      </c>
      <c r="AT20" s="205">
        <v>8.8368903939101422</v>
      </c>
      <c r="AU20" s="205">
        <v>11.926942014813212</v>
      </c>
      <c r="AV20" s="205">
        <v>15.871199581027421</v>
      </c>
      <c r="AW20" s="205">
        <v>7.0100118397421225</v>
      </c>
      <c r="AX20" s="205">
        <v>4.9109138205459288</v>
      </c>
      <c r="AY20" s="205">
        <v>80.869578621472769</v>
      </c>
      <c r="AZ20" s="205">
        <v>20.879362160464186</v>
      </c>
      <c r="BA20" s="205">
        <v>35.083038339373459</v>
      </c>
      <c r="BB20" s="205">
        <v>5.3997619059575763</v>
      </c>
      <c r="BC20" s="205">
        <v>19.166154000426079</v>
      </c>
      <c r="BD20" s="205">
        <v>6.9269575158510124</v>
      </c>
      <c r="BE20" s="205">
        <v>8.3507126015060464</v>
      </c>
      <c r="BF20" s="207">
        <v>25544</v>
      </c>
      <c r="BG20" s="186" t="s">
        <v>30</v>
      </c>
      <c r="BH20" s="228">
        <v>10</v>
      </c>
      <c r="BI20" s="205">
        <v>0.82119365418195667</v>
      </c>
      <c r="BJ20" s="206">
        <v>1.522874211134118</v>
      </c>
      <c r="BK20" s="205">
        <v>3.2648846409173427</v>
      </c>
      <c r="BL20" s="205">
        <v>8.6112173221153885</v>
      </c>
      <c r="BM20" s="205">
        <v>9.096114610722406</v>
      </c>
      <c r="BN20" s="205">
        <v>11.65675180226822</v>
      </c>
      <c r="BO20" s="205">
        <v>15.159082520298261</v>
      </c>
      <c r="BP20" s="205">
        <v>10.17063599737452</v>
      </c>
      <c r="BQ20" s="205">
        <v>4.9495612791883028</v>
      </c>
      <c r="BR20" s="205">
        <v>81.84024272395618</v>
      </c>
      <c r="BS20" s="205">
        <v>18.511383912823025</v>
      </c>
      <c r="BT20" s="205">
        <v>36.619291962096149</v>
      </c>
      <c r="BU20" s="205">
        <v>5.1475450919632246</v>
      </c>
      <c r="BV20" s="205">
        <v>24.604773566471348</v>
      </c>
      <c r="BW20" s="205">
        <v>7.1688137538520484</v>
      </c>
      <c r="BX20" s="205">
        <v>8.4862640708517176</v>
      </c>
      <c r="BY20" s="207">
        <v>26330</v>
      </c>
      <c r="BZ20" s="186" t="s">
        <v>30</v>
      </c>
      <c r="CA20" s="228">
        <v>10</v>
      </c>
      <c r="CB20" s="205">
        <v>0.84076885877475305</v>
      </c>
      <c r="CC20" s="206">
        <v>1.5375262609146454</v>
      </c>
      <c r="CD20" s="205">
        <v>3.0672719975866625</v>
      </c>
      <c r="CE20" s="205">
        <v>8.6544157030449416</v>
      </c>
      <c r="CF20" s="205">
        <v>9.0712170016291651</v>
      </c>
      <c r="CG20" s="205">
        <v>10.758897654108853</v>
      </c>
      <c r="CH20" s="205">
        <v>16.557680290828127</v>
      </c>
      <c r="CI20" s="205">
        <v>10.331705165892359</v>
      </c>
      <c r="CJ20" s="205">
        <v>4.8948258681611971</v>
      </c>
      <c r="CK20" s="205">
        <v>73.561606186190744</v>
      </c>
      <c r="CL20" s="205">
        <v>19.076282959627804</v>
      </c>
      <c r="CM20" s="205">
        <v>36.441940360623384</v>
      </c>
      <c r="CN20" s="205">
        <v>5.0156925041086913</v>
      </c>
      <c r="CO20" s="205">
        <v>18.467997613091185</v>
      </c>
      <c r="CP20" s="205">
        <v>7.2090582005828603</v>
      </c>
      <c r="CQ20" s="205">
        <v>8.4472315005376526</v>
      </c>
      <c r="CR20" s="207">
        <v>26954</v>
      </c>
      <c r="CS20" s="186" t="s">
        <v>30</v>
      </c>
      <c r="CT20" s="228">
        <v>10</v>
      </c>
      <c r="CU20" s="205">
        <v>0.83939010126055669</v>
      </c>
      <c r="CV20" s="206">
        <v>1.5369499690262198</v>
      </c>
      <c r="CW20" s="205">
        <v>3.231457527952434</v>
      </c>
      <c r="CX20" s="205">
        <v>8.6229904946023908</v>
      </c>
      <c r="CY20" s="205">
        <v>8.895992905446473</v>
      </c>
      <c r="CZ20" s="205">
        <v>10.810502942033565</v>
      </c>
      <c r="DA20" s="205">
        <v>18.463139212179254</v>
      </c>
      <c r="DB20" s="205">
        <v>9.2612057662027194</v>
      </c>
      <c r="DC20" s="205">
        <v>4.8613975759631156</v>
      </c>
      <c r="DD20" s="205">
        <v>82.456173995613895</v>
      </c>
      <c r="DE20" s="205">
        <v>18.304970988589691</v>
      </c>
      <c r="DF20" s="205">
        <v>34.758417986604513</v>
      </c>
      <c r="DG20" s="205">
        <v>4.9917815446452858</v>
      </c>
      <c r="DH20" s="205">
        <v>17.600049186736779</v>
      </c>
      <c r="DI20" s="205">
        <v>7.1262849605794045</v>
      </c>
      <c r="DJ20" s="205">
        <v>8.3560080240797703</v>
      </c>
      <c r="DK20" s="207">
        <v>27636</v>
      </c>
      <c r="DL20" s="186" t="s">
        <v>30</v>
      </c>
      <c r="DM20" s="228">
        <v>10</v>
      </c>
      <c r="DN20" s="205">
        <v>0.82184692571337115</v>
      </c>
      <c r="DO20" s="206">
        <v>1.5323265730665507</v>
      </c>
      <c r="DP20" s="205">
        <v>3.2701432250150795</v>
      </c>
      <c r="DQ20" s="205">
        <v>8.5517607567494931</v>
      </c>
      <c r="DR20" s="205">
        <v>8.8783153134898996</v>
      </c>
      <c r="DS20" s="205">
        <v>11.66460666453402</v>
      </c>
      <c r="DT20" s="205">
        <v>16.184263838705665</v>
      </c>
      <c r="DU20" s="205">
        <v>8.9571517811947778</v>
      </c>
      <c r="DV20" s="205">
        <v>5.0318611483019842</v>
      </c>
      <c r="DW20" s="205">
        <v>86.429274768301312</v>
      </c>
      <c r="DX20" s="205">
        <v>19.568420560125617</v>
      </c>
      <c r="DY20" s="205">
        <v>36.385566037295916</v>
      </c>
      <c r="DZ20" s="205">
        <v>5.1587146791336105</v>
      </c>
      <c r="EA20" s="205">
        <v>18.45509490666376</v>
      </c>
      <c r="EB20" s="205">
        <v>7.0845089067843423</v>
      </c>
      <c r="EC20" s="205">
        <v>8.3409409067075284</v>
      </c>
      <c r="ED20" s="207">
        <v>27974</v>
      </c>
      <c r="EE20" s="186" t="s">
        <v>30</v>
      </c>
      <c r="EF20" s="228">
        <v>10</v>
      </c>
      <c r="EG20" s="205">
        <v>0.79742429569350282</v>
      </c>
      <c r="EH20" s="206">
        <v>1.5378696018661644</v>
      </c>
      <c r="EI20" s="205">
        <v>3.0704171429314471</v>
      </c>
      <c r="EJ20" s="205">
        <v>8.5829101665992233</v>
      </c>
      <c r="EK20" s="205">
        <v>9.0870413502807867</v>
      </c>
      <c r="EL20" s="205">
        <v>11.311540255286218</v>
      </c>
      <c r="EM20" s="205">
        <v>16.557158141330849</v>
      </c>
      <c r="EN20" s="205">
        <v>9.1663091934217427</v>
      </c>
      <c r="EO20" s="205">
        <v>5.0715741322204346</v>
      </c>
      <c r="EP20" s="205">
        <v>86.00061940859915</v>
      </c>
      <c r="EQ20" s="205">
        <v>19.013782221253212</v>
      </c>
      <c r="ER20" s="205">
        <v>36.824848016171124</v>
      </c>
      <c r="ES20" s="205">
        <v>5.1411786537005</v>
      </c>
      <c r="ET20" s="205">
        <v>15.480056951066125</v>
      </c>
      <c r="EU20" s="205">
        <v>7.0668548899184414</v>
      </c>
      <c r="EV20" s="205">
        <v>8.3843682293908781</v>
      </c>
      <c r="EW20" s="207">
        <v>27627</v>
      </c>
      <c r="EX20" s="186" t="s">
        <v>30</v>
      </c>
      <c r="EY20" s="228">
        <v>10</v>
      </c>
      <c r="EZ20" s="205">
        <v>0.80223677073721733</v>
      </c>
      <c r="FA20" s="206">
        <v>1.5730134421406778</v>
      </c>
      <c r="FB20" s="205">
        <v>2.8415847056082626</v>
      </c>
      <c r="FC20" s="205">
        <v>8.5917684559492979</v>
      </c>
      <c r="FD20" s="205">
        <v>9.0680525503567253</v>
      </c>
      <c r="FE20" s="205">
        <v>10.720381109075259</v>
      </c>
      <c r="FF20" s="205">
        <v>18.540342008031992</v>
      </c>
      <c r="FG20" s="205">
        <v>8.2610741046728826</v>
      </c>
      <c r="FH20" s="205">
        <v>4.8157319301949215</v>
      </c>
      <c r="FI20" s="205">
        <v>97.082102790624319</v>
      </c>
      <c r="FJ20" s="205">
        <v>19.716870976726113</v>
      </c>
      <c r="FK20" s="205">
        <v>34.953450266119852</v>
      </c>
      <c r="FL20" s="205">
        <v>5.1952031532714873</v>
      </c>
      <c r="FM20" s="205">
        <v>21.440576535466455</v>
      </c>
      <c r="FN20" s="205">
        <v>7.0691374322462517</v>
      </c>
      <c r="FO20" s="205">
        <v>8.3957555245309354</v>
      </c>
      <c r="FP20" s="207">
        <v>27462</v>
      </c>
      <c r="FQ20" s="186" t="s">
        <v>30</v>
      </c>
      <c r="FR20" s="228">
        <v>10</v>
      </c>
      <c r="FS20" s="205">
        <v>0.80375421731000085</v>
      </c>
      <c r="FT20" s="206">
        <v>1.5820641330894907</v>
      </c>
      <c r="FU20" s="205">
        <v>2.769584578076302</v>
      </c>
      <c r="FV20" s="205">
        <v>8.4668624854530812</v>
      </c>
      <c r="FW20" s="205">
        <v>8.8956479222196556</v>
      </c>
      <c r="FX20" s="205">
        <v>12.1562781643758</v>
      </c>
      <c r="FY20" s="205">
        <v>16.804588449672245</v>
      </c>
      <c r="FZ20" s="205">
        <v>7.4636300207675275</v>
      </c>
      <c r="GA20" s="205">
        <v>4.6815002768100484</v>
      </c>
      <c r="GB20" s="205">
        <v>87.995459813192781</v>
      </c>
      <c r="GC20" s="205">
        <v>21.255384034990339</v>
      </c>
      <c r="GD20" s="205">
        <v>33.143475460502742</v>
      </c>
      <c r="GE20" s="205">
        <v>5.2306727370848973</v>
      </c>
      <c r="GF20" s="205">
        <v>23.378879021145195</v>
      </c>
      <c r="GG20" s="205">
        <v>6.9278213475348265</v>
      </c>
      <c r="GH20" s="205">
        <v>8.2545831359113713</v>
      </c>
      <c r="GI20" s="207">
        <v>28857</v>
      </c>
      <c r="GJ20" s="27" t="s">
        <v>30</v>
      </c>
      <c r="GK20" s="17">
        <v>10</v>
      </c>
      <c r="GL20" s="121">
        <v>0.76183066370764085</v>
      </c>
      <c r="GM20" s="121">
        <v>8.6318744436349633</v>
      </c>
      <c r="GN20" s="121">
        <v>9.0323121749678723</v>
      </c>
      <c r="GO20" s="121">
        <v>7.3762374512451707</v>
      </c>
      <c r="GP20" s="121">
        <v>5.0051990799701871</v>
      </c>
      <c r="GQ20" s="121">
        <v>25.296877406938389</v>
      </c>
      <c r="GR20" s="121">
        <v>7.3501343654253626</v>
      </c>
      <c r="GS20" s="70">
        <v>26954</v>
      </c>
      <c r="GT20" s="5"/>
      <c r="GU20" s="86" t="s">
        <v>30</v>
      </c>
      <c r="GV20" s="17">
        <v>10</v>
      </c>
      <c r="GW20" s="134">
        <v>0.76590126154548577</v>
      </c>
      <c r="GX20" s="134">
        <v>8.5959071145145227</v>
      </c>
      <c r="GY20" s="134">
        <v>8.8562768218194101</v>
      </c>
      <c r="GZ20" s="134">
        <v>8.1786534302148031</v>
      </c>
      <c r="HA20" s="134">
        <v>4.9575139071692051</v>
      </c>
      <c r="HB20" s="134">
        <v>24.385338761559066</v>
      </c>
      <c r="HC20" s="134">
        <v>7.26632182395148</v>
      </c>
      <c r="HD20" s="92">
        <v>27636</v>
      </c>
      <c r="HF20" s="27" t="s">
        <v>30</v>
      </c>
      <c r="HG20" s="17">
        <v>10</v>
      </c>
      <c r="HH20" s="121">
        <v>0.75362044585281052</v>
      </c>
      <c r="HI20" s="121">
        <v>8.524620888580829</v>
      </c>
      <c r="HJ20" s="121">
        <v>8.8331683223414643</v>
      </c>
      <c r="HK20" s="121">
        <v>7.8590344178514941</v>
      </c>
      <c r="HL20" s="121">
        <v>5.0928347885698875</v>
      </c>
      <c r="HM20" s="121">
        <v>25.589907385438021</v>
      </c>
      <c r="HN20" s="121">
        <v>7.2256641387771428</v>
      </c>
      <c r="HO20" s="70">
        <v>27974</v>
      </c>
      <c r="HQ20" s="86" t="s">
        <v>30</v>
      </c>
      <c r="HR20" s="17">
        <v>10</v>
      </c>
      <c r="HS20" s="134">
        <v>0.73481639122479459</v>
      </c>
      <c r="HT20" s="134">
        <v>8.5642843800229915</v>
      </c>
      <c r="HU20" s="134">
        <v>9.0469475179918337</v>
      </c>
      <c r="HV20" s="134">
        <v>7.6121641236243418</v>
      </c>
      <c r="HW20" s="134">
        <v>5.1043103750592911</v>
      </c>
      <c r="HX20" s="134">
        <v>25.325588475530608</v>
      </c>
      <c r="HY20" s="134">
        <v>7.2118699601370091</v>
      </c>
      <c r="HZ20" s="92">
        <v>27627</v>
      </c>
      <c r="IB20" s="86" t="s">
        <v>30</v>
      </c>
      <c r="IC20" s="17">
        <v>10</v>
      </c>
      <c r="ID20" s="134">
        <v>0.73903244467141149</v>
      </c>
      <c r="IE20" s="134">
        <v>8.5700272173591916</v>
      </c>
      <c r="IF20" s="134">
        <v>9.0289847344467855</v>
      </c>
      <c r="IG20" s="134">
        <v>8.1824557946642358</v>
      </c>
      <c r="IH20" s="134">
        <v>4.821683695737871</v>
      </c>
      <c r="II20" s="134">
        <v>25.417971200354536</v>
      </c>
      <c r="IJ20" s="134">
        <v>7.2140675553152436</v>
      </c>
      <c r="IK20" s="92">
        <v>27462</v>
      </c>
      <c r="IM20" s="86" t="s">
        <v>30</v>
      </c>
      <c r="IN20" s="17">
        <v>10</v>
      </c>
      <c r="IO20" s="134">
        <v>0.73424972799435928</v>
      </c>
      <c r="IP20" s="134">
        <v>8.4463868013723129</v>
      </c>
      <c r="IQ20" s="134">
        <v>8.8549876990561032</v>
      </c>
      <c r="IR20" s="134">
        <v>8.2036896205733498</v>
      </c>
      <c r="IS20" s="134">
        <v>4.699267473021064</v>
      </c>
      <c r="IT20" s="134">
        <v>24.611327800962151</v>
      </c>
      <c r="IU20" s="134">
        <v>7.0718733836523651</v>
      </c>
      <c r="IV20" s="92">
        <v>28857</v>
      </c>
    </row>
    <row r="21" spans="1:256" ht="19.5" customHeight="1">
      <c r="A21" s="187" t="s">
        <v>31</v>
      </c>
      <c r="B21" s="186">
        <v>11</v>
      </c>
      <c r="C21" s="367">
        <v>0.67056279378948336</v>
      </c>
      <c r="D21" s="367">
        <v>1.7965845565242649</v>
      </c>
      <c r="E21" s="367">
        <v>3.2931091077352845</v>
      </c>
      <c r="F21" s="367">
        <v>8.3017410833919811</v>
      </c>
      <c r="G21" s="367">
        <v>8.7805989320747191</v>
      </c>
      <c r="H21" s="367">
        <v>10.514643286587765</v>
      </c>
      <c r="I21" s="367">
        <v>15.060291007125944</v>
      </c>
      <c r="J21" s="367">
        <v>3.6826630652645287</v>
      </c>
      <c r="K21" s="367">
        <v>5.2235640717246099</v>
      </c>
      <c r="L21" s="367">
        <v>93.90889179853481</v>
      </c>
      <c r="M21" s="367">
        <v>8.7619018376822329</v>
      </c>
      <c r="N21" s="367">
        <v>31.594124958867042</v>
      </c>
      <c r="O21" s="367">
        <v>5.2781959173471265</v>
      </c>
      <c r="P21" s="367">
        <v>13.258037478470742</v>
      </c>
      <c r="Q21" s="367">
        <v>6.7209912157643412</v>
      </c>
      <c r="R21" s="367">
        <v>8.506025390947169</v>
      </c>
      <c r="S21" s="205">
        <v>28506</v>
      </c>
      <c r="U21" s="187" t="s">
        <v>31</v>
      </c>
      <c r="V21" s="228">
        <v>11</v>
      </c>
      <c r="W21" s="244">
        <v>0.66364433381948085</v>
      </c>
      <c r="X21" s="244">
        <v>1.8148899236460951</v>
      </c>
      <c r="Y21" s="244">
        <v>3.3658106324056289</v>
      </c>
      <c r="Z21" s="244">
        <v>8.2958600519255583</v>
      </c>
      <c r="AA21" s="244">
        <v>8.7403386395199778</v>
      </c>
      <c r="AB21" s="244">
        <v>11.989965787881438</v>
      </c>
      <c r="AC21" s="244">
        <v>15.496794478425905</v>
      </c>
      <c r="AD21" s="244">
        <v>3.9765265747668384</v>
      </c>
      <c r="AE21" s="244">
        <v>5.0766232486989447</v>
      </c>
      <c r="AF21" s="244">
        <v>86.244166923689107</v>
      </c>
      <c r="AG21" s="244">
        <v>9.2062250343329222</v>
      </c>
      <c r="AH21" s="244">
        <v>30.118810712923594</v>
      </c>
      <c r="AI21" s="244">
        <v>5.5645870599460903</v>
      </c>
      <c r="AJ21" s="244">
        <v>12.27023016438579</v>
      </c>
      <c r="AK21" s="244">
        <v>6.6869324557455654</v>
      </c>
      <c r="AL21" s="244">
        <v>8.4764446992550244</v>
      </c>
      <c r="AM21" s="208">
        <v>28691</v>
      </c>
      <c r="AN21" s="187" t="s">
        <v>31</v>
      </c>
      <c r="AO21" s="228">
        <v>11</v>
      </c>
      <c r="AP21" s="208">
        <v>0.81240846506904463</v>
      </c>
      <c r="AQ21" s="209">
        <v>1.5286816216374015</v>
      </c>
      <c r="AR21" s="208">
        <v>3.5965439561586185</v>
      </c>
      <c r="AS21" s="208">
        <v>8.4245461637341954</v>
      </c>
      <c r="AT21" s="208">
        <v>8.9160402544416382</v>
      </c>
      <c r="AU21" s="208">
        <v>11.11249510517845</v>
      </c>
      <c r="AV21" s="208">
        <v>15.257167582576821</v>
      </c>
      <c r="AW21" s="208">
        <v>4.1274297687983408</v>
      </c>
      <c r="AX21" s="208">
        <v>4.9374319846580521</v>
      </c>
      <c r="AY21" s="208">
        <v>80.401787934092809</v>
      </c>
      <c r="AZ21" s="208">
        <v>9.9544885655669368</v>
      </c>
      <c r="BA21" s="208">
        <v>26.149874747096931</v>
      </c>
      <c r="BB21" s="208">
        <v>5.6649385354655646</v>
      </c>
      <c r="BC21" s="208">
        <v>16.039399149424998</v>
      </c>
      <c r="BD21" s="208">
        <v>6.7826540372006257</v>
      </c>
      <c r="BE21" s="208">
        <v>8.266058593403244</v>
      </c>
      <c r="BF21" s="210">
        <v>30379</v>
      </c>
      <c r="BG21" s="187" t="s">
        <v>31</v>
      </c>
      <c r="BH21" s="228">
        <v>11</v>
      </c>
      <c r="BI21" s="208">
        <v>0.84480789555255564</v>
      </c>
      <c r="BJ21" s="209">
        <v>1.5412709522207084</v>
      </c>
      <c r="BK21" s="208">
        <v>3.3430827403230619</v>
      </c>
      <c r="BL21" s="208">
        <v>8.5132551657065108</v>
      </c>
      <c r="BM21" s="208">
        <v>9.0869554601996789</v>
      </c>
      <c r="BN21" s="208">
        <v>11.069692855799135</v>
      </c>
      <c r="BO21" s="208">
        <v>14.793162395305032</v>
      </c>
      <c r="BP21" s="208">
        <v>4.0617158688950594</v>
      </c>
      <c r="BQ21" s="208">
        <v>4.973320611358913</v>
      </c>
      <c r="BR21" s="208">
        <v>81.747006371246343</v>
      </c>
      <c r="BS21" s="208">
        <v>9.7753564425648438</v>
      </c>
      <c r="BT21" s="208">
        <v>27.584940132639716</v>
      </c>
      <c r="BU21" s="208">
        <v>5.5107969888095445</v>
      </c>
      <c r="BV21" s="208">
        <v>19.434361825165219</v>
      </c>
      <c r="BW21" s="208">
        <v>6.9672029279105061</v>
      </c>
      <c r="BX21" s="208">
        <v>8.3310317133143617</v>
      </c>
      <c r="BY21" s="210">
        <v>31365</v>
      </c>
      <c r="BZ21" s="187" t="s">
        <v>31</v>
      </c>
      <c r="CA21" s="228">
        <v>11</v>
      </c>
      <c r="CB21" s="208">
        <v>0.86883592019899047</v>
      </c>
      <c r="CC21" s="209">
        <v>1.5576993352666011</v>
      </c>
      <c r="CD21" s="208">
        <v>3.1541645296950862</v>
      </c>
      <c r="CE21" s="208">
        <v>8.555108474368522</v>
      </c>
      <c r="CF21" s="208">
        <v>8.9865907833360428</v>
      </c>
      <c r="CG21" s="208">
        <v>10.064956154543921</v>
      </c>
      <c r="CH21" s="208">
        <v>16.158412853674601</v>
      </c>
      <c r="CI21" s="208">
        <v>4.1792226090374047</v>
      </c>
      <c r="CJ21" s="208">
        <v>4.9063511002917863</v>
      </c>
      <c r="CK21" s="208">
        <v>70.719695248909844</v>
      </c>
      <c r="CL21" s="208">
        <v>9.4345769909969714</v>
      </c>
      <c r="CM21" s="208">
        <v>27.648916041820357</v>
      </c>
      <c r="CN21" s="208">
        <v>5.4842838233924924</v>
      </c>
      <c r="CO21" s="208">
        <v>15.472738951158423</v>
      </c>
      <c r="CP21" s="208">
        <v>7.0109123567756395</v>
      </c>
      <c r="CQ21" s="208">
        <v>8.2648983926070141</v>
      </c>
      <c r="CR21" s="210">
        <v>32016</v>
      </c>
      <c r="CS21" s="187" t="s">
        <v>31</v>
      </c>
      <c r="CT21" s="228">
        <v>11</v>
      </c>
      <c r="CU21" s="208">
        <v>0.86911776646343208</v>
      </c>
      <c r="CV21" s="209">
        <v>1.5545069723667493</v>
      </c>
      <c r="CW21" s="208">
        <v>3.2985864423577671</v>
      </c>
      <c r="CX21" s="208">
        <v>8.523617324481414</v>
      </c>
      <c r="CY21" s="208">
        <v>8.7966311645767501</v>
      </c>
      <c r="CZ21" s="208">
        <v>9.7380137929752166</v>
      </c>
      <c r="DA21" s="208">
        <v>17.667479493173552</v>
      </c>
      <c r="DB21" s="208">
        <v>3.9683583074816466</v>
      </c>
      <c r="DC21" s="208">
        <v>4.8706633806046638</v>
      </c>
      <c r="DD21" s="208">
        <v>77.702890894871004</v>
      </c>
      <c r="DE21" s="208">
        <v>9.051671783155653</v>
      </c>
      <c r="DF21" s="208">
        <v>26.865111868135831</v>
      </c>
      <c r="DG21" s="208">
        <v>5.4105674212625585</v>
      </c>
      <c r="DH21" s="208">
        <v>16.759285459555834</v>
      </c>
      <c r="DI21" s="208">
        <v>6.9465752416501987</v>
      </c>
      <c r="DJ21" s="208">
        <v>8.1867703178938971</v>
      </c>
      <c r="DK21" s="210">
        <v>32683</v>
      </c>
      <c r="DL21" s="187" t="s">
        <v>31</v>
      </c>
      <c r="DM21" s="228">
        <v>11</v>
      </c>
      <c r="DN21" s="208">
        <v>0.84550029299280605</v>
      </c>
      <c r="DO21" s="209">
        <v>1.5514378233562649</v>
      </c>
      <c r="DP21" s="208">
        <v>3.3285439488091697</v>
      </c>
      <c r="DQ21" s="208">
        <v>8.4223955721449091</v>
      </c>
      <c r="DR21" s="208">
        <v>8.7561499807959375</v>
      </c>
      <c r="DS21" s="208">
        <v>10.712046710322433</v>
      </c>
      <c r="DT21" s="208">
        <v>15.434425718763633</v>
      </c>
      <c r="DU21" s="208">
        <v>3.9928677882258126</v>
      </c>
      <c r="DV21" s="208">
        <v>5.0377594909766108</v>
      </c>
      <c r="DW21" s="208">
        <v>92.868739486960081</v>
      </c>
      <c r="DX21" s="208">
        <v>9.0745223533194945</v>
      </c>
      <c r="DY21" s="208">
        <v>28.516502325777783</v>
      </c>
      <c r="DZ21" s="208">
        <v>5.3527933548489042</v>
      </c>
      <c r="EA21" s="208">
        <v>16.311281973002117</v>
      </c>
      <c r="EB21" s="208">
        <v>6.8948228165466672</v>
      </c>
      <c r="EC21" s="208">
        <v>8.1655231070262939</v>
      </c>
      <c r="ED21" s="210">
        <v>32862</v>
      </c>
      <c r="EE21" s="187" t="s">
        <v>31</v>
      </c>
      <c r="EF21" s="228">
        <v>11</v>
      </c>
      <c r="EG21" s="208">
        <v>0.81610718804610061</v>
      </c>
      <c r="EH21" s="209">
        <v>1.5522968312016463</v>
      </c>
      <c r="EI21" s="208">
        <v>3.136609941678012</v>
      </c>
      <c r="EJ21" s="208">
        <v>8.4779344577787157</v>
      </c>
      <c r="EK21" s="208">
        <v>8.982184518743745</v>
      </c>
      <c r="EL21" s="208">
        <v>10.686584307739052</v>
      </c>
      <c r="EM21" s="208">
        <v>16.117103580365558</v>
      </c>
      <c r="EN21" s="208">
        <v>4.024413489132038</v>
      </c>
      <c r="EO21" s="208">
        <v>5.0792370686443862</v>
      </c>
      <c r="EP21" s="208">
        <v>93.223475667803058</v>
      </c>
      <c r="EQ21" s="208">
        <v>8.9299845999831859</v>
      </c>
      <c r="ER21" s="208">
        <v>28.875025561840094</v>
      </c>
      <c r="ES21" s="208">
        <v>5.3799669520212481</v>
      </c>
      <c r="ET21" s="208">
        <v>14.000948226143503</v>
      </c>
      <c r="EU21" s="208">
        <v>6.8782843890247696</v>
      </c>
      <c r="EV21" s="208">
        <v>8.2190217857229744</v>
      </c>
      <c r="EW21" s="210">
        <v>32400</v>
      </c>
      <c r="EX21" s="187" t="s">
        <v>31</v>
      </c>
      <c r="EY21" s="228">
        <v>11</v>
      </c>
      <c r="EZ21" s="208">
        <v>0.82034284489258413</v>
      </c>
      <c r="FA21" s="209">
        <v>1.580410629596519</v>
      </c>
      <c r="FB21" s="208">
        <v>2.9287519618300051</v>
      </c>
      <c r="FC21" s="208">
        <v>8.527681522903519</v>
      </c>
      <c r="FD21" s="208">
        <v>8.9975473505319528</v>
      </c>
      <c r="FE21" s="208">
        <v>10.154921893839534</v>
      </c>
      <c r="FF21" s="208">
        <v>18.143170261866718</v>
      </c>
      <c r="FG21" s="208">
        <v>3.8522515780010704</v>
      </c>
      <c r="FH21" s="208">
        <v>4.8306581640747766</v>
      </c>
      <c r="FI21" s="208">
        <v>99.170268848508584</v>
      </c>
      <c r="FJ21" s="208">
        <v>8.9396215296142785</v>
      </c>
      <c r="FK21" s="208">
        <v>27.95844829226187</v>
      </c>
      <c r="FL21" s="208">
        <v>5.5440114394735289</v>
      </c>
      <c r="FM21" s="208">
        <v>19.899410653754007</v>
      </c>
      <c r="FN21" s="208">
        <v>6.8887204497350938</v>
      </c>
      <c r="FO21" s="208">
        <v>8.236289420380519</v>
      </c>
      <c r="FP21" s="210">
        <v>32283</v>
      </c>
      <c r="FQ21" s="187" t="s">
        <v>31</v>
      </c>
      <c r="FR21" s="228">
        <v>11</v>
      </c>
      <c r="FS21" s="208">
        <v>0.82766057153605499</v>
      </c>
      <c r="FT21" s="209">
        <v>1.5897405445875736</v>
      </c>
      <c r="FU21" s="208">
        <v>2.8769526865906792</v>
      </c>
      <c r="FV21" s="208">
        <v>8.3912660804538159</v>
      </c>
      <c r="FW21" s="208">
        <v>8.8687878288088413</v>
      </c>
      <c r="FX21" s="208">
        <v>11.124536743520389</v>
      </c>
      <c r="FY21" s="208">
        <v>16.644030900335249</v>
      </c>
      <c r="FZ21" s="208">
        <v>3.793095191466417</v>
      </c>
      <c r="GA21" s="208">
        <v>4.6944819425313637</v>
      </c>
      <c r="GB21" s="208">
        <v>92.257166135885157</v>
      </c>
      <c r="GC21" s="208">
        <v>8.8883196105989395</v>
      </c>
      <c r="GD21" s="208">
        <v>28.032087843016882</v>
      </c>
      <c r="GE21" s="208">
        <v>5.421362067360362</v>
      </c>
      <c r="GF21" s="208">
        <v>23.044398316948289</v>
      </c>
      <c r="GG21" s="208">
        <v>6.7789862283578302</v>
      </c>
      <c r="GH21" s="208">
        <v>8.1141515608448902</v>
      </c>
      <c r="GI21" s="210">
        <v>33852</v>
      </c>
      <c r="GJ21" s="14" t="s">
        <v>31</v>
      </c>
      <c r="GK21" s="17">
        <v>11</v>
      </c>
      <c r="GL21" s="122">
        <v>0.75344930047705483</v>
      </c>
      <c r="GM21" s="122">
        <v>8.5329671942576706</v>
      </c>
      <c r="GN21" s="122">
        <v>8.9468828900913273</v>
      </c>
      <c r="GO21" s="122">
        <v>6.9914902938752546</v>
      </c>
      <c r="GP21" s="122">
        <v>4.6069869147694966</v>
      </c>
      <c r="GQ21" s="122">
        <v>19.594132902415577</v>
      </c>
      <c r="GR21" s="122">
        <v>7.1537902079327962</v>
      </c>
      <c r="GS21" s="72">
        <v>32016</v>
      </c>
      <c r="GT21" s="5"/>
      <c r="GU21" s="89" t="s">
        <v>31</v>
      </c>
      <c r="GV21" s="17">
        <v>11</v>
      </c>
      <c r="GW21" s="136">
        <v>0.75530211756456545</v>
      </c>
      <c r="GX21" s="136">
        <v>8.4972771985289235</v>
      </c>
      <c r="GY21" s="136">
        <v>8.7555205231829305</v>
      </c>
      <c r="GZ21" s="136">
        <v>7.6788232743744471</v>
      </c>
      <c r="HA21" s="136">
        <v>4.5309621617892111</v>
      </c>
      <c r="HB21" s="136">
        <v>19.243820354584955</v>
      </c>
      <c r="HC21" s="136">
        <v>7.0880726225524819</v>
      </c>
      <c r="HD21" s="106">
        <v>32683</v>
      </c>
      <c r="HF21" s="14" t="s">
        <v>31</v>
      </c>
      <c r="HG21" s="17">
        <v>11</v>
      </c>
      <c r="HH21" s="122">
        <v>0.74072924134605933</v>
      </c>
      <c r="HI21" s="122">
        <v>8.3958652034304606</v>
      </c>
      <c r="HJ21" s="122">
        <v>8.7090555963512468</v>
      </c>
      <c r="HK21" s="122">
        <v>7.4881674885828557</v>
      </c>
      <c r="HL21" s="122">
        <v>4.6622043760836869</v>
      </c>
      <c r="HM21" s="122">
        <v>20.268643616353188</v>
      </c>
      <c r="HN21" s="122">
        <v>7.0376359805783366</v>
      </c>
      <c r="HO21" s="72">
        <v>32862</v>
      </c>
      <c r="HQ21" s="89" t="s">
        <v>31</v>
      </c>
      <c r="HR21" s="17">
        <v>11</v>
      </c>
      <c r="HS21" s="136">
        <v>0.72091690562887045</v>
      </c>
      <c r="HT21" s="136">
        <v>8.4592422297348335</v>
      </c>
      <c r="HU21" s="136">
        <v>8.9388361198048631</v>
      </c>
      <c r="HV21" s="136">
        <v>7.3586222469210609</v>
      </c>
      <c r="HW21" s="136">
        <v>4.689048747599891</v>
      </c>
      <c r="HX21" s="136">
        <v>19.963717821847034</v>
      </c>
      <c r="HY21" s="136">
        <v>7.0255942527379869</v>
      </c>
      <c r="HZ21" s="106">
        <v>32400</v>
      </c>
      <c r="IB21" s="89" t="s">
        <v>31</v>
      </c>
      <c r="IC21" s="17">
        <v>11</v>
      </c>
      <c r="ID21" s="136">
        <v>0.72497457558903422</v>
      </c>
      <c r="IE21" s="136">
        <v>8.5067491271786153</v>
      </c>
      <c r="IF21" s="136">
        <v>8.9565706185612477</v>
      </c>
      <c r="IG21" s="136">
        <v>7.8163486523753969</v>
      </c>
      <c r="IH21" s="136">
        <v>4.4002599281205264</v>
      </c>
      <c r="II21" s="136">
        <v>20.132362334928018</v>
      </c>
      <c r="IJ21" s="136">
        <v>7.0357750521824665</v>
      </c>
      <c r="IK21" s="106">
        <v>32283</v>
      </c>
      <c r="IM21" s="89" t="s">
        <v>31</v>
      </c>
      <c r="IN21" s="17">
        <v>11</v>
      </c>
      <c r="IO21" s="136">
        <v>0.72591916175626514</v>
      </c>
      <c r="IP21" s="136">
        <v>8.3704814172402031</v>
      </c>
      <c r="IQ21" s="136">
        <v>8.8268621107101488</v>
      </c>
      <c r="IR21" s="136">
        <v>7.8714874953939269</v>
      </c>
      <c r="IS21" s="136">
        <v>4.3111661895996773</v>
      </c>
      <c r="IT21" s="136">
        <v>19.971866824696203</v>
      </c>
      <c r="IU21" s="136">
        <v>6.9241060248705564</v>
      </c>
      <c r="IV21" s="106">
        <v>33852</v>
      </c>
    </row>
    <row r="22" spans="1:256" ht="19.5" customHeight="1">
      <c r="A22" s="321" t="s">
        <v>281</v>
      </c>
      <c r="B22" s="186">
        <v>12</v>
      </c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205"/>
      <c r="U22" s="211" t="s">
        <v>281</v>
      </c>
      <c r="V22" s="228">
        <v>12</v>
      </c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05"/>
      <c r="AN22" s="211" t="s">
        <v>314</v>
      </c>
      <c r="AO22" s="228">
        <v>12</v>
      </c>
      <c r="AP22" s="205"/>
      <c r="AQ22" s="206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12"/>
      <c r="BG22" s="211" t="s">
        <v>314</v>
      </c>
      <c r="BH22" s="228">
        <v>12</v>
      </c>
      <c r="BI22" s="205"/>
      <c r="BJ22" s="206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212"/>
      <c r="BZ22" s="211" t="s">
        <v>314</v>
      </c>
      <c r="CA22" s="228">
        <v>12</v>
      </c>
      <c r="CB22" s="205"/>
      <c r="CC22" s="206"/>
      <c r="CD22" s="205"/>
      <c r="CE22" s="205"/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12"/>
      <c r="CS22" s="211" t="s">
        <v>314</v>
      </c>
      <c r="CT22" s="228">
        <v>12</v>
      </c>
      <c r="CU22" s="205"/>
      <c r="CV22" s="206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5"/>
      <c r="DJ22" s="205"/>
      <c r="DK22" s="212"/>
      <c r="DL22" s="211" t="s">
        <v>314</v>
      </c>
      <c r="DM22" s="228">
        <v>12</v>
      </c>
      <c r="DN22" s="205"/>
      <c r="DO22" s="206"/>
      <c r="DP22" s="205"/>
      <c r="DQ22" s="205"/>
      <c r="DR22" s="205"/>
      <c r="DS22" s="205"/>
      <c r="DT22" s="205"/>
      <c r="DU22" s="205"/>
      <c r="DV22" s="205"/>
      <c r="DW22" s="205"/>
      <c r="DX22" s="205"/>
      <c r="DY22" s="205"/>
      <c r="DZ22" s="205"/>
      <c r="EA22" s="205"/>
      <c r="EB22" s="205"/>
      <c r="EC22" s="205"/>
      <c r="ED22" s="212"/>
      <c r="EE22" s="211" t="s">
        <v>314</v>
      </c>
      <c r="EF22" s="228">
        <v>12</v>
      </c>
      <c r="EG22" s="205"/>
      <c r="EH22" s="206"/>
      <c r="EI22" s="205"/>
      <c r="EJ22" s="205"/>
      <c r="EK22" s="205"/>
      <c r="EL22" s="205"/>
      <c r="EM22" s="205"/>
      <c r="EN22" s="205"/>
      <c r="EO22" s="205"/>
      <c r="EP22" s="205"/>
      <c r="EQ22" s="205"/>
      <c r="ER22" s="205"/>
      <c r="ES22" s="205"/>
      <c r="ET22" s="205"/>
      <c r="EU22" s="205"/>
      <c r="EV22" s="205"/>
      <c r="EW22" s="212"/>
      <c r="EX22" s="211" t="s">
        <v>314</v>
      </c>
      <c r="EY22" s="228">
        <v>12</v>
      </c>
      <c r="EZ22" s="205"/>
      <c r="FA22" s="206"/>
      <c r="FB22" s="205"/>
      <c r="FC22" s="205"/>
      <c r="FD22" s="205"/>
      <c r="FE22" s="205"/>
      <c r="FF22" s="205"/>
      <c r="FG22" s="205"/>
      <c r="FH22" s="205"/>
      <c r="FI22" s="205"/>
      <c r="FJ22" s="205"/>
      <c r="FK22" s="205"/>
      <c r="FL22" s="205"/>
      <c r="FM22" s="205"/>
      <c r="FN22" s="205"/>
      <c r="FO22" s="205"/>
      <c r="FP22" s="212"/>
      <c r="FQ22" s="211" t="s">
        <v>314</v>
      </c>
      <c r="FR22" s="228">
        <v>12</v>
      </c>
      <c r="FS22" s="205"/>
      <c r="FT22" s="206"/>
      <c r="FU22" s="205"/>
      <c r="FV22" s="205"/>
      <c r="FW22" s="205"/>
      <c r="FX22" s="205"/>
      <c r="FY22" s="205"/>
      <c r="FZ22" s="205"/>
      <c r="GA22" s="205"/>
      <c r="GB22" s="205"/>
      <c r="GC22" s="205"/>
      <c r="GD22" s="205"/>
      <c r="GE22" s="205"/>
      <c r="GF22" s="205"/>
      <c r="GG22" s="205"/>
      <c r="GH22" s="205"/>
      <c r="GI22" s="212"/>
      <c r="GJ22" s="73" t="s">
        <v>70</v>
      </c>
      <c r="GK22" s="17">
        <v>12</v>
      </c>
      <c r="GL22" s="69"/>
      <c r="GM22" s="69"/>
      <c r="GN22" s="69"/>
      <c r="GO22" s="69"/>
      <c r="GP22" s="69"/>
      <c r="GQ22" s="69"/>
      <c r="GR22" s="69"/>
      <c r="GS22" s="74"/>
      <c r="GT22" s="5"/>
      <c r="GU22" s="73" t="s">
        <v>70</v>
      </c>
      <c r="GV22" s="17">
        <v>12</v>
      </c>
      <c r="GW22" s="91"/>
      <c r="GX22" s="91"/>
      <c r="GY22" s="91"/>
      <c r="GZ22" s="91"/>
      <c r="HA22" s="91"/>
      <c r="HB22" s="91"/>
      <c r="HC22" s="91"/>
      <c r="HD22" s="94"/>
      <c r="HF22" s="16" t="s">
        <v>83</v>
      </c>
      <c r="HG22" s="17">
        <v>12</v>
      </c>
      <c r="HH22" s="69"/>
      <c r="HI22" s="69"/>
      <c r="HJ22" s="69"/>
      <c r="HK22" s="69"/>
      <c r="HL22" s="69"/>
      <c r="HM22" s="69"/>
      <c r="HN22" s="69"/>
      <c r="HO22" s="74"/>
      <c r="HQ22" s="73" t="s">
        <v>86</v>
      </c>
      <c r="HR22" s="17">
        <v>12</v>
      </c>
      <c r="HS22" s="91"/>
      <c r="HT22" s="91"/>
      <c r="HU22" s="91"/>
      <c r="HV22" s="91"/>
      <c r="HW22" s="91"/>
      <c r="HX22" s="91"/>
      <c r="HY22" s="91"/>
      <c r="HZ22" s="94"/>
      <c r="IB22" s="73" t="s">
        <v>86</v>
      </c>
      <c r="IC22" s="17">
        <v>12</v>
      </c>
      <c r="ID22" s="91"/>
      <c r="IE22" s="91"/>
      <c r="IF22" s="91"/>
      <c r="IG22" s="91"/>
      <c r="IH22" s="91"/>
      <c r="II22" s="91"/>
      <c r="IJ22" s="91"/>
      <c r="IK22" s="94"/>
      <c r="IM22" s="73" t="s">
        <v>86</v>
      </c>
      <c r="IN22" s="17">
        <v>12</v>
      </c>
      <c r="IO22" s="91"/>
      <c r="IP22" s="91"/>
      <c r="IQ22" s="91"/>
      <c r="IR22" s="91"/>
      <c r="IS22" s="91"/>
      <c r="IT22" s="91"/>
      <c r="IU22" s="91"/>
      <c r="IV22" s="94"/>
    </row>
    <row r="23" spans="1:256">
      <c r="A23" s="322" t="s">
        <v>33</v>
      </c>
      <c r="B23" s="186">
        <v>13</v>
      </c>
      <c r="C23" s="367">
        <v>0.6401901018788323</v>
      </c>
      <c r="D23" s="367">
        <v>1.7776044741300661</v>
      </c>
      <c r="E23" s="367">
        <v>3.751391766331174</v>
      </c>
      <c r="F23" s="367">
        <v>7.0761857393715992</v>
      </c>
      <c r="G23" s="367">
        <v>7.5722631420280289</v>
      </c>
      <c r="H23" s="367">
        <v>8.0610330852943708</v>
      </c>
      <c r="I23" s="367">
        <v>13.780645951722002</v>
      </c>
      <c r="J23" s="367">
        <v>3.6516598594219309</v>
      </c>
      <c r="K23" s="367">
        <v>4.355655564877341</v>
      </c>
      <c r="L23" s="367">
        <v>73.859855663490919</v>
      </c>
      <c r="M23" s="367">
        <v>8.5945230413086584</v>
      </c>
      <c r="N23" s="367">
        <v>20.863442222838778</v>
      </c>
      <c r="O23" s="367">
        <v>4.933420334290239</v>
      </c>
      <c r="P23" s="367">
        <v>9.0161584918447453</v>
      </c>
      <c r="Q23" s="367">
        <v>5.63107039998643</v>
      </c>
      <c r="R23" s="367">
        <v>7.2794712302417777</v>
      </c>
      <c r="S23" s="205">
        <v>10596</v>
      </c>
      <c r="U23" s="188" t="s">
        <v>33</v>
      </c>
      <c r="V23" s="228">
        <v>13</v>
      </c>
      <c r="W23" s="243">
        <v>0.64173408043801683</v>
      </c>
      <c r="X23" s="243">
        <v>1.8736578834937736</v>
      </c>
      <c r="Y23" s="243">
        <v>3.806539049969746</v>
      </c>
      <c r="Z23" s="243">
        <v>7.0458957701582525</v>
      </c>
      <c r="AA23" s="243">
        <v>7.5507427761530748</v>
      </c>
      <c r="AB23" s="243">
        <v>8.7133217932151723</v>
      </c>
      <c r="AC23" s="243">
        <v>13.122245102442923</v>
      </c>
      <c r="AD23" s="243">
        <v>3.9476633786691124</v>
      </c>
      <c r="AE23" s="243">
        <v>4.3620879511458099</v>
      </c>
      <c r="AF23" s="243">
        <v>77.216314402074929</v>
      </c>
      <c r="AG23" s="243">
        <v>8.9120361734200397</v>
      </c>
      <c r="AH23" s="243">
        <v>20.612278605199446</v>
      </c>
      <c r="AI23" s="243">
        <v>4.940449644288095</v>
      </c>
      <c r="AJ23" s="243">
        <v>8.5918062964890343</v>
      </c>
      <c r="AK23" s="243">
        <v>5.6895356744042571</v>
      </c>
      <c r="AL23" s="243">
        <v>7.352735490435176</v>
      </c>
      <c r="AM23" s="205">
        <v>10599</v>
      </c>
      <c r="AN23" s="188" t="s">
        <v>33</v>
      </c>
      <c r="AO23" s="228">
        <v>13</v>
      </c>
      <c r="AP23" s="205">
        <v>0.88197574833514347</v>
      </c>
      <c r="AQ23" s="206">
        <v>1.5306419543451699</v>
      </c>
      <c r="AR23" s="205">
        <v>3.9598194638587367</v>
      </c>
      <c r="AS23" s="205">
        <v>7.1735511713683131</v>
      </c>
      <c r="AT23" s="205">
        <v>7.7896363223076968</v>
      </c>
      <c r="AU23" s="205">
        <v>9.4642168008122205</v>
      </c>
      <c r="AV23" s="205">
        <v>12.324057731362544</v>
      </c>
      <c r="AW23" s="205">
        <v>4.0737533783823983</v>
      </c>
      <c r="AX23" s="205">
        <v>4.3170126410674694</v>
      </c>
      <c r="AY23" s="205">
        <v>77.678135852060706</v>
      </c>
      <c r="AZ23" s="205">
        <v>9.0695125956734035</v>
      </c>
      <c r="BA23" s="205">
        <v>17.748721936179017</v>
      </c>
      <c r="BB23" s="205">
        <v>5.4847386121331256</v>
      </c>
      <c r="BC23" s="205">
        <v>10.170236694411505</v>
      </c>
      <c r="BD23" s="205">
        <v>5.817753622886574</v>
      </c>
      <c r="BE23" s="205">
        <v>7.1190970584872186</v>
      </c>
      <c r="BF23" s="207">
        <v>11534</v>
      </c>
      <c r="BG23" s="188" t="s">
        <v>33</v>
      </c>
      <c r="BH23" s="228">
        <v>13</v>
      </c>
      <c r="BI23" s="205">
        <v>0.90472585239706793</v>
      </c>
      <c r="BJ23" s="206">
        <v>1.5660170701823448</v>
      </c>
      <c r="BK23" s="205">
        <v>3.6825545301759992</v>
      </c>
      <c r="BL23" s="205">
        <v>7.1695565728847086</v>
      </c>
      <c r="BM23" s="205">
        <v>7.8296350784173185</v>
      </c>
      <c r="BN23" s="205">
        <v>10.685564417077893</v>
      </c>
      <c r="BO23" s="205">
        <v>13.993642093157328</v>
      </c>
      <c r="BP23" s="205">
        <v>4.0076355126928149</v>
      </c>
      <c r="BQ23" s="205">
        <v>4.3404174887498614</v>
      </c>
      <c r="BR23" s="205">
        <v>84.473893531587464</v>
      </c>
      <c r="BS23" s="205">
        <v>8.9921640495833</v>
      </c>
      <c r="BT23" s="205">
        <v>18.442189153074416</v>
      </c>
      <c r="BU23" s="205">
        <v>5.4679572361524427</v>
      </c>
      <c r="BV23" s="205">
        <v>9.5763798046923316</v>
      </c>
      <c r="BW23" s="205">
        <v>5.8812679119541986</v>
      </c>
      <c r="BX23" s="205">
        <v>7.0825259487636556</v>
      </c>
      <c r="BY23" s="207">
        <v>12065</v>
      </c>
      <c r="BZ23" s="188" t="s">
        <v>33</v>
      </c>
      <c r="CA23" s="228">
        <v>13</v>
      </c>
      <c r="CB23" s="205">
        <v>0.9244476619498122</v>
      </c>
      <c r="CC23" s="206">
        <v>1.6042961109102198</v>
      </c>
      <c r="CD23" s="205">
        <v>3.5399170013369878</v>
      </c>
      <c r="CE23" s="205">
        <v>7.2689819596725691</v>
      </c>
      <c r="CF23" s="205">
        <v>7.5005914943177494</v>
      </c>
      <c r="CG23" s="205">
        <v>9.138593379582165</v>
      </c>
      <c r="CH23" s="205">
        <v>13.991091541888743</v>
      </c>
      <c r="CI23" s="205">
        <v>4.1200196871983321</v>
      </c>
      <c r="CJ23" s="205">
        <v>4.4166853724922062</v>
      </c>
      <c r="CK23" s="205">
        <v>72.009518440366776</v>
      </c>
      <c r="CL23" s="205">
        <v>8.7815578166361625</v>
      </c>
      <c r="CM23" s="205">
        <v>18.886186181868229</v>
      </c>
      <c r="CN23" s="205">
        <v>5.1965096985200017</v>
      </c>
      <c r="CO23" s="205">
        <v>7.9836228691567275</v>
      </c>
      <c r="CP23" s="205">
        <v>5.9016297511200237</v>
      </c>
      <c r="CQ23" s="205">
        <v>7.0057058233999498</v>
      </c>
      <c r="CR23" s="207">
        <v>12467</v>
      </c>
      <c r="CS23" s="188" t="s">
        <v>33</v>
      </c>
      <c r="CT23" s="228">
        <v>13</v>
      </c>
      <c r="CU23" s="205">
        <v>0.92067683715769599</v>
      </c>
      <c r="CV23" s="206">
        <v>1.613706625040765</v>
      </c>
      <c r="CW23" s="205">
        <v>3.6027941115369653</v>
      </c>
      <c r="CX23" s="205">
        <v>7.3398939594543</v>
      </c>
      <c r="CY23" s="205">
        <v>7.4230864934662959</v>
      </c>
      <c r="CZ23" s="205">
        <v>7.7660076734356984</v>
      </c>
      <c r="DA23" s="205">
        <v>14.802885531412731</v>
      </c>
      <c r="DB23" s="205">
        <v>3.9089061983163593</v>
      </c>
      <c r="DC23" s="205">
        <v>4.2607609552605874</v>
      </c>
      <c r="DD23" s="205">
        <v>78.786995405846085</v>
      </c>
      <c r="DE23" s="205">
        <v>8.4873573140693885</v>
      </c>
      <c r="DF23" s="205">
        <v>19.332834488046586</v>
      </c>
      <c r="DG23" s="205">
        <v>4.9470044419925729</v>
      </c>
      <c r="DH23" s="205">
        <v>10.794799741713819</v>
      </c>
      <c r="DI23" s="205">
        <v>5.899204516090645</v>
      </c>
      <c r="DJ23" s="205">
        <v>7.026178346780326</v>
      </c>
      <c r="DK23" s="207">
        <v>12938</v>
      </c>
      <c r="DL23" s="188" t="s">
        <v>33</v>
      </c>
      <c r="DM23" s="228">
        <v>13</v>
      </c>
      <c r="DN23" s="205">
        <v>0.89248104464999001</v>
      </c>
      <c r="DO23" s="206">
        <v>1.608556205206402</v>
      </c>
      <c r="DP23" s="205">
        <v>3.4700194787557952</v>
      </c>
      <c r="DQ23" s="205">
        <v>7.2124008625329719</v>
      </c>
      <c r="DR23" s="205">
        <v>7.3393531203424693</v>
      </c>
      <c r="DS23" s="205">
        <v>8.830008312692943</v>
      </c>
      <c r="DT23" s="205">
        <v>14.666574570901684</v>
      </c>
      <c r="DU23" s="205">
        <v>3.9351333037570124</v>
      </c>
      <c r="DV23" s="205">
        <v>4.2038647404717082</v>
      </c>
      <c r="DW23" s="205">
        <v>106.72584481635801</v>
      </c>
      <c r="DX23" s="205">
        <v>8.3259909331623927</v>
      </c>
      <c r="DY23" s="205">
        <v>21.210014213802275</v>
      </c>
      <c r="DZ23" s="205">
        <v>4.733225048830942</v>
      </c>
      <c r="EA23" s="205">
        <v>10.333755607819198</v>
      </c>
      <c r="EB23" s="205">
        <v>5.8282538356907709</v>
      </c>
      <c r="EC23" s="205">
        <v>6.9940401216691157</v>
      </c>
      <c r="ED23" s="207">
        <v>12527</v>
      </c>
      <c r="EE23" s="188" t="s">
        <v>33</v>
      </c>
      <c r="EF23" s="228">
        <v>13</v>
      </c>
      <c r="EG23" s="205">
        <v>0.8696815485120164</v>
      </c>
      <c r="EH23" s="206">
        <v>1.5837237546073153</v>
      </c>
      <c r="EI23" s="205">
        <v>3.2318112043986531</v>
      </c>
      <c r="EJ23" s="205">
        <v>7.2400953748363612</v>
      </c>
      <c r="EK23" s="205">
        <v>7.6565002945895042</v>
      </c>
      <c r="EL23" s="205">
        <v>9.250964360778136</v>
      </c>
      <c r="EM23" s="205">
        <v>15.303796099563733</v>
      </c>
      <c r="EN23" s="205">
        <v>3.9740289563541364</v>
      </c>
      <c r="EO23" s="205">
        <v>4.2704232150557706</v>
      </c>
      <c r="EP23" s="205">
        <v>103.72092190570139</v>
      </c>
      <c r="EQ23" s="205">
        <v>8.2338128777103439</v>
      </c>
      <c r="ER23" s="205">
        <v>20.62358530227349</v>
      </c>
      <c r="ES23" s="205">
        <v>4.947513484956902</v>
      </c>
      <c r="ET23" s="205">
        <v>9.6765148268570886</v>
      </c>
      <c r="EU23" s="205">
        <v>5.801013028653677</v>
      </c>
      <c r="EV23" s="205">
        <v>6.9876286386550071</v>
      </c>
      <c r="EW23" s="207">
        <v>12170</v>
      </c>
      <c r="EX23" s="188" t="s">
        <v>33</v>
      </c>
      <c r="EY23" s="228">
        <v>13</v>
      </c>
      <c r="EZ23" s="205">
        <v>0.87253099982111915</v>
      </c>
      <c r="FA23" s="206">
        <v>1.6091020576201653</v>
      </c>
      <c r="FB23" s="205">
        <v>3.1544891700849558</v>
      </c>
      <c r="FC23" s="205">
        <v>7.4364675138789025</v>
      </c>
      <c r="FD23" s="205">
        <v>7.6888591426595774</v>
      </c>
      <c r="FE23" s="205">
        <v>8.1531077149039834</v>
      </c>
      <c r="FF23" s="205">
        <v>17.70253773708076</v>
      </c>
      <c r="FG23" s="205">
        <v>3.8033608451117193</v>
      </c>
      <c r="FH23" s="205">
        <v>4.1998086014424034</v>
      </c>
      <c r="FI23" s="205">
        <v>113.90065125602206</v>
      </c>
      <c r="FJ23" s="205">
        <v>8.3008143745010887</v>
      </c>
      <c r="FK23" s="205">
        <v>19.284172503840814</v>
      </c>
      <c r="FL23" s="205">
        <v>5.2761577900546683</v>
      </c>
      <c r="FM23" s="205">
        <v>12.725705719031795</v>
      </c>
      <c r="FN23" s="205">
        <v>5.871895692597767</v>
      </c>
      <c r="FO23" s="205">
        <v>7.0558023085555206</v>
      </c>
      <c r="FP23" s="207">
        <v>12496</v>
      </c>
      <c r="FQ23" s="188" t="s">
        <v>33</v>
      </c>
      <c r="FR23" s="228">
        <v>13</v>
      </c>
      <c r="FS23" s="205">
        <v>0.8709488045536643</v>
      </c>
      <c r="FT23" s="206">
        <v>1.614354750052825</v>
      </c>
      <c r="FU23" s="205">
        <v>3.1920711395801669</v>
      </c>
      <c r="FV23" s="205">
        <v>7.3570710294785346</v>
      </c>
      <c r="FW23" s="205">
        <v>7.6262147230632973</v>
      </c>
      <c r="FX23" s="205">
        <v>8.9236857339004167</v>
      </c>
      <c r="FY23" s="205">
        <v>19.622182839937977</v>
      </c>
      <c r="FZ23" s="205">
        <v>3.7353164098079117</v>
      </c>
      <c r="GA23" s="205">
        <v>4.2962954761028493</v>
      </c>
      <c r="GB23" s="205">
        <v>115.81601674006022</v>
      </c>
      <c r="GC23" s="205">
        <v>8.1773367239356833</v>
      </c>
      <c r="GD23" s="205">
        <v>20.434490524910743</v>
      </c>
      <c r="GE23" s="205">
        <v>5.0062214681393984</v>
      </c>
      <c r="GF23" s="205">
        <v>13.274278677787047</v>
      </c>
      <c r="GG23" s="205">
        <v>5.8708726461544583</v>
      </c>
      <c r="GH23" s="205">
        <v>7.0648186049017774</v>
      </c>
      <c r="GI23" s="207">
        <v>13091</v>
      </c>
      <c r="GJ23" s="21" t="s">
        <v>33</v>
      </c>
      <c r="GK23" s="17">
        <v>13</v>
      </c>
      <c r="GL23" s="121">
        <v>0.74027405397047019</v>
      </c>
      <c r="GM23" s="121">
        <v>7.259803198144426</v>
      </c>
      <c r="GN23" s="121">
        <v>7.4660117262722565</v>
      </c>
      <c r="GO23" s="121">
        <v>6.5446081174570043</v>
      </c>
      <c r="GP23" s="121">
        <v>4.1231663578767481</v>
      </c>
      <c r="GQ23" s="121">
        <v>13.760891471014878</v>
      </c>
      <c r="GR23" s="121">
        <v>6.0282632673089731</v>
      </c>
      <c r="GS23" s="69">
        <v>12467</v>
      </c>
      <c r="GU23" s="21" t="s">
        <v>33</v>
      </c>
      <c r="GV23" s="17">
        <v>13</v>
      </c>
      <c r="GW23" s="134">
        <v>0.73067994583247953</v>
      </c>
      <c r="GX23" s="134">
        <v>7.3277293276011246</v>
      </c>
      <c r="GY23" s="134">
        <v>7.3866284683575829</v>
      </c>
      <c r="GZ23" s="134">
        <v>6.8534611673233954</v>
      </c>
      <c r="HA23" s="134">
        <v>3.9745689424856785</v>
      </c>
      <c r="HB23" s="134">
        <v>14.103635414974159</v>
      </c>
      <c r="HC23" s="134">
        <v>6.0284458444701015</v>
      </c>
      <c r="HD23" s="91">
        <v>12938</v>
      </c>
      <c r="HF23" s="150" t="s">
        <v>33</v>
      </c>
      <c r="HG23" s="17">
        <v>13</v>
      </c>
      <c r="HH23" s="121">
        <v>0.71895468569273313</v>
      </c>
      <c r="HI23" s="121">
        <v>7.1930445957016937</v>
      </c>
      <c r="HJ23" s="121">
        <v>7.2999952518447087</v>
      </c>
      <c r="HK23" s="121">
        <v>6.9253884505492573</v>
      </c>
      <c r="HL23" s="121">
        <v>4.0052587378247804</v>
      </c>
      <c r="HM23" s="121">
        <v>14.998923168539321</v>
      </c>
      <c r="HN23" s="121">
        <v>5.9595493023280692</v>
      </c>
      <c r="HO23" s="69">
        <v>12527</v>
      </c>
      <c r="HQ23" s="21" t="s">
        <v>33</v>
      </c>
      <c r="HR23" s="17">
        <v>13</v>
      </c>
      <c r="HS23" s="134">
        <v>0.71389304704979761</v>
      </c>
      <c r="HT23" s="134">
        <v>7.221372349083035</v>
      </c>
      <c r="HU23" s="134">
        <v>7.613664621996751</v>
      </c>
      <c r="HV23" s="134">
        <v>6.7763072135861186</v>
      </c>
      <c r="HW23" s="134">
        <v>4.0584900611357444</v>
      </c>
      <c r="HX23" s="134">
        <v>14.626290552182763</v>
      </c>
      <c r="HY23" s="134">
        <v>5.9319393089755215</v>
      </c>
      <c r="HZ23" s="91">
        <v>12170</v>
      </c>
      <c r="IB23" s="21" t="s">
        <v>33</v>
      </c>
      <c r="IC23" s="17">
        <v>13</v>
      </c>
      <c r="ID23" s="134">
        <v>0.71530497551363259</v>
      </c>
      <c r="IE23" s="134">
        <v>7.4294937136616124</v>
      </c>
      <c r="IF23" s="134">
        <v>7.6460266248067441</v>
      </c>
      <c r="IG23" s="134">
        <v>7.432943436973388</v>
      </c>
      <c r="IH23" s="134">
        <v>3.8839340626018517</v>
      </c>
      <c r="II23" s="134">
        <v>14.601330718694673</v>
      </c>
      <c r="IJ23" s="134">
        <v>6.0023899355773853</v>
      </c>
      <c r="IK23" s="91">
        <v>12496</v>
      </c>
      <c r="IM23" s="21" t="s">
        <v>33</v>
      </c>
      <c r="IN23" s="17">
        <v>13</v>
      </c>
      <c r="IO23" s="134">
        <v>0.70732043451410387</v>
      </c>
      <c r="IP23" s="134">
        <v>7.3520468013889539</v>
      </c>
      <c r="IQ23" s="134">
        <v>7.5844518517125863</v>
      </c>
      <c r="IR23" s="134">
        <v>8.4392280587410937</v>
      </c>
      <c r="IS23" s="134">
        <v>3.8922764618721484</v>
      </c>
      <c r="IT23" s="134">
        <v>14.569517599503806</v>
      </c>
      <c r="IU23" s="134">
        <v>6.0019387486693896</v>
      </c>
      <c r="IV23" s="91">
        <v>13091</v>
      </c>
    </row>
    <row r="24" spans="1:256">
      <c r="A24" s="322" t="s">
        <v>34</v>
      </c>
      <c r="B24" s="186">
        <v>14</v>
      </c>
      <c r="C24" s="367">
        <v>0.69688585521095248</v>
      </c>
      <c r="D24" s="367">
        <v>1.7750633552649393</v>
      </c>
      <c r="E24" s="367">
        <v>2.8467182991397673</v>
      </c>
      <c r="F24" s="367">
        <v>8.133161354018144</v>
      </c>
      <c r="G24" s="367">
        <v>8.6602186306180577</v>
      </c>
      <c r="H24" s="367">
        <v>11.10730320471029</v>
      </c>
      <c r="I24" s="367">
        <v>15.729741191254188</v>
      </c>
      <c r="J24" s="367">
        <v>5.6710294487219253</v>
      </c>
      <c r="K24" s="367">
        <v>5.1390192119507248</v>
      </c>
      <c r="L24" s="367">
        <v>105.93627772019073</v>
      </c>
      <c r="M24" s="367">
        <v>11.345853554666249</v>
      </c>
      <c r="N24" s="367">
        <v>44.755008509991207</v>
      </c>
      <c r="O24" s="367">
        <v>5.1536304602890644</v>
      </c>
      <c r="P24" s="367">
        <v>38.691108997844275</v>
      </c>
      <c r="Q24" s="367">
        <v>6.6841504723434735</v>
      </c>
      <c r="R24" s="367">
        <v>8.5175146481484987</v>
      </c>
      <c r="S24" s="205">
        <v>12351</v>
      </c>
      <c r="U24" s="188" t="s">
        <v>34</v>
      </c>
      <c r="V24" s="228">
        <v>14</v>
      </c>
      <c r="W24" s="243">
        <v>0.68370736073745797</v>
      </c>
      <c r="X24" s="243">
        <v>1.7058458764172102</v>
      </c>
      <c r="Y24" s="243">
        <v>2.9398945864581187</v>
      </c>
      <c r="Z24" s="243">
        <v>8.1365858305298531</v>
      </c>
      <c r="AA24" s="243">
        <v>8.662447517700004</v>
      </c>
      <c r="AB24" s="243">
        <v>12.654331188082843</v>
      </c>
      <c r="AC24" s="243">
        <v>17.400830710642502</v>
      </c>
      <c r="AD24" s="243">
        <v>6.124777522151212</v>
      </c>
      <c r="AE24" s="243">
        <v>5.0165637783631238</v>
      </c>
      <c r="AF24" s="243">
        <v>99.452577986281867</v>
      </c>
      <c r="AG24" s="243">
        <v>12.796710201117822</v>
      </c>
      <c r="AH24" s="243">
        <v>41.972602513569001</v>
      </c>
      <c r="AI24" s="243">
        <v>5.4426697847913257</v>
      </c>
      <c r="AJ24" s="243">
        <v>36.897163058365116</v>
      </c>
      <c r="AK24" s="243">
        <v>6.6141390117941476</v>
      </c>
      <c r="AL24" s="243">
        <v>8.4027523736662921</v>
      </c>
      <c r="AM24" s="205">
        <v>12708</v>
      </c>
      <c r="AN24" s="188" t="s">
        <v>34</v>
      </c>
      <c r="AO24" s="228">
        <v>14</v>
      </c>
      <c r="AP24" s="205">
        <v>0.78493201328645301</v>
      </c>
      <c r="AQ24" s="206">
        <v>1.5217197907636004</v>
      </c>
      <c r="AR24" s="205">
        <v>3.1548965680600589</v>
      </c>
      <c r="AS24" s="205">
        <v>8.2403144059457265</v>
      </c>
      <c r="AT24" s="205">
        <v>8.662861997604173</v>
      </c>
      <c r="AU24" s="205">
        <v>11.167695584070131</v>
      </c>
      <c r="AV24" s="205">
        <v>16.996176017604647</v>
      </c>
      <c r="AW24" s="205">
        <v>9.0852022109084718</v>
      </c>
      <c r="AX24" s="205">
        <v>4.6857299814001436</v>
      </c>
      <c r="AY24" s="205">
        <v>85.998049378126709</v>
      </c>
      <c r="AZ24" s="205">
        <v>26.310797707662218</v>
      </c>
      <c r="BA24" s="205">
        <v>37.324788141743589</v>
      </c>
      <c r="BB24" s="205">
        <v>5.0248995486160482</v>
      </c>
      <c r="BC24" s="205">
        <v>54.599745009223888</v>
      </c>
      <c r="BD24" s="205">
        <v>6.6383079825595939</v>
      </c>
      <c r="BE24" s="205">
        <v>8.1274159434307141</v>
      </c>
      <c r="BF24" s="207">
        <v>13212</v>
      </c>
      <c r="BG24" s="188" t="s">
        <v>34</v>
      </c>
      <c r="BH24" s="228">
        <v>14</v>
      </c>
      <c r="BI24" s="205">
        <v>0.81981461548858214</v>
      </c>
      <c r="BJ24" s="206">
        <v>1.5079912475453907</v>
      </c>
      <c r="BK24" s="205">
        <v>3.012206656129226</v>
      </c>
      <c r="BL24" s="205">
        <v>8.4413697921253803</v>
      </c>
      <c r="BM24" s="205">
        <v>8.8935185909154892</v>
      </c>
      <c r="BN24" s="205">
        <v>10.429883792024915</v>
      </c>
      <c r="BO24" s="205">
        <v>15.876064018415835</v>
      </c>
      <c r="BP24" s="205">
        <v>8.602472440714358</v>
      </c>
      <c r="BQ24" s="205">
        <v>4.7364001817768155</v>
      </c>
      <c r="BR24" s="205">
        <v>76.66981787414224</v>
      </c>
      <c r="BS24" s="205">
        <v>25.366283896334533</v>
      </c>
      <c r="BT24" s="205">
        <v>40.440230235475688</v>
      </c>
      <c r="BU24" s="205">
        <v>5.017029715175509</v>
      </c>
      <c r="BV24" s="205">
        <v>88.037750551701691</v>
      </c>
      <c r="BW24" s="205">
        <v>6.9087324260069911</v>
      </c>
      <c r="BX24" s="205">
        <v>8.285330354234409</v>
      </c>
      <c r="BY24" s="207">
        <v>13495</v>
      </c>
      <c r="BZ24" s="188" t="s">
        <v>34</v>
      </c>
      <c r="CA24" s="228">
        <v>14</v>
      </c>
      <c r="CB24" s="205">
        <v>0.83940217220462088</v>
      </c>
      <c r="CC24" s="206">
        <v>1.5073301131286665</v>
      </c>
      <c r="CD24" s="205">
        <v>2.7767512166499828</v>
      </c>
      <c r="CE24" s="205">
        <v>8.4965269877035254</v>
      </c>
      <c r="CF24" s="205">
        <v>9.048156696642641</v>
      </c>
      <c r="CG24" s="205">
        <v>9.8984355419085936</v>
      </c>
      <c r="CH24" s="205">
        <v>18.714993548598741</v>
      </c>
      <c r="CI24" s="205">
        <v>7.9692434124844089</v>
      </c>
      <c r="CJ24" s="205">
        <v>4.769969097365097</v>
      </c>
      <c r="CK24" s="205">
        <v>70.289524564780237</v>
      </c>
      <c r="CL24" s="205">
        <v>26.533763551453642</v>
      </c>
      <c r="CM24" s="205">
        <v>41.059506520925979</v>
      </c>
      <c r="CN24" s="205">
        <v>5.0484415780260585</v>
      </c>
      <c r="CO24" s="205">
        <v>67.156279525007704</v>
      </c>
      <c r="CP24" s="205">
        <v>7.0117026842859982</v>
      </c>
      <c r="CQ24" s="205">
        <v>8.3181666434853838</v>
      </c>
      <c r="CR24" s="207">
        <v>13735</v>
      </c>
      <c r="CS24" s="188" t="s">
        <v>34</v>
      </c>
      <c r="CT24" s="228">
        <v>14</v>
      </c>
      <c r="CU24" s="205">
        <v>0.84329360665117736</v>
      </c>
      <c r="CV24" s="206">
        <v>1.5007366216722553</v>
      </c>
      <c r="CW24" s="205">
        <v>2.9432818920567487</v>
      </c>
      <c r="CX24" s="205">
        <v>8.3990314140272311</v>
      </c>
      <c r="CY24" s="205">
        <v>8.7372887464422604</v>
      </c>
      <c r="CZ24" s="205">
        <v>10.903609248841725</v>
      </c>
      <c r="DA24" s="205">
        <v>21.473338922810591</v>
      </c>
      <c r="DB24" s="205">
        <v>8.3716564246952565</v>
      </c>
      <c r="DC24" s="205">
        <v>4.8588734245566112</v>
      </c>
      <c r="DD24" s="205">
        <v>82.708368474470788</v>
      </c>
      <c r="DE24" s="205">
        <v>20.689906666596578</v>
      </c>
      <c r="DF24" s="205">
        <v>38.789052838761101</v>
      </c>
      <c r="DG24" s="205">
        <v>5.284321659223882</v>
      </c>
      <c r="DH24" s="205">
        <v>63.569109889499082</v>
      </c>
      <c r="DI24" s="205">
        <v>6.9067851837480676</v>
      </c>
      <c r="DJ24" s="205">
        <v>8.1576577611306433</v>
      </c>
      <c r="DK24" s="207">
        <v>13829</v>
      </c>
      <c r="DL24" s="188" t="s">
        <v>34</v>
      </c>
      <c r="DM24" s="228">
        <v>14</v>
      </c>
      <c r="DN24" s="205">
        <v>0.82105960738230432</v>
      </c>
      <c r="DO24" s="206">
        <v>1.4983001494968549</v>
      </c>
      <c r="DP24" s="205">
        <v>3.0685901956821544</v>
      </c>
      <c r="DQ24" s="205">
        <v>8.1858560305707755</v>
      </c>
      <c r="DR24" s="205">
        <v>8.6530939676013681</v>
      </c>
      <c r="DS24" s="205">
        <v>10.61304823785191</v>
      </c>
      <c r="DT24" s="205">
        <v>16.998808517421889</v>
      </c>
      <c r="DU24" s="205">
        <v>10.289613833196729</v>
      </c>
      <c r="DV24" s="205">
        <v>5.173146675326457</v>
      </c>
      <c r="DW24" s="205">
        <v>85.30044816329243</v>
      </c>
      <c r="DX24" s="205">
        <v>22.459473547797081</v>
      </c>
      <c r="DY24" s="205">
        <v>38.189892006573402</v>
      </c>
      <c r="DZ24" s="205">
        <v>5.3438381798048464</v>
      </c>
      <c r="EA24" s="205">
        <v>74.949451459887271</v>
      </c>
      <c r="EB24" s="205">
        <v>6.7455961617213944</v>
      </c>
      <c r="EC24" s="205">
        <v>8.0277999724665019</v>
      </c>
      <c r="ED24" s="207">
        <v>13929</v>
      </c>
      <c r="EE24" s="188" t="s">
        <v>34</v>
      </c>
      <c r="EF24" s="228">
        <v>14</v>
      </c>
      <c r="EG24" s="205">
        <v>0.79162865955995787</v>
      </c>
      <c r="EH24" s="206">
        <v>1.5159121942060805</v>
      </c>
      <c r="EI24" s="205">
        <v>2.8915848979658563</v>
      </c>
      <c r="EJ24" s="205">
        <v>8.2231415059647173</v>
      </c>
      <c r="EK24" s="205">
        <v>8.7466298355105128</v>
      </c>
      <c r="EL24" s="205">
        <v>10.612248646450317</v>
      </c>
      <c r="EM24" s="205">
        <v>17.296202917059741</v>
      </c>
      <c r="EN24" s="205">
        <v>10.332246506150039</v>
      </c>
      <c r="EO24" s="205">
        <v>5.1909107660222036</v>
      </c>
      <c r="EP24" s="205">
        <v>80.290476767412471</v>
      </c>
      <c r="EQ24" s="205">
        <v>20.732119857951606</v>
      </c>
      <c r="ER24" s="205">
        <v>38.8950749006789</v>
      </c>
      <c r="ES24" s="205">
        <v>4.7616440245099563</v>
      </c>
      <c r="ET24" s="205">
        <v>50.50278022933869</v>
      </c>
      <c r="EU24" s="205">
        <v>6.7063065412510259</v>
      </c>
      <c r="EV24" s="205">
        <v>8.0945370679480479</v>
      </c>
      <c r="EW24" s="207">
        <v>13732</v>
      </c>
      <c r="EX24" s="188" t="s">
        <v>34</v>
      </c>
      <c r="EY24" s="228">
        <v>14</v>
      </c>
      <c r="EZ24" s="205">
        <v>0.80618014360785129</v>
      </c>
      <c r="FA24" s="206">
        <v>1.5465905203884054</v>
      </c>
      <c r="FB24" s="205">
        <v>2.5796705118381946</v>
      </c>
      <c r="FC24" s="205">
        <v>8.273269939477526</v>
      </c>
      <c r="FD24" s="205">
        <v>8.7333621136663186</v>
      </c>
      <c r="FE24" s="205">
        <v>10.559884866052039</v>
      </c>
      <c r="FF24" s="205">
        <v>18.920296825453651</v>
      </c>
      <c r="FG24" s="205">
        <v>13.065926828718679</v>
      </c>
      <c r="FH24" s="205">
        <v>4.8166765305699126</v>
      </c>
      <c r="FI24" s="205">
        <v>84.747123563186577</v>
      </c>
      <c r="FJ24" s="205">
        <v>21.342803781350497</v>
      </c>
      <c r="FK24" s="205">
        <v>39.892461431463971</v>
      </c>
      <c r="FL24" s="205">
        <v>4.9518076949859884</v>
      </c>
      <c r="FM24" s="205">
        <v>68.07405849139387</v>
      </c>
      <c r="FN24" s="205">
        <v>6.7788477426985541</v>
      </c>
      <c r="FO24" s="205">
        <v>8.138493970713979</v>
      </c>
      <c r="FP24" s="207">
        <v>13624</v>
      </c>
      <c r="FQ24" s="188" t="s">
        <v>34</v>
      </c>
      <c r="FR24" s="228">
        <v>14</v>
      </c>
      <c r="FS24" s="205">
        <v>0.8270809306693313</v>
      </c>
      <c r="FT24" s="206">
        <v>1.5562322165800646</v>
      </c>
      <c r="FU24" s="205">
        <v>2.5737579669146511</v>
      </c>
      <c r="FV24" s="205">
        <v>8.0816804821371537</v>
      </c>
      <c r="FW24" s="205">
        <v>8.6897821250828358</v>
      </c>
      <c r="FX24" s="205">
        <v>12.096633836552339</v>
      </c>
      <c r="FY24" s="205">
        <v>15.069500351309145</v>
      </c>
      <c r="FZ24" s="205">
        <v>12.826415448846928</v>
      </c>
      <c r="GA24" s="205">
        <v>4.5244006999888109</v>
      </c>
      <c r="GB24" s="205">
        <v>77.539283251772233</v>
      </c>
      <c r="GC24" s="205">
        <v>23.868933216284361</v>
      </c>
      <c r="GD24" s="205">
        <v>36.909968392434578</v>
      </c>
      <c r="GE24" s="205">
        <v>5.3505284977386154</v>
      </c>
      <c r="GF24" s="205">
        <v>93.430287026255527</v>
      </c>
      <c r="GG24" s="205">
        <v>6.598126091050827</v>
      </c>
      <c r="GH24" s="205">
        <v>7.9098988421721996</v>
      </c>
      <c r="GI24" s="207">
        <v>14362</v>
      </c>
      <c r="GJ24" s="21" t="s">
        <v>34</v>
      </c>
      <c r="GK24" s="17">
        <v>14</v>
      </c>
      <c r="GL24" s="121">
        <v>0.77189663590384061</v>
      </c>
      <c r="GM24" s="121">
        <v>8.4811097427756597</v>
      </c>
      <c r="GN24" s="121">
        <v>9.0191231437155128</v>
      </c>
      <c r="GO24" s="121">
        <v>6.7351477981892467</v>
      </c>
      <c r="GP24" s="121">
        <v>4.8591348018353839</v>
      </c>
      <c r="GQ24" s="121">
        <v>30.267264281159559</v>
      </c>
      <c r="GR24" s="121">
        <v>7.1587538785268849</v>
      </c>
      <c r="GS24" s="69">
        <v>13735</v>
      </c>
      <c r="GU24" s="21" t="s">
        <v>34</v>
      </c>
      <c r="GV24" s="17">
        <v>14</v>
      </c>
      <c r="GW24" s="134">
        <v>0.78403707462344185</v>
      </c>
      <c r="GX24" s="134">
        <v>8.3828611303475018</v>
      </c>
      <c r="GY24" s="134">
        <v>8.7127265862906729</v>
      </c>
      <c r="GZ24" s="134">
        <v>7.3191862226970068</v>
      </c>
      <c r="HA24" s="134">
        <v>4.9413477745487278</v>
      </c>
      <c r="HB24" s="134">
        <v>28.73200386523294</v>
      </c>
      <c r="HC24" s="134">
        <v>7.0480260138752273</v>
      </c>
      <c r="HD24" s="91">
        <v>13829</v>
      </c>
      <c r="HF24" s="150" t="s">
        <v>34</v>
      </c>
      <c r="HG24" s="17">
        <v>14</v>
      </c>
      <c r="HH24" s="121">
        <v>0.76872059145504701</v>
      </c>
      <c r="HI24" s="121">
        <v>8.1679631358995106</v>
      </c>
      <c r="HJ24" s="121">
        <v>8.6232401884382028</v>
      </c>
      <c r="HK24" s="121">
        <v>6.9125235428701126</v>
      </c>
      <c r="HL24" s="121">
        <v>5.2164618030718346</v>
      </c>
      <c r="HM24" s="121">
        <v>28.517197442599564</v>
      </c>
      <c r="HN24" s="121">
        <v>6.8877781870351544</v>
      </c>
      <c r="HO24" s="69">
        <v>13929</v>
      </c>
      <c r="HQ24" s="21" t="s">
        <v>34</v>
      </c>
      <c r="HR24" s="17">
        <v>14</v>
      </c>
      <c r="HS24" s="134">
        <v>0.7384980349380873</v>
      </c>
      <c r="HT24" s="134">
        <v>8.212100011267113</v>
      </c>
      <c r="HU24" s="134">
        <v>8.7105190427121446</v>
      </c>
      <c r="HV24" s="134">
        <v>6.8470631715392045</v>
      </c>
      <c r="HW24" s="134">
        <v>5.1953216199560375</v>
      </c>
      <c r="HX24" s="134">
        <v>27.860890579491588</v>
      </c>
      <c r="HY24" s="134">
        <v>6.8565016650432353</v>
      </c>
      <c r="HZ24" s="91">
        <v>13732</v>
      </c>
      <c r="IB24" s="21" t="s">
        <v>34</v>
      </c>
      <c r="IC24" s="17">
        <v>14</v>
      </c>
      <c r="ID24" s="134">
        <v>0.75213311524943305</v>
      </c>
      <c r="IE24" s="134">
        <v>8.2532998958411117</v>
      </c>
      <c r="IF24" s="134">
        <v>8.70293908697648</v>
      </c>
      <c r="IG24" s="134">
        <v>6.9361223426130412</v>
      </c>
      <c r="IH24" s="134">
        <v>4.8125002267606822</v>
      </c>
      <c r="II24" s="134">
        <v>29.208575747140063</v>
      </c>
      <c r="IJ24" s="134">
        <v>6.9256185250899787</v>
      </c>
      <c r="IK24" s="91">
        <v>13624</v>
      </c>
      <c r="IM24" s="21" t="s">
        <v>34</v>
      </c>
      <c r="IN24" s="17">
        <v>14</v>
      </c>
      <c r="IO24" s="134">
        <v>0.76555105661601253</v>
      </c>
      <c r="IP24" s="134">
        <v>8.0634866413048343</v>
      </c>
      <c r="IQ24" s="134">
        <v>8.6687597971508037</v>
      </c>
      <c r="IR24" s="134">
        <v>6.5709108119801272</v>
      </c>
      <c r="IS24" s="134">
        <v>4.553066508179648</v>
      </c>
      <c r="IT24" s="134">
        <v>28.147957714693135</v>
      </c>
      <c r="IU24" s="134">
        <v>6.7395610368950001</v>
      </c>
      <c r="IV24" s="91">
        <v>14362</v>
      </c>
    </row>
    <row r="25" spans="1:256">
      <c r="A25" s="322" t="s">
        <v>35</v>
      </c>
      <c r="B25" s="186">
        <v>15</v>
      </c>
      <c r="C25" s="367">
        <v>0.6461786763749896</v>
      </c>
      <c r="D25" s="367">
        <v>1.7514808907792376</v>
      </c>
      <c r="E25" s="367">
        <v>3.1086675571884781</v>
      </c>
      <c r="F25" s="367">
        <v>10.2594620615001</v>
      </c>
      <c r="G25" s="367">
        <v>10.933892018769944</v>
      </c>
      <c r="H25" s="367">
        <v>12.279875803785817</v>
      </c>
      <c r="I25" s="367">
        <v>15.360924883668536</v>
      </c>
      <c r="J25" s="367">
        <v>5.618872381827571</v>
      </c>
      <c r="K25" s="367">
        <v>8.5814779940095498</v>
      </c>
      <c r="L25" s="367">
        <v>124.05564337402112</v>
      </c>
      <c r="M25" s="367">
        <v>9.8425953345018957</v>
      </c>
      <c r="N25" s="367">
        <v>46.714117609495645</v>
      </c>
      <c r="O25" s="367">
        <v>6.0733214889208362</v>
      </c>
      <c r="P25" s="367">
        <v>121.87392829239168</v>
      </c>
      <c r="Q25" s="367">
        <v>8.3994887852069482</v>
      </c>
      <c r="R25" s="367">
        <v>10.49639695868296</v>
      </c>
      <c r="S25" s="205">
        <v>2788</v>
      </c>
      <c r="U25" s="188" t="s">
        <v>35</v>
      </c>
      <c r="V25" s="228">
        <v>15</v>
      </c>
      <c r="W25" s="243">
        <v>0.62225628919033871</v>
      </c>
      <c r="X25" s="243">
        <v>2.1629568853952343</v>
      </c>
      <c r="Y25" s="243">
        <v>3.6537250821377643</v>
      </c>
      <c r="Z25" s="243">
        <v>10.309263027497625</v>
      </c>
      <c r="AA25" s="243">
        <v>10.753924511742373</v>
      </c>
      <c r="AB25" s="243">
        <v>12.083436413118234</v>
      </c>
      <c r="AC25" s="243">
        <v>16.587326041992622</v>
      </c>
      <c r="AD25" s="243">
        <v>5.1021178249276664</v>
      </c>
      <c r="AE25" s="243">
        <v>7.301526507107039</v>
      </c>
      <c r="AF25" s="243">
        <v>71.200930980545209</v>
      </c>
      <c r="AG25" s="243">
        <v>14.950216615503617</v>
      </c>
      <c r="AH25" s="243">
        <v>54.980995065730099</v>
      </c>
      <c r="AI25" s="243">
        <v>6.7349688111284181</v>
      </c>
      <c r="AJ25" s="243">
        <v>130.48338755091353</v>
      </c>
      <c r="AK25" s="243">
        <v>8.4079776203969665</v>
      </c>
      <c r="AL25" s="243">
        <v>10.564064700836559</v>
      </c>
      <c r="AM25" s="205">
        <v>2605</v>
      </c>
      <c r="AN25" s="188" t="s">
        <v>35</v>
      </c>
      <c r="AO25" s="228">
        <v>15</v>
      </c>
      <c r="AP25" s="205">
        <v>0.68606341283052896</v>
      </c>
      <c r="AQ25" s="206">
        <v>1.515782259993768</v>
      </c>
      <c r="AR25" s="205">
        <v>4.6355580871558066</v>
      </c>
      <c r="AS25" s="205">
        <v>10.297783895016142</v>
      </c>
      <c r="AT25" s="205">
        <v>10.493084843426184</v>
      </c>
      <c r="AU25" s="205">
        <v>7.8429951315631543</v>
      </c>
      <c r="AV25" s="205">
        <v>14.769950757295117</v>
      </c>
      <c r="AW25" s="205">
        <v>9.4727252298258335</v>
      </c>
      <c r="AX25" s="205">
        <v>7.7507596785069186</v>
      </c>
      <c r="AY25" s="205">
        <v>77.818913172608106</v>
      </c>
      <c r="AZ25" s="205">
        <v>19.358774579739499</v>
      </c>
      <c r="BA25" s="205">
        <v>45.210355014109631</v>
      </c>
      <c r="BB25" s="205">
        <v>8.553731051769569</v>
      </c>
      <c r="BC25" s="205">
        <v>148.21671568848654</v>
      </c>
      <c r="BD25" s="205">
        <v>8.3110189804851657</v>
      </c>
      <c r="BE25" s="205">
        <v>10.311555770050925</v>
      </c>
      <c r="BF25" s="207">
        <v>2835</v>
      </c>
      <c r="BG25" s="188" t="s">
        <v>35</v>
      </c>
      <c r="BH25" s="228">
        <v>15</v>
      </c>
      <c r="BI25" s="205">
        <v>0.73932372709562266</v>
      </c>
      <c r="BJ25" s="206">
        <v>1.5602072057835323</v>
      </c>
      <c r="BK25" s="205">
        <v>3.4476657024004305</v>
      </c>
      <c r="BL25" s="205">
        <v>10.431766261123848</v>
      </c>
      <c r="BM25" s="205">
        <v>11.005994458832401</v>
      </c>
      <c r="BN25" s="205">
        <v>13.195008908254003</v>
      </c>
      <c r="BO25" s="205">
        <v>12.89347562362205</v>
      </c>
      <c r="BP25" s="205">
        <v>11.011280300100497</v>
      </c>
      <c r="BQ25" s="205">
        <v>7.9981376766035508</v>
      </c>
      <c r="BR25" s="205">
        <v>94.987217163723074</v>
      </c>
      <c r="BS25" s="205">
        <v>21.592469068765048</v>
      </c>
      <c r="BT25" s="205">
        <v>40.465773197417576</v>
      </c>
      <c r="BU25" s="205">
        <v>8.1128824772403636</v>
      </c>
      <c r="BV25" s="205">
        <v>112.00044703337902</v>
      </c>
      <c r="BW25" s="205">
        <v>8.6418836934258234</v>
      </c>
      <c r="BX25" s="205">
        <v>10.498853632596557</v>
      </c>
      <c r="BY25" s="207">
        <v>3039</v>
      </c>
      <c r="BZ25" s="188" t="s">
        <v>35</v>
      </c>
      <c r="CA25" s="228">
        <v>15</v>
      </c>
      <c r="CB25" s="205">
        <v>0.78528971865694752</v>
      </c>
      <c r="CC25" s="206">
        <v>1.5835207359508268</v>
      </c>
      <c r="CD25" s="205">
        <v>3.3383922850174317</v>
      </c>
      <c r="CE25" s="205">
        <v>10.486699094742573</v>
      </c>
      <c r="CF25" s="205">
        <v>10.753610142986485</v>
      </c>
      <c r="CG25" s="205">
        <v>16.509781307671009</v>
      </c>
      <c r="CH25" s="205">
        <v>19.031625187026624</v>
      </c>
      <c r="CI25" s="205">
        <v>4.2034105043012122</v>
      </c>
      <c r="CJ25" s="205">
        <v>7.1741190699958066</v>
      </c>
      <c r="CK25" s="205">
        <v>65.758419010838665</v>
      </c>
      <c r="CL25" s="205">
        <v>17.089178774553226</v>
      </c>
      <c r="CM25" s="205">
        <v>39.072616529258823</v>
      </c>
      <c r="CN25" s="205">
        <v>7.7253424454382831</v>
      </c>
      <c r="CO25" s="205">
        <v>22.055861798396382</v>
      </c>
      <c r="CP25" s="205">
        <v>8.7202195503635949</v>
      </c>
      <c r="CQ25" s="205">
        <v>10.294862568333809</v>
      </c>
      <c r="CR25" s="207">
        <v>3012</v>
      </c>
      <c r="CS25" s="188" t="s">
        <v>35</v>
      </c>
      <c r="CT25" s="228">
        <v>15</v>
      </c>
      <c r="CU25" s="205">
        <v>0.76600284313371481</v>
      </c>
      <c r="CV25" s="206">
        <v>1.5604926010939564</v>
      </c>
      <c r="CW25" s="205">
        <v>3.855954882646436</v>
      </c>
      <c r="CX25" s="205">
        <v>10.615362969913534</v>
      </c>
      <c r="CY25" s="205">
        <v>10.947877294857836</v>
      </c>
      <c r="CZ25" s="205">
        <v>9.6948337038823631</v>
      </c>
      <c r="DA25" s="205">
        <v>17.985679682449099</v>
      </c>
      <c r="DB25" s="205">
        <v>4.2322217601756256</v>
      </c>
      <c r="DC25" s="205">
        <v>7.7173145040057625</v>
      </c>
      <c r="DD25" s="205">
        <v>57.586466548452634</v>
      </c>
      <c r="DE25" s="205">
        <v>14.471298287284464</v>
      </c>
      <c r="DF25" s="205">
        <v>41.41406654658438</v>
      </c>
      <c r="DG25" s="205">
        <v>8.1416401145952868</v>
      </c>
      <c r="DH25" s="205">
        <v>12.06497019696242</v>
      </c>
      <c r="DI25" s="205">
        <v>8.7661743239248775</v>
      </c>
      <c r="DJ25" s="205">
        <v>10.42114402570758</v>
      </c>
      <c r="DK25" s="207">
        <v>2982</v>
      </c>
      <c r="DL25" s="188" t="s">
        <v>35</v>
      </c>
      <c r="DM25" s="228">
        <v>15</v>
      </c>
      <c r="DN25" s="205">
        <v>0.74306117449078912</v>
      </c>
      <c r="DO25" s="206">
        <v>1.572056493154768</v>
      </c>
      <c r="DP25" s="205">
        <v>3.6094526417660013</v>
      </c>
      <c r="DQ25" s="205">
        <v>10.670671378104567</v>
      </c>
      <c r="DR25" s="205">
        <v>11.266041706458791</v>
      </c>
      <c r="DS25" s="205">
        <v>12.150826467717883</v>
      </c>
      <c r="DT25" s="205">
        <v>13.236304593918309</v>
      </c>
      <c r="DU25" s="205">
        <v>6.1729321315571148</v>
      </c>
      <c r="DV25" s="205">
        <v>7.9639701940524876</v>
      </c>
      <c r="DW25" s="205">
        <v>83.261453342679289</v>
      </c>
      <c r="DX25" s="205">
        <v>17.287075332059402</v>
      </c>
      <c r="DY25" s="205">
        <v>40.353538986188767</v>
      </c>
      <c r="DZ25" s="205">
        <v>8.7802836049186279</v>
      </c>
      <c r="EA25" s="205">
        <v>12.978548714679039</v>
      </c>
      <c r="EB25" s="205">
        <v>8.9749819438885012</v>
      </c>
      <c r="EC25" s="205">
        <v>10.606603020916127</v>
      </c>
      <c r="ED25" s="207">
        <v>3293</v>
      </c>
      <c r="EE25" s="188" t="s">
        <v>35</v>
      </c>
      <c r="EF25" s="228">
        <v>15</v>
      </c>
      <c r="EG25" s="205">
        <v>0.71258091334577756</v>
      </c>
      <c r="EH25" s="206">
        <v>1.6046165911818167</v>
      </c>
      <c r="EI25" s="205">
        <v>3.4449009394661019</v>
      </c>
      <c r="EJ25" s="205">
        <v>10.452414149544015</v>
      </c>
      <c r="EK25" s="205">
        <v>11.32509998008155</v>
      </c>
      <c r="EL25" s="205">
        <v>14.193105875405706</v>
      </c>
      <c r="EM25" s="205">
        <v>15.187908522020114</v>
      </c>
      <c r="EN25" s="205">
        <v>17.689351700809727</v>
      </c>
      <c r="EO25" s="205">
        <v>7.3403352456847477</v>
      </c>
      <c r="EP25" s="205">
        <v>120.70009619788965</v>
      </c>
      <c r="EQ25" s="205">
        <v>19.752241464138564</v>
      </c>
      <c r="ER25" s="205">
        <v>36.917304800283418</v>
      </c>
      <c r="ES25" s="205">
        <v>8.7834488282732437</v>
      </c>
      <c r="ET25" s="205">
        <v>12.154948166379205</v>
      </c>
      <c r="EU25" s="205">
        <v>8.7676397281926572</v>
      </c>
      <c r="EV25" s="205">
        <v>10.425302144727704</v>
      </c>
      <c r="EW25" s="207">
        <v>3343</v>
      </c>
      <c r="EX25" s="188" t="s">
        <v>35</v>
      </c>
      <c r="EY25" s="228">
        <v>15</v>
      </c>
      <c r="EZ25" s="205">
        <v>0.68776324551745049</v>
      </c>
      <c r="FA25" s="206">
        <v>1.6132405379898167</v>
      </c>
      <c r="FB25" s="205">
        <v>3.784796159346056</v>
      </c>
      <c r="FC25" s="205">
        <v>10.294375213899464</v>
      </c>
      <c r="FD25" s="205">
        <v>11.258898433531478</v>
      </c>
      <c r="FE25" s="205">
        <v>14.759138970407809</v>
      </c>
      <c r="FF25" s="205">
        <v>18.081145505877537</v>
      </c>
      <c r="FG25" s="205">
        <v>5.6008235924926968</v>
      </c>
      <c r="FH25" s="205">
        <v>6.9356309107915237</v>
      </c>
      <c r="FI25" s="205">
        <v>120.34169610082688</v>
      </c>
      <c r="FJ25" s="205">
        <v>15.151867745905083</v>
      </c>
      <c r="FK25" s="205">
        <v>37.822777930226003</v>
      </c>
      <c r="FL25" s="205">
        <v>8.6964740973631596</v>
      </c>
      <c r="FM25" s="205">
        <v>35.64003482294634</v>
      </c>
      <c r="FN25" s="205">
        <v>8.4998104951447004</v>
      </c>
      <c r="FO25" s="205">
        <v>10.335852916811822</v>
      </c>
      <c r="FP25" s="207">
        <v>3226</v>
      </c>
      <c r="FQ25" s="188" t="s">
        <v>35</v>
      </c>
      <c r="FR25" s="228">
        <v>15</v>
      </c>
      <c r="FS25" s="205">
        <v>0.66652020989284644</v>
      </c>
      <c r="FT25" s="206">
        <v>1.5851451484625068</v>
      </c>
      <c r="FU25" s="205">
        <v>3.780411942650753</v>
      </c>
      <c r="FV25" s="205">
        <v>10.11772539489214</v>
      </c>
      <c r="FW25" s="205">
        <v>10.830810152929883</v>
      </c>
      <c r="FX25" s="205">
        <v>13.752439838416317</v>
      </c>
      <c r="FY25" s="205">
        <v>17.400128120458675</v>
      </c>
      <c r="FZ25" s="205">
        <v>10.403032323554049</v>
      </c>
      <c r="GA25" s="205">
        <v>7.1114434182814925</v>
      </c>
      <c r="GB25" s="205">
        <v>91.519743534548638</v>
      </c>
      <c r="GC25" s="205">
        <v>14.347191516507369</v>
      </c>
      <c r="GD25" s="205">
        <v>37.558117901598386</v>
      </c>
      <c r="GE25" s="205">
        <v>7.8201930248598961</v>
      </c>
      <c r="GF25" s="205">
        <v>65.660201965991405</v>
      </c>
      <c r="GG25" s="205">
        <v>8.3514680629644626</v>
      </c>
      <c r="GH25" s="205">
        <v>10.213330694041909</v>
      </c>
      <c r="GI25" s="207">
        <v>3515</v>
      </c>
      <c r="GJ25" s="21" t="s">
        <v>35</v>
      </c>
      <c r="GK25" s="17">
        <v>15</v>
      </c>
      <c r="GL25" s="121">
        <v>0.70899410504439553</v>
      </c>
      <c r="GM25" s="121">
        <v>10.425480879853177</v>
      </c>
      <c r="GN25" s="121">
        <v>10.69889212304852</v>
      </c>
      <c r="GO25" s="121">
        <v>9.1785870520510198</v>
      </c>
      <c r="GP25" s="121">
        <v>7.0724902935763065</v>
      </c>
      <c r="GQ25" s="121">
        <v>32.565357404997805</v>
      </c>
      <c r="GR25" s="121">
        <v>8.8980356382655419</v>
      </c>
      <c r="GS25" s="69">
        <v>3012</v>
      </c>
      <c r="GU25" s="21" t="s">
        <v>35</v>
      </c>
      <c r="GV25" s="17">
        <v>15</v>
      </c>
      <c r="GW25" s="134">
        <v>0.69847414938848762</v>
      </c>
      <c r="GX25" s="134">
        <v>10.54587196865017</v>
      </c>
      <c r="GY25" s="134">
        <v>10.867880541412006</v>
      </c>
      <c r="GZ25" s="134">
        <v>9.7450049993736467</v>
      </c>
      <c r="HA25" s="134">
        <v>7.5903676664510096</v>
      </c>
      <c r="HB25" s="134">
        <v>34.129070253296746</v>
      </c>
      <c r="HC25" s="134">
        <v>8.9518431753914349</v>
      </c>
      <c r="HD25" s="91">
        <v>2982</v>
      </c>
      <c r="HF25" s="150" t="s">
        <v>35</v>
      </c>
      <c r="HG25" s="17">
        <v>15</v>
      </c>
      <c r="HH25" s="121">
        <v>0.66926781086148035</v>
      </c>
      <c r="HI25" s="121">
        <v>10.612760139104942</v>
      </c>
      <c r="HJ25" s="121">
        <v>11.190107654682507</v>
      </c>
      <c r="HK25" s="121">
        <v>8.3971877818864264</v>
      </c>
      <c r="HL25" s="121">
        <v>7.9370897193652077</v>
      </c>
      <c r="HM25" s="121">
        <v>34.55966837580457</v>
      </c>
      <c r="HN25" s="121">
        <v>9.1575657226352867</v>
      </c>
      <c r="HO25" s="69">
        <v>3293</v>
      </c>
      <c r="HQ25" s="21" t="s">
        <v>35</v>
      </c>
      <c r="HR25" s="17">
        <v>15</v>
      </c>
      <c r="HS25" s="134">
        <v>0.64945104711584001</v>
      </c>
      <c r="HT25" s="134">
        <v>10.426918007705298</v>
      </c>
      <c r="HU25" s="134">
        <v>11.275437259503263</v>
      </c>
      <c r="HV25" s="134">
        <v>8.6894227072134509</v>
      </c>
      <c r="HW25" s="134">
        <v>7.3373870438104944</v>
      </c>
      <c r="HX25" s="134">
        <v>31.336652773928876</v>
      </c>
      <c r="HY25" s="134">
        <v>8.9493635508243692</v>
      </c>
      <c r="HZ25" s="91">
        <v>3343</v>
      </c>
      <c r="IB25" s="21" t="s">
        <v>35</v>
      </c>
      <c r="IC25" s="17">
        <v>15</v>
      </c>
      <c r="ID25" s="134">
        <v>0.62614206585978538</v>
      </c>
      <c r="IE25" s="134">
        <v>10.273097154963672</v>
      </c>
      <c r="IF25" s="134">
        <v>11.194855343543342</v>
      </c>
      <c r="IG25" s="134">
        <v>10.190114533482577</v>
      </c>
      <c r="IH25" s="134">
        <v>6.7994775330816424</v>
      </c>
      <c r="II25" s="134">
        <v>32.851605141572797</v>
      </c>
      <c r="IJ25" s="134">
        <v>8.6945394350915279</v>
      </c>
      <c r="IK25" s="91">
        <v>3226</v>
      </c>
      <c r="IM25" s="21" t="s">
        <v>35</v>
      </c>
      <c r="IN25" s="17">
        <v>15</v>
      </c>
      <c r="IO25" s="134">
        <v>0.60480380213743423</v>
      </c>
      <c r="IP25" s="134">
        <v>10.074150419356769</v>
      </c>
      <c r="IQ25" s="134">
        <v>10.746218526538499</v>
      </c>
      <c r="IR25" s="134">
        <v>10.164908921568282</v>
      </c>
      <c r="IS25" s="134">
        <v>7.0467957598471429</v>
      </c>
      <c r="IT25" s="134">
        <v>34.93114942262558</v>
      </c>
      <c r="IU25" s="134">
        <v>8.5470350422958923</v>
      </c>
      <c r="IV25" s="91">
        <v>3515</v>
      </c>
    </row>
    <row r="26" spans="1:256">
      <c r="A26" s="322" t="s">
        <v>36</v>
      </c>
      <c r="B26" s="186">
        <v>16</v>
      </c>
      <c r="C26" s="367">
        <v>0.69335469624703738</v>
      </c>
      <c r="D26" s="367">
        <v>2.2049036875690136</v>
      </c>
      <c r="E26" s="367">
        <v>5.1032886568292382</v>
      </c>
      <c r="F26" s="367">
        <v>10.255665552278485</v>
      </c>
      <c r="G26" s="367">
        <v>10.895021005539258</v>
      </c>
      <c r="H26" s="367">
        <v>13.44203927976754</v>
      </c>
      <c r="I26" s="367">
        <v>15.001659778476007</v>
      </c>
      <c r="J26" s="367">
        <v>2.0595034579476725</v>
      </c>
      <c r="K26" s="367">
        <v>7.6318835544213348</v>
      </c>
      <c r="L26" s="367">
        <v>141.38652423821526</v>
      </c>
      <c r="M26" s="367">
        <v>12.591041542765959</v>
      </c>
      <c r="N26" s="367">
        <v>58.396879956392731</v>
      </c>
      <c r="O26" s="367">
        <v>9.9193124306453733</v>
      </c>
      <c r="P26" s="367">
        <v>54.138799732490043</v>
      </c>
      <c r="Q26" s="367">
        <v>9.4744752200088218</v>
      </c>
      <c r="R26" s="367">
        <v>10.81843064295108</v>
      </c>
      <c r="S26" s="205">
        <v>2771</v>
      </c>
      <c r="U26" s="188" t="s">
        <v>36</v>
      </c>
      <c r="V26" s="228">
        <v>16</v>
      </c>
      <c r="W26" s="243">
        <v>0.69634626354365481</v>
      </c>
      <c r="X26" s="243">
        <v>2.0702101561678727</v>
      </c>
      <c r="Y26" s="243">
        <v>5.0313583001117719</v>
      </c>
      <c r="Z26" s="243">
        <v>10.238800052994955</v>
      </c>
      <c r="AA26" s="243">
        <v>10.851265467964167</v>
      </c>
      <c r="AB26" s="243">
        <v>20.349839848867102</v>
      </c>
      <c r="AC26" s="243">
        <v>13.717489615828606</v>
      </c>
      <c r="AD26" s="243">
        <v>2.3524728264875172</v>
      </c>
      <c r="AE26" s="243">
        <v>7.8433442610806816</v>
      </c>
      <c r="AF26" s="243">
        <v>83.653791709200078</v>
      </c>
      <c r="AG26" s="243">
        <v>13.596938394705564</v>
      </c>
      <c r="AH26" s="243">
        <v>55.602429167246072</v>
      </c>
      <c r="AI26" s="243">
        <v>12.34565278424283</v>
      </c>
      <c r="AJ26" s="243">
        <v>33.159857588422859</v>
      </c>
      <c r="AK26" s="243">
        <v>9.1773922131953807</v>
      </c>
      <c r="AL26" s="243">
        <v>10.760608121839592</v>
      </c>
      <c r="AM26" s="205">
        <v>2779</v>
      </c>
      <c r="AN26" s="188" t="s">
        <v>36</v>
      </c>
      <c r="AO26" s="228">
        <v>16</v>
      </c>
      <c r="AP26" s="205">
        <v>0.7920467409941303</v>
      </c>
      <c r="AQ26" s="206">
        <v>1.5905179387116544</v>
      </c>
      <c r="AR26" s="205">
        <v>5.0361325307825471</v>
      </c>
      <c r="AS26" s="205">
        <v>10.735936725556053</v>
      </c>
      <c r="AT26" s="205">
        <v>12.34012682698715</v>
      </c>
      <c r="AU26" s="205">
        <v>18.174535693339156</v>
      </c>
      <c r="AV26" s="205">
        <v>17.5240477110219</v>
      </c>
      <c r="AW26" s="205">
        <v>8.1350383716350461</v>
      </c>
      <c r="AX26" s="205">
        <v>8.3909106405934146</v>
      </c>
      <c r="AY26" s="205">
        <v>64.447239228025495</v>
      </c>
      <c r="AZ26" s="205">
        <v>21.487543659190955</v>
      </c>
      <c r="BA26" s="205">
        <v>47.42790381573375</v>
      </c>
      <c r="BB26" s="205">
        <v>11.323158834843438</v>
      </c>
      <c r="BC26" s="205">
        <v>53.200347050184149</v>
      </c>
      <c r="BD26" s="205">
        <v>9.8463155540834784</v>
      </c>
      <c r="BE26" s="205">
        <v>11.214930483228647</v>
      </c>
      <c r="BF26" s="207">
        <v>2798</v>
      </c>
      <c r="BG26" s="188" t="s">
        <v>36</v>
      </c>
      <c r="BH26" s="228">
        <v>16</v>
      </c>
      <c r="BI26" s="205">
        <v>0.79930762327804916</v>
      </c>
      <c r="BJ26" s="206">
        <v>1.6980633852520737</v>
      </c>
      <c r="BK26" s="205">
        <v>4.4466658339582441</v>
      </c>
      <c r="BL26" s="205">
        <v>10.820168088373595</v>
      </c>
      <c r="BM26" s="205">
        <v>12.539539496629118</v>
      </c>
      <c r="BN26" s="205">
        <v>13.390562836402042</v>
      </c>
      <c r="BO26" s="205">
        <v>14.988970424269807</v>
      </c>
      <c r="BP26" s="205">
        <v>7.4628597243263597</v>
      </c>
      <c r="BQ26" s="205">
        <v>8.1908467473745024</v>
      </c>
      <c r="BR26" s="205">
        <v>104.58492394399515</v>
      </c>
      <c r="BS26" s="205">
        <v>19.987609692998074</v>
      </c>
      <c r="BT26" s="205">
        <v>48.737075467123923</v>
      </c>
      <c r="BU26" s="205">
        <v>8.9206351001564315</v>
      </c>
      <c r="BV26" s="205">
        <v>178.19074026947879</v>
      </c>
      <c r="BW26" s="205">
        <v>10.266440516627615</v>
      </c>
      <c r="BX26" s="205">
        <v>11.421594137087498</v>
      </c>
      <c r="BY26" s="207">
        <v>2766</v>
      </c>
      <c r="BZ26" s="188" t="s">
        <v>36</v>
      </c>
      <c r="CA26" s="228">
        <v>16</v>
      </c>
      <c r="CB26" s="205">
        <v>0.84980511104673728</v>
      </c>
      <c r="CC26" s="206">
        <v>1.7591304756791584</v>
      </c>
      <c r="CD26" s="205">
        <v>4.5770028503615325</v>
      </c>
      <c r="CE26" s="205">
        <v>10.648619182380031</v>
      </c>
      <c r="CF26" s="205">
        <v>12.345596749732474</v>
      </c>
      <c r="CG26" s="205">
        <v>11.710489713481559</v>
      </c>
      <c r="CH26" s="205">
        <v>10.653187777797639</v>
      </c>
      <c r="CI26" s="205">
        <v>7.1213330006055484</v>
      </c>
      <c r="CJ26" s="205">
        <v>7.6191774164245452</v>
      </c>
      <c r="CK26" s="205">
        <v>87.708565940607755</v>
      </c>
      <c r="CL26" s="205">
        <v>16.368784543285514</v>
      </c>
      <c r="CM26" s="205">
        <v>49.333682503434751</v>
      </c>
      <c r="CN26" s="205">
        <v>12.197203930009062</v>
      </c>
      <c r="CO26" s="205">
        <v>86.895115634772864</v>
      </c>
      <c r="CP26" s="205">
        <v>10.258451263063073</v>
      </c>
      <c r="CQ26" s="205">
        <v>11.224420144724833</v>
      </c>
      <c r="CR26" s="207">
        <v>2802</v>
      </c>
      <c r="CS26" s="188" t="s">
        <v>36</v>
      </c>
      <c r="CT26" s="228">
        <v>16</v>
      </c>
      <c r="CU26" s="205">
        <v>0.86569408798564551</v>
      </c>
      <c r="CV26" s="206">
        <v>1.6798783196954068</v>
      </c>
      <c r="CW26" s="205">
        <v>4.4410012488869617</v>
      </c>
      <c r="CX26" s="205">
        <v>10.584177242262406</v>
      </c>
      <c r="CY26" s="205">
        <v>12.022065290201517</v>
      </c>
      <c r="CZ26" s="205">
        <v>15.293219977814427</v>
      </c>
      <c r="DA26" s="205">
        <v>14.444311920941157</v>
      </c>
      <c r="DB26" s="205">
        <v>7.1541458360509962</v>
      </c>
      <c r="DC26" s="205">
        <v>7.3341844184095706</v>
      </c>
      <c r="DD26" s="205">
        <v>71.777961425553315</v>
      </c>
      <c r="DE26" s="205">
        <v>15.687647424965252</v>
      </c>
      <c r="DF26" s="205">
        <v>51.68842416032512</v>
      </c>
      <c r="DG26" s="205">
        <v>11.503606227194537</v>
      </c>
      <c r="DH26" s="205">
        <v>101.79950405608619</v>
      </c>
      <c r="DI26" s="205">
        <v>10.17952090616529</v>
      </c>
      <c r="DJ26" s="205">
        <v>11.10362239034775</v>
      </c>
      <c r="DK26" s="207">
        <v>2934</v>
      </c>
      <c r="DL26" s="188" t="s">
        <v>36</v>
      </c>
      <c r="DM26" s="228">
        <v>16</v>
      </c>
      <c r="DN26" s="205">
        <v>0.87257155874909764</v>
      </c>
      <c r="DO26" s="206">
        <v>1.65208591273982</v>
      </c>
      <c r="DP26" s="205">
        <v>4.645759894924165</v>
      </c>
      <c r="DQ26" s="205">
        <v>10.577138993541931</v>
      </c>
      <c r="DR26" s="205">
        <v>11.433198832244399</v>
      </c>
      <c r="DS26" s="205">
        <v>15.865886205616521</v>
      </c>
      <c r="DT26" s="205">
        <v>14.776890866011215</v>
      </c>
      <c r="DU26" s="205">
        <v>8.0343079039642138</v>
      </c>
      <c r="DV26" s="205">
        <v>8.005843634628917</v>
      </c>
      <c r="DW26" s="205">
        <v>91.619148778871264</v>
      </c>
      <c r="DX26" s="205">
        <v>17.05106911352199</v>
      </c>
      <c r="DY26" s="205">
        <v>51.812309196967483</v>
      </c>
      <c r="DZ26" s="205">
        <v>10.806139971711993</v>
      </c>
      <c r="EA26" s="205">
        <v>146.82158646843928</v>
      </c>
      <c r="EB26" s="205">
        <v>10.13564455479481</v>
      </c>
      <c r="EC26" s="205">
        <v>11.008673597815349</v>
      </c>
      <c r="ED26" s="207">
        <v>3113</v>
      </c>
      <c r="EE26" s="188" t="s">
        <v>36</v>
      </c>
      <c r="EF26" s="228">
        <v>16</v>
      </c>
      <c r="EG26" s="205">
        <v>0.81934690005839028</v>
      </c>
      <c r="EH26" s="206">
        <v>1.6195591148657515</v>
      </c>
      <c r="EI26" s="205">
        <v>4.4902991853552408</v>
      </c>
      <c r="EJ26" s="205">
        <v>10.651488961023988</v>
      </c>
      <c r="EK26" s="205">
        <v>11.81423667883687</v>
      </c>
      <c r="EL26" s="205">
        <v>12.245853371774588</v>
      </c>
      <c r="EM26" s="205">
        <v>15.212695620463133</v>
      </c>
      <c r="EN26" s="205">
        <v>11.593164503862134</v>
      </c>
      <c r="EO26" s="205">
        <v>8.7529015966460992</v>
      </c>
      <c r="EP26" s="205">
        <v>108.67448522548339</v>
      </c>
      <c r="EQ26" s="205">
        <v>18.353406040177337</v>
      </c>
      <c r="ER26" s="205">
        <v>52.836384341031355</v>
      </c>
      <c r="ES26" s="205">
        <v>13.456012628556689</v>
      </c>
      <c r="ET26" s="205">
        <v>55.763579671504324</v>
      </c>
      <c r="EU26" s="205">
        <v>10.009283260777419</v>
      </c>
      <c r="EV26" s="205">
        <v>11.028346990348632</v>
      </c>
      <c r="EW26" s="207">
        <v>3155</v>
      </c>
      <c r="EX26" s="188" t="s">
        <v>36</v>
      </c>
      <c r="EY26" s="228">
        <v>16</v>
      </c>
      <c r="EZ26" s="205">
        <v>0.79969509449765896</v>
      </c>
      <c r="FA26" s="206">
        <v>1.6815802230368488</v>
      </c>
      <c r="FB26" s="205">
        <v>3.7145961953706297</v>
      </c>
      <c r="FC26" s="205">
        <v>10.812169002688448</v>
      </c>
      <c r="FD26" s="205">
        <v>12.521506381904087</v>
      </c>
      <c r="FE26" s="205">
        <v>9.8968721435715619</v>
      </c>
      <c r="FF26" s="205">
        <v>17.212466525121243</v>
      </c>
      <c r="FG26" s="205">
        <v>10.483741626789399</v>
      </c>
      <c r="FH26" s="205">
        <v>8.2769552778070086</v>
      </c>
      <c r="FI26" s="205">
        <v>113.6574938693814</v>
      </c>
      <c r="FJ26" s="205">
        <v>16.18421468671637</v>
      </c>
      <c r="FK26" s="205">
        <v>53.58283105844972</v>
      </c>
      <c r="FL26" s="205">
        <v>12.78515071215827</v>
      </c>
      <c r="FM26" s="205">
        <v>79.672080356597917</v>
      </c>
      <c r="FN26" s="205">
        <v>10.104282375659672</v>
      </c>
      <c r="FO26" s="205">
        <v>11.272403569137007</v>
      </c>
      <c r="FP26" s="207">
        <v>2937</v>
      </c>
      <c r="FQ26" s="188" t="s">
        <v>36</v>
      </c>
      <c r="FR26" s="228">
        <v>16</v>
      </c>
      <c r="FS26" s="205">
        <v>0.80480129226542385</v>
      </c>
      <c r="FT26" s="206">
        <v>1.8273492992432878</v>
      </c>
      <c r="FU26" s="205">
        <v>2.9525533217916036</v>
      </c>
      <c r="FV26" s="205">
        <v>10.997545871010018</v>
      </c>
      <c r="FW26" s="205">
        <v>12.460104799710196</v>
      </c>
      <c r="FX26" s="205">
        <v>11.971262404797441</v>
      </c>
      <c r="FY26" s="205">
        <v>14.947103821053545</v>
      </c>
      <c r="FZ26" s="205">
        <v>7.5295211871415031</v>
      </c>
      <c r="GA26" s="205">
        <v>7.2963578317323154</v>
      </c>
      <c r="GB26" s="205">
        <v>97.993044833763093</v>
      </c>
      <c r="GC26" s="205">
        <v>16.049699497600738</v>
      </c>
      <c r="GD26" s="205">
        <v>52.163971614014031</v>
      </c>
      <c r="GE26" s="205">
        <v>10.667648726069711</v>
      </c>
      <c r="GF26" s="205">
        <v>101.55545798040062</v>
      </c>
      <c r="GG26" s="205">
        <v>10.252271530043464</v>
      </c>
      <c r="GH26" s="205">
        <v>11.449484188939818</v>
      </c>
      <c r="GI26" s="207">
        <v>2884</v>
      </c>
      <c r="GJ26" s="21" t="s">
        <v>36</v>
      </c>
      <c r="GK26" s="17">
        <v>16</v>
      </c>
      <c r="GL26" s="121">
        <v>0.7493201031546598</v>
      </c>
      <c r="GM26" s="121">
        <v>10.597654457271897</v>
      </c>
      <c r="GN26" s="121">
        <v>12.248680411094904</v>
      </c>
      <c r="GO26" s="121">
        <v>8.5971848554902017</v>
      </c>
      <c r="GP26" s="121">
        <v>7.5035016120598641</v>
      </c>
      <c r="GQ26" s="121">
        <v>43.612268203164319</v>
      </c>
      <c r="GR26" s="121">
        <v>10.375968983604595</v>
      </c>
      <c r="GS26" s="69">
        <v>2802</v>
      </c>
      <c r="GU26" s="21" t="s">
        <v>36</v>
      </c>
      <c r="GV26" s="17">
        <v>16</v>
      </c>
      <c r="GW26" s="134">
        <v>0.78390057168512706</v>
      </c>
      <c r="GX26" s="134">
        <v>10.513059975336514</v>
      </c>
      <c r="GY26" s="134">
        <v>11.920069866999173</v>
      </c>
      <c r="GZ26" s="134">
        <v>11.462891662924374</v>
      </c>
      <c r="HA26" s="134">
        <v>7.4790894390369678</v>
      </c>
      <c r="HB26" s="134">
        <v>44.98907520627688</v>
      </c>
      <c r="HC26" s="134">
        <v>10.292395085472219</v>
      </c>
      <c r="HD26" s="91">
        <v>2934</v>
      </c>
      <c r="HF26" s="150" t="s">
        <v>36</v>
      </c>
      <c r="HG26" s="17">
        <v>16</v>
      </c>
      <c r="HH26" s="121">
        <v>0.77243387968389376</v>
      </c>
      <c r="HI26" s="121">
        <v>10.525750328243362</v>
      </c>
      <c r="HJ26" s="121">
        <v>11.308185857633932</v>
      </c>
      <c r="HK26" s="121">
        <v>11.548575836309757</v>
      </c>
      <c r="HL26" s="121">
        <v>7.9295843950704636</v>
      </c>
      <c r="HM26" s="121">
        <v>47.249832036078772</v>
      </c>
      <c r="HN26" s="121">
        <v>10.241735232292001</v>
      </c>
      <c r="HO26" s="69">
        <v>3113</v>
      </c>
      <c r="HQ26" s="21" t="s">
        <v>36</v>
      </c>
      <c r="HR26" s="17">
        <v>16</v>
      </c>
      <c r="HS26" s="134">
        <v>0.72322531028595194</v>
      </c>
      <c r="HT26" s="134">
        <v>10.610443915832338</v>
      </c>
      <c r="HU26" s="134">
        <v>11.74204402814183</v>
      </c>
      <c r="HV26" s="134">
        <v>10.7438298138993</v>
      </c>
      <c r="HW26" s="134">
        <v>8.6642377774851855</v>
      </c>
      <c r="HX26" s="134">
        <v>43.555685078465117</v>
      </c>
      <c r="HY26" s="134">
        <v>10.129869720746525</v>
      </c>
      <c r="HZ26" s="91">
        <v>3155</v>
      </c>
      <c r="IB26" s="21" t="s">
        <v>36</v>
      </c>
      <c r="IC26" s="17">
        <v>16</v>
      </c>
      <c r="ID26" s="134">
        <v>0.72102074460975829</v>
      </c>
      <c r="IE26" s="134">
        <v>10.749710069555558</v>
      </c>
      <c r="IF26" s="134">
        <v>12.458381394042517</v>
      </c>
      <c r="IG26" s="134">
        <v>11.421917840722077</v>
      </c>
      <c r="IH26" s="134">
        <v>8.3580818535883026</v>
      </c>
      <c r="II26" s="134">
        <v>44.361781176473691</v>
      </c>
      <c r="IJ26" s="134">
        <v>10.24015398669747</v>
      </c>
      <c r="IK26" s="91">
        <v>2937</v>
      </c>
      <c r="IM26" s="21" t="s">
        <v>36</v>
      </c>
      <c r="IN26" s="17">
        <v>16</v>
      </c>
      <c r="IO26" s="134">
        <v>0.72208412590944371</v>
      </c>
      <c r="IP26" s="134">
        <v>10.942590036413163</v>
      </c>
      <c r="IQ26" s="134">
        <v>12.357823202964294</v>
      </c>
      <c r="IR26" s="134">
        <v>10.906902826936719</v>
      </c>
      <c r="IS26" s="134">
        <v>7.2666673700390714</v>
      </c>
      <c r="IT26" s="134">
        <v>46.348871738773347</v>
      </c>
      <c r="IU26" s="134">
        <v>10.390286218715737</v>
      </c>
      <c r="IV26" s="91">
        <v>2884</v>
      </c>
    </row>
    <row r="27" spans="1:256" ht="19.5" customHeight="1" thickBot="1">
      <c r="A27" s="323" t="s">
        <v>37</v>
      </c>
      <c r="B27" s="186">
        <v>17</v>
      </c>
      <c r="C27" s="367">
        <v>0.67056279378948336</v>
      </c>
      <c r="D27" s="367">
        <v>1.7965845565242649</v>
      </c>
      <c r="E27" s="367">
        <v>3.2931091077352845</v>
      </c>
      <c r="F27" s="367">
        <v>8.3017410833919811</v>
      </c>
      <c r="G27" s="367">
        <v>8.7805989320747191</v>
      </c>
      <c r="H27" s="367">
        <v>10.514643286587765</v>
      </c>
      <c r="I27" s="367">
        <v>15.060291007125944</v>
      </c>
      <c r="J27" s="367">
        <v>3.6826630652645287</v>
      </c>
      <c r="K27" s="367">
        <v>5.2235640717246099</v>
      </c>
      <c r="L27" s="367">
        <v>93.90889179853481</v>
      </c>
      <c r="M27" s="367">
        <v>8.7619018376822329</v>
      </c>
      <c r="N27" s="367">
        <v>31.594124958867042</v>
      </c>
      <c r="O27" s="367">
        <v>5.2781959173471265</v>
      </c>
      <c r="P27" s="367">
        <v>13.258037478470742</v>
      </c>
      <c r="Q27" s="367">
        <v>6.7209912157643412</v>
      </c>
      <c r="R27" s="367">
        <v>8.506025390947169</v>
      </c>
      <c r="S27" s="205">
        <v>28506</v>
      </c>
      <c r="U27" s="191" t="s">
        <v>37</v>
      </c>
      <c r="V27" s="228">
        <v>17</v>
      </c>
      <c r="W27" s="246">
        <v>0.66364433381948085</v>
      </c>
      <c r="X27" s="246">
        <v>1.8148899236460951</v>
      </c>
      <c r="Y27" s="246">
        <v>3.3658106324056289</v>
      </c>
      <c r="Z27" s="246">
        <v>8.2958600519255583</v>
      </c>
      <c r="AA27" s="246">
        <v>8.7403386395199778</v>
      </c>
      <c r="AB27" s="246">
        <v>11.989965787881438</v>
      </c>
      <c r="AC27" s="246">
        <v>15.496794478425905</v>
      </c>
      <c r="AD27" s="246">
        <v>3.9765265747668384</v>
      </c>
      <c r="AE27" s="246">
        <v>5.0766232486989447</v>
      </c>
      <c r="AF27" s="246">
        <v>86.244166923689107</v>
      </c>
      <c r="AG27" s="246">
        <v>9.2062250343329222</v>
      </c>
      <c r="AH27" s="246">
        <v>30.118810712923594</v>
      </c>
      <c r="AI27" s="246">
        <v>5.5645870599460903</v>
      </c>
      <c r="AJ27" s="246">
        <v>12.27023016438579</v>
      </c>
      <c r="AK27" s="246">
        <v>6.6869324557455654</v>
      </c>
      <c r="AL27" s="246">
        <v>8.4764446992550244</v>
      </c>
      <c r="AM27" s="213">
        <v>28691</v>
      </c>
      <c r="AN27" s="191" t="s">
        <v>37</v>
      </c>
      <c r="AO27" s="228">
        <v>17</v>
      </c>
      <c r="AP27" s="213">
        <v>0.81240846506904463</v>
      </c>
      <c r="AQ27" s="214">
        <v>1.5286816216374015</v>
      </c>
      <c r="AR27" s="213">
        <v>3.5965439561586185</v>
      </c>
      <c r="AS27" s="213">
        <v>8.4245461637341954</v>
      </c>
      <c r="AT27" s="213">
        <v>8.9160402544416382</v>
      </c>
      <c r="AU27" s="213">
        <v>11.11249510517845</v>
      </c>
      <c r="AV27" s="213">
        <v>15.257167582576821</v>
      </c>
      <c r="AW27" s="213">
        <v>4.1274297687983408</v>
      </c>
      <c r="AX27" s="213">
        <v>4.9374319846580521</v>
      </c>
      <c r="AY27" s="213">
        <v>80.401787934092809</v>
      </c>
      <c r="AZ27" s="213">
        <v>9.9544885655669368</v>
      </c>
      <c r="BA27" s="213">
        <v>26.149874747096931</v>
      </c>
      <c r="BB27" s="213">
        <v>5.6649385354655646</v>
      </c>
      <c r="BC27" s="213">
        <v>16.039399149424998</v>
      </c>
      <c r="BD27" s="213">
        <v>6.7826540372006257</v>
      </c>
      <c r="BE27" s="213">
        <v>8.266058593403244</v>
      </c>
      <c r="BF27" s="213">
        <v>30379</v>
      </c>
      <c r="BG27" s="191" t="s">
        <v>37</v>
      </c>
      <c r="BH27" s="228">
        <v>17</v>
      </c>
      <c r="BI27" s="213">
        <v>0.84480789555255564</v>
      </c>
      <c r="BJ27" s="214">
        <v>1.5412709522207084</v>
      </c>
      <c r="BK27" s="213">
        <v>3.3430827403230619</v>
      </c>
      <c r="BL27" s="213">
        <v>8.5132551657065108</v>
      </c>
      <c r="BM27" s="213">
        <v>9.0869554601996789</v>
      </c>
      <c r="BN27" s="213">
        <v>11.069692855799135</v>
      </c>
      <c r="BO27" s="213">
        <v>14.793162395305032</v>
      </c>
      <c r="BP27" s="213">
        <v>4.0617158688950594</v>
      </c>
      <c r="BQ27" s="213">
        <v>4.973320611358913</v>
      </c>
      <c r="BR27" s="213">
        <v>81.747006371246343</v>
      </c>
      <c r="BS27" s="213">
        <v>9.7753564425648438</v>
      </c>
      <c r="BT27" s="213">
        <v>27.584940132639716</v>
      </c>
      <c r="BU27" s="213">
        <v>5.5107969888095445</v>
      </c>
      <c r="BV27" s="213">
        <v>19.434361825165219</v>
      </c>
      <c r="BW27" s="213">
        <v>6.9672029279105061</v>
      </c>
      <c r="BX27" s="213">
        <v>8.3310317133143617</v>
      </c>
      <c r="BY27" s="213">
        <v>31365</v>
      </c>
      <c r="BZ27" s="191" t="s">
        <v>37</v>
      </c>
      <c r="CA27" s="228">
        <v>17</v>
      </c>
      <c r="CB27" s="213">
        <v>0.86883592019899047</v>
      </c>
      <c r="CC27" s="214">
        <v>1.5576993352666011</v>
      </c>
      <c r="CD27" s="213">
        <v>3.1541645296950862</v>
      </c>
      <c r="CE27" s="213">
        <v>8.555108474368522</v>
      </c>
      <c r="CF27" s="213">
        <v>8.9865907833360428</v>
      </c>
      <c r="CG27" s="213">
        <v>10.064956154543921</v>
      </c>
      <c r="CH27" s="213">
        <v>16.158412853674601</v>
      </c>
      <c r="CI27" s="213">
        <v>4.1792226090374047</v>
      </c>
      <c r="CJ27" s="213">
        <v>4.9063511002917863</v>
      </c>
      <c r="CK27" s="213">
        <v>70.719695248909844</v>
      </c>
      <c r="CL27" s="213">
        <v>9.4345769909969714</v>
      </c>
      <c r="CM27" s="213">
        <v>27.648916041820357</v>
      </c>
      <c r="CN27" s="213">
        <v>5.4842838233924924</v>
      </c>
      <c r="CO27" s="213">
        <v>15.472738951158423</v>
      </c>
      <c r="CP27" s="213">
        <v>7.0109123567756395</v>
      </c>
      <c r="CQ27" s="213">
        <v>8.2648983926070141</v>
      </c>
      <c r="CR27" s="213">
        <v>32016</v>
      </c>
      <c r="CS27" s="191" t="s">
        <v>37</v>
      </c>
      <c r="CT27" s="228">
        <v>17</v>
      </c>
      <c r="CU27" s="213">
        <v>0.86911776646343208</v>
      </c>
      <c r="CV27" s="214">
        <v>1.5545069723667493</v>
      </c>
      <c r="CW27" s="213">
        <v>3.2985864423577671</v>
      </c>
      <c r="CX27" s="213">
        <v>8.523617324481414</v>
      </c>
      <c r="CY27" s="213">
        <v>8.7966311645767501</v>
      </c>
      <c r="CZ27" s="213">
        <v>9.7380137929752166</v>
      </c>
      <c r="DA27" s="213">
        <v>17.667479493173552</v>
      </c>
      <c r="DB27" s="213">
        <v>3.9683583074816466</v>
      </c>
      <c r="DC27" s="213">
        <v>4.8706633806046638</v>
      </c>
      <c r="DD27" s="213">
        <v>77.702890894871004</v>
      </c>
      <c r="DE27" s="213">
        <v>9.051671783155653</v>
      </c>
      <c r="DF27" s="213">
        <v>26.865111868135831</v>
      </c>
      <c r="DG27" s="213">
        <v>5.4105674212625585</v>
      </c>
      <c r="DH27" s="213">
        <v>16.759285459555834</v>
      </c>
      <c r="DI27" s="213">
        <v>6.9465752416501987</v>
      </c>
      <c r="DJ27" s="213">
        <v>8.1867703178938971</v>
      </c>
      <c r="DK27" s="213">
        <v>32683</v>
      </c>
      <c r="DL27" s="191" t="s">
        <v>37</v>
      </c>
      <c r="DM27" s="228">
        <v>17</v>
      </c>
      <c r="DN27" s="213">
        <v>0.84550029299280605</v>
      </c>
      <c r="DO27" s="214">
        <v>1.5514378233562649</v>
      </c>
      <c r="DP27" s="213">
        <v>3.3285439488091697</v>
      </c>
      <c r="DQ27" s="213">
        <v>8.4223955721449091</v>
      </c>
      <c r="DR27" s="213">
        <v>8.7561499807959375</v>
      </c>
      <c r="DS27" s="213">
        <v>10.712046710322433</v>
      </c>
      <c r="DT27" s="213">
        <v>15.434425718763633</v>
      </c>
      <c r="DU27" s="213">
        <v>3.9928677882258126</v>
      </c>
      <c r="DV27" s="213">
        <v>5.0377594909766108</v>
      </c>
      <c r="DW27" s="213">
        <v>92.868739486960081</v>
      </c>
      <c r="DX27" s="213">
        <v>9.0745223533194945</v>
      </c>
      <c r="DY27" s="213">
        <v>28.516502325777783</v>
      </c>
      <c r="DZ27" s="213">
        <v>5.3527933548489042</v>
      </c>
      <c r="EA27" s="213">
        <v>16.311281973002117</v>
      </c>
      <c r="EB27" s="213">
        <v>6.8948228165466672</v>
      </c>
      <c r="EC27" s="213">
        <v>8.1655231070262939</v>
      </c>
      <c r="ED27" s="213">
        <v>32862</v>
      </c>
      <c r="EE27" s="191" t="s">
        <v>37</v>
      </c>
      <c r="EF27" s="228">
        <v>17</v>
      </c>
      <c r="EG27" s="213">
        <v>0.81610718804610061</v>
      </c>
      <c r="EH27" s="214">
        <v>1.5522968312016463</v>
      </c>
      <c r="EI27" s="213">
        <v>3.136609941678012</v>
      </c>
      <c r="EJ27" s="213">
        <v>8.4779344577787157</v>
      </c>
      <c r="EK27" s="213">
        <v>8.982184518743745</v>
      </c>
      <c r="EL27" s="213">
        <v>10.686584307739052</v>
      </c>
      <c r="EM27" s="213">
        <v>16.117103580365558</v>
      </c>
      <c r="EN27" s="213">
        <v>4.024413489132038</v>
      </c>
      <c r="EO27" s="213">
        <v>5.0792370686443862</v>
      </c>
      <c r="EP27" s="213">
        <v>93.223475667803058</v>
      </c>
      <c r="EQ27" s="213">
        <v>8.9299845999831859</v>
      </c>
      <c r="ER27" s="213">
        <v>28.875025561840094</v>
      </c>
      <c r="ES27" s="213">
        <v>5.3799669520212481</v>
      </c>
      <c r="ET27" s="213">
        <v>14.000948226143503</v>
      </c>
      <c r="EU27" s="213">
        <v>6.8782843890247696</v>
      </c>
      <c r="EV27" s="213">
        <v>8.2190217857229744</v>
      </c>
      <c r="EW27" s="213">
        <v>32400</v>
      </c>
      <c r="EX27" s="191" t="s">
        <v>37</v>
      </c>
      <c r="EY27" s="228">
        <v>17</v>
      </c>
      <c r="EZ27" s="213">
        <v>0.82034284489258413</v>
      </c>
      <c r="FA27" s="214">
        <v>1.580410629596519</v>
      </c>
      <c r="FB27" s="213">
        <v>2.9287519618300051</v>
      </c>
      <c r="FC27" s="213">
        <v>8.527681522903519</v>
      </c>
      <c r="FD27" s="213">
        <v>8.9975473505319528</v>
      </c>
      <c r="FE27" s="213">
        <v>10.154921893839534</v>
      </c>
      <c r="FF27" s="213">
        <v>18.143170261866718</v>
      </c>
      <c r="FG27" s="213">
        <v>3.8522515780010704</v>
      </c>
      <c r="FH27" s="213">
        <v>4.8306581640747766</v>
      </c>
      <c r="FI27" s="213">
        <v>99.170268848508584</v>
      </c>
      <c r="FJ27" s="213">
        <v>8.9396215296142785</v>
      </c>
      <c r="FK27" s="213">
        <v>27.95844829226187</v>
      </c>
      <c r="FL27" s="213">
        <v>5.5440114394735289</v>
      </c>
      <c r="FM27" s="213">
        <v>19.899410653754007</v>
      </c>
      <c r="FN27" s="213">
        <v>6.8887204497350938</v>
      </c>
      <c r="FO27" s="213">
        <v>8.236289420380519</v>
      </c>
      <c r="FP27" s="213">
        <v>32283</v>
      </c>
      <c r="FQ27" s="191" t="s">
        <v>37</v>
      </c>
      <c r="FR27" s="228">
        <v>17</v>
      </c>
      <c r="FS27" s="213">
        <v>0.82766057153605499</v>
      </c>
      <c r="FT27" s="214">
        <v>1.5897405445875736</v>
      </c>
      <c r="FU27" s="213">
        <v>2.8769526865906792</v>
      </c>
      <c r="FV27" s="213">
        <v>8.3912660804538159</v>
      </c>
      <c r="FW27" s="213">
        <v>8.8687878288088413</v>
      </c>
      <c r="FX27" s="213">
        <v>11.124536743520389</v>
      </c>
      <c r="FY27" s="213">
        <v>16.644030900335249</v>
      </c>
      <c r="FZ27" s="213">
        <v>3.793095191466417</v>
      </c>
      <c r="GA27" s="213">
        <v>4.6944819425313637</v>
      </c>
      <c r="GB27" s="213">
        <v>92.257166135885157</v>
      </c>
      <c r="GC27" s="213">
        <v>8.8883196105989395</v>
      </c>
      <c r="GD27" s="213">
        <v>28.032087843016882</v>
      </c>
      <c r="GE27" s="213">
        <v>5.421362067360362</v>
      </c>
      <c r="GF27" s="213">
        <v>23.044398316948289</v>
      </c>
      <c r="GG27" s="213">
        <v>6.7789862283578302</v>
      </c>
      <c r="GH27" s="213">
        <v>8.1141515608448902</v>
      </c>
      <c r="GI27" s="213">
        <v>33852</v>
      </c>
      <c r="GJ27" s="25" t="s">
        <v>37</v>
      </c>
      <c r="GK27" s="17">
        <v>17</v>
      </c>
      <c r="GL27" s="125">
        <v>0.75344930047705283</v>
      </c>
      <c r="GM27" s="125">
        <v>8.5329671942576724</v>
      </c>
      <c r="GN27" s="125">
        <v>8.9468828900913362</v>
      </c>
      <c r="GO27" s="125">
        <v>6.9914902938752705</v>
      </c>
      <c r="GP27" s="125">
        <v>4.6069869147695055</v>
      </c>
      <c r="GQ27" s="125">
        <v>19.594132902415591</v>
      </c>
      <c r="GR27" s="125">
        <v>7.153790207932798</v>
      </c>
      <c r="GS27" s="75">
        <v>32016</v>
      </c>
      <c r="GU27" s="25" t="s">
        <v>37</v>
      </c>
      <c r="GV27" s="17">
        <v>17</v>
      </c>
      <c r="GW27" s="139">
        <v>0.75530211756456578</v>
      </c>
      <c r="GX27" s="139">
        <v>8.4972771985289519</v>
      </c>
      <c r="GY27" s="139">
        <v>8.7555205231829483</v>
      </c>
      <c r="GZ27" s="139">
        <v>7.6788232743744587</v>
      </c>
      <c r="HA27" s="139">
        <v>4.5309621617892324</v>
      </c>
      <c r="HB27" s="139">
        <v>19.243820354584987</v>
      </c>
      <c r="HC27" s="139">
        <v>7.0880726225524979</v>
      </c>
      <c r="HD27" s="95">
        <v>32683</v>
      </c>
      <c r="HF27" s="151" t="s">
        <v>37</v>
      </c>
      <c r="HG27" s="17">
        <v>17</v>
      </c>
      <c r="HH27" s="125">
        <v>0.74072924134605844</v>
      </c>
      <c r="HI27" s="125">
        <v>8.3958652034304748</v>
      </c>
      <c r="HJ27" s="125">
        <v>8.7090555963512326</v>
      </c>
      <c r="HK27" s="125">
        <v>7.4881674885828371</v>
      </c>
      <c r="HL27" s="125">
        <v>4.6622043760836975</v>
      </c>
      <c r="HM27" s="125">
        <v>20.268643616353156</v>
      </c>
      <c r="HN27" s="125">
        <v>7.0376359805783357</v>
      </c>
      <c r="HO27" s="75">
        <v>32862</v>
      </c>
      <c r="HQ27" s="25" t="s">
        <v>37</v>
      </c>
      <c r="HR27" s="17">
        <v>17</v>
      </c>
      <c r="HS27" s="139">
        <v>0.72091690562887123</v>
      </c>
      <c r="HT27" s="139">
        <v>8.459242229734846</v>
      </c>
      <c r="HU27" s="139">
        <v>8.9388361198048631</v>
      </c>
      <c r="HV27" s="139">
        <v>7.3586222469210725</v>
      </c>
      <c r="HW27" s="139">
        <v>4.6890487475998999</v>
      </c>
      <c r="HX27" s="139">
        <v>19.963717821847023</v>
      </c>
      <c r="HY27" s="139">
        <v>7.0255942527379922</v>
      </c>
      <c r="HZ27" s="95">
        <v>32400</v>
      </c>
      <c r="IB27" s="25" t="s">
        <v>37</v>
      </c>
      <c r="IC27" s="17">
        <v>17</v>
      </c>
      <c r="ID27" s="139">
        <v>0.72497457558903511</v>
      </c>
      <c r="IE27" s="139">
        <v>8.5067491271786402</v>
      </c>
      <c r="IF27" s="139">
        <v>8.9565706185612584</v>
      </c>
      <c r="IG27" s="139">
        <v>7.8163486523754075</v>
      </c>
      <c r="IH27" s="139">
        <v>4.4002599281205192</v>
      </c>
      <c r="II27" s="139">
        <v>20.132362334928029</v>
      </c>
      <c r="IJ27" s="139">
        <v>7.0357750521824816</v>
      </c>
      <c r="IK27" s="95">
        <v>32283</v>
      </c>
      <c r="IM27" s="25" t="s">
        <v>37</v>
      </c>
      <c r="IN27" s="17">
        <v>17</v>
      </c>
      <c r="IO27" s="139">
        <v>0.7259191617562637</v>
      </c>
      <c r="IP27" s="139">
        <v>8.3704814172402102</v>
      </c>
      <c r="IQ27" s="139">
        <v>8.8268621107101453</v>
      </c>
      <c r="IR27" s="139">
        <v>7.8714874953939322</v>
      </c>
      <c r="IS27" s="139">
        <v>4.311166189599672</v>
      </c>
      <c r="IT27" s="139">
        <v>19.971866824696164</v>
      </c>
      <c r="IU27" s="139">
        <v>6.9241060248705519</v>
      </c>
      <c r="IV27" s="95">
        <v>33852</v>
      </c>
    </row>
    <row r="28" spans="1:256" ht="12.75" customHeight="1">
      <c r="A28" s="322"/>
      <c r="B28" s="322"/>
      <c r="C28" s="377"/>
      <c r="D28" s="377"/>
      <c r="E28" s="377"/>
      <c r="F28" s="377"/>
      <c r="G28" s="377"/>
      <c r="H28" s="377"/>
      <c r="I28" s="377"/>
      <c r="J28" s="377"/>
      <c r="K28" s="377"/>
      <c r="L28" s="377"/>
      <c r="M28" s="377"/>
      <c r="N28" s="377"/>
      <c r="O28" s="377"/>
      <c r="P28" s="377"/>
      <c r="Q28" s="377"/>
      <c r="R28" s="377"/>
      <c r="S28" s="378"/>
      <c r="U28" s="188"/>
      <c r="V28" s="28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186"/>
      <c r="AO28" s="186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6"/>
      <c r="BG28" s="186"/>
      <c r="BH28" s="186"/>
      <c r="BI28" s="215"/>
      <c r="BJ28" s="215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  <c r="BW28" s="215"/>
      <c r="BX28" s="215"/>
      <c r="BY28" s="216"/>
      <c r="BZ28" s="186"/>
      <c r="CA28" s="186"/>
      <c r="CB28" s="215"/>
      <c r="CC28" s="215"/>
      <c r="CD28" s="215"/>
      <c r="CE28" s="215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6"/>
      <c r="CS28" s="186"/>
      <c r="CT28" s="186"/>
      <c r="CU28" s="215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5"/>
      <c r="DJ28" s="215"/>
      <c r="DK28" s="216"/>
      <c r="DL28" s="186"/>
      <c r="DM28" s="186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5"/>
      <c r="DZ28" s="215"/>
      <c r="EA28" s="215"/>
      <c r="EB28" s="215"/>
      <c r="EC28" s="215"/>
      <c r="ED28" s="216"/>
      <c r="EE28" s="186"/>
      <c r="EF28" s="186"/>
      <c r="EG28" s="215"/>
      <c r="EH28" s="215"/>
      <c r="EI28" s="215"/>
      <c r="EJ28" s="215"/>
      <c r="EK28" s="215"/>
      <c r="EL28" s="215"/>
      <c r="EM28" s="215"/>
      <c r="EN28" s="215"/>
      <c r="EO28" s="215"/>
      <c r="EP28" s="215"/>
      <c r="EQ28" s="215"/>
      <c r="ER28" s="215"/>
      <c r="ES28" s="215"/>
      <c r="ET28" s="215"/>
      <c r="EU28" s="215"/>
      <c r="EV28" s="215"/>
      <c r="EW28" s="216"/>
      <c r="EX28" s="186"/>
      <c r="EY28" s="186"/>
      <c r="EZ28" s="215"/>
      <c r="FA28" s="215"/>
      <c r="FB28" s="215"/>
      <c r="FC28" s="215"/>
      <c r="FD28" s="215"/>
      <c r="FE28" s="215"/>
      <c r="FF28" s="215"/>
      <c r="FG28" s="215"/>
      <c r="FH28" s="215"/>
      <c r="FI28" s="215"/>
      <c r="FJ28" s="215"/>
      <c r="FK28" s="215"/>
      <c r="FL28" s="215"/>
      <c r="FM28" s="215"/>
      <c r="FN28" s="215"/>
      <c r="FO28" s="215"/>
      <c r="FP28" s="216"/>
      <c r="FQ28" s="186"/>
      <c r="FR28" s="186"/>
      <c r="FS28" s="215"/>
      <c r="FT28" s="215"/>
      <c r="FU28" s="215"/>
      <c r="FV28" s="215"/>
      <c r="FW28" s="215"/>
      <c r="FX28" s="215"/>
      <c r="FY28" s="215"/>
      <c r="FZ28" s="215"/>
      <c r="GA28" s="215"/>
      <c r="GB28" s="215"/>
      <c r="GC28" s="215"/>
      <c r="GD28" s="215"/>
      <c r="GE28" s="215"/>
      <c r="GF28" s="215"/>
      <c r="GG28" s="215"/>
      <c r="GH28" s="215"/>
      <c r="GI28" s="216"/>
      <c r="GJ28" s="27"/>
      <c r="GK28" s="27"/>
      <c r="GL28" s="23"/>
      <c r="GM28" s="23"/>
      <c r="GN28" s="23"/>
      <c r="GO28" s="23"/>
      <c r="GP28" s="23"/>
      <c r="GQ28" s="23"/>
      <c r="GR28" s="23"/>
      <c r="GS28" s="76"/>
      <c r="GU28" s="86"/>
      <c r="GV28" s="86"/>
      <c r="GW28" s="96"/>
      <c r="GX28" s="96"/>
      <c r="GY28" s="96"/>
      <c r="GZ28" s="96"/>
      <c r="HA28" s="96"/>
      <c r="HB28" s="96"/>
      <c r="HC28" s="96"/>
      <c r="HD28" s="97"/>
      <c r="HF28" s="27"/>
      <c r="HG28" s="27"/>
      <c r="HH28" s="23"/>
      <c r="HI28" s="23"/>
      <c r="HJ28" s="23"/>
      <c r="HK28" s="23"/>
      <c r="HL28" s="23"/>
      <c r="HM28" s="23"/>
      <c r="HN28" s="23"/>
      <c r="HO28" s="76"/>
      <c r="HQ28" s="86"/>
      <c r="HR28" s="86"/>
      <c r="HS28" s="96"/>
      <c r="HT28" s="96"/>
      <c r="HU28" s="96"/>
      <c r="HV28" s="96"/>
      <c r="HW28" s="96"/>
      <c r="HX28" s="96"/>
      <c r="HY28" s="96"/>
      <c r="HZ28" s="97"/>
      <c r="IB28" s="86"/>
      <c r="IC28" s="86"/>
      <c r="ID28" s="96"/>
      <c r="IE28" s="96"/>
      <c r="IF28" s="96"/>
      <c r="IG28" s="96"/>
      <c r="IH28" s="96"/>
      <c r="II28" s="96"/>
      <c r="IJ28" s="96"/>
      <c r="IK28" s="97"/>
      <c r="IM28" s="86"/>
      <c r="IN28" s="86"/>
      <c r="IO28" s="96"/>
      <c r="IP28" s="96"/>
      <c r="IQ28" s="96"/>
      <c r="IR28" s="96"/>
      <c r="IS28" s="96"/>
      <c r="IT28" s="96"/>
      <c r="IU28" s="96"/>
      <c r="IV28" s="97"/>
    </row>
    <row r="29" spans="1:256" s="28" customFormat="1" ht="12.75" customHeight="1">
      <c r="A29" s="325" t="s">
        <v>374</v>
      </c>
      <c r="B29" s="325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379"/>
      <c r="Q29" s="379"/>
      <c r="R29" s="379"/>
      <c r="S29" s="190"/>
      <c r="U29" s="217" t="s">
        <v>374</v>
      </c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190"/>
      <c r="AN29" s="190" t="s">
        <v>315</v>
      </c>
      <c r="AO29" s="190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6"/>
      <c r="BG29" s="190" t="s">
        <v>315</v>
      </c>
      <c r="BH29" s="190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Y29" s="216"/>
      <c r="BZ29" s="190" t="s">
        <v>315</v>
      </c>
      <c r="CA29" s="190"/>
      <c r="CB29" s="215"/>
      <c r="CC29" s="215"/>
      <c r="CD29" s="215"/>
      <c r="CE29" s="215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6"/>
      <c r="CS29" s="190" t="s">
        <v>315</v>
      </c>
      <c r="CT29" s="190"/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6"/>
      <c r="DL29" s="190" t="s">
        <v>315</v>
      </c>
      <c r="DM29" s="190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5"/>
      <c r="DZ29" s="215"/>
      <c r="EA29" s="215"/>
      <c r="EB29" s="215"/>
      <c r="EC29" s="215"/>
      <c r="ED29" s="216"/>
      <c r="EE29" s="190" t="s">
        <v>315</v>
      </c>
      <c r="EF29" s="190"/>
      <c r="EG29" s="215"/>
      <c r="EH29" s="215"/>
      <c r="EI29" s="215"/>
      <c r="EJ29" s="215"/>
      <c r="EK29" s="215"/>
      <c r="EL29" s="215"/>
      <c r="EM29" s="215"/>
      <c r="EN29" s="215"/>
      <c r="EO29" s="215"/>
      <c r="EP29" s="215"/>
      <c r="EQ29" s="215"/>
      <c r="ER29" s="215"/>
      <c r="ES29" s="215"/>
      <c r="ET29" s="215"/>
      <c r="EU29" s="215"/>
      <c r="EV29" s="215"/>
      <c r="EW29" s="216"/>
      <c r="EX29" s="190" t="s">
        <v>315</v>
      </c>
      <c r="EY29" s="190"/>
      <c r="EZ29" s="215"/>
      <c r="FA29" s="215"/>
      <c r="FB29" s="215"/>
      <c r="FC29" s="215"/>
      <c r="FD29" s="215"/>
      <c r="FE29" s="215"/>
      <c r="FF29" s="215"/>
      <c r="FG29" s="215"/>
      <c r="FH29" s="215"/>
      <c r="FI29" s="215"/>
      <c r="FJ29" s="215"/>
      <c r="FK29" s="215"/>
      <c r="FL29" s="215"/>
      <c r="FM29" s="215"/>
      <c r="FN29" s="215"/>
      <c r="FO29" s="215"/>
      <c r="FP29" s="216"/>
      <c r="FQ29" s="190" t="s">
        <v>315</v>
      </c>
      <c r="FR29" s="190"/>
      <c r="FS29" s="215"/>
      <c r="FT29" s="215"/>
      <c r="FU29" s="215"/>
      <c r="FV29" s="215"/>
      <c r="FW29" s="215"/>
      <c r="FX29" s="215"/>
      <c r="FY29" s="215"/>
      <c r="FZ29" s="215"/>
      <c r="GA29" s="215"/>
      <c r="GB29" s="215"/>
      <c r="GC29" s="215"/>
      <c r="GD29" s="215"/>
      <c r="GE29" s="215"/>
      <c r="GF29" s="215"/>
      <c r="GG29" s="215"/>
      <c r="GH29" s="215"/>
      <c r="GI29" s="216"/>
      <c r="GJ29" s="28" t="s">
        <v>40</v>
      </c>
      <c r="GL29" s="142"/>
      <c r="GM29" s="142"/>
      <c r="GN29" s="142"/>
      <c r="GO29" s="142"/>
      <c r="GP29" s="142"/>
      <c r="GQ29" s="142"/>
      <c r="GR29" s="142"/>
      <c r="GS29" s="31"/>
      <c r="GU29" s="29" t="s">
        <v>79</v>
      </c>
      <c r="GV29" s="29"/>
      <c r="GW29" s="145"/>
      <c r="GX29" s="145"/>
      <c r="GY29" s="145"/>
      <c r="GZ29" s="145"/>
      <c r="HA29" s="145"/>
      <c r="HB29" s="145"/>
      <c r="HC29" s="145"/>
      <c r="HD29" s="98"/>
      <c r="HF29" s="28" t="s">
        <v>84</v>
      </c>
      <c r="HH29" s="142"/>
      <c r="HI29" s="142"/>
      <c r="HJ29" s="142"/>
      <c r="HK29" s="142"/>
      <c r="HL29" s="142"/>
      <c r="HM29" s="142"/>
      <c r="HN29" s="142"/>
      <c r="HO29" s="31"/>
      <c r="HQ29" s="29" t="s">
        <v>87</v>
      </c>
      <c r="HR29" s="29"/>
      <c r="HS29" s="145"/>
      <c r="HT29" s="145"/>
      <c r="HU29" s="145"/>
      <c r="HV29" s="145"/>
      <c r="HW29" s="145"/>
      <c r="HX29" s="145"/>
      <c r="HY29" s="145"/>
      <c r="HZ29" s="98"/>
      <c r="IB29" s="29" t="s">
        <v>90</v>
      </c>
      <c r="IC29" s="29"/>
      <c r="ID29" s="145"/>
      <c r="IE29" s="145"/>
      <c r="IF29" s="145"/>
      <c r="IG29" s="145"/>
      <c r="IH29" s="145"/>
      <c r="II29" s="145"/>
      <c r="IJ29" s="145"/>
      <c r="IK29" s="98"/>
      <c r="IM29" s="29" t="s">
        <v>92</v>
      </c>
      <c r="IN29" s="29"/>
      <c r="IO29" s="145"/>
      <c r="IP29" s="145"/>
      <c r="IQ29" s="145"/>
      <c r="IR29" s="145"/>
      <c r="IS29" s="145"/>
      <c r="IT29" s="145"/>
      <c r="IU29" s="145"/>
      <c r="IV29" s="98"/>
    </row>
    <row r="30" spans="1:256" s="28" customFormat="1" ht="12.75" customHeight="1">
      <c r="A30" s="218" t="s">
        <v>259</v>
      </c>
      <c r="B30" s="218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  <c r="P30" s="379"/>
      <c r="Q30" s="379"/>
      <c r="R30" s="379"/>
      <c r="S30" s="190"/>
      <c r="U30" s="218" t="s">
        <v>259</v>
      </c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190"/>
      <c r="AN30" s="190" t="s">
        <v>316</v>
      </c>
      <c r="AO30" s="190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6"/>
      <c r="BG30" s="190" t="s">
        <v>316</v>
      </c>
      <c r="BH30" s="190"/>
      <c r="BI30" s="215"/>
      <c r="BJ30" s="215"/>
      <c r="BK30" s="215"/>
      <c r="BL30" s="215"/>
      <c r="BM30" s="215"/>
      <c r="BN30" s="215"/>
      <c r="BO30" s="215"/>
      <c r="BP30" s="215"/>
      <c r="BQ30" s="215"/>
      <c r="BR30" s="215"/>
      <c r="BS30" s="215"/>
      <c r="BT30" s="215"/>
      <c r="BU30" s="215"/>
      <c r="BV30" s="215"/>
      <c r="BW30" s="215"/>
      <c r="BX30" s="215"/>
      <c r="BY30" s="216"/>
      <c r="BZ30" s="190" t="s">
        <v>316</v>
      </c>
      <c r="CA30" s="190"/>
      <c r="CB30" s="215"/>
      <c r="CC30" s="215"/>
      <c r="CD30" s="215"/>
      <c r="CE30" s="215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6"/>
      <c r="CS30" s="190" t="s">
        <v>316</v>
      </c>
      <c r="CT30" s="190"/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K30" s="216"/>
      <c r="DL30" s="190" t="s">
        <v>316</v>
      </c>
      <c r="DM30" s="190"/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5"/>
      <c r="DZ30" s="215"/>
      <c r="EA30" s="215"/>
      <c r="EB30" s="215"/>
      <c r="EC30" s="215"/>
      <c r="ED30" s="216"/>
      <c r="EE30" s="190" t="s">
        <v>316</v>
      </c>
      <c r="EF30" s="190"/>
      <c r="EG30" s="215"/>
      <c r="EH30" s="215"/>
      <c r="EI30" s="215"/>
      <c r="EJ30" s="215"/>
      <c r="EK30" s="215"/>
      <c r="EL30" s="215"/>
      <c r="EM30" s="215"/>
      <c r="EN30" s="215"/>
      <c r="EO30" s="215"/>
      <c r="EP30" s="215"/>
      <c r="EQ30" s="215"/>
      <c r="ER30" s="215"/>
      <c r="ES30" s="215"/>
      <c r="ET30" s="215"/>
      <c r="EU30" s="215"/>
      <c r="EV30" s="215"/>
      <c r="EW30" s="216"/>
      <c r="EX30" s="190" t="s">
        <v>316</v>
      </c>
      <c r="EY30" s="190"/>
      <c r="EZ30" s="215"/>
      <c r="FA30" s="215"/>
      <c r="FB30" s="215"/>
      <c r="FC30" s="215"/>
      <c r="FD30" s="215"/>
      <c r="FE30" s="215"/>
      <c r="FF30" s="215"/>
      <c r="FG30" s="215"/>
      <c r="FH30" s="215"/>
      <c r="FI30" s="215"/>
      <c r="FJ30" s="215"/>
      <c r="FK30" s="215"/>
      <c r="FL30" s="215"/>
      <c r="FM30" s="215"/>
      <c r="FN30" s="215"/>
      <c r="FO30" s="215"/>
      <c r="FP30" s="216"/>
      <c r="FQ30" s="190" t="s">
        <v>316</v>
      </c>
      <c r="FR30" s="190"/>
      <c r="FS30" s="215"/>
      <c r="FT30" s="215"/>
      <c r="FU30" s="215"/>
      <c r="FV30" s="215"/>
      <c r="FW30" s="215"/>
      <c r="FX30" s="215"/>
      <c r="FY30" s="215"/>
      <c r="FZ30" s="215"/>
      <c r="GA30" s="215"/>
      <c r="GB30" s="215"/>
      <c r="GC30" s="215"/>
      <c r="GD30" s="215"/>
      <c r="GE30" s="215"/>
      <c r="GF30" s="215"/>
      <c r="GG30" s="215"/>
      <c r="GH30" s="215"/>
      <c r="GI30" s="216"/>
      <c r="GJ30" s="181" t="s">
        <v>218</v>
      </c>
      <c r="GL30" s="142"/>
      <c r="GM30" s="142"/>
      <c r="GN30" s="142"/>
      <c r="GO30" s="142"/>
      <c r="GP30" s="142"/>
      <c r="GQ30" s="142"/>
      <c r="GR30" s="142"/>
      <c r="GS30" s="31"/>
      <c r="GU30" s="29" t="s">
        <v>71</v>
      </c>
      <c r="GV30" s="29"/>
      <c r="GW30" s="145"/>
      <c r="GX30" s="145"/>
      <c r="GY30" s="145"/>
      <c r="GZ30" s="145"/>
      <c r="HA30" s="145"/>
      <c r="HB30" s="145"/>
      <c r="HC30" s="145"/>
      <c r="HD30" s="98"/>
      <c r="HF30" s="28" t="s">
        <v>71</v>
      </c>
      <c r="HH30" s="142"/>
      <c r="HI30" s="142"/>
      <c r="HJ30" s="142"/>
      <c r="HK30" s="142"/>
      <c r="HL30" s="142"/>
      <c r="HM30" s="142"/>
      <c r="HN30" s="142"/>
      <c r="HO30" s="31"/>
      <c r="HQ30" s="29" t="s">
        <v>71</v>
      </c>
      <c r="HR30" s="29"/>
      <c r="HS30" s="145"/>
      <c r="HT30" s="145"/>
      <c r="HU30" s="145"/>
      <c r="HV30" s="145"/>
      <c r="HW30" s="145"/>
      <c r="HX30" s="145"/>
      <c r="HY30" s="145"/>
      <c r="HZ30" s="98"/>
      <c r="IB30" s="29" t="s">
        <v>71</v>
      </c>
      <c r="IC30" s="29"/>
      <c r="ID30" s="145"/>
      <c r="IE30" s="145"/>
      <c r="IF30" s="145"/>
      <c r="IG30" s="145"/>
      <c r="IH30" s="145"/>
      <c r="II30" s="145"/>
      <c r="IJ30" s="145"/>
      <c r="IK30" s="98"/>
      <c r="IM30" s="29" t="s">
        <v>71</v>
      </c>
      <c r="IN30" s="29"/>
      <c r="IO30" s="145"/>
      <c r="IP30" s="145"/>
      <c r="IQ30" s="145"/>
      <c r="IR30" s="145"/>
      <c r="IS30" s="145"/>
      <c r="IT30" s="145"/>
      <c r="IU30" s="145"/>
      <c r="IV30" s="98"/>
    </row>
    <row r="31" spans="1:256" s="28" customFormat="1" ht="12.75" customHeight="1">
      <c r="A31" s="190" t="s">
        <v>440</v>
      </c>
      <c r="B31" s="190"/>
      <c r="C31" s="379"/>
      <c r="D31" s="379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379"/>
      <c r="S31" s="190"/>
      <c r="U31" s="190" t="s">
        <v>376</v>
      </c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190"/>
      <c r="AN31" s="190" t="s">
        <v>371</v>
      </c>
      <c r="AO31" s="190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6"/>
      <c r="BG31" s="190" t="s">
        <v>317</v>
      </c>
      <c r="BH31" s="190"/>
      <c r="BI31" s="215"/>
      <c r="BJ31" s="215"/>
      <c r="BK31" s="215"/>
      <c r="BL31" s="215"/>
      <c r="BM31" s="215"/>
      <c r="BN31" s="215"/>
      <c r="BO31" s="215"/>
      <c r="BP31" s="215"/>
      <c r="BQ31" s="215"/>
      <c r="BR31" s="215"/>
      <c r="BS31" s="215"/>
      <c r="BT31" s="215"/>
      <c r="BU31" s="215"/>
      <c r="BV31" s="215"/>
      <c r="BW31" s="215"/>
      <c r="BX31" s="215"/>
      <c r="BY31" s="216"/>
      <c r="BZ31" s="190" t="s">
        <v>317</v>
      </c>
      <c r="CA31" s="190"/>
      <c r="CB31" s="215"/>
      <c r="CC31" s="215"/>
      <c r="CD31" s="215"/>
      <c r="CE31" s="215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6"/>
      <c r="CS31" s="190" t="s">
        <v>317</v>
      </c>
      <c r="CT31" s="190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15"/>
      <c r="DK31" s="216"/>
      <c r="DL31" s="190" t="s">
        <v>317</v>
      </c>
      <c r="DM31" s="190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15"/>
      <c r="EA31" s="215"/>
      <c r="EB31" s="215"/>
      <c r="EC31" s="215"/>
      <c r="ED31" s="216"/>
      <c r="EE31" s="190" t="s">
        <v>317</v>
      </c>
      <c r="EF31" s="190"/>
      <c r="EG31" s="215"/>
      <c r="EH31" s="215"/>
      <c r="EI31" s="215"/>
      <c r="EJ31" s="215"/>
      <c r="EK31" s="215"/>
      <c r="EL31" s="215"/>
      <c r="EM31" s="215"/>
      <c r="EN31" s="215"/>
      <c r="EO31" s="215"/>
      <c r="EP31" s="215"/>
      <c r="EQ31" s="215"/>
      <c r="ER31" s="215"/>
      <c r="ES31" s="215"/>
      <c r="ET31" s="215"/>
      <c r="EU31" s="215"/>
      <c r="EV31" s="215"/>
      <c r="EW31" s="216"/>
      <c r="EX31" s="190" t="s">
        <v>317</v>
      </c>
      <c r="EY31" s="190"/>
      <c r="EZ31" s="215"/>
      <c r="FA31" s="215"/>
      <c r="FB31" s="215"/>
      <c r="FC31" s="215"/>
      <c r="FD31" s="215"/>
      <c r="FE31" s="215"/>
      <c r="FF31" s="215"/>
      <c r="FG31" s="215"/>
      <c r="FH31" s="215"/>
      <c r="FI31" s="215"/>
      <c r="FJ31" s="215"/>
      <c r="FK31" s="215"/>
      <c r="FL31" s="215"/>
      <c r="FM31" s="215"/>
      <c r="FN31" s="215"/>
      <c r="FO31" s="215"/>
      <c r="FP31" s="216"/>
      <c r="FQ31" s="190" t="s">
        <v>317</v>
      </c>
      <c r="FR31" s="190"/>
      <c r="FS31" s="215"/>
      <c r="FT31" s="215"/>
      <c r="FU31" s="215"/>
      <c r="FV31" s="215"/>
      <c r="FW31" s="215"/>
      <c r="FX31" s="215"/>
      <c r="FY31" s="215"/>
      <c r="FZ31" s="215"/>
      <c r="GA31" s="215"/>
      <c r="GB31" s="215"/>
      <c r="GC31" s="215"/>
      <c r="GD31" s="215"/>
      <c r="GE31" s="215"/>
      <c r="GF31" s="215"/>
      <c r="GG31" s="215"/>
      <c r="GH31" s="215"/>
      <c r="GI31" s="216"/>
      <c r="GJ31" s="182" t="s">
        <v>219</v>
      </c>
      <c r="GL31" s="142"/>
      <c r="GM31" s="142"/>
      <c r="GN31" s="142"/>
      <c r="GO31" s="142"/>
      <c r="GP31" s="142"/>
      <c r="GQ31" s="142"/>
      <c r="GR31" s="142"/>
      <c r="GS31" s="31"/>
      <c r="GU31" s="28" t="s">
        <v>72</v>
      </c>
      <c r="GW31" s="145"/>
      <c r="GX31" s="145"/>
      <c r="GY31" s="145"/>
      <c r="GZ31" s="145"/>
      <c r="HA31" s="145"/>
      <c r="HB31" s="145"/>
      <c r="HC31" s="145"/>
      <c r="HD31" s="98"/>
      <c r="HF31" s="28" t="s">
        <v>72</v>
      </c>
      <c r="HH31" s="142"/>
      <c r="HI31" s="142"/>
      <c r="HJ31" s="142"/>
      <c r="HK31" s="142"/>
      <c r="HL31" s="142"/>
      <c r="HM31" s="142"/>
      <c r="HN31" s="142"/>
      <c r="HO31" s="31"/>
      <c r="HQ31" s="28" t="s">
        <v>72</v>
      </c>
      <c r="HS31" s="145"/>
      <c r="HT31" s="145"/>
      <c r="HU31" s="145"/>
      <c r="HV31" s="145"/>
      <c r="HW31" s="145"/>
      <c r="HX31" s="145"/>
      <c r="HY31" s="145"/>
      <c r="HZ31" s="98"/>
      <c r="IB31" s="28" t="s">
        <v>72</v>
      </c>
      <c r="ID31" s="145"/>
      <c r="IE31" s="145"/>
      <c r="IF31" s="145"/>
      <c r="IG31" s="145"/>
      <c r="IH31" s="145"/>
      <c r="II31" s="145"/>
      <c r="IJ31" s="145"/>
      <c r="IK31" s="98"/>
      <c r="IM31" s="28" t="s">
        <v>72</v>
      </c>
      <c r="IO31" s="145"/>
      <c r="IP31" s="145"/>
      <c r="IQ31" s="145"/>
      <c r="IR31" s="145"/>
      <c r="IS31" s="145"/>
      <c r="IT31" s="145"/>
      <c r="IU31" s="145"/>
      <c r="IV31" s="98"/>
    </row>
    <row r="32" spans="1:256" s="28" customFormat="1" ht="12.75" customHeight="1">
      <c r="A32" s="190" t="s">
        <v>381</v>
      </c>
      <c r="B32" s="190"/>
      <c r="C32" s="379"/>
      <c r="D32" s="379"/>
      <c r="E32" s="379"/>
      <c r="F32" s="379"/>
      <c r="G32" s="379"/>
      <c r="H32" s="379"/>
      <c r="I32" s="379"/>
      <c r="J32" s="379"/>
      <c r="K32" s="379"/>
      <c r="L32" s="379"/>
      <c r="M32" s="379"/>
      <c r="N32" s="379"/>
      <c r="O32" s="379"/>
      <c r="P32" s="379"/>
      <c r="Q32" s="379"/>
      <c r="R32" s="379"/>
      <c r="S32" s="190"/>
      <c r="U32" s="190" t="s">
        <v>381</v>
      </c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190"/>
      <c r="AN32" s="190" t="s">
        <v>370</v>
      </c>
      <c r="AO32" s="190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6"/>
      <c r="BG32" s="190" t="s">
        <v>318</v>
      </c>
      <c r="BH32" s="190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Y32" s="216"/>
      <c r="BZ32" s="190" t="s">
        <v>318</v>
      </c>
      <c r="CA32" s="190"/>
      <c r="CB32" s="215"/>
      <c r="CC32" s="215"/>
      <c r="CD32" s="215"/>
      <c r="CE32" s="215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6"/>
      <c r="CS32" s="190" t="s">
        <v>318</v>
      </c>
      <c r="CT32" s="190"/>
      <c r="CU32" s="215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15"/>
      <c r="DK32" s="216"/>
      <c r="DL32" s="190" t="s">
        <v>318</v>
      </c>
      <c r="DM32" s="190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5"/>
      <c r="EB32" s="215"/>
      <c r="EC32" s="215"/>
      <c r="ED32" s="216"/>
      <c r="EE32" s="190" t="s">
        <v>318</v>
      </c>
      <c r="EF32" s="190"/>
      <c r="EG32" s="215"/>
      <c r="EH32" s="215"/>
      <c r="EI32" s="215"/>
      <c r="EJ32" s="215"/>
      <c r="EK32" s="215"/>
      <c r="EL32" s="215"/>
      <c r="EM32" s="215"/>
      <c r="EN32" s="215"/>
      <c r="EO32" s="215"/>
      <c r="EP32" s="215"/>
      <c r="EQ32" s="215"/>
      <c r="ER32" s="215"/>
      <c r="ES32" s="215"/>
      <c r="ET32" s="215"/>
      <c r="EU32" s="215"/>
      <c r="EV32" s="215"/>
      <c r="EW32" s="216"/>
      <c r="EX32" s="190" t="s">
        <v>318</v>
      </c>
      <c r="EY32" s="190"/>
      <c r="EZ32" s="215"/>
      <c r="FA32" s="215"/>
      <c r="FB32" s="215"/>
      <c r="FC32" s="215"/>
      <c r="FD32" s="215"/>
      <c r="FE32" s="215"/>
      <c r="FF32" s="215"/>
      <c r="FG32" s="215"/>
      <c r="FH32" s="215"/>
      <c r="FI32" s="215"/>
      <c r="FJ32" s="215"/>
      <c r="FK32" s="215"/>
      <c r="FL32" s="215"/>
      <c r="FM32" s="215"/>
      <c r="FN32" s="215"/>
      <c r="FO32" s="215"/>
      <c r="FP32" s="216"/>
      <c r="FQ32" s="190" t="s">
        <v>318</v>
      </c>
      <c r="FR32" s="190"/>
      <c r="FS32" s="215"/>
      <c r="FT32" s="215"/>
      <c r="FU32" s="215"/>
      <c r="FV32" s="215"/>
      <c r="FW32" s="215"/>
      <c r="FX32" s="215"/>
      <c r="FY32" s="215"/>
      <c r="FZ32" s="215"/>
      <c r="GA32" s="215"/>
      <c r="GB32" s="215"/>
      <c r="GC32" s="215"/>
      <c r="GD32" s="215"/>
      <c r="GE32" s="215"/>
      <c r="GF32" s="215"/>
      <c r="GG32" s="215"/>
      <c r="GH32" s="215"/>
      <c r="GI32" s="216"/>
      <c r="GJ32" s="29" t="s">
        <v>73</v>
      </c>
      <c r="GK32" s="29"/>
      <c r="GL32" s="142"/>
      <c r="GM32" s="142"/>
      <c r="GN32" s="142"/>
      <c r="GO32" s="142"/>
      <c r="GP32" s="142"/>
      <c r="GQ32" s="142"/>
      <c r="GR32" s="142"/>
      <c r="GS32" s="31"/>
      <c r="GU32" s="29" t="s">
        <v>73</v>
      </c>
      <c r="GV32" s="29"/>
      <c r="GW32" s="145"/>
      <c r="GX32" s="145"/>
      <c r="GY32" s="145"/>
      <c r="GZ32" s="145"/>
      <c r="HA32" s="145"/>
      <c r="HB32" s="145"/>
      <c r="HC32" s="145"/>
      <c r="HD32" s="98"/>
      <c r="HF32" s="29" t="s">
        <v>73</v>
      </c>
      <c r="HG32" s="29"/>
      <c r="HH32" s="142"/>
      <c r="HI32" s="142"/>
      <c r="HJ32" s="142"/>
      <c r="HK32" s="142"/>
      <c r="HL32" s="142"/>
      <c r="HM32" s="142"/>
      <c r="HN32" s="142"/>
      <c r="HO32" s="31"/>
      <c r="HQ32" s="29"/>
      <c r="HR32" s="29"/>
      <c r="HS32" s="29"/>
      <c r="HT32" s="29"/>
      <c r="HU32" s="29"/>
      <c r="HV32" s="29"/>
      <c r="HW32" s="29"/>
      <c r="HX32" s="29"/>
      <c r="HY32" s="29"/>
      <c r="HZ32" s="29"/>
      <c r="IB32" s="29"/>
      <c r="IC32" s="29"/>
      <c r="ID32" s="29"/>
      <c r="IE32" s="29"/>
      <c r="IF32" s="29"/>
      <c r="IG32" s="29"/>
      <c r="IH32" s="29"/>
      <c r="II32" s="29"/>
      <c r="IJ32" s="29"/>
      <c r="IK32" s="29"/>
      <c r="IM32" s="29"/>
      <c r="IN32" s="29"/>
      <c r="IO32" s="29"/>
      <c r="IP32" s="29"/>
      <c r="IQ32" s="29"/>
      <c r="IR32" s="29"/>
      <c r="IS32" s="29"/>
      <c r="IT32" s="29"/>
      <c r="IU32" s="29"/>
      <c r="IV32" s="29"/>
    </row>
    <row r="33" spans="1:256" s="28" customFormat="1" ht="12.75" customHeight="1">
      <c r="A33" s="190" t="s">
        <v>382</v>
      </c>
      <c r="B33" s="190"/>
      <c r="C33" s="367"/>
      <c r="D33" s="367"/>
      <c r="E33" s="367"/>
      <c r="F33" s="367"/>
      <c r="G33" s="367"/>
      <c r="H33" s="367"/>
      <c r="I33" s="379"/>
      <c r="J33" s="379"/>
      <c r="K33" s="379"/>
      <c r="L33" s="379"/>
      <c r="M33" s="379"/>
      <c r="N33" s="367"/>
      <c r="O33" s="367"/>
      <c r="P33" s="367"/>
      <c r="Q33" s="367"/>
      <c r="R33" s="367"/>
      <c r="S33" s="190"/>
      <c r="U33" s="190" t="s">
        <v>382</v>
      </c>
      <c r="W33" s="190"/>
      <c r="X33" s="190"/>
      <c r="Y33" s="190"/>
      <c r="Z33" s="190"/>
      <c r="AA33" s="190"/>
      <c r="AB33" s="190"/>
      <c r="AC33" s="215"/>
      <c r="AD33" s="215"/>
      <c r="AE33" s="215"/>
      <c r="AF33" s="215"/>
      <c r="AG33" s="215"/>
      <c r="AH33" s="190"/>
      <c r="AI33" s="190"/>
      <c r="AJ33" s="190"/>
      <c r="AK33" s="190"/>
      <c r="AL33" s="190"/>
      <c r="AM33" s="190"/>
      <c r="AN33" s="217" t="s">
        <v>141</v>
      </c>
      <c r="AO33" s="217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6"/>
      <c r="BG33" s="217" t="s">
        <v>141</v>
      </c>
      <c r="BH33" s="217"/>
      <c r="BI33" s="215"/>
      <c r="BJ33" s="215"/>
      <c r="BK33" s="215"/>
      <c r="BL33" s="215"/>
      <c r="BM33" s="215"/>
      <c r="BN33" s="215"/>
      <c r="BO33" s="215"/>
      <c r="BP33" s="215"/>
      <c r="BQ33" s="215"/>
      <c r="BR33" s="215"/>
      <c r="BS33" s="215"/>
      <c r="BT33" s="215"/>
      <c r="BU33" s="215"/>
      <c r="BV33" s="215"/>
      <c r="BW33" s="215"/>
      <c r="BX33" s="215"/>
      <c r="BY33" s="216"/>
      <c r="BZ33" s="217" t="s">
        <v>141</v>
      </c>
      <c r="CA33" s="217"/>
      <c r="CB33" s="215"/>
      <c r="CC33" s="215"/>
      <c r="CD33" s="215"/>
      <c r="CE33" s="215"/>
      <c r="CF33" s="215"/>
      <c r="CG33" s="215"/>
      <c r="CH33" s="215"/>
      <c r="CI33" s="215"/>
      <c r="CJ33" s="215"/>
      <c r="CK33" s="215"/>
      <c r="CL33" s="215"/>
      <c r="CM33" s="215"/>
      <c r="CN33" s="215"/>
      <c r="CO33" s="215"/>
      <c r="CP33" s="215"/>
      <c r="CQ33" s="215"/>
      <c r="CR33" s="216"/>
      <c r="CS33" s="217" t="s">
        <v>141</v>
      </c>
      <c r="CT33" s="217"/>
      <c r="CU33" s="215"/>
      <c r="CV33" s="215"/>
      <c r="CW33" s="215"/>
      <c r="CX33" s="215"/>
      <c r="CY33" s="215"/>
      <c r="CZ33" s="215"/>
      <c r="DA33" s="215"/>
      <c r="DB33" s="215"/>
      <c r="DC33" s="215"/>
      <c r="DD33" s="215"/>
      <c r="DE33" s="215"/>
      <c r="DF33" s="215"/>
      <c r="DG33" s="215"/>
      <c r="DH33" s="215"/>
      <c r="DI33" s="215"/>
      <c r="DJ33" s="215"/>
      <c r="DK33" s="216"/>
      <c r="DL33" s="217" t="s">
        <v>141</v>
      </c>
      <c r="DM33" s="217"/>
      <c r="DN33" s="215"/>
      <c r="DO33" s="215"/>
      <c r="DP33" s="215"/>
      <c r="DQ33" s="215"/>
      <c r="DR33" s="215"/>
      <c r="DS33" s="215"/>
      <c r="DT33" s="215"/>
      <c r="DU33" s="215"/>
      <c r="DV33" s="215"/>
      <c r="DW33" s="215"/>
      <c r="DX33" s="215"/>
      <c r="DY33" s="215"/>
      <c r="DZ33" s="215"/>
      <c r="EA33" s="215"/>
      <c r="EB33" s="215"/>
      <c r="EC33" s="215"/>
      <c r="ED33" s="216"/>
      <c r="EE33" s="217" t="s">
        <v>141</v>
      </c>
      <c r="EF33" s="217"/>
      <c r="EG33" s="215"/>
      <c r="EH33" s="215"/>
      <c r="EI33" s="215"/>
      <c r="EJ33" s="215"/>
      <c r="EK33" s="215"/>
      <c r="EL33" s="215"/>
      <c r="EM33" s="215"/>
      <c r="EN33" s="215"/>
      <c r="EO33" s="215"/>
      <c r="EP33" s="215"/>
      <c r="EQ33" s="215"/>
      <c r="ER33" s="215"/>
      <c r="ES33" s="215"/>
      <c r="ET33" s="215"/>
      <c r="EU33" s="215"/>
      <c r="EV33" s="215"/>
      <c r="EW33" s="216"/>
      <c r="EX33" s="217" t="s">
        <v>141</v>
      </c>
      <c r="EY33" s="217"/>
      <c r="EZ33" s="215"/>
      <c r="FA33" s="215"/>
      <c r="FB33" s="215"/>
      <c r="FC33" s="215"/>
      <c r="FD33" s="215"/>
      <c r="FE33" s="215"/>
      <c r="FF33" s="215"/>
      <c r="FG33" s="215"/>
      <c r="FH33" s="215"/>
      <c r="FI33" s="215"/>
      <c r="FJ33" s="215"/>
      <c r="FK33" s="215"/>
      <c r="FL33" s="215"/>
      <c r="FM33" s="215"/>
      <c r="FN33" s="215"/>
      <c r="FO33" s="215"/>
      <c r="FP33" s="216"/>
      <c r="FQ33" s="217" t="s">
        <v>141</v>
      </c>
      <c r="FR33" s="217"/>
      <c r="FS33" s="215"/>
      <c r="FT33" s="215"/>
      <c r="FU33" s="215"/>
      <c r="FV33" s="215"/>
      <c r="FW33" s="215"/>
      <c r="FX33" s="215"/>
      <c r="FY33" s="215"/>
      <c r="FZ33" s="215"/>
      <c r="GA33" s="215"/>
      <c r="GB33" s="215"/>
      <c r="GC33" s="215"/>
      <c r="GD33" s="215"/>
      <c r="GE33" s="215"/>
      <c r="GF33" s="215"/>
      <c r="GG33" s="215"/>
      <c r="GH33" s="215"/>
      <c r="GI33" s="216"/>
      <c r="GJ33" s="30" t="s">
        <v>42</v>
      </c>
      <c r="GK33" s="30"/>
      <c r="GL33" s="142"/>
      <c r="GM33" s="142"/>
      <c r="GN33" s="142"/>
      <c r="GO33" s="142"/>
      <c r="GP33" s="142"/>
      <c r="GQ33" s="142"/>
      <c r="GR33" s="142"/>
      <c r="GS33" s="31"/>
      <c r="GU33" s="30" t="s">
        <v>42</v>
      </c>
      <c r="GV33" s="30"/>
      <c r="GW33" s="145"/>
      <c r="GX33" s="145"/>
      <c r="GY33" s="145"/>
      <c r="GZ33" s="145"/>
      <c r="HA33" s="145"/>
      <c r="HB33" s="145"/>
      <c r="HC33" s="145"/>
      <c r="HD33" s="98"/>
      <c r="HF33" s="104" t="s">
        <v>42</v>
      </c>
      <c r="HG33" s="104"/>
      <c r="HH33" s="142"/>
      <c r="HI33" s="142"/>
      <c r="HJ33" s="142"/>
      <c r="HK33" s="142"/>
      <c r="HL33" s="142"/>
      <c r="HM33" s="142"/>
      <c r="HN33" s="142"/>
      <c r="HO33" s="31"/>
      <c r="HQ33" s="98" t="s">
        <v>43</v>
      </c>
      <c r="HR33" s="98"/>
      <c r="HS33" s="80"/>
      <c r="HT33" s="80"/>
      <c r="HU33" s="80"/>
      <c r="HV33" s="80"/>
      <c r="HW33" s="80"/>
      <c r="HX33" s="80"/>
      <c r="HY33" s="80"/>
      <c r="HZ33" s="99" t="s">
        <v>44</v>
      </c>
      <c r="IB33" s="98" t="s">
        <v>43</v>
      </c>
      <c r="IC33" s="98"/>
      <c r="ID33" s="80"/>
      <c r="IE33" s="80"/>
      <c r="IF33" s="80"/>
      <c r="IG33" s="80"/>
      <c r="IH33" s="80"/>
      <c r="II33" s="80"/>
      <c r="IJ33" s="80"/>
      <c r="IK33" s="99" t="s">
        <v>44</v>
      </c>
      <c r="IM33" s="98" t="s">
        <v>43</v>
      </c>
      <c r="IN33" s="98"/>
      <c r="IO33" s="80"/>
      <c r="IP33" s="80"/>
      <c r="IQ33" s="80"/>
      <c r="IR33" s="80"/>
      <c r="IS33" s="80"/>
      <c r="IT33" s="80"/>
      <c r="IU33" s="80"/>
      <c r="IV33" s="99" t="s">
        <v>44</v>
      </c>
    </row>
    <row r="34" spans="1:256" s="28" customFormat="1">
      <c r="A34" s="277" t="s">
        <v>435</v>
      </c>
      <c r="B34" s="277"/>
      <c r="C34" s="367"/>
      <c r="D34" s="367"/>
      <c r="E34" s="367"/>
      <c r="F34" s="367"/>
      <c r="G34" s="367"/>
      <c r="H34" s="367"/>
      <c r="I34" s="379"/>
      <c r="J34" s="379"/>
      <c r="K34" s="379"/>
      <c r="L34" s="379"/>
      <c r="M34" s="379"/>
      <c r="N34" s="367"/>
      <c r="O34" s="367"/>
      <c r="P34" s="367"/>
      <c r="Q34" s="367"/>
      <c r="R34" s="367"/>
      <c r="S34" s="190"/>
      <c r="U34" s="277" t="s">
        <v>403</v>
      </c>
      <c r="V34" s="5"/>
      <c r="W34" s="190"/>
      <c r="X34" s="190"/>
      <c r="Y34" s="190"/>
      <c r="Z34" s="190"/>
      <c r="AA34" s="190"/>
      <c r="AB34" s="190"/>
      <c r="AC34" s="215"/>
      <c r="AD34" s="215"/>
      <c r="AE34" s="215"/>
      <c r="AF34" s="215"/>
      <c r="AG34" s="215"/>
      <c r="AH34" s="190"/>
      <c r="AI34" s="190"/>
      <c r="AJ34" s="190"/>
      <c r="AK34" s="190"/>
      <c r="AL34" s="190"/>
      <c r="AM34" s="190"/>
      <c r="AN34" s="247" t="s">
        <v>42</v>
      </c>
      <c r="AO34" s="247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6"/>
      <c r="BG34" s="247" t="s">
        <v>42</v>
      </c>
      <c r="BH34" s="247"/>
      <c r="BI34" s="215"/>
      <c r="BJ34" s="215"/>
      <c r="BK34" s="215"/>
      <c r="BL34" s="215"/>
      <c r="BM34" s="215"/>
      <c r="BN34" s="215"/>
      <c r="BO34" s="215"/>
      <c r="BP34" s="215"/>
      <c r="BQ34" s="215"/>
      <c r="BR34" s="215"/>
      <c r="BS34" s="215"/>
      <c r="BT34" s="215"/>
      <c r="BU34" s="215"/>
      <c r="BV34" s="215"/>
      <c r="BW34" s="215"/>
      <c r="BX34" s="215"/>
      <c r="BY34" s="216"/>
      <c r="BZ34" s="247" t="s">
        <v>42</v>
      </c>
      <c r="CA34" s="247"/>
      <c r="CB34" s="215"/>
      <c r="CC34" s="215"/>
      <c r="CD34" s="215"/>
      <c r="CE34" s="215"/>
      <c r="CF34" s="215"/>
      <c r="CG34" s="215"/>
      <c r="CH34" s="215"/>
      <c r="CI34" s="215"/>
      <c r="CJ34" s="215"/>
      <c r="CK34" s="215"/>
      <c r="CL34" s="215"/>
      <c r="CM34" s="215"/>
      <c r="CN34" s="215"/>
      <c r="CO34" s="215"/>
      <c r="CP34" s="215"/>
      <c r="CQ34" s="215"/>
      <c r="CR34" s="216"/>
      <c r="CS34" s="247" t="s">
        <v>42</v>
      </c>
      <c r="CT34" s="247"/>
      <c r="CU34" s="215"/>
      <c r="CV34" s="215"/>
      <c r="CW34" s="215"/>
      <c r="CX34" s="215"/>
      <c r="CY34" s="215"/>
      <c r="CZ34" s="215"/>
      <c r="DA34" s="215"/>
      <c r="DB34" s="215"/>
      <c r="DC34" s="215"/>
      <c r="DD34" s="215"/>
      <c r="DE34" s="215"/>
      <c r="DF34" s="215"/>
      <c r="DG34" s="215"/>
      <c r="DH34" s="215"/>
      <c r="DI34" s="215"/>
      <c r="DJ34" s="215"/>
      <c r="DK34" s="216"/>
      <c r="DL34" s="247" t="s">
        <v>42</v>
      </c>
      <c r="DM34" s="247"/>
      <c r="DN34" s="215"/>
      <c r="DO34" s="215"/>
      <c r="DP34" s="215"/>
      <c r="DQ34" s="215"/>
      <c r="DR34" s="215"/>
      <c r="DS34" s="215"/>
      <c r="DT34" s="215"/>
      <c r="DU34" s="215"/>
      <c r="DV34" s="215"/>
      <c r="DW34" s="215"/>
      <c r="DX34" s="215"/>
      <c r="DY34" s="215"/>
      <c r="DZ34" s="215"/>
      <c r="EA34" s="215"/>
      <c r="EB34" s="215"/>
      <c r="EC34" s="215"/>
      <c r="ED34" s="216"/>
      <c r="EE34" s="247" t="s">
        <v>42</v>
      </c>
      <c r="EF34" s="247"/>
      <c r="EG34" s="215"/>
      <c r="EH34" s="215"/>
      <c r="EI34" s="215"/>
      <c r="EJ34" s="215"/>
      <c r="EK34" s="215"/>
      <c r="EL34" s="215"/>
      <c r="EM34" s="215"/>
      <c r="EN34" s="215"/>
      <c r="EO34" s="215"/>
      <c r="EP34" s="215"/>
      <c r="EQ34" s="215"/>
      <c r="ER34" s="215"/>
      <c r="ES34" s="215"/>
      <c r="ET34" s="215"/>
      <c r="EU34" s="215"/>
      <c r="EV34" s="215"/>
      <c r="EW34" s="216"/>
      <c r="EX34" s="247" t="s">
        <v>42</v>
      </c>
      <c r="EY34" s="247"/>
      <c r="EZ34" s="215"/>
      <c r="FA34" s="215"/>
      <c r="FB34" s="215"/>
      <c r="FC34" s="215"/>
      <c r="FD34" s="215"/>
      <c r="FE34" s="215"/>
      <c r="FF34" s="215"/>
      <c r="FG34" s="215"/>
      <c r="FH34" s="215"/>
      <c r="FI34" s="215"/>
      <c r="FJ34" s="215"/>
      <c r="FK34" s="215"/>
      <c r="FL34" s="215"/>
      <c r="FM34" s="215"/>
      <c r="FN34" s="215"/>
      <c r="FO34" s="215"/>
      <c r="FP34" s="216"/>
      <c r="FQ34" s="247" t="s">
        <v>42</v>
      </c>
      <c r="FR34" s="247"/>
      <c r="FS34" s="215"/>
      <c r="FT34" s="215"/>
      <c r="FU34" s="215"/>
      <c r="FV34" s="215"/>
      <c r="FW34" s="215"/>
      <c r="FX34" s="215"/>
      <c r="FY34" s="215"/>
      <c r="FZ34" s="215"/>
      <c r="GA34" s="215"/>
      <c r="GB34" s="215"/>
      <c r="GC34" s="215"/>
      <c r="GD34" s="215"/>
      <c r="GE34" s="215"/>
      <c r="GF34" s="215"/>
      <c r="GG34" s="215"/>
      <c r="GH34" s="215"/>
      <c r="GI34" s="216"/>
      <c r="GU34" s="29"/>
      <c r="GV34" s="29"/>
      <c r="GW34" s="29"/>
      <c r="GX34" s="29"/>
      <c r="GY34" s="29"/>
      <c r="GZ34" s="29"/>
      <c r="HA34" s="29"/>
      <c r="HB34" s="29"/>
      <c r="HC34" s="29"/>
      <c r="HD34" s="29"/>
      <c r="HQ34" s="98" t="s">
        <v>45</v>
      </c>
      <c r="HR34" s="98"/>
      <c r="HS34" s="80"/>
      <c r="HT34" s="80"/>
      <c r="HU34" s="80"/>
      <c r="HV34" s="80"/>
      <c r="HW34" s="80"/>
      <c r="HX34" s="80"/>
      <c r="HY34" s="80"/>
      <c r="HZ34" s="99"/>
      <c r="IB34" s="98" t="s">
        <v>45</v>
      </c>
      <c r="IC34" s="98"/>
      <c r="ID34" s="80"/>
      <c r="IE34" s="80"/>
      <c r="IF34" s="80"/>
      <c r="IG34" s="80"/>
      <c r="IH34" s="80"/>
      <c r="II34" s="80"/>
      <c r="IJ34" s="80"/>
      <c r="IK34" s="99"/>
      <c r="IM34" s="98" t="s">
        <v>45</v>
      </c>
      <c r="IN34" s="98"/>
      <c r="IO34" s="80"/>
      <c r="IP34" s="80"/>
      <c r="IQ34" s="80"/>
      <c r="IR34" s="80"/>
      <c r="IS34" s="80"/>
      <c r="IT34" s="80"/>
      <c r="IU34" s="80"/>
      <c r="IV34" s="99"/>
    </row>
    <row r="35" spans="1:256" s="5" customFormat="1" ht="409.6">
      <c r="A35" s="380" t="s">
        <v>391</v>
      </c>
      <c r="B35" s="380"/>
      <c r="C35" s="380"/>
      <c r="D35" s="380"/>
      <c r="E35" s="380"/>
      <c r="F35" s="380"/>
      <c r="G35" s="380"/>
      <c r="H35" s="380"/>
      <c r="I35" s="380"/>
      <c r="J35" s="380"/>
      <c r="K35" s="380"/>
      <c r="L35" s="380"/>
      <c r="M35" s="380"/>
      <c r="N35" s="380"/>
      <c r="O35" s="367"/>
      <c r="P35" s="367"/>
      <c r="Q35" s="367"/>
      <c r="R35" s="367"/>
      <c r="S35" s="190"/>
      <c r="U35" s="282" t="s">
        <v>391</v>
      </c>
      <c r="W35" s="282"/>
      <c r="X35" s="282"/>
      <c r="Y35" s="282"/>
      <c r="Z35" s="282"/>
      <c r="AA35" s="282"/>
      <c r="AB35" s="282"/>
      <c r="AC35" s="282"/>
      <c r="AD35" s="282"/>
      <c r="AE35" s="282"/>
      <c r="AF35" s="282"/>
      <c r="AG35" s="282"/>
      <c r="AH35" s="282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  <c r="DW35" s="190"/>
      <c r="DX35" s="190"/>
      <c r="DY35" s="190"/>
      <c r="DZ35" s="190"/>
      <c r="EA35" s="190"/>
      <c r="EB35" s="190"/>
      <c r="EC35" s="190"/>
      <c r="ED35" s="190"/>
      <c r="EE35" s="190"/>
      <c r="EF35" s="190"/>
      <c r="EG35" s="190"/>
      <c r="EH35" s="190"/>
      <c r="EI35" s="190"/>
      <c r="EJ35" s="190"/>
      <c r="EK35" s="190"/>
      <c r="EL35" s="190"/>
      <c r="EM35" s="190"/>
      <c r="EN35" s="190"/>
      <c r="EO35" s="190"/>
      <c r="EP35" s="190"/>
      <c r="EQ35" s="190"/>
      <c r="ER35" s="190"/>
      <c r="ES35" s="190"/>
      <c r="ET35" s="190"/>
      <c r="EU35" s="190"/>
      <c r="EV35" s="190"/>
      <c r="EW35" s="190"/>
      <c r="EX35" s="190"/>
      <c r="EY35" s="190"/>
      <c r="EZ35" s="190"/>
      <c r="FA35" s="190"/>
      <c r="FB35" s="190"/>
      <c r="FC35" s="190"/>
      <c r="FD35" s="190"/>
      <c r="FE35" s="190"/>
      <c r="FF35" s="190"/>
      <c r="FG35" s="190"/>
      <c r="FH35" s="190"/>
      <c r="FI35" s="190"/>
      <c r="FJ35" s="190"/>
      <c r="FK35" s="190"/>
      <c r="FL35" s="190"/>
      <c r="FM35" s="190"/>
      <c r="FN35" s="190"/>
      <c r="FO35" s="190"/>
      <c r="FP35" s="190"/>
      <c r="FQ35" s="190"/>
      <c r="FR35" s="190"/>
      <c r="FS35" s="190"/>
      <c r="FT35" s="190"/>
      <c r="FU35" s="190"/>
      <c r="FV35" s="190"/>
      <c r="FW35" s="190"/>
      <c r="FX35" s="190"/>
      <c r="FY35" s="190"/>
      <c r="FZ35" s="190"/>
      <c r="GA35" s="190"/>
      <c r="GB35" s="190"/>
      <c r="GC35" s="190"/>
      <c r="GD35" s="190"/>
      <c r="GE35" s="190"/>
      <c r="GF35" s="190"/>
      <c r="GG35" s="190"/>
      <c r="GH35" s="190"/>
      <c r="GI35" s="190"/>
      <c r="GJ35" s="31" t="s">
        <v>43</v>
      </c>
      <c r="GK35" s="31"/>
      <c r="GS35" s="32" t="s">
        <v>44</v>
      </c>
      <c r="GU35" s="98" t="s">
        <v>43</v>
      </c>
      <c r="GV35" s="98"/>
      <c r="GW35" s="80"/>
      <c r="GX35" s="80"/>
      <c r="GY35" s="80"/>
      <c r="GZ35" s="80"/>
      <c r="HA35" s="80"/>
      <c r="HB35" s="80"/>
      <c r="HC35" s="80"/>
      <c r="HD35" s="99" t="s">
        <v>44</v>
      </c>
      <c r="HF35" s="31" t="s">
        <v>43</v>
      </c>
      <c r="HG35" s="31"/>
      <c r="HO35" s="32" t="s">
        <v>44</v>
      </c>
      <c r="HQ35" s="152" t="s">
        <v>47</v>
      </c>
      <c r="HR35" s="152"/>
      <c r="HS35" s="80"/>
      <c r="HT35" s="80"/>
      <c r="HU35" s="80"/>
      <c r="HV35" s="80"/>
      <c r="HW35" s="80"/>
      <c r="HX35" s="80"/>
      <c r="HY35" s="80"/>
      <c r="HZ35" s="99"/>
      <c r="IB35" s="152" t="s">
        <v>47</v>
      </c>
      <c r="IC35" s="152"/>
      <c r="ID35" s="80"/>
      <c r="IE35" s="80"/>
      <c r="IF35" s="80"/>
      <c r="IG35" s="80"/>
      <c r="IH35" s="80"/>
      <c r="II35" s="80"/>
      <c r="IJ35" s="80"/>
      <c r="IK35" s="99"/>
      <c r="IM35" s="152" t="s">
        <v>47</v>
      </c>
      <c r="IN35" s="152"/>
      <c r="IO35" s="80"/>
      <c r="IP35" s="80"/>
      <c r="IQ35" s="80"/>
      <c r="IR35" s="80"/>
      <c r="IS35" s="80"/>
      <c r="IT35" s="80"/>
      <c r="IU35" s="80"/>
      <c r="IV35" s="99"/>
    </row>
    <row r="36" spans="1:256" s="5" customFormat="1" ht="14.25" customHeight="1">
      <c r="A36" s="190"/>
      <c r="B36" s="190"/>
      <c r="C36" s="381"/>
      <c r="D36" s="381"/>
      <c r="E36" s="381"/>
      <c r="F36" s="382"/>
      <c r="G36" s="381"/>
      <c r="H36" s="367"/>
      <c r="I36" s="379"/>
      <c r="J36" s="379"/>
      <c r="K36" s="379"/>
      <c r="L36" s="379"/>
      <c r="M36" s="379"/>
      <c r="N36" s="367"/>
      <c r="O36" s="367"/>
      <c r="P36" s="367"/>
      <c r="Q36" s="367"/>
      <c r="R36" s="367"/>
      <c r="S36" s="190"/>
      <c r="U36" s="190"/>
      <c r="W36" s="219"/>
      <c r="X36" s="219"/>
      <c r="Y36" s="219"/>
      <c r="Z36" s="220"/>
      <c r="AA36" s="219"/>
      <c r="AB36" s="190"/>
      <c r="AC36" s="215"/>
      <c r="AD36" s="215"/>
      <c r="AE36" s="215"/>
      <c r="AF36" s="215"/>
      <c r="AG36" s="215"/>
      <c r="AH36" s="190"/>
      <c r="AI36" s="190"/>
      <c r="AJ36" s="190"/>
      <c r="AK36" s="190"/>
      <c r="AL36" s="190"/>
      <c r="AM36" s="190"/>
      <c r="AN36" s="219" t="s">
        <v>261</v>
      </c>
      <c r="AO36" s="219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219" t="s">
        <v>261</v>
      </c>
      <c r="BH36" s="219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219" t="s">
        <v>261</v>
      </c>
      <c r="CA36" s="219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219" t="s">
        <v>261</v>
      </c>
      <c r="CT36" s="219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219" t="s">
        <v>261</v>
      </c>
      <c r="DM36" s="219"/>
      <c r="DN36" s="190"/>
      <c r="DO36" s="190"/>
      <c r="DP36" s="190"/>
      <c r="DQ36" s="190"/>
      <c r="DR36" s="190"/>
      <c r="DS36" s="190"/>
      <c r="DT36" s="190"/>
      <c r="DU36" s="190"/>
      <c r="DV36" s="190"/>
      <c r="DW36" s="190"/>
      <c r="DX36" s="190"/>
      <c r="DY36" s="190"/>
      <c r="DZ36" s="190"/>
      <c r="EA36" s="190"/>
      <c r="EB36" s="190"/>
      <c r="EC36" s="190"/>
      <c r="ED36" s="190"/>
      <c r="EE36" s="219" t="s">
        <v>261</v>
      </c>
      <c r="EF36" s="219"/>
      <c r="EG36" s="190"/>
      <c r="EH36" s="190"/>
      <c r="EI36" s="190"/>
      <c r="EJ36" s="190"/>
      <c r="EK36" s="190"/>
      <c r="EL36" s="190"/>
      <c r="EM36" s="190"/>
      <c r="EN36" s="190"/>
      <c r="EO36" s="190"/>
      <c r="EP36" s="190"/>
      <c r="EQ36" s="190"/>
      <c r="ER36" s="190"/>
      <c r="ES36" s="190"/>
      <c r="ET36" s="190"/>
      <c r="EU36" s="190"/>
      <c r="EV36" s="190"/>
      <c r="EW36" s="190"/>
      <c r="EX36" s="219" t="s">
        <v>261</v>
      </c>
      <c r="EY36" s="219"/>
      <c r="EZ36" s="190"/>
      <c r="FA36" s="190"/>
      <c r="FB36" s="190"/>
      <c r="FC36" s="190"/>
      <c r="FD36" s="190"/>
      <c r="FE36" s="190"/>
      <c r="FF36" s="190"/>
      <c r="FG36" s="190"/>
      <c r="FH36" s="190"/>
      <c r="FI36" s="190"/>
      <c r="FJ36" s="190"/>
      <c r="FK36" s="190"/>
      <c r="FL36" s="190"/>
      <c r="FM36" s="190"/>
      <c r="FN36" s="190"/>
      <c r="FO36" s="190"/>
      <c r="FP36" s="190"/>
      <c r="FQ36" s="219" t="s">
        <v>261</v>
      </c>
      <c r="FR36" s="219"/>
      <c r="FS36" s="190"/>
      <c r="FT36" s="190"/>
      <c r="FU36" s="190"/>
      <c r="FV36" s="190"/>
      <c r="FW36" s="190"/>
      <c r="FX36" s="190"/>
      <c r="FY36" s="190"/>
      <c r="FZ36" s="190"/>
      <c r="GA36" s="190"/>
      <c r="GB36" s="190"/>
      <c r="GC36" s="190"/>
      <c r="GD36" s="190"/>
      <c r="GE36" s="190"/>
      <c r="GF36" s="190"/>
      <c r="GG36" s="190"/>
      <c r="GH36" s="190"/>
      <c r="GI36" s="190"/>
      <c r="GJ36" s="31" t="s">
        <v>45</v>
      </c>
      <c r="GK36" s="31"/>
      <c r="GS36" s="32" t="s">
        <v>46</v>
      </c>
      <c r="GU36" s="98" t="s">
        <v>45</v>
      </c>
      <c r="GV36" s="98"/>
      <c r="GW36" s="80"/>
      <c r="GX36" s="80"/>
      <c r="GY36" s="80"/>
      <c r="GZ36" s="80"/>
      <c r="HA36" s="80"/>
      <c r="HB36" s="80"/>
      <c r="HC36" s="80"/>
      <c r="HD36" s="99" t="s">
        <v>80</v>
      </c>
      <c r="HF36" s="31" t="s">
        <v>45</v>
      </c>
      <c r="HG36" s="31"/>
      <c r="HO36" s="32"/>
      <c r="HQ36" s="29"/>
      <c r="HR36" s="29"/>
      <c r="HS36" s="29"/>
      <c r="HT36" s="29"/>
      <c r="HU36" s="29"/>
      <c r="HV36" s="29"/>
      <c r="HW36" s="29"/>
      <c r="HX36" s="29"/>
      <c r="HY36" s="29"/>
      <c r="HZ36" s="29"/>
      <c r="IB36" s="29"/>
      <c r="IC36" s="29"/>
      <c r="ID36" s="29"/>
      <c r="IE36" s="29"/>
      <c r="IF36" s="29"/>
      <c r="IG36" s="29"/>
      <c r="IH36" s="29"/>
      <c r="II36" s="29"/>
      <c r="IJ36" s="29"/>
      <c r="IK36" s="29"/>
      <c r="IM36" s="29"/>
      <c r="IN36" s="29"/>
      <c r="IO36" s="29"/>
      <c r="IP36" s="29"/>
      <c r="IQ36" s="29"/>
      <c r="IR36" s="29"/>
      <c r="IS36" s="29"/>
      <c r="IT36" s="29"/>
      <c r="IU36" s="29"/>
      <c r="IV36" s="29"/>
    </row>
    <row r="37" spans="1:256" s="5" customFormat="1">
      <c r="A37" s="190"/>
      <c r="B37" s="190"/>
      <c r="C37" s="383"/>
      <c r="D37" s="383"/>
      <c r="E37" s="383"/>
      <c r="F37" s="383"/>
      <c r="G37" s="383"/>
      <c r="H37" s="367"/>
      <c r="I37" s="379"/>
      <c r="J37" s="379"/>
      <c r="K37" s="379"/>
      <c r="L37" s="379"/>
      <c r="M37" s="379"/>
      <c r="N37" s="367"/>
      <c r="O37" s="367"/>
      <c r="P37" s="367"/>
      <c r="Q37" s="367"/>
      <c r="R37" s="367"/>
      <c r="S37" s="190"/>
      <c r="U37" s="190"/>
      <c r="V37" s="28"/>
      <c r="W37" s="217"/>
      <c r="X37" s="217"/>
      <c r="Y37" s="217"/>
      <c r="Z37" s="217"/>
      <c r="AA37" s="217"/>
      <c r="AB37" s="190"/>
      <c r="AC37" s="215"/>
      <c r="AD37" s="215"/>
      <c r="AE37" s="215"/>
      <c r="AF37" s="215"/>
      <c r="AG37" s="215"/>
      <c r="AH37" s="190"/>
      <c r="AI37" s="190"/>
      <c r="AJ37" s="190"/>
      <c r="AK37" s="190"/>
      <c r="AL37" s="190"/>
      <c r="AM37" s="190"/>
      <c r="AN37" s="190" t="s">
        <v>262</v>
      </c>
      <c r="AO37" s="190"/>
      <c r="AP37" s="219"/>
      <c r="AQ37" s="219"/>
      <c r="AR37" s="219"/>
      <c r="AS37" s="220"/>
      <c r="AT37" s="219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230"/>
      <c r="BG37" s="190" t="s">
        <v>262</v>
      </c>
      <c r="BH37" s="190"/>
      <c r="BI37" s="219"/>
      <c r="BJ37" s="219"/>
      <c r="BK37" s="219"/>
      <c r="BL37" s="220"/>
      <c r="BM37" s="219"/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0"/>
      <c r="BY37" s="230"/>
      <c r="BZ37" s="190" t="s">
        <v>262</v>
      </c>
      <c r="CA37" s="190"/>
      <c r="CB37" s="219"/>
      <c r="CC37" s="219"/>
      <c r="CD37" s="219"/>
      <c r="CE37" s="220"/>
      <c r="CF37" s="219"/>
      <c r="CG37" s="190"/>
      <c r="CH37" s="190"/>
      <c r="CI37" s="190"/>
      <c r="CJ37" s="190"/>
      <c r="CK37" s="190"/>
      <c r="CL37" s="190"/>
      <c r="CM37" s="190"/>
      <c r="CN37" s="190"/>
      <c r="CO37" s="190"/>
      <c r="CP37" s="190"/>
      <c r="CQ37" s="190"/>
      <c r="CR37" s="230"/>
      <c r="CS37" s="190" t="s">
        <v>262</v>
      </c>
      <c r="CT37" s="190"/>
      <c r="CU37" s="219"/>
      <c r="CV37" s="219"/>
      <c r="CW37" s="219"/>
      <c r="CX37" s="220"/>
      <c r="CY37" s="219"/>
      <c r="CZ37" s="190"/>
      <c r="DA37" s="190"/>
      <c r="DB37" s="190"/>
      <c r="DC37" s="190"/>
      <c r="DD37" s="190"/>
      <c r="DE37" s="190"/>
      <c r="DF37" s="190"/>
      <c r="DG37" s="190"/>
      <c r="DH37" s="190"/>
      <c r="DI37" s="190"/>
      <c r="DJ37" s="190"/>
      <c r="DK37" s="230"/>
      <c r="DL37" s="190" t="s">
        <v>262</v>
      </c>
      <c r="DM37" s="190"/>
      <c r="DN37" s="219"/>
      <c r="DO37" s="219"/>
      <c r="DP37" s="219"/>
      <c r="DQ37" s="220"/>
      <c r="DR37" s="219"/>
      <c r="DS37" s="190"/>
      <c r="DT37" s="190"/>
      <c r="DU37" s="190"/>
      <c r="DV37" s="190"/>
      <c r="DW37" s="190"/>
      <c r="DX37" s="190"/>
      <c r="DY37" s="190"/>
      <c r="DZ37" s="190"/>
      <c r="EA37" s="190"/>
      <c r="EB37" s="190"/>
      <c r="EC37" s="190"/>
      <c r="ED37" s="230"/>
      <c r="EE37" s="190" t="s">
        <v>262</v>
      </c>
      <c r="EF37" s="190"/>
      <c r="EG37" s="219"/>
      <c r="EH37" s="219"/>
      <c r="EI37" s="219"/>
      <c r="EJ37" s="220"/>
      <c r="EK37" s="219"/>
      <c r="EL37" s="190"/>
      <c r="EM37" s="190"/>
      <c r="EN37" s="190"/>
      <c r="EO37" s="190"/>
      <c r="EP37" s="190"/>
      <c r="EQ37" s="190"/>
      <c r="ER37" s="190"/>
      <c r="ES37" s="190"/>
      <c r="ET37" s="190"/>
      <c r="EU37" s="190"/>
      <c r="EV37" s="190"/>
      <c r="EW37" s="230"/>
      <c r="EX37" s="190" t="s">
        <v>262</v>
      </c>
      <c r="EY37" s="190"/>
      <c r="EZ37" s="219"/>
      <c r="FA37" s="219"/>
      <c r="FB37" s="219"/>
      <c r="FC37" s="220"/>
      <c r="FD37" s="219"/>
      <c r="FE37" s="190"/>
      <c r="FF37" s="190"/>
      <c r="FG37" s="190"/>
      <c r="FH37" s="190"/>
      <c r="FI37" s="190"/>
      <c r="FJ37" s="190"/>
      <c r="FK37" s="190"/>
      <c r="FL37" s="190"/>
      <c r="FM37" s="190"/>
      <c r="FN37" s="190"/>
      <c r="FO37" s="190"/>
      <c r="FP37" s="230"/>
      <c r="FQ37" s="190" t="s">
        <v>262</v>
      </c>
      <c r="FR37" s="190"/>
      <c r="FS37" s="219"/>
      <c r="FT37" s="219"/>
      <c r="FU37" s="219"/>
      <c r="FV37" s="220"/>
      <c r="FW37" s="219"/>
      <c r="FX37" s="190"/>
      <c r="FY37" s="190"/>
      <c r="FZ37" s="190"/>
      <c r="GA37" s="190"/>
      <c r="GB37" s="190"/>
      <c r="GC37" s="190"/>
      <c r="GD37" s="190"/>
      <c r="GE37" s="190"/>
      <c r="GF37" s="190"/>
      <c r="GG37" s="190"/>
      <c r="GH37" s="190"/>
      <c r="GI37" s="230"/>
      <c r="GJ37" s="33" t="s">
        <v>47</v>
      </c>
      <c r="GK37" s="33"/>
      <c r="GS37" s="32" t="s">
        <v>48</v>
      </c>
      <c r="GU37" s="33" t="s">
        <v>47</v>
      </c>
      <c r="GV37" s="33"/>
      <c r="GW37" s="80"/>
      <c r="GX37" s="80"/>
      <c r="GY37" s="80"/>
      <c r="GZ37" s="80"/>
      <c r="HA37" s="80"/>
      <c r="HB37" s="80"/>
      <c r="HC37" s="80"/>
      <c r="HD37" s="99" t="s">
        <v>81</v>
      </c>
      <c r="HF37" s="33" t="s">
        <v>47</v>
      </c>
      <c r="HG37" s="33"/>
      <c r="HO37" s="32"/>
      <c r="HQ37" s="29" t="s">
        <v>49</v>
      </c>
      <c r="HR37" s="29"/>
      <c r="HS37" s="29"/>
      <c r="HT37" s="29"/>
      <c r="HU37" s="29"/>
      <c r="HV37" s="29"/>
      <c r="HW37" s="29"/>
      <c r="HX37" s="29"/>
      <c r="HY37" s="29"/>
      <c r="HZ37" s="29"/>
      <c r="IB37" s="29" t="s">
        <v>49</v>
      </c>
      <c r="IC37" s="29"/>
      <c r="ID37" s="29"/>
      <c r="IE37" s="29"/>
      <c r="IF37" s="29"/>
      <c r="IG37" s="29"/>
      <c r="IH37" s="29"/>
      <c r="II37" s="29"/>
      <c r="IJ37" s="29"/>
      <c r="IK37" s="29"/>
      <c r="IM37" s="29" t="s">
        <v>49</v>
      </c>
      <c r="IN37" s="29"/>
      <c r="IO37" s="29"/>
      <c r="IP37" s="29"/>
      <c r="IQ37" s="29"/>
      <c r="IR37" s="29"/>
      <c r="IS37" s="29"/>
      <c r="IT37" s="29"/>
      <c r="IU37" s="29"/>
      <c r="IV37" s="29"/>
    </row>
    <row r="38" spans="1:256" s="28" customFormat="1">
      <c r="A38" s="190" t="s">
        <v>262</v>
      </c>
      <c r="B38" s="190"/>
      <c r="C38" s="381"/>
      <c r="D38" s="381"/>
      <c r="E38" s="381"/>
      <c r="F38" s="382"/>
      <c r="G38" s="381"/>
      <c r="H38" s="367"/>
      <c r="I38" s="379"/>
      <c r="J38" s="379"/>
      <c r="K38" s="379"/>
      <c r="L38" s="379"/>
      <c r="M38" s="379"/>
      <c r="N38" s="367"/>
      <c r="O38" s="367"/>
      <c r="P38" s="367"/>
      <c r="Q38" s="367"/>
      <c r="R38" s="367"/>
      <c r="S38" s="190"/>
      <c r="U38" s="190" t="s">
        <v>262</v>
      </c>
      <c r="W38" s="219"/>
      <c r="X38" s="219"/>
      <c r="Y38" s="219"/>
      <c r="Z38" s="220"/>
      <c r="AA38" s="219"/>
      <c r="AB38" s="190"/>
      <c r="AC38" s="215"/>
      <c r="AD38" s="215"/>
      <c r="AE38" s="215"/>
      <c r="AF38" s="215"/>
      <c r="AG38" s="215"/>
      <c r="AH38" s="190"/>
      <c r="AI38" s="190"/>
      <c r="AJ38" s="190"/>
      <c r="AK38" s="190"/>
      <c r="AL38" s="190"/>
      <c r="AM38" s="190"/>
      <c r="AN38" s="217" t="s">
        <v>59</v>
      </c>
      <c r="AO38" s="217"/>
      <c r="AP38" s="217"/>
      <c r="AQ38" s="217"/>
      <c r="AR38" s="217"/>
      <c r="AS38" s="217"/>
      <c r="AT38" s="217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230"/>
      <c r="BG38" s="217" t="s">
        <v>59</v>
      </c>
      <c r="BH38" s="217"/>
      <c r="BI38" s="217"/>
      <c r="BJ38" s="217"/>
      <c r="BK38" s="217"/>
      <c r="BL38" s="217"/>
      <c r="BM38" s="217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230"/>
      <c r="BZ38" s="248" t="s">
        <v>59</v>
      </c>
      <c r="CA38" s="248"/>
      <c r="CB38" s="248"/>
      <c r="CC38" s="248"/>
      <c r="CD38" s="248"/>
      <c r="CE38" s="248"/>
      <c r="CF38" s="248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230"/>
      <c r="CS38" s="248" t="s">
        <v>59</v>
      </c>
      <c r="CT38" s="248"/>
      <c r="CU38" s="248"/>
      <c r="CV38" s="248"/>
      <c r="CW38" s="248"/>
      <c r="CX38" s="248"/>
      <c r="CY38" s="248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230"/>
      <c r="DL38" s="248" t="s">
        <v>59</v>
      </c>
      <c r="DM38" s="248"/>
      <c r="DN38" s="248"/>
      <c r="DO38" s="248"/>
      <c r="DP38" s="248"/>
      <c r="DQ38" s="248"/>
      <c r="DR38" s="248"/>
      <c r="DS38" s="190"/>
      <c r="DT38" s="190"/>
      <c r="DU38" s="190"/>
      <c r="DV38" s="190"/>
      <c r="DW38" s="190"/>
      <c r="DX38" s="190"/>
      <c r="DY38" s="190"/>
      <c r="DZ38" s="190"/>
      <c r="EA38" s="190"/>
      <c r="EB38" s="190"/>
      <c r="EC38" s="190"/>
      <c r="ED38" s="230"/>
      <c r="EE38" s="248" t="s">
        <v>59</v>
      </c>
      <c r="EF38" s="248"/>
      <c r="EG38" s="248"/>
      <c r="EH38" s="248"/>
      <c r="EI38" s="248"/>
      <c r="EJ38" s="248"/>
      <c r="EK38" s="248"/>
      <c r="EL38" s="190"/>
      <c r="EM38" s="190"/>
      <c r="EN38" s="190"/>
      <c r="EO38" s="190"/>
      <c r="EP38" s="190"/>
      <c r="EQ38" s="190"/>
      <c r="ER38" s="190"/>
      <c r="ES38" s="190"/>
      <c r="ET38" s="190"/>
      <c r="EU38" s="190"/>
      <c r="EV38" s="190"/>
      <c r="EW38" s="230"/>
      <c r="EX38" s="248" t="s">
        <v>59</v>
      </c>
      <c r="EY38" s="248"/>
      <c r="EZ38" s="248"/>
      <c r="FA38" s="248"/>
      <c r="FB38" s="248"/>
      <c r="FC38" s="248"/>
      <c r="FD38" s="248"/>
      <c r="FE38" s="190"/>
      <c r="FF38" s="190"/>
      <c r="FG38" s="190"/>
      <c r="FH38" s="190"/>
      <c r="FI38" s="190"/>
      <c r="FJ38" s="190"/>
      <c r="FK38" s="190"/>
      <c r="FL38" s="190"/>
      <c r="FM38" s="190"/>
      <c r="FN38" s="190"/>
      <c r="FO38" s="190"/>
      <c r="FP38" s="230"/>
      <c r="FQ38" s="248" t="s">
        <v>59</v>
      </c>
      <c r="FR38" s="248"/>
      <c r="FS38" s="248"/>
      <c r="FT38" s="248"/>
      <c r="FU38" s="248"/>
      <c r="FV38" s="248"/>
      <c r="FW38" s="248"/>
      <c r="FX38" s="249"/>
      <c r="FY38" s="249"/>
      <c r="FZ38" s="249"/>
      <c r="GA38" s="249"/>
      <c r="GB38" s="249"/>
      <c r="GC38" s="249"/>
      <c r="GD38" s="249"/>
      <c r="GE38" s="249"/>
      <c r="GF38" s="249"/>
      <c r="GG38" s="249"/>
      <c r="GH38" s="249"/>
      <c r="GI38" s="250"/>
      <c r="GU38" s="29"/>
      <c r="GV38" s="29"/>
      <c r="GW38" s="29"/>
      <c r="GX38" s="29"/>
      <c r="GY38" s="29"/>
      <c r="GZ38" s="29"/>
      <c r="HA38" s="29"/>
      <c r="HB38" s="29"/>
      <c r="HC38" s="29"/>
      <c r="HD38" s="29"/>
      <c r="HQ38" s="83"/>
      <c r="HR38" s="83"/>
      <c r="HS38" s="83"/>
      <c r="HT38" s="83"/>
      <c r="HU38" s="83"/>
      <c r="HV38" s="83"/>
      <c r="HW38" s="83"/>
      <c r="HX38" s="83"/>
      <c r="HY38" s="83"/>
      <c r="HZ38" s="83"/>
      <c r="IB38" s="83"/>
      <c r="IC38" s="83"/>
      <c r="ID38" s="83"/>
      <c r="IE38" s="83"/>
      <c r="IF38" s="83"/>
      <c r="IG38" s="83"/>
      <c r="IH38" s="83"/>
      <c r="II38" s="83"/>
      <c r="IJ38" s="83"/>
      <c r="IK38" s="83"/>
      <c r="IM38" s="83"/>
      <c r="IN38" s="83"/>
      <c r="IO38" s="83"/>
      <c r="IP38" s="83"/>
      <c r="IQ38" s="83"/>
      <c r="IR38" s="83"/>
      <c r="IS38" s="83"/>
      <c r="IT38" s="83"/>
      <c r="IU38" s="83"/>
      <c r="IV38" s="83"/>
    </row>
    <row r="39" spans="1:256" s="28" customFormat="1">
      <c r="A39" s="325" t="s">
        <v>59</v>
      </c>
      <c r="B39" s="325"/>
      <c r="C39" s="381"/>
      <c r="D39" s="381"/>
      <c r="E39" s="381"/>
      <c r="F39" s="382"/>
      <c r="G39" s="381"/>
      <c r="H39" s="367"/>
      <c r="I39" s="379"/>
      <c r="J39" s="379"/>
      <c r="K39" s="379"/>
      <c r="L39" s="379"/>
      <c r="M39" s="379"/>
      <c r="N39" s="367"/>
      <c r="O39" s="367"/>
      <c r="P39" s="367"/>
      <c r="Q39" s="367"/>
      <c r="R39" s="367"/>
      <c r="S39" s="190"/>
      <c r="U39" s="217" t="s">
        <v>59</v>
      </c>
      <c r="V39"/>
      <c r="W39" s="219"/>
      <c r="X39" s="219"/>
      <c r="Y39" s="219"/>
      <c r="Z39" s="220"/>
      <c r="AA39" s="219"/>
      <c r="AB39" s="190"/>
      <c r="AC39" s="215"/>
      <c r="AD39" s="215"/>
      <c r="AE39" s="215"/>
      <c r="AF39" s="215"/>
      <c r="AG39" s="215"/>
      <c r="AH39" s="190"/>
      <c r="AI39" s="190"/>
      <c r="AJ39" s="190"/>
      <c r="AK39" s="190"/>
      <c r="AL39" s="190"/>
      <c r="AM39" s="190"/>
      <c r="AN39" s="217" t="s">
        <v>52</v>
      </c>
      <c r="AO39" s="217"/>
      <c r="AP39" s="219"/>
      <c r="AQ39" s="219"/>
      <c r="AR39" s="219"/>
      <c r="AS39" s="220"/>
      <c r="AT39" s="219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230"/>
      <c r="BG39" s="217" t="s">
        <v>52</v>
      </c>
      <c r="BH39" s="217"/>
      <c r="BI39" s="219"/>
      <c r="BJ39" s="219"/>
      <c r="BK39" s="219"/>
      <c r="BL39" s="220"/>
      <c r="BM39" s="219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230"/>
      <c r="BZ39" s="217" t="s">
        <v>52</v>
      </c>
      <c r="CA39" s="217"/>
      <c r="CB39" s="219"/>
      <c r="CC39" s="219"/>
      <c r="CD39" s="219"/>
      <c r="CE39" s="220"/>
      <c r="CF39" s="219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230"/>
      <c r="CS39" s="217" t="s">
        <v>52</v>
      </c>
      <c r="CT39" s="217"/>
      <c r="CU39" s="219"/>
      <c r="CV39" s="219"/>
      <c r="CW39" s="219"/>
      <c r="CX39" s="220"/>
      <c r="CY39" s="219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230"/>
      <c r="DL39" s="217" t="s">
        <v>52</v>
      </c>
      <c r="DM39" s="217"/>
      <c r="DN39" s="219"/>
      <c r="DO39" s="219"/>
      <c r="DP39" s="219"/>
      <c r="DQ39" s="220"/>
      <c r="DR39" s="219"/>
      <c r="DS39" s="190"/>
      <c r="DT39" s="190"/>
      <c r="DU39" s="190"/>
      <c r="DV39" s="190"/>
      <c r="DW39" s="190"/>
      <c r="DX39" s="190"/>
      <c r="DY39" s="190"/>
      <c r="DZ39" s="190"/>
      <c r="EA39" s="190"/>
      <c r="EB39" s="190"/>
      <c r="EC39" s="190"/>
      <c r="ED39" s="230"/>
      <c r="EE39" s="217" t="s">
        <v>52</v>
      </c>
      <c r="EF39" s="217"/>
      <c r="EG39" s="219"/>
      <c r="EH39" s="219"/>
      <c r="EI39" s="219"/>
      <c r="EJ39" s="220"/>
      <c r="EK39" s="219"/>
      <c r="EL39" s="190"/>
      <c r="EM39" s="190"/>
      <c r="EN39" s="190"/>
      <c r="EO39" s="190"/>
      <c r="EP39" s="190"/>
      <c r="EQ39" s="190"/>
      <c r="ER39" s="190"/>
      <c r="ES39" s="190"/>
      <c r="ET39" s="190"/>
      <c r="EU39" s="190"/>
      <c r="EV39" s="190"/>
      <c r="EW39" s="230"/>
      <c r="EX39" s="217" t="s">
        <v>52</v>
      </c>
      <c r="EY39" s="217"/>
      <c r="EZ39" s="219"/>
      <c r="FA39" s="219"/>
      <c r="FB39" s="219"/>
      <c r="FC39" s="220"/>
      <c r="FD39" s="219"/>
      <c r="FE39" s="190"/>
      <c r="FF39" s="190"/>
      <c r="FG39" s="190"/>
      <c r="FH39" s="190"/>
      <c r="FI39" s="190"/>
      <c r="FJ39" s="190"/>
      <c r="FK39" s="190"/>
      <c r="FL39" s="190"/>
      <c r="FM39" s="190"/>
      <c r="FN39" s="190"/>
      <c r="FO39" s="190"/>
      <c r="FP39" s="230"/>
      <c r="FQ39" s="217" t="s">
        <v>52</v>
      </c>
      <c r="FR39" s="217"/>
      <c r="FS39" s="219"/>
      <c r="FT39" s="219"/>
      <c r="FU39" s="219"/>
      <c r="FV39" s="220"/>
      <c r="FW39" s="219"/>
      <c r="FX39" s="190"/>
      <c r="FY39" s="190"/>
      <c r="FZ39" s="190"/>
      <c r="GA39" s="190"/>
      <c r="GB39" s="190"/>
      <c r="GC39" s="190"/>
      <c r="GD39" s="190"/>
      <c r="GE39" s="190"/>
      <c r="GF39" s="190"/>
      <c r="GG39" s="190"/>
      <c r="GH39" s="190"/>
      <c r="GI39" s="230"/>
      <c r="GJ39" s="28" t="s">
        <v>49</v>
      </c>
      <c r="GU39" s="29" t="s">
        <v>49</v>
      </c>
      <c r="GV39" s="29"/>
      <c r="GW39" s="29"/>
      <c r="GX39" s="29"/>
      <c r="GY39" s="29"/>
      <c r="GZ39" s="29"/>
      <c r="HA39" s="29"/>
      <c r="HB39" s="29"/>
      <c r="HC39" s="29"/>
      <c r="HD39" s="29"/>
      <c r="HF39" s="28" t="s">
        <v>49</v>
      </c>
      <c r="HQ39" s="34" t="s">
        <v>59</v>
      </c>
      <c r="HR39" s="34"/>
      <c r="HS39" s="34"/>
      <c r="HT39" s="35"/>
      <c r="HU39" s="35"/>
      <c r="HV39" s="35"/>
      <c r="HW39" s="35"/>
      <c r="HX39" s="35"/>
      <c r="HY39" s="35"/>
      <c r="HZ39" s="35"/>
      <c r="IB39" s="34" t="s">
        <v>59</v>
      </c>
      <c r="IC39" s="34"/>
      <c r="ID39" s="34"/>
      <c r="IE39" s="35"/>
      <c r="IF39" s="35"/>
      <c r="IG39" s="35"/>
      <c r="IH39" s="35"/>
      <c r="II39" s="35"/>
      <c r="IJ39" s="35"/>
      <c r="IK39" s="35"/>
      <c r="IM39" s="34" t="s">
        <v>59</v>
      </c>
      <c r="IN39" s="34"/>
      <c r="IO39" s="34"/>
      <c r="IP39" s="35"/>
      <c r="IQ39" s="35"/>
      <c r="IR39" s="35"/>
      <c r="IS39" s="35"/>
      <c r="IT39" s="35"/>
      <c r="IU39" s="35"/>
      <c r="IV39" s="35"/>
    </row>
    <row r="40" spans="1:256" ht="9.6" customHeight="1">
      <c r="A40" s="325" t="s">
        <v>52</v>
      </c>
      <c r="B40" s="325"/>
      <c r="C40" s="367"/>
      <c r="D40" s="367"/>
      <c r="E40" s="367"/>
      <c r="F40" s="367"/>
      <c r="G40" s="367"/>
      <c r="H40" s="367"/>
      <c r="I40" s="379"/>
      <c r="J40" s="379"/>
      <c r="K40" s="379"/>
      <c r="L40" s="379"/>
      <c r="M40" s="379"/>
      <c r="N40" s="367"/>
      <c r="O40" s="367"/>
      <c r="P40" s="367"/>
      <c r="Q40" s="367"/>
      <c r="R40" s="367"/>
      <c r="S40" s="222" t="s">
        <v>44</v>
      </c>
      <c r="U40" s="217" t="s">
        <v>52</v>
      </c>
      <c r="W40" s="221"/>
      <c r="X40" s="190"/>
      <c r="Y40" s="190"/>
      <c r="Z40" s="190"/>
      <c r="AA40" s="190"/>
      <c r="AB40" s="190"/>
      <c r="AC40" s="215"/>
      <c r="AD40" s="215"/>
      <c r="AE40" s="215"/>
      <c r="AF40" s="215"/>
      <c r="AG40" s="215"/>
      <c r="AH40" s="190"/>
      <c r="AI40" s="190"/>
      <c r="AJ40" s="190"/>
      <c r="AK40" s="190"/>
      <c r="AL40" s="190"/>
      <c r="AM40" s="222" t="s">
        <v>44</v>
      </c>
      <c r="AP40" s="221"/>
      <c r="AT40" s="222"/>
      <c r="BI40" s="221"/>
      <c r="BM40" s="222"/>
      <c r="CB40" s="221"/>
      <c r="CF40" s="222"/>
      <c r="CU40" s="221"/>
      <c r="CY40" s="222"/>
      <c r="DN40" s="221"/>
      <c r="DR40" s="222"/>
      <c r="EG40" s="221"/>
      <c r="EK40" s="222"/>
      <c r="EZ40" s="221"/>
      <c r="FD40" s="222"/>
      <c r="FS40" s="221"/>
      <c r="FW40" s="222"/>
      <c r="HQ40" s="303" t="s">
        <v>60</v>
      </c>
      <c r="HR40" s="303"/>
      <c r="HS40" s="303"/>
      <c r="HT40" s="303"/>
      <c r="HU40" s="303"/>
      <c r="HV40" s="303"/>
      <c r="HW40" s="303"/>
      <c r="HX40" s="303"/>
      <c r="HY40" s="303"/>
      <c r="HZ40" s="303"/>
      <c r="IB40" s="303" t="s">
        <v>60</v>
      </c>
      <c r="IC40" s="303"/>
      <c r="ID40" s="303"/>
      <c r="IE40" s="303"/>
      <c r="IF40" s="303"/>
      <c r="IG40" s="303"/>
      <c r="IH40" s="303"/>
      <c r="II40" s="303"/>
      <c r="IJ40" s="303"/>
      <c r="IK40" s="303"/>
      <c r="IM40" s="303" t="s">
        <v>60</v>
      </c>
      <c r="IN40" s="303"/>
      <c r="IO40" s="303"/>
      <c r="IP40" s="303"/>
      <c r="IQ40" s="303"/>
      <c r="IR40" s="303"/>
      <c r="IS40" s="303"/>
      <c r="IT40" s="303"/>
      <c r="IU40" s="303"/>
      <c r="IV40" s="303"/>
    </row>
    <row r="41" spans="1:256" ht="12.75" customHeight="1">
      <c r="A41" s="384" t="s">
        <v>437</v>
      </c>
      <c r="B41" s="384"/>
      <c r="C41" s="385"/>
      <c r="D41" s="367"/>
      <c r="E41" s="367"/>
      <c r="F41" s="367"/>
      <c r="G41" s="367"/>
      <c r="H41" s="367"/>
      <c r="I41" s="379"/>
      <c r="J41" s="379"/>
      <c r="K41" s="379"/>
      <c r="L41" s="379"/>
      <c r="M41" s="379"/>
      <c r="N41" s="367"/>
      <c r="O41" s="367"/>
      <c r="P41" s="367"/>
      <c r="Q41" s="367"/>
      <c r="R41" s="367"/>
      <c r="S41" s="222" t="s">
        <v>438</v>
      </c>
      <c r="U41" s="223" t="s">
        <v>263</v>
      </c>
      <c r="W41" s="224"/>
      <c r="X41" s="190"/>
      <c r="Y41" s="190"/>
      <c r="Z41" s="190"/>
      <c r="AA41" s="190"/>
      <c r="AB41" s="190"/>
      <c r="AC41" s="215"/>
      <c r="AD41" s="215"/>
      <c r="AE41" s="215"/>
      <c r="AF41" s="215"/>
      <c r="AG41" s="215"/>
      <c r="AH41" s="190"/>
      <c r="AI41" s="190"/>
      <c r="AJ41" s="190"/>
      <c r="AK41" s="190"/>
      <c r="AL41" s="190"/>
      <c r="AM41" s="222" t="s">
        <v>385</v>
      </c>
      <c r="AN41" s="223" t="s">
        <v>263</v>
      </c>
      <c r="AO41" s="223"/>
      <c r="AP41" s="237"/>
      <c r="AT41" s="222"/>
      <c r="BF41" s="222" t="s">
        <v>44</v>
      </c>
      <c r="BG41" s="223" t="s">
        <v>263</v>
      </c>
      <c r="BH41" s="223"/>
      <c r="BI41" s="237"/>
      <c r="BM41" s="222"/>
      <c r="BY41" s="222" t="s">
        <v>44</v>
      </c>
      <c r="BZ41" s="223" t="s">
        <v>263</v>
      </c>
      <c r="CA41" s="223"/>
      <c r="CB41" s="237"/>
      <c r="CF41" s="222"/>
      <c r="CR41" s="222" t="s">
        <v>44</v>
      </c>
      <c r="CS41" s="223" t="s">
        <v>263</v>
      </c>
      <c r="CT41" s="223"/>
      <c r="CU41" s="237"/>
      <c r="CY41" s="222"/>
      <c r="DK41" s="222" t="s">
        <v>44</v>
      </c>
      <c r="DL41" s="223" t="s">
        <v>263</v>
      </c>
      <c r="DM41" s="223"/>
      <c r="DN41" s="237"/>
      <c r="DR41" s="222"/>
      <c r="ED41" s="222" t="s">
        <v>44</v>
      </c>
      <c r="EE41" s="223" t="s">
        <v>263</v>
      </c>
      <c r="EF41" s="223"/>
      <c r="EG41" s="237"/>
      <c r="EK41" s="222"/>
      <c r="EW41" s="222" t="s">
        <v>44</v>
      </c>
      <c r="EX41" s="223" t="s">
        <v>263</v>
      </c>
      <c r="EY41" s="223"/>
      <c r="EZ41" s="237"/>
      <c r="FD41" s="222"/>
      <c r="FP41" s="222" t="s">
        <v>44</v>
      </c>
      <c r="FQ41" s="223" t="s">
        <v>263</v>
      </c>
      <c r="FR41" s="223"/>
      <c r="FS41" s="237"/>
      <c r="FW41" s="222"/>
      <c r="GI41" s="222" t="s">
        <v>44</v>
      </c>
      <c r="GJ41" s="143" t="s">
        <v>59</v>
      </c>
      <c r="GK41" s="143"/>
      <c r="GL41" s="143"/>
      <c r="GM41" s="35"/>
      <c r="GN41" s="35"/>
      <c r="GO41" s="35"/>
      <c r="GP41" s="35"/>
      <c r="GQ41" s="35"/>
      <c r="GR41" s="35"/>
      <c r="GS41" s="35"/>
      <c r="GT41" s="35"/>
      <c r="GU41" s="34" t="s">
        <v>59</v>
      </c>
      <c r="GV41" s="34"/>
      <c r="GW41" s="34"/>
      <c r="GX41" s="35"/>
      <c r="GY41" s="35"/>
      <c r="GZ41" s="35"/>
      <c r="HA41" s="35"/>
      <c r="HB41" s="35"/>
      <c r="HC41" s="35"/>
      <c r="HD41" s="35"/>
      <c r="HF41" s="143" t="s">
        <v>59</v>
      </c>
      <c r="HG41" s="143"/>
      <c r="HH41" s="143"/>
      <c r="HI41" s="35"/>
      <c r="HJ41" s="35"/>
      <c r="HK41" s="35"/>
      <c r="HL41" s="35"/>
      <c r="HM41" s="35"/>
      <c r="HN41" s="35"/>
      <c r="HO41" s="35"/>
      <c r="HQ41" s="29" t="s">
        <v>52</v>
      </c>
      <c r="HR41" s="29"/>
      <c r="HS41" s="29"/>
      <c r="HT41" s="35"/>
      <c r="HU41" s="35"/>
      <c r="HV41" s="35"/>
      <c r="HW41" s="35"/>
      <c r="HX41" s="35"/>
      <c r="HY41" s="35"/>
      <c r="HZ41" s="35"/>
      <c r="IB41" s="29" t="s">
        <v>52</v>
      </c>
      <c r="IC41" s="29"/>
      <c r="ID41" s="29"/>
      <c r="IE41" s="35"/>
      <c r="IF41" s="35"/>
      <c r="IG41" s="35"/>
      <c r="IH41" s="35"/>
      <c r="II41" s="35"/>
      <c r="IJ41" s="35"/>
      <c r="IK41" s="35"/>
      <c r="IM41" s="29" t="s">
        <v>52</v>
      </c>
      <c r="IN41" s="29"/>
      <c r="IO41" s="29"/>
      <c r="IP41" s="35"/>
      <c r="IQ41" s="35"/>
      <c r="IR41" s="35"/>
      <c r="IS41" s="35"/>
      <c r="IT41" s="35"/>
      <c r="IU41" s="35"/>
      <c r="IV41" s="35"/>
    </row>
    <row r="42" spans="1:256" ht="27" customHeight="1">
      <c r="A42" s="225" t="s">
        <v>47</v>
      </c>
      <c r="B42" s="225"/>
      <c r="C42" s="367"/>
      <c r="D42" s="367"/>
      <c r="E42" s="367"/>
      <c r="F42" s="367"/>
      <c r="G42" s="367"/>
      <c r="H42" s="367"/>
      <c r="I42" s="367"/>
      <c r="J42" s="367"/>
      <c r="K42" s="367"/>
      <c r="L42" s="367"/>
      <c r="M42" s="367"/>
      <c r="N42" s="367"/>
      <c r="O42" s="367"/>
      <c r="P42" s="367"/>
      <c r="Q42" s="367"/>
      <c r="R42" s="367"/>
      <c r="S42" s="222" t="s">
        <v>439</v>
      </c>
      <c r="U42" s="225" t="s">
        <v>47</v>
      </c>
      <c r="W42" s="221"/>
      <c r="X42" s="190"/>
      <c r="Y42" s="226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222" t="s">
        <v>386</v>
      </c>
      <c r="AN42" s="225" t="s">
        <v>47</v>
      </c>
      <c r="AO42" s="225"/>
      <c r="AP42" s="221"/>
      <c r="AR42" s="226"/>
      <c r="AT42" s="222"/>
      <c r="BF42" s="222" t="s">
        <v>264</v>
      </c>
      <c r="BG42" s="225" t="s">
        <v>47</v>
      </c>
      <c r="BH42" s="225"/>
      <c r="BI42" s="221"/>
      <c r="BK42" s="226"/>
      <c r="BM42" s="222"/>
      <c r="BY42" s="222" t="s">
        <v>264</v>
      </c>
      <c r="BZ42" s="225" t="s">
        <v>47</v>
      </c>
      <c r="CA42" s="225"/>
      <c r="CB42" s="221"/>
      <c r="CD42" s="226"/>
      <c r="CF42" s="222"/>
      <c r="CR42" s="222" t="s">
        <v>264</v>
      </c>
      <c r="CS42" s="225" t="s">
        <v>47</v>
      </c>
      <c r="CT42" s="225"/>
      <c r="CU42" s="221"/>
      <c r="CW42" s="226"/>
      <c r="CY42" s="222"/>
      <c r="DK42" s="222" t="s">
        <v>264</v>
      </c>
      <c r="DL42" s="225" t="s">
        <v>47</v>
      </c>
      <c r="DM42" s="225"/>
      <c r="DN42" s="221"/>
      <c r="DP42" s="226"/>
      <c r="DR42" s="222"/>
      <c r="ED42" s="222" t="s">
        <v>264</v>
      </c>
      <c r="EE42" s="225" t="s">
        <v>47</v>
      </c>
      <c r="EF42" s="225"/>
      <c r="EG42" s="221"/>
      <c r="EI42" s="226"/>
      <c r="EK42" s="222"/>
      <c r="EW42" s="222" t="s">
        <v>264</v>
      </c>
      <c r="EX42" s="225" t="s">
        <v>47</v>
      </c>
      <c r="EY42" s="225"/>
      <c r="EZ42" s="221"/>
      <c r="FB42" s="226"/>
      <c r="FD42" s="222"/>
      <c r="FP42" s="222" t="s">
        <v>264</v>
      </c>
      <c r="FQ42" s="225" t="s">
        <v>47</v>
      </c>
      <c r="FR42" s="225"/>
      <c r="FS42" s="221"/>
      <c r="FU42" s="226"/>
      <c r="FW42" s="222"/>
      <c r="GI42" s="222" t="s">
        <v>264</v>
      </c>
      <c r="GJ42" s="307" t="s">
        <v>60</v>
      </c>
      <c r="GK42" s="307"/>
      <c r="GL42" s="307"/>
      <c r="GM42" s="307"/>
      <c r="GN42" s="307"/>
      <c r="GO42" s="307"/>
      <c r="GP42" s="307"/>
      <c r="GQ42" s="307"/>
      <c r="GR42" s="307"/>
      <c r="GS42" s="307"/>
      <c r="GT42" s="144"/>
      <c r="GU42" s="303" t="s">
        <v>60</v>
      </c>
      <c r="GV42" s="303"/>
      <c r="GW42" s="303"/>
      <c r="GX42" s="303"/>
      <c r="GY42" s="303"/>
      <c r="GZ42" s="303"/>
      <c r="HA42" s="303"/>
      <c r="HB42" s="303"/>
      <c r="HC42" s="303"/>
      <c r="HD42" s="303"/>
      <c r="HF42" s="307" t="s">
        <v>60</v>
      </c>
      <c r="HG42" s="307"/>
      <c r="HH42" s="307"/>
      <c r="HI42" s="307"/>
      <c r="HJ42" s="307"/>
      <c r="HK42" s="307"/>
      <c r="HL42" s="307"/>
      <c r="HM42" s="307"/>
      <c r="HN42" s="307"/>
      <c r="HO42" s="307"/>
      <c r="HQ42" s="101"/>
      <c r="HR42" s="101"/>
      <c r="IB42" s="101"/>
      <c r="IC42" s="101"/>
      <c r="IM42" s="101"/>
      <c r="IN42" s="101"/>
    </row>
    <row r="43" spans="1:256" ht="12.75" customHeight="1">
      <c r="AN43" s="231"/>
      <c r="AO43" s="231"/>
      <c r="AP43" s="231"/>
      <c r="AQ43" s="231"/>
      <c r="AR43" s="231"/>
      <c r="AS43" s="231"/>
      <c r="AT43" s="222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22" t="s">
        <v>265</v>
      </c>
      <c r="BG43" s="231"/>
      <c r="BH43" s="231"/>
      <c r="BI43" s="231"/>
      <c r="BJ43" s="231"/>
      <c r="BK43" s="231"/>
      <c r="BL43" s="231"/>
      <c r="BM43" s="222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22" t="s">
        <v>265</v>
      </c>
      <c r="BZ43" s="231"/>
      <c r="CA43" s="231"/>
      <c r="CB43" s="231"/>
      <c r="CC43" s="231"/>
      <c r="CD43" s="231"/>
      <c r="CE43" s="231"/>
      <c r="CF43" s="222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22" t="s">
        <v>265</v>
      </c>
      <c r="CS43" s="231"/>
      <c r="CT43" s="231"/>
      <c r="CU43" s="231"/>
      <c r="CV43" s="231"/>
      <c r="CW43" s="231"/>
      <c r="CX43" s="231"/>
      <c r="CY43" s="222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22" t="s">
        <v>265</v>
      </c>
      <c r="DL43" s="231"/>
      <c r="DM43" s="231"/>
      <c r="DN43" s="231"/>
      <c r="DO43" s="231"/>
      <c r="DP43" s="231"/>
      <c r="DQ43" s="231"/>
      <c r="DR43" s="222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22" t="s">
        <v>265</v>
      </c>
      <c r="EE43" s="231"/>
      <c r="EF43" s="231"/>
      <c r="EG43" s="231"/>
      <c r="EH43" s="231"/>
      <c r="EI43" s="231"/>
      <c r="EJ43" s="231"/>
      <c r="EK43" s="222"/>
      <c r="EL43" s="217"/>
      <c r="EM43" s="217"/>
      <c r="EN43" s="217"/>
      <c r="EO43" s="217"/>
      <c r="EP43" s="217"/>
      <c r="EQ43" s="217"/>
      <c r="ER43" s="217"/>
      <c r="ES43" s="217"/>
      <c r="ET43" s="217"/>
      <c r="EU43" s="217"/>
      <c r="EV43" s="217"/>
      <c r="EW43" s="222" t="s">
        <v>265</v>
      </c>
      <c r="EX43" s="231"/>
      <c r="EY43" s="231"/>
      <c r="EZ43" s="231"/>
      <c r="FA43" s="231"/>
      <c r="FB43" s="231"/>
      <c r="FC43" s="231"/>
      <c r="FD43" s="222"/>
      <c r="FE43" s="217"/>
      <c r="FF43" s="217"/>
      <c r="FG43" s="217"/>
      <c r="FH43" s="217"/>
      <c r="FI43" s="217"/>
      <c r="FJ43" s="217"/>
      <c r="FK43" s="217"/>
      <c r="FL43" s="217"/>
      <c r="FM43" s="217"/>
      <c r="FN43" s="217"/>
      <c r="FO43" s="217"/>
      <c r="FP43" s="222" t="s">
        <v>265</v>
      </c>
      <c r="FQ43" s="231"/>
      <c r="FR43" s="231"/>
      <c r="FS43" s="231"/>
      <c r="FT43" s="231"/>
      <c r="FU43" s="231"/>
      <c r="FV43" s="231"/>
      <c r="FW43" s="222"/>
      <c r="FX43" s="217"/>
      <c r="FY43" s="217"/>
      <c r="FZ43" s="217"/>
      <c r="GA43" s="217"/>
      <c r="GB43" s="217"/>
      <c r="GC43" s="217"/>
      <c r="GD43" s="217"/>
      <c r="GE43" s="217"/>
      <c r="GF43" s="217"/>
      <c r="GG43" s="217"/>
      <c r="GH43" s="217"/>
      <c r="GI43" s="222" t="s">
        <v>265</v>
      </c>
      <c r="GJ43" s="28" t="s">
        <v>52</v>
      </c>
      <c r="GK43" s="28"/>
      <c r="GL43" s="28"/>
      <c r="GM43" s="35"/>
      <c r="GN43" s="35"/>
      <c r="GO43" s="35"/>
      <c r="GP43" s="35"/>
      <c r="GQ43" s="35"/>
      <c r="GR43" s="35"/>
      <c r="GS43" s="35"/>
      <c r="GT43" s="35"/>
      <c r="GU43" s="29" t="s">
        <v>52</v>
      </c>
      <c r="GV43" s="29"/>
      <c r="GW43" s="29"/>
      <c r="GX43" s="35"/>
      <c r="GY43" s="35"/>
      <c r="GZ43" s="35"/>
      <c r="HA43" s="35"/>
      <c r="HB43" s="35"/>
      <c r="HC43" s="35"/>
      <c r="HD43" s="35"/>
      <c r="HF43" s="28" t="s">
        <v>52</v>
      </c>
      <c r="HG43" s="28"/>
      <c r="HH43" s="28"/>
      <c r="HI43" s="35"/>
      <c r="HJ43" s="35"/>
      <c r="HK43" s="35"/>
      <c r="HL43" s="35"/>
      <c r="HM43" s="35"/>
      <c r="HN43" s="35"/>
      <c r="HO43" s="35"/>
      <c r="HQ43" s="102"/>
      <c r="HR43" s="102"/>
      <c r="IB43" s="102"/>
      <c r="IC43" s="102"/>
      <c r="IM43" s="102"/>
      <c r="IN43" s="102"/>
    </row>
    <row r="44" spans="1:256" ht="12.75" customHeight="1">
      <c r="AN44" s="310"/>
      <c r="AO44" s="310"/>
      <c r="AP44" s="310"/>
      <c r="AQ44" s="310"/>
      <c r="AR44" s="310"/>
      <c r="AS44" s="310"/>
      <c r="AT44" s="310"/>
      <c r="AU44" s="310"/>
      <c r="AV44" s="310"/>
      <c r="AW44" s="310"/>
      <c r="AX44" s="310"/>
      <c r="AY44" s="310"/>
      <c r="AZ44" s="310"/>
      <c r="BA44" s="310"/>
      <c r="BB44" s="310"/>
      <c r="BC44" s="310"/>
      <c r="BD44" s="310"/>
      <c r="BE44" s="310"/>
      <c r="BF44" s="310"/>
      <c r="BG44" s="310"/>
      <c r="BH44" s="310"/>
      <c r="BI44" s="310"/>
      <c r="BJ44" s="310"/>
      <c r="BK44" s="310"/>
      <c r="BL44" s="310"/>
      <c r="BM44" s="310"/>
      <c r="BN44" s="310"/>
      <c r="BO44" s="310"/>
      <c r="BP44" s="310"/>
      <c r="BQ44" s="310"/>
      <c r="BR44" s="310"/>
      <c r="BS44" s="310"/>
      <c r="BT44" s="310"/>
      <c r="BU44" s="310"/>
      <c r="BV44" s="310"/>
      <c r="BW44" s="310"/>
      <c r="BX44" s="310"/>
      <c r="BY44" s="310"/>
      <c r="BZ44" s="310"/>
      <c r="CA44" s="310"/>
      <c r="CB44" s="310"/>
      <c r="CC44" s="310"/>
      <c r="CD44" s="310"/>
      <c r="CE44" s="310"/>
      <c r="CF44" s="310"/>
      <c r="CG44" s="310"/>
      <c r="CH44" s="310"/>
      <c r="CI44" s="310"/>
      <c r="CJ44" s="310"/>
      <c r="CK44" s="310"/>
      <c r="CL44" s="310"/>
      <c r="CM44" s="310"/>
      <c r="CN44" s="310"/>
      <c r="CO44" s="310"/>
      <c r="CP44" s="310"/>
      <c r="CQ44" s="310"/>
      <c r="CR44" s="310"/>
      <c r="CS44" s="310"/>
      <c r="CT44" s="310"/>
      <c r="CU44" s="310"/>
      <c r="CV44" s="310"/>
      <c r="CW44" s="310"/>
      <c r="CX44" s="310"/>
      <c r="CY44" s="310"/>
      <c r="CZ44" s="310"/>
      <c r="DA44" s="310"/>
      <c r="DB44" s="310"/>
      <c r="DC44" s="310"/>
      <c r="DD44" s="310"/>
      <c r="DE44" s="310"/>
      <c r="DF44" s="310"/>
      <c r="DG44" s="310"/>
      <c r="DH44" s="310"/>
      <c r="DI44" s="310"/>
      <c r="DJ44" s="310"/>
      <c r="DK44" s="310"/>
      <c r="DL44" s="310"/>
      <c r="DM44" s="310"/>
      <c r="DN44" s="310"/>
      <c r="DO44" s="310"/>
      <c r="DP44" s="310"/>
      <c r="DQ44" s="310"/>
      <c r="DR44" s="310"/>
      <c r="DS44" s="310"/>
      <c r="DT44" s="310"/>
      <c r="DU44" s="310"/>
      <c r="DV44" s="310"/>
      <c r="DW44" s="310"/>
      <c r="DX44" s="310"/>
      <c r="DY44" s="310"/>
      <c r="DZ44" s="310"/>
      <c r="EA44" s="310"/>
      <c r="EB44" s="310"/>
      <c r="EC44" s="310"/>
      <c r="ED44" s="310"/>
      <c r="EE44" s="310"/>
      <c r="EF44" s="310"/>
      <c r="EG44" s="310"/>
      <c r="EH44" s="310"/>
      <c r="EI44" s="310"/>
      <c r="EJ44" s="310"/>
      <c r="EK44" s="310"/>
      <c r="EL44" s="310"/>
      <c r="EM44" s="310"/>
      <c r="EN44" s="310"/>
      <c r="EO44" s="310"/>
      <c r="EP44" s="310"/>
      <c r="EQ44" s="310"/>
      <c r="ER44" s="310"/>
      <c r="ES44" s="310"/>
      <c r="ET44" s="310"/>
      <c r="EU44" s="310"/>
      <c r="EV44" s="310"/>
      <c r="EW44" s="310"/>
      <c r="EX44" s="310"/>
      <c r="EY44" s="310"/>
      <c r="EZ44" s="310"/>
      <c r="FA44" s="310"/>
      <c r="FB44" s="310"/>
      <c r="FC44" s="310"/>
      <c r="FD44" s="310"/>
      <c r="FE44" s="310"/>
      <c r="FF44" s="310"/>
      <c r="FG44" s="310"/>
      <c r="FH44" s="310"/>
      <c r="FI44" s="310"/>
      <c r="FJ44" s="310"/>
      <c r="FK44" s="310"/>
      <c r="FL44" s="310"/>
      <c r="FM44" s="310"/>
      <c r="FN44" s="310"/>
      <c r="FO44" s="310"/>
      <c r="FP44" s="310"/>
      <c r="FQ44" s="310"/>
      <c r="FR44" s="310"/>
      <c r="FS44" s="310"/>
      <c r="FT44" s="310"/>
      <c r="FU44" s="310"/>
      <c r="FV44" s="310"/>
      <c r="FW44" s="310"/>
      <c r="FX44" s="310"/>
      <c r="FY44" s="310"/>
      <c r="FZ44" s="310"/>
      <c r="GA44" s="310"/>
      <c r="GB44" s="310"/>
      <c r="GC44" s="310"/>
      <c r="GD44" s="310"/>
      <c r="GE44" s="310"/>
      <c r="GF44" s="310"/>
      <c r="GG44" s="310"/>
      <c r="GH44" s="310"/>
      <c r="GI44" s="310"/>
      <c r="GJ44" s="13"/>
      <c r="GK44" s="13"/>
      <c r="GU44" s="101"/>
      <c r="GV44" s="101"/>
      <c r="HF44" s="13"/>
      <c r="HG44" s="13"/>
      <c r="HQ44" s="102"/>
      <c r="HR44" s="102"/>
      <c r="IB44" s="102"/>
      <c r="IC44" s="102"/>
      <c r="IM44" s="102"/>
      <c r="IN44" s="102"/>
    </row>
    <row r="45" spans="1:256" ht="12.75" customHeight="1"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  <c r="CJ45" s="217"/>
      <c r="CK45" s="217"/>
      <c r="CL45" s="217"/>
      <c r="CM45" s="217"/>
      <c r="CN45" s="217"/>
      <c r="CO45" s="217"/>
      <c r="CP45" s="217"/>
      <c r="CQ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L45" s="217"/>
      <c r="DM45" s="217"/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E45" s="217"/>
      <c r="EF45" s="217"/>
      <c r="EG45" s="217"/>
      <c r="EH45" s="217"/>
      <c r="EI45" s="217"/>
      <c r="EJ45" s="217"/>
      <c r="EK45" s="217"/>
      <c r="EL45" s="217"/>
      <c r="EM45" s="217"/>
      <c r="EN45" s="217"/>
      <c r="EO45" s="217"/>
      <c r="EP45" s="217"/>
      <c r="EQ45" s="217"/>
      <c r="ER45" s="217"/>
      <c r="ES45" s="217"/>
      <c r="ET45" s="217"/>
      <c r="EU45" s="217"/>
      <c r="EV45" s="217"/>
      <c r="EX45" s="217"/>
      <c r="EY45" s="217"/>
      <c r="EZ45" s="217"/>
      <c r="FA45" s="217"/>
      <c r="FB45" s="217"/>
      <c r="FC45" s="217"/>
      <c r="FD45" s="217"/>
      <c r="FE45" s="217"/>
      <c r="FF45" s="217"/>
      <c r="FG45" s="217"/>
      <c r="FH45" s="217"/>
      <c r="FI45" s="217"/>
      <c r="FJ45" s="217"/>
      <c r="FK45" s="217"/>
      <c r="FL45" s="217"/>
      <c r="FM45" s="217"/>
      <c r="FN45" s="217"/>
      <c r="FO45" s="217"/>
      <c r="FQ45" s="217"/>
      <c r="FR45" s="217"/>
      <c r="FS45" s="217"/>
      <c r="FT45" s="217"/>
      <c r="FU45" s="217"/>
      <c r="FV45" s="217"/>
      <c r="FW45" s="217"/>
      <c r="FX45" s="217"/>
      <c r="FY45" s="217"/>
      <c r="FZ45" s="217"/>
      <c r="GA45" s="217"/>
      <c r="GB45" s="217"/>
      <c r="GC45" s="217"/>
      <c r="GD45" s="217"/>
      <c r="GE45" s="217"/>
      <c r="GF45" s="217"/>
      <c r="GG45" s="217"/>
      <c r="GH45" s="217"/>
      <c r="GJ45" s="36"/>
      <c r="GK45" s="36"/>
      <c r="GU45" s="102"/>
      <c r="GV45" s="102"/>
      <c r="HF45" s="36"/>
      <c r="HG45" s="36"/>
      <c r="HQ45" s="102"/>
      <c r="HR45" s="102"/>
      <c r="IB45" s="102"/>
      <c r="IC45" s="102"/>
      <c r="IM45" s="102"/>
      <c r="IN45" s="102"/>
    </row>
    <row r="46" spans="1:256" ht="12.75" customHeight="1">
      <c r="GJ46" s="36"/>
      <c r="GK46" s="36"/>
      <c r="GU46" s="102"/>
      <c r="GV46" s="102"/>
      <c r="HF46" s="36"/>
      <c r="HG46" s="36"/>
      <c r="HQ46" s="102"/>
      <c r="HR46" s="102"/>
      <c r="IB46" s="102"/>
      <c r="IC46" s="102"/>
      <c r="IM46" s="102"/>
      <c r="IN46" s="102"/>
    </row>
    <row r="47" spans="1:256" ht="12.75" customHeight="1">
      <c r="GJ47" s="36"/>
      <c r="GK47" s="36"/>
      <c r="GU47" s="102"/>
      <c r="GV47" s="102"/>
      <c r="HF47" s="36"/>
      <c r="HG47" s="36"/>
      <c r="HQ47" s="102"/>
      <c r="HR47" s="102"/>
      <c r="IB47" s="102"/>
      <c r="IC47" s="102"/>
      <c r="IM47" s="102"/>
      <c r="IN47" s="102"/>
    </row>
    <row r="48" spans="1:256" ht="12.75" customHeight="1">
      <c r="GJ48" s="36"/>
      <c r="GK48" s="36"/>
      <c r="GU48" s="102"/>
      <c r="GV48" s="102"/>
      <c r="HF48" s="36"/>
      <c r="HG48" s="36"/>
      <c r="HQ48" s="102"/>
      <c r="HR48" s="102"/>
      <c r="IB48" s="102"/>
      <c r="IC48" s="102"/>
      <c r="IM48" s="102"/>
      <c r="IN48" s="102"/>
    </row>
    <row r="49" spans="192:248" ht="12.75" customHeight="1">
      <c r="GJ49" s="36"/>
      <c r="GK49" s="36"/>
      <c r="GU49" s="102"/>
      <c r="GV49" s="102"/>
      <c r="HF49" s="36"/>
      <c r="HG49" s="36"/>
      <c r="HQ49" s="102"/>
      <c r="HR49" s="102"/>
      <c r="IB49" s="102"/>
      <c r="IC49" s="102"/>
      <c r="IM49" s="102"/>
      <c r="IN49" s="102"/>
    </row>
    <row r="50" spans="192:248" ht="12.75" customHeight="1">
      <c r="GJ50" s="36" t="s">
        <v>64</v>
      </c>
      <c r="GK50" s="36"/>
      <c r="GU50" s="102"/>
      <c r="GV50" s="102"/>
      <c r="HF50" s="36"/>
      <c r="HG50" s="36"/>
      <c r="HQ50" s="102"/>
      <c r="HR50" s="102"/>
      <c r="IB50" s="102"/>
      <c r="IC50" s="102"/>
      <c r="IM50" s="102"/>
      <c r="IN50" s="102"/>
    </row>
    <row r="51" spans="192:248" ht="12.75" customHeight="1">
      <c r="GJ51" s="36" t="s">
        <v>246</v>
      </c>
      <c r="GK51" s="36"/>
      <c r="GU51" s="102"/>
      <c r="GV51" s="102"/>
      <c r="HF51" s="36"/>
      <c r="HG51" s="36"/>
      <c r="HQ51" s="102"/>
      <c r="HR51" s="102"/>
      <c r="IB51" s="102"/>
      <c r="IC51" s="102"/>
      <c r="IM51" s="102"/>
      <c r="IN51" s="102"/>
    </row>
    <row r="52" spans="192:248" ht="12.75" customHeight="1">
      <c r="GJ52" s="36" t="s">
        <v>130</v>
      </c>
      <c r="GK52" s="36"/>
      <c r="GU52" s="102"/>
      <c r="GV52" s="102"/>
      <c r="HF52" s="36"/>
      <c r="HG52" s="36"/>
      <c r="HQ52" s="102"/>
      <c r="HR52" s="102"/>
      <c r="IB52" s="102"/>
      <c r="IC52" s="102"/>
      <c r="IM52" s="102"/>
      <c r="IN52" s="102"/>
    </row>
    <row r="53" spans="192:248" ht="12.75" customHeight="1">
      <c r="GJ53" s="36" t="s">
        <v>65</v>
      </c>
      <c r="GK53" s="36"/>
      <c r="GU53" s="102"/>
      <c r="GV53" s="102"/>
      <c r="HF53" s="36"/>
      <c r="HG53" s="36"/>
      <c r="HQ53" s="102"/>
      <c r="HR53" s="102"/>
      <c r="IB53" s="102"/>
      <c r="IC53" s="102"/>
      <c r="IM53" s="102"/>
      <c r="IN53" s="102"/>
    </row>
    <row r="54" spans="192:248" ht="12.75" customHeight="1">
      <c r="GJ54" s="36" t="s">
        <v>66</v>
      </c>
      <c r="GK54" s="36"/>
      <c r="GU54" s="102"/>
      <c r="GV54" s="102"/>
      <c r="HF54" s="36"/>
      <c r="HG54" s="36"/>
      <c r="HQ54" s="102"/>
      <c r="HR54" s="102"/>
      <c r="IB54" s="102"/>
      <c r="IC54" s="102"/>
      <c r="IM54" s="102"/>
      <c r="IN54" s="102"/>
    </row>
    <row r="55" spans="192:248" ht="12.75" customHeight="1">
      <c r="GJ55" s="36" t="s">
        <v>247</v>
      </c>
      <c r="GK55" s="36"/>
      <c r="GU55" s="102"/>
      <c r="GV55" s="102"/>
      <c r="HF55" s="36"/>
      <c r="HG55" s="36"/>
      <c r="HQ55" s="102"/>
      <c r="HR55" s="102"/>
      <c r="IB55" s="102"/>
      <c r="IC55" s="102"/>
      <c r="IM55" s="102"/>
      <c r="IN55" s="102"/>
    </row>
    <row r="56" spans="192:248" ht="12.75" customHeight="1">
      <c r="GJ56" s="36" t="s">
        <v>216</v>
      </c>
      <c r="GK56" s="36"/>
      <c r="GU56" s="102"/>
      <c r="GV56" s="102"/>
      <c r="HF56" s="36"/>
      <c r="HG56" s="36"/>
      <c r="HQ56" s="102"/>
      <c r="HR56" s="102"/>
      <c r="IB56" s="102"/>
      <c r="IC56" s="102"/>
      <c r="IM56" s="102"/>
      <c r="IN56" s="102"/>
    </row>
    <row r="57" spans="192:248" ht="12.75" customHeight="1">
      <c r="GJ57" s="36" t="s">
        <v>248</v>
      </c>
      <c r="GK57" s="36"/>
      <c r="GU57" s="102"/>
      <c r="GV57" s="102"/>
      <c r="HF57" s="36"/>
      <c r="HG57" s="36"/>
      <c r="HQ57" s="102"/>
      <c r="HR57" s="102"/>
      <c r="IB57" s="102"/>
      <c r="IC57" s="102"/>
      <c r="IM57" s="102"/>
      <c r="IN57" s="102"/>
    </row>
    <row r="58" spans="192:248" ht="12.75" customHeight="1">
      <c r="GJ58" s="36" t="s">
        <v>249</v>
      </c>
      <c r="GK58" s="36"/>
      <c r="GU58" s="102"/>
      <c r="GV58" s="102"/>
      <c r="HF58" s="36"/>
      <c r="HG58" s="36"/>
      <c r="HQ58" s="101"/>
      <c r="HR58" s="101"/>
      <c r="IB58" s="101"/>
      <c r="IC58" s="101"/>
      <c r="IM58" s="101"/>
      <c r="IN58" s="101"/>
    </row>
    <row r="59" spans="192:248" ht="12.75" customHeight="1">
      <c r="GJ59" s="36" t="s">
        <v>250</v>
      </c>
      <c r="GK59" s="36"/>
      <c r="GU59" s="102"/>
      <c r="GV59" s="102"/>
      <c r="HF59" s="36"/>
      <c r="HG59" s="36"/>
      <c r="HQ59" s="101"/>
      <c r="HR59" s="101"/>
      <c r="IB59" s="101"/>
      <c r="IC59" s="101"/>
      <c r="IM59" s="101"/>
      <c r="IN59" s="101"/>
    </row>
    <row r="60" spans="192:248" ht="12.75" customHeight="1">
      <c r="GJ60" s="13" t="s">
        <v>251</v>
      </c>
      <c r="GK60" s="13"/>
      <c r="GU60" s="101"/>
      <c r="GV60" s="101"/>
      <c r="HF60" s="13"/>
      <c r="HG60" s="13"/>
      <c r="HQ60" s="101"/>
      <c r="HR60" s="101"/>
      <c r="IB60" s="101"/>
      <c r="IC60" s="101"/>
      <c r="IM60" s="101"/>
      <c r="IN60" s="101"/>
    </row>
    <row r="61" spans="192:248" ht="12.75" customHeight="1">
      <c r="GJ61" s="13" t="s">
        <v>252</v>
      </c>
      <c r="GK61" s="13"/>
      <c r="GU61" s="101"/>
      <c r="GV61" s="101"/>
      <c r="HF61" s="13"/>
      <c r="HG61" s="13"/>
      <c r="HQ61" s="101"/>
      <c r="HR61" s="101"/>
      <c r="IB61" s="101"/>
      <c r="IC61" s="101"/>
      <c r="IM61" s="101"/>
      <c r="IN61" s="101"/>
    </row>
    <row r="62" spans="192:248" ht="12.75" customHeight="1">
      <c r="GJ62" s="13" t="s">
        <v>253</v>
      </c>
      <c r="GK62" s="13"/>
      <c r="GU62" s="101"/>
      <c r="GV62" s="101"/>
      <c r="HF62" s="13"/>
      <c r="HG62" s="13"/>
      <c r="HQ62" s="101"/>
      <c r="HR62" s="101"/>
      <c r="IB62" s="101"/>
      <c r="IC62" s="101"/>
      <c r="IM62" s="101"/>
      <c r="IN62" s="101"/>
    </row>
    <row r="63" spans="192:248" ht="12.75" customHeight="1">
      <c r="GJ63" s="13" t="s">
        <v>217</v>
      </c>
      <c r="GK63" s="13"/>
      <c r="GU63" s="101"/>
      <c r="GV63" s="101"/>
      <c r="HF63" s="13"/>
      <c r="HG63" s="13"/>
      <c r="HQ63" s="101"/>
      <c r="HR63" s="101"/>
      <c r="IB63" s="101"/>
      <c r="IC63" s="101"/>
      <c r="IM63" s="101"/>
      <c r="IN63" s="101"/>
    </row>
    <row r="64" spans="192:248" ht="12.75" customHeight="1">
      <c r="GJ64" s="13" t="s">
        <v>68</v>
      </c>
      <c r="GK64" s="13"/>
      <c r="GU64" s="101"/>
      <c r="GV64" s="101"/>
      <c r="HF64" s="13"/>
      <c r="HG64" s="13"/>
      <c r="HQ64" s="101"/>
      <c r="HR64" s="101"/>
      <c r="IB64" s="101"/>
      <c r="IC64" s="101"/>
      <c r="IM64" s="101"/>
      <c r="IN64" s="101"/>
    </row>
    <row r="65" spans="192:248" ht="12.75" customHeight="1">
      <c r="GJ65" s="13" t="s">
        <v>254</v>
      </c>
      <c r="GK65" s="13"/>
      <c r="GU65" s="101"/>
      <c r="GV65" s="101"/>
      <c r="HF65" s="13"/>
      <c r="HG65" s="13"/>
      <c r="HQ65" s="101"/>
      <c r="HR65" s="101"/>
      <c r="IB65" s="101"/>
      <c r="IC65" s="101"/>
      <c r="IM65" s="101"/>
      <c r="IN65" s="101"/>
    </row>
    <row r="66" spans="192:248" ht="12.75" customHeight="1">
      <c r="GJ66" s="13"/>
      <c r="GK66" s="13"/>
      <c r="GU66" s="101"/>
      <c r="GV66" s="101"/>
      <c r="HF66" s="13"/>
      <c r="HG66" s="13"/>
    </row>
    <row r="67" spans="192:248" ht="12.75" customHeight="1">
      <c r="GJ67" s="13"/>
      <c r="GK67" s="13"/>
      <c r="GU67" s="101"/>
      <c r="GV67" s="101"/>
      <c r="HF67" s="13"/>
      <c r="HG67" s="13"/>
    </row>
    <row r="68" spans="192:248" ht="12.75" customHeight="1"/>
    <row r="69" spans="192:248" ht="12.75" customHeight="1"/>
  </sheetData>
  <mergeCells count="25">
    <mergeCell ref="C6:F6"/>
    <mergeCell ref="C8:R8"/>
    <mergeCell ref="A35:N35"/>
    <mergeCell ref="IM40:IV40"/>
    <mergeCell ref="GJ42:GS42"/>
    <mergeCell ref="GU42:HD42"/>
    <mergeCell ref="HF42:HO42"/>
    <mergeCell ref="HQ40:HZ40"/>
    <mergeCell ref="IB40:IK40"/>
    <mergeCell ref="FS8:GI8"/>
    <mergeCell ref="FQ44:GI44"/>
    <mergeCell ref="EZ8:FP8"/>
    <mergeCell ref="EX44:FP44"/>
    <mergeCell ref="EG8:EW8"/>
    <mergeCell ref="EE44:EW44"/>
    <mergeCell ref="BI8:BY8"/>
    <mergeCell ref="BG44:BY44"/>
    <mergeCell ref="AP8:BF8"/>
    <mergeCell ref="AN44:BF44"/>
    <mergeCell ref="DN8:ED8"/>
    <mergeCell ref="DL44:ED44"/>
    <mergeCell ref="CU8:DK8"/>
    <mergeCell ref="CS44:DK44"/>
    <mergeCell ref="CB8:CR8"/>
    <mergeCell ref="BZ44:CR44"/>
  </mergeCells>
  <dataValidations count="1">
    <dataValidation type="list" allowBlank="1" showInputMessage="1" showErrorMessage="1" sqref="C6" xr:uid="{41698FA0-0817-4A02-82BC-00FCE7A83156}">
      <formula1>$A$11:$A$27</formula1>
    </dataValidation>
  </dataValidations>
  <hyperlinks>
    <hyperlink ref="GJ2" r:id="rId1" xr:uid="{00000000-0004-0000-0900-000000000000}"/>
    <hyperlink ref="GJ37" r:id="rId2" xr:uid="{00000000-0004-0000-0900-000001000000}"/>
    <hyperlink ref="GJ33" r:id="rId3" xr:uid="{00000000-0004-0000-0900-000002000000}"/>
    <hyperlink ref="GU2" r:id="rId4" xr:uid="{00000000-0004-0000-0900-000003000000}"/>
    <hyperlink ref="GU37" r:id="rId5" xr:uid="{00000000-0004-0000-0900-000004000000}"/>
    <hyperlink ref="GU33" r:id="rId6" xr:uid="{00000000-0004-0000-0900-000005000000}"/>
    <hyperlink ref="HF2" r:id="rId7" xr:uid="{00000000-0004-0000-0900-000006000000}"/>
    <hyperlink ref="HF37" r:id="rId8" xr:uid="{00000000-0004-0000-0900-000007000000}"/>
    <hyperlink ref="HF33" r:id="rId9" xr:uid="{00000000-0004-0000-0900-000008000000}"/>
    <hyperlink ref="HQ2" r:id="rId10" xr:uid="{00000000-0004-0000-0900-000009000000}"/>
    <hyperlink ref="HQ35" r:id="rId11" xr:uid="{00000000-0004-0000-0900-00000A000000}"/>
    <hyperlink ref="IB2" r:id="rId12" xr:uid="{00000000-0004-0000-0900-00000B000000}"/>
    <hyperlink ref="IB35" r:id="rId13" xr:uid="{00000000-0004-0000-0900-00000C000000}"/>
    <hyperlink ref="IM2" r:id="rId14" xr:uid="{00000000-0004-0000-0900-00000D000000}"/>
    <hyperlink ref="IM35" r:id="rId15" xr:uid="{00000000-0004-0000-0900-00000E000000}"/>
    <hyperlink ref="FQ2" r:id="rId16" xr:uid="{00000000-0004-0000-0900-00000F000000}"/>
    <hyperlink ref="FQ34" r:id="rId17" xr:uid="{00000000-0004-0000-0900-000010000000}"/>
    <hyperlink ref="FQ41" r:id="rId18" xr:uid="{00000000-0004-0000-0900-000011000000}"/>
    <hyperlink ref="FQ42" r:id="rId19" xr:uid="{00000000-0004-0000-0900-000012000000}"/>
    <hyperlink ref="EX2" r:id="rId20" xr:uid="{00000000-0004-0000-0900-000013000000}"/>
    <hyperlink ref="EX34" r:id="rId21" xr:uid="{00000000-0004-0000-0900-000014000000}"/>
    <hyperlink ref="EX41" r:id="rId22" xr:uid="{00000000-0004-0000-0900-000015000000}"/>
    <hyperlink ref="EX42" r:id="rId23" xr:uid="{00000000-0004-0000-0900-000016000000}"/>
    <hyperlink ref="EE2" r:id="rId24" xr:uid="{00000000-0004-0000-0900-000017000000}"/>
    <hyperlink ref="EE34" r:id="rId25" xr:uid="{00000000-0004-0000-0900-000018000000}"/>
    <hyperlink ref="EE41" r:id="rId26" xr:uid="{00000000-0004-0000-0900-000019000000}"/>
    <hyperlink ref="EE42" r:id="rId27" xr:uid="{00000000-0004-0000-0900-00001A000000}"/>
    <hyperlink ref="DL2" r:id="rId28" xr:uid="{00000000-0004-0000-0900-00001B000000}"/>
    <hyperlink ref="DL34" r:id="rId29" xr:uid="{00000000-0004-0000-0900-00001C000000}"/>
    <hyperlink ref="DL41" r:id="rId30" xr:uid="{00000000-0004-0000-0900-00001D000000}"/>
    <hyperlink ref="DL42" r:id="rId31" xr:uid="{00000000-0004-0000-0900-00001E000000}"/>
    <hyperlink ref="CS2" r:id="rId32" xr:uid="{00000000-0004-0000-0900-00001F000000}"/>
    <hyperlink ref="CS34" r:id="rId33" xr:uid="{00000000-0004-0000-0900-000020000000}"/>
    <hyperlink ref="CS41" r:id="rId34" xr:uid="{00000000-0004-0000-0900-000021000000}"/>
    <hyperlink ref="CS42" r:id="rId35" xr:uid="{00000000-0004-0000-0900-000022000000}"/>
    <hyperlink ref="BZ2" r:id="rId36" xr:uid="{00000000-0004-0000-0900-000023000000}"/>
    <hyperlink ref="BZ34" r:id="rId37" xr:uid="{00000000-0004-0000-0900-000024000000}"/>
    <hyperlink ref="BZ41" r:id="rId38" xr:uid="{00000000-0004-0000-0900-000025000000}"/>
    <hyperlink ref="BZ42" r:id="rId39" xr:uid="{00000000-0004-0000-0900-000026000000}"/>
    <hyperlink ref="BG2" r:id="rId40" xr:uid="{00000000-0004-0000-0900-000027000000}"/>
    <hyperlink ref="BG34" r:id="rId41" xr:uid="{00000000-0004-0000-0900-000028000000}"/>
    <hyperlink ref="BG41" r:id="rId42" xr:uid="{00000000-0004-0000-0900-000029000000}"/>
    <hyperlink ref="BG42" r:id="rId43" xr:uid="{00000000-0004-0000-0900-00002A000000}"/>
    <hyperlink ref="AN2" r:id="rId44" xr:uid="{00000000-0004-0000-0900-00002B000000}"/>
    <hyperlink ref="AN34" r:id="rId45" xr:uid="{00000000-0004-0000-0900-00002C000000}"/>
    <hyperlink ref="AN41" r:id="rId46" xr:uid="{00000000-0004-0000-0900-00002D000000}"/>
    <hyperlink ref="AN42" r:id="rId47" xr:uid="{00000000-0004-0000-0900-00002E000000}"/>
    <hyperlink ref="U2" r:id="rId48" xr:uid="{00000000-0004-0000-0900-00002F000000}"/>
    <hyperlink ref="U30" r:id="rId49" xr:uid="{00000000-0004-0000-0900-000030000000}"/>
    <hyperlink ref="U41" r:id="rId50" xr:uid="{00000000-0004-0000-0900-000031000000}"/>
    <hyperlink ref="U42" r:id="rId51" xr:uid="{00000000-0004-0000-0900-000032000000}"/>
    <hyperlink ref="A2" r:id="rId52" xr:uid="{6655480F-7EFE-4025-94AF-56BA5CFB777D}"/>
    <hyperlink ref="A30" r:id="rId53" xr:uid="{31A4E4AB-BA06-4555-BCF0-D82F0AC9E2AF}"/>
    <hyperlink ref="A41" r:id="rId54" xr:uid="{B796311E-A097-4FDB-8C9F-FEAECD1443AF}"/>
    <hyperlink ref="A42" r:id="rId55" xr:uid="{F3ACE9C3-0C73-4576-ACBC-CF8CA269534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GO67"/>
  <sheetViews>
    <sheetView workbookViewId="0">
      <selection activeCell="C7" sqref="C7:L7"/>
    </sheetView>
  </sheetViews>
  <sheetFormatPr defaultRowHeight="14.4"/>
  <cols>
    <col min="1" max="2" width="41.5546875" style="190" customWidth="1"/>
    <col min="3" max="10" width="10.44140625" style="190" customWidth="1"/>
    <col min="11" max="11" width="12.33203125" style="190" customWidth="1"/>
    <col min="12" max="12" width="13.33203125" style="190" customWidth="1"/>
    <col min="13" max="13" width="42.6640625" style="190" customWidth="1"/>
    <col min="15" max="22" width="10.6640625" style="190" customWidth="1"/>
    <col min="23" max="23" width="12.6640625" style="190" customWidth="1"/>
    <col min="24" max="24" width="13.6640625" style="190" customWidth="1"/>
    <col min="25" max="26" width="42.6640625" style="190" customWidth="1"/>
    <col min="27" max="35" width="9.6640625" style="190" customWidth="1"/>
    <col min="36" max="36" width="13.88671875" style="190" customWidth="1"/>
    <col min="37" max="38" width="42.6640625" style="190" customWidth="1"/>
    <col min="39" max="47" width="9.6640625" style="190" customWidth="1"/>
    <col min="48" max="48" width="13.6640625" style="190" customWidth="1"/>
    <col min="49" max="50" width="42.6640625" style="190" customWidth="1"/>
    <col min="51" max="59" width="9.6640625" style="190" customWidth="1"/>
    <col min="60" max="60" width="13.6640625" style="190" customWidth="1"/>
    <col min="61" max="62" width="42.6640625" style="190" customWidth="1"/>
    <col min="63" max="71" width="9.6640625" style="190" customWidth="1"/>
    <col min="72" max="72" width="13.6640625" style="190" customWidth="1"/>
    <col min="73" max="74" width="42.6640625" style="190" customWidth="1"/>
    <col min="75" max="83" width="9.6640625" style="190" customWidth="1"/>
    <col min="84" max="84" width="13.6640625" style="190" customWidth="1"/>
    <col min="85" max="86" width="42.6640625" style="190" customWidth="1"/>
    <col min="87" max="95" width="9.6640625" style="190" customWidth="1"/>
    <col min="96" max="96" width="13.6640625" style="190" customWidth="1"/>
    <col min="97" max="98" width="42.6640625" style="190" customWidth="1"/>
    <col min="99" max="107" width="9.6640625" style="190" customWidth="1"/>
    <col min="108" max="108" width="13.6640625" style="190" customWidth="1"/>
    <col min="109" max="110" width="42.6640625" style="190" customWidth="1"/>
    <col min="111" max="119" width="9.6640625" style="190" customWidth="1"/>
    <col min="120" max="120" width="13.6640625" style="190" customWidth="1"/>
    <col min="121" max="122" width="37.44140625" style="9" customWidth="1"/>
    <col min="123" max="131" width="8.44140625" style="9" customWidth="1"/>
    <col min="132" max="132" width="11.109375" style="9" customWidth="1"/>
    <col min="133" max="133" width="9" style="9"/>
    <col min="134" max="135" width="37.44140625" style="83" customWidth="1"/>
    <col min="136" max="144" width="8.44140625" style="83" customWidth="1"/>
    <col min="145" max="145" width="11.109375" style="83" customWidth="1"/>
    <col min="146" max="146" width="9" style="9"/>
    <col min="147" max="148" width="37.44140625" style="9" customWidth="1"/>
    <col min="149" max="157" width="8.44140625" style="9" customWidth="1"/>
    <col min="158" max="158" width="11.109375" style="9" customWidth="1"/>
    <col min="159" max="159" width="9" style="9"/>
    <col min="160" max="161" width="37.44140625" style="83" customWidth="1"/>
    <col min="162" max="170" width="8.44140625" style="83" customWidth="1"/>
    <col min="171" max="171" width="11.109375" style="83" customWidth="1"/>
    <col min="172" max="172" width="9" style="9"/>
    <col min="173" max="174" width="37.44140625" style="83" customWidth="1"/>
    <col min="175" max="183" width="8.44140625" style="83" customWidth="1"/>
    <col min="184" max="184" width="11.109375" style="83" customWidth="1"/>
    <col min="185" max="185" width="9" style="9"/>
    <col min="186" max="187" width="37.44140625" style="83" customWidth="1"/>
    <col min="188" max="196" width="8.44140625" style="83" customWidth="1"/>
    <col min="197" max="197" width="11.109375" style="83" customWidth="1"/>
    <col min="198" max="382" width="9" style="9"/>
    <col min="383" max="383" width="37.44140625" style="9" customWidth="1"/>
    <col min="384" max="392" width="8.44140625" style="9" customWidth="1"/>
    <col min="393" max="393" width="11.109375" style="9" customWidth="1"/>
    <col min="394" max="638" width="9" style="9"/>
    <col min="639" max="639" width="37.44140625" style="9" customWidth="1"/>
    <col min="640" max="648" width="8.44140625" style="9" customWidth="1"/>
    <col min="649" max="649" width="11.109375" style="9" customWidth="1"/>
    <col min="650" max="894" width="9" style="9"/>
    <col min="895" max="895" width="37.44140625" style="9" customWidth="1"/>
    <col min="896" max="904" width="8.44140625" style="9" customWidth="1"/>
    <col min="905" max="905" width="11.109375" style="9" customWidth="1"/>
    <col min="906" max="1150" width="9" style="9"/>
    <col min="1151" max="1151" width="37.44140625" style="9" customWidth="1"/>
    <col min="1152" max="1160" width="8.44140625" style="9" customWidth="1"/>
    <col min="1161" max="1161" width="11.109375" style="9" customWidth="1"/>
    <col min="1162" max="1406" width="9" style="9"/>
    <col min="1407" max="1407" width="37.44140625" style="9" customWidth="1"/>
    <col min="1408" max="1416" width="8.44140625" style="9" customWidth="1"/>
    <col min="1417" max="1417" width="11.109375" style="9" customWidth="1"/>
    <col min="1418" max="1662" width="9" style="9"/>
    <col min="1663" max="1663" width="37.44140625" style="9" customWidth="1"/>
    <col min="1664" max="1672" width="8.44140625" style="9" customWidth="1"/>
    <col min="1673" max="1673" width="11.109375" style="9" customWidth="1"/>
    <col min="1674" max="1918" width="9" style="9"/>
    <col min="1919" max="1919" width="37.44140625" style="9" customWidth="1"/>
    <col min="1920" max="1928" width="8.44140625" style="9" customWidth="1"/>
    <col min="1929" max="1929" width="11.109375" style="9" customWidth="1"/>
    <col min="1930" max="2174" width="9" style="9"/>
    <col min="2175" max="2175" width="37.44140625" style="9" customWidth="1"/>
    <col min="2176" max="2184" width="8.44140625" style="9" customWidth="1"/>
    <col min="2185" max="2185" width="11.109375" style="9" customWidth="1"/>
    <col min="2186" max="2430" width="9" style="9"/>
    <col min="2431" max="2431" width="37.44140625" style="9" customWidth="1"/>
    <col min="2432" max="2440" width="8.44140625" style="9" customWidth="1"/>
    <col min="2441" max="2441" width="11.109375" style="9" customWidth="1"/>
    <col min="2442" max="2686" width="9" style="9"/>
    <col min="2687" max="2687" width="37.44140625" style="9" customWidth="1"/>
    <col min="2688" max="2696" width="8.44140625" style="9" customWidth="1"/>
    <col min="2697" max="2697" width="11.109375" style="9" customWidth="1"/>
    <col min="2698" max="2942" width="9" style="9"/>
    <col min="2943" max="2943" width="37.44140625" style="9" customWidth="1"/>
    <col min="2944" max="2952" width="8.44140625" style="9" customWidth="1"/>
    <col min="2953" max="2953" width="11.109375" style="9" customWidth="1"/>
    <col min="2954" max="3198" width="9" style="9"/>
    <col min="3199" max="3199" width="37.44140625" style="9" customWidth="1"/>
    <col min="3200" max="3208" width="8.44140625" style="9" customWidth="1"/>
    <col min="3209" max="3209" width="11.109375" style="9" customWidth="1"/>
    <col min="3210" max="3454" width="9" style="9"/>
    <col min="3455" max="3455" width="37.44140625" style="9" customWidth="1"/>
    <col min="3456" max="3464" width="8.44140625" style="9" customWidth="1"/>
    <col min="3465" max="3465" width="11.109375" style="9" customWidth="1"/>
    <col min="3466" max="3710" width="9" style="9"/>
    <col min="3711" max="3711" width="37.44140625" style="9" customWidth="1"/>
    <col min="3712" max="3720" width="8.44140625" style="9" customWidth="1"/>
    <col min="3721" max="3721" width="11.109375" style="9" customWidth="1"/>
    <col min="3722" max="3966" width="9" style="9"/>
    <col min="3967" max="3967" width="37.44140625" style="9" customWidth="1"/>
    <col min="3968" max="3976" width="8.44140625" style="9" customWidth="1"/>
    <col min="3977" max="3977" width="11.109375" style="9" customWidth="1"/>
    <col min="3978" max="4222" width="9" style="9"/>
    <col min="4223" max="4223" width="37.44140625" style="9" customWidth="1"/>
    <col min="4224" max="4232" width="8.44140625" style="9" customWidth="1"/>
    <col min="4233" max="4233" width="11.109375" style="9" customWidth="1"/>
    <col min="4234" max="4478" width="9" style="9"/>
    <col min="4479" max="4479" width="37.44140625" style="9" customWidth="1"/>
    <col min="4480" max="4488" width="8.44140625" style="9" customWidth="1"/>
    <col min="4489" max="4489" width="11.109375" style="9" customWidth="1"/>
    <col min="4490" max="4734" width="9" style="9"/>
    <col min="4735" max="4735" width="37.44140625" style="9" customWidth="1"/>
    <col min="4736" max="4744" width="8.44140625" style="9" customWidth="1"/>
    <col min="4745" max="4745" width="11.109375" style="9" customWidth="1"/>
    <col min="4746" max="4990" width="9" style="9"/>
    <col min="4991" max="4991" width="37.44140625" style="9" customWidth="1"/>
    <col min="4992" max="5000" width="8.44140625" style="9" customWidth="1"/>
    <col min="5001" max="5001" width="11.109375" style="9" customWidth="1"/>
    <col min="5002" max="5246" width="9" style="9"/>
    <col min="5247" max="5247" width="37.44140625" style="9" customWidth="1"/>
    <col min="5248" max="5256" width="8.44140625" style="9" customWidth="1"/>
    <col min="5257" max="5257" width="11.109375" style="9" customWidth="1"/>
    <col min="5258" max="5502" width="9" style="9"/>
    <col min="5503" max="5503" width="37.44140625" style="9" customWidth="1"/>
    <col min="5504" max="5512" width="8.44140625" style="9" customWidth="1"/>
    <col min="5513" max="5513" width="11.109375" style="9" customWidth="1"/>
    <col min="5514" max="5758" width="9" style="9"/>
    <col min="5759" max="5759" width="37.44140625" style="9" customWidth="1"/>
    <col min="5760" max="5768" width="8.44140625" style="9" customWidth="1"/>
    <col min="5769" max="5769" width="11.109375" style="9" customWidth="1"/>
    <col min="5770" max="6014" width="9" style="9"/>
    <col min="6015" max="6015" width="37.44140625" style="9" customWidth="1"/>
    <col min="6016" max="6024" width="8.44140625" style="9" customWidth="1"/>
    <col min="6025" max="6025" width="11.109375" style="9" customWidth="1"/>
    <col min="6026" max="6270" width="9" style="9"/>
    <col min="6271" max="6271" width="37.44140625" style="9" customWidth="1"/>
    <col min="6272" max="6280" width="8.44140625" style="9" customWidth="1"/>
    <col min="6281" max="6281" width="11.109375" style="9" customWidth="1"/>
    <col min="6282" max="6526" width="9" style="9"/>
    <col min="6527" max="6527" width="37.44140625" style="9" customWidth="1"/>
    <col min="6528" max="6536" width="8.44140625" style="9" customWidth="1"/>
    <col min="6537" max="6537" width="11.109375" style="9" customWidth="1"/>
    <col min="6538" max="6782" width="9" style="9"/>
    <col min="6783" max="6783" width="37.44140625" style="9" customWidth="1"/>
    <col min="6784" max="6792" width="8.44140625" style="9" customWidth="1"/>
    <col min="6793" max="6793" width="11.109375" style="9" customWidth="1"/>
    <col min="6794" max="7038" width="9" style="9"/>
    <col min="7039" max="7039" width="37.44140625" style="9" customWidth="1"/>
    <col min="7040" max="7048" width="8.44140625" style="9" customWidth="1"/>
    <col min="7049" max="7049" width="11.109375" style="9" customWidth="1"/>
    <col min="7050" max="7294" width="9" style="9"/>
    <col min="7295" max="7295" width="37.44140625" style="9" customWidth="1"/>
    <col min="7296" max="7304" width="8.44140625" style="9" customWidth="1"/>
    <col min="7305" max="7305" width="11.109375" style="9" customWidth="1"/>
    <col min="7306" max="7550" width="9" style="9"/>
    <col min="7551" max="7551" width="37.44140625" style="9" customWidth="1"/>
    <col min="7552" max="7560" width="8.44140625" style="9" customWidth="1"/>
    <col min="7561" max="7561" width="11.109375" style="9" customWidth="1"/>
    <col min="7562" max="7806" width="9" style="9"/>
    <col min="7807" max="7807" width="37.44140625" style="9" customWidth="1"/>
    <col min="7808" max="7816" width="8.44140625" style="9" customWidth="1"/>
    <col min="7817" max="7817" width="11.109375" style="9" customWidth="1"/>
    <col min="7818" max="8062" width="9" style="9"/>
    <col min="8063" max="8063" width="37.44140625" style="9" customWidth="1"/>
    <col min="8064" max="8072" width="8.44140625" style="9" customWidth="1"/>
    <col min="8073" max="8073" width="11.109375" style="9" customWidth="1"/>
    <col min="8074" max="8318" width="9" style="9"/>
    <col min="8319" max="8319" width="37.44140625" style="9" customWidth="1"/>
    <col min="8320" max="8328" width="8.44140625" style="9" customWidth="1"/>
    <col min="8329" max="8329" width="11.109375" style="9" customWidth="1"/>
    <col min="8330" max="8574" width="9" style="9"/>
    <col min="8575" max="8575" width="37.44140625" style="9" customWidth="1"/>
    <col min="8576" max="8584" width="8.44140625" style="9" customWidth="1"/>
    <col min="8585" max="8585" width="11.109375" style="9" customWidth="1"/>
    <col min="8586" max="8830" width="9" style="9"/>
    <col min="8831" max="8831" width="37.44140625" style="9" customWidth="1"/>
    <col min="8832" max="8840" width="8.44140625" style="9" customWidth="1"/>
    <col min="8841" max="8841" width="11.109375" style="9" customWidth="1"/>
    <col min="8842" max="9086" width="9" style="9"/>
    <col min="9087" max="9087" width="37.44140625" style="9" customWidth="1"/>
    <col min="9088" max="9096" width="8.44140625" style="9" customWidth="1"/>
    <col min="9097" max="9097" width="11.109375" style="9" customWidth="1"/>
    <col min="9098" max="9342" width="9" style="9"/>
    <col min="9343" max="9343" width="37.44140625" style="9" customWidth="1"/>
    <col min="9344" max="9352" width="8.44140625" style="9" customWidth="1"/>
    <col min="9353" max="9353" width="11.109375" style="9" customWidth="1"/>
    <col min="9354" max="9598" width="9" style="9"/>
    <col min="9599" max="9599" width="37.44140625" style="9" customWidth="1"/>
    <col min="9600" max="9608" width="8.44140625" style="9" customWidth="1"/>
    <col min="9609" max="9609" width="11.109375" style="9" customWidth="1"/>
    <col min="9610" max="9854" width="9" style="9"/>
    <col min="9855" max="9855" width="37.44140625" style="9" customWidth="1"/>
    <col min="9856" max="9864" width="8.44140625" style="9" customWidth="1"/>
    <col min="9865" max="9865" width="11.109375" style="9" customWidth="1"/>
    <col min="9866" max="10110" width="9" style="9"/>
    <col min="10111" max="10111" width="37.44140625" style="9" customWidth="1"/>
    <col min="10112" max="10120" width="8.44140625" style="9" customWidth="1"/>
    <col min="10121" max="10121" width="11.109375" style="9" customWidth="1"/>
    <col min="10122" max="10366" width="9" style="9"/>
    <col min="10367" max="10367" width="37.44140625" style="9" customWidth="1"/>
    <col min="10368" max="10376" width="8.44140625" style="9" customWidth="1"/>
    <col min="10377" max="10377" width="11.109375" style="9" customWidth="1"/>
    <col min="10378" max="10622" width="9" style="9"/>
    <col min="10623" max="10623" width="37.44140625" style="9" customWidth="1"/>
    <col min="10624" max="10632" width="8.44140625" style="9" customWidth="1"/>
    <col min="10633" max="10633" width="11.109375" style="9" customWidth="1"/>
    <col min="10634" max="10878" width="9" style="9"/>
    <col min="10879" max="10879" width="37.44140625" style="9" customWidth="1"/>
    <col min="10880" max="10888" width="8.44140625" style="9" customWidth="1"/>
    <col min="10889" max="10889" width="11.109375" style="9" customWidth="1"/>
    <col min="10890" max="11134" width="9" style="9"/>
    <col min="11135" max="11135" width="37.44140625" style="9" customWidth="1"/>
    <col min="11136" max="11144" width="8.44140625" style="9" customWidth="1"/>
    <col min="11145" max="11145" width="11.109375" style="9" customWidth="1"/>
    <col min="11146" max="11390" width="9" style="9"/>
    <col min="11391" max="11391" width="37.44140625" style="9" customWidth="1"/>
    <col min="11392" max="11400" width="8.44140625" style="9" customWidth="1"/>
    <col min="11401" max="11401" width="11.109375" style="9" customWidth="1"/>
    <col min="11402" max="11646" width="9" style="9"/>
    <col min="11647" max="11647" width="37.44140625" style="9" customWidth="1"/>
    <col min="11648" max="11656" width="8.44140625" style="9" customWidth="1"/>
    <col min="11657" max="11657" width="11.109375" style="9" customWidth="1"/>
    <col min="11658" max="11902" width="9" style="9"/>
    <col min="11903" max="11903" width="37.44140625" style="9" customWidth="1"/>
    <col min="11904" max="11912" width="8.44140625" style="9" customWidth="1"/>
    <col min="11913" max="11913" width="11.109375" style="9" customWidth="1"/>
    <col min="11914" max="12158" width="9" style="9"/>
    <col min="12159" max="12159" width="37.44140625" style="9" customWidth="1"/>
    <col min="12160" max="12168" width="8.44140625" style="9" customWidth="1"/>
    <col min="12169" max="12169" width="11.109375" style="9" customWidth="1"/>
    <col min="12170" max="12414" width="9" style="9"/>
    <col min="12415" max="12415" width="37.44140625" style="9" customWidth="1"/>
    <col min="12416" max="12424" width="8.44140625" style="9" customWidth="1"/>
    <col min="12425" max="12425" width="11.109375" style="9" customWidth="1"/>
    <col min="12426" max="12670" width="9" style="9"/>
    <col min="12671" max="12671" width="37.44140625" style="9" customWidth="1"/>
    <col min="12672" max="12680" width="8.44140625" style="9" customWidth="1"/>
    <col min="12681" max="12681" width="11.109375" style="9" customWidth="1"/>
    <col min="12682" max="12926" width="9" style="9"/>
    <col min="12927" max="12927" width="37.44140625" style="9" customWidth="1"/>
    <col min="12928" max="12936" width="8.44140625" style="9" customWidth="1"/>
    <col min="12937" max="12937" width="11.109375" style="9" customWidth="1"/>
    <col min="12938" max="13182" width="9" style="9"/>
    <col min="13183" max="13183" width="37.44140625" style="9" customWidth="1"/>
    <col min="13184" max="13192" width="8.44140625" style="9" customWidth="1"/>
    <col min="13193" max="13193" width="11.109375" style="9" customWidth="1"/>
    <col min="13194" max="13438" width="9" style="9"/>
    <col min="13439" max="13439" width="37.44140625" style="9" customWidth="1"/>
    <col min="13440" max="13448" width="8.44140625" style="9" customWidth="1"/>
    <col min="13449" max="13449" width="11.109375" style="9" customWidth="1"/>
    <col min="13450" max="13694" width="9" style="9"/>
    <col min="13695" max="13695" width="37.44140625" style="9" customWidth="1"/>
    <col min="13696" max="13704" width="8.44140625" style="9" customWidth="1"/>
    <col min="13705" max="13705" width="11.109375" style="9" customWidth="1"/>
    <col min="13706" max="13950" width="9" style="9"/>
    <col min="13951" max="13951" width="37.44140625" style="9" customWidth="1"/>
    <col min="13952" max="13960" width="8.44140625" style="9" customWidth="1"/>
    <col min="13961" max="13961" width="11.109375" style="9" customWidth="1"/>
    <col min="13962" max="14206" width="9" style="9"/>
    <col min="14207" max="14207" width="37.44140625" style="9" customWidth="1"/>
    <col min="14208" max="14216" width="8.44140625" style="9" customWidth="1"/>
    <col min="14217" max="14217" width="11.109375" style="9" customWidth="1"/>
    <col min="14218" max="14462" width="9" style="9"/>
    <col min="14463" max="14463" width="37.44140625" style="9" customWidth="1"/>
    <col min="14464" max="14472" width="8.44140625" style="9" customWidth="1"/>
    <col min="14473" max="14473" width="11.109375" style="9" customWidth="1"/>
    <col min="14474" max="14718" width="9" style="9"/>
    <col min="14719" max="14719" width="37.44140625" style="9" customWidth="1"/>
    <col min="14720" max="14728" width="8.44140625" style="9" customWidth="1"/>
    <col min="14729" max="14729" width="11.109375" style="9" customWidth="1"/>
    <col min="14730" max="14974" width="9" style="9"/>
    <col min="14975" max="14975" width="37.44140625" style="9" customWidth="1"/>
    <col min="14976" max="14984" width="8.44140625" style="9" customWidth="1"/>
    <col min="14985" max="14985" width="11.109375" style="9" customWidth="1"/>
    <col min="14986" max="15230" width="9" style="9"/>
    <col min="15231" max="15231" width="37.44140625" style="9" customWidth="1"/>
    <col min="15232" max="15240" width="8.44140625" style="9" customWidth="1"/>
    <col min="15241" max="15241" width="11.109375" style="9" customWidth="1"/>
    <col min="15242" max="15486" width="9" style="9"/>
    <col min="15487" max="15487" width="37.44140625" style="9" customWidth="1"/>
    <col min="15488" max="15496" width="8.44140625" style="9" customWidth="1"/>
    <col min="15497" max="15497" width="11.109375" style="9" customWidth="1"/>
    <col min="15498" max="15742" width="9" style="9"/>
    <col min="15743" max="15743" width="37.44140625" style="9" customWidth="1"/>
    <col min="15744" max="15752" width="8.44140625" style="9" customWidth="1"/>
    <col min="15753" max="15753" width="11.109375" style="9" customWidth="1"/>
    <col min="15754" max="15998" width="9" style="9"/>
    <col min="15999" max="15999" width="37.44140625" style="9" customWidth="1"/>
    <col min="16000" max="16008" width="8.44140625" style="9" customWidth="1"/>
    <col min="16009" max="16009" width="11.109375" style="9" customWidth="1"/>
    <col min="16010" max="16254" width="9" style="9"/>
    <col min="16255" max="16255" width="37.44140625" style="9" customWidth="1"/>
    <col min="16256" max="16264" width="8.44140625" style="9" customWidth="1"/>
    <col min="16265" max="16265" width="11.109375" style="9" customWidth="1"/>
    <col min="16266" max="16384" width="9" style="9"/>
  </cols>
  <sheetData>
    <row r="1" spans="1:197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86" t="s">
        <v>1</v>
      </c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86" t="s">
        <v>1</v>
      </c>
      <c r="Z1" s="186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86" t="s">
        <v>1</v>
      </c>
      <c r="AL1" s="186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86" t="s">
        <v>1</v>
      </c>
      <c r="AX1" s="186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86" t="s">
        <v>1</v>
      </c>
      <c r="BJ1" s="186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86" t="s">
        <v>1</v>
      </c>
      <c r="BV1" s="186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86" t="s">
        <v>1</v>
      </c>
      <c r="CH1" s="186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86" t="s">
        <v>1</v>
      </c>
      <c r="CT1" s="186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86" t="s">
        <v>1</v>
      </c>
      <c r="DF1" s="186"/>
      <c r="DG1" s="190" t="b">
        <f>IF(DG9=CU9,IF(CU9=CI9,IF(CI9=BW9,IF(BW9=BK9,IF(BK9=AY9,IF(AY9=AM9,IF(AM9=AA9,TRUE,FALSE),FALSE),FALSE),FALSE),FALSE),FALSE),FALSE)</f>
        <v>1</v>
      </c>
      <c r="DH1" s="190" t="b">
        <f t="shared" ref="DH1:DO1" si="0">IF(DH9=CV9,IF(CV9=CJ9,IF(CJ9=BX9,IF(BX9=BL9,IF(BL9=AZ9,IF(AZ9=AN9,IF(AN9=AB9,TRUE,FALSE),FALSE),FALSE),FALSE),FALSE),FALSE),FALSE)</f>
        <v>1</v>
      </c>
      <c r="DI1" s="190" t="b">
        <f t="shared" si="0"/>
        <v>1</v>
      </c>
      <c r="DJ1" s="190" t="b">
        <f t="shared" si="0"/>
        <v>1</v>
      </c>
      <c r="DK1" s="190" t="b">
        <f t="shared" si="0"/>
        <v>1</v>
      </c>
      <c r="DL1" s="190" t="b">
        <f t="shared" si="0"/>
        <v>1</v>
      </c>
      <c r="DM1" s="190" t="b">
        <f t="shared" si="0"/>
        <v>1</v>
      </c>
      <c r="DN1" s="190" t="b">
        <f t="shared" si="0"/>
        <v>1</v>
      </c>
      <c r="DO1" s="190" t="b">
        <f t="shared" si="0"/>
        <v>1</v>
      </c>
      <c r="DP1" s="190"/>
      <c r="DQ1" s="1" t="s">
        <v>1</v>
      </c>
      <c r="DR1" s="1"/>
      <c r="DS1" s="3" t="b">
        <f>IF(DG9=DS9,TRUE,FALSE)</f>
        <v>1</v>
      </c>
      <c r="DT1" s="3" t="b">
        <f t="shared" ref="DT1:EA1" si="1">IF(DH9=DT9,TRUE,FALSE)</f>
        <v>1</v>
      </c>
      <c r="DU1" s="3" t="b">
        <f t="shared" si="1"/>
        <v>1</v>
      </c>
      <c r="DV1" s="3" t="b">
        <f t="shared" si="1"/>
        <v>1</v>
      </c>
      <c r="DW1" s="3" t="b">
        <f t="shared" si="1"/>
        <v>1</v>
      </c>
      <c r="DX1" s="3" t="b">
        <f t="shared" si="1"/>
        <v>1</v>
      </c>
      <c r="DY1" s="3" t="b">
        <f t="shared" si="1"/>
        <v>1</v>
      </c>
      <c r="DZ1" s="3" t="b">
        <f t="shared" si="1"/>
        <v>1</v>
      </c>
      <c r="EA1" s="3" t="b">
        <f t="shared" si="1"/>
        <v>1</v>
      </c>
      <c r="ED1" s="78" t="s">
        <v>1</v>
      </c>
      <c r="EE1" s="78"/>
      <c r="EF1" s="79"/>
      <c r="EG1" s="79"/>
      <c r="EH1" s="79"/>
      <c r="EI1" s="79"/>
      <c r="EJ1" s="79"/>
      <c r="EK1" s="79"/>
      <c r="EL1" s="79"/>
      <c r="EM1" s="79"/>
      <c r="EN1" s="79"/>
      <c r="EO1" s="79"/>
      <c r="EQ1" s="1" t="s">
        <v>1</v>
      </c>
      <c r="ER1" s="1"/>
      <c r="FD1" s="78" t="s">
        <v>1</v>
      </c>
      <c r="FE1" s="78"/>
      <c r="FF1" s="79"/>
      <c r="FG1" s="79"/>
      <c r="FH1" s="79"/>
      <c r="FI1" s="79"/>
      <c r="FJ1" s="79"/>
      <c r="FK1" s="79"/>
      <c r="FL1" s="79"/>
      <c r="FM1" s="79"/>
      <c r="FN1" s="79"/>
      <c r="FO1" s="79"/>
      <c r="FQ1" s="78" t="s">
        <v>1</v>
      </c>
      <c r="FR1" s="78"/>
      <c r="FS1" s="79"/>
      <c r="FT1" s="79"/>
      <c r="FU1" s="79"/>
      <c r="FV1" s="79"/>
      <c r="FW1" s="79"/>
      <c r="FX1" s="79"/>
      <c r="FY1" s="79"/>
      <c r="FZ1" s="79"/>
      <c r="GA1" s="79"/>
      <c r="GB1" s="79"/>
      <c r="GD1" s="78" t="s">
        <v>1</v>
      </c>
      <c r="GE1" s="78"/>
      <c r="GF1" s="79"/>
      <c r="GG1" s="79"/>
      <c r="GH1" s="79"/>
      <c r="GI1" s="79"/>
      <c r="GJ1" s="79"/>
      <c r="GK1" s="79"/>
      <c r="GL1" s="79"/>
      <c r="GM1" s="79"/>
      <c r="GN1" s="79"/>
      <c r="GO1" s="79"/>
    </row>
    <row r="2" spans="1:197" s="5" customFormat="1" ht="13.8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4" t="s">
        <v>2</v>
      </c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4" t="s">
        <v>2</v>
      </c>
      <c r="Z2" s="194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4" t="s">
        <v>2</v>
      </c>
      <c r="AL2" s="194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4" t="s">
        <v>2</v>
      </c>
      <c r="AX2" s="194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4" t="s">
        <v>2</v>
      </c>
      <c r="BJ2" s="194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4" t="s">
        <v>2</v>
      </c>
      <c r="BV2" s="194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4" t="s">
        <v>2</v>
      </c>
      <c r="CH2" s="194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4" t="s">
        <v>2</v>
      </c>
      <c r="CT2" s="194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4" t="s">
        <v>2</v>
      </c>
      <c r="DF2" s="194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4" t="s">
        <v>2</v>
      </c>
      <c r="DR2" s="4"/>
      <c r="ED2" s="4" t="s">
        <v>2</v>
      </c>
      <c r="EE2" s="4"/>
      <c r="EF2" s="80"/>
      <c r="EG2" s="80"/>
      <c r="EH2" s="80"/>
      <c r="EI2" s="80"/>
      <c r="EJ2" s="80"/>
      <c r="EK2" s="80"/>
      <c r="EL2" s="80"/>
      <c r="EM2" s="80"/>
      <c r="EN2" s="80"/>
      <c r="EO2" s="80"/>
      <c r="EQ2" s="146" t="s">
        <v>2</v>
      </c>
      <c r="ER2" s="146"/>
      <c r="FD2" s="4" t="s">
        <v>2</v>
      </c>
      <c r="FE2" s="4"/>
      <c r="FF2" s="80"/>
      <c r="FG2" s="80"/>
      <c r="FH2" s="80"/>
      <c r="FI2" s="80"/>
      <c r="FJ2" s="80"/>
      <c r="FK2" s="80"/>
      <c r="FL2" s="80"/>
      <c r="FM2" s="80"/>
      <c r="FN2" s="80"/>
      <c r="FO2" s="80"/>
      <c r="FQ2" s="4" t="s">
        <v>2</v>
      </c>
      <c r="FR2" s="4"/>
      <c r="FS2" s="80"/>
      <c r="FT2" s="80"/>
      <c r="FU2" s="80"/>
      <c r="FV2" s="80"/>
      <c r="FW2" s="80"/>
      <c r="FX2" s="80"/>
      <c r="FY2" s="80"/>
      <c r="FZ2" s="80"/>
      <c r="GA2" s="80"/>
      <c r="GB2" s="80"/>
      <c r="GD2" s="4" t="s">
        <v>2</v>
      </c>
      <c r="GE2" s="4"/>
      <c r="GF2" s="80"/>
      <c r="GG2" s="80"/>
      <c r="GH2" s="80"/>
      <c r="GI2" s="80"/>
      <c r="GJ2" s="80"/>
      <c r="GK2" s="80"/>
      <c r="GL2" s="80"/>
      <c r="GM2" s="80"/>
      <c r="GN2" s="80"/>
      <c r="GO2" s="80"/>
    </row>
    <row r="3" spans="1:197" s="5" customFormat="1" ht="13.8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86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86"/>
      <c r="Z3" s="186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86"/>
      <c r="AL3" s="186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86"/>
      <c r="AX3" s="186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86"/>
      <c r="BJ3" s="186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86"/>
      <c r="BV3" s="186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86"/>
      <c r="CH3" s="186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86"/>
      <c r="CT3" s="186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86"/>
      <c r="DF3" s="186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6"/>
      <c r="DR3" s="6"/>
      <c r="ED3" s="81"/>
      <c r="EE3" s="81"/>
      <c r="EF3" s="80"/>
      <c r="EG3" s="80"/>
      <c r="EH3" s="80"/>
      <c r="EI3" s="80"/>
      <c r="EJ3" s="80"/>
      <c r="EK3" s="80"/>
      <c r="EL3" s="80"/>
      <c r="EM3" s="80"/>
      <c r="EN3" s="80"/>
      <c r="EO3" s="80"/>
      <c r="EQ3" s="6"/>
      <c r="ER3" s="6"/>
      <c r="FD3" s="81"/>
      <c r="FE3" s="81"/>
      <c r="FF3" s="80"/>
      <c r="FG3" s="80"/>
      <c r="FH3" s="80"/>
      <c r="FI3" s="80"/>
      <c r="FJ3" s="80"/>
      <c r="FK3" s="80"/>
      <c r="FL3" s="80"/>
      <c r="FM3" s="80"/>
      <c r="FN3" s="80"/>
      <c r="FO3" s="80"/>
      <c r="FQ3" s="81"/>
      <c r="FR3" s="81"/>
      <c r="FS3" s="80"/>
      <c r="FT3" s="80"/>
      <c r="FU3" s="80"/>
      <c r="FV3" s="80"/>
      <c r="FW3" s="80"/>
      <c r="FX3" s="80"/>
      <c r="FY3" s="80"/>
      <c r="FZ3" s="80"/>
      <c r="GA3" s="80"/>
      <c r="GB3" s="80"/>
      <c r="GD3" s="81"/>
      <c r="GE3" s="81"/>
      <c r="GF3" s="80"/>
      <c r="GG3" s="80"/>
      <c r="GH3" s="80"/>
      <c r="GI3" s="80"/>
      <c r="GJ3" s="80"/>
      <c r="GK3" s="80"/>
      <c r="GL3" s="80"/>
      <c r="GM3" s="80"/>
      <c r="GN3" s="80"/>
      <c r="GO3" s="80"/>
    </row>
    <row r="4" spans="1:197" s="3" customFormat="1" ht="15.6">
      <c r="A4" s="195" t="s">
        <v>159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5" t="s">
        <v>159</v>
      </c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5" t="s">
        <v>159</v>
      </c>
      <c r="Z4" s="195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5" t="s">
        <v>159</v>
      </c>
      <c r="AL4" s="195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5" t="s">
        <v>159</v>
      </c>
      <c r="AX4" s="195"/>
      <c r="AY4" s="190"/>
      <c r="AZ4" s="190"/>
      <c r="BA4" s="190"/>
      <c r="BB4" s="190"/>
      <c r="BC4" s="190"/>
      <c r="BD4" s="190"/>
      <c r="BE4" s="190"/>
      <c r="BF4" s="190"/>
      <c r="BG4" s="190"/>
      <c r="BH4" s="190"/>
      <c r="BI4" s="195" t="s">
        <v>159</v>
      </c>
      <c r="BJ4" s="195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5" t="s">
        <v>159</v>
      </c>
      <c r="BV4" s="195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5" t="s">
        <v>159</v>
      </c>
      <c r="CH4" s="195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5" t="s">
        <v>159</v>
      </c>
      <c r="CT4" s="195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5" t="s">
        <v>159</v>
      </c>
      <c r="DF4" s="195"/>
      <c r="DG4" s="190"/>
      <c r="DH4" s="190"/>
      <c r="DI4" s="190"/>
      <c r="DJ4" s="190"/>
      <c r="DK4" s="190"/>
      <c r="DL4" s="190"/>
      <c r="DM4" s="190"/>
      <c r="DN4" s="190"/>
      <c r="DO4" s="190"/>
      <c r="DP4" s="190"/>
      <c r="DQ4" s="7" t="s">
        <v>159</v>
      </c>
      <c r="DR4" s="7"/>
      <c r="ED4" s="82" t="s">
        <v>159</v>
      </c>
      <c r="EE4" s="82"/>
      <c r="EF4" s="79"/>
      <c r="EG4" s="79"/>
      <c r="EH4" s="79"/>
      <c r="EI4" s="79"/>
      <c r="EJ4" s="79"/>
      <c r="EK4" s="79"/>
      <c r="EL4" s="79"/>
      <c r="EM4" s="79"/>
      <c r="EN4" s="79"/>
      <c r="EO4" s="79"/>
      <c r="EQ4" s="7" t="s">
        <v>159</v>
      </c>
      <c r="ER4" s="7"/>
      <c r="FD4" s="82" t="s">
        <v>159</v>
      </c>
      <c r="FE4" s="82"/>
      <c r="FF4" s="79"/>
      <c r="FG4" s="79"/>
      <c r="FH4" s="79"/>
      <c r="FI4" s="79"/>
      <c r="FJ4" s="79"/>
      <c r="FK4" s="79"/>
      <c r="FL4" s="79"/>
      <c r="FM4" s="79"/>
      <c r="FN4" s="79"/>
      <c r="FO4" s="79"/>
      <c r="FQ4" s="82" t="s">
        <v>159</v>
      </c>
      <c r="FR4" s="82"/>
      <c r="FS4" s="79"/>
      <c r="FT4" s="79"/>
      <c r="FU4" s="79"/>
      <c r="FV4" s="79"/>
      <c r="FW4" s="79"/>
      <c r="FX4" s="79"/>
      <c r="FY4" s="79"/>
      <c r="FZ4" s="79"/>
      <c r="GA4" s="79"/>
      <c r="GB4" s="79"/>
      <c r="GD4" s="82" t="s">
        <v>159</v>
      </c>
      <c r="GE4" s="82"/>
      <c r="GF4" s="79"/>
      <c r="GG4" s="79"/>
      <c r="GH4" s="79"/>
      <c r="GI4" s="79"/>
      <c r="GJ4" s="79"/>
      <c r="GK4" s="79"/>
      <c r="GL4" s="79"/>
      <c r="GM4" s="79"/>
      <c r="GN4" s="79"/>
      <c r="GO4" s="79"/>
    </row>
    <row r="5" spans="1:197" s="3" customFormat="1" ht="18">
      <c r="A5" s="195" t="s">
        <v>446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5" t="s">
        <v>404</v>
      </c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5" t="s">
        <v>333</v>
      </c>
      <c r="Z5" s="195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5" t="s">
        <v>332</v>
      </c>
      <c r="AL5" s="195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5" t="s">
        <v>331</v>
      </c>
      <c r="AX5" s="195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5" t="s">
        <v>330</v>
      </c>
      <c r="BJ5" s="195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5" t="s">
        <v>329</v>
      </c>
      <c r="BV5" s="195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5" t="s">
        <v>328</v>
      </c>
      <c r="CH5" s="195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5" t="s">
        <v>327</v>
      </c>
      <c r="CT5" s="195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5" t="s">
        <v>326</v>
      </c>
      <c r="DF5" s="195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7" t="s">
        <v>160</v>
      </c>
      <c r="DR5" s="7"/>
      <c r="ED5" s="82" t="s">
        <v>170</v>
      </c>
      <c r="EE5" s="82"/>
      <c r="EF5" s="79"/>
      <c r="EG5" s="79"/>
      <c r="EH5" s="79"/>
      <c r="EI5" s="79"/>
      <c r="EJ5" s="79"/>
      <c r="EK5" s="79"/>
      <c r="EL5" s="79"/>
      <c r="EM5" s="79"/>
      <c r="EN5" s="79"/>
      <c r="EO5" s="79"/>
      <c r="EQ5" s="7" t="s">
        <v>171</v>
      </c>
      <c r="ER5" s="7"/>
      <c r="FD5" s="82" t="s">
        <v>172</v>
      </c>
      <c r="FE5" s="82"/>
      <c r="FF5" s="79"/>
      <c r="FG5" s="79"/>
      <c r="FH5" s="79"/>
      <c r="FI5" s="79"/>
      <c r="FJ5" s="79"/>
      <c r="FK5" s="79"/>
      <c r="FL5" s="79"/>
      <c r="FM5" s="79"/>
      <c r="FN5" s="79"/>
      <c r="FO5" s="79"/>
      <c r="FQ5" s="82" t="s">
        <v>173</v>
      </c>
      <c r="FR5" s="82"/>
      <c r="FS5" s="79"/>
      <c r="FT5" s="79"/>
      <c r="FU5" s="79"/>
      <c r="FV5" s="79"/>
      <c r="FW5" s="79"/>
      <c r="FX5" s="79"/>
      <c r="FY5" s="79"/>
      <c r="FZ5" s="79"/>
      <c r="GA5" s="79"/>
      <c r="GB5" s="79"/>
      <c r="GD5" s="82" t="s">
        <v>174</v>
      </c>
      <c r="GE5" s="82"/>
      <c r="GF5" s="79"/>
      <c r="GG5" s="79"/>
      <c r="GH5" s="79"/>
      <c r="GI5" s="79"/>
      <c r="GJ5" s="79"/>
      <c r="GK5" s="79"/>
      <c r="GL5" s="79"/>
      <c r="GM5" s="79"/>
      <c r="GN5" s="79"/>
      <c r="GO5" s="79"/>
    </row>
    <row r="6" spans="1:197" s="5" customFormat="1" ht="13.8">
      <c r="A6" s="186"/>
      <c r="B6" s="186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86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86"/>
      <c r="Z6" s="186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86"/>
      <c r="AL6" s="186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86"/>
      <c r="AX6" s="186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86"/>
      <c r="BJ6" s="186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86"/>
      <c r="BV6" s="186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86"/>
      <c r="CH6" s="186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86"/>
      <c r="CT6" s="186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86"/>
      <c r="DF6" s="186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6"/>
      <c r="DR6" s="6"/>
      <c r="ED6" s="81"/>
      <c r="EE6" s="81"/>
      <c r="EF6" s="80"/>
      <c r="EG6" s="80"/>
      <c r="EH6" s="80"/>
      <c r="EI6" s="80"/>
      <c r="EJ6" s="80"/>
      <c r="EK6" s="80"/>
      <c r="EL6" s="80"/>
      <c r="EM6" s="80"/>
      <c r="EN6" s="80"/>
      <c r="EO6" s="80"/>
      <c r="EQ6" s="6"/>
      <c r="ER6" s="6"/>
      <c r="FD6" s="81"/>
      <c r="FE6" s="81"/>
      <c r="FF6" s="80"/>
      <c r="FG6" s="80"/>
      <c r="FH6" s="80"/>
      <c r="FI6" s="80"/>
      <c r="FJ6" s="80"/>
      <c r="FK6" s="80"/>
      <c r="FL6" s="80"/>
      <c r="FM6" s="80"/>
      <c r="FN6" s="80"/>
      <c r="FO6" s="80"/>
      <c r="FQ6" s="81"/>
      <c r="FR6" s="81"/>
      <c r="FS6" s="80"/>
      <c r="FT6" s="80"/>
      <c r="FU6" s="80"/>
      <c r="FV6" s="80"/>
      <c r="FW6" s="80"/>
      <c r="FX6" s="80"/>
      <c r="FY6" s="80"/>
      <c r="FZ6" s="80"/>
      <c r="GA6" s="80"/>
      <c r="GB6" s="80"/>
      <c r="GD6" s="81"/>
      <c r="GE6" s="81"/>
      <c r="GF6" s="80"/>
      <c r="GG6" s="80"/>
      <c r="GH6" s="80"/>
      <c r="GI6" s="80"/>
      <c r="GJ6" s="80"/>
      <c r="GK6" s="80"/>
      <c r="GL6" s="80"/>
      <c r="GM6" s="80"/>
      <c r="GN6" s="80"/>
      <c r="GO6" s="80"/>
    </row>
    <row r="7" spans="1:197" s="5" customFormat="1" thickBot="1">
      <c r="A7" s="196"/>
      <c r="B7" s="196"/>
      <c r="C7" s="196" t="b">
        <f>IF(C9=O9,TRUE,FALSE)</f>
        <v>1</v>
      </c>
      <c r="D7" s="196" t="b">
        <f t="shared" ref="D7:L7" si="2">IF(D9=P9,TRUE,FALSE)</f>
        <v>1</v>
      </c>
      <c r="E7" s="196" t="b">
        <f t="shared" si="2"/>
        <v>1</v>
      </c>
      <c r="F7" s="196" t="b">
        <f t="shared" si="2"/>
        <v>1</v>
      </c>
      <c r="G7" s="196" t="b">
        <f t="shared" si="2"/>
        <v>1</v>
      </c>
      <c r="H7" s="196" t="b">
        <f t="shared" si="2"/>
        <v>1</v>
      </c>
      <c r="I7" s="196" t="b">
        <f t="shared" si="2"/>
        <v>1</v>
      </c>
      <c r="J7" s="196" t="b">
        <f t="shared" si="2"/>
        <v>1</v>
      </c>
      <c r="K7" s="196" t="b">
        <f t="shared" si="2"/>
        <v>1</v>
      </c>
      <c r="L7" s="196" t="b">
        <f t="shared" si="2"/>
        <v>1</v>
      </c>
      <c r="M7" s="196"/>
      <c r="O7" s="196" t="b">
        <f>IF(O9=AA9,TRUE,FALSE)</f>
        <v>1</v>
      </c>
      <c r="P7" s="196" t="b">
        <f t="shared" ref="P7:X7" si="3">IF(P9=AB9,TRUE,FALSE)</f>
        <v>1</v>
      </c>
      <c r="Q7" s="196" t="b">
        <f t="shared" si="3"/>
        <v>1</v>
      </c>
      <c r="R7" s="196" t="b">
        <f t="shared" si="3"/>
        <v>1</v>
      </c>
      <c r="S7" s="196" t="b">
        <f t="shared" si="3"/>
        <v>1</v>
      </c>
      <c r="T7" s="196" t="b">
        <f t="shared" si="3"/>
        <v>1</v>
      </c>
      <c r="U7" s="196" t="b">
        <f t="shared" si="3"/>
        <v>1</v>
      </c>
      <c r="V7" s="196" t="b">
        <f t="shared" si="3"/>
        <v>1</v>
      </c>
      <c r="W7" s="196" t="b">
        <f t="shared" si="3"/>
        <v>1</v>
      </c>
      <c r="X7" s="196" t="b">
        <f t="shared" si="3"/>
        <v>1</v>
      </c>
      <c r="Y7" s="196"/>
      <c r="Z7" s="196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196"/>
      <c r="AL7" s="196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196"/>
      <c r="AX7" s="196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196"/>
      <c r="BJ7" s="196"/>
      <c r="BK7" s="251"/>
      <c r="BL7" s="251"/>
      <c r="BM7" s="251"/>
      <c r="BN7" s="251"/>
      <c r="BO7" s="251"/>
      <c r="BP7" s="251"/>
      <c r="BQ7" s="251"/>
      <c r="BR7" s="251"/>
      <c r="BS7" s="251"/>
      <c r="BT7" s="251"/>
      <c r="BU7" s="196"/>
      <c r="BV7" s="196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196"/>
      <c r="CH7" s="196"/>
      <c r="CI7" s="251"/>
      <c r="CJ7" s="251"/>
      <c r="CK7" s="251"/>
      <c r="CL7" s="251"/>
      <c r="CM7" s="251"/>
      <c r="CN7" s="251"/>
      <c r="CO7" s="251"/>
      <c r="CP7" s="251"/>
      <c r="CQ7" s="251"/>
      <c r="CR7" s="251"/>
      <c r="CS7" s="196"/>
      <c r="CT7" s="196"/>
      <c r="CU7" s="251"/>
      <c r="CV7" s="251"/>
      <c r="CW7" s="251"/>
      <c r="CX7" s="251"/>
      <c r="CY7" s="251"/>
      <c r="CZ7" s="251"/>
      <c r="DA7" s="251"/>
      <c r="DB7" s="251"/>
      <c r="DC7" s="251"/>
      <c r="DD7" s="251"/>
      <c r="DE7" s="196"/>
      <c r="DF7" s="196"/>
      <c r="DG7" s="251"/>
      <c r="DH7" s="251"/>
      <c r="DI7" s="251"/>
      <c r="DJ7" s="251"/>
      <c r="DK7" s="251"/>
      <c r="DL7" s="251"/>
      <c r="DM7" s="251"/>
      <c r="DN7" s="251"/>
      <c r="DO7" s="251"/>
      <c r="DP7" s="251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3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85"/>
      <c r="EQ7" s="62"/>
      <c r="ER7" s="62"/>
      <c r="ES7" s="62"/>
      <c r="ET7" s="62"/>
      <c r="EU7" s="62"/>
      <c r="EV7" s="62"/>
      <c r="EW7" s="62"/>
      <c r="EX7" s="62"/>
      <c r="EY7" s="62"/>
      <c r="EZ7" s="62"/>
      <c r="FA7" s="62"/>
      <c r="FB7" s="63"/>
      <c r="FD7" s="105"/>
      <c r="FE7" s="105"/>
      <c r="FF7" s="105"/>
      <c r="FG7" s="105"/>
      <c r="FH7" s="105"/>
      <c r="FI7" s="105"/>
      <c r="FJ7" s="105"/>
      <c r="FK7" s="105"/>
      <c r="FL7" s="105"/>
      <c r="FM7" s="105"/>
      <c r="FN7" s="105"/>
      <c r="FO7" s="85"/>
      <c r="FQ7" s="105"/>
      <c r="FR7" s="105"/>
      <c r="FS7" s="105"/>
      <c r="FT7" s="105"/>
      <c r="FU7" s="105"/>
      <c r="FV7" s="105"/>
      <c r="FW7" s="105"/>
      <c r="FX7" s="105"/>
      <c r="FY7" s="105"/>
      <c r="FZ7" s="105"/>
      <c r="GA7" s="105"/>
      <c r="GB7" s="85"/>
      <c r="GD7" s="105"/>
      <c r="GE7" s="105"/>
      <c r="GF7" s="105"/>
      <c r="GG7" s="105"/>
      <c r="GH7" s="105"/>
      <c r="GI7" s="105"/>
      <c r="GJ7" s="105"/>
      <c r="GK7" s="105"/>
      <c r="GL7" s="105"/>
      <c r="GM7" s="105"/>
      <c r="GN7" s="105"/>
      <c r="GO7" s="85"/>
    </row>
    <row r="8" spans="1:197" s="6" customFormat="1" ht="18.75" customHeight="1">
      <c r="A8" s="186"/>
      <c r="B8" s="186"/>
      <c r="C8" s="306" t="s">
        <v>63</v>
      </c>
      <c r="D8" s="306"/>
      <c r="E8" s="306"/>
      <c r="F8" s="306"/>
      <c r="G8" s="306"/>
      <c r="H8" s="306"/>
      <c r="I8" s="306"/>
      <c r="J8" s="306"/>
      <c r="K8" s="306"/>
      <c r="L8" s="386"/>
      <c r="M8" s="186"/>
      <c r="O8" s="281" t="s">
        <v>63</v>
      </c>
      <c r="P8" s="281"/>
      <c r="Q8" s="281"/>
      <c r="R8" s="281"/>
      <c r="S8" s="281"/>
      <c r="T8" s="281"/>
      <c r="U8" s="281"/>
      <c r="V8" s="281"/>
      <c r="W8" s="281"/>
      <c r="X8" s="232"/>
      <c r="Y8" s="186"/>
      <c r="Z8" s="186"/>
      <c r="AA8" s="306" t="s">
        <v>63</v>
      </c>
      <c r="AB8" s="306"/>
      <c r="AC8" s="306"/>
      <c r="AD8" s="306"/>
      <c r="AE8" s="306"/>
      <c r="AF8" s="306"/>
      <c r="AG8" s="306"/>
      <c r="AH8" s="306"/>
      <c r="AI8" s="306"/>
      <c r="AJ8" s="232"/>
      <c r="AK8" s="186"/>
      <c r="AL8" s="186"/>
      <c r="AM8" s="306" t="s">
        <v>63</v>
      </c>
      <c r="AN8" s="306"/>
      <c r="AO8" s="306"/>
      <c r="AP8" s="306"/>
      <c r="AQ8" s="306"/>
      <c r="AR8" s="306"/>
      <c r="AS8" s="306"/>
      <c r="AT8" s="306"/>
      <c r="AU8" s="306"/>
      <c r="AV8" s="232"/>
      <c r="AW8" s="186"/>
      <c r="AX8" s="186"/>
      <c r="AY8" s="306" t="s">
        <v>63</v>
      </c>
      <c r="AZ8" s="306"/>
      <c r="BA8" s="306"/>
      <c r="BB8" s="306"/>
      <c r="BC8" s="306"/>
      <c r="BD8" s="306"/>
      <c r="BE8" s="306"/>
      <c r="BF8" s="306"/>
      <c r="BG8" s="306"/>
      <c r="BH8" s="232"/>
      <c r="BI8" s="186"/>
      <c r="BJ8" s="186"/>
      <c r="BK8" s="306" t="s">
        <v>63</v>
      </c>
      <c r="BL8" s="306"/>
      <c r="BM8" s="306"/>
      <c r="BN8" s="306"/>
      <c r="BO8" s="306"/>
      <c r="BP8" s="306"/>
      <c r="BQ8" s="306"/>
      <c r="BR8" s="306"/>
      <c r="BS8" s="306"/>
      <c r="BT8" s="232"/>
      <c r="BU8" s="186"/>
      <c r="BV8" s="186"/>
      <c r="BW8" s="306" t="s">
        <v>63</v>
      </c>
      <c r="BX8" s="306"/>
      <c r="BY8" s="306"/>
      <c r="BZ8" s="306"/>
      <c r="CA8" s="306"/>
      <c r="CB8" s="306"/>
      <c r="CC8" s="306"/>
      <c r="CD8" s="306"/>
      <c r="CE8" s="306"/>
      <c r="CF8" s="232"/>
      <c r="CG8" s="186"/>
      <c r="CH8" s="186"/>
      <c r="CI8" s="306" t="s">
        <v>63</v>
      </c>
      <c r="CJ8" s="306"/>
      <c r="CK8" s="306"/>
      <c r="CL8" s="306"/>
      <c r="CM8" s="306"/>
      <c r="CN8" s="306"/>
      <c r="CO8" s="306"/>
      <c r="CP8" s="306"/>
      <c r="CQ8" s="306"/>
      <c r="CR8" s="232"/>
      <c r="CS8" s="186"/>
      <c r="CT8" s="186"/>
      <c r="CU8" s="306" t="s">
        <v>63</v>
      </c>
      <c r="CV8" s="306"/>
      <c r="CW8" s="306"/>
      <c r="CX8" s="306"/>
      <c r="CY8" s="306"/>
      <c r="CZ8" s="306"/>
      <c r="DA8" s="306"/>
      <c r="DB8" s="306"/>
      <c r="DC8" s="306"/>
      <c r="DD8" s="232"/>
      <c r="DE8" s="186"/>
      <c r="DF8" s="186"/>
      <c r="DG8" s="306" t="s">
        <v>63</v>
      </c>
      <c r="DH8" s="306"/>
      <c r="DI8" s="306"/>
      <c r="DJ8" s="306"/>
      <c r="DK8" s="306"/>
      <c r="DL8" s="306"/>
      <c r="DM8" s="306"/>
      <c r="DN8" s="306"/>
      <c r="DO8" s="306"/>
      <c r="DP8" s="232"/>
      <c r="DQ8" s="27"/>
      <c r="DR8" s="27"/>
      <c r="DS8" s="64" t="s">
        <v>63</v>
      </c>
      <c r="DT8" s="64"/>
      <c r="DU8" s="64"/>
      <c r="DV8" s="64"/>
      <c r="DW8" s="64"/>
      <c r="DX8" s="64"/>
      <c r="DY8" s="64"/>
      <c r="DZ8" s="107"/>
      <c r="EA8" s="107"/>
      <c r="EB8" s="65"/>
      <c r="EC8" s="66"/>
      <c r="ED8" s="86"/>
      <c r="EE8" s="86"/>
      <c r="EF8" s="88" t="s">
        <v>63</v>
      </c>
      <c r="EG8" s="88"/>
      <c r="EH8" s="88"/>
      <c r="EI8" s="88"/>
      <c r="EJ8" s="88"/>
      <c r="EK8" s="88"/>
      <c r="EL8" s="88"/>
      <c r="EM8" s="111"/>
      <c r="EN8" s="111"/>
      <c r="EO8" s="65"/>
      <c r="EQ8" s="27"/>
      <c r="ER8" s="27"/>
      <c r="ES8" s="64" t="s">
        <v>63</v>
      </c>
      <c r="ET8" s="64"/>
      <c r="EU8" s="64"/>
      <c r="EV8" s="64"/>
      <c r="EW8" s="64"/>
      <c r="EX8" s="64"/>
      <c r="EY8" s="64"/>
      <c r="EZ8" s="107"/>
      <c r="FA8" s="107"/>
      <c r="FB8" s="147"/>
      <c r="FD8" s="86"/>
      <c r="FE8" s="86"/>
      <c r="FF8" s="88" t="s">
        <v>63</v>
      </c>
      <c r="FG8" s="88"/>
      <c r="FH8" s="88"/>
      <c r="FI8" s="88"/>
      <c r="FJ8" s="88"/>
      <c r="FK8" s="88"/>
      <c r="FL8" s="88"/>
      <c r="FM8" s="111"/>
      <c r="FN8" s="111"/>
      <c r="FO8" s="65"/>
      <c r="FQ8" s="86"/>
      <c r="FR8" s="86"/>
      <c r="FS8" s="88" t="s">
        <v>63</v>
      </c>
      <c r="FT8" s="88"/>
      <c r="FU8" s="88"/>
      <c r="FV8" s="88"/>
      <c r="FW8" s="88"/>
      <c r="FX8" s="88"/>
      <c r="FY8" s="88"/>
      <c r="FZ8" s="111"/>
      <c r="GA8" s="111"/>
      <c r="GB8" s="65"/>
      <c r="GD8" s="86"/>
      <c r="GE8" s="86"/>
      <c r="GF8" s="88" t="s">
        <v>63</v>
      </c>
      <c r="GG8" s="88"/>
      <c r="GH8" s="88"/>
      <c r="GI8" s="88"/>
      <c r="GJ8" s="88"/>
      <c r="GK8" s="88"/>
      <c r="GL8" s="88"/>
      <c r="GM8" s="111"/>
      <c r="GN8" s="111"/>
      <c r="GO8" s="65"/>
    </row>
    <row r="9" spans="1:197" s="6" customFormat="1" ht="42" customHeight="1">
      <c r="A9" s="187"/>
      <c r="B9" s="187"/>
      <c r="C9" s="192" t="s">
        <v>161</v>
      </c>
      <c r="D9" s="192" t="s">
        <v>162</v>
      </c>
      <c r="E9" s="192" t="s">
        <v>163</v>
      </c>
      <c r="F9" s="192" t="s">
        <v>164</v>
      </c>
      <c r="G9" s="192" t="s">
        <v>165</v>
      </c>
      <c r="H9" s="192" t="s">
        <v>166</v>
      </c>
      <c r="I9" s="192" t="s">
        <v>167</v>
      </c>
      <c r="J9" s="192" t="s">
        <v>168</v>
      </c>
      <c r="K9" s="192" t="s">
        <v>169</v>
      </c>
      <c r="L9" s="315" t="s">
        <v>69</v>
      </c>
      <c r="M9" s="187"/>
      <c r="O9" s="192" t="s">
        <v>161</v>
      </c>
      <c r="P9" s="192" t="s">
        <v>162</v>
      </c>
      <c r="Q9" s="192" t="s">
        <v>163</v>
      </c>
      <c r="R9" s="192" t="s">
        <v>164</v>
      </c>
      <c r="S9" s="192" t="s">
        <v>165</v>
      </c>
      <c r="T9" s="192" t="s">
        <v>166</v>
      </c>
      <c r="U9" s="192" t="s">
        <v>167</v>
      </c>
      <c r="V9" s="192" t="s">
        <v>168</v>
      </c>
      <c r="W9" s="192" t="s">
        <v>169</v>
      </c>
      <c r="X9" s="201" t="s">
        <v>69</v>
      </c>
      <c r="Y9" s="187"/>
      <c r="Z9" s="187"/>
      <c r="AA9" s="192" t="s">
        <v>161</v>
      </c>
      <c r="AB9" s="192" t="s">
        <v>162</v>
      </c>
      <c r="AC9" s="192" t="s">
        <v>163</v>
      </c>
      <c r="AD9" s="192" t="s">
        <v>164</v>
      </c>
      <c r="AE9" s="192" t="s">
        <v>165</v>
      </c>
      <c r="AF9" s="192" t="s">
        <v>166</v>
      </c>
      <c r="AG9" s="192" t="s">
        <v>167</v>
      </c>
      <c r="AH9" s="192" t="s">
        <v>168</v>
      </c>
      <c r="AI9" s="192" t="s">
        <v>169</v>
      </c>
      <c r="AJ9" s="201" t="s">
        <v>69</v>
      </c>
      <c r="AK9" s="187"/>
      <c r="AL9" s="187"/>
      <c r="AM9" s="192" t="s">
        <v>161</v>
      </c>
      <c r="AN9" s="192" t="s">
        <v>162</v>
      </c>
      <c r="AO9" s="192" t="s">
        <v>163</v>
      </c>
      <c r="AP9" s="192" t="s">
        <v>164</v>
      </c>
      <c r="AQ9" s="192" t="s">
        <v>165</v>
      </c>
      <c r="AR9" s="192" t="s">
        <v>166</v>
      </c>
      <c r="AS9" s="192" t="s">
        <v>167</v>
      </c>
      <c r="AT9" s="192" t="s">
        <v>168</v>
      </c>
      <c r="AU9" s="192" t="s">
        <v>169</v>
      </c>
      <c r="AV9" s="201" t="s">
        <v>69</v>
      </c>
      <c r="AW9" s="187"/>
      <c r="AX9" s="187"/>
      <c r="AY9" s="192" t="s">
        <v>161</v>
      </c>
      <c r="AZ9" s="192" t="s">
        <v>162</v>
      </c>
      <c r="BA9" s="192" t="s">
        <v>163</v>
      </c>
      <c r="BB9" s="192" t="s">
        <v>164</v>
      </c>
      <c r="BC9" s="192" t="s">
        <v>165</v>
      </c>
      <c r="BD9" s="192" t="s">
        <v>166</v>
      </c>
      <c r="BE9" s="192" t="s">
        <v>167</v>
      </c>
      <c r="BF9" s="192" t="s">
        <v>168</v>
      </c>
      <c r="BG9" s="192" t="s">
        <v>169</v>
      </c>
      <c r="BH9" s="201" t="s">
        <v>69</v>
      </c>
      <c r="BI9" s="187"/>
      <c r="BJ9" s="187"/>
      <c r="BK9" s="192" t="s">
        <v>161</v>
      </c>
      <c r="BL9" s="192" t="s">
        <v>162</v>
      </c>
      <c r="BM9" s="192" t="s">
        <v>163</v>
      </c>
      <c r="BN9" s="192" t="s">
        <v>164</v>
      </c>
      <c r="BO9" s="192" t="s">
        <v>165</v>
      </c>
      <c r="BP9" s="192" t="s">
        <v>166</v>
      </c>
      <c r="BQ9" s="192" t="s">
        <v>167</v>
      </c>
      <c r="BR9" s="192" t="s">
        <v>168</v>
      </c>
      <c r="BS9" s="192" t="s">
        <v>169</v>
      </c>
      <c r="BT9" s="201" t="s">
        <v>69</v>
      </c>
      <c r="BU9" s="187"/>
      <c r="BV9" s="187"/>
      <c r="BW9" s="192" t="s">
        <v>161</v>
      </c>
      <c r="BX9" s="192" t="s">
        <v>162</v>
      </c>
      <c r="BY9" s="192" t="s">
        <v>163</v>
      </c>
      <c r="BZ9" s="192" t="s">
        <v>164</v>
      </c>
      <c r="CA9" s="192" t="s">
        <v>165</v>
      </c>
      <c r="CB9" s="192" t="s">
        <v>166</v>
      </c>
      <c r="CC9" s="192" t="s">
        <v>167</v>
      </c>
      <c r="CD9" s="192" t="s">
        <v>168</v>
      </c>
      <c r="CE9" s="192" t="s">
        <v>169</v>
      </c>
      <c r="CF9" s="201" t="s">
        <v>69</v>
      </c>
      <c r="CG9" s="187"/>
      <c r="CH9" s="187"/>
      <c r="CI9" s="192" t="s">
        <v>161</v>
      </c>
      <c r="CJ9" s="192" t="s">
        <v>162</v>
      </c>
      <c r="CK9" s="192" t="s">
        <v>163</v>
      </c>
      <c r="CL9" s="192" t="s">
        <v>164</v>
      </c>
      <c r="CM9" s="192" t="s">
        <v>165</v>
      </c>
      <c r="CN9" s="192" t="s">
        <v>166</v>
      </c>
      <c r="CO9" s="192" t="s">
        <v>167</v>
      </c>
      <c r="CP9" s="192" t="s">
        <v>168</v>
      </c>
      <c r="CQ9" s="192" t="s">
        <v>169</v>
      </c>
      <c r="CR9" s="201" t="s">
        <v>69</v>
      </c>
      <c r="CS9" s="187"/>
      <c r="CT9" s="187"/>
      <c r="CU9" s="192" t="s">
        <v>161</v>
      </c>
      <c r="CV9" s="192" t="s">
        <v>162</v>
      </c>
      <c r="CW9" s="192" t="s">
        <v>163</v>
      </c>
      <c r="CX9" s="192" t="s">
        <v>164</v>
      </c>
      <c r="CY9" s="192" t="s">
        <v>165</v>
      </c>
      <c r="CZ9" s="192" t="s">
        <v>166</v>
      </c>
      <c r="DA9" s="192" t="s">
        <v>167</v>
      </c>
      <c r="DB9" s="192" t="s">
        <v>168</v>
      </c>
      <c r="DC9" s="192" t="s">
        <v>169</v>
      </c>
      <c r="DD9" s="201" t="s">
        <v>69</v>
      </c>
      <c r="DE9" s="187"/>
      <c r="DF9" s="187"/>
      <c r="DG9" s="192" t="s">
        <v>161</v>
      </c>
      <c r="DH9" s="192" t="s">
        <v>162</v>
      </c>
      <c r="DI9" s="192" t="s">
        <v>163</v>
      </c>
      <c r="DJ9" s="192" t="s">
        <v>164</v>
      </c>
      <c r="DK9" s="192" t="s">
        <v>165</v>
      </c>
      <c r="DL9" s="192" t="s">
        <v>166</v>
      </c>
      <c r="DM9" s="192" t="s">
        <v>167</v>
      </c>
      <c r="DN9" s="192" t="s">
        <v>168</v>
      </c>
      <c r="DO9" s="192" t="s">
        <v>169</v>
      </c>
      <c r="DP9" s="201" t="s">
        <v>69</v>
      </c>
      <c r="DQ9" s="14"/>
      <c r="DR9" s="14"/>
      <c r="DS9" s="15" t="s">
        <v>161</v>
      </c>
      <c r="DT9" s="15" t="s">
        <v>162</v>
      </c>
      <c r="DU9" s="15" t="s">
        <v>163</v>
      </c>
      <c r="DV9" s="15" t="s">
        <v>164</v>
      </c>
      <c r="DW9" s="15" t="s">
        <v>165</v>
      </c>
      <c r="DX9" s="15" t="s">
        <v>166</v>
      </c>
      <c r="DY9" s="15" t="s">
        <v>167</v>
      </c>
      <c r="DZ9" s="15" t="s">
        <v>168</v>
      </c>
      <c r="EA9" s="15" t="s">
        <v>169</v>
      </c>
      <c r="EB9" s="67" t="s">
        <v>69</v>
      </c>
      <c r="EC9" s="66"/>
      <c r="ED9" s="89"/>
      <c r="EE9" s="89"/>
      <c r="EF9" s="90" t="s">
        <v>161</v>
      </c>
      <c r="EG9" s="90" t="s">
        <v>162</v>
      </c>
      <c r="EH9" s="90" t="s">
        <v>163</v>
      </c>
      <c r="EI9" s="90" t="s">
        <v>164</v>
      </c>
      <c r="EJ9" s="90" t="s">
        <v>165</v>
      </c>
      <c r="EK9" s="90" t="s">
        <v>166</v>
      </c>
      <c r="EL9" s="90" t="s">
        <v>167</v>
      </c>
      <c r="EM9" s="90" t="s">
        <v>168</v>
      </c>
      <c r="EN9" s="90" t="s">
        <v>169</v>
      </c>
      <c r="EO9" s="67" t="s">
        <v>69</v>
      </c>
      <c r="EQ9" s="14"/>
      <c r="ER9" s="14"/>
      <c r="ES9" s="15" t="s">
        <v>161</v>
      </c>
      <c r="ET9" s="15" t="s">
        <v>162</v>
      </c>
      <c r="EU9" s="15" t="s">
        <v>163</v>
      </c>
      <c r="EV9" s="15" t="s">
        <v>164</v>
      </c>
      <c r="EW9" s="15" t="s">
        <v>165</v>
      </c>
      <c r="EX9" s="15" t="s">
        <v>166</v>
      </c>
      <c r="EY9" s="15" t="s">
        <v>167</v>
      </c>
      <c r="EZ9" s="15" t="s">
        <v>168</v>
      </c>
      <c r="FA9" s="15" t="s">
        <v>169</v>
      </c>
      <c r="FB9" s="148" t="s">
        <v>69</v>
      </c>
      <c r="FD9" s="89"/>
      <c r="FE9" s="89"/>
      <c r="FF9" s="90" t="s">
        <v>161</v>
      </c>
      <c r="FG9" s="90" t="s">
        <v>162</v>
      </c>
      <c r="FH9" s="90" t="s">
        <v>163</v>
      </c>
      <c r="FI9" s="90" t="s">
        <v>164</v>
      </c>
      <c r="FJ9" s="90" t="s">
        <v>165</v>
      </c>
      <c r="FK9" s="90" t="s">
        <v>166</v>
      </c>
      <c r="FL9" s="90" t="s">
        <v>167</v>
      </c>
      <c r="FM9" s="90" t="s">
        <v>168</v>
      </c>
      <c r="FN9" s="90" t="s">
        <v>169</v>
      </c>
      <c r="FO9" s="67" t="s">
        <v>69</v>
      </c>
      <c r="FQ9" s="89"/>
      <c r="FR9" s="89"/>
      <c r="FS9" s="90" t="s">
        <v>161</v>
      </c>
      <c r="FT9" s="90" t="s">
        <v>162</v>
      </c>
      <c r="FU9" s="90" t="s">
        <v>163</v>
      </c>
      <c r="FV9" s="90" t="s">
        <v>164</v>
      </c>
      <c r="FW9" s="90" t="s">
        <v>165</v>
      </c>
      <c r="FX9" s="90" t="s">
        <v>166</v>
      </c>
      <c r="FY9" s="90" t="s">
        <v>167</v>
      </c>
      <c r="FZ9" s="90" t="s">
        <v>168</v>
      </c>
      <c r="GA9" s="90" t="s">
        <v>169</v>
      </c>
      <c r="GB9" s="67" t="s">
        <v>69</v>
      </c>
      <c r="GD9" s="89"/>
      <c r="GE9" s="89"/>
      <c r="GF9" s="90" t="s">
        <v>161</v>
      </c>
      <c r="GG9" s="90" t="s">
        <v>162</v>
      </c>
      <c r="GH9" s="90" t="s">
        <v>163</v>
      </c>
      <c r="GI9" s="90" t="s">
        <v>164</v>
      </c>
      <c r="GJ9" s="90" t="s">
        <v>165</v>
      </c>
      <c r="GK9" s="90" t="s">
        <v>166</v>
      </c>
      <c r="GL9" s="90" t="s">
        <v>167</v>
      </c>
      <c r="GM9" s="90" t="s">
        <v>168</v>
      </c>
      <c r="GN9" s="90" t="s">
        <v>169</v>
      </c>
      <c r="GO9" s="67" t="s">
        <v>69</v>
      </c>
    </row>
    <row r="10" spans="1:197" ht="19.5" customHeight="1">
      <c r="A10" s="316" t="s">
        <v>20</v>
      </c>
      <c r="B10" s="316"/>
      <c r="C10" s="202">
        <v>1</v>
      </c>
      <c r="D10" s="202">
        <v>2</v>
      </c>
      <c r="E10" s="202">
        <v>3</v>
      </c>
      <c r="F10" s="202">
        <v>4</v>
      </c>
      <c r="G10" s="202">
        <v>5</v>
      </c>
      <c r="H10" s="202">
        <v>6</v>
      </c>
      <c r="I10" s="202">
        <v>7</v>
      </c>
      <c r="J10" s="202">
        <v>8</v>
      </c>
      <c r="K10" s="202">
        <v>9</v>
      </c>
      <c r="L10" s="202">
        <v>10</v>
      </c>
      <c r="M10" s="185" t="s">
        <v>20</v>
      </c>
      <c r="O10" s="202">
        <v>1</v>
      </c>
      <c r="P10" s="202">
        <v>2</v>
      </c>
      <c r="Q10" s="202">
        <v>3</v>
      </c>
      <c r="R10" s="204">
        <v>4</v>
      </c>
      <c r="S10" s="202">
        <v>5</v>
      </c>
      <c r="T10" s="202">
        <v>6</v>
      </c>
      <c r="U10" s="202">
        <v>7</v>
      </c>
      <c r="V10" s="202">
        <v>8</v>
      </c>
      <c r="W10" s="204">
        <v>9</v>
      </c>
      <c r="X10" s="202">
        <v>10</v>
      </c>
      <c r="Y10" s="185" t="s">
        <v>20</v>
      </c>
      <c r="Z10" s="185"/>
      <c r="AA10" s="202">
        <v>1</v>
      </c>
      <c r="AB10" s="202">
        <v>2</v>
      </c>
      <c r="AC10" s="202">
        <v>3</v>
      </c>
      <c r="AD10" s="204">
        <v>4</v>
      </c>
      <c r="AE10" s="202">
        <v>5</v>
      </c>
      <c r="AF10" s="202">
        <v>6</v>
      </c>
      <c r="AG10" s="202">
        <v>7</v>
      </c>
      <c r="AH10" s="204">
        <v>8</v>
      </c>
      <c r="AI10" s="202">
        <v>9</v>
      </c>
      <c r="AJ10" s="202">
        <v>10</v>
      </c>
      <c r="AK10" s="185" t="s">
        <v>20</v>
      </c>
      <c r="AL10" s="185"/>
      <c r="AM10" s="202">
        <v>1</v>
      </c>
      <c r="AN10" s="202">
        <v>2</v>
      </c>
      <c r="AO10" s="202">
        <v>3</v>
      </c>
      <c r="AP10" s="204">
        <v>4</v>
      </c>
      <c r="AQ10" s="202">
        <v>5</v>
      </c>
      <c r="AR10" s="202">
        <v>6</v>
      </c>
      <c r="AS10" s="202">
        <v>7</v>
      </c>
      <c r="AT10" s="204">
        <v>8</v>
      </c>
      <c r="AU10" s="202">
        <v>9</v>
      </c>
      <c r="AV10" s="202">
        <v>10</v>
      </c>
      <c r="AW10" s="185" t="s">
        <v>20</v>
      </c>
      <c r="AX10" s="185"/>
      <c r="AY10" s="202">
        <v>1</v>
      </c>
      <c r="AZ10" s="202">
        <v>2</v>
      </c>
      <c r="BA10" s="202">
        <v>3</v>
      </c>
      <c r="BB10" s="204">
        <v>4</v>
      </c>
      <c r="BC10" s="202">
        <v>5</v>
      </c>
      <c r="BD10" s="202">
        <v>6</v>
      </c>
      <c r="BE10" s="202">
        <v>7</v>
      </c>
      <c r="BF10" s="204">
        <v>8</v>
      </c>
      <c r="BG10" s="202">
        <v>9</v>
      </c>
      <c r="BH10" s="202">
        <v>10</v>
      </c>
      <c r="BI10" s="185" t="s">
        <v>20</v>
      </c>
      <c r="BJ10" s="185"/>
      <c r="BK10" s="202">
        <v>1</v>
      </c>
      <c r="BL10" s="202">
        <v>2</v>
      </c>
      <c r="BM10" s="202">
        <v>3</v>
      </c>
      <c r="BN10" s="204">
        <v>4</v>
      </c>
      <c r="BO10" s="202">
        <v>5</v>
      </c>
      <c r="BP10" s="202">
        <v>6</v>
      </c>
      <c r="BQ10" s="202">
        <v>7</v>
      </c>
      <c r="BR10" s="204">
        <v>8</v>
      </c>
      <c r="BS10" s="202">
        <v>9</v>
      </c>
      <c r="BT10" s="202">
        <v>10</v>
      </c>
      <c r="BU10" s="185" t="s">
        <v>20</v>
      </c>
      <c r="BV10" s="185"/>
      <c r="BW10" s="202">
        <v>1</v>
      </c>
      <c r="BX10" s="202">
        <v>2</v>
      </c>
      <c r="BY10" s="202">
        <v>3</v>
      </c>
      <c r="BZ10" s="204">
        <v>4</v>
      </c>
      <c r="CA10" s="202">
        <v>5</v>
      </c>
      <c r="CB10" s="202">
        <v>6</v>
      </c>
      <c r="CC10" s="202">
        <v>7</v>
      </c>
      <c r="CD10" s="204">
        <v>8</v>
      </c>
      <c r="CE10" s="202">
        <v>9</v>
      </c>
      <c r="CF10" s="202">
        <v>10</v>
      </c>
      <c r="CG10" s="185" t="s">
        <v>20</v>
      </c>
      <c r="CH10" s="185"/>
      <c r="CI10" s="202">
        <v>1</v>
      </c>
      <c r="CJ10" s="202">
        <v>2</v>
      </c>
      <c r="CK10" s="202">
        <v>3</v>
      </c>
      <c r="CL10" s="204">
        <v>4</v>
      </c>
      <c r="CM10" s="202">
        <v>5</v>
      </c>
      <c r="CN10" s="202">
        <v>6</v>
      </c>
      <c r="CO10" s="202">
        <v>7</v>
      </c>
      <c r="CP10" s="204">
        <v>8</v>
      </c>
      <c r="CQ10" s="202">
        <v>9</v>
      </c>
      <c r="CR10" s="202">
        <v>10</v>
      </c>
      <c r="CS10" s="185" t="s">
        <v>20</v>
      </c>
      <c r="CT10" s="185"/>
      <c r="CU10" s="202">
        <v>1</v>
      </c>
      <c r="CV10" s="202">
        <v>2</v>
      </c>
      <c r="CW10" s="202">
        <v>3</v>
      </c>
      <c r="CX10" s="204">
        <v>4</v>
      </c>
      <c r="CY10" s="202">
        <v>5</v>
      </c>
      <c r="CZ10" s="202">
        <v>6</v>
      </c>
      <c r="DA10" s="202">
        <v>7</v>
      </c>
      <c r="DB10" s="204">
        <v>8</v>
      </c>
      <c r="DC10" s="202">
        <v>9</v>
      </c>
      <c r="DD10" s="202">
        <v>10</v>
      </c>
      <c r="DE10" s="185" t="s">
        <v>20</v>
      </c>
      <c r="DF10" s="185"/>
      <c r="DG10" s="202">
        <v>1</v>
      </c>
      <c r="DH10" s="202">
        <v>2</v>
      </c>
      <c r="DI10" s="202">
        <v>3</v>
      </c>
      <c r="DJ10" s="204">
        <v>4</v>
      </c>
      <c r="DK10" s="202">
        <v>5</v>
      </c>
      <c r="DL10" s="202">
        <v>6</v>
      </c>
      <c r="DM10" s="202">
        <v>7</v>
      </c>
      <c r="DN10" s="204">
        <v>8</v>
      </c>
      <c r="DO10" s="202">
        <v>9</v>
      </c>
      <c r="DP10" s="202">
        <v>10</v>
      </c>
      <c r="DQ10" s="16" t="s">
        <v>20</v>
      </c>
      <c r="DR10" s="16"/>
      <c r="DS10" s="17">
        <v>1</v>
      </c>
      <c r="DT10" s="17">
        <v>2</v>
      </c>
      <c r="DU10" s="17">
        <v>3</v>
      </c>
      <c r="DV10" s="17">
        <v>4</v>
      </c>
      <c r="DW10" s="17">
        <v>5</v>
      </c>
      <c r="DX10" s="17">
        <v>6</v>
      </c>
      <c r="DY10" s="17">
        <v>7</v>
      </c>
      <c r="DZ10" s="17">
        <v>8</v>
      </c>
      <c r="EA10" s="17">
        <v>9</v>
      </c>
      <c r="EB10" s="17">
        <v>10</v>
      </c>
      <c r="EC10" s="66"/>
      <c r="ED10" s="16" t="s">
        <v>20</v>
      </c>
      <c r="EE10" s="16"/>
      <c r="EF10" s="17">
        <v>1</v>
      </c>
      <c r="EG10" s="17">
        <v>2</v>
      </c>
      <c r="EH10" s="17">
        <v>3</v>
      </c>
      <c r="EI10" s="17">
        <v>4</v>
      </c>
      <c r="EJ10" s="17">
        <v>5</v>
      </c>
      <c r="EK10" s="17">
        <v>6</v>
      </c>
      <c r="EL10" s="17">
        <v>7</v>
      </c>
      <c r="EM10" s="17">
        <v>8</v>
      </c>
      <c r="EN10" s="17">
        <v>9</v>
      </c>
      <c r="EO10" s="17">
        <v>10</v>
      </c>
      <c r="EQ10" s="149" t="s">
        <v>20</v>
      </c>
      <c r="ER10" s="149"/>
      <c r="ES10" s="17">
        <v>1</v>
      </c>
      <c r="ET10" s="17">
        <v>2</v>
      </c>
      <c r="EU10" s="17">
        <v>3</v>
      </c>
      <c r="EV10" s="17">
        <v>4</v>
      </c>
      <c r="EW10" s="17">
        <v>5</v>
      </c>
      <c r="EX10" s="17">
        <v>6</v>
      </c>
      <c r="EY10" s="17">
        <v>7</v>
      </c>
      <c r="EZ10" s="17">
        <v>8</v>
      </c>
      <c r="FA10" s="17">
        <v>9</v>
      </c>
      <c r="FB10" s="17">
        <v>10</v>
      </c>
      <c r="FD10" s="16" t="s">
        <v>20</v>
      </c>
      <c r="FE10" s="16"/>
      <c r="FF10" s="17">
        <v>1</v>
      </c>
      <c r="FG10" s="17">
        <v>2</v>
      </c>
      <c r="FH10" s="17">
        <v>3</v>
      </c>
      <c r="FI10" s="17">
        <v>4</v>
      </c>
      <c r="FJ10" s="17">
        <v>5</v>
      </c>
      <c r="FK10" s="17">
        <v>6</v>
      </c>
      <c r="FL10" s="17">
        <v>7</v>
      </c>
      <c r="FM10" s="17">
        <v>8</v>
      </c>
      <c r="FN10" s="17">
        <v>9</v>
      </c>
      <c r="FO10" s="17">
        <v>10</v>
      </c>
      <c r="FQ10" s="16" t="s">
        <v>20</v>
      </c>
      <c r="FR10" s="16"/>
      <c r="FS10" s="17">
        <v>1</v>
      </c>
      <c r="FT10" s="17">
        <v>2</v>
      </c>
      <c r="FU10" s="17">
        <v>3</v>
      </c>
      <c r="FV10" s="17">
        <v>4</v>
      </c>
      <c r="FW10" s="17">
        <v>5</v>
      </c>
      <c r="FX10" s="17">
        <v>6</v>
      </c>
      <c r="FY10" s="17">
        <v>7</v>
      </c>
      <c r="FZ10" s="17">
        <v>8</v>
      </c>
      <c r="GA10" s="17">
        <v>9</v>
      </c>
      <c r="GB10" s="17">
        <v>10</v>
      </c>
      <c r="GD10" s="16" t="s">
        <v>20</v>
      </c>
      <c r="GE10" s="16"/>
      <c r="GF10" s="17">
        <v>1</v>
      </c>
      <c r="GG10" s="17">
        <v>2</v>
      </c>
      <c r="GH10" s="17">
        <v>3</v>
      </c>
      <c r="GI10" s="17">
        <v>4</v>
      </c>
      <c r="GJ10" s="17">
        <v>5</v>
      </c>
      <c r="GK10" s="17">
        <v>6</v>
      </c>
      <c r="GL10" s="17">
        <v>7</v>
      </c>
      <c r="GM10" s="17">
        <v>8</v>
      </c>
      <c r="GN10" s="17">
        <v>9</v>
      </c>
      <c r="GO10" s="17">
        <v>10</v>
      </c>
    </row>
    <row r="11" spans="1:197">
      <c r="A11" s="186" t="s">
        <v>21</v>
      </c>
      <c r="B11" s="186">
        <v>1</v>
      </c>
      <c r="C11" s="273">
        <v>205.93246295607079</v>
      </c>
      <c r="D11" s="273">
        <v>204.8797209708986</v>
      </c>
      <c r="E11" s="273">
        <v>272.72375784556687</v>
      </c>
      <c r="F11" s="273">
        <v>170.88639851186491</v>
      </c>
      <c r="G11" s="273">
        <v>123.74059039221181</v>
      </c>
      <c r="H11" s="273">
        <v>23.302665400590183</v>
      </c>
      <c r="I11" s="273">
        <v>6.4221974276676104</v>
      </c>
      <c r="J11" s="273">
        <v>7.7196227421537502</v>
      </c>
      <c r="K11" s="273">
        <v>1015.6074162470245</v>
      </c>
      <c r="L11" s="273">
        <v>1528</v>
      </c>
      <c r="M11" s="186" t="s">
        <v>21</v>
      </c>
      <c r="N11" s="228">
        <v>1</v>
      </c>
      <c r="O11" s="273">
        <v>228.95203257825506</v>
      </c>
      <c r="P11" s="273">
        <v>217.76724448824254</v>
      </c>
      <c r="Q11" s="273">
        <v>299.70682071552517</v>
      </c>
      <c r="R11" s="273">
        <v>168.74308233602147</v>
      </c>
      <c r="S11" s="273">
        <v>111.76181859867718</v>
      </c>
      <c r="T11" s="273">
        <v>20.248433604602933</v>
      </c>
      <c r="U11" s="273">
        <v>6.9982157376904448</v>
      </c>
      <c r="V11" s="273">
        <v>6.5191321981359627</v>
      </c>
      <c r="W11" s="273">
        <v>1060.696780257151</v>
      </c>
      <c r="X11" s="273">
        <v>1452</v>
      </c>
      <c r="Y11" s="186" t="s">
        <v>21</v>
      </c>
      <c r="Z11" s="228">
        <v>1</v>
      </c>
      <c r="AA11" s="205">
        <v>199.09286198966913</v>
      </c>
      <c r="AB11" s="205">
        <v>180.29820709185091</v>
      </c>
      <c r="AC11" s="205">
        <v>291.60325445310593</v>
      </c>
      <c r="AD11" s="205">
        <v>161.84378786683922</v>
      </c>
      <c r="AE11" s="205">
        <v>97.664150532594633</v>
      </c>
      <c r="AF11" s="205">
        <v>18.423067513996873</v>
      </c>
      <c r="AG11" s="205">
        <v>6.6645190788096427</v>
      </c>
      <c r="AH11" s="205">
        <v>4.397442543301195</v>
      </c>
      <c r="AI11" s="205">
        <v>959.98729107016754</v>
      </c>
      <c r="AJ11" s="205">
        <v>1487</v>
      </c>
      <c r="AK11" s="186" t="s">
        <v>21</v>
      </c>
      <c r="AL11" s="228">
        <v>1</v>
      </c>
      <c r="AM11" s="205">
        <v>186.47205439356497</v>
      </c>
      <c r="AN11" s="205">
        <v>167.45861253207107</v>
      </c>
      <c r="AO11" s="205">
        <v>249.8785578916922</v>
      </c>
      <c r="AP11" s="205">
        <v>153.42960454683183</v>
      </c>
      <c r="AQ11" s="205">
        <v>119.42800094618396</v>
      </c>
      <c r="AR11" s="205">
        <v>22.241194003665779</v>
      </c>
      <c r="AS11" s="205">
        <v>7.5154481648264211</v>
      </c>
      <c r="AT11" s="205">
        <v>6.0868715102483462</v>
      </c>
      <c r="AU11" s="205">
        <v>912.5103439890845</v>
      </c>
      <c r="AV11" s="205">
        <v>1616</v>
      </c>
      <c r="AW11" s="186" t="s">
        <v>21</v>
      </c>
      <c r="AX11" s="228">
        <v>1</v>
      </c>
      <c r="AY11" s="205">
        <v>174.72887819389544</v>
      </c>
      <c r="AZ11" s="205">
        <v>179.35791474331802</v>
      </c>
      <c r="BA11" s="205">
        <v>262.28675218700283</v>
      </c>
      <c r="BB11" s="205">
        <v>149.73539451691383</v>
      </c>
      <c r="BC11" s="205">
        <v>133.13872791668859</v>
      </c>
      <c r="BD11" s="205">
        <v>24.905181380436424</v>
      </c>
      <c r="BE11" s="205">
        <v>8.5709889282563658</v>
      </c>
      <c r="BF11" s="205">
        <v>8.5647482608471215</v>
      </c>
      <c r="BG11" s="205">
        <v>941.28858612735849</v>
      </c>
      <c r="BH11" s="205">
        <v>1736</v>
      </c>
      <c r="BI11" s="186" t="s">
        <v>21</v>
      </c>
      <c r="BJ11" s="228">
        <v>1</v>
      </c>
      <c r="BK11" s="205">
        <v>169.7162010363034</v>
      </c>
      <c r="BL11" s="205">
        <v>182.66556267403817</v>
      </c>
      <c r="BM11" s="205">
        <v>283.12625915577786</v>
      </c>
      <c r="BN11" s="205">
        <v>147.19503287038356</v>
      </c>
      <c r="BO11" s="205">
        <v>113.360241888934</v>
      </c>
      <c r="BP11" s="205">
        <v>20.336107237271193</v>
      </c>
      <c r="BQ11" s="205">
        <v>8.0371978039542586</v>
      </c>
      <c r="BR11" s="205">
        <v>7.5271098647469206</v>
      </c>
      <c r="BS11" s="205">
        <v>931.96371253140944</v>
      </c>
      <c r="BT11" s="205">
        <v>1849</v>
      </c>
      <c r="BU11" s="186" t="s">
        <v>21</v>
      </c>
      <c r="BV11" s="228">
        <v>1</v>
      </c>
      <c r="BW11" s="205">
        <v>198.25208322653819</v>
      </c>
      <c r="BX11" s="205">
        <v>172.15682616239414</v>
      </c>
      <c r="BY11" s="205">
        <v>275.60669894239322</v>
      </c>
      <c r="BZ11" s="205">
        <v>167.89890105959867</v>
      </c>
      <c r="CA11" s="205">
        <v>109.24411351933333</v>
      </c>
      <c r="CB11" s="205">
        <v>20.793762125719859</v>
      </c>
      <c r="CC11" s="205">
        <v>8.1044368492352277</v>
      </c>
      <c r="CD11" s="205">
        <v>6.7425068331427216</v>
      </c>
      <c r="CE11" s="205">
        <v>958.79932871835513</v>
      </c>
      <c r="CF11" s="205">
        <v>1907</v>
      </c>
      <c r="CG11" s="186" t="s">
        <v>21</v>
      </c>
      <c r="CH11" s="228">
        <v>1</v>
      </c>
      <c r="CI11" s="205">
        <v>212.85378581175303</v>
      </c>
      <c r="CJ11" s="205">
        <v>176.37078010415163</v>
      </c>
      <c r="CK11" s="205">
        <v>275.53658776235767</v>
      </c>
      <c r="CL11" s="205">
        <v>179.23691566141108</v>
      </c>
      <c r="CM11" s="205">
        <v>124.06295319242139</v>
      </c>
      <c r="CN11" s="205">
        <v>26.506495169160729</v>
      </c>
      <c r="CO11" s="205">
        <v>7.924548982273274</v>
      </c>
      <c r="CP11" s="205">
        <v>6.6291533244096117</v>
      </c>
      <c r="CQ11" s="205">
        <v>1009.1212200079385</v>
      </c>
      <c r="CR11" s="205">
        <v>1787</v>
      </c>
      <c r="CS11" s="186" t="s">
        <v>21</v>
      </c>
      <c r="CT11" s="228">
        <v>1</v>
      </c>
      <c r="CU11" s="205">
        <v>206.68374104318031</v>
      </c>
      <c r="CV11" s="205">
        <v>171.63640688691379</v>
      </c>
      <c r="CW11" s="205">
        <v>262.8499859074584</v>
      </c>
      <c r="CX11" s="205">
        <v>169.49210480648563</v>
      </c>
      <c r="CY11" s="205">
        <v>127.59527125144386</v>
      </c>
      <c r="CZ11" s="205">
        <v>28.244479731884798</v>
      </c>
      <c r="DA11" s="205">
        <v>9.5159618731258035</v>
      </c>
      <c r="DB11" s="205">
        <v>5.8833134993979801</v>
      </c>
      <c r="DC11" s="205">
        <v>981.90126499989049</v>
      </c>
      <c r="DD11" s="205">
        <v>1665</v>
      </c>
      <c r="DE11" s="186" t="s">
        <v>21</v>
      </c>
      <c r="DF11" s="228">
        <v>1</v>
      </c>
      <c r="DG11" s="205">
        <v>203.18461847808567</v>
      </c>
      <c r="DH11" s="205">
        <v>160.93725231214947</v>
      </c>
      <c r="DI11" s="205">
        <v>256.08898069327785</v>
      </c>
      <c r="DJ11" s="205">
        <v>180.63922951172472</v>
      </c>
      <c r="DK11" s="205">
        <v>126.23914189794979</v>
      </c>
      <c r="DL11" s="205">
        <v>24.3688747642958</v>
      </c>
      <c r="DM11" s="205">
        <v>10.031425661758934</v>
      </c>
      <c r="DN11" s="205">
        <v>6.4722534494201991</v>
      </c>
      <c r="DO11" s="205">
        <v>967.96177676866239</v>
      </c>
      <c r="DP11" s="205">
        <v>1778</v>
      </c>
      <c r="DQ11" s="6" t="s">
        <v>21</v>
      </c>
      <c r="DR11" s="17">
        <v>1</v>
      </c>
      <c r="DS11" s="69">
        <v>155.80406631131493</v>
      </c>
      <c r="DT11" s="69">
        <v>179.37009606126128</v>
      </c>
      <c r="DU11" s="69">
        <v>262.30456572104879</v>
      </c>
      <c r="DV11" s="69">
        <v>149.74556398420822</v>
      </c>
      <c r="DW11" s="69">
        <v>133.14777020053558</v>
      </c>
      <c r="DX11" s="69">
        <v>24.906872847095499</v>
      </c>
      <c r="DY11" s="69">
        <v>8.5715710377293313</v>
      </c>
      <c r="DZ11" s="69">
        <v>8.5653299464773252</v>
      </c>
      <c r="EA11" s="69">
        <v>922.41583610967086</v>
      </c>
      <c r="EB11" s="70">
        <v>1736</v>
      </c>
      <c r="EC11" s="153"/>
      <c r="ED11" s="81" t="s">
        <v>21</v>
      </c>
      <c r="EE11" s="17">
        <v>1</v>
      </c>
      <c r="EF11" s="91">
        <v>151.32940830899759</v>
      </c>
      <c r="EG11" s="91">
        <v>182.66556267403817</v>
      </c>
      <c r="EH11" s="91">
        <v>283.12625915577786</v>
      </c>
      <c r="EI11" s="91">
        <v>147.19503287038356</v>
      </c>
      <c r="EJ11" s="91">
        <v>113.360241888934</v>
      </c>
      <c r="EK11" s="91">
        <v>20.336107237271193</v>
      </c>
      <c r="EL11" s="91">
        <v>8.0371978039542586</v>
      </c>
      <c r="EM11" s="91">
        <v>7.5271098647469206</v>
      </c>
      <c r="EN11" s="91">
        <v>913.57691980410368</v>
      </c>
      <c r="EO11" s="92">
        <v>1849</v>
      </c>
      <c r="EQ11" s="6" t="s">
        <v>21</v>
      </c>
      <c r="ER11" s="17">
        <v>1</v>
      </c>
      <c r="ES11" s="69">
        <v>177.24449019730767</v>
      </c>
      <c r="ET11" s="69">
        <v>172.15682616239414</v>
      </c>
      <c r="EU11" s="69">
        <v>275.60669894239322</v>
      </c>
      <c r="EV11" s="69">
        <v>167.89890105959867</v>
      </c>
      <c r="EW11" s="69">
        <v>109.24411351933333</v>
      </c>
      <c r="EX11" s="69">
        <v>20.793762125719859</v>
      </c>
      <c r="EY11" s="69">
        <v>8.1044368492352277</v>
      </c>
      <c r="EZ11" s="69">
        <v>6.7425068331427216</v>
      </c>
      <c r="FA11" s="69">
        <v>937.79173568912506</v>
      </c>
      <c r="FB11" s="70">
        <v>1907</v>
      </c>
      <c r="FD11" s="81" t="s">
        <v>21</v>
      </c>
      <c r="FE11" s="17">
        <v>1</v>
      </c>
      <c r="FF11" s="91">
        <v>191.28701709879442</v>
      </c>
      <c r="FG11" s="91">
        <v>176.37078010415163</v>
      </c>
      <c r="FH11" s="91">
        <v>275.53658776235767</v>
      </c>
      <c r="FI11" s="91">
        <v>179.23691566141108</v>
      </c>
      <c r="FJ11" s="91">
        <v>124.06295319242139</v>
      </c>
      <c r="FK11" s="91">
        <v>26.506495169160729</v>
      </c>
      <c r="FL11" s="91">
        <v>7.924548982273274</v>
      </c>
      <c r="FM11" s="91">
        <v>6.6291533244096117</v>
      </c>
      <c r="FN11" s="91">
        <v>987.5544512949798</v>
      </c>
      <c r="FO11" s="92">
        <v>1787</v>
      </c>
      <c r="FQ11" s="81" t="s">
        <v>21</v>
      </c>
      <c r="FR11" s="17">
        <v>1</v>
      </c>
      <c r="FS11" s="91">
        <v>185.83599795411996</v>
      </c>
      <c r="FT11" s="91">
        <v>171.63640688691379</v>
      </c>
      <c r="FU11" s="91">
        <v>262.8499859074584</v>
      </c>
      <c r="FV11" s="91">
        <v>169.49210480648563</v>
      </c>
      <c r="FW11" s="91">
        <v>127.59527125144386</v>
      </c>
      <c r="FX11" s="91">
        <v>28.244479731884798</v>
      </c>
      <c r="FY11" s="91">
        <v>9.5159618731258035</v>
      </c>
      <c r="FZ11" s="91">
        <v>5.8833134993979801</v>
      </c>
      <c r="GA11" s="91">
        <v>961.05352191083011</v>
      </c>
      <c r="GB11" s="92">
        <v>1665</v>
      </c>
      <c r="GD11" s="81" t="s">
        <v>21</v>
      </c>
      <c r="GE11" s="17">
        <v>1</v>
      </c>
      <c r="GF11" s="91">
        <v>181.91167628942762</v>
      </c>
      <c r="GG11" s="91">
        <v>160.90465057897342</v>
      </c>
      <c r="GH11" s="91">
        <v>256.08898069327785</v>
      </c>
      <c r="GI11" s="91">
        <v>180.63922951172472</v>
      </c>
      <c r="GJ11" s="91">
        <v>126.23914189794979</v>
      </c>
      <c r="GK11" s="91">
        <v>24.3688747642958</v>
      </c>
      <c r="GL11" s="91">
        <v>10.031425661758934</v>
      </c>
      <c r="GM11" s="91">
        <v>6.4722534494201991</v>
      </c>
      <c r="GN11" s="91">
        <v>946.65623284682829</v>
      </c>
      <c r="GO11" s="92">
        <v>1778</v>
      </c>
    </row>
    <row r="12" spans="1:197">
      <c r="A12" s="186" t="s">
        <v>22</v>
      </c>
      <c r="B12" s="186">
        <v>2</v>
      </c>
      <c r="C12" s="273">
        <v>236.87754230202174</v>
      </c>
      <c r="D12" s="273">
        <v>184.52086506502343</v>
      </c>
      <c r="E12" s="273">
        <v>263.54845989242767</v>
      </c>
      <c r="F12" s="273">
        <v>155.27329148906267</v>
      </c>
      <c r="G12" s="273">
        <v>96.288426483380036</v>
      </c>
      <c r="H12" s="273">
        <v>27.077560870301827</v>
      </c>
      <c r="I12" s="273">
        <v>9.0627336297292338</v>
      </c>
      <c r="J12" s="273">
        <v>5.9365031184508643</v>
      </c>
      <c r="K12" s="273">
        <v>978.58538285039742</v>
      </c>
      <c r="L12" s="273">
        <v>3733</v>
      </c>
      <c r="M12" s="186" t="s">
        <v>22</v>
      </c>
      <c r="N12" s="228">
        <v>2</v>
      </c>
      <c r="O12" s="273">
        <v>236.89996764260104</v>
      </c>
      <c r="P12" s="273">
        <v>188.36650069913543</v>
      </c>
      <c r="Q12" s="273">
        <v>269.78280182160177</v>
      </c>
      <c r="R12" s="273">
        <v>158.28716018736498</v>
      </c>
      <c r="S12" s="273">
        <v>102.26138947556279</v>
      </c>
      <c r="T12" s="273">
        <v>30.962304824272245</v>
      </c>
      <c r="U12" s="273">
        <v>10.160688695719562</v>
      </c>
      <c r="V12" s="273">
        <v>5.2571601324861224</v>
      </c>
      <c r="W12" s="273">
        <v>1001.9779734787439</v>
      </c>
      <c r="X12" s="273">
        <v>3837</v>
      </c>
      <c r="Y12" s="186" t="s">
        <v>22</v>
      </c>
      <c r="Z12" s="228">
        <v>2</v>
      </c>
      <c r="AA12" s="205">
        <v>220.87693946389433</v>
      </c>
      <c r="AB12" s="205">
        <v>196.38402385347766</v>
      </c>
      <c r="AC12" s="205">
        <v>277.08551466750589</v>
      </c>
      <c r="AD12" s="205">
        <v>152.63528529506954</v>
      </c>
      <c r="AE12" s="205">
        <v>101.21664957822424</v>
      </c>
      <c r="AF12" s="205">
        <v>29.472887388525496</v>
      </c>
      <c r="AG12" s="205">
        <v>9.5522956373172114</v>
      </c>
      <c r="AH12" s="205">
        <v>5.6456562631901477</v>
      </c>
      <c r="AI12" s="205">
        <v>992.86925214720452</v>
      </c>
      <c r="AJ12" s="205">
        <v>4024</v>
      </c>
      <c r="AK12" s="186" t="s">
        <v>22</v>
      </c>
      <c r="AL12" s="228">
        <v>2</v>
      </c>
      <c r="AM12" s="205">
        <v>209.76174606017503</v>
      </c>
      <c r="AN12" s="205">
        <v>185.66374292092192</v>
      </c>
      <c r="AO12" s="205">
        <v>283.2132140450949</v>
      </c>
      <c r="AP12" s="205">
        <v>154.76080703160835</v>
      </c>
      <c r="AQ12" s="205">
        <v>95.82839724730313</v>
      </c>
      <c r="AR12" s="205">
        <v>26.882588106552451</v>
      </c>
      <c r="AS12" s="205">
        <v>8.880216235065058</v>
      </c>
      <c r="AT12" s="205">
        <v>6.7409407086710758</v>
      </c>
      <c r="AU12" s="205">
        <v>971.73165235539182</v>
      </c>
      <c r="AV12" s="205">
        <v>4197</v>
      </c>
      <c r="AW12" s="186" t="s">
        <v>22</v>
      </c>
      <c r="AX12" s="228">
        <v>2</v>
      </c>
      <c r="AY12" s="205">
        <v>196.27393812768898</v>
      </c>
      <c r="AZ12" s="205">
        <v>177.28728268858174</v>
      </c>
      <c r="BA12" s="205">
        <v>275.57808635601407</v>
      </c>
      <c r="BB12" s="205">
        <v>152.4490539564724</v>
      </c>
      <c r="BC12" s="205">
        <v>92.127208308344521</v>
      </c>
      <c r="BD12" s="205">
        <v>26.567511568416915</v>
      </c>
      <c r="BE12" s="205">
        <v>8.8760593353353041</v>
      </c>
      <c r="BF12" s="205">
        <v>6.108353504831233</v>
      </c>
      <c r="BG12" s="205">
        <v>935.26749384568518</v>
      </c>
      <c r="BH12" s="205">
        <v>4459</v>
      </c>
      <c r="BI12" s="186" t="s">
        <v>22</v>
      </c>
      <c r="BJ12" s="228">
        <v>2</v>
      </c>
      <c r="BK12" s="205">
        <v>181.79463174434289</v>
      </c>
      <c r="BL12" s="205">
        <v>179.17913772226098</v>
      </c>
      <c r="BM12" s="205">
        <v>283.63242168877389</v>
      </c>
      <c r="BN12" s="205">
        <v>145.90115482719307</v>
      </c>
      <c r="BO12" s="205">
        <v>92.840501981405282</v>
      </c>
      <c r="BP12" s="205">
        <v>26.574254863392689</v>
      </c>
      <c r="BQ12" s="205">
        <v>8.6214335761303502</v>
      </c>
      <c r="BR12" s="205">
        <v>5.6197665774719523</v>
      </c>
      <c r="BS12" s="205">
        <v>924.16330298097103</v>
      </c>
      <c r="BT12" s="205">
        <v>4422</v>
      </c>
      <c r="BU12" s="186" t="s">
        <v>22</v>
      </c>
      <c r="BV12" s="228">
        <v>2</v>
      </c>
      <c r="BW12" s="205">
        <v>198.64786961812109</v>
      </c>
      <c r="BX12" s="205">
        <v>186.11836810827208</v>
      </c>
      <c r="BY12" s="205">
        <v>284.64298589161473</v>
      </c>
      <c r="BZ12" s="205">
        <v>148.4282285445037</v>
      </c>
      <c r="CA12" s="205">
        <v>93.649068989399936</v>
      </c>
      <c r="CB12" s="205">
        <v>25.880211701230667</v>
      </c>
      <c r="CC12" s="205">
        <v>7.6486706739912531</v>
      </c>
      <c r="CD12" s="205">
        <v>6.136372595350756</v>
      </c>
      <c r="CE12" s="205">
        <v>951.15177612248408</v>
      </c>
      <c r="CF12" s="205">
        <v>4320</v>
      </c>
      <c r="CG12" s="186" t="s">
        <v>22</v>
      </c>
      <c r="CH12" s="228">
        <v>2</v>
      </c>
      <c r="CI12" s="205">
        <v>224.94915860914153</v>
      </c>
      <c r="CJ12" s="205">
        <v>195.04647864245516</v>
      </c>
      <c r="CK12" s="205">
        <v>279.23739196965568</v>
      </c>
      <c r="CL12" s="205">
        <v>148.88898776451728</v>
      </c>
      <c r="CM12" s="205">
        <v>89.486075936448159</v>
      </c>
      <c r="CN12" s="205">
        <v>24.877410185653677</v>
      </c>
      <c r="CO12" s="205">
        <v>8.0703152571965475</v>
      </c>
      <c r="CP12" s="205">
        <v>6.0461679211453392</v>
      </c>
      <c r="CQ12" s="205">
        <v>976.60198628621333</v>
      </c>
      <c r="CR12" s="205">
        <v>4484</v>
      </c>
      <c r="CS12" s="186" t="s">
        <v>22</v>
      </c>
      <c r="CT12" s="228">
        <v>2</v>
      </c>
      <c r="CU12" s="205">
        <v>219.43179240703574</v>
      </c>
      <c r="CV12" s="205">
        <v>197.09166743302691</v>
      </c>
      <c r="CW12" s="205">
        <v>294.35708566623777</v>
      </c>
      <c r="CX12" s="205">
        <v>149.16460050325293</v>
      </c>
      <c r="CY12" s="205">
        <v>93.944590024932324</v>
      </c>
      <c r="CZ12" s="205">
        <v>24.531356139481289</v>
      </c>
      <c r="DA12" s="205">
        <v>8.8993875031984508</v>
      </c>
      <c r="DB12" s="205">
        <v>5.710772991281722</v>
      </c>
      <c r="DC12" s="205">
        <v>993.13125266844725</v>
      </c>
      <c r="DD12" s="205">
        <v>4556</v>
      </c>
      <c r="DE12" s="186" t="s">
        <v>22</v>
      </c>
      <c r="DF12" s="228">
        <v>2</v>
      </c>
      <c r="DG12" s="205">
        <v>222.4344879117819</v>
      </c>
      <c r="DH12" s="205">
        <v>196.24386896616357</v>
      </c>
      <c r="DI12" s="205">
        <v>298.37836407169272</v>
      </c>
      <c r="DJ12" s="205">
        <v>155.79382868189896</v>
      </c>
      <c r="DK12" s="205">
        <v>97.015609228698608</v>
      </c>
      <c r="DL12" s="205">
        <v>24.92299784832678</v>
      </c>
      <c r="DM12" s="205">
        <v>8.1492876974143655</v>
      </c>
      <c r="DN12" s="205">
        <v>5.5311828548137152</v>
      </c>
      <c r="DO12" s="205">
        <v>1008.4696272607906</v>
      </c>
      <c r="DP12" s="205">
        <v>4611</v>
      </c>
      <c r="DQ12" s="6" t="s">
        <v>22</v>
      </c>
      <c r="DR12" s="17">
        <v>2</v>
      </c>
      <c r="DS12" s="69">
        <v>176.98374870354945</v>
      </c>
      <c r="DT12" s="69">
        <v>177.28275524018974</v>
      </c>
      <c r="DU12" s="69">
        <v>275.58636166887692</v>
      </c>
      <c r="DV12" s="69">
        <v>152.45363183722415</v>
      </c>
      <c r="DW12" s="69">
        <v>92.129974789097815</v>
      </c>
      <c r="DX12" s="69">
        <v>26.568309362149805</v>
      </c>
      <c r="DY12" s="69">
        <v>8.87632587382884</v>
      </c>
      <c r="DZ12" s="69">
        <v>6.1085369321022398</v>
      </c>
      <c r="EA12" s="69">
        <v>915.98964440701889</v>
      </c>
      <c r="EB12" s="70">
        <v>4459</v>
      </c>
      <c r="EC12" s="153"/>
      <c r="ED12" s="81" t="s">
        <v>22</v>
      </c>
      <c r="EE12" s="17">
        <v>2</v>
      </c>
      <c r="EF12" s="91">
        <v>163.79602986867337</v>
      </c>
      <c r="EG12" s="91">
        <v>179.16300906651205</v>
      </c>
      <c r="EH12" s="91">
        <v>283.63242168877389</v>
      </c>
      <c r="EI12" s="91">
        <v>145.90115482719307</v>
      </c>
      <c r="EJ12" s="91">
        <v>92.840501981405282</v>
      </c>
      <c r="EK12" s="91">
        <v>26.574254863392689</v>
      </c>
      <c r="EL12" s="91">
        <v>8.6214335761303502</v>
      </c>
      <c r="EM12" s="91">
        <v>5.6197665774719523</v>
      </c>
      <c r="EN12" s="91">
        <v>906.1485724495526</v>
      </c>
      <c r="EO12" s="92">
        <v>4422</v>
      </c>
      <c r="EQ12" s="6" t="s">
        <v>22</v>
      </c>
      <c r="ER12" s="17">
        <v>2</v>
      </c>
      <c r="ES12" s="69">
        <v>178.32460159622821</v>
      </c>
      <c r="ET12" s="69">
        <v>186.05236617942555</v>
      </c>
      <c r="EU12" s="69">
        <v>284.64298589161473</v>
      </c>
      <c r="EV12" s="69">
        <v>148.4282285445037</v>
      </c>
      <c r="EW12" s="69">
        <v>93.649068989399936</v>
      </c>
      <c r="EX12" s="69">
        <v>25.880211701230667</v>
      </c>
      <c r="EY12" s="69">
        <v>7.6486706739912531</v>
      </c>
      <c r="EZ12" s="69">
        <v>6.136372595350756</v>
      </c>
      <c r="FA12" s="69">
        <v>930.7625061717448</v>
      </c>
      <c r="FB12" s="70">
        <v>4320</v>
      </c>
      <c r="FD12" s="81" t="s">
        <v>22</v>
      </c>
      <c r="FE12" s="17">
        <v>2</v>
      </c>
      <c r="FF12" s="91">
        <v>201.54350621053018</v>
      </c>
      <c r="FG12" s="91">
        <v>194.98588269521412</v>
      </c>
      <c r="FH12" s="91">
        <v>279.23739196965568</v>
      </c>
      <c r="FI12" s="91">
        <v>148.88898776451728</v>
      </c>
      <c r="FJ12" s="91">
        <v>89.486075936448159</v>
      </c>
      <c r="FK12" s="91">
        <v>24.877410185653677</v>
      </c>
      <c r="FL12" s="91">
        <v>8.0703152571965475</v>
      </c>
      <c r="FM12" s="91">
        <v>6.0461679211453392</v>
      </c>
      <c r="FN12" s="91">
        <v>953.13573794036085</v>
      </c>
      <c r="FO12" s="92">
        <v>4484</v>
      </c>
      <c r="FQ12" s="81" t="s">
        <v>22</v>
      </c>
      <c r="FR12" s="17">
        <v>2</v>
      </c>
      <c r="FS12" s="91">
        <v>196.95370834785192</v>
      </c>
      <c r="FT12" s="91">
        <v>197.08168600003228</v>
      </c>
      <c r="FU12" s="91">
        <v>294.35708566623777</v>
      </c>
      <c r="FV12" s="91">
        <v>149.16460050325293</v>
      </c>
      <c r="FW12" s="91">
        <v>93.944590024932324</v>
      </c>
      <c r="FX12" s="91">
        <v>24.531356139481289</v>
      </c>
      <c r="FY12" s="91">
        <v>8.8993875031984508</v>
      </c>
      <c r="FZ12" s="91">
        <v>5.710772991281722</v>
      </c>
      <c r="GA12" s="91">
        <v>970.64318717626873</v>
      </c>
      <c r="GB12" s="92">
        <v>4556</v>
      </c>
      <c r="GD12" s="81" t="s">
        <v>22</v>
      </c>
      <c r="GE12" s="17">
        <v>2</v>
      </c>
      <c r="GF12" s="91">
        <v>199.93607351941208</v>
      </c>
      <c r="GG12" s="91">
        <v>196.24386896616357</v>
      </c>
      <c r="GH12" s="91">
        <v>298.37836407169272</v>
      </c>
      <c r="GI12" s="91">
        <v>155.79382868189896</v>
      </c>
      <c r="GJ12" s="91">
        <v>97.015609228698608</v>
      </c>
      <c r="GK12" s="91">
        <v>24.92299784832678</v>
      </c>
      <c r="GL12" s="91">
        <v>8.1492876974143655</v>
      </c>
      <c r="GM12" s="91">
        <v>5.5311828548137152</v>
      </c>
      <c r="GN12" s="91">
        <v>985.97121286842071</v>
      </c>
      <c r="GO12" s="92">
        <v>4611</v>
      </c>
    </row>
    <row r="13" spans="1:197">
      <c r="A13" s="186" t="s">
        <v>23</v>
      </c>
      <c r="B13" s="186">
        <v>3</v>
      </c>
      <c r="C13" s="273">
        <v>264.06629579125979</v>
      </c>
      <c r="D13" s="273">
        <v>191.34992560402156</v>
      </c>
      <c r="E13" s="273">
        <v>275.24616049753223</v>
      </c>
      <c r="F13" s="273">
        <v>142.36819395967288</v>
      </c>
      <c r="G13" s="273">
        <v>98.747822182243937</v>
      </c>
      <c r="H13" s="273">
        <v>27.134608350913492</v>
      </c>
      <c r="I13" s="273">
        <v>10.526602371754384</v>
      </c>
      <c r="J13" s="273">
        <v>5.5791777742243314</v>
      </c>
      <c r="K13" s="273">
        <v>1015.0187865316226</v>
      </c>
      <c r="L13" s="273">
        <v>2951</v>
      </c>
      <c r="M13" s="186" t="s">
        <v>23</v>
      </c>
      <c r="N13" s="228">
        <v>3</v>
      </c>
      <c r="O13" s="273">
        <v>266.68750720841194</v>
      </c>
      <c r="P13" s="273">
        <v>193.30915958379097</v>
      </c>
      <c r="Q13" s="273">
        <v>268.0595237590486</v>
      </c>
      <c r="R13" s="273">
        <v>156.19923960251148</v>
      </c>
      <c r="S13" s="273">
        <v>99.560371639811791</v>
      </c>
      <c r="T13" s="273">
        <v>29.446458046309264</v>
      </c>
      <c r="U13" s="273">
        <v>12.081147786516393</v>
      </c>
      <c r="V13" s="273">
        <v>6.1631440828464532</v>
      </c>
      <c r="W13" s="273">
        <v>1031.5065517092471</v>
      </c>
      <c r="X13" s="273">
        <v>2885</v>
      </c>
      <c r="Y13" s="186" t="s">
        <v>23</v>
      </c>
      <c r="Z13" s="228">
        <v>3</v>
      </c>
      <c r="AA13" s="205">
        <v>232.29396573290637</v>
      </c>
      <c r="AB13" s="205">
        <v>189.65452868543724</v>
      </c>
      <c r="AC13" s="205">
        <v>267.95077542722214</v>
      </c>
      <c r="AD13" s="205">
        <v>161.07083040229966</v>
      </c>
      <c r="AE13" s="205">
        <v>103.50010787581364</v>
      </c>
      <c r="AF13" s="205">
        <v>30.245270745773258</v>
      </c>
      <c r="AG13" s="205">
        <v>12.823779352016304</v>
      </c>
      <c r="AH13" s="205">
        <v>6.3924763332532342</v>
      </c>
      <c r="AI13" s="205">
        <v>1003.931734554722</v>
      </c>
      <c r="AJ13" s="205">
        <v>2833</v>
      </c>
      <c r="AK13" s="186" t="s">
        <v>23</v>
      </c>
      <c r="AL13" s="228">
        <v>3</v>
      </c>
      <c r="AM13" s="205">
        <v>205.32227329231048</v>
      </c>
      <c r="AN13" s="205">
        <v>189.79973781166288</v>
      </c>
      <c r="AO13" s="205">
        <v>276.77818033610322</v>
      </c>
      <c r="AP13" s="205">
        <v>153.41527725925317</v>
      </c>
      <c r="AQ13" s="205">
        <v>106.78347264041045</v>
      </c>
      <c r="AR13" s="205">
        <v>29.779282912350116</v>
      </c>
      <c r="AS13" s="205">
        <v>12.402583150397673</v>
      </c>
      <c r="AT13" s="205">
        <v>6.6944048430765681</v>
      </c>
      <c r="AU13" s="205">
        <v>980.97521224556453</v>
      </c>
      <c r="AV13" s="205">
        <v>2867</v>
      </c>
      <c r="AW13" s="186" t="s">
        <v>23</v>
      </c>
      <c r="AX13" s="228">
        <v>3</v>
      </c>
      <c r="AY13" s="205">
        <v>195.10147906328967</v>
      </c>
      <c r="AZ13" s="205">
        <v>187.06000905911324</v>
      </c>
      <c r="BA13" s="205">
        <v>280.74506309691469</v>
      </c>
      <c r="BB13" s="205">
        <v>153.22438609460983</v>
      </c>
      <c r="BC13" s="205">
        <v>106.08266837297103</v>
      </c>
      <c r="BD13" s="205">
        <v>29.102661099294846</v>
      </c>
      <c r="BE13" s="205">
        <v>12.370480158134326</v>
      </c>
      <c r="BF13" s="205">
        <v>6.9355135972019628</v>
      </c>
      <c r="BG13" s="205">
        <v>970.62226054152973</v>
      </c>
      <c r="BH13" s="205">
        <v>3115</v>
      </c>
      <c r="BI13" s="186" t="s">
        <v>23</v>
      </c>
      <c r="BJ13" s="228">
        <v>3</v>
      </c>
      <c r="BK13" s="205">
        <v>201.60938309085353</v>
      </c>
      <c r="BL13" s="205">
        <v>188.09176643120753</v>
      </c>
      <c r="BM13" s="205">
        <v>288.10600656494069</v>
      </c>
      <c r="BN13" s="205">
        <v>154.06688141385877</v>
      </c>
      <c r="BO13" s="205">
        <v>104.83329808333494</v>
      </c>
      <c r="BP13" s="205">
        <v>26.949024269194187</v>
      </c>
      <c r="BQ13" s="205">
        <v>12.42725943695782</v>
      </c>
      <c r="BR13" s="205">
        <v>6.3816243187859838</v>
      </c>
      <c r="BS13" s="205">
        <v>982.46524360913349</v>
      </c>
      <c r="BT13" s="205">
        <v>3266</v>
      </c>
      <c r="BU13" s="186" t="s">
        <v>23</v>
      </c>
      <c r="BV13" s="228">
        <v>3</v>
      </c>
      <c r="BW13" s="205">
        <v>201.58174638639414</v>
      </c>
      <c r="BX13" s="205">
        <v>188.36003534041427</v>
      </c>
      <c r="BY13" s="205">
        <v>275.10836197118283</v>
      </c>
      <c r="BZ13" s="205">
        <v>158.30318570734804</v>
      </c>
      <c r="CA13" s="205">
        <v>108.50744946280174</v>
      </c>
      <c r="CB13" s="205">
        <v>26.426578929608258</v>
      </c>
      <c r="CC13" s="205">
        <v>13.363824657206271</v>
      </c>
      <c r="CD13" s="205">
        <v>6.7727503775301336</v>
      </c>
      <c r="CE13" s="205">
        <v>978.42393283248555</v>
      </c>
      <c r="CF13" s="205">
        <v>3157</v>
      </c>
      <c r="CG13" s="186" t="s">
        <v>23</v>
      </c>
      <c r="CH13" s="228">
        <v>3</v>
      </c>
      <c r="CI13" s="205">
        <v>204.39367529246772</v>
      </c>
      <c r="CJ13" s="205">
        <v>184.83132591970582</v>
      </c>
      <c r="CK13" s="205">
        <v>263.35410615758394</v>
      </c>
      <c r="CL13" s="205">
        <v>163.11449784694622</v>
      </c>
      <c r="CM13" s="205">
        <v>108.68246384958921</v>
      </c>
      <c r="CN13" s="205">
        <v>29.067991547279629</v>
      </c>
      <c r="CO13" s="205">
        <v>13.892725976478712</v>
      </c>
      <c r="CP13" s="205">
        <v>7.3389465795699946</v>
      </c>
      <c r="CQ13" s="205">
        <v>974.67573316962114</v>
      </c>
      <c r="CR13" s="205">
        <v>2958</v>
      </c>
      <c r="CS13" s="186" t="s">
        <v>23</v>
      </c>
      <c r="CT13" s="228">
        <v>3</v>
      </c>
      <c r="CU13" s="205">
        <v>223.126471272602</v>
      </c>
      <c r="CV13" s="205">
        <v>178.74429338353238</v>
      </c>
      <c r="CW13" s="205">
        <v>268.19106924331334</v>
      </c>
      <c r="CX13" s="205">
        <v>159.72802043173544</v>
      </c>
      <c r="CY13" s="205">
        <v>101.05447549454027</v>
      </c>
      <c r="CZ13" s="205">
        <v>31.097808596694389</v>
      </c>
      <c r="DA13" s="205">
        <v>12.037953089001798</v>
      </c>
      <c r="DB13" s="205">
        <v>7.6684861189264764</v>
      </c>
      <c r="DC13" s="205">
        <v>981.64857763034604</v>
      </c>
      <c r="DD13" s="205">
        <v>2953</v>
      </c>
      <c r="DE13" s="186" t="s">
        <v>23</v>
      </c>
      <c r="DF13" s="228">
        <v>3</v>
      </c>
      <c r="DG13" s="205">
        <v>236.42955401724703</v>
      </c>
      <c r="DH13" s="205">
        <v>182.60932541228621</v>
      </c>
      <c r="DI13" s="205">
        <v>283.80894524224664</v>
      </c>
      <c r="DJ13" s="205">
        <v>162.80064621178448</v>
      </c>
      <c r="DK13" s="205">
        <v>102.78087110515692</v>
      </c>
      <c r="DL13" s="205">
        <v>28.581673670194384</v>
      </c>
      <c r="DM13" s="205">
        <v>11.384844960112865</v>
      </c>
      <c r="DN13" s="205">
        <v>7.4588734393091034</v>
      </c>
      <c r="DO13" s="205">
        <v>1015.8547340583377</v>
      </c>
      <c r="DP13" s="205">
        <v>3337</v>
      </c>
      <c r="DQ13" s="6" t="s">
        <v>23</v>
      </c>
      <c r="DR13" s="17">
        <v>3</v>
      </c>
      <c r="DS13" s="69">
        <v>176.26439156811779</v>
      </c>
      <c r="DT13" s="69">
        <v>187.0260227178176</v>
      </c>
      <c r="DU13" s="69">
        <v>280.75099609661567</v>
      </c>
      <c r="DV13" s="69">
        <v>153.22762419335626</v>
      </c>
      <c r="DW13" s="69">
        <v>106.08491022339857</v>
      </c>
      <c r="DX13" s="69">
        <v>29.103276127312416</v>
      </c>
      <c r="DY13" s="69">
        <v>12.370741584120839</v>
      </c>
      <c r="DZ13" s="69">
        <v>6.9356601657636476</v>
      </c>
      <c r="EA13" s="69">
        <v>951.76362267650291</v>
      </c>
      <c r="EB13" s="70">
        <v>3115</v>
      </c>
      <c r="EC13" s="153"/>
      <c r="ED13" s="81" t="s">
        <v>23</v>
      </c>
      <c r="EE13" s="17">
        <v>3</v>
      </c>
      <c r="EF13" s="91">
        <v>181.7618677034971</v>
      </c>
      <c r="EG13" s="91">
        <v>188.05471687991673</v>
      </c>
      <c r="EH13" s="91">
        <v>288.10600656494069</v>
      </c>
      <c r="EI13" s="91">
        <v>154.04474748523745</v>
      </c>
      <c r="EJ13" s="91">
        <v>104.83329808333494</v>
      </c>
      <c r="EK13" s="91">
        <v>26.949024269194187</v>
      </c>
      <c r="EL13" s="91">
        <v>12.42725943695782</v>
      </c>
      <c r="EM13" s="91">
        <v>6.3816243187859838</v>
      </c>
      <c r="EN13" s="91">
        <v>962.55854474186503</v>
      </c>
      <c r="EO13" s="92">
        <v>3266</v>
      </c>
      <c r="EQ13" s="6" t="s">
        <v>23</v>
      </c>
      <c r="ER13" s="17">
        <v>3</v>
      </c>
      <c r="ES13" s="69">
        <v>181.59840632743848</v>
      </c>
      <c r="ET13" s="69">
        <v>188.36003534041427</v>
      </c>
      <c r="EU13" s="69">
        <v>275.10836197118283</v>
      </c>
      <c r="EV13" s="69">
        <v>158.28130449960324</v>
      </c>
      <c r="EW13" s="69">
        <v>108.50744946280174</v>
      </c>
      <c r="EX13" s="69">
        <v>26.426578929608258</v>
      </c>
      <c r="EY13" s="69">
        <v>13.363824657206271</v>
      </c>
      <c r="EZ13" s="69">
        <v>6.7727503775301336</v>
      </c>
      <c r="FA13" s="69">
        <v>958.41871156578509</v>
      </c>
      <c r="FB13" s="70">
        <v>3157</v>
      </c>
      <c r="FD13" s="81" t="s">
        <v>23</v>
      </c>
      <c r="FE13" s="17">
        <v>3</v>
      </c>
      <c r="FF13" s="91">
        <v>183.57303702086759</v>
      </c>
      <c r="FG13" s="91">
        <v>184.83132591970582</v>
      </c>
      <c r="FH13" s="91">
        <v>263.35410615758394</v>
      </c>
      <c r="FI13" s="91">
        <v>163.11449784694622</v>
      </c>
      <c r="FJ13" s="91">
        <v>108.68246384958921</v>
      </c>
      <c r="FK13" s="91">
        <v>29.067991547279629</v>
      </c>
      <c r="FL13" s="91">
        <v>13.892725976478712</v>
      </c>
      <c r="FM13" s="91">
        <v>7.3389465795699946</v>
      </c>
      <c r="FN13" s="91">
        <v>953.85509489802121</v>
      </c>
      <c r="FO13" s="92">
        <v>2958</v>
      </c>
      <c r="FQ13" s="81" t="s">
        <v>23</v>
      </c>
      <c r="FR13" s="17">
        <v>3</v>
      </c>
      <c r="FS13" s="91">
        <v>200.07225410521164</v>
      </c>
      <c r="FT13" s="91">
        <v>178.74429338353238</v>
      </c>
      <c r="FU13" s="91">
        <v>268.19106924331334</v>
      </c>
      <c r="FV13" s="91">
        <v>159.72802043173544</v>
      </c>
      <c r="FW13" s="91">
        <v>101.05447549454027</v>
      </c>
      <c r="FX13" s="91">
        <v>31.097808596694389</v>
      </c>
      <c r="FY13" s="91">
        <v>12.037953089001798</v>
      </c>
      <c r="FZ13" s="91">
        <v>7.6684861189264764</v>
      </c>
      <c r="GA13" s="91">
        <v>958.59436046295582</v>
      </c>
      <c r="GB13" s="92">
        <v>2953</v>
      </c>
      <c r="GD13" s="81" t="s">
        <v>23</v>
      </c>
      <c r="GE13" s="17">
        <v>3</v>
      </c>
      <c r="GF13" s="91">
        <v>212.63790943667541</v>
      </c>
      <c r="GG13" s="91">
        <v>182.60932541228621</v>
      </c>
      <c r="GH13" s="91">
        <v>283.80894524224664</v>
      </c>
      <c r="GI13" s="91">
        <v>162.80064621178448</v>
      </c>
      <c r="GJ13" s="91">
        <v>102.78087110515692</v>
      </c>
      <c r="GK13" s="91">
        <v>28.581673670194384</v>
      </c>
      <c r="GL13" s="91">
        <v>11.384844960112865</v>
      </c>
      <c r="GM13" s="91">
        <v>7.4588734393091034</v>
      </c>
      <c r="GN13" s="91">
        <v>992.06308947776608</v>
      </c>
      <c r="GO13" s="92">
        <v>3337</v>
      </c>
    </row>
    <row r="14" spans="1:197">
      <c r="A14" s="186" t="s">
        <v>24</v>
      </c>
      <c r="B14" s="186">
        <v>4</v>
      </c>
      <c r="C14" s="273">
        <v>272.49923511100093</v>
      </c>
      <c r="D14" s="273">
        <v>184.52056643483854</v>
      </c>
      <c r="E14" s="273">
        <v>249.36836688265143</v>
      </c>
      <c r="F14" s="273">
        <v>153.75812441787133</v>
      </c>
      <c r="G14" s="273">
        <v>125.33692096147024</v>
      </c>
      <c r="H14" s="273">
        <v>34.10174723221111</v>
      </c>
      <c r="I14" s="273">
        <v>16.343449653523994</v>
      </c>
      <c r="J14" s="273">
        <v>9.9934692823542655</v>
      </c>
      <c r="K14" s="273">
        <v>1045.9218799759219</v>
      </c>
      <c r="L14" s="273">
        <v>2462</v>
      </c>
      <c r="M14" s="186" t="s">
        <v>24</v>
      </c>
      <c r="N14" s="228">
        <v>4</v>
      </c>
      <c r="O14" s="273">
        <v>268.95531858282396</v>
      </c>
      <c r="P14" s="273">
        <v>196.22678217313427</v>
      </c>
      <c r="Q14" s="273">
        <v>250.85258195917442</v>
      </c>
      <c r="R14" s="273">
        <v>170.70169909276331</v>
      </c>
      <c r="S14" s="273">
        <v>130.37660060993434</v>
      </c>
      <c r="T14" s="273">
        <v>35.042431186348338</v>
      </c>
      <c r="U14" s="273">
        <v>14.953206474294268</v>
      </c>
      <c r="V14" s="273">
        <v>9.5618669655448727</v>
      </c>
      <c r="W14" s="273">
        <v>1076.6704870440178</v>
      </c>
      <c r="X14" s="273">
        <v>2628</v>
      </c>
      <c r="Y14" s="186" t="s">
        <v>24</v>
      </c>
      <c r="Z14" s="228">
        <v>4</v>
      </c>
      <c r="AA14" s="205">
        <v>249.41774914549634</v>
      </c>
      <c r="AB14" s="205">
        <v>186.51832926110532</v>
      </c>
      <c r="AC14" s="205">
        <v>251.02336694511317</v>
      </c>
      <c r="AD14" s="205">
        <v>167.61382070841273</v>
      </c>
      <c r="AE14" s="205">
        <v>123.86356032218836</v>
      </c>
      <c r="AF14" s="205">
        <v>30.675600981143269</v>
      </c>
      <c r="AG14" s="205">
        <v>14.036402113132365</v>
      </c>
      <c r="AH14" s="205">
        <v>8.1821780962569814</v>
      </c>
      <c r="AI14" s="205">
        <v>1031.3310075728486</v>
      </c>
      <c r="AJ14" s="205">
        <v>2627</v>
      </c>
      <c r="AK14" s="186" t="s">
        <v>24</v>
      </c>
      <c r="AL14" s="228">
        <v>4</v>
      </c>
      <c r="AM14" s="205">
        <v>235.97513162225314</v>
      </c>
      <c r="AN14" s="205">
        <v>181.69470418393274</v>
      </c>
      <c r="AO14" s="205">
        <v>263.87998185494018</v>
      </c>
      <c r="AP14" s="205">
        <v>158.3071524869697</v>
      </c>
      <c r="AQ14" s="205">
        <v>124.23334587390713</v>
      </c>
      <c r="AR14" s="205">
        <v>29.047557904949983</v>
      </c>
      <c r="AS14" s="205">
        <v>13.027936356461762</v>
      </c>
      <c r="AT14" s="205">
        <v>7.9359227750834114</v>
      </c>
      <c r="AU14" s="205">
        <v>1014.1017330584981</v>
      </c>
      <c r="AV14" s="205">
        <v>2727</v>
      </c>
      <c r="AW14" s="186" t="s">
        <v>24</v>
      </c>
      <c r="AX14" s="228">
        <v>4</v>
      </c>
      <c r="AY14" s="205">
        <v>219.72423526315936</v>
      </c>
      <c r="AZ14" s="205">
        <v>189.93188996309962</v>
      </c>
      <c r="BA14" s="205">
        <v>263.47101790433709</v>
      </c>
      <c r="BB14" s="205">
        <v>158.99610321450626</v>
      </c>
      <c r="BC14" s="205">
        <v>122.44698773168959</v>
      </c>
      <c r="BD14" s="205">
        <v>29.957522194947966</v>
      </c>
      <c r="BE14" s="205">
        <v>12.595815617360721</v>
      </c>
      <c r="BF14" s="205">
        <v>8.3052330597774056</v>
      </c>
      <c r="BG14" s="205">
        <v>1005.428804948878</v>
      </c>
      <c r="BH14" s="205">
        <v>2762</v>
      </c>
      <c r="BI14" s="186" t="s">
        <v>24</v>
      </c>
      <c r="BJ14" s="228">
        <v>4</v>
      </c>
      <c r="BK14" s="205">
        <v>206.84794685517269</v>
      </c>
      <c r="BL14" s="205">
        <v>187.63008193434251</v>
      </c>
      <c r="BM14" s="205">
        <v>264.0214213929782</v>
      </c>
      <c r="BN14" s="205">
        <v>165.49545883496938</v>
      </c>
      <c r="BO14" s="205">
        <v>119.14484592440249</v>
      </c>
      <c r="BP14" s="205">
        <v>30.816198486510388</v>
      </c>
      <c r="BQ14" s="205">
        <v>13.73655447690893</v>
      </c>
      <c r="BR14" s="205">
        <v>9.5166168379292966</v>
      </c>
      <c r="BS14" s="205">
        <v>997.20912474321392</v>
      </c>
      <c r="BT14" s="205">
        <v>2868</v>
      </c>
      <c r="BU14" s="186" t="s">
        <v>24</v>
      </c>
      <c r="BV14" s="228">
        <v>4</v>
      </c>
      <c r="BW14" s="205">
        <v>206.74784950159062</v>
      </c>
      <c r="BX14" s="205">
        <v>183.41431315038386</v>
      </c>
      <c r="BY14" s="205">
        <v>263.26848128216585</v>
      </c>
      <c r="BZ14" s="205">
        <v>171.51924847438912</v>
      </c>
      <c r="CA14" s="205">
        <v>128.16586941585481</v>
      </c>
      <c r="CB14" s="205">
        <v>32.582530997727723</v>
      </c>
      <c r="CC14" s="205">
        <v>14.448587326228417</v>
      </c>
      <c r="CD14" s="205">
        <v>9.7722782692629515</v>
      </c>
      <c r="CE14" s="205">
        <v>1009.9191584176034</v>
      </c>
      <c r="CF14" s="205">
        <v>2891</v>
      </c>
      <c r="CG14" s="186" t="s">
        <v>24</v>
      </c>
      <c r="CH14" s="228">
        <v>4</v>
      </c>
      <c r="CI14" s="205">
        <v>210.75798064689337</v>
      </c>
      <c r="CJ14" s="205">
        <v>178.96900256922231</v>
      </c>
      <c r="CK14" s="205">
        <v>259.212871169435</v>
      </c>
      <c r="CL14" s="205">
        <v>173.3882070031749</v>
      </c>
      <c r="CM14" s="205">
        <v>129.41819846957017</v>
      </c>
      <c r="CN14" s="205">
        <v>31.218754366294387</v>
      </c>
      <c r="CO14" s="205">
        <v>13.376666098483847</v>
      </c>
      <c r="CP14" s="205">
        <v>8.8538510319821953</v>
      </c>
      <c r="CQ14" s="205">
        <v>1005.1955313550562</v>
      </c>
      <c r="CR14" s="205">
        <v>2736</v>
      </c>
      <c r="CS14" s="186" t="s">
        <v>24</v>
      </c>
      <c r="CT14" s="228">
        <v>4</v>
      </c>
      <c r="CU14" s="205">
        <v>210.39540810693799</v>
      </c>
      <c r="CV14" s="205">
        <v>175.40611023953599</v>
      </c>
      <c r="CW14" s="205">
        <v>264.02181235633896</v>
      </c>
      <c r="CX14" s="205">
        <v>166.55091561629729</v>
      </c>
      <c r="CY14" s="205">
        <v>126.23432271152541</v>
      </c>
      <c r="CZ14" s="205">
        <v>28.209087611751595</v>
      </c>
      <c r="DA14" s="205">
        <v>13.096869079109393</v>
      </c>
      <c r="DB14" s="205">
        <v>8.500511336248147</v>
      </c>
      <c r="DC14" s="205">
        <v>992.41503705774471</v>
      </c>
      <c r="DD14" s="205">
        <v>2831</v>
      </c>
      <c r="DE14" s="186" t="s">
        <v>24</v>
      </c>
      <c r="DF14" s="228">
        <v>4</v>
      </c>
      <c r="DG14" s="205">
        <v>216.11428560059696</v>
      </c>
      <c r="DH14" s="205">
        <v>168.88487824061517</v>
      </c>
      <c r="DI14" s="205">
        <v>271.17370045251067</v>
      </c>
      <c r="DJ14" s="205">
        <v>162.9611062467159</v>
      </c>
      <c r="DK14" s="205">
        <v>127.93637970095735</v>
      </c>
      <c r="DL14" s="205">
        <v>29.172151624830107</v>
      </c>
      <c r="DM14" s="205">
        <v>13.784648893728731</v>
      </c>
      <c r="DN14" s="205">
        <v>6.9524585031917159</v>
      </c>
      <c r="DO14" s="205">
        <v>996.97960926314659</v>
      </c>
      <c r="DP14" s="205">
        <v>2980</v>
      </c>
      <c r="DQ14" s="6" t="s">
        <v>24</v>
      </c>
      <c r="DR14" s="17">
        <v>4</v>
      </c>
      <c r="DS14" s="69">
        <v>197.19441284175625</v>
      </c>
      <c r="DT14" s="69">
        <v>189.92524295806402</v>
      </c>
      <c r="DU14" s="69">
        <v>263.46179726643851</v>
      </c>
      <c r="DV14" s="69">
        <v>158.9905388624698</v>
      </c>
      <c r="DW14" s="69">
        <v>122.44270248109684</v>
      </c>
      <c r="DX14" s="69">
        <v>29.956473778060616</v>
      </c>
      <c r="DY14" s="69">
        <v>12.595374804341631</v>
      </c>
      <c r="DZ14" s="69">
        <v>8.3049424033427179</v>
      </c>
      <c r="EA14" s="69">
        <v>982.87148539557052</v>
      </c>
      <c r="EB14" s="70">
        <v>2762</v>
      </c>
      <c r="EC14" s="153"/>
      <c r="ED14" s="81" t="s">
        <v>24</v>
      </c>
      <c r="EE14" s="17">
        <v>4</v>
      </c>
      <c r="EF14" s="91">
        <v>185.83345372785888</v>
      </c>
      <c r="EG14" s="91">
        <v>187.63008193434251</v>
      </c>
      <c r="EH14" s="91">
        <v>264.0214213929782</v>
      </c>
      <c r="EI14" s="91">
        <v>165.49545883496938</v>
      </c>
      <c r="EJ14" s="91">
        <v>119.14484592440249</v>
      </c>
      <c r="EK14" s="91">
        <v>30.816198486510388</v>
      </c>
      <c r="EL14" s="91">
        <v>13.73655447690893</v>
      </c>
      <c r="EM14" s="91">
        <v>9.5166168379292966</v>
      </c>
      <c r="EN14" s="91">
        <v>976.19463161590011</v>
      </c>
      <c r="EO14" s="92">
        <v>2868</v>
      </c>
      <c r="EQ14" s="6" t="s">
        <v>24</v>
      </c>
      <c r="ER14" s="17">
        <v>4</v>
      </c>
      <c r="ES14" s="69">
        <v>185.90219651341181</v>
      </c>
      <c r="ET14" s="69">
        <v>183.41431315038386</v>
      </c>
      <c r="EU14" s="69">
        <v>263.26848128216585</v>
      </c>
      <c r="EV14" s="69">
        <v>171.51924847438912</v>
      </c>
      <c r="EW14" s="69">
        <v>128.16586941585481</v>
      </c>
      <c r="EX14" s="69">
        <v>32.582530997727723</v>
      </c>
      <c r="EY14" s="69">
        <v>14.448587326228417</v>
      </c>
      <c r="EZ14" s="69">
        <v>9.7722782692629515</v>
      </c>
      <c r="FA14" s="69">
        <v>989.07350542942459</v>
      </c>
      <c r="FB14" s="70">
        <v>2891</v>
      </c>
      <c r="FD14" s="81" t="s">
        <v>24</v>
      </c>
      <c r="FE14" s="17">
        <v>4</v>
      </c>
      <c r="FF14" s="91">
        <v>189.84684794496232</v>
      </c>
      <c r="FG14" s="91">
        <v>178.96900256922231</v>
      </c>
      <c r="FH14" s="91">
        <v>259.212871169435</v>
      </c>
      <c r="FI14" s="91">
        <v>173.3882070031749</v>
      </c>
      <c r="FJ14" s="91">
        <v>129.41819846957017</v>
      </c>
      <c r="FK14" s="91">
        <v>31.218754366294387</v>
      </c>
      <c r="FL14" s="91">
        <v>13.376666098483847</v>
      </c>
      <c r="FM14" s="91">
        <v>8.8538510319821953</v>
      </c>
      <c r="FN14" s="91">
        <v>984.28439865312544</v>
      </c>
      <c r="FO14" s="92">
        <v>2736</v>
      </c>
      <c r="FQ14" s="81" t="s">
        <v>24</v>
      </c>
      <c r="FR14" s="17">
        <v>4</v>
      </c>
      <c r="FS14" s="91">
        <v>189.92853232483293</v>
      </c>
      <c r="FT14" s="91">
        <v>175.40611023953599</v>
      </c>
      <c r="FU14" s="91">
        <v>264.02181235633896</v>
      </c>
      <c r="FV14" s="91">
        <v>166.55091561629729</v>
      </c>
      <c r="FW14" s="91">
        <v>126.23432271152541</v>
      </c>
      <c r="FX14" s="91">
        <v>28.209087611751595</v>
      </c>
      <c r="FY14" s="91">
        <v>13.096869079109393</v>
      </c>
      <c r="FZ14" s="91">
        <v>8.500511336248147</v>
      </c>
      <c r="GA14" s="91">
        <v>971.94816127563956</v>
      </c>
      <c r="GB14" s="92">
        <v>2831</v>
      </c>
      <c r="GD14" s="81" t="s">
        <v>24</v>
      </c>
      <c r="GE14" s="17">
        <v>4</v>
      </c>
      <c r="GF14" s="91">
        <v>194.9900309155127</v>
      </c>
      <c r="GG14" s="91">
        <v>168.88487824061517</v>
      </c>
      <c r="GH14" s="91">
        <v>271.17370045251067</v>
      </c>
      <c r="GI14" s="91">
        <v>162.9611062467159</v>
      </c>
      <c r="GJ14" s="91">
        <v>127.93637970095735</v>
      </c>
      <c r="GK14" s="91">
        <v>29.172151624830107</v>
      </c>
      <c r="GL14" s="91">
        <v>13.784648893728731</v>
      </c>
      <c r="GM14" s="91">
        <v>6.9524585031917159</v>
      </c>
      <c r="GN14" s="91">
        <v>975.85535457806225</v>
      </c>
      <c r="GO14" s="92">
        <v>2980</v>
      </c>
    </row>
    <row r="15" spans="1:197">
      <c r="A15" s="186" t="s">
        <v>25</v>
      </c>
      <c r="B15" s="186">
        <v>5</v>
      </c>
      <c r="C15" s="273">
        <v>229.27240930495122</v>
      </c>
      <c r="D15" s="273">
        <v>162.16004050540502</v>
      </c>
      <c r="E15" s="273">
        <v>247.17490504091046</v>
      </c>
      <c r="F15" s="273">
        <v>141.72872380398042</v>
      </c>
      <c r="G15" s="273">
        <v>97.994929510724418</v>
      </c>
      <c r="H15" s="273">
        <v>24.404860411725437</v>
      </c>
      <c r="I15" s="273">
        <v>10.00706523097773</v>
      </c>
      <c r="J15" s="273">
        <v>7.6411301166692178</v>
      </c>
      <c r="K15" s="273">
        <v>920.38406392534398</v>
      </c>
      <c r="L15" s="273">
        <v>2827</v>
      </c>
      <c r="M15" s="186" t="s">
        <v>25</v>
      </c>
      <c r="N15" s="228">
        <v>5</v>
      </c>
      <c r="O15" s="273">
        <v>224.5006549013186</v>
      </c>
      <c r="P15" s="273">
        <v>150.05393852466906</v>
      </c>
      <c r="Q15" s="273">
        <v>254.10812528667273</v>
      </c>
      <c r="R15" s="273">
        <v>143.75789088510325</v>
      </c>
      <c r="S15" s="273">
        <v>94.44296718582585</v>
      </c>
      <c r="T15" s="273">
        <v>22.499949354351081</v>
      </c>
      <c r="U15" s="273">
        <v>9.8101732530334189</v>
      </c>
      <c r="V15" s="273">
        <v>8.1067759839815192</v>
      </c>
      <c r="W15" s="273">
        <v>907.28047537495559</v>
      </c>
      <c r="X15" s="273">
        <v>2908</v>
      </c>
      <c r="Y15" s="186" t="s">
        <v>25</v>
      </c>
      <c r="Z15" s="228">
        <v>5</v>
      </c>
      <c r="AA15" s="205">
        <v>208.6481330291904</v>
      </c>
      <c r="AB15" s="205">
        <v>163.10268928176581</v>
      </c>
      <c r="AC15" s="205">
        <v>257.75890961798655</v>
      </c>
      <c r="AD15" s="205">
        <v>156.09389881232377</v>
      </c>
      <c r="AE15" s="205">
        <v>91.901377739766104</v>
      </c>
      <c r="AF15" s="205">
        <v>23.396682275830635</v>
      </c>
      <c r="AG15" s="205">
        <v>8.6847380353202226</v>
      </c>
      <c r="AH15" s="205">
        <v>8.6254223203468836</v>
      </c>
      <c r="AI15" s="205">
        <v>918.21185111253033</v>
      </c>
      <c r="AJ15" s="205">
        <v>3175</v>
      </c>
      <c r="AK15" s="186" t="s">
        <v>25</v>
      </c>
      <c r="AL15" s="228">
        <v>5</v>
      </c>
      <c r="AM15" s="205">
        <v>195.40411164506713</v>
      </c>
      <c r="AN15" s="205">
        <v>171.08037098281207</v>
      </c>
      <c r="AO15" s="205">
        <v>265.35842224780748</v>
      </c>
      <c r="AP15" s="205">
        <v>158.97600430898802</v>
      </c>
      <c r="AQ15" s="205">
        <v>95.702036712389926</v>
      </c>
      <c r="AR15" s="205">
        <v>24.318783617564172</v>
      </c>
      <c r="AS15" s="205">
        <v>9.144289900654913</v>
      </c>
      <c r="AT15" s="205">
        <v>8.1314860839100387</v>
      </c>
      <c r="AU15" s="205">
        <v>928.11550549919366</v>
      </c>
      <c r="AV15" s="205">
        <v>3261</v>
      </c>
      <c r="AW15" s="186" t="s">
        <v>25</v>
      </c>
      <c r="AX15" s="228">
        <v>5</v>
      </c>
      <c r="AY15" s="205">
        <v>185.1274935512788</v>
      </c>
      <c r="AZ15" s="205">
        <v>167.8608857136293</v>
      </c>
      <c r="BA15" s="205">
        <v>280.32652692032622</v>
      </c>
      <c r="BB15" s="205">
        <v>155.25543285136501</v>
      </c>
      <c r="BC15" s="205">
        <v>104.0517109384591</v>
      </c>
      <c r="BD15" s="205">
        <v>24.223045724284137</v>
      </c>
      <c r="BE15" s="205">
        <v>9.5223006069950085</v>
      </c>
      <c r="BF15" s="205">
        <v>8.3129451132671068</v>
      </c>
      <c r="BG15" s="205">
        <v>934.6803414196047</v>
      </c>
      <c r="BH15" s="205">
        <v>3230</v>
      </c>
      <c r="BI15" s="186" t="s">
        <v>25</v>
      </c>
      <c r="BJ15" s="228">
        <v>5</v>
      </c>
      <c r="BK15" s="205">
        <v>178.25330357799669</v>
      </c>
      <c r="BL15" s="205">
        <v>170.16070386459003</v>
      </c>
      <c r="BM15" s="205">
        <v>272.89406358962276</v>
      </c>
      <c r="BN15" s="205">
        <v>153.4667918397088</v>
      </c>
      <c r="BO15" s="205">
        <v>107.33153683013144</v>
      </c>
      <c r="BP15" s="205">
        <v>26.207574376057902</v>
      </c>
      <c r="BQ15" s="205">
        <v>10.115694248676126</v>
      </c>
      <c r="BR15" s="205">
        <v>8.878195087589102</v>
      </c>
      <c r="BS15" s="205">
        <v>927.30786341437283</v>
      </c>
      <c r="BT15" s="205">
        <v>3420</v>
      </c>
      <c r="BU15" s="186" t="s">
        <v>25</v>
      </c>
      <c r="BV15" s="228">
        <v>5</v>
      </c>
      <c r="BW15" s="205">
        <v>201.17741850714779</v>
      </c>
      <c r="BX15" s="205">
        <v>173.82404024314573</v>
      </c>
      <c r="BY15" s="205">
        <v>272.37342355358277</v>
      </c>
      <c r="BZ15" s="205">
        <v>159.078337460982</v>
      </c>
      <c r="CA15" s="205">
        <v>104.36569701175674</v>
      </c>
      <c r="CB15" s="205">
        <v>27.847123696085216</v>
      </c>
      <c r="CC15" s="205">
        <v>10.06269066127774</v>
      </c>
      <c r="CD15" s="205">
        <v>8.191836808547885</v>
      </c>
      <c r="CE15" s="205">
        <v>956.92056794252596</v>
      </c>
      <c r="CF15" s="205">
        <v>3641</v>
      </c>
      <c r="CG15" s="186" t="s">
        <v>25</v>
      </c>
      <c r="CH15" s="228">
        <v>5</v>
      </c>
      <c r="CI15" s="205">
        <v>212.12077556097023</v>
      </c>
      <c r="CJ15" s="205">
        <v>171.85076544556401</v>
      </c>
      <c r="CK15" s="205">
        <v>277.26601784031863</v>
      </c>
      <c r="CL15" s="205">
        <v>157.38208115951448</v>
      </c>
      <c r="CM15" s="205">
        <v>106.70957946703244</v>
      </c>
      <c r="CN15" s="205">
        <v>25.63461396871568</v>
      </c>
      <c r="CO15" s="205">
        <v>9.9469580717062982</v>
      </c>
      <c r="CP15" s="205">
        <v>7.9581097732516932</v>
      </c>
      <c r="CQ15" s="205">
        <v>968.86890128707341</v>
      </c>
      <c r="CR15" s="205">
        <v>3561</v>
      </c>
      <c r="CS15" s="186" t="s">
        <v>25</v>
      </c>
      <c r="CT15" s="228">
        <v>5</v>
      </c>
      <c r="CU15" s="205">
        <v>203.46681425811812</v>
      </c>
      <c r="CV15" s="205">
        <v>167.64973142925518</v>
      </c>
      <c r="CW15" s="205">
        <v>284.70998671359433</v>
      </c>
      <c r="CX15" s="205">
        <v>153.57114277982083</v>
      </c>
      <c r="CY15" s="205">
        <v>103.9009028512007</v>
      </c>
      <c r="CZ15" s="205">
        <v>25.102793730626594</v>
      </c>
      <c r="DA15" s="205">
        <v>9.7786535521141378</v>
      </c>
      <c r="DB15" s="205">
        <v>8.7992024729971838</v>
      </c>
      <c r="DC15" s="205">
        <v>956.97922778772704</v>
      </c>
      <c r="DD15" s="205">
        <v>3435</v>
      </c>
      <c r="DE15" s="186" t="s">
        <v>25</v>
      </c>
      <c r="DF15" s="228">
        <v>5</v>
      </c>
      <c r="DG15" s="205">
        <v>205.14009002462328</v>
      </c>
      <c r="DH15" s="205">
        <v>174.33567288512953</v>
      </c>
      <c r="DI15" s="205">
        <v>287.75790129035374</v>
      </c>
      <c r="DJ15" s="205">
        <v>165.1573905202917</v>
      </c>
      <c r="DK15" s="205">
        <v>105.56106823167954</v>
      </c>
      <c r="DL15" s="205">
        <v>23.685863531476933</v>
      </c>
      <c r="DM15" s="205">
        <v>8.9540640767845492</v>
      </c>
      <c r="DN15" s="205">
        <v>8.2048132946028876</v>
      </c>
      <c r="DO15" s="205">
        <v>978.7968638549421</v>
      </c>
      <c r="DP15" s="205">
        <v>3560</v>
      </c>
      <c r="DQ15" s="6" t="s">
        <v>25</v>
      </c>
      <c r="DR15" s="17">
        <v>5</v>
      </c>
      <c r="DS15" s="69">
        <v>166.47032072599123</v>
      </c>
      <c r="DT15" s="69">
        <v>167.86215584545542</v>
      </c>
      <c r="DU15" s="69">
        <v>280.32864803175744</v>
      </c>
      <c r="DV15" s="69">
        <v>155.25660760309827</v>
      </c>
      <c r="DW15" s="69">
        <v>104.05249825343758</v>
      </c>
      <c r="DX15" s="69">
        <v>24.223229009753943</v>
      </c>
      <c r="DY15" s="69">
        <v>9.5223726581879191</v>
      </c>
      <c r="DZ15" s="69">
        <v>8.3130080137820901</v>
      </c>
      <c r="EA15" s="69">
        <v>916.02884014146377</v>
      </c>
      <c r="EB15" s="70">
        <v>3230</v>
      </c>
      <c r="EC15" s="153"/>
      <c r="ED15" s="81" t="s">
        <v>25</v>
      </c>
      <c r="EE15" s="17">
        <v>5</v>
      </c>
      <c r="EF15" s="91">
        <v>160.01562202498005</v>
      </c>
      <c r="EG15" s="91">
        <v>170.15164764268457</v>
      </c>
      <c r="EH15" s="91">
        <v>272.89406358962276</v>
      </c>
      <c r="EI15" s="91">
        <v>153.4667918397088</v>
      </c>
      <c r="EJ15" s="91">
        <v>107.33153683013144</v>
      </c>
      <c r="EK15" s="91">
        <v>26.207574376057902</v>
      </c>
      <c r="EL15" s="91">
        <v>10.115694248676126</v>
      </c>
      <c r="EM15" s="91">
        <v>8.878195087589102</v>
      </c>
      <c r="EN15" s="91">
        <v>909.06112563945078</v>
      </c>
      <c r="EO15" s="92">
        <v>3420</v>
      </c>
      <c r="EQ15" s="6" t="s">
        <v>25</v>
      </c>
      <c r="ER15" s="17">
        <v>5</v>
      </c>
      <c r="ES15" s="69">
        <v>180.76880149082285</v>
      </c>
      <c r="ET15" s="69">
        <v>173.81509582670725</v>
      </c>
      <c r="EU15" s="69">
        <v>272.37342355358277</v>
      </c>
      <c r="EV15" s="69">
        <v>159.078337460982</v>
      </c>
      <c r="EW15" s="69">
        <v>104.36569701175674</v>
      </c>
      <c r="EX15" s="69">
        <v>27.847123696085216</v>
      </c>
      <c r="EY15" s="69">
        <v>10.06269066127774</v>
      </c>
      <c r="EZ15" s="69">
        <v>8.191836808547885</v>
      </c>
      <c r="FA15" s="69">
        <v>936.50300650976249</v>
      </c>
      <c r="FB15" s="70">
        <v>3641</v>
      </c>
      <c r="FD15" s="81" t="s">
        <v>25</v>
      </c>
      <c r="FE15" s="17">
        <v>5</v>
      </c>
      <c r="FF15" s="91">
        <v>190.69401492621469</v>
      </c>
      <c r="FG15" s="91">
        <v>171.85076544556401</v>
      </c>
      <c r="FH15" s="91">
        <v>277.26601784031863</v>
      </c>
      <c r="FI15" s="91">
        <v>157.38208115951448</v>
      </c>
      <c r="FJ15" s="91">
        <v>106.70957946703244</v>
      </c>
      <c r="FK15" s="91">
        <v>25.63461396871568</v>
      </c>
      <c r="FL15" s="91">
        <v>9.9469580717062982</v>
      </c>
      <c r="FM15" s="91">
        <v>7.9581097732516932</v>
      </c>
      <c r="FN15" s="91">
        <v>947.4421406523179</v>
      </c>
      <c r="FO15" s="92">
        <v>3561</v>
      </c>
      <c r="FQ15" s="81" t="s">
        <v>25</v>
      </c>
      <c r="FR15" s="17">
        <v>5</v>
      </c>
      <c r="FS15" s="91">
        <v>182.74650352136996</v>
      </c>
      <c r="FT15" s="91">
        <v>167.64973142925518</v>
      </c>
      <c r="FU15" s="91">
        <v>284.70998671359433</v>
      </c>
      <c r="FV15" s="91">
        <v>153.57114277982083</v>
      </c>
      <c r="FW15" s="91">
        <v>103.9009028512007</v>
      </c>
      <c r="FX15" s="91">
        <v>25.102793730626594</v>
      </c>
      <c r="FY15" s="91">
        <v>9.7786535521141378</v>
      </c>
      <c r="FZ15" s="91">
        <v>8.7992024729971838</v>
      </c>
      <c r="GA15" s="91">
        <v>936.25891705097899</v>
      </c>
      <c r="GB15" s="92">
        <v>3435</v>
      </c>
      <c r="GD15" s="81" t="s">
        <v>25</v>
      </c>
      <c r="GE15" s="17">
        <v>5</v>
      </c>
      <c r="GF15" s="91">
        <v>184.12095470713371</v>
      </c>
      <c r="GG15" s="91">
        <v>174.33567288512953</v>
      </c>
      <c r="GH15" s="91">
        <v>287.75790129035374</v>
      </c>
      <c r="GI15" s="91">
        <v>165.1573905202917</v>
      </c>
      <c r="GJ15" s="91">
        <v>105.56106823167954</v>
      </c>
      <c r="GK15" s="91">
        <v>23.685863531476933</v>
      </c>
      <c r="GL15" s="91">
        <v>8.9540640767845492</v>
      </c>
      <c r="GM15" s="91">
        <v>8.2048132946028876</v>
      </c>
      <c r="GN15" s="91">
        <v>957.77772853745273</v>
      </c>
      <c r="GO15" s="92">
        <v>3560</v>
      </c>
    </row>
    <row r="16" spans="1:197">
      <c r="A16" s="186" t="s">
        <v>26</v>
      </c>
      <c r="B16" s="186">
        <v>6</v>
      </c>
      <c r="C16" s="273">
        <v>222.50275473119774</v>
      </c>
      <c r="D16" s="273">
        <v>173.06747622691125</v>
      </c>
      <c r="E16" s="273">
        <v>244.67797496020339</v>
      </c>
      <c r="F16" s="273">
        <v>144.8571838644001</v>
      </c>
      <c r="G16" s="273">
        <v>146.47413230742441</v>
      </c>
      <c r="H16" s="273">
        <v>44.672684851656101</v>
      </c>
      <c r="I16" s="273">
        <v>15.654268246443516</v>
      </c>
      <c r="J16" s="273">
        <v>6.5116375583943027</v>
      </c>
      <c r="K16" s="273">
        <v>998.41811274663075</v>
      </c>
      <c r="L16" s="273">
        <v>3327</v>
      </c>
      <c r="M16" s="186" t="s">
        <v>26</v>
      </c>
      <c r="N16" s="228">
        <v>6</v>
      </c>
      <c r="O16" s="273">
        <v>224.49562970421823</v>
      </c>
      <c r="P16" s="273">
        <v>180.71281596976647</v>
      </c>
      <c r="Q16" s="273">
        <v>242.55727748663207</v>
      </c>
      <c r="R16" s="273">
        <v>145.90299156692816</v>
      </c>
      <c r="S16" s="273">
        <v>147.38214765710944</v>
      </c>
      <c r="T16" s="273">
        <v>45.851208346566963</v>
      </c>
      <c r="U16" s="273">
        <v>15.39117502307132</v>
      </c>
      <c r="V16" s="273">
        <v>6.8405930199782388</v>
      </c>
      <c r="W16" s="273">
        <v>1009.133838774271</v>
      </c>
      <c r="X16" s="273">
        <v>3243</v>
      </c>
      <c r="Y16" s="186" t="s">
        <v>26</v>
      </c>
      <c r="Z16" s="228">
        <v>6</v>
      </c>
      <c r="AA16" s="205">
        <v>214.2436955940118</v>
      </c>
      <c r="AB16" s="205">
        <v>179.45726817493306</v>
      </c>
      <c r="AC16" s="205">
        <v>243.24795425599316</v>
      </c>
      <c r="AD16" s="205">
        <v>142.92475941984065</v>
      </c>
      <c r="AE16" s="205">
        <v>139.8888528130876</v>
      </c>
      <c r="AF16" s="205">
        <v>42.869681889943223</v>
      </c>
      <c r="AG16" s="205">
        <v>14.778419335263139</v>
      </c>
      <c r="AH16" s="205">
        <v>6.2043807456288969</v>
      </c>
      <c r="AI16" s="205">
        <v>983.61501222870152</v>
      </c>
      <c r="AJ16" s="205">
        <v>3523</v>
      </c>
      <c r="AK16" s="186" t="s">
        <v>26</v>
      </c>
      <c r="AL16" s="228">
        <v>6</v>
      </c>
      <c r="AM16" s="205">
        <v>194.10207554000894</v>
      </c>
      <c r="AN16" s="205">
        <v>174.37436473493105</v>
      </c>
      <c r="AO16" s="205">
        <v>246.20117400198333</v>
      </c>
      <c r="AP16" s="205">
        <v>140.23437628811328</v>
      </c>
      <c r="AQ16" s="205">
        <v>136.60646127480294</v>
      </c>
      <c r="AR16" s="205">
        <v>43.470785612635282</v>
      </c>
      <c r="AS16" s="205">
        <v>16.497316768318353</v>
      </c>
      <c r="AT16" s="205">
        <v>6.0694182839759891</v>
      </c>
      <c r="AU16" s="205">
        <v>957.55597250476922</v>
      </c>
      <c r="AV16" s="205">
        <v>3572</v>
      </c>
      <c r="AW16" s="186" t="s">
        <v>26</v>
      </c>
      <c r="AX16" s="228">
        <v>6</v>
      </c>
      <c r="AY16" s="205">
        <v>195.16070053326851</v>
      </c>
      <c r="AZ16" s="205">
        <v>179.39266461590131</v>
      </c>
      <c r="BA16" s="205">
        <v>244.30205791780696</v>
      </c>
      <c r="BB16" s="205">
        <v>152.25030339162842</v>
      </c>
      <c r="BC16" s="205">
        <v>137.87423562584488</v>
      </c>
      <c r="BD16" s="205">
        <v>41.063583029199584</v>
      </c>
      <c r="BE16" s="205">
        <v>17.382627806725488</v>
      </c>
      <c r="BF16" s="205">
        <v>6.8373299373932843</v>
      </c>
      <c r="BG16" s="205">
        <v>974.26350285776846</v>
      </c>
      <c r="BH16" s="205">
        <v>3417</v>
      </c>
      <c r="BI16" s="186" t="s">
        <v>26</v>
      </c>
      <c r="BJ16" s="228">
        <v>6</v>
      </c>
      <c r="BK16" s="205">
        <v>200.60730430711092</v>
      </c>
      <c r="BL16" s="205">
        <v>160.51148513237158</v>
      </c>
      <c r="BM16" s="205">
        <v>243.5080937208545</v>
      </c>
      <c r="BN16" s="205">
        <v>158.91162391478844</v>
      </c>
      <c r="BO16" s="205">
        <v>135.52276437256006</v>
      </c>
      <c r="BP16" s="205">
        <v>39.684206258097241</v>
      </c>
      <c r="BQ16" s="205">
        <v>17.194695172916227</v>
      </c>
      <c r="BR16" s="205">
        <v>7.376652266309077</v>
      </c>
      <c r="BS16" s="205">
        <v>963.3168251450079</v>
      </c>
      <c r="BT16" s="205">
        <v>3481</v>
      </c>
      <c r="BU16" s="186" t="s">
        <v>26</v>
      </c>
      <c r="BV16" s="228">
        <v>6</v>
      </c>
      <c r="BW16" s="205">
        <v>197.35954398633035</v>
      </c>
      <c r="BX16" s="205">
        <v>154.46046934672412</v>
      </c>
      <c r="BY16" s="205">
        <v>256.33959346495601</v>
      </c>
      <c r="BZ16" s="205">
        <v>157.54480817200977</v>
      </c>
      <c r="CA16" s="205">
        <v>132.73317222748139</v>
      </c>
      <c r="CB16" s="205">
        <v>43.384391695168219</v>
      </c>
      <c r="CC16" s="205">
        <v>17.283279820358597</v>
      </c>
      <c r="CD16" s="205">
        <v>6.6716078188931158</v>
      </c>
      <c r="CE16" s="205">
        <v>965.77686653192166</v>
      </c>
      <c r="CF16" s="205">
        <v>3725</v>
      </c>
      <c r="CG16" s="186" t="s">
        <v>26</v>
      </c>
      <c r="CH16" s="228">
        <v>6</v>
      </c>
      <c r="CI16" s="205">
        <v>203.58025191445552</v>
      </c>
      <c r="CJ16" s="205">
        <v>161.27951901777516</v>
      </c>
      <c r="CK16" s="205">
        <v>258.43527148972936</v>
      </c>
      <c r="CL16" s="205">
        <v>161.97772015346078</v>
      </c>
      <c r="CM16" s="205">
        <v>131.12952495033471</v>
      </c>
      <c r="CN16" s="205">
        <v>44.104826806248333</v>
      </c>
      <c r="CO16" s="205">
        <v>17.623738323215914</v>
      </c>
      <c r="CP16" s="205">
        <v>6.4150914393767771</v>
      </c>
      <c r="CQ16" s="205">
        <v>984.54594409459639</v>
      </c>
      <c r="CR16" s="205">
        <v>3811</v>
      </c>
      <c r="CS16" s="186" t="s">
        <v>26</v>
      </c>
      <c r="CT16" s="228">
        <v>6</v>
      </c>
      <c r="CU16" s="205">
        <v>196.23809198093511</v>
      </c>
      <c r="CV16" s="205">
        <v>163.93966968089998</v>
      </c>
      <c r="CW16" s="205">
        <v>256.45604743444721</v>
      </c>
      <c r="CX16" s="205">
        <v>158.73028690702444</v>
      </c>
      <c r="CY16" s="205">
        <v>131.55141190591985</v>
      </c>
      <c r="CZ16" s="205">
        <v>43.805960671871027</v>
      </c>
      <c r="DA16" s="205">
        <v>16.79803830806469</v>
      </c>
      <c r="DB16" s="205">
        <v>6.1827744503666393</v>
      </c>
      <c r="DC16" s="205">
        <v>973.70228133952901</v>
      </c>
      <c r="DD16" s="205">
        <v>3731</v>
      </c>
      <c r="DE16" s="186" t="s">
        <v>26</v>
      </c>
      <c r="DF16" s="228">
        <v>6</v>
      </c>
      <c r="DG16" s="205">
        <v>193.22814045491975</v>
      </c>
      <c r="DH16" s="205">
        <v>166.18679648363235</v>
      </c>
      <c r="DI16" s="205">
        <v>257.23679752090584</v>
      </c>
      <c r="DJ16" s="205">
        <v>157.53187696376497</v>
      </c>
      <c r="DK16" s="205">
        <v>141.06606125249095</v>
      </c>
      <c r="DL16" s="205">
        <v>45.300709076126033</v>
      </c>
      <c r="DM16" s="205">
        <v>16.210037936881392</v>
      </c>
      <c r="DN16" s="205">
        <v>5.7790386626535746</v>
      </c>
      <c r="DO16" s="205">
        <v>982.53945835137472</v>
      </c>
      <c r="DP16" s="205">
        <v>3848</v>
      </c>
      <c r="DQ16" s="6" t="s">
        <v>26</v>
      </c>
      <c r="DR16" s="17">
        <v>6</v>
      </c>
      <c r="DS16" s="69">
        <v>175.54182523311397</v>
      </c>
      <c r="DT16" s="69">
        <v>179.37813306261896</v>
      </c>
      <c r="DU16" s="69">
        <v>244.30053507508561</v>
      </c>
      <c r="DV16" s="69">
        <v>152.24935434818474</v>
      </c>
      <c r="DW16" s="69">
        <v>137.87337619478657</v>
      </c>
      <c r="DX16" s="69">
        <v>41.063327061734306</v>
      </c>
      <c r="DY16" s="69">
        <v>17.382519453122335</v>
      </c>
      <c r="DZ16" s="69">
        <v>6.8372873172933257</v>
      </c>
      <c r="EA16" s="69">
        <v>954.6263577459398</v>
      </c>
      <c r="EB16" s="70">
        <v>3417</v>
      </c>
      <c r="EC16" s="153"/>
      <c r="ED16" s="81" t="s">
        <v>26</v>
      </c>
      <c r="EE16" s="17">
        <v>6</v>
      </c>
      <c r="EF16" s="91">
        <v>179.65299379031325</v>
      </c>
      <c r="EG16" s="91">
        <v>160.51148513237158</v>
      </c>
      <c r="EH16" s="91">
        <v>243.5080937208545</v>
      </c>
      <c r="EI16" s="91">
        <v>158.91162391478844</v>
      </c>
      <c r="EJ16" s="91">
        <v>135.52276437256006</v>
      </c>
      <c r="EK16" s="91">
        <v>39.684206258097241</v>
      </c>
      <c r="EL16" s="91">
        <v>17.194695172916227</v>
      </c>
      <c r="EM16" s="91">
        <v>7.376652266309077</v>
      </c>
      <c r="EN16" s="91">
        <v>942.36251462821042</v>
      </c>
      <c r="EO16" s="92">
        <v>3481</v>
      </c>
      <c r="EQ16" s="6" t="s">
        <v>26</v>
      </c>
      <c r="ER16" s="17">
        <v>6</v>
      </c>
      <c r="ES16" s="69">
        <v>177.13647977523607</v>
      </c>
      <c r="ET16" s="69">
        <v>154.43940006394286</v>
      </c>
      <c r="EU16" s="69">
        <v>256.33959346495601</v>
      </c>
      <c r="EV16" s="69">
        <v>157.54480817200977</v>
      </c>
      <c r="EW16" s="69">
        <v>132.73317222748139</v>
      </c>
      <c r="EX16" s="69">
        <v>43.384391695168219</v>
      </c>
      <c r="EY16" s="69">
        <v>17.283279820358597</v>
      </c>
      <c r="EZ16" s="69">
        <v>6.6716078188931158</v>
      </c>
      <c r="FA16" s="69">
        <v>945.53273303804599</v>
      </c>
      <c r="FB16" s="70">
        <v>3725</v>
      </c>
      <c r="FD16" s="81" t="s">
        <v>26</v>
      </c>
      <c r="FE16" s="17">
        <v>6</v>
      </c>
      <c r="FF16" s="91">
        <v>183.02927178348958</v>
      </c>
      <c r="FG16" s="91">
        <v>161.19605851487884</v>
      </c>
      <c r="FH16" s="91">
        <v>258.43527148972936</v>
      </c>
      <c r="FI16" s="91">
        <v>161.97772015346078</v>
      </c>
      <c r="FJ16" s="91">
        <v>131.12952495033471</v>
      </c>
      <c r="FK16" s="91">
        <v>44.104826806248333</v>
      </c>
      <c r="FL16" s="91">
        <v>17.623738323215914</v>
      </c>
      <c r="FM16" s="91">
        <v>6.4150914393767771</v>
      </c>
      <c r="FN16" s="91">
        <v>963.91150346073437</v>
      </c>
      <c r="FO16" s="92">
        <v>3811</v>
      </c>
      <c r="FQ16" s="81" t="s">
        <v>26</v>
      </c>
      <c r="FR16" s="17">
        <v>6</v>
      </c>
      <c r="FS16" s="91">
        <v>176.69508436313538</v>
      </c>
      <c r="FT16" s="91">
        <v>163.87729022455025</v>
      </c>
      <c r="FU16" s="91">
        <v>256.45604743444721</v>
      </c>
      <c r="FV16" s="91">
        <v>158.73028690702444</v>
      </c>
      <c r="FW16" s="91">
        <v>131.55141190591985</v>
      </c>
      <c r="FX16" s="91">
        <v>43.805960671871027</v>
      </c>
      <c r="FY16" s="91">
        <v>16.79803830806469</v>
      </c>
      <c r="FZ16" s="91">
        <v>6.1827744503666393</v>
      </c>
      <c r="GA16" s="91">
        <v>954.09689426537943</v>
      </c>
      <c r="GB16" s="92">
        <v>3731</v>
      </c>
      <c r="GD16" s="81" t="s">
        <v>26</v>
      </c>
      <c r="GE16" s="17">
        <v>6</v>
      </c>
      <c r="GF16" s="91">
        <v>174.09016666682228</v>
      </c>
      <c r="GG16" s="91">
        <v>166.18679648363235</v>
      </c>
      <c r="GH16" s="91">
        <v>257.23679752090584</v>
      </c>
      <c r="GI16" s="91">
        <v>157.53187696376497</v>
      </c>
      <c r="GJ16" s="91">
        <v>141.06606125249095</v>
      </c>
      <c r="GK16" s="91">
        <v>45.300709076126033</v>
      </c>
      <c r="GL16" s="91">
        <v>16.210037936881392</v>
      </c>
      <c r="GM16" s="91">
        <v>5.7790386626535746</v>
      </c>
      <c r="GN16" s="91">
        <v>963.40148456327745</v>
      </c>
      <c r="GO16" s="92">
        <v>3848</v>
      </c>
    </row>
    <row r="17" spans="1:197">
      <c r="A17" s="186" t="s">
        <v>27</v>
      </c>
      <c r="B17" s="186">
        <v>7</v>
      </c>
      <c r="C17" s="273">
        <v>249.53983091567375</v>
      </c>
      <c r="D17" s="273">
        <v>140.23163118529172</v>
      </c>
      <c r="E17" s="273">
        <v>188.79049231531823</v>
      </c>
      <c r="F17" s="273">
        <v>132.34751738990695</v>
      </c>
      <c r="G17" s="273">
        <v>84.162046683182183</v>
      </c>
      <c r="H17" s="273">
        <v>12.033909803038974</v>
      </c>
      <c r="I17" s="273">
        <v>5.9259171864828843</v>
      </c>
      <c r="J17" s="273">
        <v>3.4556251572796954</v>
      </c>
      <c r="K17" s="273">
        <v>816.48697063617442</v>
      </c>
      <c r="L17" s="273">
        <v>4166</v>
      </c>
      <c r="M17" s="186" t="s">
        <v>27</v>
      </c>
      <c r="N17" s="228">
        <v>7</v>
      </c>
      <c r="O17" s="273">
        <v>245.11059256326325</v>
      </c>
      <c r="P17" s="273">
        <v>135.79370400247046</v>
      </c>
      <c r="Q17" s="273">
        <v>191.51591043258105</v>
      </c>
      <c r="R17" s="273">
        <v>129.47904671992873</v>
      </c>
      <c r="S17" s="273">
        <v>90.621980526522577</v>
      </c>
      <c r="T17" s="273">
        <v>12.023051053180286</v>
      </c>
      <c r="U17" s="273">
        <v>6.1365731860905202</v>
      </c>
      <c r="V17" s="273">
        <v>3.8804572325250848</v>
      </c>
      <c r="W17" s="273">
        <v>814.56131571656215</v>
      </c>
      <c r="X17" s="273">
        <v>4301</v>
      </c>
      <c r="Y17" s="186" t="s">
        <v>27</v>
      </c>
      <c r="Z17" s="228">
        <v>7</v>
      </c>
      <c r="AA17" s="205">
        <v>240.29744026704554</v>
      </c>
      <c r="AB17" s="205">
        <v>131.83208232739929</v>
      </c>
      <c r="AC17" s="205">
        <v>198.96940384021926</v>
      </c>
      <c r="AD17" s="205">
        <v>126.58990228606676</v>
      </c>
      <c r="AE17" s="205">
        <v>90.68999342229057</v>
      </c>
      <c r="AF17" s="205">
        <v>14.451718389534228</v>
      </c>
      <c r="AG17" s="205">
        <v>7.120653347033036</v>
      </c>
      <c r="AH17" s="205">
        <v>4.3990560525561566</v>
      </c>
      <c r="AI17" s="205">
        <v>814.35024993214472</v>
      </c>
      <c r="AJ17" s="205">
        <v>4837</v>
      </c>
      <c r="AK17" s="186" t="s">
        <v>27</v>
      </c>
      <c r="AL17" s="228">
        <v>7</v>
      </c>
      <c r="AM17" s="205">
        <v>220.40145973234314</v>
      </c>
      <c r="AN17" s="205">
        <v>134.55997146467192</v>
      </c>
      <c r="AO17" s="205">
        <v>207.34840260964265</v>
      </c>
      <c r="AP17" s="205">
        <v>128.05053438394492</v>
      </c>
      <c r="AQ17" s="205">
        <v>85.917594077980112</v>
      </c>
      <c r="AR17" s="205">
        <v>15.181885001440723</v>
      </c>
      <c r="AS17" s="205">
        <v>7.1548160619108598</v>
      </c>
      <c r="AT17" s="205">
        <v>3.590106304199649</v>
      </c>
      <c r="AU17" s="205">
        <v>802.20476963613396</v>
      </c>
      <c r="AV17" s="205">
        <v>5035</v>
      </c>
      <c r="AW17" s="186" t="s">
        <v>27</v>
      </c>
      <c r="AX17" s="228">
        <v>7</v>
      </c>
      <c r="AY17" s="205">
        <v>194.84968161391421</v>
      </c>
      <c r="AZ17" s="205">
        <v>146.75388993150878</v>
      </c>
      <c r="BA17" s="205">
        <v>209.39302073495227</v>
      </c>
      <c r="BB17" s="205">
        <v>138.79858705190099</v>
      </c>
      <c r="BC17" s="205">
        <v>87.168577974989702</v>
      </c>
      <c r="BD17" s="205">
        <v>14.136120969578078</v>
      </c>
      <c r="BE17" s="205">
        <v>7.6643616900509217</v>
      </c>
      <c r="BF17" s="205">
        <v>3.4729705560621862</v>
      </c>
      <c r="BG17" s="205">
        <v>802.23721052295707</v>
      </c>
      <c r="BH17" s="205">
        <v>5062</v>
      </c>
      <c r="BI17" s="186" t="s">
        <v>27</v>
      </c>
      <c r="BJ17" s="228">
        <v>7</v>
      </c>
      <c r="BK17" s="205">
        <v>197.02292454583628</v>
      </c>
      <c r="BL17" s="205">
        <v>151.61172959311091</v>
      </c>
      <c r="BM17" s="205">
        <v>223.50303953502231</v>
      </c>
      <c r="BN17" s="205">
        <v>141.67996766105873</v>
      </c>
      <c r="BO17" s="205">
        <v>88.440677203036785</v>
      </c>
      <c r="BP17" s="205">
        <v>13.031809425900759</v>
      </c>
      <c r="BQ17" s="205">
        <v>7.3175993331068092</v>
      </c>
      <c r="BR17" s="205">
        <v>4.5027632056467581</v>
      </c>
      <c r="BS17" s="205">
        <v>827.11051050271942</v>
      </c>
      <c r="BT17" s="205">
        <v>5047</v>
      </c>
      <c r="BU17" s="186" t="s">
        <v>27</v>
      </c>
      <c r="BV17" s="228">
        <v>7</v>
      </c>
      <c r="BW17" s="205">
        <v>206.0411010274413</v>
      </c>
      <c r="BX17" s="205">
        <v>147.66817963611672</v>
      </c>
      <c r="BY17" s="205">
        <v>231.94548964100866</v>
      </c>
      <c r="BZ17" s="205">
        <v>138.81769334998771</v>
      </c>
      <c r="CA17" s="205">
        <v>84.346653332375439</v>
      </c>
      <c r="CB17" s="205">
        <v>13.086010532806037</v>
      </c>
      <c r="CC17" s="205">
        <v>7.0957679665384248</v>
      </c>
      <c r="CD17" s="205">
        <v>4.5218510154441223</v>
      </c>
      <c r="CE17" s="205">
        <v>833.52274650171853</v>
      </c>
      <c r="CF17" s="205">
        <v>4888</v>
      </c>
      <c r="CG17" s="186" t="s">
        <v>27</v>
      </c>
      <c r="CH17" s="228">
        <v>7</v>
      </c>
      <c r="CI17" s="205">
        <v>217.40486495018197</v>
      </c>
      <c r="CJ17" s="205">
        <v>147.65085903412222</v>
      </c>
      <c r="CK17" s="205">
        <v>223.58668115147404</v>
      </c>
      <c r="CL17" s="205">
        <v>132.95617686140233</v>
      </c>
      <c r="CM17" s="205">
        <v>84.625968213739426</v>
      </c>
      <c r="CN17" s="205">
        <v>14.186568629768264</v>
      </c>
      <c r="CO17" s="205">
        <v>7.4562178444435512</v>
      </c>
      <c r="CP17" s="205">
        <v>4.1488494713741959</v>
      </c>
      <c r="CQ17" s="205">
        <v>832.01618615650614</v>
      </c>
      <c r="CR17" s="205">
        <v>4773</v>
      </c>
      <c r="CS17" s="186" t="s">
        <v>27</v>
      </c>
      <c r="CT17" s="228">
        <v>7</v>
      </c>
      <c r="CU17" s="205">
        <v>217.72134951296215</v>
      </c>
      <c r="CV17" s="205">
        <v>152.42474573978615</v>
      </c>
      <c r="CW17" s="205">
        <v>229.25289713893807</v>
      </c>
      <c r="CX17" s="205">
        <v>130.62291549056482</v>
      </c>
      <c r="CY17" s="205">
        <v>90.548783411484237</v>
      </c>
      <c r="CZ17" s="205">
        <v>14.621325941722786</v>
      </c>
      <c r="DA17" s="205">
        <v>7.5622205333035195</v>
      </c>
      <c r="DB17" s="205">
        <v>4.1048044966713944</v>
      </c>
      <c r="DC17" s="205">
        <v>846.859042265433</v>
      </c>
      <c r="DD17" s="205">
        <v>4821</v>
      </c>
      <c r="DE17" s="186" t="s">
        <v>27</v>
      </c>
      <c r="DF17" s="228">
        <v>7</v>
      </c>
      <c r="DG17" s="205">
        <v>216.30926528318</v>
      </c>
      <c r="DH17" s="205">
        <v>157.21987026455034</v>
      </c>
      <c r="DI17" s="205">
        <v>238.87357556197404</v>
      </c>
      <c r="DJ17" s="205">
        <v>137.66040444156627</v>
      </c>
      <c r="DK17" s="205">
        <v>89.062070984566176</v>
      </c>
      <c r="DL17" s="205">
        <v>14.172048823460365</v>
      </c>
      <c r="DM17" s="205">
        <v>7.1065332721908012</v>
      </c>
      <c r="DN17" s="205">
        <v>5.1199241328140737</v>
      </c>
      <c r="DO17" s="205">
        <v>865.52369276430193</v>
      </c>
      <c r="DP17" s="205">
        <v>4995</v>
      </c>
      <c r="DQ17" s="6" t="s">
        <v>27</v>
      </c>
      <c r="DR17" s="17">
        <v>7</v>
      </c>
      <c r="DS17" s="69">
        <v>173.55444805401072</v>
      </c>
      <c r="DT17" s="69">
        <v>146.70324247574081</v>
      </c>
      <c r="DU17" s="69">
        <v>209.42028161844593</v>
      </c>
      <c r="DV17" s="69">
        <v>138.81665724400878</v>
      </c>
      <c r="DW17" s="69">
        <v>87.179926454705708</v>
      </c>
      <c r="DX17" s="69">
        <v>14.13796135158055</v>
      </c>
      <c r="DY17" s="69">
        <v>7.6653595135235113</v>
      </c>
      <c r="DZ17" s="69">
        <v>3.4734227022004549</v>
      </c>
      <c r="EA17" s="69">
        <v>780.95129941421646</v>
      </c>
      <c r="EB17" s="70">
        <v>5062</v>
      </c>
      <c r="EC17" s="153"/>
      <c r="ED17" s="81" t="s">
        <v>27</v>
      </c>
      <c r="EE17" s="17">
        <v>7</v>
      </c>
      <c r="EF17" s="91">
        <v>175.60206519161216</v>
      </c>
      <c r="EG17" s="91">
        <v>151.57419821150364</v>
      </c>
      <c r="EH17" s="91">
        <v>223.50303953502231</v>
      </c>
      <c r="EI17" s="91">
        <v>141.67996766105873</v>
      </c>
      <c r="EJ17" s="91">
        <v>88.440677203036785</v>
      </c>
      <c r="EK17" s="91">
        <v>13.031809425900759</v>
      </c>
      <c r="EL17" s="91">
        <v>7.3175993331068092</v>
      </c>
      <c r="EM17" s="91">
        <v>4.5027632056467581</v>
      </c>
      <c r="EN17" s="91">
        <v>805.65211976688772</v>
      </c>
      <c r="EO17" s="92">
        <v>5047</v>
      </c>
      <c r="EQ17" s="6" t="s">
        <v>27</v>
      </c>
      <c r="ER17" s="17">
        <v>7</v>
      </c>
      <c r="ES17" s="69">
        <v>183.70673920419193</v>
      </c>
      <c r="ET17" s="69">
        <v>147.65875695249616</v>
      </c>
      <c r="EU17" s="69">
        <v>231.94548964100866</v>
      </c>
      <c r="EV17" s="69">
        <v>138.81769334998771</v>
      </c>
      <c r="EW17" s="69">
        <v>84.346653332375439</v>
      </c>
      <c r="EX17" s="69">
        <v>13.086010532806037</v>
      </c>
      <c r="EY17" s="69">
        <v>7.0957679665384248</v>
      </c>
      <c r="EZ17" s="69">
        <v>4.5218510154441223</v>
      </c>
      <c r="FA17" s="69">
        <v>811.17896199484835</v>
      </c>
      <c r="FB17" s="70">
        <v>4888</v>
      </c>
      <c r="FD17" s="81" t="s">
        <v>27</v>
      </c>
      <c r="FE17" s="17">
        <v>7</v>
      </c>
      <c r="FF17" s="91">
        <v>193.82500868088593</v>
      </c>
      <c r="FG17" s="91">
        <v>147.62887756911172</v>
      </c>
      <c r="FH17" s="91">
        <v>223.58668115147404</v>
      </c>
      <c r="FI17" s="91">
        <v>132.95617686140233</v>
      </c>
      <c r="FJ17" s="91">
        <v>84.625968213739426</v>
      </c>
      <c r="FK17" s="91">
        <v>14.186568629768264</v>
      </c>
      <c r="FL17" s="91">
        <v>7.4562178444435512</v>
      </c>
      <c r="FM17" s="91">
        <v>4.1488494713741959</v>
      </c>
      <c r="FN17" s="91">
        <v>808.41434842219951</v>
      </c>
      <c r="FO17" s="92">
        <v>4773</v>
      </c>
      <c r="FQ17" s="81" t="s">
        <v>27</v>
      </c>
      <c r="FR17" s="17">
        <v>7</v>
      </c>
      <c r="FS17" s="91">
        <v>194.10377651862407</v>
      </c>
      <c r="FT17" s="91">
        <v>152.38136991614081</v>
      </c>
      <c r="FU17" s="91">
        <v>229.25289713893807</v>
      </c>
      <c r="FV17" s="91">
        <v>130.62291549056482</v>
      </c>
      <c r="FW17" s="91">
        <v>90.548783411484237</v>
      </c>
      <c r="FX17" s="91">
        <v>14.621325941722786</v>
      </c>
      <c r="FY17" s="91">
        <v>7.5622205333035195</v>
      </c>
      <c r="FZ17" s="91">
        <v>4.1048044966713944</v>
      </c>
      <c r="GA17" s="91">
        <v>823.19809344744965</v>
      </c>
      <c r="GB17" s="92">
        <v>4821</v>
      </c>
      <c r="GD17" s="81" t="s">
        <v>27</v>
      </c>
      <c r="GE17" s="17">
        <v>7</v>
      </c>
      <c r="GF17" s="91">
        <v>193.37552207999397</v>
      </c>
      <c r="GG17" s="91">
        <v>157.1742889638403</v>
      </c>
      <c r="GH17" s="91">
        <v>238.87357556197404</v>
      </c>
      <c r="GI17" s="91">
        <v>137.66040444156627</v>
      </c>
      <c r="GJ17" s="91">
        <v>89.062070984566176</v>
      </c>
      <c r="GK17" s="91">
        <v>14.172048823460365</v>
      </c>
      <c r="GL17" s="91">
        <v>7.1065332721908012</v>
      </c>
      <c r="GM17" s="91">
        <v>5.1199241328140737</v>
      </c>
      <c r="GN17" s="91">
        <v>842.54436826040603</v>
      </c>
      <c r="GO17" s="92">
        <v>4995</v>
      </c>
    </row>
    <row r="18" spans="1:197">
      <c r="A18" s="186" t="s">
        <v>28</v>
      </c>
      <c r="B18" s="186">
        <v>8</v>
      </c>
      <c r="C18" s="273">
        <v>232.66453121421699</v>
      </c>
      <c r="D18" s="273">
        <v>182.56602876643788</v>
      </c>
      <c r="E18" s="273">
        <v>255.3021774378216</v>
      </c>
      <c r="F18" s="273">
        <v>155.66698973333735</v>
      </c>
      <c r="G18" s="273">
        <v>123.01793623849095</v>
      </c>
      <c r="H18" s="273">
        <v>39.345006220614422</v>
      </c>
      <c r="I18" s="273">
        <v>18.96717837122354</v>
      </c>
      <c r="J18" s="273">
        <v>6.3359446948891405</v>
      </c>
      <c r="K18" s="273">
        <v>1013.8657926770319</v>
      </c>
      <c r="L18" s="273">
        <v>4755</v>
      </c>
      <c r="M18" s="186" t="s">
        <v>28</v>
      </c>
      <c r="N18" s="228">
        <v>8</v>
      </c>
      <c r="O18" s="273">
        <v>229.21423798686811</v>
      </c>
      <c r="P18" s="273">
        <v>184.16448454413955</v>
      </c>
      <c r="Q18" s="273">
        <v>248.49469081382995</v>
      </c>
      <c r="R18" s="273">
        <v>150.59803624991767</v>
      </c>
      <c r="S18" s="273">
        <v>127.52802812765901</v>
      </c>
      <c r="T18" s="273">
        <v>38.485103997919659</v>
      </c>
      <c r="U18" s="273">
        <v>17.700924095578532</v>
      </c>
      <c r="V18" s="273">
        <v>5.9731369468398263</v>
      </c>
      <c r="W18" s="273">
        <v>1002.1586427627524</v>
      </c>
      <c r="X18" s="273">
        <v>4814</v>
      </c>
      <c r="Y18" s="186" t="s">
        <v>28</v>
      </c>
      <c r="Z18" s="228">
        <v>8</v>
      </c>
      <c r="AA18" s="205">
        <v>217.89416806387754</v>
      </c>
      <c r="AB18" s="205">
        <v>178.27283852141568</v>
      </c>
      <c r="AC18" s="205">
        <v>249.37950936552298</v>
      </c>
      <c r="AD18" s="205">
        <v>142.51718952824055</v>
      </c>
      <c r="AE18" s="205">
        <v>127.19305360206926</v>
      </c>
      <c r="AF18" s="205">
        <v>42.396163603694887</v>
      </c>
      <c r="AG18" s="205">
        <v>18.568513606173536</v>
      </c>
      <c r="AH18" s="205">
        <v>6.0590541228674688</v>
      </c>
      <c r="AI18" s="205">
        <v>982.28049041386191</v>
      </c>
      <c r="AJ18" s="205">
        <v>5026</v>
      </c>
      <c r="AK18" s="186" t="s">
        <v>28</v>
      </c>
      <c r="AL18" s="228">
        <v>8</v>
      </c>
      <c r="AM18" s="205">
        <v>198.48137495299639</v>
      </c>
      <c r="AN18" s="205">
        <v>170.887202165312</v>
      </c>
      <c r="AO18" s="205">
        <v>258.03523785531314</v>
      </c>
      <c r="AP18" s="205">
        <v>156.10387665523137</v>
      </c>
      <c r="AQ18" s="205">
        <v>123.78023366192384</v>
      </c>
      <c r="AR18" s="205">
        <v>42.312695411443535</v>
      </c>
      <c r="AS18" s="205">
        <v>18.639169878177647</v>
      </c>
      <c r="AT18" s="205">
        <v>6.2052247061769998</v>
      </c>
      <c r="AU18" s="205">
        <v>974.44501528657497</v>
      </c>
      <c r="AV18" s="205">
        <v>5142</v>
      </c>
      <c r="AW18" s="186" t="s">
        <v>28</v>
      </c>
      <c r="AX18" s="228">
        <v>8</v>
      </c>
      <c r="AY18" s="205">
        <v>192.48179329220835</v>
      </c>
      <c r="AZ18" s="205">
        <v>176.19585373758906</v>
      </c>
      <c r="BA18" s="205">
        <v>258.79335140426406</v>
      </c>
      <c r="BB18" s="205">
        <v>157.55230825945625</v>
      </c>
      <c r="BC18" s="205">
        <v>119.21779661266444</v>
      </c>
      <c r="BD18" s="205">
        <v>39.579605748694917</v>
      </c>
      <c r="BE18" s="205">
        <v>17.174094659210667</v>
      </c>
      <c r="BF18" s="205">
        <v>5.1993077446851581</v>
      </c>
      <c r="BG18" s="205">
        <v>966.19411145877291</v>
      </c>
      <c r="BH18" s="205">
        <v>5171</v>
      </c>
      <c r="BI18" s="186" t="s">
        <v>28</v>
      </c>
      <c r="BJ18" s="228">
        <v>8</v>
      </c>
      <c r="BK18" s="205">
        <v>191.8281530694984</v>
      </c>
      <c r="BL18" s="205">
        <v>183.63026288053868</v>
      </c>
      <c r="BM18" s="205">
        <v>268.66164771659464</v>
      </c>
      <c r="BN18" s="205">
        <v>152.4683495216068</v>
      </c>
      <c r="BO18" s="205">
        <v>118.03688828906377</v>
      </c>
      <c r="BP18" s="205">
        <v>37.344216428026982</v>
      </c>
      <c r="BQ18" s="205">
        <v>16.55360892622776</v>
      </c>
      <c r="BR18" s="205">
        <v>5.1393931224402429</v>
      </c>
      <c r="BS18" s="205">
        <v>973.66251995399716</v>
      </c>
      <c r="BT18" s="205">
        <v>5148</v>
      </c>
      <c r="BU18" s="186" t="s">
        <v>28</v>
      </c>
      <c r="BV18" s="228">
        <v>8</v>
      </c>
      <c r="BW18" s="205">
        <v>188.83104040561429</v>
      </c>
      <c r="BX18" s="205">
        <v>179.33082419013223</v>
      </c>
      <c r="BY18" s="205">
        <v>270.90842833199736</v>
      </c>
      <c r="BZ18" s="205">
        <v>161.71922680504247</v>
      </c>
      <c r="CA18" s="205">
        <v>123.79695914272277</v>
      </c>
      <c r="CB18" s="205">
        <v>37.996367441906379</v>
      </c>
      <c r="CC18" s="205">
        <v>16.790737531576607</v>
      </c>
      <c r="CD18" s="205">
        <v>5.8894752819446401</v>
      </c>
      <c r="CE18" s="205">
        <v>985.26305913093677</v>
      </c>
      <c r="CF18" s="205">
        <v>5118</v>
      </c>
      <c r="CG18" s="186" t="s">
        <v>28</v>
      </c>
      <c r="CH18" s="228">
        <v>8</v>
      </c>
      <c r="CI18" s="205">
        <v>198.6864943648921</v>
      </c>
      <c r="CJ18" s="205">
        <v>181.3225446714473</v>
      </c>
      <c r="CK18" s="205">
        <v>266.99128334287906</v>
      </c>
      <c r="CL18" s="205">
        <v>166.71660635820021</v>
      </c>
      <c r="CM18" s="205">
        <v>129.49923122777119</v>
      </c>
      <c r="CN18" s="205">
        <v>45.366243220228881</v>
      </c>
      <c r="CO18" s="205">
        <v>17.856763879891357</v>
      </c>
      <c r="CP18" s="205">
        <v>6.0615004330833582</v>
      </c>
      <c r="CQ18" s="205">
        <v>1012.5006674983935</v>
      </c>
      <c r="CR18" s="205">
        <v>5085</v>
      </c>
      <c r="CS18" s="186" t="s">
        <v>28</v>
      </c>
      <c r="CT18" s="228">
        <v>8</v>
      </c>
      <c r="CU18" s="205">
        <v>213.43757699418282</v>
      </c>
      <c r="CV18" s="205">
        <v>184.94859182852397</v>
      </c>
      <c r="CW18" s="205">
        <v>280.51670427784921</v>
      </c>
      <c r="CX18" s="205">
        <v>164.92083603929854</v>
      </c>
      <c r="CY18" s="205">
        <v>129.20420902677958</v>
      </c>
      <c r="CZ18" s="205">
        <v>47.920343534358757</v>
      </c>
      <c r="DA18" s="205">
        <v>19.018648266993392</v>
      </c>
      <c r="DB18" s="205">
        <v>5.7568813447154525</v>
      </c>
      <c r="DC18" s="205">
        <v>1045.7237913127019</v>
      </c>
      <c r="DD18" s="205">
        <v>5122</v>
      </c>
      <c r="DE18" s="186" t="s">
        <v>28</v>
      </c>
      <c r="DF18" s="228">
        <v>8</v>
      </c>
      <c r="DG18" s="205">
        <v>227.63382345652587</v>
      </c>
      <c r="DH18" s="205">
        <v>184.81749533086494</v>
      </c>
      <c r="DI18" s="205">
        <v>285.21279949266506</v>
      </c>
      <c r="DJ18" s="205">
        <v>160.25917196246542</v>
      </c>
      <c r="DK18" s="205">
        <v>121.30062253916033</v>
      </c>
      <c r="DL18" s="205">
        <v>43.640702816495669</v>
      </c>
      <c r="DM18" s="205">
        <v>17.979103233053664</v>
      </c>
      <c r="DN18" s="205">
        <v>6.1154378956985891</v>
      </c>
      <c r="DO18" s="205">
        <v>1046.9591567269295</v>
      </c>
      <c r="DP18" s="205">
        <v>5447</v>
      </c>
      <c r="DQ18" s="6" t="s">
        <v>28</v>
      </c>
      <c r="DR18" s="17">
        <v>8</v>
      </c>
      <c r="DS18" s="69">
        <v>172.28986903084947</v>
      </c>
      <c r="DT18" s="69">
        <v>176.17626985854227</v>
      </c>
      <c r="DU18" s="69">
        <v>258.78189508528737</v>
      </c>
      <c r="DV18" s="69">
        <v>157.54533370045334</v>
      </c>
      <c r="DW18" s="69">
        <v>119.21251905395484</v>
      </c>
      <c r="DX18" s="69">
        <v>39.577853630311779</v>
      </c>
      <c r="DY18" s="69">
        <v>17.173334392745229</v>
      </c>
      <c r="DZ18" s="69">
        <v>5.1990775806270095</v>
      </c>
      <c r="EA18" s="69">
        <v>945.95615233277124</v>
      </c>
      <c r="EB18" s="70">
        <v>5171</v>
      </c>
      <c r="EC18" s="153"/>
      <c r="ED18" s="81" t="s">
        <v>28</v>
      </c>
      <c r="EE18" s="17">
        <v>8</v>
      </c>
      <c r="EF18" s="91">
        <v>171.51731133361881</v>
      </c>
      <c r="EG18" s="91">
        <v>183.58536907090235</v>
      </c>
      <c r="EH18" s="91">
        <v>268.66164771659464</v>
      </c>
      <c r="EI18" s="91">
        <v>152.43427868009607</v>
      </c>
      <c r="EJ18" s="91">
        <v>118.03688828906377</v>
      </c>
      <c r="EK18" s="91">
        <v>37.344216428026982</v>
      </c>
      <c r="EL18" s="91">
        <v>16.55360892622776</v>
      </c>
      <c r="EM18" s="91">
        <v>5.1393931224402429</v>
      </c>
      <c r="EN18" s="91">
        <v>953.27271356697054</v>
      </c>
      <c r="EO18" s="92">
        <v>5148</v>
      </c>
      <c r="EQ18" s="6" t="s">
        <v>28</v>
      </c>
      <c r="ER18" s="17">
        <v>8</v>
      </c>
      <c r="ES18" s="69">
        <v>169.65230479740191</v>
      </c>
      <c r="ET18" s="69">
        <v>179.27824707409084</v>
      </c>
      <c r="EU18" s="69">
        <v>270.90842833199736</v>
      </c>
      <c r="EV18" s="69">
        <v>161.68536296700108</v>
      </c>
      <c r="EW18" s="69">
        <v>123.79695914272277</v>
      </c>
      <c r="EX18" s="69">
        <v>37.996367441906379</v>
      </c>
      <c r="EY18" s="69">
        <v>16.790737531576607</v>
      </c>
      <c r="EZ18" s="69">
        <v>5.8894752819446401</v>
      </c>
      <c r="FA18" s="69">
        <v>965.99788256864144</v>
      </c>
      <c r="FB18" s="70">
        <v>5118</v>
      </c>
      <c r="FD18" s="81" t="s">
        <v>28</v>
      </c>
      <c r="FE18" s="17">
        <v>8</v>
      </c>
      <c r="FF18" s="91">
        <v>178.79939328010153</v>
      </c>
      <c r="FG18" s="91">
        <v>181.29474350067639</v>
      </c>
      <c r="FH18" s="91">
        <v>266.99128334287906</v>
      </c>
      <c r="FI18" s="91">
        <v>166.71660635820021</v>
      </c>
      <c r="FJ18" s="91">
        <v>129.49923122777119</v>
      </c>
      <c r="FK18" s="91">
        <v>45.366243220228881</v>
      </c>
      <c r="FL18" s="91">
        <v>17.856763879891357</v>
      </c>
      <c r="FM18" s="91">
        <v>6.0615004330833582</v>
      </c>
      <c r="FN18" s="91">
        <v>992.58576524283194</v>
      </c>
      <c r="FO18" s="92">
        <v>5085</v>
      </c>
      <c r="FQ18" s="81" t="s">
        <v>28</v>
      </c>
      <c r="FR18" s="17">
        <v>8</v>
      </c>
      <c r="FS18" s="91">
        <v>191.7915638913681</v>
      </c>
      <c r="FT18" s="91">
        <v>184.94322639134145</v>
      </c>
      <c r="FU18" s="91">
        <v>280.51670427784921</v>
      </c>
      <c r="FV18" s="91">
        <v>164.92083603929854</v>
      </c>
      <c r="FW18" s="91">
        <v>129.20420902677958</v>
      </c>
      <c r="FX18" s="91">
        <v>47.920343534358757</v>
      </c>
      <c r="FY18" s="91">
        <v>19.018648266993392</v>
      </c>
      <c r="FZ18" s="91">
        <v>5.7568813447154525</v>
      </c>
      <c r="GA18" s="91">
        <v>1024.0724127727044</v>
      </c>
      <c r="GB18" s="92">
        <v>5122</v>
      </c>
      <c r="GD18" s="81" t="s">
        <v>28</v>
      </c>
      <c r="GE18" s="17">
        <v>8</v>
      </c>
      <c r="GF18" s="91">
        <v>204.43849200568451</v>
      </c>
      <c r="GG18" s="91">
        <v>184.82013342554529</v>
      </c>
      <c r="GH18" s="91">
        <v>285.21279949266506</v>
      </c>
      <c r="GI18" s="91">
        <v>160.25917196246542</v>
      </c>
      <c r="GJ18" s="91">
        <v>121.30062253916033</v>
      </c>
      <c r="GK18" s="91">
        <v>43.640702816495669</v>
      </c>
      <c r="GL18" s="91">
        <v>17.979103233053664</v>
      </c>
      <c r="GM18" s="91">
        <v>6.1154378956985891</v>
      </c>
      <c r="GN18" s="91">
        <v>1023.7664633707686</v>
      </c>
      <c r="GO18" s="92">
        <v>5447</v>
      </c>
    </row>
    <row r="19" spans="1:197">
      <c r="A19" s="186" t="s">
        <v>29</v>
      </c>
      <c r="B19" s="186">
        <v>9</v>
      </c>
      <c r="C19" s="273">
        <v>240.06733420811327</v>
      </c>
      <c r="D19" s="273">
        <v>200.21364797767708</v>
      </c>
      <c r="E19" s="273">
        <v>251.64586152443809</v>
      </c>
      <c r="F19" s="273">
        <v>150.81439372077494</v>
      </c>
      <c r="G19" s="273">
        <v>121.0547832422472</v>
      </c>
      <c r="H19" s="273">
        <v>29.614280335704482</v>
      </c>
      <c r="I19" s="273">
        <v>11.116067270037403</v>
      </c>
      <c r="J19" s="273">
        <v>10.971283083150487</v>
      </c>
      <c r="K19" s="273">
        <v>1015.497651362143</v>
      </c>
      <c r="L19" s="273">
        <v>2757</v>
      </c>
      <c r="M19" s="186" t="s">
        <v>29</v>
      </c>
      <c r="N19" s="228">
        <v>9</v>
      </c>
      <c r="O19" s="273">
        <v>267.50975280401906</v>
      </c>
      <c r="P19" s="273">
        <v>195.15611680814044</v>
      </c>
      <c r="Q19" s="273">
        <v>265.73038912140197</v>
      </c>
      <c r="R19" s="273">
        <v>159.29345239163547</v>
      </c>
      <c r="S19" s="273">
        <v>117.14849663292826</v>
      </c>
      <c r="T19" s="273">
        <v>30.552038270210211</v>
      </c>
      <c r="U19" s="273">
        <v>10.130624539160145</v>
      </c>
      <c r="V19" s="273">
        <v>10.447044276773971</v>
      </c>
      <c r="W19" s="273">
        <v>1055.9679148442697</v>
      </c>
      <c r="X19" s="273">
        <v>2623</v>
      </c>
      <c r="Y19" s="186" t="s">
        <v>29</v>
      </c>
      <c r="Z19" s="228">
        <v>9</v>
      </c>
      <c r="AA19" s="205">
        <v>275.87334060276811</v>
      </c>
      <c r="AB19" s="205">
        <v>193.65811422823327</v>
      </c>
      <c r="AC19" s="205">
        <v>267.00444293872204</v>
      </c>
      <c r="AD19" s="205">
        <v>158.27387848119903</v>
      </c>
      <c r="AE19" s="205">
        <v>120.83254330808251</v>
      </c>
      <c r="AF19" s="205">
        <v>31.290987674544059</v>
      </c>
      <c r="AG19" s="205">
        <v>10.787374780911369</v>
      </c>
      <c r="AH19" s="205">
        <v>10.314744334635463</v>
      </c>
      <c r="AI19" s="205">
        <v>1068.035426349096</v>
      </c>
      <c r="AJ19" s="205">
        <v>2849</v>
      </c>
      <c r="AK19" s="186" t="s">
        <v>29</v>
      </c>
      <c r="AL19" s="228">
        <v>9</v>
      </c>
      <c r="AM19" s="205">
        <v>220.37977632968986</v>
      </c>
      <c r="AN19" s="205">
        <v>196.79840442081357</v>
      </c>
      <c r="AO19" s="205">
        <v>251.01331995993033</v>
      </c>
      <c r="AP19" s="205">
        <v>159.79299589151032</v>
      </c>
      <c r="AQ19" s="205">
        <v>122.02852274789707</v>
      </c>
      <c r="AR19" s="205">
        <v>32.818039582199717</v>
      </c>
      <c r="AS19" s="205">
        <v>12.705080488945502</v>
      </c>
      <c r="AT19" s="205">
        <v>10.894078562142633</v>
      </c>
      <c r="AU19" s="205">
        <v>1006.4302179831292</v>
      </c>
      <c r="AV19" s="205">
        <v>2948</v>
      </c>
      <c r="AW19" s="186" t="s">
        <v>29</v>
      </c>
      <c r="AX19" s="228">
        <v>9</v>
      </c>
      <c r="AY19" s="205">
        <v>186.24841659546004</v>
      </c>
      <c r="AZ19" s="205">
        <v>196.90106579063317</v>
      </c>
      <c r="BA19" s="205">
        <v>246.39003502884151</v>
      </c>
      <c r="BB19" s="205">
        <v>174.9030054479133</v>
      </c>
      <c r="BC19" s="205">
        <v>118.01700001530691</v>
      </c>
      <c r="BD19" s="205">
        <v>34.357075101825842</v>
      </c>
      <c r="BE19" s="205">
        <v>13.57885560771628</v>
      </c>
      <c r="BF19" s="205">
        <v>10.727039805711533</v>
      </c>
      <c r="BG19" s="205">
        <v>981.1224933934086</v>
      </c>
      <c r="BH19" s="205">
        <v>3064</v>
      </c>
      <c r="BI19" s="186" t="s">
        <v>29</v>
      </c>
      <c r="BJ19" s="228">
        <v>9</v>
      </c>
      <c r="BK19" s="205">
        <v>200.23250366026113</v>
      </c>
      <c r="BL19" s="205">
        <v>207.40847310788624</v>
      </c>
      <c r="BM19" s="205">
        <v>257.67451839249293</v>
      </c>
      <c r="BN19" s="205">
        <v>161.70002977643708</v>
      </c>
      <c r="BO19" s="205">
        <v>124.40636978022776</v>
      </c>
      <c r="BP19" s="205">
        <v>31.391069336380227</v>
      </c>
      <c r="BQ19" s="205">
        <v>12.815758694053558</v>
      </c>
      <c r="BR19" s="205">
        <v>9.7645107558011794</v>
      </c>
      <c r="BS19" s="205">
        <v>1005.3932335035402</v>
      </c>
      <c r="BT19" s="205">
        <v>3182</v>
      </c>
      <c r="BU19" s="186" t="s">
        <v>29</v>
      </c>
      <c r="BV19" s="228">
        <v>9</v>
      </c>
      <c r="BW19" s="205">
        <v>209.06901263179182</v>
      </c>
      <c r="BX19" s="205">
        <v>212.99524839308449</v>
      </c>
      <c r="BY19" s="205">
        <v>277.23469432236465</v>
      </c>
      <c r="BZ19" s="205">
        <v>152.24826562802079</v>
      </c>
      <c r="CA19" s="205">
        <v>133.17642868031706</v>
      </c>
      <c r="CB19" s="205">
        <v>31.118733998851017</v>
      </c>
      <c r="CC19" s="205">
        <v>12.014175926578448</v>
      </c>
      <c r="CD19" s="205">
        <v>9.4524629370225082</v>
      </c>
      <c r="CE19" s="205">
        <v>1037.3090225180308</v>
      </c>
      <c r="CF19" s="205">
        <v>3215</v>
      </c>
      <c r="CG19" s="186" t="s">
        <v>29</v>
      </c>
      <c r="CH19" s="228">
        <v>9</v>
      </c>
      <c r="CI19" s="205">
        <v>214.82843947599335</v>
      </c>
      <c r="CJ19" s="205">
        <v>212.49080581955562</v>
      </c>
      <c r="CK19" s="205">
        <v>282.53171293441738</v>
      </c>
      <c r="CL19" s="205">
        <v>159.10829233007598</v>
      </c>
      <c r="CM19" s="205">
        <v>132.55849935682346</v>
      </c>
      <c r="CN19" s="205">
        <v>30.635988987653466</v>
      </c>
      <c r="CO19" s="205">
        <v>12.713533089413007</v>
      </c>
      <c r="CP19" s="205">
        <v>9.3420093553902106</v>
      </c>
      <c r="CQ19" s="205">
        <v>1054.2092813493225</v>
      </c>
      <c r="CR19" s="205">
        <v>3205</v>
      </c>
      <c r="CS19" s="186" t="s">
        <v>29</v>
      </c>
      <c r="CT19" s="228">
        <v>9</v>
      </c>
      <c r="CU19" s="205">
        <v>207.03585910465824</v>
      </c>
      <c r="CV19" s="205">
        <v>206.94367512274638</v>
      </c>
      <c r="CW19" s="205">
        <v>287.34761077354608</v>
      </c>
      <c r="CX19" s="205">
        <v>169.69740325365242</v>
      </c>
      <c r="CY19" s="205">
        <v>121.8065521407428</v>
      </c>
      <c r="CZ19" s="205">
        <v>31.367513307673676</v>
      </c>
      <c r="DA19" s="205">
        <v>13.224803694031744</v>
      </c>
      <c r="DB19" s="205">
        <v>9.8615875520855507</v>
      </c>
      <c r="DC19" s="205">
        <v>1047.2850049491369</v>
      </c>
      <c r="DD19" s="205">
        <v>3169</v>
      </c>
      <c r="DE19" s="186" t="s">
        <v>29</v>
      </c>
      <c r="DF19" s="228">
        <v>9</v>
      </c>
      <c r="DG19" s="205">
        <v>214.77127386062023</v>
      </c>
      <c r="DH19" s="205">
        <v>191.64917611593768</v>
      </c>
      <c r="DI19" s="205">
        <v>298.09735265642138</v>
      </c>
      <c r="DJ19" s="205">
        <v>181.32309478935019</v>
      </c>
      <c r="DK19" s="205">
        <v>109.84247336550898</v>
      </c>
      <c r="DL19" s="205">
        <v>33.091351258140449</v>
      </c>
      <c r="DM19" s="205">
        <v>13.596607036699035</v>
      </c>
      <c r="DN19" s="205">
        <v>9.9783302471686088</v>
      </c>
      <c r="DO19" s="205">
        <v>1052.3496593298464</v>
      </c>
      <c r="DP19" s="205">
        <v>3296</v>
      </c>
      <c r="DQ19" s="6" t="s">
        <v>29</v>
      </c>
      <c r="DR19" s="17">
        <v>9</v>
      </c>
      <c r="DS19" s="69">
        <v>167.55494178711592</v>
      </c>
      <c r="DT19" s="69">
        <v>196.86175183908759</v>
      </c>
      <c r="DU19" s="69">
        <v>246.38178535210042</v>
      </c>
      <c r="DV19" s="69">
        <v>174.89714931312352</v>
      </c>
      <c r="DW19" s="69">
        <v>118.01304854827633</v>
      </c>
      <c r="DX19" s="69">
        <v>34.355924751880373</v>
      </c>
      <c r="DY19" s="69">
        <v>13.578400957960399</v>
      </c>
      <c r="DZ19" s="69">
        <v>10.726680640979991</v>
      </c>
      <c r="EA19" s="69">
        <v>962.3696831905246</v>
      </c>
      <c r="EB19" s="70">
        <v>3064</v>
      </c>
      <c r="EC19" s="153"/>
      <c r="ED19" s="81" t="s">
        <v>29</v>
      </c>
      <c r="EE19" s="17">
        <v>9</v>
      </c>
      <c r="EF19" s="91">
        <v>179.91042851904314</v>
      </c>
      <c r="EG19" s="91">
        <v>207.37636524526883</v>
      </c>
      <c r="EH19" s="91">
        <v>257.67451839249293</v>
      </c>
      <c r="EI19" s="91">
        <v>161.70002977643708</v>
      </c>
      <c r="EJ19" s="91">
        <v>124.40636978022776</v>
      </c>
      <c r="EK19" s="91">
        <v>31.391069336380227</v>
      </c>
      <c r="EL19" s="91">
        <v>12.815758694053558</v>
      </c>
      <c r="EM19" s="91">
        <v>9.7645107558011794</v>
      </c>
      <c r="EN19" s="91">
        <v>985.03905049970479</v>
      </c>
      <c r="EO19" s="92">
        <v>3182</v>
      </c>
      <c r="EQ19" s="6" t="s">
        <v>29</v>
      </c>
      <c r="ER19" s="17">
        <v>9</v>
      </c>
      <c r="ES19" s="69">
        <v>187.75627171669512</v>
      </c>
      <c r="ET19" s="69">
        <v>212.99524839308449</v>
      </c>
      <c r="EU19" s="69">
        <v>277.23469432236465</v>
      </c>
      <c r="EV19" s="69">
        <v>152.24826562802079</v>
      </c>
      <c r="EW19" s="69">
        <v>133.17642868031706</v>
      </c>
      <c r="EX19" s="69">
        <v>31.118733998851017</v>
      </c>
      <c r="EY19" s="69">
        <v>12.014175926578448</v>
      </c>
      <c r="EZ19" s="69">
        <v>9.4524629370225082</v>
      </c>
      <c r="FA19" s="69">
        <v>1015.9962816029342</v>
      </c>
      <c r="FB19" s="70">
        <v>3215</v>
      </c>
      <c r="FD19" s="81" t="s">
        <v>29</v>
      </c>
      <c r="FE19" s="17">
        <v>9</v>
      </c>
      <c r="FF19" s="91">
        <v>193.38927156334265</v>
      </c>
      <c r="FG19" s="91">
        <v>212.49080581955562</v>
      </c>
      <c r="FH19" s="91">
        <v>282.53171293441738</v>
      </c>
      <c r="FI19" s="91">
        <v>159.10829233007598</v>
      </c>
      <c r="FJ19" s="91">
        <v>132.55849935682346</v>
      </c>
      <c r="FK19" s="91">
        <v>30.635988987653466</v>
      </c>
      <c r="FL19" s="91">
        <v>12.713533089413007</v>
      </c>
      <c r="FM19" s="91">
        <v>9.3420093553902106</v>
      </c>
      <c r="FN19" s="91">
        <v>1032.7701134366719</v>
      </c>
      <c r="FO19" s="92">
        <v>3205</v>
      </c>
      <c r="FQ19" s="81" t="s">
        <v>29</v>
      </c>
      <c r="FR19" s="17">
        <v>9</v>
      </c>
      <c r="FS19" s="91">
        <v>186.44444716215523</v>
      </c>
      <c r="FT19" s="91">
        <v>206.94367512274638</v>
      </c>
      <c r="FU19" s="91">
        <v>287.34761077354608</v>
      </c>
      <c r="FV19" s="91">
        <v>169.69740325365242</v>
      </c>
      <c r="FW19" s="91">
        <v>121.8065521407428</v>
      </c>
      <c r="FX19" s="91">
        <v>31.367513307673676</v>
      </c>
      <c r="FY19" s="91">
        <v>13.224803694031744</v>
      </c>
      <c r="FZ19" s="91">
        <v>9.8615875520855507</v>
      </c>
      <c r="GA19" s="91">
        <v>1026.693593006634</v>
      </c>
      <c r="GB19" s="92">
        <v>3169</v>
      </c>
      <c r="GD19" s="81" t="s">
        <v>29</v>
      </c>
      <c r="GE19" s="17">
        <v>9</v>
      </c>
      <c r="GF19" s="91">
        <v>193.22039670630949</v>
      </c>
      <c r="GG19" s="91">
        <v>191.64917611593768</v>
      </c>
      <c r="GH19" s="91">
        <v>298.09735265642138</v>
      </c>
      <c r="GI19" s="91">
        <v>181.32309478935019</v>
      </c>
      <c r="GJ19" s="91">
        <v>109.84247336550898</v>
      </c>
      <c r="GK19" s="91">
        <v>33.091351258140449</v>
      </c>
      <c r="GL19" s="91">
        <v>13.596607036699035</v>
      </c>
      <c r="GM19" s="91">
        <v>9.9783302471686088</v>
      </c>
      <c r="GN19" s="91">
        <v>1030.798782175536</v>
      </c>
      <c r="GO19" s="92">
        <v>3296</v>
      </c>
    </row>
    <row r="20" spans="1:197" ht="19.5" customHeight="1">
      <c r="A20" s="186" t="s">
        <v>30</v>
      </c>
      <c r="B20" s="186">
        <v>10</v>
      </c>
      <c r="C20" s="273">
        <v>238.63090332229012</v>
      </c>
      <c r="D20" s="273">
        <v>183.62879153924962</v>
      </c>
      <c r="E20" s="273">
        <v>256.43230471866502</v>
      </c>
      <c r="F20" s="273">
        <v>150.97592130174422</v>
      </c>
      <c r="G20" s="273">
        <v>116.05247091756725</v>
      </c>
      <c r="H20" s="273">
        <v>32.256912513261391</v>
      </c>
      <c r="I20" s="273">
        <v>12.978535948769133</v>
      </c>
      <c r="J20" s="273">
        <v>7.3716203674836853</v>
      </c>
      <c r="K20" s="273">
        <v>998.32746062903038</v>
      </c>
      <c r="L20" s="273">
        <v>24340</v>
      </c>
      <c r="M20" s="186" t="s">
        <v>30</v>
      </c>
      <c r="N20" s="228">
        <v>10</v>
      </c>
      <c r="O20" s="273">
        <v>242.11650251037074</v>
      </c>
      <c r="P20" s="273">
        <v>185.59802208060876</v>
      </c>
      <c r="Q20" s="273">
        <v>259.18713652522803</v>
      </c>
      <c r="R20" s="273">
        <v>155.07626322744855</v>
      </c>
      <c r="S20" s="273">
        <v>116.99846925072362</v>
      </c>
      <c r="T20" s="273">
        <v>32.914793946308563</v>
      </c>
      <c r="U20" s="273">
        <v>12.798963700257838</v>
      </c>
      <c r="V20" s="273">
        <v>7.1900214735522265</v>
      </c>
      <c r="W20" s="273">
        <v>1011.8801727144983</v>
      </c>
      <c r="X20" s="273">
        <v>24390</v>
      </c>
      <c r="Y20" s="186" t="s">
        <v>30</v>
      </c>
      <c r="Z20" s="228">
        <v>10</v>
      </c>
      <c r="AA20" s="205">
        <v>227.39122840954136</v>
      </c>
      <c r="AB20" s="205">
        <v>183.45578028310734</v>
      </c>
      <c r="AC20" s="205">
        <v>260.75447415613604</v>
      </c>
      <c r="AD20" s="205">
        <v>153.51921617775216</v>
      </c>
      <c r="AE20" s="205">
        <v>114.88085949566479</v>
      </c>
      <c r="AF20" s="205">
        <v>32.785652811958741</v>
      </c>
      <c r="AG20" s="205">
        <v>12.698922930976645</v>
      </c>
      <c r="AH20" s="205">
        <v>6.9980734592536882</v>
      </c>
      <c r="AI20" s="205">
        <v>992.48420772439079</v>
      </c>
      <c r="AJ20" s="205">
        <v>25544</v>
      </c>
      <c r="AK20" s="186" t="s">
        <v>30</v>
      </c>
      <c r="AL20" s="228">
        <v>10</v>
      </c>
      <c r="AM20" s="205">
        <v>205.77714640248843</v>
      </c>
      <c r="AN20" s="205">
        <v>179.84940814903661</v>
      </c>
      <c r="AO20" s="205">
        <v>262.80465613721583</v>
      </c>
      <c r="AP20" s="205">
        <v>154.35053966385556</v>
      </c>
      <c r="AQ20" s="205">
        <v>115.20324525004507</v>
      </c>
      <c r="AR20" s="205">
        <v>32.728662360087881</v>
      </c>
      <c r="AS20" s="205">
        <v>13.011302866655909</v>
      </c>
      <c r="AT20" s="205">
        <v>7.2916263299616384</v>
      </c>
      <c r="AU20" s="205">
        <v>971.01658715934695</v>
      </c>
      <c r="AV20" s="205">
        <v>26330</v>
      </c>
      <c r="AW20" s="186" t="s">
        <v>30</v>
      </c>
      <c r="AX20" s="228">
        <v>10</v>
      </c>
      <c r="AY20" s="205">
        <v>193.80702314239073</v>
      </c>
      <c r="AZ20" s="205">
        <v>181.03400514512211</v>
      </c>
      <c r="BA20" s="205">
        <v>263.99106056517087</v>
      </c>
      <c r="BB20" s="205">
        <v>157.00582007990425</v>
      </c>
      <c r="BC20" s="205">
        <v>114.98124895842719</v>
      </c>
      <c r="BD20" s="205">
        <v>32.157566334760844</v>
      </c>
      <c r="BE20" s="205">
        <v>13.001543267657203</v>
      </c>
      <c r="BF20" s="205">
        <v>7.3099781506658754</v>
      </c>
      <c r="BG20" s="205">
        <v>963.28824564409899</v>
      </c>
      <c r="BH20" s="205">
        <v>26954</v>
      </c>
      <c r="BI20" s="186" t="s">
        <v>30</v>
      </c>
      <c r="BJ20" s="228">
        <v>10</v>
      </c>
      <c r="BK20" s="205">
        <v>192.09042358581749</v>
      </c>
      <c r="BL20" s="205">
        <v>181.88998866767864</v>
      </c>
      <c r="BM20" s="205">
        <v>269.59949239194259</v>
      </c>
      <c r="BN20" s="205">
        <v>154.69628164282742</v>
      </c>
      <c r="BO20" s="205">
        <v>114.08169011673016</v>
      </c>
      <c r="BP20" s="205">
        <v>31.002627930709984</v>
      </c>
      <c r="BQ20" s="205">
        <v>12.886529390746958</v>
      </c>
      <c r="BR20" s="205">
        <v>7.2472348372427495</v>
      </c>
      <c r="BS20" s="205">
        <v>963.49426856369621</v>
      </c>
      <c r="BT20" s="205">
        <v>27636</v>
      </c>
      <c r="BU20" s="186" t="s">
        <v>30</v>
      </c>
      <c r="BV20" s="228">
        <v>10</v>
      </c>
      <c r="BW20" s="205">
        <v>199.28136297925519</v>
      </c>
      <c r="BX20" s="205">
        <v>181.47108820314389</v>
      </c>
      <c r="BY20" s="205">
        <v>272.07876075224124</v>
      </c>
      <c r="BZ20" s="205">
        <v>158.58905930999791</v>
      </c>
      <c r="CA20" s="205">
        <v>116.6957934815544</v>
      </c>
      <c r="CB20" s="205">
        <v>31.807773149194688</v>
      </c>
      <c r="CC20" s="205">
        <v>12.869821168308981</v>
      </c>
      <c r="CD20" s="205">
        <v>7.2851779124021085</v>
      </c>
      <c r="CE20" s="205">
        <v>980.07883695609837</v>
      </c>
      <c r="CF20" s="205">
        <v>27974</v>
      </c>
      <c r="CG20" s="186" t="s">
        <v>30</v>
      </c>
      <c r="CH20" s="228">
        <v>10</v>
      </c>
      <c r="CI20" s="205">
        <v>209.75670252964662</v>
      </c>
      <c r="CJ20" s="205">
        <v>183.22342465329979</v>
      </c>
      <c r="CK20" s="205">
        <v>270.1924166416656</v>
      </c>
      <c r="CL20" s="205">
        <v>162.20087195920033</v>
      </c>
      <c r="CM20" s="205">
        <v>118.13433801164396</v>
      </c>
      <c r="CN20" s="205">
        <v>33.323963072536102</v>
      </c>
      <c r="CO20" s="205">
        <v>13.193271876240289</v>
      </c>
      <c r="CP20" s="205">
        <v>7.1944670195547777</v>
      </c>
      <c r="CQ20" s="205">
        <v>997.21945576378732</v>
      </c>
      <c r="CR20" s="205">
        <v>27627</v>
      </c>
      <c r="CS20" s="186" t="s">
        <v>30</v>
      </c>
      <c r="CT20" s="228">
        <v>10</v>
      </c>
      <c r="CU20" s="205">
        <v>210.57741089558237</v>
      </c>
      <c r="CV20" s="205">
        <v>182.06370193278525</v>
      </c>
      <c r="CW20" s="205">
        <v>276.7051120696994</v>
      </c>
      <c r="CX20" s="205">
        <v>160.59576917332521</v>
      </c>
      <c r="CY20" s="205">
        <v>116.21038284051228</v>
      </c>
      <c r="CZ20" s="205">
        <v>33.773787550950907</v>
      </c>
      <c r="DA20" s="205">
        <v>13.321279530207841</v>
      </c>
      <c r="DB20" s="205">
        <v>7.1793051412905458</v>
      </c>
      <c r="DC20" s="205">
        <v>1000.4267491343537</v>
      </c>
      <c r="DD20" s="205">
        <v>27462</v>
      </c>
      <c r="DE20" s="186" t="s">
        <v>30</v>
      </c>
      <c r="DF20" s="228">
        <v>10</v>
      </c>
      <c r="DG20" s="205">
        <v>216.44044699330914</v>
      </c>
      <c r="DH20" s="205">
        <v>180.40009050231774</v>
      </c>
      <c r="DI20" s="205">
        <v>282.15247052116354</v>
      </c>
      <c r="DJ20" s="205">
        <v>164.07340070775675</v>
      </c>
      <c r="DK20" s="205">
        <v>115.52568665586077</v>
      </c>
      <c r="DL20" s="205">
        <v>32.803916198064258</v>
      </c>
      <c r="DM20" s="205">
        <v>12.88788718390362</v>
      </c>
      <c r="DN20" s="205">
        <v>6.9609949038551928</v>
      </c>
      <c r="DO20" s="205">
        <v>1011.2448936662311</v>
      </c>
      <c r="DP20" s="205">
        <v>28857</v>
      </c>
      <c r="DQ20" s="27" t="s">
        <v>30</v>
      </c>
      <c r="DR20" s="17">
        <v>10</v>
      </c>
      <c r="DS20" s="69">
        <v>174.19667274700541</v>
      </c>
      <c r="DT20" s="69">
        <v>181.01923096550246</v>
      </c>
      <c r="DU20" s="69">
        <v>263.98978826908319</v>
      </c>
      <c r="DV20" s="69">
        <v>157.00506339560513</v>
      </c>
      <c r="DW20" s="69">
        <v>114.98069481014321</v>
      </c>
      <c r="DX20" s="69">
        <v>32.157411352445365</v>
      </c>
      <c r="DY20" s="69">
        <v>13.001480607154241</v>
      </c>
      <c r="DZ20" s="69">
        <v>7.3099429204706468</v>
      </c>
      <c r="EA20" s="69">
        <v>943.66028506740963</v>
      </c>
      <c r="EB20" s="70">
        <v>26954</v>
      </c>
      <c r="EC20" s="153"/>
      <c r="ED20" s="86" t="s">
        <v>30</v>
      </c>
      <c r="EE20" s="17">
        <v>10</v>
      </c>
      <c r="EF20" s="91">
        <v>172.41021160532324</v>
      </c>
      <c r="EG20" s="91">
        <v>181.86953122088823</v>
      </c>
      <c r="EH20" s="91">
        <v>269.59949239194259</v>
      </c>
      <c r="EI20" s="91">
        <v>154.68711027237464</v>
      </c>
      <c r="EJ20" s="91">
        <v>114.08169011673014</v>
      </c>
      <c r="EK20" s="91">
        <v>31.002627930709984</v>
      </c>
      <c r="EL20" s="91">
        <v>12.886529390746958</v>
      </c>
      <c r="EM20" s="91">
        <v>7.2472348372427495</v>
      </c>
      <c r="EN20" s="91">
        <v>943.78442776595864</v>
      </c>
      <c r="EO20" s="92">
        <v>27636</v>
      </c>
      <c r="EQ20" s="27" t="s">
        <v>30</v>
      </c>
      <c r="ER20" s="17">
        <v>10</v>
      </c>
      <c r="ES20" s="69">
        <v>179.01134742070775</v>
      </c>
      <c r="ET20" s="69">
        <v>181.44676184515598</v>
      </c>
      <c r="EU20" s="69">
        <v>272.07876075224129</v>
      </c>
      <c r="EV20" s="69">
        <v>158.57997838287099</v>
      </c>
      <c r="EW20" s="69">
        <v>116.69579348155439</v>
      </c>
      <c r="EX20" s="69">
        <v>31.807773149194695</v>
      </c>
      <c r="EY20" s="69">
        <v>12.869821168308977</v>
      </c>
      <c r="EZ20" s="69">
        <v>7.2851779124021094</v>
      </c>
      <c r="FA20" s="69">
        <v>959.77541411243612</v>
      </c>
      <c r="FB20" s="70">
        <v>27974</v>
      </c>
      <c r="FD20" s="86" t="s">
        <v>30</v>
      </c>
      <c r="FE20" s="17">
        <v>10</v>
      </c>
      <c r="FF20" s="91">
        <v>188.54239670346041</v>
      </c>
      <c r="FG20" s="91">
        <v>183.19763312233752</v>
      </c>
      <c r="FH20" s="91">
        <v>270.1924166416656</v>
      </c>
      <c r="FI20" s="91">
        <v>162.20087195920036</v>
      </c>
      <c r="FJ20" s="91">
        <v>118.13433801164396</v>
      </c>
      <c r="FK20" s="91">
        <v>33.32396307253611</v>
      </c>
      <c r="FL20" s="91">
        <v>13.19327187624029</v>
      </c>
      <c r="FM20" s="91">
        <v>7.1944670195547777</v>
      </c>
      <c r="FN20" s="91">
        <v>975.97935840663911</v>
      </c>
      <c r="FO20" s="92">
        <v>27627</v>
      </c>
      <c r="FQ20" s="86" t="s">
        <v>30</v>
      </c>
      <c r="FR20" s="17">
        <v>10</v>
      </c>
      <c r="FS20" s="91">
        <v>189.3145190154919</v>
      </c>
      <c r="FT20" s="91">
        <v>182.05292739002135</v>
      </c>
      <c r="FU20" s="91">
        <v>276.70511206969934</v>
      </c>
      <c r="FV20" s="91">
        <v>160.59576917332521</v>
      </c>
      <c r="FW20" s="91">
        <v>116.21038284051228</v>
      </c>
      <c r="FX20" s="91">
        <v>33.773787550950907</v>
      </c>
      <c r="FY20" s="91">
        <v>13.321279530207841</v>
      </c>
      <c r="FZ20" s="91">
        <v>7.1793051412905431</v>
      </c>
      <c r="GA20" s="91">
        <v>979.15308271149934</v>
      </c>
      <c r="GB20" s="92">
        <v>27462</v>
      </c>
      <c r="GD20" s="86" t="s">
        <v>30</v>
      </c>
      <c r="GE20" s="17">
        <v>10</v>
      </c>
      <c r="GF20" s="91">
        <v>194.60248030918137</v>
      </c>
      <c r="GG20" s="91">
        <v>180.39867461859941</v>
      </c>
      <c r="GH20" s="91">
        <v>282.15247052116354</v>
      </c>
      <c r="GI20" s="91">
        <v>164.0734007077568</v>
      </c>
      <c r="GJ20" s="91">
        <v>115.52568665586078</v>
      </c>
      <c r="GK20" s="91">
        <v>32.80391619806425</v>
      </c>
      <c r="GL20" s="91">
        <v>12.887887183903619</v>
      </c>
      <c r="GM20" s="91">
        <v>6.960994903855191</v>
      </c>
      <c r="GN20" s="91">
        <v>989.40551109838475</v>
      </c>
      <c r="GO20" s="92">
        <v>28857</v>
      </c>
    </row>
    <row r="21" spans="1:197" ht="19.5" customHeight="1">
      <c r="A21" s="187" t="s">
        <v>31</v>
      </c>
      <c r="B21" s="186">
        <v>11</v>
      </c>
      <c r="C21" s="274">
        <v>240.37160065444888</v>
      </c>
      <c r="D21" s="274">
        <v>176.70406675721213</v>
      </c>
      <c r="E21" s="274">
        <v>245.63895024959388</v>
      </c>
      <c r="F21" s="274">
        <v>148.00345561122515</v>
      </c>
      <c r="G21" s="274">
        <v>110.96383356884708</v>
      </c>
      <c r="H21" s="274">
        <v>29.030002575087817</v>
      </c>
      <c r="I21" s="274">
        <v>11.853175590553509</v>
      </c>
      <c r="J21" s="274">
        <v>6.7467594582152408</v>
      </c>
      <c r="K21" s="274">
        <v>969.31184446518375</v>
      </c>
      <c r="L21" s="274">
        <v>28506</v>
      </c>
      <c r="M21" s="187" t="s">
        <v>31</v>
      </c>
      <c r="N21" s="228">
        <v>11</v>
      </c>
      <c r="O21" s="274">
        <v>242.59501700093446</v>
      </c>
      <c r="P21" s="274">
        <v>177.63831229500971</v>
      </c>
      <c r="Q21" s="274">
        <v>248.37194335888344</v>
      </c>
      <c r="R21" s="274">
        <v>150.98532447793391</v>
      </c>
      <c r="S21" s="274">
        <v>112.78298747104364</v>
      </c>
      <c r="T21" s="274">
        <v>29.575882447033155</v>
      </c>
      <c r="U21" s="274">
        <v>11.73418263272259</v>
      </c>
      <c r="V21" s="274">
        <v>6.6610880016784497</v>
      </c>
      <c r="W21" s="274">
        <v>980.34473768523912</v>
      </c>
      <c r="X21" s="274">
        <v>28691</v>
      </c>
      <c r="Y21" s="187" t="s">
        <v>31</v>
      </c>
      <c r="Z21" s="228">
        <v>11</v>
      </c>
      <c r="AA21" s="208">
        <v>229.47104265700713</v>
      </c>
      <c r="AB21" s="208">
        <v>175.16633295645528</v>
      </c>
      <c r="AC21" s="208">
        <v>250.85557475177308</v>
      </c>
      <c r="AD21" s="208">
        <v>149.20677457973474</v>
      </c>
      <c r="AE21" s="208">
        <v>110.99207854998043</v>
      </c>
      <c r="AF21" s="208">
        <v>29.849332910453477</v>
      </c>
      <c r="AG21" s="208">
        <v>11.804096099004754</v>
      </c>
      <c r="AH21" s="208">
        <v>6.5819409108219098</v>
      </c>
      <c r="AI21" s="208">
        <v>963.92717341523064</v>
      </c>
      <c r="AJ21" s="208">
        <v>30379</v>
      </c>
      <c r="AK21" s="187" t="s">
        <v>31</v>
      </c>
      <c r="AL21" s="228">
        <v>11</v>
      </c>
      <c r="AM21" s="208">
        <v>208.11088771113018</v>
      </c>
      <c r="AN21" s="208">
        <v>172.62214032104336</v>
      </c>
      <c r="AO21" s="208">
        <v>253.95497227441712</v>
      </c>
      <c r="AP21" s="208">
        <v>150.15359671311293</v>
      </c>
      <c r="AQ21" s="208">
        <v>110.52985427782347</v>
      </c>
      <c r="AR21" s="208">
        <v>29.928555563155669</v>
      </c>
      <c r="AS21" s="208">
        <v>12.07672735042706</v>
      </c>
      <c r="AT21" s="208">
        <v>6.7009394379318934</v>
      </c>
      <c r="AU21" s="208">
        <v>944.07767364904169</v>
      </c>
      <c r="AV21" s="208">
        <v>31365</v>
      </c>
      <c r="AW21" s="187" t="s">
        <v>31</v>
      </c>
      <c r="AX21" s="228">
        <v>11</v>
      </c>
      <c r="AY21" s="208">
        <v>193.97207486330021</v>
      </c>
      <c r="AZ21" s="208">
        <v>175.60749956973333</v>
      </c>
      <c r="BA21" s="208">
        <v>255.34824925319654</v>
      </c>
      <c r="BB21" s="208">
        <v>154.12363456438922</v>
      </c>
      <c r="BC21" s="208">
        <v>110.57853288767852</v>
      </c>
      <c r="BD21" s="208">
        <v>29.304790807568157</v>
      </c>
      <c r="BE21" s="208">
        <v>12.156673132091109</v>
      </c>
      <c r="BF21" s="208">
        <v>6.7025839521580082</v>
      </c>
      <c r="BG21" s="208">
        <v>937.79403903011507</v>
      </c>
      <c r="BH21" s="208">
        <v>32016</v>
      </c>
      <c r="BI21" s="187" t="s">
        <v>31</v>
      </c>
      <c r="BJ21" s="228">
        <v>11</v>
      </c>
      <c r="BK21" s="208">
        <v>192.86562239437535</v>
      </c>
      <c r="BL21" s="208">
        <v>177.13141476165313</v>
      </c>
      <c r="BM21" s="208">
        <v>262.35490883827521</v>
      </c>
      <c r="BN21" s="208">
        <v>152.65061937691786</v>
      </c>
      <c r="BO21" s="208">
        <v>110.05191235854764</v>
      </c>
      <c r="BP21" s="208">
        <v>28.178308745240443</v>
      </c>
      <c r="BQ21" s="208">
        <v>12.011308487474126</v>
      </c>
      <c r="BR21" s="208">
        <v>6.8159098043278954</v>
      </c>
      <c r="BS21" s="208">
        <v>942.06000476681152</v>
      </c>
      <c r="BT21" s="208">
        <v>32683</v>
      </c>
      <c r="BU21" s="187" t="s">
        <v>31</v>
      </c>
      <c r="BV21" s="228">
        <v>11</v>
      </c>
      <c r="BW21" s="208">
        <v>200.33464715008205</v>
      </c>
      <c r="BX21" s="208">
        <v>176.2040100608061</v>
      </c>
      <c r="BY21" s="208">
        <v>265.82530257329933</v>
      </c>
      <c r="BZ21" s="208">
        <v>155.50833833340948</v>
      </c>
      <c r="CA21" s="208">
        <v>111.65523761739456</v>
      </c>
      <c r="CB21" s="208">
        <v>28.890598537805868</v>
      </c>
      <c r="CC21" s="208">
        <v>11.970123754654745</v>
      </c>
      <c r="CD21" s="208">
        <v>6.8546037601736449</v>
      </c>
      <c r="CE21" s="208">
        <v>957.24286178762577</v>
      </c>
      <c r="CF21" s="208">
        <v>32862</v>
      </c>
      <c r="CG21" s="187" t="s">
        <v>31</v>
      </c>
      <c r="CH21" s="228">
        <v>11</v>
      </c>
      <c r="CI21" s="208">
        <v>210.94072729440748</v>
      </c>
      <c r="CJ21" s="208">
        <v>177.71637651241804</v>
      </c>
      <c r="CK21" s="208">
        <v>262.97730509381262</v>
      </c>
      <c r="CL21" s="208">
        <v>157.67345199480604</v>
      </c>
      <c r="CM21" s="208">
        <v>112.94685146442491</v>
      </c>
      <c r="CN21" s="208">
        <v>30.361271159458141</v>
      </c>
      <c r="CO21" s="208">
        <v>12.305108984696858</v>
      </c>
      <c r="CP21" s="208">
        <v>6.7229698934800632</v>
      </c>
      <c r="CQ21" s="208">
        <v>971.64406239750417</v>
      </c>
      <c r="CR21" s="208">
        <v>32400</v>
      </c>
      <c r="CS21" s="187" t="s">
        <v>31</v>
      </c>
      <c r="CT21" s="228">
        <v>11</v>
      </c>
      <c r="CU21" s="208">
        <v>211.66843417819123</v>
      </c>
      <c r="CV21" s="208">
        <v>177.53723648974599</v>
      </c>
      <c r="CW21" s="208">
        <v>269.4582033161949</v>
      </c>
      <c r="CX21" s="208">
        <v>156.01831085998757</v>
      </c>
      <c r="CY21" s="208">
        <v>112.29133986638536</v>
      </c>
      <c r="CZ21" s="208">
        <v>30.848820994814428</v>
      </c>
      <c r="DA21" s="208">
        <v>12.44175525262642</v>
      </c>
      <c r="DB21" s="208">
        <v>6.7097669823941217</v>
      </c>
      <c r="DC21" s="208">
        <v>976.97386794034003</v>
      </c>
      <c r="DD21" s="208">
        <v>32283</v>
      </c>
      <c r="DE21" s="187" t="s">
        <v>31</v>
      </c>
      <c r="DF21" s="228">
        <v>11</v>
      </c>
      <c r="DG21" s="208">
        <v>216.42078855181228</v>
      </c>
      <c r="DH21" s="208">
        <v>176.92638214007468</v>
      </c>
      <c r="DI21" s="208">
        <v>275.66684364677133</v>
      </c>
      <c r="DJ21" s="208">
        <v>160.1152396091714</v>
      </c>
      <c r="DK21" s="208">
        <v>111.55993990670773</v>
      </c>
      <c r="DL21" s="208">
        <v>30.011808407909427</v>
      </c>
      <c r="DM21" s="208">
        <v>12.021513300385219</v>
      </c>
      <c r="DN21" s="208">
        <v>6.6850983477720876</v>
      </c>
      <c r="DO21" s="208">
        <v>989.40761391060425</v>
      </c>
      <c r="DP21" s="208">
        <v>33852</v>
      </c>
      <c r="DQ21" s="14" t="s">
        <v>31</v>
      </c>
      <c r="DR21" s="17">
        <v>11</v>
      </c>
      <c r="DS21" s="71">
        <v>174.09502081651092</v>
      </c>
      <c r="DT21" s="71">
        <v>175.58766392228407</v>
      </c>
      <c r="DU21" s="71">
        <v>255.35247525749031</v>
      </c>
      <c r="DV21" s="71">
        <v>154.12618530496943</v>
      </c>
      <c r="DW21" s="71">
        <v>110.5803629584002</v>
      </c>
      <c r="DX21" s="71">
        <v>29.30527580079659</v>
      </c>
      <c r="DY21" s="71">
        <v>12.156874324591969</v>
      </c>
      <c r="DZ21" s="71">
        <v>6.7026948796801351</v>
      </c>
      <c r="EA21" s="71">
        <v>917.9065532647237</v>
      </c>
      <c r="EB21" s="72">
        <v>32016</v>
      </c>
      <c r="EC21" s="153"/>
      <c r="ED21" s="89" t="s">
        <v>31</v>
      </c>
      <c r="EE21" s="17">
        <v>11</v>
      </c>
      <c r="EF21" s="93">
        <v>172.9118478173051</v>
      </c>
      <c r="EG21" s="93">
        <v>177.1082739511819</v>
      </c>
      <c r="EH21" s="93">
        <v>262.35490883827447</v>
      </c>
      <c r="EI21" s="93">
        <v>152.64288939198192</v>
      </c>
      <c r="EJ21" s="93">
        <v>110.05191235854744</v>
      </c>
      <c r="EK21" s="93">
        <v>28.178308745240358</v>
      </c>
      <c r="EL21" s="93">
        <v>12.011308487474111</v>
      </c>
      <c r="EM21" s="93">
        <v>6.8159098043278981</v>
      </c>
      <c r="EN21" s="93">
        <v>922.07535939433319</v>
      </c>
      <c r="EO21" s="106">
        <v>32683</v>
      </c>
      <c r="EQ21" s="14" t="s">
        <v>31</v>
      </c>
      <c r="ER21" s="17">
        <v>11</v>
      </c>
      <c r="ES21" s="71">
        <v>179.74297071825526</v>
      </c>
      <c r="ET21" s="71">
        <v>176.1820059532044</v>
      </c>
      <c r="EU21" s="71">
        <v>265.82530257329881</v>
      </c>
      <c r="EV21" s="71">
        <v>155.50067237188182</v>
      </c>
      <c r="EW21" s="71">
        <v>111.65523761739458</v>
      </c>
      <c r="EX21" s="71">
        <v>28.890598537805793</v>
      </c>
      <c r="EY21" s="71">
        <v>11.97012375465472</v>
      </c>
      <c r="EZ21" s="71">
        <v>6.8546037601736565</v>
      </c>
      <c r="FA21" s="71">
        <v>936.62151528666925</v>
      </c>
      <c r="FB21" s="72">
        <v>32862</v>
      </c>
      <c r="FD21" s="89" t="s">
        <v>31</v>
      </c>
      <c r="FE21" s="17">
        <v>11</v>
      </c>
      <c r="FF21" s="93">
        <v>189.36020666354943</v>
      </c>
      <c r="FG21" s="93">
        <v>177.69117482411215</v>
      </c>
      <c r="FH21" s="93">
        <v>262.97730509381199</v>
      </c>
      <c r="FI21" s="93">
        <v>157.67345199480584</v>
      </c>
      <c r="FJ21" s="93">
        <v>112.94685146442508</v>
      </c>
      <c r="FK21" s="93">
        <v>30.361271159458081</v>
      </c>
      <c r="FL21" s="93">
        <v>12.305108984696862</v>
      </c>
      <c r="FM21" s="93">
        <v>6.7229698934800703</v>
      </c>
      <c r="FN21" s="93">
        <v>950.0383400783395</v>
      </c>
      <c r="FO21" s="106">
        <v>32400</v>
      </c>
      <c r="FQ21" s="89" t="s">
        <v>31</v>
      </c>
      <c r="FR21" s="17">
        <v>11</v>
      </c>
      <c r="FS21" s="93">
        <v>190.04593507632023</v>
      </c>
      <c r="FT21" s="93">
        <v>177.52148307490688</v>
      </c>
      <c r="FU21" s="93">
        <v>269.45820331619456</v>
      </c>
      <c r="FV21" s="93">
        <v>156.0183108599872</v>
      </c>
      <c r="FW21" s="93">
        <v>112.2913398663854</v>
      </c>
      <c r="FX21" s="93">
        <v>30.848820994814346</v>
      </c>
      <c r="FY21" s="93">
        <v>12.441755252626407</v>
      </c>
      <c r="FZ21" s="93">
        <v>6.7097669823941253</v>
      </c>
      <c r="GA21" s="93">
        <v>955.33561542362906</v>
      </c>
      <c r="GB21" s="106">
        <v>32283</v>
      </c>
      <c r="GD21" s="89" t="s">
        <v>31</v>
      </c>
      <c r="GE21" s="17">
        <v>11</v>
      </c>
      <c r="GF21" s="93">
        <v>194.41861255395153</v>
      </c>
      <c r="GG21" s="93">
        <v>176.91834777832784</v>
      </c>
      <c r="GH21" s="93">
        <v>275.66684364677099</v>
      </c>
      <c r="GI21" s="93">
        <v>160.11523960917123</v>
      </c>
      <c r="GJ21" s="93">
        <v>111.55993990670771</v>
      </c>
      <c r="GK21" s="93">
        <v>30.011808407909356</v>
      </c>
      <c r="GL21" s="93">
        <v>12.021513300385195</v>
      </c>
      <c r="GM21" s="93">
        <v>6.6850983477720867</v>
      </c>
      <c r="GN21" s="93">
        <v>967.39740355099593</v>
      </c>
      <c r="GO21" s="106">
        <v>33852</v>
      </c>
    </row>
    <row r="22" spans="1:197" ht="19.5" customHeight="1">
      <c r="A22" s="316" t="s">
        <v>243</v>
      </c>
      <c r="B22" s="186">
        <v>12</v>
      </c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185" t="s">
        <v>281</v>
      </c>
      <c r="N22" s="228">
        <v>12</v>
      </c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185" t="s">
        <v>281</v>
      </c>
      <c r="Z22" s="228">
        <v>12</v>
      </c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185" t="s">
        <v>281</v>
      </c>
      <c r="AL22" s="228">
        <v>12</v>
      </c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185" t="s">
        <v>281</v>
      </c>
      <c r="AX22" s="228">
        <v>12</v>
      </c>
      <c r="AY22" s="205"/>
      <c r="AZ22" s="205"/>
      <c r="BA22" s="205"/>
      <c r="BB22" s="205"/>
      <c r="BC22" s="205"/>
      <c r="BD22" s="205"/>
      <c r="BE22" s="205"/>
      <c r="BF22" s="205"/>
      <c r="BG22" s="205"/>
      <c r="BH22" s="205"/>
      <c r="BI22" s="185" t="s">
        <v>281</v>
      </c>
      <c r="BJ22" s="228">
        <v>12</v>
      </c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185" t="s">
        <v>281</v>
      </c>
      <c r="BV22" s="228">
        <v>12</v>
      </c>
      <c r="BW22" s="205"/>
      <c r="BX22" s="205"/>
      <c r="BY22" s="205"/>
      <c r="BZ22" s="205"/>
      <c r="CA22" s="205"/>
      <c r="CB22" s="205"/>
      <c r="CC22" s="205"/>
      <c r="CD22" s="205"/>
      <c r="CE22" s="205"/>
      <c r="CF22" s="205"/>
      <c r="CG22" s="185" t="s">
        <v>281</v>
      </c>
      <c r="CH22" s="228">
        <v>12</v>
      </c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185" t="s">
        <v>281</v>
      </c>
      <c r="CT22" s="228">
        <v>12</v>
      </c>
      <c r="CU22" s="205"/>
      <c r="CV22" s="205"/>
      <c r="CW22" s="205"/>
      <c r="CX22" s="205"/>
      <c r="CY22" s="205"/>
      <c r="CZ22" s="205"/>
      <c r="DA22" s="205"/>
      <c r="DB22" s="205"/>
      <c r="DC22" s="205"/>
      <c r="DD22" s="205"/>
      <c r="DE22" s="185" t="s">
        <v>281</v>
      </c>
      <c r="DF22" s="228">
        <v>12</v>
      </c>
      <c r="DG22" s="205"/>
      <c r="DH22" s="205"/>
      <c r="DI22" s="205"/>
      <c r="DJ22" s="205"/>
      <c r="DK22" s="205"/>
      <c r="DL22" s="205"/>
      <c r="DM22" s="205"/>
      <c r="DN22" s="205"/>
      <c r="DO22" s="205"/>
      <c r="DP22" s="205"/>
      <c r="DQ22" s="16" t="s">
        <v>32</v>
      </c>
      <c r="DR22" s="17">
        <v>12</v>
      </c>
      <c r="DS22" s="69"/>
      <c r="DT22" s="69"/>
      <c r="DU22" s="69"/>
      <c r="DV22" s="69"/>
      <c r="DW22" s="69"/>
      <c r="DX22" s="69"/>
      <c r="DY22" s="69"/>
      <c r="DZ22" s="69"/>
      <c r="EA22" s="69"/>
      <c r="EB22" s="74"/>
      <c r="EC22" s="153"/>
      <c r="ED22" s="16" t="s">
        <v>32</v>
      </c>
      <c r="EE22" s="17">
        <v>12</v>
      </c>
      <c r="EF22" s="91"/>
      <c r="EG22" s="91"/>
      <c r="EH22" s="91"/>
      <c r="EI22" s="91"/>
      <c r="EJ22" s="91"/>
      <c r="EK22" s="91"/>
      <c r="EL22" s="91"/>
      <c r="EM22" s="91"/>
      <c r="EN22" s="91"/>
      <c r="EO22" s="94"/>
      <c r="EQ22" s="16" t="s">
        <v>115</v>
      </c>
      <c r="ER22" s="17">
        <v>12</v>
      </c>
      <c r="ES22" s="69"/>
      <c r="ET22" s="69"/>
      <c r="EU22" s="69"/>
      <c r="EV22" s="69"/>
      <c r="EW22" s="69"/>
      <c r="EX22" s="69"/>
      <c r="EY22" s="69"/>
      <c r="EZ22" s="69"/>
      <c r="FA22" s="69"/>
      <c r="FB22" s="74"/>
      <c r="FD22" s="73" t="s">
        <v>86</v>
      </c>
      <c r="FE22" s="17">
        <v>12</v>
      </c>
      <c r="FF22" s="91"/>
      <c r="FG22" s="91"/>
      <c r="FH22" s="91"/>
      <c r="FI22" s="91"/>
      <c r="FJ22" s="91"/>
      <c r="FK22" s="91"/>
      <c r="FL22" s="91"/>
      <c r="FM22" s="91"/>
      <c r="FN22" s="91"/>
      <c r="FO22" s="94"/>
      <c r="FQ22" s="73" t="s">
        <v>86</v>
      </c>
      <c r="FR22" s="17">
        <v>12</v>
      </c>
      <c r="FS22" s="91"/>
      <c r="FT22" s="91"/>
      <c r="FU22" s="91"/>
      <c r="FV22" s="91"/>
      <c r="FW22" s="91"/>
      <c r="FX22" s="91"/>
      <c r="FY22" s="91"/>
      <c r="FZ22" s="91"/>
      <c r="GA22" s="91"/>
      <c r="GB22" s="94"/>
      <c r="GD22" s="73" t="s">
        <v>86</v>
      </c>
      <c r="GE22" s="17">
        <v>12</v>
      </c>
      <c r="GF22" s="91"/>
      <c r="GG22" s="91"/>
      <c r="GH22" s="91"/>
      <c r="GI22" s="91"/>
      <c r="GJ22" s="91"/>
      <c r="GK22" s="91"/>
      <c r="GL22" s="91"/>
      <c r="GM22" s="91"/>
      <c r="GN22" s="91"/>
      <c r="GO22" s="94"/>
    </row>
    <row r="23" spans="1:197">
      <c r="A23" s="322" t="s">
        <v>33</v>
      </c>
      <c r="B23" s="186">
        <v>13</v>
      </c>
      <c r="C23" s="273">
        <v>239.14517775759253</v>
      </c>
      <c r="D23" s="273">
        <v>164.52325728641256</v>
      </c>
      <c r="E23" s="273">
        <v>235.91268349909268</v>
      </c>
      <c r="F23" s="273">
        <v>139.26091286439376</v>
      </c>
      <c r="G23" s="273">
        <v>85.647425471917316</v>
      </c>
      <c r="H23" s="273">
        <v>17.898077459094864</v>
      </c>
      <c r="I23" s="273">
        <v>7.1591381622113177</v>
      </c>
      <c r="J23" s="273">
        <v>4.8703813629914139</v>
      </c>
      <c r="K23" s="273">
        <v>894.41705386370654</v>
      </c>
      <c r="L23" s="273">
        <v>10596</v>
      </c>
      <c r="M23" s="188" t="s">
        <v>33</v>
      </c>
      <c r="N23" s="228">
        <v>13</v>
      </c>
      <c r="O23" s="273">
        <v>235.88343065458568</v>
      </c>
      <c r="P23" s="273">
        <v>164.2867441830372</v>
      </c>
      <c r="Q23" s="273">
        <v>242.96397135640157</v>
      </c>
      <c r="R23" s="273">
        <v>139.13746795391748</v>
      </c>
      <c r="S23" s="273">
        <v>86.432478358880829</v>
      </c>
      <c r="T23" s="273">
        <v>17.454423869989007</v>
      </c>
      <c r="U23" s="273">
        <v>7.4301462329766519</v>
      </c>
      <c r="V23" s="273">
        <v>5.1572624140197307</v>
      </c>
      <c r="W23" s="273">
        <v>898.74592502380824</v>
      </c>
      <c r="X23" s="273">
        <v>10599</v>
      </c>
      <c r="Y23" s="188" t="s">
        <v>33</v>
      </c>
      <c r="Z23" s="228">
        <v>13</v>
      </c>
      <c r="AA23" s="205">
        <v>219.9002513746477</v>
      </c>
      <c r="AB23" s="205">
        <v>166.24466226722859</v>
      </c>
      <c r="AC23" s="205">
        <v>248.33410222992831</v>
      </c>
      <c r="AD23" s="205">
        <v>137.8681696518573</v>
      </c>
      <c r="AE23" s="205">
        <v>86.164472435707751</v>
      </c>
      <c r="AF23" s="205">
        <v>18.00126718584362</v>
      </c>
      <c r="AG23" s="205">
        <v>8.0816043765666716</v>
      </c>
      <c r="AH23" s="205">
        <v>4.9451874633831707</v>
      </c>
      <c r="AI23" s="205">
        <v>889.5397169851633</v>
      </c>
      <c r="AJ23" s="205">
        <v>11534</v>
      </c>
      <c r="AK23" s="188" t="s">
        <v>33</v>
      </c>
      <c r="AL23" s="228">
        <v>13</v>
      </c>
      <c r="AM23" s="205">
        <v>205.81657521502353</v>
      </c>
      <c r="AN23" s="205">
        <v>168.06979758571597</v>
      </c>
      <c r="AO23" s="205">
        <v>252.71806585888194</v>
      </c>
      <c r="AP23" s="205">
        <v>140.76409311525467</v>
      </c>
      <c r="AQ23" s="205">
        <v>89.162164223578188</v>
      </c>
      <c r="AR23" s="205">
        <v>18.761209305081579</v>
      </c>
      <c r="AS23" s="205">
        <v>7.8417430665454653</v>
      </c>
      <c r="AT23" s="205">
        <v>4.8782989042700455</v>
      </c>
      <c r="AU23" s="205">
        <v>888.01194727435154</v>
      </c>
      <c r="AV23" s="205">
        <v>12065</v>
      </c>
      <c r="AW23" s="188" t="s">
        <v>33</v>
      </c>
      <c r="AX23" s="228">
        <v>13</v>
      </c>
      <c r="AY23" s="205">
        <v>192.90618583477809</v>
      </c>
      <c r="AZ23" s="205">
        <v>167.96714172233868</v>
      </c>
      <c r="BA23" s="205">
        <v>254.06670651230533</v>
      </c>
      <c r="BB23" s="205">
        <v>146.62844137379247</v>
      </c>
      <c r="BC23" s="205">
        <v>88.901013465257662</v>
      </c>
      <c r="BD23" s="205">
        <v>18.387739718467486</v>
      </c>
      <c r="BE23" s="205">
        <v>7.6399383561076739</v>
      </c>
      <c r="BF23" s="205">
        <v>5.0045163741123373</v>
      </c>
      <c r="BG23" s="205">
        <v>881.50168335715978</v>
      </c>
      <c r="BH23" s="205">
        <v>12467</v>
      </c>
      <c r="BI23" s="188" t="s">
        <v>33</v>
      </c>
      <c r="BJ23" s="228">
        <v>13</v>
      </c>
      <c r="BK23" s="205">
        <v>195.31084292234993</v>
      </c>
      <c r="BL23" s="205">
        <v>167.59925780331028</v>
      </c>
      <c r="BM23" s="205">
        <v>264.26342906923946</v>
      </c>
      <c r="BN23" s="205">
        <v>146.74668857323877</v>
      </c>
      <c r="BO23" s="205">
        <v>86.547011117851127</v>
      </c>
      <c r="BP23" s="205">
        <v>16.475215144344254</v>
      </c>
      <c r="BQ23" s="205">
        <v>7.9464887235228625</v>
      </c>
      <c r="BR23" s="205">
        <v>5.5043199993863441</v>
      </c>
      <c r="BS23" s="205">
        <v>890.39325335324293</v>
      </c>
      <c r="BT23" s="205">
        <v>12938</v>
      </c>
      <c r="BU23" s="188" t="s">
        <v>33</v>
      </c>
      <c r="BV23" s="228">
        <v>13</v>
      </c>
      <c r="BW23" s="205">
        <v>203.96484550942415</v>
      </c>
      <c r="BX23" s="205">
        <v>169.47953739988435</v>
      </c>
      <c r="BY23" s="205">
        <v>269.70737922991071</v>
      </c>
      <c r="BZ23" s="205">
        <v>147.46981805468744</v>
      </c>
      <c r="CA23" s="205">
        <v>85.789132718982614</v>
      </c>
      <c r="CB23" s="205">
        <v>16.579176381355801</v>
      </c>
      <c r="CC23" s="205">
        <v>7.7603528957409535</v>
      </c>
      <c r="CD23" s="205">
        <v>5.5912642092638167</v>
      </c>
      <c r="CE23" s="205">
        <v>906.34150639924997</v>
      </c>
      <c r="CF23" s="205">
        <v>12527</v>
      </c>
      <c r="CG23" s="188" t="s">
        <v>33</v>
      </c>
      <c r="CH23" s="228">
        <v>13</v>
      </c>
      <c r="CI23" s="205">
        <v>206.59918490984663</v>
      </c>
      <c r="CJ23" s="205">
        <v>169.52061967975672</v>
      </c>
      <c r="CK23" s="205">
        <v>264.417216481879</v>
      </c>
      <c r="CL23" s="205">
        <v>144.43393948998497</v>
      </c>
      <c r="CM23" s="205">
        <v>85.747243705754954</v>
      </c>
      <c r="CN23" s="205">
        <v>17.498930346889704</v>
      </c>
      <c r="CO23" s="205">
        <v>7.6973667248757147</v>
      </c>
      <c r="CP23" s="205">
        <v>5.3597149636317951</v>
      </c>
      <c r="CQ23" s="205">
        <v>901.27421630261927</v>
      </c>
      <c r="CR23" s="205">
        <v>12170</v>
      </c>
      <c r="CS23" s="188" t="s">
        <v>33</v>
      </c>
      <c r="CT23" s="228">
        <v>13</v>
      </c>
      <c r="CU23" s="205">
        <v>204.20260886936458</v>
      </c>
      <c r="CV23" s="205">
        <v>169.96102618360263</v>
      </c>
      <c r="CW23" s="205">
        <v>268.43995102852352</v>
      </c>
      <c r="CX23" s="205">
        <v>143.52193001077978</v>
      </c>
      <c r="CY23" s="205">
        <v>88.817351572133404</v>
      </c>
      <c r="CZ23" s="205">
        <v>18.465852771465809</v>
      </c>
      <c r="DA23" s="205">
        <v>8.0236958562808667</v>
      </c>
      <c r="DB23" s="205">
        <v>5.2438581707744865</v>
      </c>
      <c r="DC23" s="205">
        <v>906.67627446292499</v>
      </c>
      <c r="DD23" s="205">
        <v>12496</v>
      </c>
      <c r="DE23" s="188" t="s">
        <v>33</v>
      </c>
      <c r="DF23" s="228">
        <v>13</v>
      </c>
      <c r="DG23" s="205">
        <v>212.16897136591285</v>
      </c>
      <c r="DH23" s="205">
        <v>171.84350508147668</v>
      </c>
      <c r="DI23" s="205">
        <v>273.24519480395259</v>
      </c>
      <c r="DJ23" s="205">
        <v>152.06462078889768</v>
      </c>
      <c r="DK23" s="205">
        <v>90.736711431071868</v>
      </c>
      <c r="DL23" s="205">
        <v>18.094926199608889</v>
      </c>
      <c r="DM23" s="205">
        <v>8.2054545916215123</v>
      </c>
      <c r="DN23" s="205">
        <v>5.5450696453368664</v>
      </c>
      <c r="DO23" s="205">
        <v>931.90445390787886</v>
      </c>
      <c r="DP23" s="205">
        <v>13091</v>
      </c>
      <c r="DQ23" s="21" t="s">
        <v>33</v>
      </c>
      <c r="DR23" s="17">
        <v>13</v>
      </c>
      <c r="DS23" s="69">
        <v>173.05704128181574</v>
      </c>
      <c r="DT23" s="69">
        <v>167.94176358895194</v>
      </c>
      <c r="DU23" s="69">
        <v>254.07697733535599</v>
      </c>
      <c r="DV23" s="69">
        <v>146.63436893036302</v>
      </c>
      <c r="DW23" s="69">
        <v>88.904607350465454</v>
      </c>
      <c r="DX23" s="69">
        <v>18.388483055615211</v>
      </c>
      <c r="DY23" s="69">
        <v>7.6402472059213729</v>
      </c>
      <c r="DZ23" s="69">
        <v>5.0047186851622119</v>
      </c>
      <c r="EA23" s="69">
        <v>861.64820743365078</v>
      </c>
      <c r="EB23" s="70">
        <v>12467</v>
      </c>
      <c r="EC23" s="153"/>
      <c r="ED23" s="21" t="s">
        <v>33</v>
      </c>
      <c r="EE23" s="17">
        <v>13</v>
      </c>
      <c r="EF23" s="91">
        <v>174.87955278760339</v>
      </c>
      <c r="EG23" s="91">
        <v>167.57123954652286</v>
      </c>
      <c r="EH23" s="91">
        <v>264.26342906923946</v>
      </c>
      <c r="EI23" s="91">
        <v>146.7412806095212</v>
      </c>
      <c r="EJ23" s="91">
        <v>86.547011117851127</v>
      </c>
      <c r="EK23" s="91">
        <v>16.475215144344254</v>
      </c>
      <c r="EL23" s="91">
        <v>7.9464887235228625</v>
      </c>
      <c r="EM23" s="91">
        <v>5.5043199993863441</v>
      </c>
      <c r="EN23" s="91">
        <v>869.9285369979915</v>
      </c>
      <c r="EO23" s="92">
        <v>12938</v>
      </c>
      <c r="EQ23" s="150" t="s">
        <v>33</v>
      </c>
      <c r="ER23" s="17">
        <v>13</v>
      </c>
      <c r="ES23" s="69">
        <v>182.61580232321685</v>
      </c>
      <c r="ET23" s="69">
        <v>169.44787680320641</v>
      </c>
      <c r="EU23" s="69">
        <v>269.70737922991071</v>
      </c>
      <c r="EV23" s="69">
        <v>147.46433173059674</v>
      </c>
      <c r="EW23" s="69">
        <v>85.789132718982614</v>
      </c>
      <c r="EX23" s="69">
        <v>16.579176381355801</v>
      </c>
      <c r="EY23" s="69">
        <v>7.7603528957409535</v>
      </c>
      <c r="EZ23" s="69">
        <v>5.5912642092638167</v>
      </c>
      <c r="FA23" s="69">
        <v>884.95531629227389</v>
      </c>
      <c r="FB23" s="70">
        <v>12527</v>
      </c>
      <c r="FD23" s="21" t="s">
        <v>33</v>
      </c>
      <c r="FE23" s="17">
        <v>13</v>
      </c>
      <c r="FF23" s="91">
        <v>185.33304649756818</v>
      </c>
      <c r="FG23" s="91">
        <v>169.47134895585981</v>
      </c>
      <c r="FH23" s="91">
        <v>264.417216481879</v>
      </c>
      <c r="FI23" s="91">
        <v>144.43393948998497</v>
      </c>
      <c r="FJ23" s="91">
        <v>85.747243705754954</v>
      </c>
      <c r="FK23" s="91">
        <v>17.498930346889704</v>
      </c>
      <c r="FL23" s="91">
        <v>7.6973667248757147</v>
      </c>
      <c r="FM23" s="91">
        <v>5.3597149636317951</v>
      </c>
      <c r="FN23" s="91">
        <v>879.95880716644399</v>
      </c>
      <c r="FO23" s="92">
        <v>12170</v>
      </c>
      <c r="FQ23" s="21" t="s">
        <v>33</v>
      </c>
      <c r="FR23" s="17">
        <v>13</v>
      </c>
      <c r="FS23" s="91">
        <v>183.16192038418848</v>
      </c>
      <c r="FT23" s="91">
        <v>169.92351718805355</v>
      </c>
      <c r="FU23" s="91">
        <v>268.43995102852352</v>
      </c>
      <c r="FV23" s="91">
        <v>143.52193001077978</v>
      </c>
      <c r="FW23" s="91">
        <v>88.817351572133404</v>
      </c>
      <c r="FX23" s="91">
        <v>18.465852771465809</v>
      </c>
      <c r="FY23" s="91">
        <v>8.0236958562808667</v>
      </c>
      <c r="FZ23" s="91">
        <v>5.2438581707744865</v>
      </c>
      <c r="GA23" s="91">
        <v>885.59807698219993</v>
      </c>
      <c r="GB23" s="92">
        <v>12496</v>
      </c>
      <c r="GD23" s="21" t="s">
        <v>33</v>
      </c>
      <c r="GE23" s="17">
        <v>13</v>
      </c>
      <c r="GF23" s="91">
        <v>190.40402152461806</v>
      </c>
      <c r="GG23" s="91">
        <v>171.82638459909322</v>
      </c>
      <c r="GH23" s="91">
        <v>273.24519480395259</v>
      </c>
      <c r="GI23" s="91">
        <v>152.06462078889768</v>
      </c>
      <c r="GJ23" s="91">
        <v>90.736711431071868</v>
      </c>
      <c r="GK23" s="91">
        <v>18.094926199608889</v>
      </c>
      <c r="GL23" s="91">
        <v>8.2054545916215123</v>
      </c>
      <c r="GM23" s="91">
        <v>5.5450696453368664</v>
      </c>
      <c r="GN23" s="91">
        <v>910.12238358420063</v>
      </c>
      <c r="GO23" s="92">
        <v>13091</v>
      </c>
    </row>
    <row r="24" spans="1:197">
      <c r="A24" s="322" t="s">
        <v>34</v>
      </c>
      <c r="B24" s="186">
        <v>14</v>
      </c>
      <c r="C24" s="273">
        <v>258.42750742750576</v>
      </c>
      <c r="D24" s="273">
        <v>209.83615539322528</v>
      </c>
      <c r="E24" s="273">
        <v>259.34362728810379</v>
      </c>
      <c r="F24" s="273">
        <v>125.38774284361845</v>
      </c>
      <c r="G24" s="273">
        <v>106.19271561218281</v>
      </c>
      <c r="H24" s="273">
        <v>32.554843573107007</v>
      </c>
      <c r="I24" s="273">
        <v>13.926357095154815</v>
      </c>
      <c r="J24" s="273">
        <v>7.5248223976706194</v>
      </c>
      <c r="K24" s="273">
        <v>1013.1937716305684</v>
      </c>
      <c r="L24" s="273">
        <v>12351</v>
      </c>
      <c r="M24" s="188" t="s">
        <v>34</v>
      </c>
      <c r="N24" s="228">
        <v>14</v>
      </c>
      <c r="O24" s="273">
        <v>258.58919535319757</v>
      </c>
      <c r="P24" s="273">
        <v>209.3786442098301</v>
      </c>
      <c r="Q24" s="273">
        <v>258.13680376074564</v>
      </c>
      <c r="R24" s="273">
        <v>131.83422215698684</v>
      </c>
      <c r="S24" s="273">
        <v>107.56122536951142</v>
      </c>
      <c r="T24" s="273">
        <v>33.251608281506442</v>
      </c>
      <c r="U24" s="273">
        <v>13.786885117389239</v>
      </c>
      <c r="V24" s="273">
        <v>6.9920355261014029</v>
      </c>
      <c r="W24" s="273">
        <v>1019.5306197752687</v>
      </c>
      <c r="X24" s="273">
        <v>12708</v>
      </c>
      <c r="Y24" s="188" t="s">
        <v>34</v>
      </c>
      <c r="Z24" s="228">
        <v>14</v>
      </c>
      <c r="AA24" s="205">
        <v>243.83576673142707</v>
      </c>
      <c r="AB24" s="205">
        <v>203.99292243951896</v>
      </c>
      <c r="AC24" s="205">
        <v>264.25702224801194</v>
      </c>
      <c r="AD24" s="205">
        <v>130.99225422998509</v>
      </c>
      <c r="AE24" s="205">
        <v>103.13642571966432</v>
      </c>
      <c r="AF24" s="205">
        <v>33.204875116687347</v>
      </c>
      <c r="AG24" s="205">
        <v>13.836698748462547</v>
      </c>
      <c r="AH24" s="205">
        <v>6.7745786309568219</v>
      </c>
      <c r="AI24" s="205">
        <v>1000.0305438647142</v>
      </c>
      <c r="AJ24" s="205">
        <v>13212</v>
      </c>
      <c r="AK24" s="188" t="s">
        <v>34</v>
      </c>
      <c r="AL24" s="228">
        <v>14</v>
      </c>
      <c r="AM24" s="205">
        <v>218.57943394206615</v>
      </c>
      <c r="AN24" s="205">
        <v>200.70246761267049</v>
      </c>
      <c r="AO24" s="205">
        <v>268.71134738138278</v>
      </c>
      <c r="AP24" s="205">
        <v>131.57233649862505</v>
      </c>
      <c r="AQ24" s="205">
        <v>102.12558483050093</v>
      </c>
      <c r="AR24" s="205">
        <v>33.955082688435432</v>
      </c>
      <c r="AS24" s="205">
        <v>14.012584482131643</v>
      </c>
      <c r="AT24" s="205">
        <v>7.264854478365609</v>
      </c>
      <c r="AU24" s="205">
        <v>976.92369191417811</v>
      </c>
      <c r="AV24" s="205">
        <v>13495</v>
      </c>
      <c r="AW24" s="188" t="s">
        <v>34</v>
      </c>
      <c r="AX24" s="228">
        <v>14</v>
      </c>
      <c r="AY24" s="205">
        <v>206.90913063756076</v>
      </c>
      <c r="AZ24" s="205">
        <v>207.45301082672046</v>
      </c>
      <c r="BA24" s="205">
        <v>270.60591292131676</v>
      </c>
      <c r="BB24" s="205">
        <v>132.65985163003916</v>
      </c>
      <c r="BC24" s="205">
        <v>103.94046137229971</v>
      </c>
      <c r="BD24" s="205">
        <v>33.521306605062279</v>
      </c>
      <c r="BE24" s="205">
        <v>14.296970478400556</v>
      </c>
      <c r="BF24" s="205">
        <v>7.4130811733151312</v>
      </c>
      <c r="BG24" s="205">
        <v>976.79972564471484</v>
      </c>
      <c r="BH24" s="205">
        <v>13735</v>
      </c>
      <c r="BI24" s="188" t="s">
        <v>34</v>
      </c>
      <c r="BJ24" s="228">
        <v>14</v>
      </c>
      <c r="BK24" s="205">
        <v>202.11766071060003</v>
      </c>
      <c r="BL24" s="205">
        <v>209.62036460187002</v>
      </c>
      <c r="BM24" s="205">
        <v>277.62836792471808</v>
      </c>
      <c r="BN24" s="205">
        <v>128.89006050565297</v>
      </c>
      <c r="BO24" s="205">
        <v>105.33763466968897</v>
      </c>
      <c r="BP24" s="205">
        <v>32.93098234835481</v>
      </c>
      <c r="BQ24" s="205">
        <v>14.339178064609404</v>
      </c>
      <c r="BR24" s="205">
        <v>6.8861816103736748</v>
      </c>
      <c r="BS24" s="205">
        <v>977.75043043586811</v>
      </c>
      <c r="BT24" s="205">
        <v>13829</v>
      </c>
      <c r="BU24" s="188" t="s">
        <v>34</v>
      </c>
      <c r="BV24" s="228">
        <v>14</v>
      </c>
      <c r="BW24" s="205">
        <v>213.38327211310317</v>
      </c>
      <c r="BX24" s="205">
        <v>208.20408403411113</v>
      </c>
      <c r="BY24" s="205">
        <v>281.53347882685671</v>
      </c>
      <c r="BZ24" s="205">
        <v>130.64386414279451</v>
      </c>
      <c r="CA24" s="205">
        <v>106.9691278826197</v>
      </c>
      <c r="CB24" s="205">
        <v>34.433914300359469</v>
      </c>
      <c r="CC24" s="205">
        <v>13.707576691240712</v>
      </c>
      <c r="CD24" s="205">
        <v>6.7214768129990903</v>
      </c>
      <c r="CE24" s="205">
        <v>995.59679480408442</v>
      </c>
      <c r="CF24" s="205">
        <v>13929</v>
      </c>
      <c r="CG24" s="188" t="s">
        <v>34</v>
      </c>
      <c r="CH24" s="228">
        <v>14</v>
      </c>
      <c r="CI24" s="205">
        <v>232.22204634013278</v>
      </c>
      <c r="CJ24" s="205">
        <v>212.57503347498445</v>
      </c>
      <c r="CK24" s="205">
        <v>281.29198141449086</v>
      </c>
      <c r="CL24" s="205">
        <v>135.53466702339452</v>
      </c>
      <c r="CM24" s="205">
        <v>107.4499460627832</v>
      </c>
      <c r="CN24" s="205">
        <v>35.810818247908756</v>
      </c>
      <c r="CO24" s="205">
        <v>14.024635062294369</v>
      </c>
      <c r="CP24" s="205">
        <v>6.9391661247822212</v>
      </c>
      <c r="CQ24" s="205">
        <v>1025.8482937507711</v>
      </c>
      <c r="CR24" s="205">
        <v>13732</v>
      </c>
      <c r="CS24" s="188" t="s">
        <v>34</v>
      </c>
      <c r="CT24" s="228">
        <v>14</v>
      </c>
      <c r="CU24" s="205">
        <v>227.43976963236221</v>
      </c>
      <c r="CV24" s="205">
        <v>209.75974554721722</v>
      </c>
      <c r="CW24" s="205">
        <v>289.73257464013938</v>
      </c>
      <c r="CX24" s="205">
        <v>138.77493828916116</v>
      </c>
      <c r="CY24" s="205">
        <v>104.87125643314032</v>
      </c>
      <c r="CZ24" s="205">
        <v>35.507689833943736</v>
      </c>
      <c r="DA24" s="205">
        <v>14.384077879711663</v>
      </c>
      <c r="DB24" s="205">
        <v>7.0867117809132374</v>
      </c>
      <c r="DC24" s="205">
        <v>1027.5567640365889</v>
      </c>
      <c r="DD24" s="205">
        <v>13624</v>
      </c>
      <c r="DE24" s="188" t="s">
        <v>34</v>
      </c>
      <c r="DF24" s="228">
        <v>14</v>
      </c>
      <c r="DG24" s="205">
        <v>227.04595230438713</v>
      </c>
      <c r="DH24" s="205">
        <v>207.10159680337986</v>
      </c>
      <c r="DI24" s="205">
        <v>297.47119186911158</v>
      </c>
      <c r="DJ24" s="205">
        <v>140.29260475503855</v>
      </c>
      <c r="DK24" s="205">
        <v>102.0696760166546</v>
      </c>
      <c r="DL24" s="205">
        <v>34.137885553504567</v>
      </c>
      <c r="DM24" s="205">
        <v>13.333642733125012</v>
      </c>
      <c r="DN24" s="205">
        <v>6.8521793784160288</v>
      </c>
      <c r="DO24" s="205">
        <v>1028.3047294136175</v>
      </c>
      <c r="DP24" s="205">
        <v>14362</v>
      </c>
      <c r="DQ24" s="21" t="s">
        <v>34</v>
      </c>
      <c r="DR24" s="17">
        <v>14</v>
      </c>
      <c r="DS24" s="69">
        <v>185.59838854178983</v>
      </c>
      <c r="DT24" s="69">
        <v>207.44083402010361</v>
      </c>
      <c r="DU24" s="69">
        <v>270.60992896275928</v>
      </c>
      <c r="DV24" s="69">
        <v>132.66182042464587</v>
      </c>
      <c r="DW24" s="69">
        <v>103.94200394465491</v>
      </c>
      <c r="DX24" s="69">
        <v>33.521804092183238</v>
      </c>
      <c r="DY24" s="69">
        <v>14.297182658634624</v>
      </c>
      <c r="DZ24" s="69">
        <v>7.4131911902799761</v>
      </c>
      <c r="EA24" s="69">
        <v>955.48515383505139</v>
      </c>
      <c r="EB24" s="70">
        <v>13735</v>
      </c>
      <c r="EC24" s="153"/>
      <c r="ED24" s="21" t="s">
        <v>34</v>
      </c>
      <c r="EE24" s="17">
        <v>14</v>
      </c>
      <c r="EF24" s="91">
        <v>181.27571213973349</v>
      </c>
      <c r="EG24" s="91">
        <v>209.60361446656063</v>
      </c>
      <c r="EH24" s="91">
        <v>277.62836792471808</v>
      </c>
      <c r="EI24" s="91">
        <v>128.89006050565297</v>
      </c>
      <c r="EJ24" s="91">
        <v>105.33763466968897</v>
      </c>
      <c r="EK24" s="91">
        <v>32.93098234835481</v>
      </c>
      <c r="EL24" s="91">
        <v>14.339178064609404</v>
      </c>
      <c r="EM24" s="91">
        <v>6.8861816103736748</v>
      </c>
      <c r="EN24" s="91">
        <v>956.89173172969197</v>
      </c>
      <c r="EO24" s="92">
        <v>13829</v>
      </c>
      <c r="EQ24" s="150" t="s">
        <v>34</v>
      </c>
      <c r="ER24" s="17">
        <v>14</v>
      </c>
      <c r="ES24" s="69">
        <v>191.50842790573799</v>
      </c>
      <c r="ET24" s="69">
        <v>208.18521943266595</v>
      </c>
      <c r="EU24" s="69">
        <v>281.53347882685671</v>
      </c>
      <c r="EV24" s="69">
        <v>130.64386414279451</v>
      </c>
      <c r="EW24" s="69">
        <v>106.9691278826197</v>
      </c>
      <c r="EX24" s="69">
        <v>34.433914300359469</v>
      </c>
      <c r="EY24" s="69">
        <v>13.707576691240712</v>
      </c>
      <c r="EZ24" s="69">
        <v>6.7214768129990903</v>
      </c>
      <c r="FA24" s="69">
        <v>973.70308599527414</v>
      </c>
      <c r="FB24" s="70">
        <v>13929</v>
      </c>
      <c r="FD24" s="21" t="s">
        <v>34</v>
      </c>
      <c r="FE24" s="17">
        <v>14</v>
      </c>
      <c r="FF24" s="91">
        <v>208.33717460296299</v>
      </c>
      <c r="FG24" s="91">
        <v>212.56084977775541</v>
      </c>
      <c r="FH24" s="91">
        <v>281.29198141449086</v>
      </c>
      <c r="FI24" s="91">
        <v>135.53466702339452</v>
      </c>
      <c r="FJ24" s="91">
        <v>107.4499460627832</v>
      </c>
      <c r="FK24" s="91">
        <v>35.810818247908756</v>
      </c>
      <c r="FL24" s="91">
        <v>14.024635062294369</v>
      </c>
      <c r="FM24" s="91">
        <v>6.9391661247822212</v>
      </c>
      <c r="FN24" s="91">
        <v>1001.9492383163722</v>
      </c>
      <c r="FO24" s="92">
        <v>13732</v>
      </c>
      <c r="FQ24" s="21" t="s">
        <v>34</v>
      </c>
      <c r="FR24" s="17">
        <v>14</v>
      </c>
      <c r="FS24" s="91">
        <v>204.32278470995666</v>
      </c>
      <c r="FT24" s="91">
        <v>209.75771914499921</v>
      </c>
      <c r="FU24" s="91">
        <v>289.73257464013938</v>
      </c>
      <c r="FV24" s="91">
        <v>138.77493828916116</v>
      </c>
      <c r="FW24" s="91">
        <v>104.87125643314032</v>
      </c>
      <c r="FX24" s="91">
        <v>35.507689833943736</v>
      </c>
      <c r="FY24" s="91">
        <v>14.384077879711663</v>
      </c>
      <c r="FZ24" s="91">
        <v>7.0867117809132374</v>
      </c>
      <c r="GA24" s="91">
        <v>1004.4377527119655</v>
      </c>
      <c r="GB24" s="92">
        <v>13624</v>
      </c>
      <c r="GD24" s="21" t="s">
        <v>34</v>
      </c>
      <c r="GE24" s="17">
        <v>14</v>
      </c>
      <c r="GF24" s="91">
        <v>204.08226260085763</v>
      </c>
      <c r="GG24" s="91">
        <v>207.09880119036768</v>
      </c>
      <c r="GH24" s="91">
        <v>297.47119186911158</v>
      </c>
      <c r="GI24" s="91">
        <v>140.29260475503855</v>
      </c>
      <c r="GJ24" s="91">
        <v>102.0696760166546</v>
      </c>
      <c r="GK24" s="91">
        <v>34.137885553504567</v>
      </c>
      <c r="GL24" s="91">
        <v>13.333642733125012</v>
      </c>
      <c r="GM24" s="91">
        <v>6.8521793784160288</v>
      </c>
      <c r="GN24" s="91">
        <v>1005.3382440970759</v>
      </c>
      <c r="GO24" s="92">
        <v>14362</v>
      </c>
    </row>
    <row r="25" spans="1:197">
      <c r="A25" s="322" t="s">
        <v>35</v>
      </c>
      <c r="B25" s="186">
        <v>15</v>
      </c>
      <c r="C25" s="273">
        <v>249.90662537559061</v>
      </c>
      <c r="D25" s="273">
        <v>134.0712150243136</v>
      </c>
      <c r="E25" s="273">
        <v>202.29042056143757</v>
      </c>
      <c r="F25" s="273">
        <v>204.81328674005559</v>
      </c>
      <c r="G25" s="273">
        <v>166.45503926472037</v>
      </c>
      <c r="H25" s="273">
        <v>41.096366235518929</v>
      </c>
      <c r="I25" s="273">
        <v>15.999146946795609</v>
      </c>
      <c r="J25" s="273">
        <v>8.7548445925182872</v>
      </c>
      <c r="K25" s="273">
        <v>1023.3869447409505</v>
      </c>
      <c r="L25" s="273">
        <v>2788</v>
      </c>
      <c r="M25" s="188" t="s">
        <v>35</v>
      </c>
      <c r="N25" s="228">
        <v>15</v>
      </c>
      <c r="O25" s="273">
        <v>263.12515348202191</v>
      </c>
      <c r="P25" s="273">
        <v>137.24803978378588</v>
      </c>
      <c r="Q25" s="273">
        <v>207.8416989236521</v>
      </c>
      <c r="R25" s="273">
        <v>214.8968289928215</v>
      </c>
      <c r="S25" s="273">
        <v>179.84337563528814</v>
      </c>
      <c r="T25" s="273">
        <v>45.637715611997621</v>
      </c>
      <c r="U25" s="273">
        <v>15.158021557744151</v>
      </c>
      <c r="V25" s="273">
        <v>9.2995053916371191</v>
      </c>
      <c r="W25" s="273">
        <v>1073.0503393789484</v>
      </c>
      <c r="X25" s="273">
        <v>2605</v>
      </c>
      <c r="Y25" s="188" t="s">
        <v>35</v>
      </c>
      <c r="Z25" s="228">
        <v>15</v>
      </c>
      <c r="AA25" s="205">
        <v>265.60802480242751</v>
      </c>
      <c r="AB25" s="205">
        <v>135.80593172621067</v>
      </c>
      <c r="AC25" s="205">
        <v>199.74221540116844</v>
      </c>
      <c r="AD25" s="205">
        <v>213.39424232132703</v>
      </c>
      <c r="AE25" s="205">
        <v>172.81484630063628</v>
      </c>
      <c r="AF25" s="205">
        <v>47.172776193146007</v>
      </c>
      <c r="AG25" s="205">
        <v>13.870982147393024</v>
      </c>
      <c r="AH25" s="205">
        <v>8.8036903334360019</v>
      </c>
      <c r="AI25" s="205">
        <v>1057.2127092257451</v>
      </c>
      <c r="AJ25" s="205">
        <v>2835</v>
      </c>
      <c r="AK25" s="188" t="s">
        <v>35</v>
      </c>
      <c r="AL25" s="228">
        <v>15</v>
      </c>
      <c r="AM25" s="205">
        <v>234.06093296589881</v>
      </c>
      <c r="AN25" s="205">
        <v>122.42116258857013</v>
      </c>
      <c r="AO25" s="205">
        <v>197.19009986733957</v>
      </c>
      <c r="AP25" s="205">
        <v>202.84915501043349</v>
      </c>
      <c r="AQ25" s="205">
        <v>170.06191153536341</v>
      </c>
      <c r="AR25" s="205">
        <v>43.942003019737108</v>
      </c>
      <c r="AS25" s="205">
        <v>15.864570082021022</v>
      </c>
      <c r="AT25" s="205">
        <v>7.9519450556517466</v>
      </c>
      <c r="AU25" s="205">
        <v>994.34178012501525</v>
      </c>
      <c r="AV25" s="205">
        <v>3039</v>
      </c>
      <c r="AW25" s="188" t="s">
        <v>35</v>
      </c>
      <c r="AX25" s="228">
        <v>15</v>
      </c>
      <c r="AY25" s="205">
        <v>208.53915760297036</v>
      </c>
      <c r="AZ25" s="205">
        <v>125.18144994383564</v>
      </c>
      <c r="BA25" s="205">
        <v>201.61272555052761</v>
      </c>
      <c r="BB25" s="205">
        <v>207.28459522742415</v>
      </c>
      <c r="BC25" s="205">
        <v>170.53321479948335</v>
      </c>
      <c r="BD25" s="205">
        <v>41.226523140776557</v>
      </c>
      <c r="BE25" s="205">
        <v>16.749900527093434</v>
      </c>
      <c r="BF25" s="205">
        <v>7.7215341604964554</v>
      </c>
      <c r="BG25" s="205">
        <v>978.84910095260761</v>
      </c>
      <c r="BH25" s="205">
        <v>3012</v>
      </c>
      <c r="BI25" s="188" t="s">
        <v>35</v>
      </c>
      <c r="BJ25" s="228">
        <v>15</v>
      </c>
      <c r="BK25" s="205">
        <v>212.94179897962564</v>
      </c>
      <c r="BL25" s="205">
        <v>132.99658846589804</v>
      </c>
      <c r="BM25" s="205">
        <v>201.65165049098988</v>
      </c>
      <c r="BN25" s="205">
        <v>209.65001334211252</v>
      </c>
      <c r="BO25" s="205">
        <v>172.43777103509825</v>
      </c>
      <c r="BP25" s="205">
        <v>41.127011594444681</v>
      </c>
      <c r="BQ25" s="205">
        <v>15.334387494486045</v>
      </c>
      <c r="BR25" s="205">
        <v>9.3966105702148486</v>
      </c>
      <c r="BS25" s="205">
        <v>995.53583197286991</v>
      </c>
      <c r="BT25" s="205">
        <v>2982</v>
      </c>
      <c r="BU25" s="188" t="s">
        <v>35</v>
      </c>
      <c r="BV25" s="228">
        <v>15</v>
      </c>
      <c r="BW25" s="205">
        <v>205.05714331961096</v>
      </c>
      <c r="BX25" s="205">
        <v>123.38486086520987</v>
      </c>
      <c r="BY25" s="205">
        <v>199.56632469293413</v>
      </c>
      <c r="BZ25" s="205">
        <v>213.97188040229636</v>
      </c>
      <c r="CA25" s="205">
        <v>176.82966078671345</v>
      </c>
      <c r="CB25" s="205">
        <v>38.969115929788735</v>
      </c>
      <c r="CC25" s="205">
        <v>16.013055253636072</v>
      </c>
      <c r="CD25" s="205">
        <v>9.8323459276792651</v>
      </c>
      <c r="CE25" s="205">
        <v>983.62438717786881</v>
      </c>
      <c r="CF25" s="205">
        <v>3293</v>
      </c>
      <c r="CG25" s="188" t="s">
        <v>35</v>
      </c>
      <c r="CH25" s="228">
        <v>15</v>
      </c>
      <c r="CI25" s="205">
        <v>212.45574300366152</v>
      </c>
      <c r="CJ25" s="205">
        <v>119.68756885387452</v>
      </c>
      <c r="CK25" s="205">
        <v>199.31343359860085</v>
      </c>
      <c r="CL25" s="205">
        <v>218.44397590286374</v>
      </c>
      <c r="CM25" s="205">
        <v>171.27545228243105</v>
      </c>
      <c r="CN25" s="205">
        <v>38.382209277542756</v>
      </c>
      <c r="CO25" s="205">
        <v>17.172484609234058</v>
      </c>
      <c r="CP25" s="205">
        <v>8.9845927804675068</v>
      </c>
      <c r="CQ25" s="205">
        <v>985.71546030867603</v>
      </c>
      <c r="CR25" s="205">
        <v>3343</v>
      </c>
      <c r="CS25" s="188" t="s">
        <v>35</v>
      </c>
      <c r="CT25" s="228">
        <v>15</v>
      </c>
      <c r="CU25" s="205">
        <v>238.64973682070806</v>
      </c>
      <c r="CV25" s="205">
        <v>124.28481172862588</v>
      </c>
      <c r="CW25" s="205">
        <v>212.61822028108656</v>
      </c>
      <c r="CX25" s="205">
        <v>217.31880285726083</v>
      </c>
      <c r="CY25" s="205">
        <v>166.8290321013796</v>
      </c>
      <c r="CZ25" s="205">
        <v>40.964893687831029</v>
      </c>
      <c r="DA25" s="205">
        <v>17.3176902454606</v>
      </c>
      <c r="DB25" s="205">
        <v>9.1553684808405009</v>
      </c>
      <c r="DC25" s="205">
        <v>1027.1385562031933</v>
      </c>
      <c r="DD25" s="205">
        <v>3226</v>
      </c>
      <c r="DE25" s="188" t="s">
        <v>35</v>
      </c>
      <c r="DF25" s="228">
        <v>15</v>
      </c>
      <c r="DG25" s="205">
        <v>251.25822129234123</v>
      </c>
      <c r="DH25" s="205">
        <v>124.89316022967951</v>
      </c>
      <c r="DI25" s="205">
        <v>218.30340045253806</v>
      </c>
      <c r="DJ25" s="205">
        <v>221.64462253207122</v>
      </c>
      <c r="DK25" s="205">
        <v>170.10074521531484</v>
      </c>
      <c r="DL25" s="205">
        <v>42.351746358618108</v>
      </c>
      <c r="DM25" s="205">
        <v>17.095278136234775</v>
      </c>
      <c r="DN25" s="205">
        <v>8.167385520468331</v>
      </c>
      <c r="DO25" s="205">
        <v>1053.8145597372661</v>
      </c>
      <c r="DP25" s="205">
        <v>3515</v>
      </c>
      <c r="DQ25" s="21" t="s">
        <v>35</v>
      </c>
      <c r="DR25" s="17">
        <v>15</v>
      </c>
      <c r="DS25" s="69">
        <v>188.01655034202125</v>
      </c>
      <c r="DT25" s="69">
        <v>125.13970772696781</v>
      </c>
      <c r="DU25" s="69">
        <v>201.60661319546699</v>
      </c>
      <c r="DV25" s="69">
        <v>207.27831091654465</v>
      </c>
      <c r="DW25" s="69">
        <v>170.52804469151704</v>
      </c>
      <c r="DX25" s="69">
        <v>41.225273263584221</v>
      </c>
      <c r="DY25" s="69">
        <v>16.749392715203228</v>
      </c>
      <c r="DZ25" s="69">
        <v>7.7213000643684824</v>
      </c>
      <c r="EA25" s="69">
        <v>958.26519291567365</v>
      </c>
      <c r="EB25" s="70">
        <v>3012</v>
      </c>
      <c r="EC25" s="153"/>
      <c r="ED25" s="21" t="s">
        <v>35</v>
      </c>
      <c r="EE25" s="17">
        <v>15</v>
      </c>
      <c r="EF25" s="91">
        <v>191.35261007441201</v>
      </c>
      <c r="EG25" s="91">
        <v>132.94246942388185</v>
      </c>
      <c r="EH25" s="91">
        <v>201.65165049098988</v>
      </c>
      <c r="EI25" s="91">
        <v>209.65001334211252</v>
      </c>
      <c r="EJ25" s="91">
        <v>172.43777103509825</v>
      </c>
      <c r="EK25" s="91">
        <v>41.127011594444681</v>
      </c>
      <c r="EL25" s="91">
        <v>15.334387494486045</v>
      </c>
      <c r="EM25" s="91">
        <v>9.3966105702148486</v>
      </c>
      <c r="EN25" s="91">
        <v>973.89252402564011</v>
      </c>
      <c r="EO25" s="92">
        <v>2982</v>
      </c>
      <c r="EQ25" s="150" t="s">
        <v>35</v>
      </c>
      <c r="ER25" s="17">
        <v>15</v>
      </c>
      <c r="ES25" s="69">
        <v>184.58277419704621</v>
      </c>
      <c r="ET25" s="69">
        <v>123.37018485430039</v>
      </c>
      <c r="EU25" s="69">
        <v>199.56632469293413</v>
      </c>
      <c r="EV25" s="69">
        <v>213.97188040229636</v>
      </c>
      <c r="EW25" s="69">
        <v>176.82966078671345</v>
      </c>
      <c r="EX25" s="69">
        <v>38.969115929788735</v>
      </c>
      <c r="EY25" s="69">
        <v>16.013055253636072</v>
      </c>
      <c r="EZ25" s="69">
        <v>9.8323459276792651</v>
      </c>
      <c r="FA25" s="69">
        <v>963.13534204439463</v>
      </c>
      <c r="FB25" s="70">
        <v>3293</v>
      </c>
      <c r="FD25" s="21" t="s">
        <v>35</v>
      </c>
      <c r="FE25" s="17">
        <v>15</v>
      </c>
      <c r="FF25" s="91">
        <v>191.53468156433141</v>
      </c>
      <c r="FG25" s="91">
        <v>119.68756885387452</v>
      </c>
      <c r="FH25" s="91">
        <v>199.31343359860085</v>
      </c>
      <c r="FI25" s="91">
        <v>218.44397590286374</v>
      </c>
      <c r="FJ25" s="91">
        <v>171.27545228243105</v>
      </c>
      <c r="FK25" s="91">
        <v>38.382209277542756</v>
      </c>
      <c r="FL25" s="91">
        <v>17.172484609234058</v>
      </c>
      <c r="FM25" s="91">
        <v>8.9845927804675068</v>
      </c>
      <c r="FN25" s="91">
        <v>964.79439886934586</v>
      </c>
      <c r="FO25" s="92">
        <v>3343</v>
      </c>
      <c r="FQ25" s="21" t="s">
        <v>35</v>
      </c>
      <c r="FR25" s="17">
        <v>15</v>
      </c>
      <c r="FS25" s="91">
        <v>214.54684511303472</v>
      </c>
      <c r="FT25" s="91">
        <v>124.28481172862588</v>
      </c>
      <c r="FU25" s="91">
        <v>212.61822028108656</v>
      </c>
      <c r="FV25" s="91">
        <v>217.31880285726083</v>
      </c>
      <c r="FW25" s="91">
        <v>166.8290321013796</v>
      </c>
      <c r="FX25" s="91">
        <v>40.964893687831029</v>
      </c>
      <c r="FY25" s="91">
        <v>17.3176902454606</v>
      </c>
      <c r="FZ25" s="91">
        <v>9.1553684808405009</v>
      </c>
      <c r="GA25" s="91">
        <v>1003.0356644955197</v>
      </c>
      <c r="GB25" s="92">
        <v>3226</v>
      </c>
      <c r="GD25" s="21" t="s">
        <v>35</v>
      </c>
      <c r="GE25" s="17">
        <v>15</v>
      </c>
      <c r="GF25" s="91">
        <v>225.95946118862261</v>
      </c>
      <c r="GG25" s="91">
        <v>124.89316022967951</v>
      </c>
      <c r="GH25" s="91">
        <v>218.30340045253806</v>
      </c>
      <c r="GI25" s="91">
        <v>221.64462253207122</v>
      </c>
      <c r="GJ25" s="91">
        <v>170.10074521531484</v>
      </c>
      <c r="GK25" s="91">
        <v>42.351746358618108</v>
      </c>
      <c r="GL25" s="91">
        <v>17.095278136234775</v>
      </c>
      <c r="GM25" s="91">
        <v>8.167385520468331</v>
      </c>
      <c r="GN25" s="91">
        <v>1028.5157996335472</v>
      </c>
      <c r="GO25" s="92">
        <v>3515</v>
      </c>
    </row>
    <row r="26" spans="1:197">
      <c r="A26" s="322" t="s">
        <v>36</v>
      </c>
      <c r="B26" s="186">
        <v>16</v>
      </c>
      <c r="C26" s="273">
        <v>145.81440426616581</v>
      </c>
      <c r="D26" s="273">
        <v>107.00091727082773</v>
      </c>
      <c r="E26" s="273">
        <v>263.16718503978399</v>
      </c>
      <c r="F26" s="273">
        <v>244.23673304963606</v>
      </c>
      <c r="G26" s="273">
        <v>192.89713951436696</v>
      </c>
      <c r="H26" s="273">
        <v>49.054178900988028</v>
      </c>
      <c r="I26" s="273">
        <v>18.284957358051379</v>
      </c>
      <c r="J26" s="273">
        <v>9.2247652540627794</v>
      </c>
      <c r="K26" s="273">
        <v>1029.6802806538828</v>
      </c>
      <c r="L26" s="273">
        <v>2771</v>
      </c>
      <c r="M26" s="188" t="s">
        <v>36</v>
      </c>
      <c r="N26" s="228">
        <v>16</v>
      </c>
      <c r="O26" s="273">
        <v>169.53843938524145</v>
      </c>
      <c r="P26" s="273">
        <v>111.61241203237392</v>
      </c>
      <c r="Q26" s="273">
        <v>261.20474839127479</v>
      </c>
      <c r="R26" s="273">
        <v>241.89824061114186</v>
      </c>
      <c r="S26" s="273">
        <v>193.30246513888628</v>
      </c>
      <c r="T26" s="273">
        <v>49.328907480290766</v>
      </c>
      <c r="U26" s="273">
        <v>17.069278681281759</v>
      </c>
      <c r="V26" s="273">
        <v>9.1357839817199515</v>
      </c>
      <c r="W26" s="273">
        <v>1053.0902757022109</v>
      </c>
      <c r="X26" s="273">
        <v>2779</v>
      </c>
      <c r="Y26" s="188" t="s">
        <v>36</v>
      </c>
      <c r="Z26" s="228">
        <v>16</v>
      </c>
      <c r="AA26" s="205">
        <v>159.14292170782846</v>
      </c>
      <c r="AB26" s="205">
        <v>107.28892515081078</v>
      </c>
      <c r="AC26" s="205">
        <v>247.51343384816604</v>
      </c>
      <c r="AD26" s="205">
        <v>231.01052689835825</v>
      </c>
      <c r="AE26" s="205">
        <v>205.21130472987687</v>
      </c>
      <c r="AF26" s="205">
        <v>50.169201427128932</v>
      </c>
      <c r="AG26" s="205">
        <v>16.662649812313237</v>
      </c>
      <c r="AH26" s="205">
        <v>11.027919954170297</v>
      </c>
      <c r="AI26" s="205">
        <v>1028.0268835286529</v>
      </c>
      <c r="AJ26" s="205">
        <v>2798</v>
      </c>
      <c r="AK26" s="188" t="s">
        <v>36</v>
      </c>
      <c r="AL26" s="228">
        <v>16</v>
      </c>
      <c r="AM26" s="205">
        <v>132.87167997477758</v>
      </c>
      <c r="AN26" s="205">
        <v>99.767126868301673</v>
      </c>
      <c r="AO26" s="205">
        <v>244.60034838236953</v>
      </c>
      <c r="AP26" s="205">
        <v>238.57300648995397</v>
      </c>
      <c r="AQ26" s="205">
        <v>195.95470569331889</v>
      </c>
      <c r="AR26" s="205">
        <v>48.19765482647967</v>
      </c>
      <c r="AS26" s="205">
        <v>18.519925035259693</v>
      </c>
      <c r="AT26" s="205">
        <v>11.376641176105114</v>
      </c>
      <c r="AU26" s="205">
        <v>989.86108844656599</v>
      </c>
      <c r="AV26" s="205">
        <v>2766</v>
      </c>
      <c r="AW26" s="188" t="s">
        <v>36</v>
      </c>
      <c r="AX26" s="228">
        <v>16</v>
      </c>
      <c r="AY26" s="205">
        <v>111.8396651999786</v>
      </c>
      <c r="AZ26" s="205">
        <v>92.63964323667679</v>
      </c>
      <c r="BA26" s="205">
        <v>235.72137633452522</v>
      </c>
      <c r="BB26" s="205">
        <v>253.16854062007832</v>
      </c>
      <c r="BC26" s="205">
        <v>191.83987276380449</v>
      </c>
      <c r="BD26" s="205">
        <v>48.210653672930036</v>
      </c>
      <c r="BE26" s="205">
        <v>18.15437601915551</v>
      </c>
      <c r="BF26" s="205">
        <v>10.248851467120515</v>
      </c>
      <c r="BG26" s="205">
        <v>961.82297931426933</v>
      </c>
      <c r="BH26" s="205">
        <v>2802</v>
      </c>
      <c r="BI26" s="188" t="s">
        <v>36</v>
      </c>
      <c r="BJ26" s="228">
        <v>16</v>
      </c>
      <c r="BK26" s="205">
        <v>108.41815098304366</v>
      </c>
      <c r="BL26" s="205">
        <v>95.716623755735583</v>
      </c>
      <c r="BM26" s="205">
        <v>233.60904429172771</v>
      </c>
      <c r="BN26" s="205">
        <v>252.25979922062956</v>
      </c>
      <c r="BO26" s="205">
        <v>190.61089253596904</v>
      </c>
      <c r="BP26" s="205">
        <v>48.761552315944598</v>
      </c>
      <c r="BQ26" s="205">
        <v>16.710524635014586</v>
      </c>
      <c r="BR26" s="205">
        <v>10.447589631587608</v>
      </c>
      <c r="BS26" s="205">
        <v>956.53417736965241</v>
      </c>
      <c r="BT26" s="205">
        <v>2934</v>
      </c>
      <c r="BU26" s="188" t="s">
        <v>36</v>
      </c>
      <c r="BV26" s="228">
        <v>16</v>
      </c>
      <c r="BW26" s="205">
        <v>110.24903187997435</v>
      </c>
      <c r="BX26" s="205">
        <v>100.89018582261984</v>
      </c>
      <c r="BY26" s="205">
        <v>238.69893467544898</v>
      </c>
      <c r="BZ26" s="205">
        <v>258.48175280200127</v>
      </c>
      <c r="CA26" s="205">
        <v>188.33872377817445</v>
      </c>
      <c r="CB26" s="205">
        <v>48.167249950729023</v>
      </c>
      <c r="CC26" s="205">
        <v>18.724019518606571</v>
      </c>
      <c r="CD26" s="205">
        <v>10.330208109712592</v>
      </c>
      <c r="CE26" s="205">
        <v>973.88010653726701</v>
      </c>
      <c r="CF26" s="205">
        <v>3113</v>
      </c>
      <c r="CG26" s="188" t="s">
        <v>36</v>
      </c>
      <c r="CH26" s="228">
        <v>16</v>
      </c>
      <c r="CI26" s="205">
        <v>124.23979642555194</v>
      </c>
      <c r="CJ26" s="205">
        <v>106.3574941580852</v>
      </c>
      <c r="CK26" s="205">
        <v>236.13736086144036</v>
      </c>
      <c r="CL26" s="205">
        <v>258.67057757596336</v>
      </c>
      <c r="CM26" s="205">
        <v>196.89158025128228</v>
      </c>
      <c r="CN26" s="205">
        <v>51.904773154145282</v>
      </c>
      <c r="CO26" s="205">
        <v>18.992947042079908</v>
      </c>
      <c r="CP26" s="205">
        <v>9.2411040491086816</v>
      </c>
      <c r="CQ26" s="205">
        <v>1002.4356335176569</v>
      </c>
      <c r="CR26" s="205">
        <v>3155</v>
      </c>
      <c r="CS26" s="188" t="s">
        <v>36</v>
      </c>
      <c r="CT26" s="228">
        <v>16</v>
      </c>
      <c r="CU26" s="205">
        <v>134.086300894402</v>
      </c>
      <c r="CV26" s="205">
        <v>105.4381449729795</v>
      </c>
      <c r="CW26" s="205">
        <v>232.47162111757751</v>
      </c>
      <c r="CX26" s="205">
        <v>237.86269330603162</v>
      </c>
      <c r="CY26" s="205">
        <v>203.62264302803962</v>
      </c>
      <c r="CZ26" s="205">
        <v>55.136450070841782</v>
      </c>
      <c r="DA26" s="205">
        <v>18.182342065206239</v>
      </c>
      <c r="DB26" s="205">
        <v>9.0791811659452772</v>
      </c>
      <c r="DC26" s="205">
        <v>995.87937662102365</v>
      </c>
      <c r="DD26" s="205">
        <v>2937</v>
      </c>
      <c r="DE26" s="188" t="s">
        <v>36</v>
      </c>
      <c r="DF26" s="228">
        <v>16</v>
      </c>
      <c r="DG26" s="205">
        <v>134.97315465302452</v>
      </c>
      <c r="DH26" s="205">
        <v>97.258841251200721</v>
      </c>
      <c r="DI26" s="205">
        <v>236.18531001728448</v>
      </c>
      <c r="DJ26" s="205">
        <v>238.24985542230289</v>
      </c>
      <c r="DK26" s="205">
        <v>201.96031956722609</v>
      </c>
      <c r="DL26" s="205">
        <v>53.886705738400508</v>
      </c>
      <c r="DM26" s="205">
        <v>18.317949857106196</v>
      </c>
      <c r="DN26" s="205">
        <v>9.8851447659553795</v>
      </c>
      <c r="DO26" s="205">
        <v>990.71728127250071</v>
      </c>
      <c r="DP26" s="205">
        <v>2884</v>
      </c>
      <c r="DQ26" s="21" t="s">
        <v>36</v>
      </c>
      <c r="DR26" s="17">
        <v>16</v>
      </c>
      <c r="DS26" s="69">
        <v>100.47101052006727</v>
      </c>
      <c r="DT26" s="69">
        <v>92.635585271860023</v>
      </c>
      <c r="DU26" s="69">
        <v>235.71105085162932</v>
      </c>
      <c r="DV26" s="69">
        <v>253.15745088576313</v>
      </c>
      <c r="DW26" s="69">
        <v>191.8314694558153</v>
      </c>
      <c r="DX26" s="69">
        <v>48.208541864965724</v>
      </c>
      <c r="DY26" s="69">
        <v>18.153580789202305</v>
      </c>
      <c r="DZ26" s="69">
        <v>10.248402528877525</v>
      </c>
      <c r="EA26" s="69">
        <v>950.41709216818049</v>
      </c>
      <c r="EB26" s="70">
        <v>2802</v>
      </c>
      <c r="EC26" s="153"/>
      <c r="ED26" s="21" t="s">
        <v>36</v>
      </c>
      <c r="EE26" s="17">
        <v>16</v>
      </c>
      <c r="EF26" s="91">
        <v>97.511838745970095</v>
      </c>
      <c r="EG26" s="91">
        <v>95.716623755735583</v>
      </c>
      <c r="EH26" s="91">
        <v>233.60904429172771</v>
      </c>
      <c r="EI26" s="91">
        <v>252.18968400471141</v>
      </c>
      <c r="EJ26" s="91">
        <v>190.61089253596904</v>
      </c>
      <c r="EK26" s="91">
        <v>48.761552315944598</v>
      </c>
      <c r="EL26" s="91">
        <v>16.710524635014586</v>
      </c>
      <c r="EM26" s="91">
        <v>10.447589631587608</v>
      </c>
      <c r="EN26" s="91">
        <v>945.55774991666055</v>
      </c>
      <c r="EO26" s="92">
        <v>2934</v>
      </c>
      <c r="EQ26" s="150" t="s">
        <v>36</v>
      </c>
      <c r="ER26" s="17">
        <v>16</v>
      </c>
      <c r="ES26" s="69">
        <v>99.796812502209093</v>
      </c>
      <c r="ET26" s="69">
        <v>100.89018582261984</v>
      </c>
      <c r="EU26" s="69">
        <v>238.69893467544898</v>
      </c>
      <c r="EV26" s="69">
        <v>258.41556734704551</v>
      </c>
      <c r="EW26" s="69">
        <v>188.33872377817445</v>
      </c>
      <c r="EX26" s="69">
        <v>48.167249950729023</v>
      </c>
      <c r="EY26" s="69">
        <v>18.724019518606571</v>
      </c>
      <c r="EZ26" s="69">
        <v>10.330208109712592</v>
      </c>
      <c r="FA26" s="69">
        <v>963.36170170454614</v>
      </c>
      <c r="FB26" s="70">
        <v>3113</v>
      </c>
      <c r="FD26" s="21" t="s">
        <v>36</v>
      </c>
      <c r="FE26" s="17">
        <v>16</v>
      </c>
      <c r="FF26" s="91">
        <v>111.84088226033964</v>
      </c>
      <c r="FG26" s="91">
        <v>106.3574941580852</v>
      </c>
      <c r="FH26" s="91">
        <v>236.13736086144036</v>
      </c>
      <c r="FI26" s="91">
        <v>258.67057757596336</v>
      </c>
      <c r="FJ26" s="91">
        <v>196.89158025128228</v>
      </c>
      <c r="FK26" s="91">
        <v>51.904773154145282</v>
      </c>
      <c r="FL26" s="91">
        <v>18.992947042079908</v>
      </c>
      <c r="FM26" s="91">
        <v>9.2411040491086816</v>
      </c>
      <c r="FN26" s="91">
        <v>990.03671935244472</v>
      </c>
      <c r="FO26" s="92">
        <v>3155</v>
      </c>
      <c r="FQ26" s="21" t="s">
        <v>36</v>
      </c>
      <c r="FR26" s="17">
        <v>16</v>
      </c>
      <c r="FS26" s="91">
        <v>120.34125602045366</v>
      </c>
      <c r="FT26" s="91">
        <v>105.4381449729795</v>
      </c>
      <c r="FU26" s="91">
        <v>232.47162111757751</v>
      </c>
      <c r="FV26" s="91">
        <v>237.86269330603162</v>
      </c>
      <c r="FW26" s="91">
        <v>203.62264302803962</v>
      </c>
      <c r="FX26" s="91">
        <v>55.136450070841782</v>
      </c>
      <c r="FY26" s="91">
        <v>18.182342065206239</v>
      </c>
      <c r="FZ26" s="91">
        <v>9.0791811659452772</v>
      </c>
      <c r="GA26" s="91">
        <v>982.13433174707541</v>
      </c>
      <c r="GB26" s="92">
        <v>2937</v>
      </c>
      <c r="GD26" s="21" t="s">
        <v>36</v>
      </c>
      <c r="GE26" s="17">
        <v>16</v>
      </c>
      <c r="GF26" s="91">
        <v>121.29761015582878</v>
      </c>
      <c r="GG26" s="91">
        <v>97.258841251200721</v>
      </c>
      <c r="GH26" s="91">
        <v>236.18531001728448</v>
      </c>
      <c r="GI26" s="91">
        <v>238.24985542230289</v>
      </c>
      <c r="GJ26" s="91">
        <v>201.96031956722609</v>
      </c>
      <c r="GK26" s="91">
        <v>53.886705738400508</v>
      </c>
      <c r="GL26" s="91">
        <v>18.317949857106196</v>
      </c>
      <c r="GM26" s="91">
        <v>9.8851447659553795</v>
      </c>
      <c r="GN26" s="91">
        <v>977.04173677530503</v>
      </c>
      <c r="GO26" s="92">
        <v>2884</v>
      </c>
    </row>
    <row r="27" spans="1:197" ht="19.5" customHeight="1" thickBot="1">
      <c r="A27" s="323" t="s">
        <v>37</v>
      </c>
      <c r="B27" s="186">
        <v>17</v>
      </c>
      <c r="C27" s="275">
        <v>240.37160065444888</v>
      </c>
      <c r="D27" s="275">
        <v>176.70406675721213</v>
      </c>
      <c r="E27" s="275">
        <v>245.63895024959388</v>
      </c>
      <c r="F27" s="275">
        <v>148.00345561122515</v>
      </c>
      <c r="G27" s="275">
        <v>110.96383356884708</v>
      </c>
      <c r="H27" s="275">
        <v>29.030002575087817</v>
      </c>
      <c r="I27" s="275">
        <v>11.853175590553509</v>
      </c>
      <c r="J27" s="275">
        <v>6.7467594582152408</v>
      </c>
      <c r="K27" s="275">
        <v>969.31184446518375</v>
      </c>
      <c r="L27" s="275">
        <v>28506</v>
      </c>
      <c r="M27" s="191" t="s">
        <v>37</v>
      </c>
      <c r="N27" s="228">
        <v>17</v>
      </c>
      <c r="O27" s="275">
        <v>242.59501700093446</v>
      </c>
      <c r="P27" s="275">
        <v>177.63831229500971</v>
      </c>
      <c r="Q27" s="275">
        <v>248.37194335888344</v>
      </c>
      <c r="R27" s="275">
        <v>150.98532447793391</v>
      </c>
      <c r="S27" s="275">
        <v>112.78298747104364</v>
      </c>
      <c r="T27" s="275">
        <v>29.575882447033155</v>
      </c>
      <c r="U27" s="275">
        <v>11.73418263272259</v>
      </c>
      <c r="V27" s="275">
        <v>6.6610880016784497</v>
      </c>
      <c r="W27" s="275">
        <v>980.34473768523912</v>
      </c>
      <c r="X27" s="275">
        <v>28691</v>
      </c>
      <c r="Y27" s="191" t="s">
        <v>37</v>
      </c>
      <c r="Z27" s="228">
        <v>17</v>
      </c>
      <c r="AA27" s="213">
        <v>229.47104265700713</v>
      </c>
      <c r="AB27" s="213">
        <v>175.16633295645528</v>
      </c>
      <c r="AC27" s="213">
        <v>250.85557475177308</v>
      </c>
      <c r="AD27" s="213">
        <v>149.20677457973474</v>
      </c>
      <c r="AE27" s="213">
        <v>110.99207854998043</v>
      </c>
      <c r="AF27" s="213">
        <v>29.849332910453477</v>
      </c>
      <c r="AG27" s="213">
        <v>11.804096099004754</v>
      </c>
      <c r="AH27" s="213">
        <v>6.5819409108219098</v>
      </c>
      <c r="AI27" s="213">
        <v>963.92717341523064</v>
      </c>
      <c r="AJ27" s="213">
        <v>30379</v>
      </c>
      <c r="AK27" s="191" t="s">
        <v>37</v>
      </c>
      <c r="AL27" s="228">
        <v>17</v>
      </c>
      <c r="AM27" s="213">
        <v>208.11088771113018</v>
      </c>
      <c r="AN27" s="213">
        <v>172.62214032104336</v>
      </c>
      <c r="AO27" s="213">
        <v>253.95497227441712</v>
      </c>
      <c r="AP27" s="213">
        <v>150.15359671311293</v>
      </c>
      <c r="AQ27" s="213">
        <v>110.52985427782347</v>
      </c>
      <c r="AR27" s="213">
        <v>29.928555563155669</v>
      </c>
      <c r="AS27" s="213">
        <v>12.07672735042706</v>
      </c>
      <c r="AT27" s="213">
        <v>6.7009394379318934</v>
      </c>
      <c r="AU27" s="213">
        <v>944.07767364904169</v>
      </c>
      <c r="AV27" s="213">
        <v>31365</v>
      </c>
      <c r="AW27" s="191" t="s">
        <v>37</v>
      </c>
      <c r="AX27" s="228">
        <v>17</v>
      </c>
      <c r="AY27" s="213">
        <v>193.97207486330021</v>
      </c>
      <c r="AZ27" s="213">
        <v>175.60749956973333</v>
      </c>
      <c r="BA27" s="213">
        <v>255.34824925319654</v>
      </c>
      <c r="BB27" s="213">
        <v>154.12363456438922</v>
      </c>
      <c r="BC27" s="213">
        <v>110.57853288767852</v>
      </c>
      <c r="BD27" s="213">
        <v>29.304790807568157</v>
      </c>
      <c r="BE27" s="213">
        <v>12.156673132091109</v>
      </c>
      <c r="BF27" s="213">
        <v>6.7025839521580082</v>
      </c>
      <c r="BG27" s="213">
        <v>937.79403903011507</v>
      </c>
      <c r="BH27" s="213">
        <v>32016</v>
      </c>
      <c r="BI27" s="191" t="s">
        <v>37</v>
      </c>
      <c r="BJ27" s="228">
        <v>17</v>
      </c>
      <c r="BK27" s="213">
        <v>192.86562239437535</v>
      </c>
      <c r="BL27" s="213">
        <v>177.13141476165313</v>
      </c>
      <c r="BM27" s="213">
        <v>262.35490883827521</v>
      </c>
      <c r="BN27" s="213">
        <v>152.65061937691786</v>
      </c>
      <c r="BO27" s="213">
        <v>110.05191235854764</v>
      </c>
      <c r="BP27" s="213">
        <v>28.178308745240443</v>
      </c>
      <c r="BQ27" s="213">
        <v>12.011308487474126</v>
      </c>
      <c r="BR27" s="213">
        <v>6.8159098043278954</v>
      </c>
      <c r="BS27" s="213">
        <v>942.06000476681152</v>
      </c>
      <c r="BT27" s="213">
        <v>32683</v>
      </c>
      <c r="BU27" s="191" t="s">
        <v>37</v>
      </c>
      <c r="BV27" s="228">
        <v>17</v>
      </c>
      <c r="BW27" s="213">
        <v>200.33464715008205</v>
      </c>
      <c r="BX27" s="213">
        <v>176.2040100608061</v>
      </c>
      <c r="BY27" s="213">
        <v>265.82530257329933</v>
      </c>
      <c r="BZ27" s="213">
        <v>155.50833833340948</v>
      </c>
      <c r="CA27" s="213">
        <v>111.65523761739456</v>
      </c>
      <c r="CB27" s="213">
        <v>28.890598537805868</v>
      </c>
      <c r="CC27" s="213">
        <v>11.970123754654745</v>
      </c>
      <c r="CD27" s="213">
        <v>6.8546037601736449</v>
      </c>
      <c r="CE27" s="213">
        <v>957.24286178762577</v>
      </c>
      <c r="CF27" s="213">
        <v>32862</v>
      </c>
      <c r="CG27" s="191" t="s">
        <v>37</v>
      </c>
      <c r="CH27" s="228">
        <v>17</v>
      </c>
      <c r="CI27" s="213">
        <v>210.94072729440748</v>
      </c>
      <c r="CJ27" s="213">
        <v>177.71637651241804</v>
      </c>
      <c r="CK27" s="213">
        <v>262.97730509381262</v>
      </c>
      <c r="CL27" s="213">
        <v>157.67345199480604</v>
      </c>
      <c r="CM27" s="213">
        <v>112.94685146442491</v>
      </c>
      <c r="CN27" s="213">
        <v>30.361271159458141</v>
      </c>
      <c r="CO27" s="213">
        <v>12.305108984696858</v>
      </c>
      <c r="CP27" s="213">
        <v>6.7229698934800632</v>
      </c>
      <c r="CQ27" s="213">
        <v>971.64406239750417</v>
      </c>
      <c r="CR27" s="213">
        <v>32400</v>
      </c>
      <c r="CS27" s="191" t="s">
        <v>37</v>
      </c>
      <c r="CT27" s="228">
        <v>17</v>
      </c>
      <c r="CU27" s="213">
        <v>211.66843417819123</v>
      </c>
      <c r="CV27" s="213">
        <v>177.53723648974599</v>
      </c>
      <c r="CW27" s="213">
        <v>269.4582033161949</v>
      </c>
      <c r="CX27" s="213">
        <v>156.01831085998757</v>
      </c>
      <c r="CY27" s="213">
        <v>112.29133986638536</v>
      </c>
      <c r="CZ27" s="213">
        <v>30.848820994814428</v>
      </c>
      <c r="DA27" s="213">
        <v>12.44175525262642</v>
      </c>
      <c r="DB27" s="213">
        <v>6.7097669823941217</v>
      </c>
      <c r="DC27" s="213">
        <v>976.97386794034003</v>
      </c>
      <c r="DD27" s="213">
        <v>32283</v>
      </c>
      <c r="DE27" s="191" t="s">
        <v>37</v>
      </c>
      <c r="DF27" s="228">
        <v>17</v>
      </c>
      <c r="DG27" s="213">
        <v>216.42078855181228</v>
      </c>
      <c r="DH27" s="213">
        <v>176.92638214007468</v>
      </c>
      <c r="DI27" s="213">
        <v>275.66684364677133</v>
      </c>
      <c r="DJ27" s="213">
        <v>160.1152396091714</v>
      </c>
      <c r="DK27" s="213">
        <v>111.55993990670773</v>
      </c>
      <c r="DL27" s="213">
        <v>30.011808407909427</v>
      </c>
      <c r="DM27" s="213">
        <v>12.021513300385219</v>
      </c>
      <c r="DN27" s="213">
        <v>6.6850983477720876</v>
      </c>
      <c r="DO27" s="213">
        <v>989.40761391060425</v>
      </c>
      <c r="DP27" s="213">
        <v>33852</v>
      </c>
      <c r="DQ27" s="25" t="s">
        <v>37</v>
      </c>
      <c r="DR27" s="17">
        <v>17</v>
      </c>
      <c r="DS27" s="75">
        <v>174.09502081651124</v>
      </c>
      <c r="DT27" s="75">
        <v>175.58766392228492</v>
      </c>
      <c r="DU27" s="75">
        <v>255.35247525749088</v>
      </c>
      <c r="DV27" s="75">
        <v>154.12618530496968</v>
      </c>
      <c r="DW27" s="75">
        <v>110.58036295840041</v>
      </c>
      <c r="DX27" s="75">
        <v>29.305275800796657</v>
      </c>
      <c r="DY27" s="75">
        <v>12.156874324591984</v>
      </c>
      <c r="DZ27" s="75">
        <v>6.7026948796801191</v>
      </c>
      <c r="EA27" s="75">
        <v>917.90655326472574</v>
      </c>
      <c r="EB27" s="110">
        <v>32016</v>
      </c>
      <c r="EC27" s="153"/>
      <c r="ED27" s="25" t="s">
        <v>37</v>
      </c>
      <c r="EE27" s="17">
        <v>17</v>
      </c>
      <c r="EF27" s="95">
        <v>172.91184781730604</v>
      </c>
      <c r="EG27" s="95">
        <v>177.10827395118275</v>
      </c>
      <c r="EH27" s="95">
        <v>262.35490883827526</v>
      </c>
      <c r="EI27" s="95">
        <v>152.64288939198224</v>
      </c>
      <c r="EJ27" s="95">
        <v>110.05191235854764</v>
      </c>
      <c r="EK27" s="95">
        <v>28.178308745240443</v>
      </c>
      <c r="EL27" s="95">
        <v>12.011308487474128</v>
      </c>
      <c r="EM27" s="95">
        <v>6.8159098043278972</v>
      </c>
      <c r="EN27" s="95">
        <v>922.07535939433649</v>
      </c>
      <c r="EO27" s="113">
        <v>32683</v>
      </c>
      <c r="EQ27" s="151" t="s">
        <v>37</v>
      </c>
      <c r="ER27" s="17">
        <v>17</v>
      </c>
      <c r="ES27" s="75">
        <v>179.742970718256</v>
      </c>
      <c r="ET27" s="75">
        <v>176.18200595320502</v>
      </c>
      <c r="EU27" s="75">
        <v>265.82530257329933</v>
      </c>
      <c r="EV27" s="75">
        <v>155.50067237188196</v>
      </c>
      <c r="EW27" s="75">
        <v>111.65523761739456</v>
      </c>
      <c r="EX27" s="75">
        <v>28.890598537805872</v>
      </c>
      <c r="EY27" s="75">
        <v>11.970123754654745</v>
      </c>
      <c r="EZ27" s="75">
        <v>6.8546037601736431</v>
      </c>
      <c r="FA27" s="75">
        <v>936.62151528667107</v>
      </c>
      <c r="FB27" s="110">
        <v>32862</v>
      </c>
      <c r="FD27" s="25" t="s">
        <v>37</v>
      </c>
      <c r="FE27" s="17">
        <v>17</v>
      </c>
      <c r="FF27" s="95">
        <v>189.36020666355</v>
      </c>
      <c r="FG27" s="95">
        <v>177.69117482411286</v>
      </c>
      <c r="FH27" s="95">
        <v>262.97730509381262</v>
      </c>
      <c r="FI27" s="95">
        <v>157.67345199480607</v>
      </c>
      <c r="FJ27" s="95">
        <v>112.94685146442492</v>
      </c>
      <c r="FK27" s="95">
        <v>30.361271159458145</v>
      </c>
      <c r="FL27" s="95">
        <v>12.305108984696858</v>
      </c>
      <c r="FM27" s="95">
        <v>6.7229698934800641</v>
      </c>
      <c r="FN27" s="95">
        <v>950.03834007834155</v>
      </c>
      <c r="FO27" s="113">
        <v>32400</v>
      </c>
      <c r="FQ27" s="25" t="s">
        <v>37</v>
      </c>
      <c r="FR27" s="17">
        <v>17</v>
      </c>
      <c r="FS27" s="95">
        <v>190.04593507632106</v>
      </c>
      <c r="FT27" s="95">
        <v>177.52148307490737</v>
      </c>
      <c r="FU27" s="95">
        <v>269.4582033161949</v>
      </c>
      <c r="FV27" s="95">
        <v>156.01831085998754</v>
      </c>
      <c r="FW27" s="95">
        <v>112.29133986638536</v>
      </c>
      <c r="FX27" s="95">
        <v>30.848820994814428</v>
      </c>
      <c r="FY27" s="95">
        <v>12.44175525262642</v>
      </c>
      <c r="FZ27" s="95">
        <v>6.7097669823941217</v>
      </c>
      <c r="GA27" s="95">
        <v>955.33561542363134</v>
      </c>
      <c r="GB27" s="113">
        <v>32283</v>
      </c>
      <c r="GD27" s="25" t="s">
        <v>37</v>
      </c>
      <c r="GE27" s="17">
        <v>17</v>
      </c>
      <c r="GF27" s="95">
        <v>194.41861255395239</v>
      </c>
      <c r="GG27" s="95">
        <v>176.91834777832852</v>
      </c>
      <c r="GH27" s="95">
        <v>275.66684364677133</v>
      </c>
      <c r="GI27" s="95">
        <v>160.1152396091714</v>
      </c>
      <c r="GJ27" s="95">
        <v>111.5599399067077</v>
      </c>
      <c r="GK27" s="95">
        <v>30.011808407909427</v>
      </c>
      <c r="GL27" s="95">
        <v>12.021513300385218</v>
      </c>
      <c r="GM27" s="95">
        <v>6.6850983477720876</v>
      </c>
      <c r="GN27" s="95">
        <v>967.39740355099809</v>
      </c>
      <c r="GO27" s="113">
        <v>33852</v>
      </c>
    </row>
    <row r="28" spans="1:197" ht="12.75" customHeight="1">
      <c r="A28" s="186"/>
      <c r="B28" s="186"/>
      <c r="C28" s="215"/>
      <c r="D28" s="215"/>
      <c r="E28" s="215"/>
      <c r="F28" s="215"/>
      <c r="G28" s="215"/>
      <c r="H28" s="215"/>
      <c r="I28" s="215"/>
      <c r="J28" s="215"/>
      <c r="K28" s="215"/>
      <c r="L28" s="216"/>
      <c r="M28" s="186"/>
      <c r="O28" s="215"/>
      <c r="P28" s="215"/>
      <c r="Q28" s="215"/>
      <c r="R28" s="215"/>
      <c r="S28" s="215"/>
      <c r="T28" s="215"/>
      <c r="U28" s="215"/>
      <c r="V28" s="215"/>
      <c r="W28" s="215"/>
      <c r="X28" s="216"/>
      <c r="Y28" s="186"/>
      <c r="Z28" s="186"/>
      <c r="AA28" s="215"/>
      <c r="AB28" s="215"/>
      <c r="AC28" s="215"/>
      <c r="AD28" s="215"/>
      <c r="AE28" s="215"/>
      <c r="AF28" s="215"/>
      <c r="AG28" s="215"/>
      <c r="AH28" s="215"/>
      <c r="AI28" s="215"/>
      <c r="AJ28" s="216"/>
      <c r="AK28" s="186"/>
      <c r="AL28" s="186"/>
      <c r="AM28" s="215"/>
      <c r="AN28" s="215"/>
      <c r="AO28" s="215"/>
      <c r="AP28" s="215"/>
      <c r="AQ28" s="215"/>
      <c r="AR28" s="215"/>
      <c r="AS28" s="215"/>
      <c r="AT28" s="215"/>
      <c r="AU28" s="215"/>
      <c r="AV28" s="216"/>
      <c r="AW28" s="186"/>
      <c r="AX28" s="186"/>
      <c r="AY28" s="215"/>
      <c r="AZ28" s="215"/>
      <c r="BA28" s="215"/>
      <c r="BB28" s="215"/>
      <c r="BC28" s="215"/>
      <c r="BD28" s="215"/>
      <c r="BE28" s="215"/>
      <c r="BF28" s="215"/>
      <c r="BG28" s="215"/>
      <c r="BH28" s="216"/>
      <c r="BI28" s="186"/>
      <c r="BJ28" s="186"/>
      <c r="BK28" s="215"/>
      <c r="BL28" s="215"/>
      <c r="BM28" s="215"/>
      <c r="BN28" s="215"/>
      <c r="BO28" s="215"/>
      <c r="BP28" s="215"/>
      <c r="BQ28" s="215"/>
      <c r="BR28" s="215"/>
      <c r="BS28" s="215"/>
      <c r="BT28" s="216"/>
      <c r="BU28" s="186"/>
      <c r="BV28" s="186"/>
      <c r="BW28" s="215"/>
      <c r="BX28" s="215"/>
      <c r="BY28" s="215"/>
      <c r="BZ28" s="215"/>
      <c r="CA28" s="215"/>
      <c r="CB28" s="215"/>
      <c r="CC28" s="215"/>
      <c r="CD28" s="215"/>
      <c r="CE28" s="215"/>
      <c r="CF28" s="216"/>
      <c r="CG28" s="186"/>
      <c r="CH28" s="186"/>
      <c r="CI28" s="215"/>
      <c r="CJ28" s="215"/>
      <c r="CK28" s="215"/>
      <c r="CL28" s="215"/>
      <c r="CM28" s="215"/>
      <c r="CN28" s="215"/>
      <c r="CO28" s="215"/>
      <c r="CP28" s="215"/>
      <c r="CQ28" s="215"/>
      <c r="CR28" s="216"/>
      <c r="CS28" s="186"/>
      <c r="CT28" s="186"/>
      <c r="CU28" s="215"/>
      <c r="CV28" s="215"/>
      <c r="CW28" s="215"/>
      <c r="CX28" s="215"/>
      <c r="CY28" s="215"/>
      <c r="CZ28" s="215"/>
      <c r="DA28" s="215"/>
      <c r="DB28" s="215"/>
      <c r="DC28" s="215"/>
      <c r="DD28" s="216"/>
      <c r="DE28" s="186"/>
      <c r="DF28" s="186"/>
      <c r="DG28" s="215"/>
      <c r="DH28" s="215"/>
      <c r="DI28" s="215"/>
      <c r="DJ28" s="215"/>
      <c r="DK28" s="215"/>
      <c r="DL28" s="215"/>
      <c r="DM28" s="215"/>
      <c r="DN28" s="215"/>
      <c r="DO28" s="215"/>
      <c r="DP28" s="216"/>
      <c r="DQ28" s="27"/>
      <c r="DR28" s="27"/>
      <c r="DS28" s="23"/>
      <c r="DT28" s="23"/>
      <c r="DU28" s="23"/>
      <c r="DV28" s="23"/>
      <c r="DW28" s="23"/>
      <c r="DX28" s="23"/>
      <c r="DY28" s="23"/>
      <c r="DZ28" s="23"/>
      <c r="EA28" s="23"/>
      <c r="EB28" s="76"/>
      <c r="ED28" s="86"/>
      <c r="EE28" s="86"/>
      <c r="EF28" s="96"/>
      <c r="EG28" s="96"/>
      <c r="EH28" s="96"/>
      <c r="EI28" s="96"/>
      <c r="EJ28" s="96"/>
      <c r="EK28" s="96"/>
      <c r="EL28" s="96"/>
      <c r="EM28" s="96"/>
      <c r="EN28" s="96"/>
      <c r="EO28" s="97"/>
      <c r="EQ28" s="27"/>
      <c r="ER28" s="27"/>
      <c r="ES28" s="23"/>
      <c r="ET28" s="23"/>
      <c r="EU28" s="23"/>
      <c r="EV28" s="23"/>
      <c r="EW28" s="23"/>
      <c r="EX28" s="23"/>
      <c r="EY28" s="23"/>
      <c r="EZ28" s="23"/>
      <c r="FA28" s="23"/>
      <c r="FB28" s="76"/>
      <c r="FD28" s="86"/>
      <c r="FE28" s="86"/>
      <c r="FF28" s="96"/>
      <c r="FG28" s="96"/>
      <c r="FH28" s="96"/>
      <c r="FI28" s="96"/>
      <c r="FJ28" s="96"/>
      <c r="FK28" s="96"/>
      <c r="FL28" s="96"/>
      <c r="FM28" s="96"/>
      <c r="FN28" s="96"/>
      <c r="FO28" s="97"/>
      <c r="FQ28" s="86"/>
      <c r="FR28" s="86"/>
      <c r="FS28" s="96"/>
      <c r="FT28" s="96"/>
      <c r="FU28" s="96"/>
      <c r="FV28" s="96"/>
      <c r="FW28" s="96"/>
      <c r="FX28" s="96"/>
      <c r="FY28" s="96"/>
      <c r="FZ28" s="96"/>
      <c r="GA28" s="96"/>
      <c r="GB28" s="97"/>
      <c r="GD28" s="86"/>
      <c r="GE28" s="86"/>
      <c r="GF28" s="96"/>
      <c r="GG28" s="96"/>
      <c r="GH28" s="96"/>
      <c r="GI28" s="96"/>
      <c r="GJ28" s="96"/>
      <c r="GK28" s="96"/>
      <c r="GL28" s="96"/>
      <c r="GM28" s="96"/>
      <c r="GN28" s="96"/>
      <c r="GO28" s="97"/>
    </row>
    <row r="29" spans="1:197" ht="12.75" customHeight="1">
      <c r="A29" s="325" t="s">
        <v>291</v>
      </c>
      <c r="B29" s="32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7" t="s">
        <v>374</v>
      </c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7" t="s">
        <v>282</v>
      </c>
      <c r="Z29" s="217"/>
      <c r="AA29" s="215"/>
      <c r="AB29" s="215"/>
      <c r="AC29" s="215"/>
      <c r="AD29" s="215"/>
      <c r="AE29" s="215"/>
      <c r="AF29" s="215"/>
      <c r="AG29" s="215"/>
      <c r="AH29" s="215"/>
      <c r="AI29" s="215"/>
      <c r="AJ29" s="216"/>
      <c r="AK29" s="217" t="s">
        <v>282</v>
      </c>
      <c r="AL29" s="217"/>
      <c r="AW29" s="217" t="s">
        <v>282</v>
      </c>
      <c r="AX29" s="217"/>
      <c r="BI29" s="217" t="s">
        <v>282</v>
      </c>
      <c r="BJ29" s="217"/>
      <c r="BU29" s="217" t="s">
        <v>282</v>
      </c>
      <c r="BV29" s="217"/>
      <c r="CG29" s="217" t="s">
        <v>282</v>
      </c>
      <c r="CH29" s="217"/>
      <c r="CS29" s="217" t="s">
        <v>282</v>
      </c>
      <c r="CT29" s="217"/>
      <c r="DE29" s="217" t="s">
        <v>282</v>
      </c>
      <c r="DF29" s="217"/>
      <c r="DQ29" s="28" t="s">
        <v>40</v>
      </c>
      <c r="DR29" s="28"/>
      <c r="DS29" s="23"/>
      <c r="DT29" s="23"/>
      <c r="DU29" s="23"/>
      <c r="DV29" s="23"/>
      <c r="DW29" s="23"/>
      <c r="DX29" s="23"/>
      <c r="DY29" s="23"/>
      <c r="DZ29" s="23"/>
      <c r="EA29" s="23"/>
      <c r="EB29" s="76"/>
      <c r="ED29" s="29" t="s">
        <v>79</v>
      </c>
      <c r="EE29" s="29"/>
      <c r="EF29" s="96"/>
      <c r="EG29" s="96"/>
      <c r="EH29" s="96"/>
      <c r="EI29" s="96"/>
      <c r="EJ29" s="96"/>
      <c r="EK29" s="96"/>
      <c r="EL29" s="96"/>
      <c r="EM29" s="96"/>
      <c r="EN29" s="96"/>
      <c r="EO29" s="97"/>
      <c r="EQ29" s="28" t="s">
        <v>84</v>
      </c>
      <c r="ER29" s="28"/>
      <c r="ES29" s="23"/>
      <c r="ET29" s="23"/>
      <c r="EU29" s="23"/>
      <c r="EV29" s="23"/>
      <c r="EW29" s="23"/>
      <c r="EX29" s="23"/>
      <c r="EY29" s="23"/>
      <c r="EZ29" s="23"/>
      <c r="FA29" s="23"/>
      <c r="FB29" s="76"/>
      <c r="FD29" s="29" t="s">
        <v>87</v>
      </c>
      <c r="FE29" s="29"/>
      <c r="FF29" s="96"/>
      <c r="FG29" s="96"/>
      <c r="FH29" s="96"/>
      <c r="FI29" s="96"/>
      <c r="FJ29" s="96"/>
      <c r="FK29" s="96"/>
      <c r="FL29" s="96"/>
      <c r="FM29" s="96"/>
      <c r="FN29" s="96"/>
      <c r="FO29" s="97"/>
      <c r="FQ29" s="29" t="s">
        <v>90</v>
      </c>
      <c r="FR29" s="29"/>
      <c r="FS29" s="96"/>
      <c r="FT29" s="96"/>
      <c r="FU29" s="96"/>
      <c r="FV29" s="96"/>
      <c r="FW29" s="96"/>
      <c r="FX29" s="96"/>
      <c r="FY29" s="96"/>
      <c r="FZ29" s="96"/>
      <c r="GA29" s="96"/>
      <c r="GB29" s="97"/>
      <c r="GD29" s="29" t="s">
        <v>92</v>
      </c>
      <c r="GE29" s="29"/>
      <c r="GF29" s="96"/>
      <c r="GG29" s="96"/>
      <c r="GH29" s="96"/>
      <c r="GI29" s="96"/>
      <c r="GJ29" s="96"/>
      <c r="GK29" s="96"/>
      <c r="GL29" s="96"/>
      <c r="GM29" s="96"/>
      <c r="GN29" s="96"/>
      <c r="GO29" s="97"/>
    </row>
    <row r="30" spans="1:197" ht="12.75" customHeight="1">
      <c r="A30" s="218" t="s">
        <v>259</v>
      </c>
      <c r="B30" s="21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8" t="s">
        <v>259</v>
      </c>
      <c r="O30" s="215"/>
      <c r="P30" s="215"/>
      <c r="Q30" s="215"/>
      <c r="R30" s="215"/>
      <c r="S30" s="215"/>
      <c r="T30" s="215"/>
      <c r="U30" s="215"/>
      <c r="V30" s="215"/>
      <c r="W30" s="215"/>
      <c r="X30" s="215"/>
      <c r="Y30" s="218" t="s">
        <v>259</v>
      </c>
      <c r="Z30" s="218"/>
      <c r="AA30" s="215"/>
      <c r="AB30" s="215"/>
      <c r="AC30" s="215"/>
      <c r="AD30" s="215"/>
      <c r="AE30" s="215"/>
      <c r="AF30" s="215"/>
      <c r="AG30" s="215"/>
      <c r="AH30" s="215"/>
      <c r="AI30" s="215"/>
      <c r="AJ30" s="216"/>
      <c r="AK30" s="218" t="s">
        <v>259</v>
      </c>
      <c r="AL30" s="218"/>
      <c r="AW30" s="218" t="s">
        <v>259</v>
      </c>
      <c r="AX30" s="218"/>
      <c r="BI30" s="218" t="s">
        <v>259</v>
      </c>
      <c r="BJ30" s="218"/>
      <c r="BU30" s="218" t="s">
        <v>259</v>
      </c>
      <c r="BV30" s="218"/>
      <c r="CG30" s="218" t="s">
        <v>259</v>
      </c>
      <c r="CH30" s="218"/>
      <c r="CS30" s="218" t="s">
        <v>259</v>
      </c>
      <c r="CT30" s="218"/>
      <c r="DE30" s="218" t="s">
        <v>259</v>
      </c>
      <c r="DF30" s="218"/>
      <c r="DQ30" s="29" t="s">
        <v>41</v>
      </c>
      <c r="DR30" s="29"/>
      <c r="DS30" s="23"/>
      <c r="DT30" s="23"/>
      <c r="DU30" s="23"/>
      <c r="DV30" s="23"/>
      <c r="DW30" s="23"/>
      <c r="DX30" s="23"/>
      <c r="DY30" s="23"/>
      <c r="DZ30" s="23"/>
      <c r="EA30" s="23"/>
      <c r="EB30" s="76"/>
      <c r="ED30" s="29" t="s">
        <v>41</v>
      </c>
      <c r="EE30" s="29"/>
      <c r="EF30" s="96"/>
      <c r="EG30" s="96"/>
      <c r="EH30" s="96"/>
      <c r="EI30" s="96"/>
      <c r="EJ30" s="96"/>
      <c r="EK30" s="96"/>
      <c r="EL30" s="96"/>
      <c r="EM30" s="96"/>
      <c r="EN30" s="96"/>
      <c r="EO30" s="97"/>
      <c r="EQ30" s="29" t="s">
        <v>41</v>
      </c>
      <c r="ER30" s="29"/>
      <c r="ES30" s="29"/>
      <c r="ET30" s="29"/>
      <c r="EU30" s="29"/>
      <c r="EV30" s="29"/>
      <c r="EW30" s="29"/>
      <c r="EX30" s="29"/>
      <c r="EY30" s="29"/>
      <c r="EZ30" s="29"/>
      <c r="FA30" s="29"/>
      <c r="FB30" s="29"/>
      <c r="FD30" s="29"/>
      <c r="FE30" s="29"/>
      <c r="FQ30" s="29"/>
      <c r="FR30" s="29"/>
      <c r="GD30" s="29"/>
      <c r="GE30" s="29"/>
    </row>
    <row r="31" spans="1:197" ht="12.75" customHeight="1">
      <c r="A31" s="190" t="s">
        <v>447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190" t="s">
        <v>376</v>
      </c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6"/>
      <c r="DQ31" s="30" t="s">
        <v>42</v>
      </c>
      <c r="DR31" s="30"/>
      <c r="DS31" s="23"/>
      <c r="DT31" s="23"/>
      <c r="DU31" s="23"/>
      <c r="DV31" s="23"/>
      <c r="DW31" s="23"/>
      <c r="DX31" s="23"/>
      <c r="DY31" s="23"/>
      <c r="DZ31" s="23"/>
      <c r="EA31" s="23"/>
      <c r="EB31" s="76"/>
      <c r="ED31" s="30" t="s">
        <v>42</v>
      </c>
      <c r="EE31" s="30"/>
      <c r="EF31" s="96"/>
      <c r="EG31" s="96"/>
      <c r="EH31" s="96"/>
      <c r="EI31" s="96"/>
      <c r="EJ31" s="96"/>
      <c r="EK31" s="96"/>
      <c r="EL31" s="96"/>
      <c r="EM31" s="96"/>
      <c r="EN31" s="96"/>
      <c r="EO31" s="97"/>
      <c r="EQ31" s="154" t="s">
        <v>42</v>
      </c>
      <c r="ER31" s="154"/>
      <c r="FB31" s="32"/>
      <c r="FD31" s="98" t="s">
        <v>43</v>
      </c>
      <c r="FE31" s="98"/>
      <c r="FO31" s="99" t="s">
        <v>44</v>
      </c>
      <c r="FQ31" s="98" t="s">
        <v>43</v>
      </c>
      <c r="FR31" s="98"/>
      <c r="GB31" s="99" t="s">
        <v>44</v>
      </c>
      <c r="GD31" s="98" t="s">
        <v>43</v>
      </c>
      <c r="GE31" s="98"/>
      <c r="GO31" s="99" t="s">
        <v>44</v>
      </c>
    </row>
    <row r="32" spans="1:197" ht="15" customHeight="1">
      <c r="A32" s="387" t="s">
        <v>448</v>
      </c>
      <c r="B32" s="387"/>
      <c r="C32" s="387"/>
      <c r="D32" s="387"/>
      <c r="E32" s="387"/>
      <c r="F32" s="387"/>
      <c r="G32" s="387"/>
      <c r="H32" s="387"/>
      <c r="I32" s="387"/>
      <c r="J32" s="387"/>
      <c r="K32" s="387"/>
      <c r="L32" s="387"/>
      <c r="M32" s="231" t="s">
        <v>405</v>
      </c>
      <c r="O32" s="231"/>
      <c r="P32" s="231"/>
      <c r="Q32" s="231"/>
      <c r="R32" s="231"/>
      <c r="S32" s="231"/>
      <c r="T32" s="231"/>
      <c r="U32" s="231"/>
      <c r="V32" s="231"/>
      <c r="W32" s="231"/>
      <c r="X32" s="231"/>
      <c r="Y32" s="190" t="s">
        <v>260</v>
      </c>
      <c r="AK32" s="190" t="s">
        <v>260</v>
      </c>
      <c r="AW32" s="190" t="s">
        <v>260</v>
      </c>
      <c r="BI32" s="190" t="s">
        <v>260</v>
      </c>
      <c r="BU32" s="190" t="s">
        <v>260</v>
      </c>
      <c r="CG32" s="190" t="s">
        <v>260</v>
      </c>
      <c r="CS32" s="190" t="s">
        <v>260</v>
      </c>
      <c r="DE32" s="190" t="s">
        <v>260</v>
      </c>
      <c r="DQ32" s="28"/>
      <c r="DR32" s="28"/>
      <c r="ED32" s="29"/>
      <c r="EE32" s="29"/>
      <c r="EQ32" s="28"/>
      <c r="ER32" s="28"/>
      <c r="FD32" s="98" t="s">
        <v>45</v>
      </c>
      <c r="FE32" s="98"/>
      <c r="FO32" s="99"/>
      <c r="FQ32" s="98" t="s">
        <v>45</v>
      </c>
      <c r="FR32" s="98"/>
      <c r="GB32" s="99"/>
      <c r="GD32" s="98" t="s">
        <v>45</v>
      </c>
      <c r="GE32" s="98"/>
      <c r="GO32" s="99"/>
    </row>
    <row r="33" spans="1:197">
      <c r="A33" s="190" t="s">
        <v>262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190" t="s">
        <v>262</v>
      </c>
      <c r="O33" s="282"/>
      <c r="P33" s="282"/>
      <c r="Q33" s="282"/>
      <c r="R33" s="282"/>
      <c r="S33" s="282"/>
      <c r="T33" s="282"/>
      <c r="U33" s="282"/>
      <c r="V33" s="282"/>
      <c r="W33" s="282"/>
      <c r="X33" s="282"/>
      <c r="Y33" s="219" t="s">
        <v>261</v>
      </c>
      <c r="Z33" s="219"/>
      <c r="AJ33" s="230"/>
      <c r="AK33" s="219" t="s">
        <v>261</v>
      </c>
      <c r="AL33" s="219"/>
      <c r="AW33" s="219" t="s">
        <v>261</v>
      </c>
      <c r="AX33" s="219"/>
      <c r="BI33" s="219" t="s">
        <v>261</v>
      </c>
      <c r="BJ33" s="219"/>
      <c r="BU33" s="219" t="s">
        <v>261</v>
      </c>
      <c r="BV33" s="219"/>
      <c r="CG33" s="219" t="s">
        <v>261</v>
      </c>
      <c r="CH33" s="219"/>
      <c r="CS33" s="219" t="s">
        <v>261</v>
      </c>
      <c r="CT33" s="219"/>
      <c r="DE33" s="219" t="s">
        <v>261</v>
      </c>
      <c r="DF33" s="219"/>
      <c r="DQ33" s="31" t="s">
        <v>43</v>
      </c>
      <c r="DR33" s="31"/>
      <c r="EB33" s="32" t="s">
        <v>44</v>
      </c>
      <c r="ED33" s="98" t="s">
        <v>43</v>
      </c>
      <c r="EE33" s="98"/>
      <c r="EO33" s="99" t="s">
        <v>44</v>
      </c>
      <c r="EQ33" s="31" t="s">
        <v>43</v>
      </c>
      <c r="ER33" s="31"/>
      <c r="FB33" s="32" t="s">
        <v>44</v>
      </c>
      <c r="FD33" s="152" t="s">
        <v>47</v>
      </c>
      <c r="FE33" s="152"/>
      <c r="FO33" s="99"/>
      <c r="FQ33" s="152" t="s">
        <v>47</v>
      </c>
      <c r="FR33" s="152"/>
      <c r="GB33" s="99"/>
      <c r="GD33" s="152" t="s">
        <v>47</v>
      </c>
      <c r="GE33" s="152"/>
      <c r="GO33" s="99"/>
    </row>
    <row r="34" spans="1:197">
      <c r="A34" s="325" t="s">
        <v>59</v>
      </c>
      <c r="B34" s="325"/>
      <c r="C34" s="327"/>
      <c r="D34" s="327"/>
      <c r="E34" s="327"/>
      <c r="F34" s="220"/>
      <c r="G34" s="327"/>
      <c r="I34" s="215"/>
      <c r="J34" s="215"/>
      <c r="K34" s="215"/>
      <c r="L34" s="215"/>
      <c r="M34" s="217" t="s">
        <v>59</v>
      </c>
      <c r="O34" s="219"/>
      <c r="P34" s="219"/>
      <c r="Q34" s="219"/>
      <c r="R34" s="220"/>
      <c r="S34" s="219"/>
      <c r="U34" s="215"/>
      <c r="V34" s="215"/>
      <c r="W34" s="215"/>
      <c r="X34" s="215"/>
      <c r="Y34" s="190" t="s">
        <v>262</v>
      </c>
      <c r="AJ34" s="230"/>
      <c r="AK34" s="190" t="s">
        <v>262</v>
      </c>
      <c r="AW34" s="190" t="s">
        <v>262</v>
      </c>
      <c r="BI34" s="190" t="s">
        <v>262</v>
      </c>
      <c r="BU34" s="190" t="s">
        <v>262</v>
      </c>
      <c r="CG34" s="190" t="s">
        <v>262</v>
      </c>
      <c r="CS34" s="190" t="s">
        <v>262</v>
      </c>
      <c r="DE34" s="190" t="s">
        <v>262</v>
      </c>
      <c r="DQ34" s="31" t="s">
        <v>45</v>
      </c>
      <c r="DR34" s="31"/>
      <c r="EB34" s="32" t="s">
        <v>46</v>
      </c>
      <c r="ED34" s="98" t="s">
        <v>45</v>
      </c>
      <c r="EE34" s="98"/>
      <c r="EO34" s="99" t="s">
        <v>80</v>
      </c>
      <c r="EQ34" s="31" t="s">
        <v>45</v>
      </c>
      <c r="ER34" s="31"/>
      <c r="FB34" s="32"/>
    </row>
    <row r="35" spans="1:197">
      <c r="A35" s="325" t="s">
        <v>52</v>
      </c>
      <c r="B35" s="325"/>
      <c r="C35" s="327"/>
      <c r="D35" s="327"/>
      <c r="E35" s="327"/>
      <c r="F35" s="220"/>
      <c r="G35" s="327"/>
      <c r="I35" s="215"/>
      <c r="J35" s="215"/>
      <c r="K35" s="215"/>
      <c r="L35" s="215"/>
      <c r="M35" s="217" t="s">
        <v>52</v>
      </c>
      <c r="O35" s="219"/>
      <c r="P35" s="219"/>
      <c r="Q35" s="219"/>
      <c r="R35" s="220"/>
      <c r="S35" s="219"/>
      <c r="U35" s="215"/>
      <c r="V35" s="215"/>
      <c r="W35" s="215"/>
      <c r="X35" s="215"/>
      <c r="Y35" s="217" t="s">
        <v>59</v>
      </c>
      <c r="Z35" s="217"/>
      <c r="AJ35" s="230"/>
      <c r="AK35" s="217" t="s">
        <v>59</v>
      </c>
      <c r="AL35" s="217"/>
      <c r="AW35" s="217" t="s">
        <v>59</v>
      </c>
      <c r="AX35" s="217"/>
      <c r="BI35" s="217" t="s">
        <v>59</v>
      </c>
      <c r="BJ35" s="217"/>
      <c r="BU35" s="217" t="s">
        <v>59</v>
      </c>
      <c r="BV35" s="217"/>
      <c r="CG35" s="217" t="s">
        <v>59</v>
      </c>
      <c r="CH35" s="217"/>
      <c r="CS35" s="217" t="s">
        <v>59</v>
      </c>
      <c r="CT35" s="217"/>
      <c r="DE35" s="217" t="s">
        <v>59</v>
      </c>
      <c r="DF35" s="217"/>
      <c r="DQ35" s="33" t="s">
        <v>47</v>
      </c>
      <c r="DR35" s="33"/>
      <c r="EB35" s="32" t="s">
        <v>48</v>
      </c>
      <c r="ED35" s="33" t="s">
        <v>47</v>
      </c>
      <c r="EE35" s="33"/>
      <c r="EO35" s="99" t="s">
        <v>81</v>
      </c>
      <c r="EQ35" s="33" t="s">
        <v>47</v>
      </c>
      <c r="ER35" s="33"/>
      <c r="FB35" s="32"/>
      <c r="FD35" s="29" t="s">
        <v>49</v>
      </c>
      <c r="FE35" s="29"/>
      <c r="FQ35" s="29" t="s">
        <v>49</v>
      </c>
      <c r="FR35" s="29"/>
      <c r="GD35" s="29" t="s">
        <v>49</v>
      </c>
      <c r="GE35" s="29"/>
    </row>
    <row r="36" spans="1:197">
      <c r="I36" s="215"/>
      <c r="J36" s="215"/>
      <c r="K36" s="215"/>
      <c r="L36" s="222" t="s">
        <v>44</v>
      </c>
      <c r="O36" s="221"/>
      <c r="U36" s="215"/>
      <c r="V36" s="215"/>
      <c r="W36" s="215"/>
      <c r="X36" s="222" t="s">
        <v>44</v>
      </c>
      <c r="Y36" s="217" t="s">
        <v>52</v>
      </c>
      <c r="Z36" s="217"/>
      <c r="AK36" s="217" t="s">
        <v>52</v>
      </c>
      <c r="AL36" s="217"/>
      <c r="AW36" s="217" t="s">
        <v>52</v>
      </c>
      <c r="AX36" s="217"/>
      <c r="BI36" s="217" t="s">
        <v>52</v>
      </c>
      <c r="BJ36" s="217"/>
      <c r="BU36" s="217" t="s">
        <v>52</v>
      </c>
      <c r="BV36" s="217"/>
      <c r="CG36" s="217" t="s">
        <v>52</v>
      </c>
      <c r="CH36" s="217"/>
      <c r="CS36" s="217" t="s">
        <v>52</v>
      </c>
      <c r="CT36" s="217"/>
      <c r="DE36" s="217" t="s">
        <v>52</v>
      </c>
      <c r="DF36" s="217"/>
    </row>
    <row r="37" spans="1:197">
      <c r="A37" s="328" t="s">
        <v>263</v>
      </c>
      <c r="B37" s="328"/>
      <c r="C37" s="224"/>
      <c r="I37" s="215"/>
      <c r="J37" s="215"/>
      <c r="K37" s="215"/>
      <c r="L37" s="222" t="s">
        <v>438</v>
      </c>
      <c r="M37" s="223" t="s">
        <v>263</v>
      </c>
      <c r="O37" s="224"/>
      <c r="U37" s="215"/>
      <c r="V37" s="215"/>
      <c r="W37" s="215"/>
      <c r="X37" s="222" t="s">
        <v>385</v>
      </c>
      <c r="Y37" s="219"/>
      <c r="Z37" s="219"/>
      <c r="AK37" s="219"/>
      <c r="AL37" s="219"/>
      <c r="AW37" s="219"/>
      <c r="AX37" s="219"/>
      <c r="BI37" s="219"/>
      <c r="BJ37" s="219"/>
      <c r="BU37" s="219"/>
      <c r="BV37" s="219"/>
      <c r="CG37" s="219"/>
      <c r="CH37" s="219"/>
      <c r="CS37" s="219"/>
      <c r="CT37" s="219"/>
      <c r="DE37" s="219"/>
      <c r="DF37" s="219"/>
      <c r="DQ37" s="28" t="s">
        <v>49</v>
      </c>
      <c r="DR37" s="28"/>
      <c r="ED37" s="29" t="s">
        <v>49</v>
      </c>
      <c r="EE37" s="29"/>
      <c r="EQ37" s="28" t="s">
        <v>49</v>
      </c>
      <c r="ER37" s="28"/>
      <c r="FD37" s="34" t="s">
        <v>59</v>
      </c>
      <c r="FE37" s="34"/>
      <c r="FF37" s="34"/>
      <c r="FG37" s="35"/>
      <c r="FH37" s="35"/>
      <c r="FI37" s="35"/>
      <c r="FJ37" s="35"/>
      <c r="FK37" s="35"/>
      <c r="FL37" s="35"/>
      <c r="FM37" s="35"/>
      <c r="FQ37" s="34" t="s">
        <v>59</v>
      </c>
      <c r="FR37" s="34"/>
      <c r="FS37" s="34"/>
      <c r="FT37" s="35"/>
      <c r="FU37" s="35"/>
      <c r="FV37" s="35"/>
      <c r="FW37" s="35"/>
      <c r="FX37" s="35"/>
      <c r="FY37" s="35"/>
      <c r="FZ37" s="35"/>
      <c r="GD37" s="34" t="s">
        <v>59</v>
      </c>
      <c r="GE37" s="34"/>
      <c r="GF37" s="34"/>
      <c r="GG37" s="35"/>
      <c r="GH37" s="35"/>
      <c r="GI37" s="35"/>
      <c r="GJ37" s="35"/>
      <c r="GK37" s="35"/>
      <c r="GL37" s="35"/>
      <c r="GM37" s="35"/>
    </row>
    <row r="38" spans="1:197" ht="10.199999999999999" customHeight="1">
      <c r="A38" s="225" t="s">
        <v>47</v>
      </c>
      <c r="B38" s="225"/>
      <c r="E38" s="226"/>
      <c r="L38" s="222" t="s">
        <v>439</v>
      </c>
      <c r="M38" s="225" t="s">
        <v>47</v>
      </c>
      <c r="O38" s="221"/>
      <c r="Q38" s="226"/>
      <c r="X38" s="222" t="s">
        <v>386</v>
      </c>
      <c r="AJ38" s="222" t="s">
        <v>44</v>
      </c>
      <c r="AV38" s="222" t="s">
        <v>44</v>
      </c>
      <c r="BH38" s="222" t="s">
        <v>44</v>
      </c>
      <c r="BT38" s="222" t="s">
        <v>44</v>
      </c>
      <c r="CF38" s="222" t="s">
        <v>44</v>
      </c>
      <c r="CR38" s="222" t="s">
        <v>44</v>
      </c>
      <c r="DD38" s="222" t="s">
        <v>44</v>
      </c>
      <c r="DP38" s="222" t="s">
        <v>44</v>
      </c>
      <c r="FD38" s="303" t="s">
        <v>60</v>
      </c>
      <c r="FE38" s="303"/>
      <c r="FF38" s="303"/>
      <c r="FG38" s="303"/>
      <c r="FH38" s="303"/>
      <c r="FI38" s="303"/>
      <c r="FJ38" s="303"/>
      <c r="FK38" s="303"/>
      <c r="FL38" s="303"/>
      <c r="FM38" s="303"/>
      <c r="FN38" s="303"/>
      <c r="FO38" s="303"/>
      <c r="FQ38" s="303" t="s">
        <v>60</v>
      </c>
      <c r="FR38" s="303"/>
      <c r="FS38" s="303"/>
      <c r="FT38" s="303"/>
      <c r="FU38" s="303"/>
      <c r="FV38" s="303"/>
      <c r="FW38" s="303"/>
      <c r="FX38" s="303"/>
      <c r="FY38" s="303"/>
      <c r="FZ38" s="303"/>
      <c r="GA38" s="303"/>
      <c r="GB38" s="303"/>
      <c r="GD38" s="303" t="s">
        <v>60</v>
      </c>
      <c r="GE38" s="303"/>
      <c r="GF38" s="303"/>
      <c r="GG38" s="303"/>
      <c r="GH38" s="303"/>
      <c r="GI38" s="303"/>
      <c r="GJ38" s="303"/>
      <c r="GK38" s="303"/>
      <c r="GL38" s="303"/>
      <c r="GM38" s="303"/>
      <c r="GN38" s="303"/>
      <c r="GO38" s="303"/>
    </row>
    <row r="39" spans="1:197" ht="12.75" customHeight="1">
      <c r="Y39" s="223" t="s">
        <v>263</v>
      </c>
      <c r="Z39" s="223"/>
      <c r="AA39" s="249"/>
      <c r="AB39" s="217"/>
      <c r="AC39" s="217"/>
      <c r="AD39" s="217"/>
      <c r="AE39" s="217"/>
      <c r="AF39" s="217"/>
      <c r="AG39" s="217"/>
      <c r="AH39" s="217"/>
      <c r="AJ39" s="222" t="s">
        <v>264</v>
      </c>
      <c r="AK39" s="223" t="s">
        <v>263</v>
      </c>
      <c r="AL39" s="223"/>
      <c r="AV39" s="222" t="s">
        <v>264</v>
      </c>
      <c r="AW39" s="223" t="s">
        <v>263</v>
      </c>
      <c r="AX39" s="223"/>
      <c r="BH39" s="222" t="s">
        <v>264</v>
      </c>
      <c r="BI39" s="223" t="s">
        <v>263</v>
      </c>
      <c r="BJ39" s="223"/>
      <c r="BT39" s="222" t="s">
        <v>264</v>
      </c>
      <c r="BU39" s="223" t="s">
        <v>263</v>
      </c>
      <c r="BV39" s="223"/>
      <c r="CF39" s="222" t="s">
        <v>264</v>
      </c>
      <c r="CG39" s="223" t="s">
        <v>263</v>
      </c>
      <c r="CH39" s="223"/>
      <c r="CR39" s="222" t="s">
        <v>264</v>
      </c>
      <c r="CS39" s="223" t="s">
        <v>263</v>
      </c>
      <c r="CT39" s="223"/>
      <c r="DD39" s="222" t="s">
        <v>264</v>
      </c>
      <c r="DE39" s="223" t="s">
        <v>263</v>
      </c>
      <c r="DF39" s="223"/>
      <c r="DP39" s="222" t="s">
        <v>264</v>
      </c>
      <c r="DQ39" s="143" t="s">
        <v>59</v>
      </c>
      <c r="DR39" s="143"/>
      <c r="DS39" s="143"/>
      <c r="DT39" s="35"/>
      <c r="DU39" s="35"/>
      <c r="DV39" s="35"/>
      <c r="DW39" s="35"/>
      <c r="DX39" s="35"/>
      <c r="DY39" s="35"/>
      <c r="DZ39" s="35"/>
      <c r="ED39" s="34" t="s">
        <v>59</v>
      </c>
      <c r="EE39" s="34"/>
      <c r="EF39" s="34"/>
      <c r="EG39" s="35"/>
      <c r="EH39" s="35"/>
      <c r="EI39" s="35"/>
      <c r="EJ39" s="35"/>
      <c r="EK39" s="35"/>
      <c r="EL39" s="35"/>
      <c r="EM39" s="35"/>
      <c r="EQ39" s="143" t="s">
        <v>59</v>
      </c>
      <c r="ER39" s="143"/>
      <c r="ES39" s="143"/>
      <c r="ET39" s="35"/>
      <c r="EU39" s="35"/>
      <c r="EV39" s="35"/>
      <c r="EW39" s="35"/>
      <c r="EX39" s="35"/>
      <c r="EY39" s="35"/>
      <c r="EZ39" s="35"/>
      <c r="FD39" s="29" t="s">
        <v>52</v>
      </c>
      <c r="FE39" s="29"/>
      <c r="FF39" s="29"/>
      <c r="FG39" s="35"/>
      <c r="FH39" s="35"/>
      <c r="FI39" s="35"/>
      <c r="FJ39" s="35"/>
      <c r="FK39" s="35"/>
      <c r="FL39" s="35"/>
      <c r="FM39" s="35"/>
      <c r="FQ39" s="29" t="s">
        <v>52</v>
      </c>
      <c r="FR39" s="29"/>
      <c r="FS39" s="29"/>
      <c r="FT39" s="35"/>
      <c r="FU39" s="35"/>
      <c r="FV39" s="35"/>
      <c r="FW39" s="35"/>
      <c r="FX39" s="35"/>
      <c r="FY39" s="35"/>
      <c r="FZ39" s="35"/>
      <c r="GD39" s="29" t="s">
        <v>52</v>
      </c>
      <c r="GE39" s="29"/>
      <c r="GF39" s="29"/>
      <c r="GG39" s="35"/>
      <c r="GH39" s="35"/>
      <c r="GI39" s="35"/>
      <c r="GJ39" s="35"/>
      <c r="GK39" s="35"/>
      <c r="GL39" s="35"/>
      <c r="GM39" s="35"/>
    </row>
    <row r="40" spans="1:197" ht="27" customHeight="1">
      <c r="Y40" s="225" t="s">
        <v>47</v>
      </c>
      <c r="Z40" s="225"/>
      <c r="AA40" s="231"/>
      <c r="AB40" s="231"/>
      <c r="AC40" s="231"/>
      <c r="AD40" s="231"/>
      <c r="AE40" s="231"/>
      <c r="AF40" s="231"/>
      <c r="AG40" s="231"/>
      <c r="AH40" s="231"/>
      <c r="AI40" s="231"/>
      <c r="AJ40" s="222" t="s">
        <v>265</v>
      </c>
      <c r="AK40" s="225" t="s">
        <v>47</v>
      </c>
      <c r="AL40" s="225"/>
      <c r="AV40" s="222" t="s">
        <v>265</v>
      </c>
      <c r="AW40" s="225" t="s">
        <v>47</v>
      </c>
      <c r="AX40" s="225"/>
      <c r="BH40" s="222" t="s">
        <v>265</v>
      </c>
      <c r="BI40" s="225" t="s">
        <v>47</v>
      </c>
      <c r="BJ40" s="225"/>
      <c r="BT40" s="222" t="s">
        <v>265</v>
      </c>
      <c r="BU40" s="225" t="s">
        <v>47</v>
      </c>
      <c r="BV40" s="225"/>
      <c r="CF40" s="222" t="s">
        <v>265</v>
      </c>
      <c r="CG40" s="225" t="s">
        <v>47</v>
      </c>
      <c r="CH40" s="225"/>
      <c r="CR40" s="222" t="s">
        <v>265</v>
      </c>
      <c r="CS40" s="225" t="s">
        <v>47</v>
      </c>
      <c r="CT40" s="225"/>
      <c r="DD40" s="222" t="s">
        <v>265</v>
      </c>
      <c r="DE40" s="225" t="s">
        <v>47</v>
      </c>
      <c r="DF40" s="225"/>
      <c r="DP40" s="222" t="s">
        <v>265</v>
      </c>
      <c r="DQ40" s="307" t="s">
        <v>60</v>
      </c>
      <c r="DR40" s="307"/>
      <c r="DS40" s="307"/>
      <c r="DT40" s="307"/>
      <c r="DU40" s="307"/>
      <c r="DV40" s="307"/>
      <c r="DW40" s="307"/>
      <c r="DX40" s="307"/>
      <c r="DY40" s="307"/>
      <c r="DZ40" s="307"/>
      <c r="EA40" s="307"/>
      <c r="EB40" s="307"/>
      <c r="ED40" s="303" t="s">
        <v>60</v>
      </c>
      <c r="EE40" s="303"/>
      <c r="EF40" s="303"/>
      <c r="EG40" s="303"/>
      <c r="EH40" s="303"/>
      <c r="EI40" s="303"/>
      <c r="EJ40" s="303"/>
      <c r="EK40" s="303"/>
      <c r="EL40" s="303"/>
      <c r="EM40" s="303"/>
      <c r="EN40" s="303"/>
      <c r="EO40" s="303"/>
      <c r="EQ40" s="307" t="s">
        <v>60</v>
      </c>
      <c r="ER40" s="307"/>
      <c r="ES40" s="307"/>
      <c r="ET40" s="307"/>
      <c r="EU40" s="307"/>
      <c r="EV40" s="307"/>
      <c r="EW40" s="307"/>
      <c r="EX40" s="307"/>
      <c r="EY40" s="307"/>
      <c r="EZ40" s="307"/>
      <c r="FA40" s="307"/>
      <c r="FB40" s="307"/>
      <c r="FD40" s="101"/>
      <c r="FE40" s="101"/>
      <c r="FQ40" s="101"/>
      <c r="FR40" s="101"/>
      <c r="GD40" s="101"/>
      <c r="GE40" s="101"/>
    </row>
    <row r="41" spans="1:197" ht="12.75" customHeight="1">
      <c r="AB41" s="217"/>
      <c r="AC41" s="217"/>
      <c r="AD41" s="217"/>
      <c r="AE41" s="217"/>
      <c r="AF41" s="217"/>
      <c r="AG41" s="217"/>
      <c r="AH41" s="217"/>
      <c r="DQ41" s="28" t="s">
        <v>52</v>
      </c>
      <c r="DR41" s="28"/>
      <c r="DS41" s="28"/>
      <c r="DT41" s="35"/>
      <c r="DU41" s="35"/>
      <c r="DV41" s="35"/>
      <c r="DW41" s="35"/>
      <c r="DX41" s="35"/>
      <c r="DY41" s="35"/>
      <c r="DZ41" s="35"/>
      <c r="ED41" s="29" t="s">
        <v>52</v>
      </c>
      <c r="EE41" s="29"/>
      <c r="EF41" s="29"/>
      <c r="EG41" s="35"/>
      <c r="EH41" s="35"/>
      <c r="EI41" s="35"/>
      <c r="EJ41" s="35"/>
      <c r="EK41" s="35"/>
      <c r="EL41" s="35"/>
      <c r="EM41" s="35"/>
      <c r="EQ41" s="28" t="s">
        <v>52</v>
      </c>
      <c r="ER41" s="28"/>
      <c r="ES41" s="28"/>
      <c r="ET41" s="35"/>
      <c r="EU41" s="35"/>
      <c r="EV41" s="35"/>
      <c r="EW41" s="35"/>
      <c r="EX41" s="35"/>
      <c r="EY41" s="35"/>
      <c r="EZ41" s="35"/>
      <c r="FD41" s="102"/>
      <c r="FE41" s="102"/>
      <c r="FQ41" s="102"/>
      <c r="FR41" s="102"/>
      <c r="GD41" s="102"/>
      <c r="GE41" s="102"/>
    </row>
    <row r="42" spans="1:197" ht="12.75" customHeight="1">
      <c r="DQ42" s="13"/>
      <c r="DR42" s="13"/>
      <c r="ED42" s="101"/>
      <c r="EE42" s="101"/>
      <c r="EQ42" s="13"/>
      <c r="ER42" s="13"/>
      <c r="FD42" s="102"/>
      <c r="FE42" s="102"/>
      <c r="FQ42" s="102"/>
      <c r="FR42" s="102"/>
      <c r="GD42" s="102"/>
      <c r="GE42" s="102"/>
    </row>
    <row r="43" spans="1:197" ht="12.75" customHeight="1">
      <c r="DQ43" s="36"/>
      <c r="DR43" s="36"/>
      <c r="ED43" s="102"/>
      <c r="EE43" s="102"/>
      <c r="EQ43" s="36"/>
      <c r="ER43" s="36"/>
      <c r="FD43" s="102"/>
      <c r="FE43" s="102"/>
      <c r="FQ43" s="102"/>
      <c r="FR43" s="102"/>
      <c r="GD43" s="102"/>
      <c r="GE43" s="102"/>
    </row>
    <row r="44" spans="1:197" ht="12.75" customHeight="1">
      <c r="DQ44" s="36"/>
      <c r="DR44" s="36"/>
      <c r="ED44" s="102"/>
      <c r="EE44" s="102"/>
      <c r="EQ44" s="36"/>
      <c r="ER44" s="36"/>
      <c r="FD44" s="102"/>
      <c r="FE44" s="102"/>
      <c r="FQ44" s="102"/>
      <c r="FR44" s="102"/>
      <c r="GD44" s="102"/>
      <c r="GE44" s="102"/>
    </row>
    <row r="45" spans="1:197" ht="12.75" customHeight="1">
      <c r="DQ45" s="36"/>
      <c r="DR45" s="36"/>
      <c r="ED45" s="102"/>
      <c r="EE45" s="102"/>
      <c r="EQ45" s="36"/>
      <c r="ER45" s="36"/>
      <c r="FD45" s="102"/>
      <c r="FE45" s="102"/>
      <c r="FQ45" s="102"/>
      <c r="FR45" s="102"/>
      <c r="GD45" s="102"/>
      <c r="GE45" s="102"/>
    </row>
    <row r="46" spans="1:197" ht="12.75" customHeight="1">
      <c r="DQ46" s="36"/>
      <c r="DR46" s="36"/>
      <c r="ED46" s="102"/>
      <c r="EE46" s="102"/>
      <c r="EQ46" s="36"/>
      <c r="ER46" s="36"/>
      <c r="FD46" s="102"/>
      <c r="FE46" s="102"/>
      <c r="FQ46" s="102"/>
      <c r="FR46" s="102"/>
      <c r="GD46" s="102"/>
      <c r="GE46" s="102"/>
    </row>
    <row r="47" spans="1:197" ht="12.75" customHeight="1">
      <c r="DQ47" s="36"/>
      <c r="DR47" s="36"/>
      <c r="ED47" s="102"/>
      <c r="EE47" s="102"/>
      <c r="EQ47" s="36"/>
      <c r="ER47" s="36"/>
      <c r="FD47" s="102"/>
      <c r="FE47" s="102"/>
      <c r="FQ47" s="102"/>
      <c r="FR47" s="102"/>
      <c r="GD47" s="102"/>
      <c r="GE47" s="102"/>
    </row>
    <row r="48" spans="1:197" ht="12.75" customHeight="1">
      <c r="DQ48" s="36"/>
      <c r="DR48" s="36"/>
      <c r="ED48" s="102"/>
      <c r="EE48" s="102"/>
      <c r="EQ48" s="36"/>
      <c r="ER48" s="36"/>
      <c r="FD48" s="102"/>
      <c r="FE48" s="102"/>
      <c r="FQ48" s="102"/>
      <c r="FR48" s="102"/>
      <c r="GD48" s="102"/>
      <c r="GE48" s="102"/>
    </row>
    <row r="49" spans="121:187" ht="12.75" customHeight="1">
      <c r="DQ49" s="36"/>
      <c r="DR49" s="36"/>
      <c r="ED49" s="102"/>
      <c r="EE49" s="102"/>
      <c r="EQ49" s="36"/>
      <c r="ER49" s="36"/>
      <c r="FD49" s="102"/>
      <c r="FE49" s="102"/>
      <c r="FQ49" s="102"/>
      <c r="FR49" s="102"/>
      <c r="GD49" s="102"/>
      <c r="GE49" s="102"/>
    </row>
    <row r="50" spans="121:187" ht="12.75" customHeight="1">
      <c r="DQ50" s="36" t="s">
        <v>161</v>
      </c>
      <c r="DR50" s="36"/>
      <c r="ED50" s="102"/>
      <c r="EE50" s="102"/>
      <c r="EQ50" s="36"/>
      <c r="ER50" s="36"/>
      <c r="FD50" s="102"/>
      <c r="FE50" s="102"/>
      <c r="FQ50" s="102"/>
      <c r="FR50" s="102"/>
      <c r="GD50" s="102"/>
      <c r="GE50" s="102"/>
    </row>
    <row r="51" spans="121:187" ht="12.75" customHeight="1">
      <c r="DQ51" s="36" t="s">
        <v>162</v>
      </c>
      <c r="DR51" s="36"/>
      <c r="ED51" s="102"/>
      <c r="EE51" s="102"/>
      <c r="EQ51" s="36"/>
      <c r="ER51" s="36"/>
      <c r="FD51" s="102"/>
      <c r="FE51" s="102"/>
      <c r="FQ51" s="102"/>
      <c r="FR51" s="102"/>
      <c r="GD51" s="102"/>
      <c r="GE51" s="102"/>
    </row>
    <row r="52" spans="121:187" ht="12.75" customHeight="1">
      <c r="DQ52" s="36" t="s">
        <v>163</v>
      </c>
      <c r="DR52" s="36"/>
      <c r="ED52" s="102"/>
      <c r="EE52" s="102"/>
      <c r="EQ52" s="36"/>
      <c r="ER52" s="36"/>
      <c r="FD52" s="102"/>
      <c r="FE52" s="102"/>
      <c r="FQ52" s="102"/>
      <c r="FR52" s="102"/>
      <c r="GD52" s="102"/>
      <c r="GE52" s="102"/>
    </row>
    <row r="53" spans="121:187" ht="12.75" customHeight="1">
      <c r="DQ53" s="36" t="s">
        <v>164</v>
      </c>
      <c r="DR53" s="36"/>
      <c r="ED53" s="102"/>
      <c r="EE53" s="102"/>
      <c r="EQ53" s="36"/>
      <c r="ER53" s="36"/>
      <c r="FD53" s="102"/>
      <c r="FE53" s="102"/>
      <c r="FQ53" s="102"/>
      <c r="FR53" s="102"/>
      <c r="GD53" s="102"/>
      <c r="GE53" s="102"/>
    </row>
    <row r="54" spans="121:187" ht="12.75" customHeight="1">
      <c r="DQ54" s="36" t="s">
        <v>165</v>
      </c>
      <c r="DR54" s="36"/>
      <c r="ED54" s="102"/>
      <c r="EE54" s="102"/>
      <c r="EQ54" s="36"/>
      <c r="ER54" s="36"/>
      <c r="FD54" s="102"/>
      <c r="FE54" s="102"/>
      <c r="FQ54" s="102"/>
      <c r="FR54" s="102"/>
      <c r="GD54" s="102"/>
      <c r="GE54" s="102"/>
    </row>
    <row r="55" spans="121:187" ht="12.75" customHeight="1">
      <c r="DQ55" s="36" t="s">
        <v>166</v>
      </c>
      <c r="DR55" s="36"/>
      <c r="ED55" s="102"/>
      <c r="EE55" s="102"/>
      <c r="EQ55" s="36"/>
      <c r="ER55" s="36"/>
      <c r="FD55" s="102"/>
      <c r="FE55" s="102"/>
      <c r="FQ55" s="102"/>
      <c r="FR55" s="102"/>
      <c r="GD55" s="102"/>
      <c r="GE55" s="102"/>
    </row>
    <row r="56" spans="121:187" ht="12.75" customHeight="1">
      <c r="DQ56" s="36" t="s">
        <v>167</v>
      </c>
      <c r="DR56" s="36"/>
      <c r="ED56" s="102"/>
      <c r="EE56" s="102"/>
      <c r="EQ56" s="36"/>
      <c r="ER56" s="36"/>
      <c r="FD56" s="101"/>
      <c r="FE56" s="101"/>
      <c r="FQ56" s="101"/>
      <c r="FR56" s="101"/>
      <c r="GD56" s="101"/>
      <c r="GE56" s="101"/>
    </row>
    <row r="57" spans="121:187" ht="12.75" customHeight="1">
      <c r="DQ57" s="36" t="s">
        <v>168</v>
      </c>
      <c r="DR57" s="36"/>
      <c r="ED57" s="102"/>
      <c r="EE57" s="102"/>
      <c r="EQ57" s="36"/>
      <c r="ER57" s="36"/>
      <c r="FD57" s="101"/>
      <c r="FE57" s="101"/>
      <c r="FQ57" s="101"/>
      <c r="FR57" s="101"/>
      <c r="GD57" s="101"/>
      <c r="GE57" s="101"/>
    </row>
    <row r="58" spans="121:187" ht="12.75" customHeight="1">
      <c r="DQ58" s="13" t="s">
        <v>169</v>
      </c>
      <c r="DR58" s="13"/>
      <c r="ED58" s="101"/>
      <c r="EE58" s="101"/>
      <c r="EQ58" s="13"/>
      <c r="ER58" s="13"/>
      <c r="FD58" s="101"/>
      <c r="FE58" s="101"/>
      <c r="FQ58" s="101"/>
      <c r="FR58" s="101"/>
      <c r="GD58" s="101"/>
      <c r="GE58" s="101"/>
    </row>
    <row r="59" spans="121:187" ht="12.75" customHeight="1">
      <c r="DQ59" s="13"/>
      <c r="DR59" s="13"/>
      <c r="ED59" s="101"/>
      <c r="EE59" s="101"/>
      <c r="EQ59" s="13"/>
      <c r="ER59" s="13"/>
      <c r="FD59" s="101"/>
      <c r="FE59" s="101"/>
      <c r="FQ59" s="101"/>
      <c r="FR59" s="101"/>
      <c r="GD59" s="101"/>
      <c r="GE59" s="101"/>
    </row>
    <row r="60" spans="121:187" ht="12.75" customHeight="1">
      <c r="DQ60" s="13"/>
      <c r="DR60" s="13"/>
      <c r="ED60" s="101"/>
      <c r="EE60" s="101"/>
      <c r="EQ60" s="13"/>
      <c r="ER60" s="13"/>
      <c r="FD60" s="101"/>
      <c r="FE60" s="101"/>
      <c r="FQ60" s="101"/>
      <c r="FR60" s="101"/>
      <c r="GD60" s="101"/>
      <c r="GE60" s="101"/>
    </row>
    <row r="61" spans="121:187" ht="12.75" customHeight="1">
      <c r="DQ61" s="13"/>
      <c r="DR61" s="13"/>
      <c r="ED61" s="101"/>
      <c r="EE61" s="101"/>
      <c r="EQ61" s="13"/>
      <c r="ER61" s="13"/>
      <c r="FD61" s="101"/>
      <c r="FE61" s="101"/>
      <c r="FQ61" s="101"/>
      <c r="FR61" s="101"/>
      <c r="GD61" s="101"/>
      <c r="GE61" s="101"/>
    </row>
    <row r="62" spans="121:187" ht="12.75" customHeight="1">
      <c r="DQ62" s="13"/>
      <c r="DR62" s="13"/>
      <c r="ED62" s="101"/>
      <c r="EE62" s="101"/>
      <c r="EQ62" s="13"/>
      <c r="ER62" s="13"/>
      <c r="FD62" s="101"/>
      <c r="FE62" s="101"/>
      <c r="FQ62" s="101"/>
      <c r="FR62" s="101"/>
      <c r="GD62" s="101"/>
      <c r="GE62" s="101"/>
    </row>
    <row r="63" spans="121:187" ht="12.75" customHeight="1">
      <c r="DQ63" s="13"/>
      <c r="DR63" s="13"/>
      <c r="ED63" s="101"/>
      <c r="EE63" s="101"/>
      <c r="EQ63" s="13"/>
      <c r="ER63" s="13"/>
      <c r="FD63" s="101"/>
      <c r="FE63" s="101"/>
      <c r="FQ63" s="101"/>
      <c r="FR63" s="101"/>
      <c r="GD63" s="101"/>
      <c r="GE63" s="101"/>
    </row>
    <row r="64" spans="121:187" ht="12.75" customHeight="1">
      <c r="DQ64" s="13"/>
      <c r="DR64" s="13"/>
      <c r="ED64" s="101"/>
      <c r="EE64" s="101"/>
      <c r="EQ64" s="13"/>
      <c r="ER64" s="13"/>
    </row>
    <row r="65" spans="121:148" ht="12.75" customHeight="1">
      <c r="DQ65" s="13"/>
      <c r="DR65" s="13"/>
      <c r="ED65" s="101"/>
      <c r="EE65" s="101"/>
      <c r="EQ65" s="13"/>
      <c r="ER65" s="13"/>
    </row>
    <row r="66" spans="121:148" ht="12.75" customHeight="1"/>
    <row r="67" spans="121:148" ht="12.75" customHeight="1"/>
  </sheetData>
  <mergeCells count="16">
    <mergeCell ref="C8:K8"/>
    <mergeCell ref="A32:L32"/>
    <mergeCell ref="GD38:GO38"/>
    <mergeCell ref="DQ40:EB40"/>
    <mergeCell ref="ED40:EO40"/>
    <mergeCell ref="EQ40:FB40"/>
    <mergeCell ref="FD38:FO38"/>
    <mergeCell ref="FQ38:GB38"/>
    <mergeCell ref="AY8:BG8"/>
    <mergeCell ref="AM8:AU8"/>
    <mergeCell ref="AA8:AI8"/>
    <mergeCell ref="DG8:DO8"/>
    <mergeCell ref="CU8:DC8"/>
    <mergeCell ref="CI8:CQ8"/>
    <mergeCell ref="BW8:CE8"/>
    <mergeCell ref="BK8:BS8"/>
  </mergeCells>
  <hyperlinks>
    <hyperlink ref="DQ2" r:id="rId1" xr:uid="{00000000-0004-0000-0A00-000000000000}"/>
    <hyperlink ref="DQ35" r:id="rId2" xr:uid="{00000000-0004-0000-0A00-000001000000}"/>
    <hyperlink ref="DQ31" r:id="rId3" xr:uid="{00000000-0004-0000-0A00-000002000000}"/>
    <hyperlink ref="ED2" r:id="rId4" xr:uid="{00000000-0004-0000-0A00-000003000000}"/>
    <hyperlink ref="ED35" r:id="rId5" xr:uid="{00000000-0004-0000-0A00-000004000000}"/>
    <hyperlink ref="ED31" r:id="rId6" xr:uid="{00000000-0004-0000-0A00-000005000000}"/>
    <hyperlink ref="EQ2" r:id="rId7" xr:uid="{00000000-0004-0000-0A00-000006000000}"/>
    <hyperlink ref="EQ35" r:id="rId8" xr:uid="{00000000-0004-0000-0A00-000007000000}"/>
    <hyperlink ref="EQ31" r:id="rId9" xr:uid="{00000000-0004-0000-0A00-000008000000}"/>
    <hyperlink ref="FD2" r:id="rId10" xr:uid="{00000000-0004-0000-0A00-000009000000}"/>
    <hyperlink ref="FD33" r:id="rId11" xr:uid="{00000000-0004-0000-0A00-00000A000000}"/>
    <hyperlink ref="FQ2" r:id="rId12" xr:uid="{00000000-0004-0000-0A00-00000B000000}"/>
    <hyperlink ref="FQ33" r:id="rId13" xr:uid="{00000000-0004-0000-0A00-00000C000000}"/>
    <hyperlink ref="GD2" r:id="rId14" xr:uid="{00000000-0004-0000-0A00-00000D000000}"/>
    <hyperlink ref="GD33" r:id="rId15" xr:uid="{00000000-0004-0000-0A00-00000E000000}"/>
    <hyperlink ref="DE2" r:id="rId16" xr:uid="{00000000-0004-0000-0A00-00000F000000}"/>
    <hyperlink ref="DE30" r:id="rId17" xr:uid="{00000000-0004-0000-0A00-000010000000}"/>
    <hyperlink ref="DE39" r:id="rId18" xr:uid="{00000000-0004-0000-0A00-000011000000}"/>
    <hyperlink ref="DE40" r:id="rId19" xr:uid="{00000000-0004-0000-0A00-000012000000}"/>
    <hyperlink ref="CS2" r:id="rId20" xr:uid="{00000000-0004-0000-0A00-000013000000}"/>
    <hyperlink ref="CS30" r:id="rId21" xr:uid="{00000000-0004-0000-0A00-000014000000}"/>
    <hyperlink ref="CS39" r:id="rId22" xr:uid="{00000000-0004-0000-0A00-000015000000}"/>
    <hyperlink ref="CS40" r:id="rId23" xr:uid="{00000000-0004-0000-0A00-000016000000}"/>
    <hyperlink ref="CG2" r:id="rId24" xr:uid="{00000000-0004-0000-0A00-000017000000}"/>
    <hyperlink ref="CG30" r:id="rId25" xr:uid="{00000000-0004-0000-0A00-000018000000}"/>
    <hyperlink ref="CG39" r:id="rId26" xr:uid="{00000000-0004-0000-0A00-000019000000}"/>
    <hyperlink ref="CG40" r:id="rId27" xr:uid="{00000000-0004-0000-0A00-00001A000000}"/>
    <hyperlink ref="BU2" r:id="rId28" xr:uid="{00000000-0004-0000-0A00-00001B000000}"/>
    <hyperlink ref="BU30" r:id="rId29" xr:uid="{00000000-0004-0000-0A00-00001C000000}"/>
    <hyperlink ref="BU39" r:id="rId30" xr:uid="{00000000-0004-0000-0A00-00001D000000}"/>
    <hyperlink ref="BU40" r:id="rId31" xr:uid="{00000000-0004-0000-0A00-00001E000000}"/>
    <hyperlink ref="BI2" r:id="rId32" xr:uid="{00000000-0004-0000-0A00-00001F000000}"/>
    <hyperlink ref="BI30" r:id="rId33" xr:uid="{00000000-0004-0000-0A00-000020000000}"/>
    <hyperlink ref="BI39" r:id="rId34" xr:uid="{00000000-0004-0000-0A00-000021000000}"/>
    <hyperlink ref="BI40" r:id="rId35" xr:uid="{00000000-0004-0000-0A00-000022000000}"/>
    <hyperlink ref="AW2" r:id="rId36" xr:uid="{00000000-0004-0000-0A00-000023000000}"/>
    <hyperlink ref="AW30" r:id="rId37" xr:uid="{00000000-0004-0000-0A00-000024000000}"/>
    <hyperlink ref="AW39" r:id="rId38" xr:uid="{00000000-0004-0000-0A00-000025000000}"/>
    <hyperlink ref="AW40" r:id="rId39" xr:uid="{00000000-0004-0000-0A00-000026000000}"/>
    <hyperlink ref="AK2" r:id="rId40" xr:uid="{00000000-0004-0000-0A00-000027000000}"/>
    <hyperlink ref="AK30" r:id="rId41" xr:uid="{00000000-0004-0000-0A00-000028000000}"/>
    <hyperlink ref="AK39" r:id="rId42" xr:uid="{00000000-0004-0000-0A00-000029000000}"/>
    <hyperlink ref="AK40" r:id="rId43" xr:uid="{00000000-0004-0000-0A00-00002A000000}"/>
    <hyperlink ref="Y2" r:id="rId44" xr:uid="{00000000-0004-0000-0A00-00002B000000}"/>
    <hyperlink ref="Y30" r:id="rId45" xr:uid="{00000000-0004-0000-0A00-00002C000000}"/>
    <hyperlink ref="Y39" r:id="rId46" xr:uid="{00000000-0004-0000-0A00-00002D000000}"/>
    <hyperlink ref="Y40" r:id="rId47" xr:uid="{00000000-0004-0000-0A00-00002E000000}"/>
    <hyperlink ref="M2" r:id="rId48" xr:uid="{00000000-0004-0000-0A00-00002F000000}"/>
    <hyperlink ref="M30" r:id="rId49" xr:uid="{00000000-0004-0000-0A00-000030000000}"/>
    <hyperlink ref="M37" r:id="rId50" xr:uid="{00000000-0004-0000-0A00-000031000000}"/>
    <hyperlink ref="M38" r:id="rId51" xr:uid="{00000000-0004-0000-0A00-000032000000}"/>
    <hyperlink ref="A2" r:id="rId52" xr:uid="{04D940A2-0A97-4D73-80B5-4AA0A74D4E0B}"/>
    <hyperlink ref="A30" r:id="rId53" xr:uid="{9BF444A9-FEA1-4557-A252-858587B4B1BA}"/>
    <hyperlink ref="A37" r:id="rId54" xr:uid="{64E9CEDB-CD57-498E-9FBE-7F16CA969523}"/>
    <hyperlink ref="A38" r:id="rId55" xr:uid="{E6A53CEB-B039-456A-B1EF-5ED7A21487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JB2283"/>
  <sheetViews>
    <sheetView workbookViewId="0">
      <selection activeCell="P10" sqref="P10"/>
    </sheetView>
  </sheetViews>
  <sheetFormatPr defaultRowHeight="14.4"/>
  <cols>
    <col min="1" max="17" width="8.88671875" style="9"/>
    <col min="18" max="18" width="9.109375" style="9"/>
    <col min="20" max="33" width="9.109375" style="9"/>
    <col min="34" max="35" width="43.6640625" style="190" customWidth="1"/>
    <col min="36" max="42" width="12.6640625" style="190" customWidth="1"/>
    <col min="43" max="43" width="17.33203125" style="190" customWidth="1"/>
    <col min="44" max="44" width="12.6640625" style="190" customWidth="1"/>
    <col min="45" max="45" width="15" style="190" customWidth="1"/>
    <col min="46" max="47" width="16.44140625" style="190" customWidth="1"/>
    <col min="48" max="48" width="15" style="190" customWidth="1"/>
    <col min="49" max="49" width="13.44140625" style="190" customWidth="1"/>
    <col min="50" max="51" width="43.33203125" style="190" customWidth="1"/>
    <col min="52" max="58" width="12.6640625" style="190" customWidth="1"/>
    <col min="59" max="59" width="17.33203125" style="190" customWidth="1"/>
    <col min="60" max="60" width="12.6640625" style="190" customWidth="1"/>
    <col min="61" max="61" width="15" style="190" customWidth="1"/>
    <col min="62" max="63" width="16.44140625" style="190" customWidth="1"/>
    <col min="64" max="64" width="15" style="190" customWidth="1"/>
    <col min="65" max="65" width="13.44140625" style="190" customWidth="1"/>
    <col min="66" max="67" width="43.6640625" style="190" customWidth="1"/>
    <col min="68" max="74" width="12.6640625" style="190" customWidth="1"/>
    <col min="75" max="75" width="17.33203125" style="190" customWidth="1"/>
    <col min="76" max="76" width="12.6640625" style="190" customWidth="1"/>
    <col min="77" max="77" width="15" style="190" customWidth="1"/>
    <col min="78" max="79" width="16.44140625" style="190" customWidth="1"/>
    <col min="80" max="80" width="15" style="190" customWidth="1"/>
    <col min="81" max="81" width="13.44140625" style="190" customWidth="1"/>
    <col min="82" max="83" width="43.44140625" style="190" customWidth="1"/>
    <col min="84" max="90" width="12.6640625" style="190" customWidth="1"/>
    <col min="91" max="91" width="17.33203125" style="190" customWidth="1"/>
    <col min="92" max="92" width="12.6640625" style="190" customWidth="1"/>
    <col min="93" max="93" width="15" style="190" customWidth="1"/>
    <col min="94" max="95" width="16.44140625" style="190" customWidth="1"/>
    <col min="96" max="96" width="15" style="190" customWidth="1"/>
    <col min="97" max="97" width="13.44140625" style="190" customWidth="1"/>
    <col min="98" max="99" width="42.6640625" style="190" customWidth="1"/>
    <col min="100" max="106" width="12.6640625" style="190" customWidth="1"/>
    <col min="107" max="107" width="17.33203125" style="190" customWidth="1"/>
    <col min="108" max="108" width="12.6640625" style="190" customWidth="1"/>
    <col min="109" max="109" width="15" style="190" customWidth="1"/>
    <col min="110" max="111" width="16.44140625" style="190" customWidth="1"/>
    <col min="112" max="112" width="15" style="190" customWidth="1"/>
    <col min="113" max="113" width="13.44140625" style="190" customWidth="1"/>
    <col min="114" max="115" width="42.6640625" style="190" customWidth="1"/>
    <col min="116" max="122" width="12.6640625" style="190" customWidth="1"/>
    <col min="123" max="123" width="17.33203125" style="190" customWidth="1"/>
    <col min="124" max="124" width="12.6640625" style="190" customWidth="1"/>
    <col min="125" max="125" width="15" style="190" customWidth="1"/>
    <col min="126" max="127" width="16.44140625" style="190" customWidth="1"/>
    <col min="128" max="128" width="15" style="190" customWidth="1"/>
    <col min="129" max="129" width="13.44140625" style="190" customWidth="1"/>
    <col min="130" max="131" width="42.6640625" style="190" customWidth="1"/>
    <col min="132" max="138" width="12.6640625" style="190" customWidth="1"/>
    <col min="139" max="139" width="17.33203125" style="190" customWidth="1"/>
    <col min="140" max="140" width="12.6640625" style="190" customWidth="1"/>
    <col min="141" max="141" width="15" style="190" customWidth="1"/>
    <col min="142" max="143" width="16.44140625" style="190" customWidth="1"/>
    <col min="144" max="144" width="15" style="190" customWidth="1"/>
    <col min="145" max="145" width="13.44140625" style="190" customWidth="1"/>
    <col min="146" max="147" width="42.6640625" style="190" customWidth="1"/>
    <col min="148" max="154" width="12.6640625" style="190" customWidth="1"/>
    <col min="155" max="155" width="17.33203125" style="190" customWidth="1"/>
    <col min="156" max="156" width="12.6640625" style="190" customWidth="1"/>
    <col min="157" max="157" width="15" style="190" customWidth="1"/>
    <col min="158" max="159" width="16.44140625" style="190" customWidth="1"/>
    <col min="160" max="160" width="15" style="190" customWidth="1"/>
    <col min="161" max="161" width="13.44140625" style="190" customWidth="1"/>
    <col min="162" max="163" width="37.44140625" style="9" customWidth="1"/>
    <col min="164" max="177" width="12" style="9" customWidth="1"/>
    <col min="178" max="178" width="9" style="9"/>
    <col min="179" max="180" width="37.44140625" style="83" customWidth="1"/>
    <col min="181" max="194" width="12" style="83" customWidth="1"/>
    <col min="195" max="195" width="9" style="9"/>
    <col min="196" max="197" width="37.44140625" style="83" customWidth="1"/>
    <col min="198" max="211" width="12" style="83" customWidth="1"/>
    <col min="212" max="212" width="9" style="9"/>
    <col min="213" max="214" width="37.44140625" style="9" customWidth="1"/>
    <col min="215" max="228" width="12" style="9" customWidth="1"/>
    <col min="229" max="229" width="9" style="9"/>
    <col min="230" max="231" width="37.44140625" style="9" customWidth="1"/>
    <col min="232" max="245" width="12" style="9" customWidth="1"/>
    <col min="246" max="246" width="9" style="9"/>
    <col min="247" max="248" width="37.44140625" style="9" customWidth="1"/>
    <col min="249" max="262" width="12" style="9" customWidth="1"/>
    <col min="263" max="423" width="9" style="9"/>
    <col min="424" max="424" width="37.44140625" style="9" customWidth="1"/>
    <col min="425" max="438" width="12" style="9" customWidth="1"/>
    <col min="439" max="679" width="9" style="9"/>
    <col min="680" max="680" width="37.44140625" style="9" customWidth="1"/>
    <col min="681" max="694" width="12" style="9" customWidth="1"/>
    <col min="695" max="935" width="9" style="9"/>
    <col min="936" max="936" width="37.44140625" style="9" customWidth="1"/>
    <col min="937" max="950" width="12" style="9" customWidth="1"/>
    <col min="951" max="1191" width="9" style="9"/>
    <col min="1192" max="1192" width="37.44140625" style="9" customWidth="1"/>
    <col min="1193" max="1206" width="12" style="9" customWidth="1"/>
    <col min="1207" max="1447" width="9" style="9"/>
    <col min="1448" max="1448" width="37.44140625" style="9" customWidth="1"/>
    <col min="1449" max="1462" width="12" style="9" customWidth="1"/>
    <col min="1463" max="1703" width="9" style="9"/>
    <col min="1704" max="1704" width="37.44140625" style="9" customWidth="1"/>
    <col min="1705" max="1718" width="12" style="9" customWidth="1"/>
    <col min="1719" max="1959" width="9" style="9"/>
    <col min="1960" max="1960" width="37.44140625" style="9" customWidth="1"/>
    <col min="1961" max="1974" width="12" style="9" customWidth="1"/>
    <col min="1975" max="2215" width="9" style="9"/>
    <col min="2216" max="2216" width="37.44140625" style="9" customWidth="1"/>
    <col min="2217" max="2230" width="12" style="9" customWidth="1"/>
    <col min="2231" max="2471" width="9" style="9"/>
    <col min="2472" max="2472" width="37.44140625" style="9" customWidth="1"/>
    <col min="2473" max="2486" width="12" style="9" customWidth="1"/>
    <col min="2487" max="2727" width="9" style="9"/>
    <col min="2728" max="2728" width="37.44140625" style="9" customWidth="1"/>
    <col min="2729" max="2742" width="12" style="9" customWidth="1"/>
    <col min="2743" max="2983" width="9" style="9"/>
    <col min="2984" max="2984" width="37.44140625" style="9" customWidth="1"/>
    <col min="2985" max="2998" width="12" style="9" customWidth="1"/>
    <col min="2999" max="3239" width="9" style="9"/>
    <col min="3240" max="3240" width="37.44140625" style="9" customWidth="1"/>
    <col min="3241" max="3254" width="12" style="9" customWidth="1"/>
    <col min="3255" max="3495" width="9" style="9"/>
    <col min="3496" max="3496" width="37.44140625" style="9" customWidth="1"/>
    <col min="3497" max="3510" width="12" style="9" customWidth="1"/>
    <col min="3511" max="3751" width="9" style="9"/>
    <col min="3752" max="3752" width="37.44140625" style="9" customWidth="1"/>
    <col min="3753" max="3766" width="12" style="9" customWidth="1"/>
    <col min="3767" max="4007" width="9" style="9"/>
    <col min="4008" max="4008" width="37.44140625" style="9" customWidth="1"/>
    <col min="4009" max="4022" width="12" style="9" customWidth="1"/>
    <col min="4023" max="4263" width="9" style="9"/>
    <col min="4264" max="4264" width="37.44140625" style="9" customWidth="1"/>
    <col min="4265" max="4278" width="12" style="9" customWidth="1"/>
    <col min="4279" max="4519" width="9" style="9"/>
    <col min="4520" max="4520" width="37.44140625" style="9" customWidth="1"/>
    <col min="4521" max="4534" width="12" style="9" customWidth="1"/>
    <col min="4535" max="4775" width="9" style="9"/>
    <col min="4776" max="4776" width="37.44140625" style="9" customWidth="1"/>
    <col min="4777" max="4790" width="12" style="9" customWidth="1"/>
    <col min="4791" max="5031" width="9" style="9"/>
    <col min="5032" max="5032" width="37.44140625" style="9" customWidth="1"/>
    <col min="5033" max="5046" width="12" style="9" customWidth="1"/>
    <col min="5047" max="5287" width="9" style="9"/>
    <col min="5288" max="5288" width="37.44140625" style="9" customWidth="1"/>
    <col min="5289" max="5302" width="12" style="9" customWidth="1"/>
    <col min="5303" max="5543" width="9" style="9"/>
    <col min="5544" max="5544" width="37.44140625" style="9" customWidth="1"/>
    <col min="5545" max="5558" width="12" style="9" customWidth="1"/>
    <col min="5559" max="5799" width="9" style="9"/>
    <col min="5800" max="5800" width="37.44140625" style="9" customWidth="1"/>
    <col min="5801" max="5814" width="12" style="9" customWidth="1"/>
    <col min="5815" max="6055" width="9" style="9"/>
    <col min="6056" max="6056" width="37.44140625" style="9" customWidth="1"/>
    <col min="6057" max="6070" width="12" style="9" customWidth="1"/>
    <col min="6071" max="6311" width="9" style="9"/>
    <col min="6312" max="6312" width="37.44140625" style="9" customWidth="1"/>
    <col min="6313" max="6326" width="12" style="9" customWidth="1"/>
    <col min="6327" max="6567" width="9" style="9"/>
    <col min="6568" max="6568" width="37.44140625" style="9" customWidth="1"/>
    <col min="6569" max="6582" width="12" style="9" customWidth="1"/>
    <col min="6583" max="6823" width="9" style="9"/>
    <col min="6824" max="6824" width="37.44140625" style="9" customWidth="1"/>
    <col min="6825" max="6838" width="12" style="9" customWidth="1"/>
    <col min="6839" max="7079" width="9" style="9"/>
    <col min="7080" max="7080" width="37.44140625" style="9" customWidth="1"/>
    <col min="7081" max="7094" width="12" style="9" customWidth="1"/>
    <col min="7095" max="7335" width="9" style="9"/>
    <col min="7336" max="7336" width="37.44140625" style="9" customWidth="1"/>
    <col min="7337" max="7350" width="12" style="9" customWidth="1"/>
    <col min="7351" max="7591" width="9" style="9"/>
    <col min="7592" max="7592" width="37.44140625" style="9" customWidth="1"/>
    <col min="7593" max="7606" width="12" style="9" customWidth="1"/>
    <col min="7607" max="7847" width="9" style="9"/>
    <col min="7848" max="7848" width="37.44140625" style="9" customWidth="1"/>
    <col min="7849" max="7862" width="12" style="9" customWidth="1"/>
    <col min="7863" max="8103" width="9" style="9"/>
    <col min="8104" max="8104" width="37.44140625" style="9" customWidth="1"/>
    <col min="8105" max="8118" width="12" style="9" customWidth="1"/>
    <col min="8119" max="8359" width="9" style="9"/>
    <col min="8360" max="8360" width="37.44140625" style="9" customWidth="1"/>
    <col min="8361" max="8374" width="12" style="9" customWidth="1"/>
    <col min="8375" max="8615" width="9" style="9"/>
    <col min="8616" max="8616" width="37.44140625" style="9" customWidth="1"/>
    <col min="8617" max="8630" width="12" style="9" customWidth="1"/>
    <col min="8631" max="8871" width="9" style="9"/>
    <col min="8872" max="8872" width="37.44140625" style="9" customWidth="1"/>
    <col min="8873" max="8886" width="12" style="9" customWidth="1"/>
    <col min="8887" max="9127" width="9" style="9"/>
    <col min="9128" max="9128" width="37.44140625" style="9" customWidth="1"/>
    <col min="9129" max="9142" width="12" style="9" customWidth="1"/>
    <col min="9143" max="9383" width="9" style="9"/>
    <col min="9384" max="9384" width="37.44140625" style="9" customWidth="1"/>
    <col min="9385" max="9398" width="12" style="9" customWidth="1"/>
    <col min="9399" max="9639" width="9" style="9"/>
    <col min="9640" max="9640" width="37.44140625" style="9" customWidth="1"/>
    <col min="9641" max="9654" width="12" style="9" customWidth="1"/>
    <col min="9655" max="9895" width="9" style="9"/>
    <col min="9896" max="9896" width="37.44140625" style="9" customWidth="1"/>
    <col min="9897" max="9910" width="12" style="9" customWidth="1"/>
    <col min="9911" max="10151" width="9" style="9"/>
    <col min="10152" max="10152" width="37.44140625" style="9" customWidth="1"/>
    <col min="10153" max="10166" width="12" style="9" customWidth="1"/>
    <col min="10167" max="10407" width="9" style="9"/>
    <col min="10408" max="10408" width="37.44140625" style="9" customWidth="1"/>
    <col min="10409" max="10422" width="12" style="9" customWidth="1"/>
    <col min="10423" max="10663" width="9" style="9"/>
    <col min="10664" max="10664" width="37.44140625" style="9" customWidth="1"/>
    <col min="10665" max="10678" width="12" style="9" customWidth="1"/>
    <col min="10679" max="10919" width="9" style="9"/>
    <col min="10920" max="10920" width="37.44140625" style="9" customWidth="1"/>
    <col min="10921" max="10934" width="12" style="9" customWidth="1"/>
    <col min="10935" max="11175" width="9" style="9"/>
    <col min="11176" max="11176" width="37.44140625" style="9" customWidth="1"/>
    <col min="11177" max="11190" width="12" style="9" customWidth="1"/>
    <col min="11191" max="11431" width="9" style="9"/>
    <col min="11432" max="11432" width="37.44140625" style="9" customWidth="1"/>
    <col min="11433" max="11446" width="12" style="9" customWidth="1"/>
    <col min="11447" max="11687" width="9" style="9"/>
    <col min="11688" max="11688" width="37.44140625" style="9" customWidth="1"/>
    <col min="11689" max="11702" width="12" style="9" customWidth="1"/>
    <col min="11703" max="11943" width="9" style="9"/>
    <col min="11944" max="11944" width="37.44140625" style="9" customWidth="1"/>
    <col min="11945" max="11958" width="12" style="9" customWidth="1"/>
    <col min="11959" max="12199" width="9" style="9"/>
    <col min="12200" max="12200" width="37.44140625" style="9" customWidth="1"/>
    <col min="12201" max="12214" width="12" style="9" customWidth="1"/>
    <col min="12215" max="12455" width="9" style="9"/>
    <col min="12456" max="12456" width="37.44140625" style="9" customWidth="1"/>
    <col min="12457" max="12470" width="12" style="9" customWidth="1"/>
    <col min="12471" max="12711" width="9" style="9"/>
    <col min="12712" max="12712" width="37.44140625" style="9" customWidth="1"/>
    <col min="12713" max="12726" width="12" style="9" customWidth="1"/>
    <col min="12727" max="12967" width="9" style="9"/>
    <col min="12968" max="12968" width="37.44140625" style="9" customWidth="1"/>
    <col min="12969" max="12982" width="12" style="9" customWidth="1"/>
    <col min="12983" max="13223" width="9" style="9"/>
    <col min="13224" max="13224" width="37.44140625" style="9" customWidth="1"/>
    <col min="13225" max="13238" width="12" style="9" customWidth="1"/>
    <col min="13239" max="13479" width="9" style="9"/>
    <col min="13480" max="13480" width="37.44140625" style="9" customWidth="1"/>
    <col min="13481" max="13494" width="12" style="9" customWidth="1"/>
    <col min="13495" max="13735" width="9" style="9"/>
    <col min="13736" max="13736" width="37.44140625" style="9" customWidth="1"/>
    <col min="13737" max="13750" width="12" style="9" customWidth="1"/>
    <col min="13751" max="13991" width="9" style="9"/>
    <col min="13992" max="13992" width="37.44140625" style="9" customWidth="1"/>
    <col min="13993" max="14006" width="12" style="9" customWidth="1"/>
    <col min="14007" max="14247" width="9" style="9"/>
    <col min="14248" max="14248" width="37.44140625" style="9" customWidth="1"/>
    <col min="14249" max="14262" width="12" style="9" customWidth="1"/>
    <col min="14263" max="14503" width="9" style="9"/>
    <col min="14504" max="14504" width="37.44140625" style="9" customWidth="1"/>
    <col min="14505" max="14518" width="12" style="9" customWidth="1"/>
    <col min="14519" max="14759" width="9" style="9"/>
    <col min="14760" max="14760" width="37.44140625" style="9" customWidth="1"/>
    <col min="14761" max="14774" width="12" style="9" customWidth="1"/>
    <col min="14775" max="15015" width="9" style="9"/>
    <col min="15016" max="15016" width="37.44140625" style="9" customWidth="1"/>
    <col min="15017" max="15030" width="12" style="9" customWidth="1"/>
    <col min="15031" max="15271" width="9" style="9"/>
    <col min="15272" max="15272" width="37.44140625" style="9" customWidth="1"/>
    <col min="15273" max="15286" width="12" style="9" customWidth="1"/>
    <col min="15287" max="15527" width="9" style="9"/>
    <col min="15528" max="15528" width="37.44140625" style="9" customWidth="1"/>
    <col min="15529" max="15542" width="12" style="9" customWidth="1"/>
    <col min="15543" max="15783" width="9" style="9"/>
    <col min="15784" max="15784" width="37.44140625" style="9" customWidth="1"/>
    <col min="15785" max="15798" width="12" style="9" customWidth="1"/>
    <col min="15799" max="16039" width="9" style="9"/>
    <col min="16040" max="16040" width="37.44140625" style="9" customWidth="1"/>
    <col min="16041" max="16054" width="12" style="9" customWidth="1"/>
    <col min="16055" max="16295" width="9" style="9"/>
    <col min="16296" max="16296" width="37.44140625" style="9" customWidth="1"/>
    <col min="16297" max="16310" width="12" style="9" customWidth="1"/>
    <col min="16311" max="16384" width="9" style="9"/>
  </cols>
  <sheetData>
    <row r="1" spans="1:262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207"/>
      <c r="R1" s="186" t="s">
        <v>1</v>
      </c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207"/>
      <c r="AH1" s="186" t="s">
        <v>1</v>
      </c>
      <c r="AI1" s="186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86" t="s">
        <v>1</v>
      </c>
      <c r="AY1" s="186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86" t="s">
        <v>1</v>
      </c>
      <c r="BO1" s="186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86" t="s">
        <v>1</v>
      </c>
      <c r="CE1" s="186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86" t="s">
        <v>1</v>
      </c>
      <c r="CU1" s="186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86" t="s">
        <v>1</v>
      </c>
      <c r="DK1" s="186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86" t="s">
        <v>1</v>
      </c>
      <c r="EA1" s="186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86" t="s">
        <v>1</v>
      </c>
      <c r="EQ1" s="186"/>
      <c r="ER1" s="190" t="b">
        <f>IF(ER9=EB9,IF(EB9=DL9,IF(DL9=CV9,IF(CV9=CF9,IF(CF9=BP9,IF(BP9=AZ9,IF(AZ9=AJ9,TRUE,FALSE),FALSE),FALSE),FALSE),FALSE),FALSE),FALSE)</f>
        <v>1</v>
      </c>
      <c r="ES1" s="190" t="b">
        <f t="shared" ref="ES1:FD1" si="0">IF(ES9=EC9,IF(EC9=DM9,IF(DM9=CW9,IF(CW9=CG9,IF(CG9=BQ9,IF(BQ9=BA9,IF(BA9=AK9,TRUE,FALSE),FALSE),FALSE),FALSE),FALSE),FALSE),FALSE)</f>
        <v>1</v>
      </c>
      <c r="ET1" s="190" t="b">
        <f t="shared" si="0"/>
        <v>1</v>
      </c>
      <c r="EU1" s="190" t="b">
        <f t="shared" si="0"/>
        <v>1</v>
      </c>
      <c r="EV1" s="190" t="b">
        <f t="shared" si="0"/>
        <v>1</v>
      </c>
      <c r="EW1" s="190" t="b">
        <f t="shared" si="0"/>
        <v>1</v>
      </c>
      <c r="EX1" s="190" t="b">
        <f t="shared" si="0"/>
        <v>1</v>
      </c>
      <c r="EY1" s="190" t="b">
        <f t="shared" si="0"/>
        <v>1</v>
      </c>
      <c r="EZ1" s="190" t="b">
        <f t="shared" si="0"/>
        <v>1</v>
      </c>
      <c r="FA1" s="190" t="b">
        <f t="shared" si="0"/>
        <v>1</v>
      </c>
      <c r="FB1" s="190" t="b">
        <f t="shared" si="0"/>
        <v>1</v>
      </c>
      <c r="FC1" s="190" t="b">
        <f t="shared" si="0"/>
        <v>1</v>
      </c>
      <c r="FD1" s="190" t="b">
        <f t="shared" si="0"/>
        <v>1</v>
      </c>
      <c r="FE1" s="190"/>
      <c r="FF1" s="1" t="s">
        <v>1</v>
      </c>
      <c r="FG1" s="1"/>
      <c r="FH1" s="3" t="b">
        <f>IF(ER9=FH9,TRUE,FALSE)</f>
        <v>1</v>
      </c>
      <c r="FI1" s="3" t="b">
        <f t="shared" ref="FI1:FT1" si="1">IF(ES9=FI9,TRUE,FALSE)</f>
        <v>1</v>
      </c>
      <c r="FJ1" s="3" t="b">
        <f t="shared" si="1"/>
        <v>1</v>
      </c>
      <c r="FK1" s="3" t="b">
        <f t="shared" si="1"/>
        <v>1</v>
      </c>
      <c r="FL1" s="3" t="b">
        <f t="shared" si="1"/>
        <v>1</v>
      </c>
      <c r="FM1" s="3" t="b">
        <f t="shared" si="1"/>
        <v>1</v>
      </c>
      <c r="FN1" s="3" t="b">
        <f t="shared" si="1"/>
        <v>1</v>
      </c>
      <c r="FO1" s="3" t="b">
        <f t="shared" si="1"/>
        <v>1</v>
      </c>
      <c r="FP1" s="3" t="b">
        <f t="shared" si="1"/>
        <v>1</v>
      </c>
      <c r="FQ1" s="3" t="b">
        <f t="shared" si="1"/>
        <v>1</v>
      </c>
      <c r="FR1" s="3" t="b">
        <f t="shared" si="1"/>
        <v>1</v>
      </c>
      <c r="FS1" s="3" t="b">
        <f t="shared" si="1"/>
        <v>1</v>
      </c>
      <c r="FT1" s="3" t="b">
        <f t="shared" si="1"/>
        <v>1</v>
      </c>
      <c r="FW1" s="78" t="s">
        <v>1</v>
      </c>
      <c r="FX1" s="78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N1" s="78" t="s">
        <v>1</v>
      </c>
      <c r="GO1" s="78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E1" s="1" t="s">
        <v>1</v>
      </c>
      <c r="HF1" s="1"/>
      <c r="HV1" s="1" t="s">
        <v>1</v>
      </c>
      <c r="HW1" s="1"/>
      <c r="IM1" s="1" t="s">
        <v>1</v>
      </c>
      <c r="IN1" s="1"/>
    </row>
    <row r="2" spans="1:262" s="5" customFormat="1" ht="13.8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207"/>
      <c r="R2" s="194" t="s">
        <v>2</v>
      </c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207"/>
      <c r="AH2" s="194" t="s">
        <v>2</v>
      </c>
      <c r="AI2" s="194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4" t="s">
        <v>2</v>
      </c>
      <c r="AY2" s="194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4" t="s">
        <v>2</v>
      </c>
      <c r="BO2" s="194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4" t="s">
        <v>2</v>
      </c>
      <c r="CE2" s="194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4" t="s">
        <v>2</v>
      </c>
      <c r="CU2" s="194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4" t="s">
        <v>2</v>
      </c>
      <c r="DK2" s="194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4" t="s">
        <v>2</v>
      </c>
      <c r="EA2" s="194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4" t="s">
        <v>2</v>
      </c>
      <c r="EQ2" s="194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4" t="s">
        <v>2</v>
      </c>
      <c r="FG2" s="4"/>
      <c r="FW2" s="4" t="s">
        <v>2</v>
      </c>
      <c r="FX2" s="4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N2" s="4" t="s">
        <v>2</v>
      </c>
      <c r="GO2" s="4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E2" s="4" t="s">
        <v>2</v>
      </c>
      <c r="HF2" s="4"/>
      <c r="HV2" s="4" t="s">
        <v>2</v>
      </c>
      <c r="HW2" s="4"/>
      <c r="IM2" s="4" t="s">
        <v>2</v>
      </c>
      <c r="IN2" s="4"/>
    </row>
    <row r="3" spans="1:262" s="5" customFormat="1" ht="13.8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207"/>
      <c r="R3" s="186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207"/>
      <c r="AH3" s="186"/>
      <c r="AI3" s="186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86"/>
      <c r="AY3" s="186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86"/>
      <c r="BO3" s="186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86"/>
      <c r="CE3" s="186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86"/>
      <c r="CU3" s="186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86"/>
      <c r="DK3" s="186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86"/>
      <c r="EA3" s="186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86"/>
      <c r="EQ3" s="186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6"/>
      <c r="FG3" s="6"/>
      <c r="FW3" s="81"/>
      <c r="FX3" s="81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N3" s="81"/>
      <c r="GO3" s="81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E3" s="6"/>
      <c r="HF3" s="6"/>
      <c r="HV3" s="6"/>
      <c r="HW3" s="6"/>
      <c r="IM3" s="6"/>
      <c r="IN3" s="6"/>
    </row>
    <row r="4" spans="1:262" s="3" customFormat="1" ht="15.6">
      <c r="A4" s="195" t="s">
        <v>175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207"/>
      <c r="R4" s="195" t="s">
        <v>175</v>
      </c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207"/>
      <c r="AH4" s="195" t="s">
        <v>175</v>
      </c>
      <c r="AI4" s="195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5" t="s">
        <v>175</v>
      </c>
      <c r="AY4" s="195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5" t="s">
        <v>175</v>
      </c>
      <c r="BO4" s="195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5" t="s">
        <v>175</v>
      </c>
      <c r="CE4" s="195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5" t="s">
        <v>175</v>
      </c>
      <c r="CU4" s="195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5" t="s">
        <v>175</v>
      </c>
      <c r="DK4" s="195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5" t="s">
        <v>175</v>
      </c>
      <c r="EA4" s="195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5" t="s">
        <v>175</v>
      </c>
      <c r="EQ4" s="195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7" t="s">
        <v>175</v>
      </c>
      <c r="FG4" s="7"/>
      <c r="FW4" s="82" t="s">
        <v>175</v>
      </c>
      <c r="FX4" s="82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N4" s="82" t="s">
        <v>175</v>
      </c>
      <c r="GO4" s="82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E4" s="7" t="s">
        <v>175</v>
      </c>
      <c r="HF4" s="7"/>
      <c r="HV4" s="7" t="s">
        <v>175</v>
      </c>
      <c r="HW4" s="7"/>
      <c r="IM4" s="7" t="s">
        <v>175</v>
      </c>
      <c r="IN4" s="7"/>
    </row>
    <row r="5" spans="1:262" s="3" customFormat="1" ht="18.600000000000001" thickBot="1">
      <c r="A5" s="195" t="s">
        <v>406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207"/>
      <c r="R5" s="195" t="s">
        <v>406</v>
      </c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207"/>
      <c r="AH5" s="195" t="s">
        <v>343</v>
      </c>
      <c r="AI5" s="195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5" t="s">
        <v>342</v>
      </c>
      <c r="AY5" s="195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5" t="s">
        <v>341</v>
      </c>
      <c r="BO5" s="195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5" t="s">
        <v>340</v>
      </c>
      <c r="CE5" s="195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5" t="s">
        <v>339</v>
      </c>
      <c r="CU5" s="195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5" t="s">
        <v>338</v>
      </c>
      <c r="DK5" s="195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5" t="s">
        <v>337</v>
      </c>
      <c r="EA5" s="195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5" t="s">
        <v>334</v>
      </c>
      <c r="EQ5" s="195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7" t="s">
        <v>176</v>
      </c>
      <c r="FG5" s="7"/>
      <c r="FW5" s="82" t="s">
        <v>177</v>
      </c>
      <c r="FX5" s="82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N5" s="82" t="s">
        <v>178</v>
      </c>
      <c r="GO5" s="82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E5" s="7" t="s">
        <v>179</v>
      </c>
      <c r="HF5" s="7"/>
      <c r="HV5" s="7" t="s">
        <v>180</v>
      </c>
      <c r="HW5" s="7"/>
      <c r="IM5" s="7" t="s">
        <v>181</v>
      </c>
      <c r="IN5" s="7"/>
      <c r="IS5" s="155"/>
    </row>
    <row r="6" spans="1:262" s="5" customFormat="1" thickBot="1">
      <c r="A6" s="272" t="s">
        <v>378</v>
      </c>
      <c r="B6" s="272"/>
      <c r="C6" s="314" t="s">
        <v>434</v>
      </c>
      <c r="D6" s="314"/>
      <c r="E6" s="314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207"/>
      <c r="R6" s="272" t="s">
        <v>378</v>
      </c>
      <c r="T6" s="278" t="s">
        <v>379</v>
      </c>
      <c r="U6" s="279"/>
      <c r="V6" s="28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07"/>
      <c r="AH6" s="186"/>
      <c r="AI6" s="186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86"/>
      <c r="AY6" s="186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86"/>
      <c r="BO6" s="186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86"/>
      <c r="CE6" s="186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86"/>
      <c r="CU6" s="186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86"/>
      <c r="DK6" s="186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86"/>
      <c r="EA6" s="186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86"/>
      <c r="EQ6" s="186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6"/>
      <c r="FG6" s="6"/>
      <c r="FW6" s="81"/>
      <c r="FX6" s="81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N6" s="81"/>
      <c r="GO6" s="81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E6" s="6"/>
      <c r="HF6" s="6"/>
      <c r="HV6" s="6"/>
      <c r="HW6" s="6"/>
      <c r="IM6" s="6"/>
      <c r="IN6" s="6"/>
    </row>
    <row r="7" spans="1:262" s="5" customFormat="1" thickBot="1">
      <c r="A7" s="196"/>
      <c r="B7" s="196"/>
      <c r="C7" s="196" t="b">
        <f>IF(C9=T9,TRUE,FALSE)</f>
        <v>1</v>
      </c>
      <c r="D7" s="196" t="b">
        <f t="shared" ref="D7:P7" si="2">IF(D9=U9,TRUE,FALSE)</f>
        <v>1</v>
      </c>
      <c r="E7" s="196" t="b">
        <f t="shared" si="2"/>
        <v>1</v>
      </c>
      <c r="F7" s="196" t="b">
        <f t="shared" si="2"/>
        <v>1</v>
      </c>
      <c r="G7" s="196" t="b">
        <f t="shared" si="2"/>
        <v>1</v>
      </c>
      <c r="H7" s="196" t="b">
        <f t="shared" si="2"/>
        <v>1</v>
      </c>
      <c r="I7" s="196" t="b">
        <f t="shared" si="2"/>
        <v>1</v>
      </c>
      <c r="J7" s="196" t="b">
        <f t="shared" si="2"/>
        <v>1</v>
      </c>
      <c r="K7" s="196" t="b">
        <f t="shared" si="2"/>
        <v>1</v>
      </c>
      <c r="L7" s="196" t="b">
        <f t="shared" si="2"/>
        <v>1</v>
      </c>
      <c r="M7" s="196" t="b">
        <f t="shared" si="2"/>
        <v>1</v>
      </c>
      <c r="N7" s="196" t="b">
        <f t="shared" si="2"/>
        <v>1</v>
      </c>
      <c r="O7" s="196" t="b">
        <f t="shared" si="2"/>
        <v>1</v>
      </c>
      <c r="P7" s="196" t="b">
        <f t="shared" si="2"/>
        <v>1</v>
      </c>
      <c r="R7" s="196"/>
      <c r="S7" s="6"/>
      <c r="T7" s="196" t="b">
        <f>IF(T9=AJ9,TRUE,FALSE)</f>
        <v>1</v>
      </c>
      <c r="U7" s="196" t="b">
        <f t="shared" ref="U7:AG7" si="3">IF(U9=AK9,TRUE,FALSE)</f>
        <v>1</v>
      </c>
      <c r="V7" s="196" t="b">
        <f t="shared" si="3"/>
        <v>1</v>
      </c>
      <c r="W7" s="196" t="b">
        <f t="shared" si="3"/>
        <v>1</v>
      </c>
      <c r="X7" s="196" t="b">
        <f t="shared" si="3"/>
        <v>1</v>
      </c>
      <c r="Y7" s="196" t="b">
        <f t="shared" si="3"/>
        <v>1</v>
      </c>
      <c r="Z7" s="196" t="b">
        <f t="shared" si="3"/>
        <v>1</v>
      </c>
      <c r="AA7" s="196" t="b">
        <f t="shared" si="3"/>
        <v>1</v>
      </c>
      <c r="AB7" s="196" t="b">
        <f t="shared" si="3"/>
        <v>1</v>
      </c>
      <c r="AC7" s="196" t="b">
        <f t="shared" si="3"/>
        <v>1</v>
      </c>
      <c r="AD7" s="196" t="b">
        <f t="shared" si="3"/>
        <v>1</v>
      </c>
      <c r="AE7" s="196" t="b">
        <f t="shared" si="3"/>
        <v>1</v>
      </c>
      <c r="AF7" s="196" t="b">
        <f t="shared" si="3"/>
        <v>1</v>
      </c>
      <c r="AG7" s="196" t="b">
        <f t="shared" si="3"/>
        <v>1</v>
      </c>
      <c r="AH7" s="196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8"/>
      <c r="AW7" s="233"/>
      <c r="AX7" s="196"/>
      <c r="AY7" s="196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8"/>
      <c r="BM7" s="233"/>
      <c r="BN7" s="196"/>
      <c r="BO7" s="196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8"/>
      <c r="CC7" s="233"/>
      <c r="CD7" s="196"/>
      <c r="CE7" s="196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8"/>
      <c r="CS7" s="233"/>
      <c r="CT7" s="196"/>
      <c r="CU7" s="196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8"/>
      <c r="DI7" s="233"/>
      <c r="DJ7" s="196"/>
      <c r="DK7" s="196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8"/>
      <c r="DY7" s="233"/>
      <c r="DZ7" s="196"/>
      <c r="EA7" s="196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8"/>
      <c r="EO7" s="233"/>
      <c r="EP7" s="196"/>
      <c r="EQ7" s="196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8"/>
      <c r="FE7" s="233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3"/>
      <c r="FW7" s="105"/>
      <c r="FX7" s="105"/>
      <c r="FY7" s="105"/>
      <c r="FZ7" s="105"/>
      <c r="GA7" s="105"/>
      <c r="GB7" s="105"/>
      <c r="GC7" s="105"/>
      <c r="GD7" s="105"/>
      <c r="GE7" s="105"/>
      <c r="GF7" s="105"/>
      <c r="GG7" s="105"/>
      <c r="GH7" s="105"/>
      <c r="GI7" s="105"/>
      <c r="GJ7" s="105"/>
      <c r="GK7" s="105"/>
      <c r="GL7" s="85"/>
      <c r="GN7" s="105"/>
      <c r="GO7" s="105"/>
      <c r="GP7" s="105"/>
      <c r="GQ7" s="105"/>
      <c r="GR7" s="105"/>
      <c r="GS7" s="105"/>
      <c r="GT7" s="105"/>
      <c r="GU7" s="105"/>
      <c r="GV7" s="105"/>
      <c r="GW7" s="105"/>
      <c r="GX7" s="105"/>
      <c r="GY7" s="105"/>
      <c r="GZ7" s="105"/>
      <c r="HA7" s="105"/>
      <c r="HB7" s="105"/>
      <c r="HC7" s="85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3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3"/>
      <c r="IM7" s="62"/>
      <c r="IN7" s="62"/>
      <c r="IO7" s="62"/>
      <c r="IP7" s="62"/>
      <c r="IQ7" s="62"/>
      <c r="IR7" s="62"/>
      <c r="IS7" s="62"/>
      <c r="IT7" s="62"/>
      <c r="IU7" s="62"/>
      <c r="IV7" s="62"/>
      <c r="IW7" s="62"/>
      <c r="IX7" s="62"/>
      <c r="IY7" s="62"/>
      <c r="IZ7" s="62"/>
      <c r="JA7" s="62"/>
      <c r="JB7" s="63"/>
    </row>
    <row r="8" spans="1:262" s="6" customFormat="1" ht="18.75" customHeight="1">
      <c r="A8" s="186"/>
      <c r="B8" s="186"/>
      <c r="C8" s="306" t="s">
        <v>129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291"/>
      <c r="R8" s="186"/>
      <c r="T8" s="281" t="s">
        <v>129</v>
      </c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91"/>
      <c r="AH8" s="186"/>
      <c r="AI8" s="186"/>
      <c r="AJ8" s="306" t="s">
        <v>129</v>
      </c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234"/>
      <c r="AX8" s="186"/>
      <c r="AY8" s="186"/>
      <c r="AZ8" s="306" t="s">
        <v>129</v>
      </c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306"/>
      <c r="BM8" s="234"/>
      <c r="BN8" s="186"/>
      <c r="BO8" s="186"/>
      <c r="BP8" s="306" t="s">
        <v>129</v>
      </c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306"/>
      <c r="CC8" s="234"/>
      <c r="CD8" s="186"/>
      <c r="CE8" s="186"/>
      <c r="CF8" s="306" t="s">
        <v>129</v>
      </c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234"/>
      <c r="CT8" s="186"/>
      <c r="CU8" s="186"/>
      <c r="CV8" s="306" t="s">
        <v>129</v>
      </c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234"/>
      <c r="DJ8" s="186"/>
      <c r="DK8" s="186"/>
      <c r="DL8" s="306" t="s">
        <v>129</v>
      </c>
      <c r="DM8" s="306"/>
      <c r="DN8" s="306"/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234"/>
      <c r="DZ8" s="186"/>
      <c r="EA8" s="186"/>
      <c r="EB8" s="306" t="s">
        <v>129</v>
      </c>
      <c r="EC8" s="306"/>
      <c r="ED8" s="306"/>
      <c r="EE8" s="306"/>
      <c r="EF8" s="306"/>
      <c r="EG8" s="306"/>
      <c r="EH8" s="306"/>
      <c r="EI8" s="306"/>
      <c r="EJ8" s="306"/>
      <c r="EK8" s="306"/>
      <c r="EL8" s="306"/>
      <c r="EM8" s="306"/>
      <c r="EN8" s="306"/>
      <c r="EO8" s="234"/>
      <c r="EP8" s="186"/>
      <c r="EQ8" s="186"/>
      <c r="ER8" s="306" t="s">
        <v>129</v>
      </c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234"/>
      <c r="FF8" s="27"/>
      <c r="FG8" s="27"/>
      <c r="FH8" s="107" t="s">
        <v>129</v>
      </c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65"/>
      <c r="FV8" s="66"/>
      <c r="FW8" s="86"/>
      <c r="FX8" s="86"/>
      <c r="FY8" s="111" t="s">
        <v>129</v>
      </c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65"/>
      <c r="GN8" s="86"/>
      <c r="GO8" s="86"/>
      <c r="GP8" s="111" t="s">
        <v>129</v>
      </c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65"/>
      <c r="HE8" s="27"/>
      <c r="HF8" s="27"/>
      <c r="HG8" s="107" t="s">
        <v>129</v>
      </c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65"/>
      <c r="HV8" s="27"/>
      <c r="HW8" s="27"/>
      <c r="HX8" s="107" t="s">
        <v>129</v>
      </c>
      <c r="HY8" s="107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65"/>
      <c r="IM8" s="27"/>
      <c r="IN8" s="27"/>
      <c r="IO8" s="107" t="s">
        <v>129</v>
      </c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65"/>
    </row>
    <row r="9" spans="1:262" s="6" customFormat="1" ht="42" customHeight="1">
      <c r="A9" s="187"/>
      <c r="B9" s="187"/>
      <c r="C9" s="192" t="s">
        <v>100</v>
      </c>
      <c r="D9" s="192" t="s">
        <v>101</v>
      </c>
      <c r="E9" s="192" t="s">
        <v>102</v>
      </c>
      <c r="F9" s="192" t="s">
        <v>103</v>
      </c>
      <c r="G9" s="192" t="s">
        <v>104</v>
      </c>
      <c r="H9" s="192" t="s">
        <v>105</v>
      </c>
      <c r="I9" s="192" t="s">
        <v>106</v>
      </c>
      <c r="J9" s="192" t="s">
        <v>107</v>
      </c>
      <c r="K9" s="192" t="s">
        <v>108</v>
      </c>
      <c r="L9" s="192" t="s">
        <v>109</v>
      </c>
      <c r="M9" s="192" t="s">
        <v>110</v>
      </c>
      <c r="N9" s="192" t="s">
        <v>111</v>
      </c>
      <c r="O9" s="192" t="s">
        <v>112</v>
      </c>
      <c r="P9" s="292" t="s">
        <v>69</v>
      </c>
      <c r="R9" s="187"/>
      <c r="S9"/>
      <c r="T9" s="192" t="s">
        <v>100</v>
      </c>
      <c r="U9" s="192" t="s">
        <v>101</v>
      </c>
      <c r="V9" s="192" t="s">
        <v>102</v>
      </c>
      <c r="W9" s="192" t="s">
        <v>103</v>
      </c>
      <c r="X9" s="192" t="s">
        <v>104</v>
      </c>
      <c r="Y9" s="192" t="s">
        <v>105</v>
      </c>
      <c r="Z9" s="192" t="s">
        <v>106</v>
      </c>
      <c r="AA9" s="192" t="s">
        <v>107</v>
      </c>
      <c r="AB9" s="192" t="s">
        <v>108</v>
      </c>
      <c r="AC9" s="192" t="s">
        <v>109</v>
      </c>
      <c r="AD9" s="192" t="s">
        <v>110</v>
      </c>
      <c r="AE9" s="192" t="s">
        <v>111</v>
      </c>
      <c r="AF9" s="192" t="s">
        <v>112</v>
      </c>
      <c r="AG9" s="292" t="s">
        <v>69</v>
      </c>
      <c r="AH9" s="187"/>
      <c r="AI9" s="187"/>
      <c r="AJ9" s="192" t="s">
        <v>100</v>
      </c>
      <c r="AK9" s="192" t="s">
        <v>101</v>
      </c>
      <c r="AL9" s="192" t="s">
        <v>102</v>
      </c>
      <c r="AM9" s="192" t="s">
        <v>103</v>
      </c>
      <c r="AN9" s="192" t="s">
        <v>104</v>
      </c>
      <c r="AO9" s="192" t="s">
        <v>105</v>
      </c>
      <c r="AP9" s="192" t="s">
        <v>106</v>
      </c>
      <c r="AQ9" s="192" t="s">
        <v>107</v>
      </c>
      <c r="AR9" s="192" t="s">
        <v>108</v>
      </c>
      <c r="AS9" s="192" t="s">
        <v>109</v>
      </c>
      <c r="AT9" s="192" t="s">
        <v>110</v>
      </c>
      <c r="AU9" s="192" t="s">
        <v>111</v>
      </c>
      <c r="AV9" s="192" t="s">
        <v>112</v>
      </c>
      <c r="AW9" s="201" t="s">
        <v>69</v>
      </c>
      <c r="AX9" s="187"/>
      <c r="AY9" s="187"/>
      <c r="AZ9" s="192" t="s">
        <v>100</v>
      </c>
      <c r="BA9" s="192" t="s">
        <v>101</v>
      </c>
      <c r="BB9" s="192" t="s">
        <v>102</v>
      </c>
      <c r="BC9" s="192" t="s">
        <v>103</v>
      </c>
      <c r="BD9" s="192" t="s">
        <v>104</v>
      </c>
      <c r="BE9" s="192" t="s">
        <v>105</v>
      </c>
      <c r="BF9" s="192" t="s">
        <v>106</v>
      </c>
      <c r="BG9" s="192" t="s">
        <v>107</v>
      </c>
      <c r="BH9" s="192" t="s">
        <v>108</v>
      </c>
      <c r="BI9" s="192" t="s">
        <v>109</v>
      </c>
      <c r="BJ9" s="192" t="s">
        <v>110</v>
      </c>
      <c r="BK9" s="192" t="s">
        <v>111</v>
      </c>
      <c r="BL9" s="192" t="s">
        <v>112</v>
      </c>
      <c r="BM9" s="201" t="s">
        <v>69</v>
      </c>
      <c r="BN9" s="187"/>
      <c r="BO9" s="187"/>
      <c r="BP9" s="192" t="s">
        <v>100</v>
      </c>
      <c r="BQ9" s="192" t="s">
        <v>101</v>
      </c>
      <c r="BR9" s="192" t="s">
        <v>102</v>
      </c>
      <c r="BS9" s="192" t="s">
        <v>103</v>
      </c>
      <c r="BT9" s="192" t="s">
        <v>104</v>
      </c>
      <c r="BU9" s="192" t="s">
        <v>105</v>
      </c>
      <c r="BV9" s="192" t="s">
        <v>106</v>
      </c>
      <c r="BW9" s="192" t="s">
        <v>107</v>
      </c>
      <c r="BX9" s="192" t="s">
        <v>108</v>
      </c>
      <c r="BY9" s="192" t="s">
        <v>109</v>
      </c>
      <c r="BZ9" s="192" t="s">
        <v>110</v>
      </c>
      <c r="CA9" s="192" t="s">
        <v>111</v>
      </c>
      <c r="CB9" s="192" t="s">
        <v>112</v>
      </c>
      <c r="CC9" s="201" t="s">
        <v>69</v>
      </c>
      <c r="CD9" s="187"/>
      <c r="CE9" s="187"/>
      <c r="CF9" s="192" t="s">
        <v>100</v>
      </c>
      <c r="CG9" s="192" t="s">
        <v>101</v>
      </c>
      <c r="CH9" s="192" t="s">
        <v>102</v>
      </c>
      <c r="CI9" s="192" t="s">
        <v>103</v>
      </c>
      <c r="CJ9" s="192" t="s">
        <v>104</v>
      </c>
      <c r="CK9" s="192" t="s">
        <v>105</v>
      </c>
      <c r="CL9" s="192" t="s">
        <v>106</v>
      </c>
      <c r="CM9" s="192" t="s">
        <v>107</v>
      </c>
      <c r="CN9" s="192" t="s">
        <v>108</v>
      </c>
      <c r="CO9" s="192" t="s">
        <v>109</v>
      </c>
      <c r="CP9" s="192" t="s">
        <v>110</v>
      </c>
      <c r="CQ9" s="192" t="s">
        <v>111</v>
      </c>
      <c r="CR9" s="192" t="s">
        <v>112</v>
      </c>
      <c r="CS9" s="201" t="s">
        <v>69</v>
      </c>
      <c r="CT9" s="187"/>
      <c r="CU9" s="187"/>
      <c r="CV9" s="192" t="s">
        <v>100</v>
      </c>
      <c r="CW9" s="192" t="s">
        <v>101</v>
      </c>
      <c r="CX9" s="192" t="s">
        <v>102</v>
      </c>
      <c r="CY9" s="192" t="s">
        <v>103</v>
      </c>
      <c r="CZ9" s="192" t="s">
        <v>104</v>
      </c>
      <c r="DA9" s="192" t="s">
        <v>105</v>
      </c>
      <c r="DB9" s="192" t="s">
        <v>106</v>
      </c>
      <c r="DC9" s="192" t="s">
        <v>107</v>
      </c>
      <c r="DD9" s="192" t="s">
        <v>108</v>
      </c>
      <c r="DE9" s="192" t="s">
        <v>109</v>
      </c>
      <c r="DF9" s="192" t="s">
        <v>110</v>
      </c>
      <c r="DG9" s="192" t="s">
        <v>111</v>
      </c>
      <c r="DH9" s="192" t="s">
        <v>112</v>
      </c>
      <c r="DI9" s="201" t="s">
        <v>69</v>
      </c>
      <c r="DJ9" s="187"/>
      <c r="DK9" s="187"/>
      <c r="DL9" s="192" t="s">
        <v>100</v>
      </c>
      <c r="DM9" s="192" t="s">
        <v>101</v>
      </c>
      <c r="DN9" s="192" t="s">
        <v>102</v>
      </c>
      <c r="DO9" s="192" t="s">
        <v>103</v>
      </c>
      <c r="DP9" s="192" t="s">
        <v>104</v>
      </c>
      <c r="DQ9" s="192" t="s">
        <v>105</v>
      </c>
      <c r="DR9" s="192" t="s">
        <v>106</v>
      </c>
      <c r="DS9" s="192" t="s">
        <v>107</v>
      </c>
      <c r="DT9" s="192" t="s">
        <v>108</v>
      </c>
      <c r="DU9" s="192" t="s">
        <v>109</v>
      </c>
      <c r="DV9" s="192" t="s">
        <v>110</v>
      </c>
      <c r="DW9" s="192" t="s">
        <v>111</v>
      </c>
      <c r="DX9" s="192" t="s">
        <v>112</v>
      </c>
      <c r="DY9" s="201" t="s">
        <v>69</v>
      </c>
      <c r="DZ9" s="187"/>
      <c r="EA9" s="187"/>
      <c r="EB9" s="192" t="s">
        <v>100</v>
      </c>
      <c r="EC9" s="192" t="s">
        <v>101</v>
      </c>
      <c r="ED9" s="192" t="s">
        <v>102</v>
      </c>
      <c r="EE9" s="192" t="s">
        <v>103</v>
      </c>
      <c r="EF9" s="192" t="s">
        <v>104</v>
      </c>
      <c r="EG9" s="192" t="s">
        <v>105</v>
      </c>
      <c r="EH9" s="192" t="s">
        <v>106</v>
      </c>
      <c r="EI9" s="192" t="s">
        <v>107</v>
      </c>
      <c r="EJ9" s="192" t="s">
        <v>108</v>
      </c>
      <c r="EK9" s="192" t="s">
        <v>109</v>
      </c>
      <c r="EL9" s="192" t="s">
        <v>110</v>
      </c>
      <c r="EM9" s="192" t="s">
        <v>111</v>
      </c>
      <c r="EN9" s="192" t="s">
        <v>112</v>
      </c>
      <c r="EO9" s="201" t="s">
        <v>69</v>
      </c>
      <c r="EP9" s="187"/>
      <c r="EQ9" s="187"/>
      <c r="ER9" s="192" t="s">
        <v>100</v>
      </c>
      <c r="ES9" s="192" t="s">
        <v>101</v>
      </c>
      <c r="ET9" s="192" t="s">
        <v>102</v>
      </c>
      <c r="EU9" s="192" t="s">
        <v>103</v>
      </c>
      <c r="EV9" s="192" t="s">
        <v>104</v>
      </c>
      <c r="EW9" s="192" t="s">
        <v>105</v>
      </c>
      <c r="EX9" s="192" t="s">
        <v>106</v>
      </c>
      <c r="EY9" s="192" t="s">
        <v>107</v>
      </c>
      <c r="EZ9" s="192" t="s">
        <v>108</v>
      </c>
      <c r="FA9" s="192" t="s">
        <v>109</v>
      </c>
      <c r="FB9" s="192" t="s">
        <v>110</v>
      </c>
      <c r="FC9" s="192" t="s">
        <v>111</v>
      </c>
      <c r="FD9" s="192" t="s">
        <v>112</v>
      </c>
      <c r="FE9" s="201" t="s">
        <v>69</v>
      </c>
      <c r="FF9" s="14"/>
      <c r="FG9" s="14"/>
      <c r="FH9" s="15" t="s">
        <v>100</v>
      </c>
      <c r="FI9" s="15" t="s">
        <v>101</v>
      </c>
      <c r="FJ9" s="15" t="s">
        <v>102</v>
      </c>
      <c r="FK9" s="15" t="s">
        <v>103</v>
      </c>
      <c r="FL9" s="15" t="s">
        <v>104</v>
      </c>
      <c r="FM9" s="15" t="s">
        <v>105</v>
      </c>
      <c r="FN9" s="15" t="s">
        <v>106</v>
      </c>
      <c r="FO9" s="15" t="s">
        <v>107</v>
      </c>
      <c r="FP9" s="15" t="s">
        <v>108</v>
      </c>
      <c r="FQ9" s="15" t="s">
        <v>109</v>
      </c>
      <c r="FR9" s="15" t="s">
        <v>110</v>
      </c>
      <c r="FS9" s="15" t="s">
        <v>111</v>
      </c>
      <c r="FT9" s="15" t="s">
        <v>112</v>
      </c>
      <c r="FU9" s="67" t="s">
        <v>69</v>
      </c>
      <c r="FV9" s="66"/>
      <c r="FW9" s="89"/>
      <c r="FX9" s="89"/>
      <c r="FY9" s="90" t="s">
        <v>100</v>
      </c>
      <c r="FZ9" s="90" t="s">
        <v>101</v>
      </c>
      <c r="GA9" s="90" t="s">
        <v>102</v>
      </c>
      <c r="GB9" s="90" t="s">
        <v>103</v>
      </c>
      <c r="GC9" s="90" t="s">
        <v>104</v>
      </c>
      <c r="GD9" s="90" t="s">
        <v>105</v>
      </c>
      <c r="GE9" s="90" t="s">
        <v>106</v>
      </c>
      <c r="GF9" s="90" t="s">
        <v>107</v>
      </c>
      <c r="GG9" s="90" t="s">
        <v>108</v>
      </c>
      <c r="GH9" s="90" t="s">
        <v>109</v>
      </c>
      <c r="GI9" s="90" t="s">
        <v>110</v>
      </c>
      <c r="GJ9" s="90" t="s">
        <v>111</v>
      </c>
      <c r="GK9" s="90" t="s">
        <v>112</v>
      </c>
      <c r="GL9" s="67" t="s">
        <v>69</v>
      </c>
      <c r="GN9" s="89"/>
      <c r="GO9" s="89"/>
      <c r="GP9" s="90" t="s">
        <v>100</v>
      </c>
      <c r="GQ9" s="90" t="s">
        <v>101</v>
      </c>
      <c r="GR9" s="90" t="s">
        <v>102</v>
      </c>
      <c r="GS9" s="90" t="s">
        <v>103</v>
      </c>
      <c r="GT9" s="90" t="s">
        <v>104</v>
      </c>
      <c r="GU9" s="90" t="s">
        <v>105</v>
      </c>
      <c r="GV9" s="90" t="s">
        <v>106</v>
      </c>
      <c r="GW9" s="90" t="s">
        <v>107</v>
      </c>
      <c r="GX9" s="90" t="s">
        <v>108</v>
      </c>
      <c r="GY9" s="90" t="s">
        <v>109</v>
      </c>
      <c r="GZ9" s="90" t="s">
        <v>110</v>
      </c>
      <c r="HA9" s="90" t="s">
        <v>111</v>
      </c>
      <c r="HB9" s="90" t="s">
        <v>112</v>
      </c>
      <c r="HC9" s="67" t="s">
        <v>69</v>
      </c>
      <c r="HE9" s="14"/>
      <c r="HF9" s="14"/>
      <c r="HG9" s="15" t="s">
        <v>100</v>
      </c>
      <c r="HH9" s="15" t="s">
        <v>101</v>
      </c>
      <c r="HI9" s="15" t="s">
        <v>102</v>
      </c>
      <c r="HJ9" s="15" t="s">
        <v>103</v>
      </c>
      <c r="HK9" s="15" t="s">
        <v>104</v>
      </c>
      <c r="HL9" s="15" t="s">
        <v>105</v>
      </c>
      <c r="HM9" s="15" t="s">
        <v>106</v>
      </c>
      <c r="HN9" s="15" t="s">
        <v>107</v>
      </c>
      <c r="HO9" s="15" t="s">
        <v>108</v>
      </c>
      <c r="HP9" s="15" t="s">
        <v>109</v>
      </c>
      <c r="HQ9" s="15" t="s">
        <v>110</v>
      </c>
      <c r="HR9" s="15" t="s">
        <v>111</v>
      </c>
      <c r="HS9" s="15" t="s">
        <v>112</v>
      </c>
      <c r="HT9" s="67" t="s">
        <v>69</v>
      </c>
      <c r="HV9" s="14"/>
      <c r="HW9" s="14"/>
      <c r="HX9" s="15" t="s">
        <v>100</v>
      </c>
      <c r="HY9" s="15" t="s">
        <v>101</v>
      </c>
      <c r="HZ9" s="15" t="s">
        <v>102</v>
      </c>
      <c r="IA9" s="15" t="s">
        <v>103</v>
      </c>
      <c r="IB9" s="15" t="s">
        <v>104</v>
      </c>
      <c r="IC9" s="15" t="s">
        <v>105</v>
      </c>
      <c r="ID9" s="15" t="s">
        <v>106</v>
      </c>
      <c r="IE9" s="15" t="s">
        <v>107</v>
      </c>
      <c r="IF9" s="15" t="s">
        <v>108</v>
      </c>
      <c r="IG9" s="15" t="s">
        <v>109</v>
      </c>
      <c r="IH9" s="15" t="s">
        <v>110</v>
      </c>
      <c r="II9" s="15" t="s">
        <v>111</v>
      </c>
      <c r="IJ9" s="15" t="s">
        <v>112</v>
      </c>
      <c r="IK9" s="67" t="s">
        <v>69</v>
      </c>
      <c r="IM9" s="14"/>
      <c r="IN9" s="14"/>
      <c r="IO9" s="15" t="s">
        <v>100</v>
      </c>
      <c r="IP9" s="15" t="s">
        <v>101</v>
      </c>
      <c r="IQ9" s="15" t="s">
        <v>102</v>
      </c>
      <c r="IR9" s="15" t="s">
        <v>103</v>
      </c>
      <c r="IS9" s="15" t="s">
        <v>104</v>
      </c>
      <c r="IT9" s="15" t="s">
        <v>105</v>
      </c>
      <c r="IU9" s="15" t="s">
        <v>106</v>
      </c>
      <c r="IV9" s="15" t="s">
        <v>107</v>
      </c>
      <c r="IW9" s="15" t="s">
        <v>108</v>
      </c>
      <c r="IX9" s="15" t="s">
        <v>109</v>
      </c>
      <c r="IY9" s="15" t="s">
        <v>110</v>
      </c>
      <c r="IZ9" s="15" t="s">
        <v>111</v>
      </c>
      <c r="JA9" s="15" t="s">
        <v>112</v>
      </c>
      <c r="JB9" s="67" t="s">
        <v>69</v>
      </c>
    </row>
    <row r="10" spans="1:262" ht="19.5" customHeight="1">
      <c r="A10" s="316" t="s">
        <v>20</v>
      </c>
      <c r="B10" s="316"/>
      <c r="C10" s="317">
        <v>1</v>
      </c>
      <c r="D10" s="317">
        <v>2</v>
      </c>
      <c r="E10" s="317">
        <v>3</v>
      </c>
      <c r="F10" s="317">
        <v>4</v>
      </c>
      <c r="G10" s="317">
        <v>5</v>
      </c>
      <c r="H10" s="317">
        <v>6</v>
      </c>
      <c r="I10" s="317">
        <v>7</v>
      </c>
      <c r="J10" s="317">
        <v>8</v>
      </c>
      <c r="K10" s="317">
        <v>9</v>
      </c>
      <c r="L10" s="317">
        <v>10</v>
      </c>
      <c r="M10" s="317">
        <v>11</v>
      </c>
      <c r="N10" s="317">
        <v>12</v>
      </c>
      <c r="O10" s="317">
        <v>13</v>
      </c>
      <c r="P10" s="317">
        <v>14</v>
      </c>
      <c r="R10" s="185" t="s">
        <v>20</v>
      </c>
      <c r="T10" s="202">
        <v>1</v>
      </c>
      <c r="U10" s="202">
        <v>2</v>
      </c>
      <c r="V10" s="202">
        <v>3</v>
      </c>
      <c r="W10" s="202">
        <v>4</v>
      </c>
      <c r="X10" s="202">
        <v>5</v>
      </c>
      <c r="Y10" s="202">
        <v>6</v>
      </c>
      <c r="Z10" s="202">
        <v>7</v>
      </c>
      <c r="AA10" s="202">
        <v>8</v>
      </c>
      <c r="AB10" s="202">
        <v>9</v>
      </c>
      <c r="AC10" s="202">
        <v>10</v>
      </c>
      <c r="AD10" s="202">
        <v>11</v>
      </c>
      <c r="AE10" s="202">
        <v>12</v>
      </c>
      <c r="AF10" s="202">
        <v>13</v>
      </c>
      <c r="AG10" s="202">
        <v>14</v>
      </c>
      <c r="AH10" s="185" t="s">
        <v>20</v>
      </c>
      <c r="AI10" s="185"/>
      <c r="AJ10" s="202">
        <v>1</v>
      </c>
      <c r="AK10" s="202">
        <v>2</v>
      </c>
      <c r="AL10" s="202">
        <v>3</v>
      </c>
      <c r="AM10" s="202">
        <v>4</v>
      </c>
      <c r="AN10" s="202">
        <v>5</v>
      </c>
      <c r="AO10" s="202">
        <v>6</v>
      </c>
      <c r="AP10" s="202">
        <v>7</v>
      </c>
      <c r="AQ10" s="202">
        <v>8</v>
      </c>
      <c r="AR10" s="202">
        <v>9</v>
      </c>
      <c r="AS10" s="202">
        <v>10</v>
      </c>
      <c r="AT10" s="202">
        <v>11</v>
      </c>
      <c r="AU10" s="202">
        <v>12</v>
      </c>
      <c r="AV10" s="202">
        <v>13</v>
      </c>
      <c r="AW10" s="202">
        <v>14</v>
      </c>
      <c r="AX10" s="185" t="s">
        <v>20</v>
      </c>
      <c r="AY10" s="185"/>
      <c r="AZ10" s="202">
        <v>1</v>
      </c>
      <c r="BA10" s="202">
        <v>2</v>
      </c>
      <c r="BB10" s="202">
        <v>3</v>
      </c>
      <c r="BC10" s="202">
        <v>4</v>
      </c>
      <c r="BD10" s="202">
        <v>5</v>
      </c>
      <c r="BE10" s="202">
        <v>6</v>
      </c>
      <c r="BF10" s="202">
        <v>7</v>
      </c>
      <c r="BG10" s="202">
        <v>8</v>
      </c>
      <c r="BH10" s="202">
        <v>9</v>
      </c>
      <c r="BI10" s="202">
        <v>10</v>
      </c>
      <c r="BJ10" s="202">
        <v>11</v>
      </c>
      <c r="BK10" s="202">
        <v>12</v>
      </c>
      <c r="BL10" s="202">
        <v>13</v>
      </c>
      <c r="BM10" s="202">
        <v>14</v>
      </c>
      <c r="BN10" s="185" t="s">
        <v>20</v>
      </c>
      <c r="BO10" s="185"/>
      <c r="BP10" s="202">
        <v>1</v>
      </c>
      <c r="BQ10" s="202">
        <v>2</v>
      </c>
      <c r="BR10" s="202">
        <v>3</v>
      </c>
      <c r="BS10" s="202">
        <v>4</v>
      </c>
      <c r="BT10" s="202">
        <v>5</v>
      </c>
      <c r="BU10" s="202">
        <v>6</v>
      </c>
      <c r="BV10" s="202">
        <v>7</v>
      </c>
      <c r="BW10" s="202">
        <v>8</v>
      </c>
      <c r="BX10" s="202">
        <v>9</v>
      </c>
      <c r="BY10" s="202">
        <v>10</v>
      </c>
      <c r="BZ10" s="202">
        <v>11</v>
      </c>
      <c r="CA10" s="202">
        <v>12</v>
      </c>
      <c r="CB10" s="202">
        <v>13</v>
      </c>
      <c r="CC10" s="202">
        <v>14</v>
      </c>
      <c r="CD10" s="185" t="s">
        <v>20</v>
      </c>
      <c r="CE10" s="185"/>
      <c r="CF10" s="202">
        <v>1</v>
      </c>
      <c r="CG10" s="202">
        <v>2</v>
      </c>
      <c r="CH10" s="202">
        <v>3</v>
      </c>
      <c r="CI10" s="202">
        <v>4</v>
      </c>
      <c r="CJ10" s="202">
        <v>5</v>
      </c>
      <c r="CK10" s="202">
        <v>6</v>
      </c>
      <c r="CL10" s="202">
        <v>7</v>
      </c>
      <c r="CM10" s="202">
        <v>8</v>
      </c>
      <c r="CN10" s="202">
        <v>9</v>
      </c>
      <c r="CO10" s="202">
        <v>10</v>
      </c>
      <c r="CP10" s="202">
        <v>11</v>
      </c>
      <c r="CQ10" s="202">
        <v>12</v>
      </c>
      <c r="CR10" s="202">
        <v>13</v>
      </c>
      <c r="CS10" s="202">
        <v>14</v>
      </c>
      <c r="CT10" s="185" t="s">
        <v>20</v>
      </c>
      <c r="CU10" s="185"/>
      <c r="CV10" s="202">
        <v>1</v>
      </c>
      <c r="CW10" s="202">
        <v>2</v>
      </c>
      <c r="CX10" s="202">
        <v>3</v>
      </c>
      <c r="CY10" s="202">
        <v>4</v>
      </c>
      <c r="CZ10" s="202">
        <v>5</v>
      </c>
      <c r="DA10" s="202">
        <v>6</v>
      </c>
      <c r="DB10" s="202">
        <v>7</v>
      </c>
      <c r="DC10" s="202">
        <v>8</v>
      </c>
      <c r="DD10" s="202">
        <v>9</v>
      </c>
      <c r="DE10" s="202">
        <v>10</v>
      </c>
      <c r="DF10" s="202">
        <v>11</v>
      </c>
      <c r="DG10" s="202">
        <v>12</v>
      </c>
      <c r="DH10" s="202">
        <v>13</v>
      </c>
      <c r="DI10" s="202">
        <v>14</v>
      </c>
      <c r="DJ10" s="185" t="s">
        <v>20</v>
      </c>
      <c r="DK10" s="185"/>
      <c r="DL10" s="202">
        <v>1</v>
      </c>
      <c r="DM10" s="202">
        <v>2</v>
      </c>
      <c r="DN10" s="202">
        <v>3</v>
      </c>
      <c r="DO10" s="202">
        <v>4</v>
      </c>
      <c r="DP10" s="202">
        <v>5</v>
      </c>
      <c r="DQ10" s="202">
        <v>6</v>
      </c>
      <c r="DR10" s="202">
        <v>7</v>
      </c>
      <c r="DS10" s="202">
        <v>8</v>
      </c>
      <c r="DT10" s="202">
        <v>9</v>
      </c>
      <c r="DU10" s="202">
        <v>10</v>
      </c>
      <c r="DV10" s="202">
        <v>11</v>
      </c>
      <c r="DW10" s="202">
        <v>12</v>
      </c>
      <c r="DX10" s="202">
        <v>13</v>
      </c>
      <c r="DY10" s="202">
        <v>14</v>
      </c>
      <c r="DZ10" s="185" t="s">
        <v>20</v>
      </c>
      <c r="EA10" s="185"/>
      <c r="EB10" s="202">
        <v>1</v>
      </c>
      <c r="EC10" s="202">
        <v>2</v>
      </c>
      <c r="ED10" s="202">
        <v>3</v>
      </c>
      <c r="EE10" s="202">
        <v>4</v>
      </c>
      <c r="EF10" s="202">
        <v>5</v>
      </c>
      <c r="EG10" s="202">
        <v>6</v>
      </c>
      <c r="EH10" s="202">
        <v>7</v>
      </c>
      <c r="EI10" s="202">
        <v>8</v>
      </c>
      <c r="EJ10" s="202">
        <v>9</v>
      </c>
      <c r="EK10" s="202">
        <v>10</v>
      </c>
      <c r="EL10" s="202">
        <v>11</v>
      </c>
      <c r="EM10" s="202">
        <v>12</v>
      </c>
      <c r="EN10" s="202">
        <v>13</v>
      </c>
      <c r="EO10" s="202">
        <v>14</v>
      </c>
      <c r="EP10" s="185" t="s">
        <v>20</v>
      </c>
      <c r="EQ10" s="185"/>
      <c r="ER10" s="202">
        <v>1</v>
      </c>
      <c r="ES10" s="202">
        <v>2</v>
      </c>
      <c r="ET10" s="202">
        <v>3</v>
      </c>
      <c r="EU10" s="202">
        <v>4</v>
      </c>
      <c r="EV10" s="202">
        <v>5</v>
      </c>
      <c r="EW10" s="202">
        <v>6</v>
      </c>
      <c r="EX10" s="202">
        <v>7</v>
      </c>
      <c r="EY10" s="202">
        <v>8</v>
      </c>
      <c r="EZ10" s="202">
        <v>9</v>
      </c>
      <c r="FA10" s="202">
        <v>10</v>
      </c>
      <c r="FB10" s="202">
        <v>11</v>
      </c>
      <c r="FC10" s="202">
        <v>12</v>
      </c>
      <c r="FD10" s="202">
        <v>13</v>
      </c>
      <c r="FE10" s="202">
        <v>14</v>
      </c>
      <c r="FF10" s="16" t="s">
        <v>20</v>
      </c>
      <c r="FG10" s="16"/>
      <c r="FH10" s="17">
        <v>1</v>
      </c>
      <c r="FI10" s="17">
        <v>2</v>
      </c>
      <c r="FJ10" s="17">
        <v>3</v>
      </c>
      <c r="FK10" s="17">
        <v>4</v>
      </c>
      <c r="FL10" s="17">
        <v>5</v>
      </c>
      <c r="FM10" s="17">
        <v>6</v>
      </c>
      <c r="FN10" s="17">
        <v>7</v>
      </c>
      <c r="FO10" s="17">
        <v>8</v>
      </c>
      <c r="FP10" s="17">
        <v>9</v>
      </c>
      <c r="FQ10" s="17">
        <v>10</v>
      </c>
      <c r="FR10" s="17">
        <v>11</v>
      </c>
      <c r="FS10" s="17">
        <v>12</v>
      </c>
      <c r="FT10" s="17">
        <v>13</v>
      </c>
      <c r="FU10" s="17">
        <v>14</v>
      </c>
      <c r="FV10" s="66"/>
      <c r="FW10" s="16" t="s">
        <v>20</v>
      </c>
      <c r="FX10" s="16"/>
      <c r="FY10" s="17">
        <v>1</v>
      </c>
      <c r="FZ10" s="17">
        <v>2</v>
      </c>
      <c r="GA10" s="17">
        <v>3</v>
      </c>
      <c r="GB10" s="17">
        <v>4</v>
      </c>
      <c r="GC10" s="17">
        <v>5</v>
      </c>
      <c r="GD10" s="17">
        <v>6</v>
      </c>
      <c r="GE10" s="17">
        <v>7</v>
      </c>
      <c r="GF10" s="17">
        <v>8</v>
      </c>
      <c r="GG10" s="17">
        <v>9</v>
      </c>
      <c r="GH10" s="17">
        <v>10</v>
      </c>
      <c r="GI10" s="17">
        <v>11</v>
      </c>
      <c r="GJ10" s="17">
        <v>12</v>
      </c>
      <c r="GK10" s="17">
        <v>13</v>
      </c>
      <c r="GL10" s="17">
        <v>14</v>
      </c>
      <c r="GN10" s="16" t="s">
        <v>20</v>
      </c>
      <c r="GO10" s="16"/>
      <c r="GP10" s="17">
        <v>1</v>
      </c>
      <c r="GQ10" s="17">
        <v>2</v>
      </c>
      <c r="GR10" s="17">
        <v>3</v>
      </c>
      <c r="GS10" s="17">
        <v>4</v>
      </c>
      <c r="GT10" s="17">
        <v>5</v>
      </c>
      <c r="GU10" s="17">
        <v>6</v>
      </c>
      <c r="GV10" s="17">
        <v>7</v>
      </c>
      <c r="GW10" s="17">
        <v>8</v>
      </c>
      <c r="GX10" s="17">
        <v>9</v>
      </c>
      <c r="GY10" s="17">
        <v>10</v>
      </c>
      <c r="GZ10" s="17">
        <v>11</v>
      </c>
      <c r="HA10" s="17">
        <v>12</v>
      </c>
      <c r="HB10" s="17">
        <v>13</v>
      </c>
      <c r="HC10" s="17">
        <v>14</v>
      </c>
      <c r="HE10" s="16" t="s">
        <v>20</v>
      </c>
      <c r="HF10" s="16"/>
      <c r="HG10" s="17">
        <v>1</v>
      </c>
      <c r="HH10" s="17">
        <v>2</v>
      </c>
      <c r="HI10" s="17">
        <v>3</v>
      </c>
      <c r="HJ10" s="17">
        <v>4</v>
      </c>
      <c r="HK10" s="17">
        <v>5</v>
      </c>
      <c r="HL10" s="17">
        <v>6</v>
      </c>
      <c r="HM10" s="17">
        <v>7</v>
      </c>
      <c r="HN10" s="17">
        <v>8</v>
      </c>
      <c r="HO10" s="17">
        <v>9</v>
      </c>
      <c r="HP10" s="17">
        <v>10</v>
      </c>
      <c r="HQ10" s="17">
        <v>11</v>
      </c>
      <c r="HR10" s="17">
        <v>12</v>
      </c>
      <c r="HS10" s="17">
        <v>13</v>
      </c>
      <c r="HT10" s="17">
        <v>14</v>
      </c>
      <c r="HV10" s="16" t="s">
        <v>20</v>
      </c>
      <c r="HW10" s="16"/>
      <c r="HX10" s="17">
        <v>1</v>
      </c>
      <c r="HY10" s="17">
        <v>2</v>
      </c>
      <c r="HZ10" s="17">
        <v>3</v>
      </c>
      <c r="IA10" s="17">
        <v>4</v>
      </c>
      <c r="IB10" s="17">
        <v>5</v>
      </c>
      <c r="IC10" s="17">
        <v>6</v>
      </c>
      <c r="ID10" s="17">
        <v>7</v>
      </c>
      <c r="IE10" s="17">
        <v>8</v>
      </c>
      <c r="IF10" s="17">
        <v>9</v>
      </c>
      <c r="IG10" s="17">
        <v>10</v>
      </c>
      <c r="IH10" s="17">
        <v>11</v>
      </c>
      <c r="II10" s="17">
        <v>12</v>
      </c>
      <c r="IJ10" s="17">
        <v>13</v>
      </c>
      <c r="IK10" s="17">
        <v>14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17">
        <v>4</v>
      </c>
      <c r="IS10" s="17">
        <v>5</v>
      </c>
      <c r="IT10" s="17">
        <v>6</v>
      </c>
      <c r="IU10" s="17">
        <v>7</v>
      </c>
      <c r="IV10" s="17">
        <v>8</v>
      </c>
      <c r="IW10" s="17">
        <v>9</v>
      </c>
      <c r="IX10" s="17">
        <v>10</v>
      </c>
      <c r="IY10" s="17">
        <v>11</v>
      </c>
      <c r="IZ10" s="17">
        <v>12</v>
      </c>
      <c r="JA10" s="17">
        <v>13</v>
      </c>
      <c r="JB10" s="17">
        <v>14</v>
      </c>
    </row>
    <row r="11" spans="1:262">
      <c r="A11" s="186" t="s">
        <v>21</v>
      </c>
      <c r="B11" s="186">
        <v>1</v>
      </c>
      <c r="C11" s="293">
        <v>9.4246372524139002</v>
      </c>
      <c r="D11" s="293">
        <v>19.450341213011502</v>
      </c>
      <c r="E11" s="293">
        <v>2.76075330716044</v>
      </c>
      <c r="F11" s="293">
        <v>2.1236006782798502</v>
      </c>
      <c r="G11" s="293">
        <v>4.0766759180020298</v>
      </c>
      <c r="H11" s="293">
        <v>6.05150503592247</v>
      </c>
      <c r="I11" s="293">
        <v>4.4748044615627496</v>
      </c>
      <c r="J11" s="293">
        <v>8.2766970328017706</v>
      </c>
      <c r="K11" s="293">
        <v>5.9000180773211897</v>
      </c>
      <c r="L11" s="293">
        <v>6.7110600887124701</v>
      </c>
      <c r="M11" s="293">
        <v>20.931178838359401</v>
      </c>
      <c r="N11" s="293">
        <v>1.01998393943795</v>
      </c>
      <c r="O11" s="293">
        <v>6.50035174506265</v>
      </c>
      <c r="P11" s="388">
        <v>1528</v>
      </c>
      <c r="R11" s="186" t="s">
        <v>21</v>
      </c>
      <c r="S11" s="228">
        <v>1</v>
      </c>
      <c r="T11" s="293">
        <v>8.3776579432975637</v>
      </c>
      <c r="U11" s="293">
        <v>19.944242690896434</v>
      </c>
      <c r="V11" s="293">
        <v>2.3373679219827932</v>
      </c>
      <c r="W11" s="293">
        <v>1.8461811293062862</v>
      </c>
      <c r="X11" s="293">
        <v>3.9217705086228301</v>
      </c>
      <c r="Y11" s="293">
        <v>4.2206156327028665</v>
      </c>
      <c r="Z11" s="293">
        <v>4.7447558916791426</v>
      </c>
      <c r="AA11" s="293">
        <v>7.7303007401700032</v>
      </c>
      <c r="AB11" s="293">
        <v>6.0792684366859149</v>
      </c>
      <c r="AC11" s="293">
        <v>6.3218108207087287</v>
      </c>
      <c r="AD11" s="293">
        <v>17.902282062051281</v>
      </c>
      <c r="AE11" s="293">
        <v>1.0301039802630867</v>
      </c>
      <c r="AF11" s="293">
        <v>5.8896167158015533</v>
      </c>
      <c r="AG11" s="207">
        <v>1452</v>
      </c>
      <c r="AH11" s="186" t="s">
        <v>21</v>
      </c>
      <c r="AI11" s="228">
        <v>1</v>
      </c>
      <c r="AJ11" s="243">
        <v>7.7311969583852349</v>
      </c>
      <c r="AK11" s="243">
        <v>14.949506531346437</v>
      </c>
      <c r="AL11" s="243">
        <v>2.680343241666447</v>
      </c>
      <c r="AM11" s="243">
        <v>2.2611333590271983</v>
      </c>
      <c r="AN11" s="243">
        <v>3.9069378646200628</v>
      </c>
      <c r="AO11" s="243">
        <v>4.3475419055676339</v>
      </c>
      <c r="AP11" s="243">
        <v>5.725746205320335</v>
      </c>
      <c r="AQ11" s="243">
        <v>6.6076509730238433</v>
      </c>
      <c r="AR11" s="243">
        <v>5.2867863806008799</v>
      </c>
      <c r="AS11" s="243">
        <v>5.942411691788589</v>
      </c>
      <c r="AT11" s="243">
        <v>18.991659966336709</v>
      </c>
      <c r="AU11" s="243">
        <v>1.005558060836121</v>
      </c>
      <c r="AV11" s="243">
        <v>5.739579750722914</v>
      </c>
      <c r="AW11" s="207">
        <v>1487</v>
      </c>
      <c r="AX11" s="186" t="s">
        <v>21</v>
      </c>
      <c r="AY11" s="228">
        <v>1</v>
      </c>
      <c r="AZ11" s="243">
        <v>8.5344570110866318</v>
      </c>
      <c r="BA11" s="243">
        <v>18.379028822222196</v>
      </c>
      <c r="BB11" s="243">
        <v>3.0203587496505535</v>
      </c>
      <c r="BC11" s="243">
        <v>2.6773158521927507</v>
      </c>
      <c r="BD11" s="243">
        <v>4.3980410083159676</v>
      </c>
      <c r="BE11" s="243">
        <v>5.4867259577949783</v>
      </c>
      <c r="BF11" s="243">
        <v>5.5189866302912938</v>
      </c>
      <c r="BG11" s="243">
        <v>8.7945295533140797</v>
      </c>
      <c r="BH11" s="243">
        <v>4.3879176813928158</v>
      </c>
      <c r="BI11" s="243">
        <v>7.334403780283683</v>
      </c>
      <c r="BJ11" s="243">
        <v>22.842714750486849</v>
      </c>
      <c r="BK11" s="243">
        <v>0.90885235490994443</v>
      </c>
      <c r="BL11" s="243">
        <v>6.6702306347923264</v>
      </c>
      <c r="BM11" s="207">
        <v>1616</v>
      </c>
      <c r="BN11" s="186" t="s">
        <v>21</v>
      </c>
      <c r="BO11" s="228">
        <v>1</v>
      </c>
      <c r="BP11" s="243">
        <v>8.5782114332319281</v>
      </c>
      <c r="BQ11" s="243">
        <v>28.177327918007219</v>
      </c>
      <c r="BR11" s="243">
        <v>3.1501208324718144</v>
      </c>
      <c r="BS11" s="243">
        <v>1.9468174216232945</v>
      </c>
      <c r="BT11" s="243">
        <v>4.5803334434558156</v>
      </c>
      <c r="BU11" s="243">
        <v>5.5545004742812631</v>
      </c>
      <c r="BV11" s="243">
        <v>5.4350292611610866</v>
      </c>
      <c r="BW11" s="243">
        <v>9.7448132580650917</v>
      </c>
      <c r="BX11" s="243">
        <v>6.4171597917941012</v>
      </c>
      <c r="BY11" s="243">
        <v>8.0617231423125322</v>
      </c>
      <c r="BZ11" s="243">
        <v>23.310008683396184</v>
      </c>
      <c r="CA11" s="243">
        <v>1.0294442902848129</v>
      </c>
      <c r="CB11" s="243">
        <v>7.3051432149536328</v>
      </c>
      <c r="CC11" s="207">
        <v>1736</v>
      </c>
      <c r="CD11" s="186" t="s">
        <v>21</v>
      </c>
      <c r="CE11" s="228">
        <v>1</v>
      </c>
      <c r="CF11" s="243">
        <v>7.7930216039988283</v>
      </c>
      <c r="CG11" s="243">
        <v>27.033071408052542</v>
      </c>
      <c r="CH11" s="243">
        <v>3.210821225098814</v>
      </c>
      <c r="CI11" s="243">
        <v>1.5099508732916402</v>
      </c>
      <c r="CJ11" s="243">
        <v>4.2176220432228115</v>
      </c>
      <c r="CK11" s="243">
        <v>5.1976982781721714</v>
      </c>
      <c r="CL11" s="243">
        <v>5.0036802983211484</v>
      </c>
      <c r="CM11" s="243">
        <v>8.4727863715000584</v>
      </c>
      <c r="CN11" s="243">
        <v>6.609328315669778</v>
      </c>
      <c r="CO11" s="243">
        <v>6.8516863255720235</v>
      </c>
      <c r="CP11" s="243">
        <v>20.988957286196829</v>
      </c>
      <c r="CQ11" s="243">
        <v>1.1776938289281806</v>
      </c>
      <c r="CR11" s="243">
        <v>6.6619182498232687</v>
      </c>
      <c r="CS11" s="207">
        <v>1849</v>
      </c>
      <c r="CT11" s="186" t="s">
        <v>21</v>
      </c>
      <c r="CU11" s="228">
        <v>1</v>
      </c>
      <c r="CV11" s="243">
        <v>7.3468923210250754</v>
      </c>
      <c r="CW11" s="243">
        <v>22.846670087598319</v>
      </c>
      <c r="CX11" s="243">
        <v>3.6959023655551806</v>
      </c>
      <c r="CY11" s="243">
        <v>1.9080746613888602</v>
      </c>
      <c r="CZ11" s="243">
        <v>4.411261279287042</v>
      </c>
      <c r="DA11" s="243">
        <v>5.0723197315744519</v>
      </c>
      <c r="DB11" s="243">
        <v>5.3848486878243289</v>
      </c>
      <c r="DC11" s="243">
        <v>7.6618770424798059</v>
      </c>
      <c r="DD11" s="243">
        <v>5.2522518410992909</v>
      </c>
      <c r="DE11" s="243">
        <v>6.8544646405813392</v>
      </c>
      <c r="DF11" s="243">
        <v>19.649810118718708</v>
      </c>
      <c r="DG11" s="243">
        <v>0.98096261987801547</v>
      </c>
      <c r="DH11" s="243">
        <v>6.3831361216679685</v>
      </c>
      <c r="DI11" s="207">
        <v>1907</v>
      </c>
      <c r="DJ11" s="186" t="s">
        <v>21</v>
      </c>
      <c r="DK11" s="228">
        <v>1</v>
      </c>
      <c r="DL11" s="243">
        <v>7.7592627787314354</v>
      </c>
      <c r="DM11" s="243">
        <v>21.223803135692989</v>
      </c>
      <c r="DN11" s="243">
        <v>4.0032581882517588</v>
      </c>
      <c r="DO11" s="243">
        <v>1.9637028604013429</v>
      </c>
      <c r="DP11" s="243">
        <v>4.4678909345061673</v>
      </c>
      <c r="DQ11" s="243">
        <v>4.7381000574628311</v>
      </c>
      <c r="DR11" s="243">
        <v>6.1987611895776826</v>
      </c>
      <c r="DS11" s="243">
        <v>7.323125034623831</v>
      </c>
      <c r="DT11" s="243">
        <v>5.6455420886093695</v>
      </c>
      <c r="DU11" s="243">
        <v>6.4254563930851489</v>
      </c>
      <c r="DV11" s="243">
        <v>19.929484268154926</v>
      </c>
      <c r="DW11" s="243">
        <v>1.0122586279944306</v>
      </c>
      <c r="DX11" s="243">
        <v>6.5273669889707566</v>
      </c>
      <c r="DY11" s="207">
        <v>1787</v>
      </c>
      <c r="DZ11" s="186" t="s">
        <v>21</v>
      </c>
      <c r="EA11" s="228">
        <v>1</v>
      </c>
      <c r="EB11" s="243">
        <v>8.4598225884336777</v>
      </c>
      <c r="EC11" s="243">
        <v>19.568746169513169</v>
      </c>
      <c r="ED11" s="243">
        <v>3.9158564039071138</v>
      </c>
      <c r="EE11" s="243">
        <v>1.7554710899598864</v>
      </c>
      <c r="EF11" s="243">
        <v>4.6370653992251958</v>
      </c>
      <c r="EG11" s="243">
        <v>5.2741184742210541</v>
      </c>
      <c r="EH11" s="243">
        <v>6.1756640642606442</v>
      </c>
      <c r="EI11" s="243">
        <v>7.7153902837199224</v>
      </c>
      <c r="EJ11" s="243">
        <v>6.1444057903795715</v>
      </c>
      <c r="EK11" s="243">
        <v>6.4366182574983766</v>
      </c>
      <c r="EL11" s="243">
        <v>21.214877984668444</v>
      </c>
      <c r="EM11" s="243">
        <v>1.204597204703874</v>
      </c>
      <c r="EN11" s="243">
        <v>6.7994960175954278</v>
      </c>
      <c r="EO11" s="207">
        <v>1665</v>
      </c>
      <c r="EP11" s="186" t="s">
        <v>21</v>
      </c>
      <c r="EQ11" s="228">
        <v>1</v>
      </c>
      <c r="ER11" s="243">
        <v>8.5090852170885629</v>
      </c>
      <c r="ES11" s="243">
        <v>20.034296275254018</v>
      </c>
      <c r="ET11" s="243">
        <v>3.0844681653038912</v>
      </c>
      <c r="EU11" s="243">
        <v>1.7430968194601875</v>
      </c>
      <c r="EV11" s="243">
        <v>4.9474709468033558</v>
      </c>
      <c r="EW11" s="243">
        <v>5.4879736834151593</v>
      </c>
      <c r="EX11" s="243">
        <v>5.7664385116699517</v>
      </c>
      <c r="EY11" s="243">
        <v>7.0203496918220711</v>
      </c>
      <c r="EZ11" s="243">
        <v>7.0044128350492967</v>
      </c>
      <c r="FA11" s="243">
        <v>7.1354982788870318</v>
      </c>
      <c r="FB11" s="243">
        <v>21.97359729440965</v>
      </c>
      <c r="FC11" s="243">
        <v>1.1984862730042505</v>
      </c>
      <c r="FD11" s="243">
        <v>6.8287024354875596</v>
      </c>
      <c r="FE11" s="207">
        <v>1778</v>
      </c>
      <c r="FF11" s="6" t="s">
        <v>21</v>
      </c>
      <c r="FG11" s="17">
        <v>1</v>
      </c>
      <c r="FH11" s="121">
        <v>8.6390488187024168</v>
      </c>
      <c r="FI11" s="121">
        <v>28.218762731819929</v>
      </c>
      <c r="FJ11" s="121">
        <v>3.2979312890229915</v>
      </c>
      <c r="FK11" s="121">
        <v>2.0212785625145422</v>
      </c>
      <c r="FL11" s="121">
        <v>4.651715526562989</v>
      </c>
      <c r="FM11" s="121">
        <v>5.5873225686571155</v>
      </c>
      <c r="FN11" s="121">
        <v>5.5370157298886653</v>
      </c>
      <c r="FO11" s="121">
        <v>9.8876669062862312</v>
      </c>
      <c r="FP11" s="121">
        <v>6.5253746979891023</v>
      </c>
      <c r="FQ11" s="121">
        <v>8.1331345976618845</v>
      </c>
      <c r="FR11" s="121">
        <v>23.360778458547429</v>
      </c>
      <c r="FS11" s="121">
        <v>1.0705832605417742</v>
      </c>
      <c r="FT11" s="121">
        <v>7.4463492018894524</v>
      </c>
      <c r="FU11" s="70">
        <v>1736</v>
      </c>
      <c r="FV11" s="70"/>
      <c r="FW11" s="81" t="s">
        <v>21</v>
      </c>
      <c r="FX11" s="17">
        <v>1</v>
      </c>
      <c r="FY11" s="134">
        <v>7.8410402183261834</v>
      </c>
      <c r="FZ11" s="134">
        <v>27.074410055829212</v>
      </c>
      <c r="GA11" s="134">
        <v>3.3373186205605103</v>
      </c>
      <c r="GB11" s="134">
        <v>1.5739681386282032</v>
      </c>
      <c r="GC11" s="134">
        <v>4.286590529066328</v>
      </c>
      <c r="GD11" s="134">
        <v>5.2418126514113164</v>
      </c>
      <c r="GE11" s="134">
        <v>5.0967891411907251</v>
      </c>
      <c r="GF11" s="134">
        <v>8.6355977445356036</v>
      </c>
      <c r="GG11" s="134">
        <v>6.7182425219517503</v>
      </c>
      <c r="GH11" s="134">
        <v>6.9072816457415271</v>
      </c>
      <c r="GI11" s="134">
        <v>21.037177664160598</v>
      </c>
      <c r="GJ11" s="134">
        <v>1.2154484542385917</v>
      </c>
      <c r="GK11" s="134">
        <v>6.7874314357318362</v>
      </c>
      <c r="GL11" s="92">
        <v>1849</v>
      </c>
      <c r="GN11" s="81" t="s">
        <v>21</v>
      </c>
      <c r="GO11" s="17">
        <v>1</v>
      </c>
      <c r="GP11" s="134">
        <v>7.4396731933621423</v>
      </c>
      <c r="GQ11" s="134">
        <v>22.996362803956043</v>
      </c>
      <c r="GR11" s="134">
        <v>3.8190829229363548</v>
      </c>
      <c r="GS11" s="134">
        <v>1.9897841200944522</v>
      </c>
      <c r="GT11" s="134">
        <v>4.4934047925635134</v>
      </c>
      <c r="GU11" s="134">
        <v>5.1053486547391165</v>
      </c>
      <c r="GV11" s="134">
        <v>5.4752128420754893</v>
      </c>
      <c r="GW11" s="134">
        <v>7.8285087508665274</v>
      </c>
      <c r="GX11" s="134">
        <v>5.3608306620785022</v>
      </c>
      <c r="GY11" s="134">
        <v>6.9119178861911221</v>
      </c>
      <c r="GZ11" s="134">
        <v>19.696214389221744</v>
      </c>
      <c r="HA11" s="134">
        <v>1.0219564539915724</v>
      </c>
      <c r="HB11" s="134">
        <v>6.517137946470581</v>
      </c>
      <c r="HC11" s="92">
        <v>1907</v>
      </c>
      <c r="HE11" s="6" t="s">
        <v>21</v>
      </c>
      <c r="HF11" s="17">
        <v>1</v>
      </c>
      <c r="HG11" s="121">
        <v>7.8568848188480285</v>
      </c>
      <c r="HH11" s="121">
        <v>21.377234830228861</v>
      </c>
      <c r="HI11" s="121">
        <v>4.1041976569259786</v>
      </c>
      <c r="HJ11" s="121">
        <v>2.0347326039993021</v>
      </c>
      <c r="HK11" s="121">
        <v>4.5639625535379436</v>
      </c>
      <c r="HL11" s="121">
        <v>4.7766158922983992</v>
      </c>
      <c r="HM11" s="121">
        <v>6.2933805083836782</v>
      </c>
      <c r="HN11" s="121">
        <v>7.4634359151240499</v>
      </c>
      <c r="HO11" s="121">
        <v>5.7590825116138795</v>
      </c>
      <c r="HP11" s="121">
        <v>6.5202492862555905</v>
      </c>
      <c r="HQ11" s="121">
        <v>19.988510916496505</v>
      </c>
      <c r="HR11" s="121">
        <v>1.0582676809635307</v>
      </c>
      <c r="HS11" s="121">
        <v>6.6613937809184716</v>
      </c>
      <c r="HT11" s="70">
        <v>1787</v>
      </c>
      <c r="HV11" s="6" t="s">
        <v>21</v>
      </c>
      <c r="HW11" s="17">
        <v>1</v>
      </c>
      <c r="HX11" s="121">
        <v>8.5112876804277846</v>
      </c>
      <c r="HY11" s="121">
        <v>19.613213074674572</v>
      </c>
      <c r="HZ11" s="121">
        <v>4.0586671572524917</v>
      </c>
      <c r="IA11" s="121">
        <v>1.8321992452676468</v>
      </c>
      <c r="IB11" s="121">
        <v>4.7337881825099313</v>
      </c>
      <c r="IC11" s="121">
        <v>5.3378215379549587</v>
      </c>
      <c r="ID11" s="121">
        <v>6.2946424457248131</v>
      </c>
      <c r="IE11" s="121">
        <v>7.8927402291282176</v>
      </c>
      <c r="IF11" s="121">
        <v>6.2298131989883974</v>
      </c>
      <c r="IG11" s="121">
        <v>6.528191908053568</v>
      </c>
      <c r="IH11" s="121">
        <v>21.287076126433266</v>
      </c>
      <c r="II11" s="121">
        <v>1.254612387690875</v>
      </c>
      <c r="IJ11" s="121">
        <v>6.9381500153550855</v>
      </c>
      <c r="IK11" s="70">
        <v>1665</v>
      </c>
      <c r="IM11" s="6" t="s">
        <v>21</v>
      </c>
      <c r="IN11" s="17">
        <v>1</v>
      </c>
      <c r="IO11" s="121">
        <v>8.5607366739999069</v>
      </c>
      <c r="IP11" s="121">
        <v>20.129876787128463</v>
      </c>
      <c r="IQ11" s="121">
        <v>3.2029940329261848</v>
      </c>
      <c r="IR11" s="121">
        <v>1.819455674940974</v>
      </c>
      <c r="IS11" s="121">
        <v>5.0466367849161218</v>
      </c>
      <c r="IT11" s="121">
        <v>5.5542474205168482</v>
      </c>
      <c r="IU11" s="121">
        <v>5.8996473721826117</v>
      </c>
      <c r="IV11" s="121">
        <v>7.1894300776306519</v>
      </c>
      <c r="IW11" s="121">
        <v>7.0895997294964479</v>
      </c>
      <c r="IX11" s="121">
        <v>7.199621794754373</v>
      </c>
      <c r="IY11" s="121">
        <v>22.056198706200142</v>
      </c>
      <c r="IZ11" s="121">
        <v>1.2540682581341625</v>
      </c>
      <c r="JA11" s="121">
        <v>6.973170182269679</v>
      </c>
      <c r="JB11" s="70">
        <v>1778</v>
      </c>
    </row>
    <row r="12" spans="1:262">
      <c r="A12" s="186" t="s">
        <v>22</v>
      </c>
      <c r="B12" s="186">
        <v>2</v>
      </c>
      <c r="C12" s="293">
        <v>8.0683798911090996</v>
      </c>
      <c r="D12" s="293">
        <v>19.227488758945299</v>
      </c>
      <c r="E12" s="293">
        <v>2.9736621172614002</v>
      </c>
      <c r="F12" s="293">
        <v>1.94892795455118</v>
      </c>
      <c r="G12" s="293">
        <v>3.6186471651157102</v>
      </c>
      <c r="H12" s="293">
        <v>4.4862325244546097</v>
      </c>
      <c r="I12" s="293">
        <v>4.8559141935185899</v>
      </c>
      <c r="J12" s="293">
        <v>8.2005356977804897</v>
      </c>
      <c r="K12" s="293">
        <v>6.7959362191889996</v>
      </c>
      <c r="L12" s="293">
        <v>6.70794985070044</v>
      </c>
      <c r="M12" s="293">
        <v>22.034716266734801</v>
      </c>
      <c r="N12" s="293">
        <v>0.96437902041136603</v>
      </c>
      <c r="O12" s="293">
        <v>6.1383625119876797</v>
      </c>
      <c r="P12" s="388">
        <v>3733</v>
      </c>
      <c r="R12" s="186" t="s">
        <v>22</v>
      </c>
      <c r="S12" s="228">
        <v>2</v>
      </c>
      <c r="T12" s="293">
        <v>8.4968486841199606</v>
      </c>
      <c r="U12" s="293">
        <v>18.002452748292875</v>
      </c>
      <c r="V12" s="293">
        <v>3.6724707401735541</v>
      </c>
      <c r="W12" s="293">
        <v>2.1814698645881698</v>
      </c>
      <c r="X12" s="293">
        <v>3.7223381121059247</v>
      </c>
      <c r="Y12" s="293">
        <v>4.4238258374426005</v>
      </c>
      <c r="Z12" s="293">
        <v>4.6776422419982442</v>
      </c>
      <c r="AA12" s="293">
        <v>7.983254119452031</v>
      </c>
      <c r="AB12" s="293">
        <v>6.9281928797291048</v>
      </c>
      <c r="AC12" s="293">
        <v>6.1225635739970157</v>
      </c>
      <c r="AD12" s="293">
        <v>21.368693555548436</v>
      </c>
      <c r="AE12" s="293">
        <v>0.95241101710972953</v>
      </c>
      <c r="AF12" s="293">
        <v>6.1993703329264989</v>
      </c>
      <c r="AG12" s="207">
        <v>3837</v>
      </c>
      <c r="AH12" s="186" t="s">
        <v>22</v>
      </c>
      <c r="AI12" s="228">
        <v>2</v>
      </c>
      <c r="AJ12" s="243">
        <v>8.1155480003039102</v>
      </c>
      <c r="AK12" s="243">
        <v>19.130241577488636</v>
      </c>
      <c r="AL12" s="243">
        <v>3.9551777621365001</v>
      </c>
      <c r="AM12" s="243">
        <v>2.3031578936917607</v>
      </c>
      <c r="AN12" s="243">
        <v>3.9183272257170114</v>
      </c>
      <c r="AO12" s="243">
        <v>4.5104261152035958</v>
      </c>
      <c r="AP12" s="243">
        <v>4.6986394560853082</v>
      </c>
      <c r="AQ12" s="243">
        <v>8.4573593077440936</v>
      </c>
      <c r="AR12" s="243">
        <v>6.7742568572553088</v>
      </c>
      <c r="AS12" s="243">
        <v>6.0045497257635256</v>
      </c>
      <c r="AT12" s="243">
        <v>20.649635289553686</v>
      </c>
      <c r="AU12" s="243">
        <v>0.94595916585562478</v>
      </c>
      <c r="AV12" s="243">
        <v>6.2529456159926102</v>
      </c>
      <c r="AW12" s="207">
        <v>4024</v>
      </c>
      <c r="AX12" s="186" t="s">
        <v>22</v>
      </c>
      <c r="AY12" s="228">
        <v>2</v>
      </c>
      <c r="AZ12" s="243">
        <v>7.7771293560592536</v>
      </c>
      <c r="BA12" s="243">
        <v>19.936122347206773</v>
      </c>
      <c r="BB12" s="243">
        <v>3.3157269080654714</v>
      </c>
      <c r="BC12" s="243">
        <v>1.9864784770558801</v>
      </c>
      <c r="BD12" s="243">
        <v>4.0032696757199213</v>
      </c>
      <c r="BE12" s="243">
        <v>4.57083918239627</v>
      </c>
      <c r="BF12" s="243">
        <v>4.8316472808011985</v>
      </c>
      <c r="BG12" s="243">
        <v>8.7526730846262026</v>
      </c>
      <c r="BH12" s="243">
        <v>6.1766745529877642</v>
      </c>
      <c r="BI12" s="243">
        <v>7.3738109320906435</v>
      </c>
      <c r="BJ12" s="243">
        <v>22.935449987619315</v>
      </c>
      <c r="BK12" s="243">
        <v>0.97644169180050466</v>
      </c>
      <c r="BL12" s="243">
        <v>6.4521367075214933</v>
      </c>
      <c r="BM12" s="207">
        <v>4197</v>
      </c>
      <c r="BN12" s="186" t="s">
        <v>22</v>
      </c>
      <c r="BO12" s="228">
        <v>2</v>
      </c>
      <c r="BP12" s="243">
        <v>7.8905528542293082</v>
      </c>
      <c r="BQ12" s="243">
        <v>19.912862168169625</v>
      </c>
      <c r="BR12" s="243">
        <v>2.8442187990608132</v>
      </c>
      <c r="BS12" s="243">
        <v>2.1698565105508956</v>
      </c>
      <c r="BT12" s="243">
        <v>3.9445907414888621</v>
      </c>
      <c r="BU12" s="243">
        <v>4.4812549082268989</v>
      </c>
      <c r="BV12" s="243">
        <v>4.4418015804014592</v>
      </c>
      <c r="BW12" s="243">
        <v>9.0712277829138177</v>
      </c>
      <c r="BX12" s="243">
        <v>6.1049048393863554</v>
      </c>
      <c r="BY12" s="243">
        <v>7.1601324066058165</v>
      </c>
      <c r="BZ12" s="243">
        <v>23.278093413507793</v>
      </c>
      <c r="CA12" s="243">
        <v>1.0336358426094314</v>
      </c>
      <c r="CB12" s="243">
        <v>6.4352079659777282</v>
      </c>
      <c r="CC12" s="207">
        <v>4459</v>
      </c>
      <c r="CD12" s="186" t="s">
        <v>22</v>
      </c>
      <c r="CE12" s="228">
        <v>2</v>
      </c>
      <c r="CF12" s="243">
        <v>7.8386083053422952</v>
      </c>
      <c r="CG12" s="243">
        <v>19.264368789548179</v>
      </c>
      <c r="CH12" s="243">
        <v>2.9865027672504252</v>
      </c>
      <c r="CI12" s="243">
        <v>2.5188574520481781</v>
      </c>
      <c r="CJ12" s="243">
        <v>3.949061858923594</v>
      </c>
      <c r="CK12" s="243">
        <v>4.6174160592303357</v>
      </c>
      <c r="CL12" s="243">
        <v>4.1236146053081342</v>
      </c>
      <c r="CM12" s="243">
        <v>9.8444474945627398</v>
      </c>
      <c r="CN12" s="243">
        <v>5.8962847929601816</v>
      </c>
      <c r="CO12" s="243">
        <v>6.0503690522366602</v>
      </c>
      <c r="CP12" s="243">
        <v>22.578618973093068</v>
      </c>
      <c r="CQ12" s="243">
        <v>1.1441374635548875</v>
      </c>
      <c r="CR12" s="243">
        <v>6.3636328106070632</v>
      </c>
      <c r="CS12" s="207">
        <v>4422</v>
      </c>
      <c r="CT12" s="186" t="s">
        <v>22</v>
      </c>
      <c r="CU12" s="228">
        <v>2</v>
      </c>
      <c r="CV12" s="243">
        <v>8.027765712277839</v>
      </c>
      <c r="CW12" s="243">
        <v>18.502741878430037</v>
      </c>
      <c r="CX12" s="243">
        <v>2.88110574079304</v>
      </c>
      <c r="CY12" s="243">
        <v>2.1107053354255365</v>
      </c>
      <c r="CZ12" s="243">
        <v>3.8667878936744966</v>
      </c>
      <c r="DA12" s="243">
        <v>4.9189042084954293</v>
      </c>
      <c r="DB12" s="243">
        <v>4.1615644335472535</v>
      </c>
      <c r="DC12" s="243">
        <v>9.4890622672349032</v>
      </c>
      <c r="DD12" s="243">
        <v>5.8818885901235527</v>
      </c>
      <c r="DE12" s="243">
        <v>6.482131352098607</v>
      </c>
      <c r="DF12" s="243">
        <v>23.038536620400777</v>
      </c>
      <c r="DG12" s="243">
        <v>1.0803497617349505</v>
      </c>
      <c r="DH12" s="243">
        <v>6.2041751861198264</v>
      </c>
      <c r="DI12" s="207">
        <v>4320</v>
      </c>
      <c r="DJ12" s="186" t="s">
        <v>22</v>
      </c>
      <c r="DK12" s="228">
        <v>2</v>
      </c>
      <c r="DL12" s="243">
        <v>7.4439192784010357</v>
      </c>
      <c r="DM12" s="243">
        <v>18.032300758373346</v>
      </c>
      <c r="DN12" s="243">
        <v>2.9039015512012409</v>
      </c>
      <c r="DO12" s="243">
        <v>2.0185436328609629</v>
      </c>
      <c r="DP12" s="243">
        <v>3.7660890712061192</v>
      </c>
      <c r="DQ12" s="243">
        <v>4.9040926947680719</v>
      </c>
      <c r="DR12" s="243">
        <v>4.3354417008846493</v>
      </c>
      <c r="DS12" s="243">
        <v>8.1079396354469289</v>
      </c>
      <c r="DT12" s="243">
        <v>5.5833016713674812</v>
      </c>
      <c r="DU12" s="243">
        <v>6.4904764056810684</v>
      </c>
      <c r="DV12" s="243">
        <v>23.227031537724336</v>
      </c>
      <c r="DW12" s="243">
        <v>0.95731580420722007</v>
      </c>
      <c r="DX12" s="243">
        <v>5.9447236577237303</v>
      </c>
      <c r="DY12" s="207">
        <v>4484</v>
      </c>
      <c r="DZ12" s="186" t="s">
        <v>22</v>
      </c>
      <c r="EA12" s="228">
        <v>2</v>
      </c>
      <c r="EB12" s="243">
        <v>7.0113902305266347</v>
      </c>
      <c r="EC12" s="243">
        <v>19.70126372424426</v>
      </c>
      <c r="ED12" s="243">
        <v>3.206490489031844</v>
      </c>
      <c r="EE12" s="243">
        <v>2.0867506285598676</v>
      </c>
      <c r="EF12" s="243">
        <v>3.724676892905066</v>
      </c>
      <c r="EG12" s="243">
        <v>4.6409197176833876</v>
      </c>
      <c r="EH12" s="243">
        <v>4.4133688051604398</v>
      </c>
      <c r="EI12" s="243">
        <v>7.6590462187942574</v>
      </c>
      <c r="EJ12" s="243">
        <v>5.1515202876872772</v>
      </c>
      <c r="EK12" s="243">
        <v>5.7020003646729345</v>
      </c>
      <c r="EL12" s="243">
        <v>23.899394544177454</v>
      </c>
      <c r="EM12" s="243">
        <v>0.9881320349337146</v>
      </c>
      <c r="EN12" s="243">
        <v>5.9730480070693623</v>
      </c>
      <c r="EO12" s="207">
        <v>4556</v>
      </c>
      <c r="EP12" s="186" t="s">
        <v>22</v>
      </c>
      <c r="EQ12" s="228">
        <v>2</v>
      </c>
      <c r="ER12" s="243">
        <v>7.3013564747214437</v>
      </c>
      <c r="ES12" s="243">
        <v>20.667722253522928</v>
      </c>
      <c r="ET12" s="243">
        <v>2.8105257943308861</v>
      </c>
      <c r="EU12" s="243">
        <v>2.0095870452113269</v>
      </c>
      <c r="EV12" s="243">
        <v>3.8068053683352425</v>
      </c>
      <c r="EW12" s="243">
        <v>4.5038738679242751</v>
      </c>
      <c r="EX12" s="243">
        <v>4.181400332810397</v>
      </c>
      <c r="EY12" s="243">
        <v>8.1595074905415377</v>
      </c>
      <c r="EZ12" s="243">
        <v>4.8719778552299182</v>
      </c>
      <c r="FA12" s="243">
        <v>5.613159410688926</v>
      </c>
      <c r="FB12" s="243">
        <v>22.161825343204764</v>
      </c>
      <c r="FC12" s="243">
        <v>0.99055303480346157</v>
      </c>
      <c r="FD12" s="243">
        <v>5.9202019085654944</v>
      </c>
      <c r="FE12" s="207">
        <v>4611</v>
      </c>
      <c r="FF12" s="6" t="s">
        <v>22</v>
      </c>
      <c r="FG12" s="17">
        <v>2</v>
      </c>
      <c r="FH12" s="121">
        <v>7.9568648980874448</v>
      </c>
      <c r="FI12" s="121">
        <v>20.076145459683083</v>
      </c>
      <c r="FJ12" s="121">
        <v>2.9356271235949718</v>
      </c>
      <c r="FK12" s="121">
        <v>2.2449350704852025</v>
      </c>
      <c r="FL12" s="121">
        <v>4.0301073301453068</v>
      </c>
      <c r="FM12" s="121">
        <v>4.5263646473602224</v>
      </c>
      <c r="FN12" s="121">
        <v>4.5268501431487156</v>
      </c>
      <c r="FO12" s="121">
        <v>9.2244660174508208</v>
      </c>
      <c r="FP12" s="121">
        <v>6.1802045286949623</v>
      </c>
      <c r="FQ12" s="121">
        <v>7.2320180906921987</v>
      </c>
      <c r="FR12" s="121">
        <v>23.325137386125284</v>
      </c>
      <c r="FS12" s="121">
        <v>1.0848828888076745</v>
      </c>
      <c r="FT12" s="121">
        <v>6.5624668543180027</v>
      </c>
      <c r="FU12" s="70">
        <v>4459</v>
      </c>
      <c r="FV12" s="70"/>
      <c r="FW12" s="81" t="s">
        <v>22</v>
      </c>
      <c r="FX12" s="17">
        <v>2</v>
      </c>
      <c r="FY12" s="134">
        <v>7.8964859320591003</v>
      </c>
      <c r="FZ12" s="134">
        <v>19.515736850463629</v>
      </c>
      <c r="GA12" s="134">
        <v>3.0702316073466713</v>
      </c>
      <c r="GB12" s="134">
        <v>2.5822284874103905</v>
      </c>
      <c r="GC12" s="134">
        <v>4.0349987744349018</v>
      </c>
      <c r="GD12" s="134">
        <v>4.6732065270357399</v>
      </c>
      <c r="GE12" s="134">
        <v>4.2152927175934058</v>
      </c>
      <c r="GF12" s="134">
        <v>9.9828310197774659</v>
      </c>
      <c r="GG12" s="134">
        <v>5.9911418674407173</v>
      </c>
      <c r="GH12" s="134">
        <v>6.1155263886591475</v>
      </c>
      <c r="GI12" s="134">
        <v>22.628836736836384</v>
      </c>
      <c r="GJ12" s="134">
        <v>1.1968470724776945</v>
      </c>
      <c r="GK12" s="134">
        <v>6.4825227914163452</v>
      </c>
      <c r="GL12" s="92">
        <v>4422</v>
      </c>
      <c r="GN12" s="81" t="s">
        <v>22</v>
      </c>
      <c r="GO12" s="17">
        <v>2</v>
      </c>
      <c r="GP12" s="134">
        <v>8.0805109913443811</v>
      </c>
      <c r="GQ12" s="134">
        <v>18.789702191961016</v>
      </c>
      <c r="GR12" s="134">
        <v>2.9743688053179667</v>
      </c>
      <c r="GS12" s="134">
        <v>2.1710418565326259</v>
      </c>
      <c r="GT12" s="134">
        <v>3.959714421445605</v>
      </c>
      <c r="GU12" s="134">
        <v>4.9718743911428831</v>
      </c>
      <c r="GV12" s="134">
        <v>4.263380561990969</v>
      </c>
      <c r="GW12" s="134">
        <v>9.6335600055407369</v>
      </c>
      <c r="GX12" s="134">
        <v>5.9797052501043346</v>
      </c>
      <c r="GY12" s="134">
        <v>6.5410037903105724</v>
      </c>
      <c r="GZ12" s="134">
        <v>23.183811663621139</v>
      </c>
      <c r="HA12" s="134">
        <v>1.129596535361671</v>
      </c>
      <c r="HB12" s="134">
        <v>6.3316859281301889</v>
      </c>
      <c r="HC12" s="92">
        <v>4320</v>
      </c>
      <c r="HE12" s="6" t="s">
        <v>22</v>
      </c>
      <c r="HF12" s="17">
        <v>2</v>
      </c>
      <c r="HG12" s="121">
        <v>7.5034403991692802</v>
      </c>
      <c r="HH12" s="121">
        <v>18.198640606928063</v>
      </c>
      <c r="HI12" s="121">
        <v>3.0085374656376214</v>
      </c>
      <c r="HJ12" s="121">
        <v>2.0903517188305027</v>
      </c>
      <c r="HK12" s="121">
        <v>3.8627650723391787</v>
      </c>
      <c r="HL12" s="121">
        <v>4.9544264555960229</v>
      </c>
      <c r="HM12" s="121">
        <v>4.442428319250654</v>
      </c>
      <c r="HN12" s="121">
        <v>8.270983914889916</v>
      </c>
      <c r="HO12" s="121">
        <v>5.6806638543589711</v>
      </c>
      <c r="HP12" s="121">
        <v>6.5737322249455374</v>
      </c>
      <c r="HQ12" s="121">
        <v>23.357432276076899</v>
      </c>
      <c r="HR12" s="121">
        <v>1.0010028072849937</v>
      </c>
      <c r="HS12" s="121">
        <v>6.0812968808275167</v>
      </c>
      <c r="HT12" s="70">
        <v>4484</v>
      </c>
      <c r="HV12" s="6" t="s">
        <v>22</v>
      </c>
      <c r="HW12" s="17">
        <v>2</v>
      </c>
      <c r="HX12" s="121">
        <v>7.0867674498582369</v>
      </c>
      <c r="HY12" s="121">
        <v>19.827021717638669</v>
      </c>
      <c r="HZ12" s="121">
        <v>3.3103286404476431</v>
      </c>
      <c r="IA12" s="121">
        <v>2.1658406978236231</v>
      </c>
      <c r="IB12" s="121">
        <v>3.8171976657123827</v>
      </c>
      <c r="IC12" s="121">
        <v>4.6829880824617653</v>
      </c>
      <c r="ID12" s="121">
        <v>4.5014869323903621</v>
      </c>
      <c r="IE12" s="121">
        <v>7.8087488780592329</v>
      </c>
      <c r="IF12" s="121">
        <v>5.2469256630612202</v>
      </c>
      <c r="IG12" s="121">
        <v>5.7806628861703402</v>
      </c>
      <c r="IH12" s="121">
        <v>23.994735788952944</v>
      </c>
      <c r="II12" s="121">
        <v>1.0318307950527901</v>
      </c>
      <c r="IJ12" s="121">
        <v>6.1021218363987542</v>
      </c>
      <c r="IK12" s="70">
        <v>4556</v>
      </c>
      <c r="IM12" s="6" t="s">
        <v>22</v>
      </c>
      <c r="IN12" s="17">
        <v>2</v>
      </c>
      <c r="IO12" s="121">
        <v>7.3837489991151832</v>
      </c>
      <c r="IP12" s="121">
        <v>20.813493976690275</v>
      </c>
      <c r="IQ12" s="121">
        <v>2.9042365314755485</v>
      </c>
      <c r="IR12" s="121">
        <v>2.0765972042662262</v>
      </c>
      <c r="IS12" s="121">
        <v>3.888428279730141</v>
      </c>
      <c r="IT12" s="121">
        <v>4.5430118165393774</v>
      </c>
      <c r="IU12" s="121">
        <v>4.2694066097965013</v>
      </c>
      <c r="IV12" s="121">
        <v>8.3323256749501926</v>
      </c>
      <c r="IW12" s="121">
        <v>4.9839959794551492</v>
      </c>
      <c r="IX12" s="121">
        <v>5.6639748619289332</v>
      </c>
      <c r="IY12" s="121">
        <v>22.373596202440659</v>
      </c>
      <c r="IZ12" s="121">
        <v>1.0343232762761665</v>
      </c>
      <c r="JA12" s="121">
        <v>6.0461814990497222</v>
      </c>
      <c r="JB12" s="70">
        <v>4611</v>
      </c>
    </row>
    <row r="13" spans="1:262">
      <c r="A13" s="186" t="s">
        <v>23</v>
      </c>
      <c r="B13" s="186">
        <v>3</v>
      </c>
      <c r="C13" s="293">
        <v>7.5342101731494804</v>
      </c>
      <c r="D13" s="293">
        <v>20.5963632460473</v>
      </c>
      <c r="E13" s="293">
        <v>2.7091331563218799</v>
      </c>
      <c r="F13" s="293">
        <v>2.2441039134002598</v>
      </c>
      <c r="G13" s="293">
        <v>4.1106552426863301</v>
      </c>
      <c r="H13" s="293">
        <v>4.29939193568603</v>
      </c>
      <c r="I13" s="293">
        <v>4.2303768560835202</v>
      </c>
      <c r="J13" s="293">
        <v>8.7235200224556504</v>
      </c>
      <c r="K13" s="293">
        <v>5.3545704409842498</v>
      </c>
      <c r="L13" s="293">
        <v>6.7579670675121202</v>
      </c>
      <c r="M13" s="293">
        <v>20.592791747712901</v>
      </c>
      <c r="N13" s="293">
        <v>0.899392342030084</v>
      </c>
      <c r="O13" s="293">
        <v>5.9840074094035698</v>
      </c>
      <c r="P13" s="388">
        <v>2951</v>
      </c>
      <c r="R13" s="186" t="s">
        <v>23</v>
      </c>
      <c r="S13" s="228">
        <v>3</v>
      </c>
      <c r="T13" s="293">
        <v>8.3282350657340096</v>
      </c>
      <c r="U13" s="293">
        <v>20.383955774713296</v>
      </c>
      <c r="V13" s="293">
        <v>2.5977694991118958</v>
      </c>
      <c r="W13" s="293">
        <v>1.8734024156260713</v>
      </c>
      <c r="X13" s="293">
        <v>4.2587547706143285</v>
      </c>
      <c r="Y13" s="293">
        <v>4.6978085891398162</v>
      </c>
      <c r="Z13" s="293">
        <v>4.2882964959820535</v>
      </c>
      <c r="AA13" s="293">
        <v>8.5912183143174676</v>
      </c>
      <c r="AB13" s="293">
        <v>5.8718760099032448</v>
      </c>
      <c r="AC13" s="293">
        <v>7.1532960964843593</v>
      </c>
      <c r="AD13" s="293">
        <v>22.351907393243788</v>
      </c>
      <c r="AE13" s="293">
        <v>0.93309787109375097</v>
      </c>
      <c r="AF13" s="293">
        <v>6.269997462959779</v>
      </c>
      <c r="AG13" s="207">
        <v>2885</v>
      </c>
      <c r="AH13" s="186" t="s">
        <v>23</v>
      </c>
      <c r="AI13" s="228">
        <v>3</v>
      </c>
      <c r="AJ13" s="243">
        <v>8.2923513703170748</v>
      </c>
      <c r="AK13" s="243">
        <v>19.167341878117778</v>
      </c>
      <c r="AL13" s="243">
        <v>2.6779731452002058</v>
      </c>
      <c r="AM13" s="243">
        <v>1.9964365010240255</v>
      </c>
      <c r="AN13" s="243">
        <v>4.493149167124451</v>
      </c>
      <c r="AO13" s="243">
        <v>5.1141676352721932</v>
      </c>
      <c r="AP13" s="243">
        <v>4.5458955302285053</v>
      </c>
      <c r="AQ13" s="243">
        <v>9.1382139419577602</v>
      </c>
      <c r="AR13" s="243">
        <v>6.1756221174890982</v>
      </c>
      <c r="AS13" s="243">
        <v>7.3668108492451587</v>
      </c>
      <c r="AT13" s="243">
        <v>23.960605162698965</v>
      </c>
      <c r="AU13" s="243">
        <v>0.90425056027976936</v>
      </c>
      <c r="AV13" s="243">
        <v>6.6391108753495924</v>
      </c>
      <c r="AW13" s="207">
        <v>2833</v>
      </c>
      <c r="AX13" s="186" t="s">
        <v>23</v>
      </c>
      <c r="AY13" s="228">
        <v>3</v>
      </c>
      <c r="AZ13" s="243">
        <v>8.1569468678118735</v>
      </c>
      <c r="BA13" s="243">
        <v>19.193668889776099</v>
      </c>
      <c r="BB13" s="243">
        <v>2.6324397022146666</v>
      </c>
      <c r="BC13" s="243">
        <v>2.1480009795232582</v>
      </c>
      <c r="BD13" s="243">
        <v>4.5550763253454125</v>
      </c>
      <c r="BE13" s="243">
        <v>5.0027247365940886</v>
      </c>
      <c r="BF13" s="243">
        <v>4.5187770922886861</v>
      </c>
      <c r="BG13" s="243">
        <v>9.7821588217708992</v>
      </c>
      <c r="BH13" s="243">
        <v>5.6401578531297689</v>
      </c>
      <c r="BI13" s="243">
        <v>7.1923927618845598</v>
      </c>
      <c r="BJ13" s="243">
        <v>25.235185683645078</v>
      </c>
      <c r="BK13" s="243">
        <v>1.0283337922919911</v>
      </c>
      <c r="BL13" s="243">
        <v>6.7671412920109155</v>
      </c>
      <c r="BM13" s="207">
        <v>2867</v>
      </c>
      <c r="BN13" s="186" t="s">
        <v>23</v>
      </c>
      <c r="BO13" s="228">
        <v>3</v>
      </c>
      <c r="BP13" s="243">
        <v>8.057700778034226</v>
      </c>
      <c r="BQ13" s="243">
        <v>19.118587076078779</v>
      </c>
      <c r="BR13" s="243">
        <v>2.8763267853214542</v>
      </c>
      <c r="BS13" s="243">
        <v>2.1335336049278153</v>
      </c>
      <c r="BT13" s="243">
        <v>4.5004502835596734</v>
      </c>
      <c r="BU13" s="243">
        <v>5.2289529449037806</v>
      </c>
      <c r="BV13" s="243">
        <v>4.875758788606996</v>
      </c>
      <c r="BW13" s="243">
        <v>10.23297480790359</v>
      </c>
      <c r="BX13" s="243">
        <v>5.827014029921493</v>
      </c>
      <c r="BY13" s="243">
        <v>6.8350599132303378</v>
      </c>
      <c r="BZ13" s="243">
        <v>24.487037643229758</v>
      </c>
      <c r="CA13" s="243">
        <v>1.0936068694987711</v>
      </c>
      <c r="CB13" s="243">
        <v>6.8253672908778906</v>
      </c>
      <c r="CC13" s="207">
        <v>3115</v>
      </c>
      <c r="CD13" s="186" t="s">
        <v>23</v>
      </c>
      <c r="CE13" s="228">
        <v>3</v>
      </c>
      <c r="CF13" s="243">
        <v>7.779518352278326</v>
      </c>
      <c r="CG13" s="243">
        <v>19.593863079840244</v>
      </c>
      <c r="CH13" s="243">
        <v>2.6621996365697385</v>
      </c>
      <c r="CI13" s="243">
        <v>1.9008536342730802</v>
      </c>
      <c r="CJ13" s="243">
        <v>4.3250532564664264</v>
      </c>
      <c r="CK13" s="243">
        <v>5.164595766744136</v>
      </c>
      <c r="CL13" s="243">
        <v>5.2108757153289753</v>
      </c>
      <c r="CM13" s="243">
        <v>9.959524453660519</v>
      </c>
      <c r="CN13" s="243">
        <v>5.5672569247944548</v>
      </c>
      <c r="CO13" s="243">
        <v>6.664748108867709</v>
      </c>
      <c r="CP13" s="243">
        <v>22.29974867029177</v>
      </c>
      <c r="CQ13" s="243">
        <v>0.96909596081319838</v>
      </c>
      <c r="CR13" s="243">
        <v>6.6346787165133563</v>
      </c>
      <c r="CS13" s="207">
        <v>3266</v>
      </c>
      <c r="CT13" s="186" t="s">
        <v>23</v>
      </c>
      <c r="CU13" s="228">
        <v>3</v>
      </c>
      <c r="CV13" s="243">
        <v>8.370429009567129</v>
      </c>
      <c r="CW13" s="243">
        <v>20.953609627155434</v>
      </c>
      <c r="CX13" s="243">
        <v>2.7066811480584074</v>
      </c>
      <c r="CY13" s="243">
        <v>1.7438573732185239</v>
      </c>
      <c r="CZ13" s="243">
        <v>4.3936316739523074</v>
      </c>
      <c r="DA13" s="243">
        <v>5.2350990165101949</v>
      </c>
      <c r="DB13" s="243">
        <v>4.8398514630335558</v>
      </c>
      <c r="DC13" s="243">
        <v>9.2912256565540243</v>
      </c>
      <c r="DD13" s="243">
        <v>5.925539301179489</v>
      </c>
      <c r="DE13" s="243">
        <v>7.0553136054207712</v>
      </c>
      <c r="DF13" s="243">
        <v>23.955760602255598</v>
      </c>
      <c r="DG13" s="243">
        <v>1.0607772923202097</v>
      </c>
      <c r="DH13" s="243">
        <v>6.8037030766157027</v>
      </c>
      <c r="DI13" s="207">
        <v>3157</v>
      </c>
      <c r="DJ13" s="186" t="s">
        <v>23</v>
      </c>
      <c r="DK13" s="228">
        <v>3</v>
      </c>
      <c r="DL13" s="243">
        <v>8.1443314691355866</v>
      </c>
      <c r="DM13" s="243">
        <v>19.675794859077488</v>
      </c>
      <c r="DN13" s="243">
        <v>3.370460609166456</v>
      </c>
      <c r="DO13" s="243">
        <v>1.8825327399342182</v>
      </c>
      <c r="DP13" s="243">
        <v>4.6528730819689725</v>
      </c>
      <c r="DQ13" s="243">
        <v>5.5022730608491397</v>
      </c>
      <c r="DR13" s="243">
        <v>4.6810789980933691</v>
      </c>
      <c r="DS13" s="243">
        <v>9.3495925008791581</v>
      </c>
      <c r="DT13" s="243">
        <v>6.8819379783568788</v>
      </c>
      <c r="DU13" s="243">
        <v>8.1662186831818957</v>
      </c>
      <c r="DV13" s="243">
        <v>26.433773751118451</v>
      </c>
      <c r="DW13" s="243">
        <v>1.1254887658038217</v>
      </c>
      <c r="DX13" s="243">
        <v>7.0712426659969845</v>
      </c>
      <c r="DY13" s="207">
        <v>2958</v>
      </c>
      <c r="DZ13" s="186" t="s">
        <v>23</v>
      </c>
      <c r="EA13" s="228">
        <v>3</v>
      </c>
      <c r="EB13" s="243">
        <v>7.6724003183648968</v>
      </c>
      <c r="EC13" s="243">
        <v>18.519508056383703</v>
      </c>
      <c r="ED13" s="243">
        <v>2.9346449449396035</v>
      </c>
      <c r="EE13" s="243">
        <v>1.844343759993442</v>
      </c>
      <c r="EF13" s="243">
        <v>4.4472256152728367</v>
      </c>
      <c r="EG13" s="243">
        <v>5.2261529218351752</v>
      </c>
      <c r="EH13" s="243">
        <v>4.7461886810092428</v>
      </c>
      <c r="EI13" s="243">
        <v>9.4779526690923888</v>
      </c>
      <c r="EJ13" s="243">
        <v>6.2715470891237057</v>
      </c>
      <c r="EK13" s="243">
        <v>8.3821464928221801</v>
      </c>
      <c r="EL13" s="243">
        <v>27.562718112046092</v>
      </c>
      <c r="EM13" s="243">
        <v>1.0871248642693598</v>
      </c>
      <c r="EN13" s="243">
        <v>6.9079381059497047</v>
      </c>
      <c r="EO13" s="207">
        <v>2953</v>
      </c>
      <c r="EP13" s="186" t="s">
        <v>23</v>
      </c>
      <c r="EQ13" s="228">
        <v>3</v>
      </c>
      <c r="ER13" s="243">
        <v>7.414530884776469</v>
      </c>
      <c r="ES13" s="243">
        <v>18.769869207685076</v>
      </c>
      <c r="ET13" s="243">
        <v>2.683673962709308</v>
      </c>
      <c r="EU13" s="243">
        <v>1.7684222693977851</v>
      </c>
      <c r="EV13" s="243">
        <v>4.1678937403193679</v>
      </c>
      <c r="EW13" s="243">
        <v>4.6667978218721595</v>
      </c>
      <c r="EX13" s="243">
        <v>4.2051830327842321</v>
      </c>
      <c r="EY13" s="243">
        <v>9.4324707269767103</v>
      </c>
      <c r="EZ13" s="243">
        <v>5.8196598681757097</v>
      </c>
      <c r="FA13" s="243">
        <v>7.745701230763693</v>
      </c>
      <c r="FB13" s="243">
        <v>25.663622384308191</v>
      </c>
      <c r="FC13" s="243">
        <v>1.0415172134383752</v>
      </c>
      <c r="FD13" s="243">
        <v>6.5688610724284793</v>
      </c>
      <c r="FE13" s="207">
        <v>3337</v>
      </c>
      <c r="FF13" s="6" t="s">
        <v>23</v>
      </c>
      <c r="FG13" s="17">
        <v>3</v>
      </c>
      <c r="FH13" s="121">
        <v>8.1200704512960868</v>
      </c>
      <c r="FI13" s="121">
        <v>19.272742715735376</v>
      </c>
      <c r="FJ13" s="121">
        <v>2.9705686870447248</v>
      </c>
      <c r="FK13" s="121">
        <v>2.196200860223021</v>
      </c>
      <c r="FL13" s="121">
        <v>4.5871515381667454</v>
      </c>
      <c r="FM13" s="121">
        <v>5.2743310827682643</v>
      </c>
      <c r="FN13" s="121">
        <v>4.9549871271917452</v>
      </c>
      <c r="FO13" s="121">
        <v>10.3632254743346</v>
      </c>
      <c r="FP13" s="121">
        <v>5.9601791830429365</v>
      </c>
      <c r="FQ13" s="121">
        <v>6.9216162565280417</v>
      </c>
      <c r="FR13" s="121">
        <v>24.542720040087058</v>
      </c>
      <c r="FS13" s="121">
        <v>1.1417964174132553</v>
      </c>
      <c r="FT13" s="121">
        <v>6.9525156863665361</v>
      </c>
      <c r="FU13" s="70">
        <v>3115</v>
      </c>
      <c r="FV13" s="70"/>
      <c r="FW13" s="81" t="s">
        <v>23</v>
      </c>
      <c r="FX13" s="17">
        <v>3</v>
      </c>
      <c r="FY13" s="134">
        <v>7.8319365725780274</v>
      </c>
      <c r="FZ13" s="134">
        <v>19.746480263082621</v>
      </c>
      <c r="GA13" s="134">
        <v>2.7431201390855389</v>
      </c>
      <c r="GB13" s="134">
        <v>1.9613628218813277</v>
      </c>
      <c r="GC13" s="134">
        <v>4.4043321744155355</v>
      </c>
      <c r="GD13" s="134">
        <v>5.211293438504768</v>
      </c>
      <c r="GE13" s="134">
        <v>5.2969450356146099</v>
      </c>
      <c r="GF13" s="134">
        <v>10.10437306644012</v>
      </c>
      <c r="GG13" s="134">
        <v>5.6897004170444143</v>
      </c>
      <c r="GH13" s="134">
        <v>6.7679151437360332</v>
      </c>
      <c r="GI13" s="134">
        <v>22.374358769787243</v>
      </c>
      <c r="GJ13" s="134">
        <v>1.0107063657387776</v>
      </c>
      <c r="GK13" s="134">
        <v>6.7632673355920243</v>
      </c>
      <c r="GL13" s="92">
        <v>3266</v>
      </c>
      <c r="GN13" s="81" t="s">
        <v>23</v>
      </c>
      <c r="GO13" s="17">
        <v>3</v>
      </c>
      <c r="GP13" s="134">
        <v>8.4404946883149954</v>
      </c>
      <c r="GQ13" s="134">
        <v>21.064267338599528</v>
      </c>
      <c r="GR13" s="134">
        <v>2.7934945527144146</v>
      </c>
      <c r="GS13" s="134">
        <v>1.80940985121145</v>
      </c>
      <c r="GT13" s="134">
        <v>4.470972224524755</v>
      </c>
      <c r="GU13" s="134">
        <v>5.3025894205778332</v>
      </c>
      <c r="GV13" s="134">
        <v>4.9276771259416696</v>
      </c>
      <c r="GW13" s="134">
        <v>9.4367884982845816</v>
      </c>
      <c r="GX13" s="134">
        <v>6.0140626022358949</v>
      </c>
      <c r="GY13" s="134">
        <v>7.1488257453006314</v>
      </c>
      <c r="GZ13" s="134">
        <v>24.024865972308739</v>
      </c>
      <c r="HA13" s="134">
        <v>1.1070540322770728</v>
      </c>
      <c r="HB13" s="134">
        <v>6.9371551843864481</v>
      </c>
      <c r="HC13" s="92">
        <v>3157</v>
      </c>
      <c r="HE13" s="6" t="s">
        <v>23</v>
      </c>
      <c r="HF13" s="17">
        <v>3</v>
      </c>
      <c r="HG13" s="121">
        <v>8.2279934474201823</v>
      </c>
      <c r="HH13" s="121">
        <v>19.764726523039993</v>
      </c>
      <c r="HI13" s="121">
        <v>3.4784174868144757</v>
      </c>
      <c r="HJ13" s="121">
        <v>1.9641464735931473</v>
      </c>
      <c r="HK13" s="121">
        <v>4.7548075145476423</v>
      </c>
      <c r="HL13" s="121">
        <v>5.5794302978983525</v>
      </c>
      <c r="HM13" s="121">
        <v>4.779730681044283</v>
      </c>
      <c r="HN13" s="121">
        <v>9.4804825070733436</v>
      </c>
      <c r="HO13" s="121">
        <v>7.0076644739710394</v>
      </c>
      <c r="HP13" s="121">
        <v>8.2413353039707733</v>
      </c>
      <c r="HQ13" s="121">
        <v>26.463524350387683</v>
      </c>
      <c r="HR13" s="121">
        <v>1.1760453039362662</v>
      </c>
      <c r="HS13" s="121">
        <v>7.2168837517579707</v>
      </c>
      <c r="HT13" s="70">
        <v>2958</v>
      </c>
      <c r="HV13" s="6" t="s">
        <v>23</v>
      </c>
      <c r="HW13" s="17">
        <v>3</v>
      </c>
      <c r="HX13" s="121">
        <v>7.7469332572517073</v>
      </c>
      <c r="HY13" s="121">
        <v>18.65095660661996</v>
      </c>
      <c r="HZ13" s="121">
        <v>3.0390923020382057</v>
      </c>
      <c r="IA13" s="121">
        <v>1.9349634699042555</v>
      </c>
      <c r="IB13" s="121">
        <v>4.5538287001406417</v>
      </c>
      <c r="IC13" s="121">
        <v>5.3018600675276106</v>
      </c>
      <c r="ID13" s="121">
        <v>4.8560330896461146</v>
      </c>
      <c r="IE13" s="121">
        <v>9.6105580943926352</v>
      </c>
      <c r="IF13" s="121">
        <v>6.4321154440696588</v>
      </c>
      <c r="IG13" s="121">
        <v>8.4848077837596367</v>
      </c>
      <c r="IH13" s="121">
        <v>27.6103974745958</v>
      </c>
      <c r="II13" s="121">
        <v>1.1381761974718609</v>
      </c>
      <c r="IJ13" s="121">
        <v>7.0646089027059675</v>
      </c>
      <c r="IK13" s="70">
        <v>2953</v>
      </c>
      <c r="IM13" s="6" t="s">
        <v>23</v>
      </c>
      <c r="IN13" s="17">
        <v>3</v>
      </c>
      <c r="IO13" s="121">
        <v>7.465681978842972</v>
      </c>
      <c r="IP13" s="121">
        <v>18.895916705508853</v>
      </c>
      <c r="IQ13" s="121">
        <v>2.7762375507715582</v>
      </c>
      <c r="IR13" s="121">
        <v>1.849228660808883</v>
      </c>
      <c r="IS13" s="121">
        <v>4.2692288900898978</v>
      </c>
      <c r="IT13" s="121">
        <v>4.7394404711651257</v>
      </c>
      <c r="IU13" s="121">
        <v>4.2977425122197648</v>
      </c>
      <c r="IV13" s="121">
        <v>9.5771633511209515</v>
      </c>
      <c r="IW13" s="121">
        <v>5.9519424865665691</v>
      </c>
      <c r="IX13" s="121">
        <v>7.8831696702486758</v>
      </c>
      <c r="IY13" s="121">
        <v>25.764080868562566</v>
      </c>
      <c r="IZ13" s="121">
        <v>1.089682972756439</v>
      </c>
      <c r="JA13" s="121">
        <v>6.7169981292592844</v>
      </c>
      <c r="JB13" s="70">
        <v>3337</v>
      </c>
    </row>
    <row r="14" spans="1:262">
      <c r="A14" s="186" t="s">
        <v>24</v>
      </c>
      <c r="B14" s="186">
        <v>4</v>
      </c>
      <c r="C14" s="293">
        <v>9.8804664510692692</v>
      </c>
      <c r="D14" s="293">
        <v>21.053768242968701</v>
      </c>
      <c r="E14" s="293">
        <v>3.4907699278880502</v>
      </c>
      <c r="F14" s="293">
        <v>2.6006840992448299</v>
      </c>
      <c r="G14" s="293">
        <v>4.2259775127989201</v>
      </c>
      <c r="H14" s="293">
        <v>6.3685363677613998</v>
      </c>
      <c r="I14" s="293">
        <v>5.0562501438097502</v>
      </c>
      <c r="J14" s="293">
        <v>10.5672238861459</v>
      </c>
      <c r="K14" s="293">
        <v>6.0722848585497404</v>
      </c>
      <c r="L14" s="293">
        <v>8.1079089424479598</v>
      </c>
      <c r="M14" s="293">
        <v>23.173802875250299</v>
      </c>
      <c r="N14" s="293">
        <v>0.84440834172699497</v>
      </c>
      <c r="O14" s="293">
        <v>7.2878769213745196</v>
      </c>
      <c r="P14" s="388">
        <v>2462</v>
      </c>
      <c r="R14" s="186" t="s">
        <v>24</v>
      </c>
      <c r="S14" s="228">
        <v>4</v>
      </c>
      <c r="T14" s="293">
        <v>9.183984677814637</v>
      </c>
      <c r="U14" s="293">
        <v>20.411765274096375</v>
      </c>
      <c r="V14" s="293">
        <v>3.5272033492072987</v>
      </c>
      <c r="W14" s="293">
        <v>2.5589583612234543</v>
      </c>
      <c r="X14" s="293">
        <v>4.275673351357212</v>
      </c>
      <c r="Y14" s="293">
        <v>6.1453995547388125</v>
      </c>
      <c r="Z14" s="293">
        <v>5.2477406830807141</v>
      </c>
      <c r="AA14" s="293">
        <v>9.925626192805117</v>
      </c>
      <c r="AB14" s="293">
        <v>6.5137609101179175</v>
      </c>
      <c r="AC14" s="293">
        <v>8.1337146150228943</v>
      </c>
      <c r="AD14" s="293">
        <v>20.908738114474897</v>
      </c>
      <c r="AE14" s="293">
        <v>0.92881959054346697</v>
      </c>
      <c r="AF14" s="293">
        <v>7.1183799872126254</v>
      </c>
      <c r="AG14" s="207">
        <v>2628</v>
      </c>
      <c r="AH14" s="186" t="s">
        <v>24</v>
      </c>
      <c r="AI14" s="228">
        <v>4</v>
      </c>
      <c r="AJ14" s="243">
        <v>9.2750086503843026</v>
      </c>
      <c r="AK14" s="243">
        <v>21.714587235380478</v>
      </c>
      <c r="AL14" s="243">
        <v>3.1700484895437917</v>
      </c>
      <c r="AM14" s="243">
        <v>2.5894932909140258</v>
      </c>
      <c r="AN14" s="243">
        <v>4.1707301847281926</v>
      </c>
      <c r="AO14" s="243">
        <v>5.9737235563212732</v>
      </c>
      <c r="AP14" s="243">
        <v>5.1523325236051178</v>
      </c>
      <c r="AQ14" s="243">
        <v>9.6576693439623416</v>
      </c>
      <c r="AR14" s="243">
        <v>5.7946233563568557</v>
      </c>
      <c r="AS14" s="243">
        <v>7.8598531767579631</v>
      </c>
      <c r="AT14" s="243">
        <v>19.611026160524965</v>
      </c>
      <c r="AU14" s="243">
        <v>0.96329112295833264</v>
      </c>
      <c r="AV14" s="243">
        <v>6.9223809599185584</v>
      </c>
      <c r="AW14" s="207">
        <v>2627</v>
      </c>
      <c r="AX14" s="186" t="s">
        <v>24</v>
      </c>
      <c r="AY14" s="228">
        <v>4</v>
      </c>
      <c r="AZ14" s="243">
        <v>9.0471322282230417</v>
      </c>
      <c r="BA14" s="243">
        <v>21.723731863222252</v>
      </c>
      <c r="BB14" s="243">
        <v>2.8172245704794916</v>
      </c>
      <c r="BC14" s="243">
        <v>2.6793091330616519</v>
      </c>
      <c r="BD14" s="243">
        <v>4.1943292863084007</v>
      </c>
      <c r="BE14" s="243">
        <v>5.1769489921879668</v>
      </c>
      <c r="BF14" s="243">
        <v>5.0054750259691563</v>
      </c>
      <c r="BG14" s="243">
        <v>8.859535436852795</v>
      </c>
      <c r="BH14" s="243">
        <v>6.2745689854595499</v>
      </c>
      <c r="BI14" s="243">
        <v>8.2532631953482198</v>
      </c>
      <c r="BJ14" s="243">
        <v>25.280128990413569</v>
      </c>
      <c r="BK14" s="243">
        <v>1.0135864708155167</v>
      </c>
      <c r="BL14" s="243">
        <v>6.878385205011325</v>
      </c>
      <c r="BM14" s="207">
        <v>2727</v>
      </c>
      <c r="BN14" s="186" t="s">
        <v>24</v>
      </c>
      <c r="BO14" s="228">
        <v>4</v>
      </c>
      <c r="BP14" s="243">
        <v>8.3051249038297286</v>
      </c>
      <c r="BQ14" s="243">
        <v>24.38838089697273</v>
      </c>
      <c r="BR14" s="243">
        <v>2.9572854233047745</v>
      </c>
      <c r="BS14" s="243">
        <v>2.7718206929211249</v>
      </c>
      <c r="BT14" s="243">
        <v>4.3327059061124036</v>
      </c>
      <c r="BU14" s="243">
        <v>4.6051361533883686</v>
      </c>
      <c r="BV14" s="243">
        <v>5.2530347410586531</v>
      </c>
      <c r="BW14" s="243">
        <v>9.3286276003630384</v>
      </c>
      <c r="BX14" s="243">
        <v>6.6436565588562422</v>
      </c>
      <c r="BY14" s="243">
        <v>8.5745028131940142</v>
      </c>
      <c r="BZ14" s="243">
        <v>24.374783634543672</v>
      </c>
      <c r="CA14" s="243">
        <v>0.99827662303816678</v>
      </c>
      <c r="CB14" s="243">
        <v>6.9357386821744802</v>
      </c>
      <c r="CC14" s="207">
        <v>2762</v>
      </c>
      <c r="CD14" s="186" t="s">
        <v>24</v>
      </c>
      <c r="CE14" s="228">
        <v>4</v>
      </c>
      <c r="CF14" s="243">
        <v>8.9767791609191594</v>
      </c>
      <c r="CG14" s="243">
        <v>25.398713120603961</v>
      </c>
      <c r="CH14" s="243">
        <v>3.3237405229784431</v>
      </c>
      <c r="CI14" s="243">
        <v>2.2403494437804681</v>
      </c>
      <c r="CJ14" s="243">
        <v>4.429313671486625</v>
      </c>
      <c r="CK14" s="243">
        <v>5.1808690034961948</v>
      </c>
      <c r="CL14" s="243">
        <v>5.3322546794104353</v>
      </c>
      <c r="CM14" s="243">
        <v>10.528553212906589</v>
      </c>
      <c r="CN14" s="243">
        <v>6.7941541710162543</v>
      </c>
      <c r="CO14" s="243">
        <v>7.8515102307284126</v>
      </c>
      <c r="CP14" s="243">
        <v>20.93632414001025</v>
      </c>
      <c r="CQ14" s="243">
        <v>0.95185872587047082</v>
      </c>
      <c r="CR14" s="243">
        <v>7.2574294908170875</v>
      </c>
      <c r="CS14" s="207">
        <v>2868</v>
      </c>
      <c r="CT14" s="186" t="s">
        <v>24</v>
      </c>
      <c r="CU14" s="228">
        <v>4</v>
      </c>
      <c r="CV14" s="243">
        <v>9.7755865135111009</v>
      </c>
      <c r="CW14" s="243">
        <v>22.827353227380964</v>
      </c>
      <c r="CX14" s="243">
        <v>3.8893950881176189</v>
      </c>
      <c r="CY14" s="243">
        <v>2.2675772267595202</v>
      </c>
      <c r="CZ14" s="243">
        <v>4.9213885991281385</v>
      </c>
      <c r="DA14" s="243">
        <v>5.3492417891323143</v>
      </c>
      <c r="DB14" s="243">
        <v>5.3904767714002011</v>
      </c>
      <c r="DC14" s="243">
        <v>10.410006407420255</v>
      </c>
      <c r="DD14" s="243">
        <v>6.5808941180095104</v>
      </c>
      <c r="DE14" s="243">
        <v>7.3642607040163846</v>
      </c>
      <c r="DF14" s="243">
        <v>22.25927130253239</v>
      </c>
      <c r="DG14" s="243">
        <v>0.94008872765884821</v>
      </c>
      <c r="DH14" s="243">
        <v>7.5111258838363497</v>
      </c>
      <c r="DI14" s="207">
        <v>2891</v>
      </c>
      <c r="DJ14" s="186" t="s">
        <v>24</v>
      </c>
      <c r="DK14" s="228">
        <v>4</v>
      </c>
      <c r="DL14" s="243">
        <v>8.8200445423671159</v>
      </c>
      <c r="DM14" s="243">
        <v>20.120283865700205</v>
      </c>
      <c r="DN14" s="243">
        <v>3.791905848130658</v>
      </c>
      <c r="DO14" s="243">
        <v>2.5694181831811496</v>
      </c>
      <c r="DP14" s="243">
        <v>4.9003682306197573</v>
      </c>
      <c r="DQ14" s="243">
        <v>5.2109291079627686</v>
      </c>
      <c r="DR14" s="243">
        <v>5.3131710535881673</v>
      </c>
      <c r="DS14" s="243">
        <v>9.7842172705427455</v>
      </c>
      <c r="DT14" s="243">
        <v>6.4263242836998122</v>
      </c>
      <c r="DU14" s="243">
        <v>7.6543509268772683</v>
      </c>
      <c r="DV14" s="243">
        <v>24.252831889795555</v>
      </c>
      <c r="DW14" s="243">
        <v>1.0400850000573376</v>
      </c>
      <c r="DX14" s="243">
        <v>7.3474748197698485</v>
      </c>
      <c r="DY14" s="207">
        <v>2736</v>
      </c>
      <c r="DZ14" s="186" t="s">
        <v>24</v>
      </c>
      <c r="EA14" s="228">
        <v>4</v>
      </c>
      <c r="EB14" s="243">
        <v>8.120958765154624</v>
      </c>
      <c r="EC14" s="243">
        <v>20.690127142614148</v>
      </c>
      <c r="ED14" s="243">
        <v>3.190586326705894</v>
      </c>
      <c r="EE14" s="243">
        <v>2.5766637280998821</v>
      </c>
      <c r="EF14" s="243">
        <v>4.5239799898881712</v>
      </c>
      <c r="EG14" s="243">
        <v>5.7803333711797453</v>
      </c>
      <c r="EH14" s="243">
        <v>4.9411377298741197</v>
      </c>
      <c r="EI14" s="243">
        <v>9.9264380699522956</v>
      </c>
      <c r="EJ14" s="243">
        <v>6.3448664715181291</v>
      </c>
      <c r="EK14" s="243">
        <v>7.6450013489482664</v>
      </c>
      <c r="EL14" s="243">
        <v>24.268581334506425</v>
      </c>
      <c r="EM14" s="243">
        <v>1.1208359035696498</v>
      </c>
      <c r="EN14" s="243">
        <v>7.1915693467238784</v>
      </c>
      <c r="EO14" s="207">
        <v>2831</v>
      </c>
      <c r="EP14" s="186" t="s">
        <v>24</v>
      </c>
      <c r="EQ14" s="228">
        <v>4</v>
      </c>
      <c r="ER14" s="243">
        <v>8.4122667174902688</v>
      </c>
      <c r="ES14" s="243">
        <v>21.095005328202941</v>
      </c>
      <c r="ET14" s="243">
        <v>3.3044666456759053</v>
      </c>
      <c r="EU14" s="243">
        <v>2.5480654033886942</v>
      </c>
      <c r="EV14" s="243">
        <v>4.5548498389321814</v>
      </c>
      <c r="EW14" s="243">
        <v>5.2586619094467597</v>
      </c>
      <c r="EX14" s="243">
        <v>5.0381642105631883</v>
      </c>
      <c r="EY14" s="243">
        <v>9.6745790084493564</v>
      </c>
      <c r="EZ14" s="243">
        <v>5.7505412694613494</v>
      </c>
      <c r="FA14" s="243">
        <v>7.8563262677046701</v>
      </c>
      <c r="FB14" s="243">
        <v>22.50208773611979</v>
      </c>
      <c r="FC14" s="243">
        <v>1.0081969025885014</v>
      </c>
      <c r="FD14" s="243">
        <v>7.0355539420970956</v>
      </c>
      <c r="FE14" s="207">
        <v>2980</v>
      </c>
      <c r="FF14" s="6" t="s">
        <v>24</v>
      </c>
      <c r="FG14" s="17">
        <v>4</v>
      </c>
      <c r="FH14" s="121">
        <v>8.368629087998869</v>
      </c>
      <c r="FI14" s="121">
        <v>24.57429397673733</v>
      </c>
      <c r="FJ14" s="121">
        <v>3.0711996631927261</v>
      </c>
      <c r="FK14" s="121">
        <v>2.8772973569612259</v>
      </c>
      <c r="FL14" s="121">
        <v>4.426465783313609</v>
      </c>
      <c r="FM14" s="121">
        <v>4.6724399484853896</v>
      </c>
      <c r="FN14" s="121">
        <v>5.368464651337467</v>
      </c>
      <c r="FO14" s="121">
        <v>9.5033511416404242</v>
      </c>
      <c r="FP14" s="121">
        <v>6.778143302731702</v>
      </c>
      <c r="FQ14" s="121">
        <v>8.6544170792773638</v>
      </c>
      <c r="FR14" s="121">
        <v>24.450717767653291</v>
      </c>
      <c r="FS14" s="121">
        <v>1.0408044218695016</v>
      </c>
      <c r="FT14" s="121">
        <v>7.0853234673197436</v>
      </c>
      <c r="FU14" s="70">
        <v>2762</v>
      </c>
      <c r="FV14" s="70"/>
      <c r="FW14" s="81" t="s">
        <v>24</v>
      </c>
      <c r="FX14" s="17">
        <v>4</v>
      </c>
      <c r="FY14" s="134">
        <v>9.0485257043532563</v>
      </c>
      <c r="FZ14" s="134">
        <v>25.650197411723145</v>
      </c>
      <c r="GA14" s="134">
        <v>3.4439649641464447</v>
      </c>
      <c r="GB14" s="134">
        <v>2.3165972353060074</v>
      </c>
      <c r="GC14" s="134">
        <v>4.5118491453990321</v>
      </c>
      <c r="GD14" s="134">
        <v>5.2274224042945523</v>
      </c>
      <c r="GE14" s="134">
        <v>5.435133260265264</v>
      </c>
      <c r="GF14" s="134">
        <v>10.729511279523773</v>
      </c>
      <c r="GG14" s="134">
        <v>6.9004455108379128</v>
      </c>
      <c r="GH14" s="134">
        <v>7.9587374757700147</v>
      </c>
      <c r="GI14" s="134">
        <v>21.090632621336777</v>
      </c>
      <c r="GJ14" s="134">
        <v>0.9938920960369596</v>
      </c>
      <c r="GK14" s="134">
        <v>7.4046647656077154</v>
      </c>
      <c r="GL14" s="92">
        <v>2868</v>
      </c>
      <c r="GN14" s="81" t="s">
        <v>24</v>
      </c>
      <c r="GO14" s="17">
        <v>4</v>
      </c>
      <c r="GP14" s="134">
        <v>9.8507444103219512</v>
      </c>
      <c r="GQ14" s="134">
        <v>23.019509821331464</v>
      </c>
      <c r="GR14" s="134">
        <v>4.0327531613300591</v>
      </c>
      <c r="GS14" s="134">
        <v>2.3423680313817332</v>
      </c>
      <c r="GT14" s="134">
        <v>5.0053784609093483</v>
      </c>
      <c r="GU14" s="134">
        <v>5.4097315963859387</v>
      </c>
      <c r="GV14" s="134">
        <v>5.4738237917437198</v>
      </c>
      <c r="GW14" s="134">
        <v>10.609416975836329</v>
      </c>
      <c r="GX14" s="134">
        <v>6.6928449100807805</v>
      </c>
      <c r="GY14" s="134">
        <v>7.4528000583373633</v>
      </c>
      <c r="GZ14" s="134">
        <v>22.47623633678382</v>
      </c>
      <c r="HA14" s="134">
        <v>0.98089238737511675</v>
      </c>
      <c r="HB14" s="134">
        <v>7.660619851227108</v>
      </c>
      <c r="HC14" s="92">
        <v>2891</v>
      </c>
      <c r="HE14" s="6" t="s">
        <v>24</v>
      </c>
      <c r="HF14" s="17">
        <v>4</v>
      </c>
      <c r="HG14" s="121">
        <v>8.9076466012620141</v>
      </c>
      <c r="HH14" s="121">
        <v>20.37783720323149</v>
      </c>
      <c r="HI14" s="121">
        <v>3.9417478155825494</v>
      </c>
      <c r="HJ14" s="121">
        <v>2.65218040335284</v>
      </c>
      <c r="HK14" s="121">
        <v>4.9864058855353885</v>
      </c>
      <c r="HL14" s="121">
        <v>5.2722009052599947</v>
      </c>
      <c r="HM14" s="121">
        <v>5.3973867846454588</v>
      </c>
      <c r="HN14" s="121">
        <v>9.9912254524535058</v>
      </c>
      <c r="HO14" s="121">
        <v>6.5523949872458047</v>
      </c>
      <c r="HP14" s="121">
        <v>7.7388095649983955</v>
      </c>
      <c r="HQ14" s="121">
        <v>24.40844711786427</v>
      </c>
      <c r="HR14" s="121">
        <v>1.0862848288443434</v>
      </c>
      <c r="HS14" s="121">
        <v>7.4952987230577888</v>
      </c>
      <c r="HT14" s="70">
        <v>2736</v>
      </c>
      <c r="HV14" s="6" t="s">
        <v>24</v>
      </c>
      <c r="HW14" s="17">
        <v>4</v>
      </c>
      <c r="HX14" s="121">
        <v>8.2051271917709787</v>
      </c>
      <c r="HY14" s="121">
        <v>20.847005718514385</v>
      </c>
      <c r="HZ14" s="121">
        <v>3.3071779572114655</v>
      </c>
      <c r="IA14" s="121">
        <v>2.6737413296713619</v>
      </c>
      <c r="IB14" s="121">
        <v>4.6112729082302657</v>
      </c>
      <c r="IC14" s="121">
        <v>5.8169984051461672</v>
      </c>
      <c r="ID14" s="121">
        <v>5.0484062734280037</v>
      </c>
      <c r="IE14" s="121">
        <v>10.113236867627714</v>
      </c>
      <c r="IF14" s="121">
        <v>6.4533999796930344</v>
      </c>
      <c r="IG14" s="121">
        <v>7.7502366803027503</v>
      </c>
      <c r="IH14" s="121">
        <v>24.359495085012743</v>
      </c>
      <c r="II14" s="121">
        <v>1.1700284893790338</v>
      </c>
      <c r="IJ14" s="121">
        <v>7.3348439571543169</v>
      </c>
      <c r="IK14" s="70">
        <v>2831</v>
      </c>
      <c r="IM14" s="6" t="s">
        <v>24</v>
      </c>
      <c r="IN14" s="17">
        <v>4</v>
      </c>
      <c r="IO14" s="121">
        <v>8.4940941362762032</v>
      </c>
      <c r="IP14" s="121">
        <v>21.276008947898095</v>
      </c>
      <c r="IQ14" s="121">
        <v>3.4072033551196732</v>
      </c>
      <c r="IR14" s="121">
        <v>2.6383334519288915</v>
      </c>
      <c r="IS14" s="121">
        <v>4.6451184757168207</v>
      </c>
      <c r="IT14" s="121">
        <v>5.3237667932606865</v>
      </c>
      <c r="IU14" s="121">
        <v>5.1392742319235616</v>
      </c>
      <c r="IV14" s="121">
        <v>9.8247167167980241</v>
      </c>
      <c r="IW14" s="121">
        <v>5.8535848726287671</v>
      </c>
      <c r="IX14" s="121">
        <v>7.9739873509271604</v>
      </c>
      <c r="IY14" s="121">
        <v>22.660196554352854</v>
      </c>
      <c r="IZ14" s="121">
        <v>1.0514451949872667</v>
      </c>
      <c r="JA14" s="121">
        <v>7.1789715664198797</v>
      </c>
      <c r="JB14" s="70">
        <v>2980</v>
      </c>
    </row>
    <row r="15" spans="1:262">
      <c r="A15" s="186" t="s">
        <v>25</v>
      </c>
      <c r="B15" s="186">
        <v>5</v>
      </c>
      <c r="C15" s="293">
        <v>8.2399920084727896</v>
      </c>
      <c r="D15" s="293">
        <v>22.927535108240999</v>
      </c>
      <c r="E15" s="293">
        <v>2.9387554929059401</v>
      </c>
      <c r="F15" s="293">
        <v>1.9560309025406899</v>
      </c>
      <c r="G15" s="293">
        <v>3.9645853170333698</v>
      </c>
      <c r="H15" s="293">
        <v>4.7192196962172597</v>
      </c>
      <c r="I15" s="293">
        <v>4.8626470961429602</v>
      </c>
      <c r="J15" s="293">
        <v>9.1439927615074499</v>
      </c>
      <c r="K15" s="293">
        <v>5.3416384815833702</v>
      </c>
      <c r="L15" s="293">
        <v>6.8944515252626504</v>
      </c>
      <c r="M15" s="293">
        <v>25.765898013007501</v>
      </c>
      <c r="N15" s="293">
        <v>0.89920557639056997</v>
      </c>
      <c r="O15" s="293">
        <v>6.5645573358464304</v>
      </c>
      <c r="P15" s="388">
        <v>2827</v>
      </c>
      <c r="R15" s="186" t="s">
        <v>25</v>
      </c>
      <c r="S15" s="228">
        <v>5</v>
      </c>
      <c r="T15" s="293">
        <v>8.4043482829035518</v>
      </c>
      <c r="U15" s="293">
        <v>21.803753489711131</v>
      </c>
      <c r="V15" s="293">
        <v>2.7056642145788619</v>
      </c>
      <c r="W15" s="293">
        <v>1.9385298759280163</v>
      </c>
      <c r="X15" s="293">
        <v>3.86690153009119</v>
      </c>
      <c r="Y15" s="293">
        <v>4.9839469120309294</v>
      </c>
      <c r="Z15" s="293">
        <v>5.0919705805742579</v>
      </c>
      <c r="AA15" s="293">
        <v>9.1167912675105338</v>
      </c>
      <c r="AB15" s="293">
        <v>5.8173812389733799</v>
      </c>
      <c r="AC15" s="293">
        <v>6.7304065304585619</v>
      </c>
      <c r="AD15" s="293">
        <v>23.310365523882272</v>
      </c>
      <c r="AE15" s="293">
        <v>0.94250439968339139</v>
      </c>
      <c r="AF15" s="293">
        <v>6.5427116180685108</v>
      </c>
      <c r="AG15" s="207">
        <v>2908</v>
      </c>
      <c r="AH15" s="186" t="s">
        <v>25</v>
      </c>
      <c r="AI15" s="228">
        <v>5</v>
      </c>
      <c r="AJ15" s="243">
        <v>8.4507174016330016</v>
      </c>
      <c r="AK15" s="243">
        <v>19.173579422171354</v>
      </c>
      <c r="AL15" s="243">
        <v>2.5605750495205251</v>
      </c>
      <c r="AM15" s="243">
        <v>1.9930863706753714</v>
      </c>
      <c r="AN15" s="243">
        <v>3.8344095730014156</v>
      </c>
      <c r="AO15" s="243">
        <v>5.1075432859550238</v>
      </c>
      <c r="AP15" s="243">
        <v>5.2857886974873889</v>
      </c>
      <c r="AQ15" s="243">
        <v>8.9659879133857636</v>
      </c>
      <c r="AR15" s="243">
        <v>5.6951251204524436</v>
      </c>
      <c r="AS15" s="243">
        <v>7.2439051025065151</v>
      </c>
      <c r="AT15" s="243">
        <v>23.63486301367551</v>
      </c>
      <c r="AU15" s="243">
        <v>0.95580848824490516</v>
      </c>
      <c r="AV15" s="243">
        <v>6.5663469318643566</v>
      </c>
      <c r="AW15" s="207">
        <v>3175</v>
      </c>
      <c r="AX15" s="186" t="s">
        <v>25</v>
      </c>
      <c r="AY15" s="228">
        <v>5</v>
      </c>
      <c r="AZ15" s="243">
        <v>8.1361974761888387</v>
      </c>
      <c r="BA15" s="243">
        <v>18.738376614639176</v>
      </c>
      <c r="BB15" s="243">
        <v>2.9102611401731164</v>
      </c>
      <c r="BC15" s="243">
        <v>2.0978210924490011</v>
      </c>
      <c r="BD15" s="243">
        <v>3.8769771368995944</v>
      </c>
      <c r="BE15" s="243">
        <v>5.5322524185949167</v>
      </c>
      <c r="BF15" s="243">
        <v>5.2024405010979118</v>
      </c>
      <c r="BG15" s="243">
        <v>8.6937965946068516</v>
      </c>
      <c r="BH15" s="243">
        <v>6.1520182185807082</v>
      </c>
      <c r="BI15" s="243">
        <v>7.8065373940463374</v>
      </c>
      <c r="BJ15" s="243">
        <v>23.291870982553991</v>
      </c>
      <c r="BK15" s="243">
        <v>0.93547426951154355</v>
      </c>
      <c r="BL15" s="243">
        <v>6.5470485134917933</v>
      </c>
      <c r="BM15" s="207">
        <v>3261</v>
      </c>
      <c r="BN15" s="186" t="s">
        <v>25</v>
      </c>
      <c r="BO15" s="228">
        <v>5</v>
      </c>
      <c r="BP15" s="243">
        <v>8.0610514156797084</v>
      </c>
      <c r="BQ15" s="243">
        <v>18.326538222807919</v>
      </c>
      <c r="BR15" s="243">
        <v>3.2669120487807475</v>
      </c>
      <c r="BS15" s="243">
        <v>2.1747371198407266</v>
      </c>
      <c r="BT15" s="243">
        <v>3.9498098971026616</v>
      </c>
      <c r="BU15" s="243">
        <v>5.1849941915471733</v>
      </c>
      <c r="BV15" s="243">
        <v>5.0585103221808829</v>
      </c>
      <c r="BW15" s="243">
        <v>8.6566854477447723</v>
      </c>
      <c r="BX15" s="243">
        <v>6.419491381761298</v>
      </c>
      <c r="BY15" s="243">
        <v>8.1927201450183116</v>
      </c>
      <c r="BZ15" s="243">
        <v>25.931000650899882</v>
      </c>
      <c r="CA15" s="243">
        <v>0.96008881505398569</v>
      </c>
      <c r="CB15" s="243">
        <v>6.7215668431291382</v>
      </c>
      <c r="CC15" s="207">
        <v>3230</v>
      </c>
      <c r="CD15" s="186" t="s">
        <v>25</v>
      </c>
      <c r="CE15" s="228">
        <v>5</v>
      </c>
      <c r="CF15" s="243">
        <v>8.6521293581858618</v>
      </c>
      <c r="CG15" s="243">
        <v>19.789358924759956</v>
      </c>
      <c r="CH15" s="243">
        <v>3.5561040260641792</v>
      </c>
      <c r="CI15" s="243">
        <v>2.2082248248041476</v>
      </c>
      <c r="CJ15" s="243">
        <v>4.1724082609262831</v>
      </c>
      <c r="CK15" s="243">
        <v>5.0752370979991861</v>
      </c>
      <c r="CL15" s="243">
        <v>4.9861820317327012</v>
      </c>
      <c r="CM15" s="243">
        <v>8.4417335450549871</v>
      </c>
      <c r="CN15" s="243">
        <v>6.4097328894402334</v>
      </c>
      <c r="CO15" s="243">
        <v>7.8578851321008143</v>
      </c>
      <c r="CP15" s="243">
        <v>28.966784555055455</v>
      </c>
      <c r="CQ15" s="243">
        <v>0.94809632230233454</v>
      </c>
      <c r="CR15" s="243">
        <v>7.0581772449312759</v>
      </c>
      <c r="CS15" s="207">
        <v>3420</v>
      </c>
      <c r="CT15" s="186" t="s">
        <v>25</v>
      </c>
      <c r="CU15" s="228">
        <v>5</v>
      </c>
      <c r="CV15" s="243">
        <v>8.8526677165861063</v>
      </c>
      <c r="CW15" s="243">
        <v>20.107253965982075</v>
      </c>
      <c r="CX15" s="243">
        <v>3.2422768148916035</v>
      </c>
      <c r="CY15" s="243">
        <v>2.6277075176298594</v>
      </c>
      <c r="CZ15" s="243">
        <v>4.1849971061329114</v>
      </c>
      <c r="DA15" s="243">
        <v>5.8493159953708593</v>
      </c>
      <c r="DB15" s="243">
        <v>4.6853825848893171</v>
      </c>
      <c r="DC15" s="243">
        <v>7.891425920459433</v>
      </c>
      <c r="DD15" s="243">
        <v>6.4189377571622934</v>
      </c>
      <c r="DE15" s="243">
        <v>7.2145057854394787</v>
      </c>
      <c r="DF15" s="243">
        <v>26.609216612602967</v>
      </c>
      <c r="DG15" s="243">
        <v>0.93366956996500983</v>
      </c>
      <c r="DH15" s="243">
        <v>6.777467808864797</v>
      </c>
      <c r="DI15" s="207">
        <v>3641</v>
      </c>
      <c r="DJ15" s="186" t="s">
        <v>25</v>
      </c>
      <c r="DK15" s="228">
        <v>5</v>
      </c>
      <c r="DL15" s="243">
        <v>8.9095224963330004</v>
      </c>
      <c r="DM15" s="243">
        <v>21.018335173456183</v>
      </c>
      <c r="DN15" s="243">
        <v>3.5016787464920589</v>
      </c>
      <c r="DO15" s="243">
        <v>2.9312641771124661</v>
      </c>
      <c r="DP15" s="243">
        <v>4.1340499072791639</v>
      </c>
      <c r="DQ15" s="243">
        <v>5.3775491797497192</v>
      </c>
      <c r="DR15" s="243">
        <v>4.5913175987678407</v>
      </c>
      <c r="DS15" s="243">
        <v>8.1764757982870666</v>
      </c>
      <c r="DT15" s="243">
        <v>6.3863931752695402</v>
      </c>
      <c r="DU15" s="243">
        <v>7.1789911867597676</v>
      </c>
      <c r="DV15" s="243">
        <v>24.251580921533865</v>
      </c>
      <c r="DW15" s="243">
        <v>0.93944110272840364</v>
      </c>
      <c r="DX15" s="243">
        <v>6.6128603806689839</v>
      </c>
      <c r="DY15" s="207">
        <v>3561</v>
      </c>
      <c r="DZ15" s="186" t="s">
        <v>25</v>
      </c>
      <c r="EA15" s="228">
        <v>5</v>
      </c>
      <c r="EB15" s="243">
        <v>8.6261966426730829</v>
      </c>
      <c r="EC15" s="243">
        <v>23.234296037635374</v>
      </c>
      <c r="ED15" s="243">
        <v>3.7363815822128918</v>
      </c>
      <c r="EE15" s="243">
        <v>2.9300825768327527</v>
      </c>
      <c r="EF15" s="243">
        <v>4.1646674932037202</v>
      </c>
      <c r="EG15" s="243">
        <v>4.8882278416233813</v>
      </c>
      <c r="EH15" s="243">
        <v>4.6901297804199711</v>
      </c>
      <c r="EI15" s="243">
        <v>9.2532192082939435</v>
      </c>
      <c r="EJ15" s="243">
        <v>6.0498190617787255</v>
      </c>
      <c r="EK15" s="243">
        <v>7.1909563206616003</v>
      </c>
      <c r="EL15" s="243">
        <v>23.717879295351047</v>
      </c>
      <c r="EM15" s="243">
        <v>0.94017642728576967</v>
      </c>
      <c r="EN15" s="243">
        <v>6.748175734820526</v>
      </c>
      <c r="EO15" s="207">
        <v>3435</v>
      </c>
      <c r="EP15" s="186" t="s">
        <v>25</v>
      </c>
      <c r="EQ15" s="228">
        <v>5</v>
      </c>
      <c r="ER15" s="243">
        <v>7.9309440780511649</v>
      </c>
      <c r="ES15" s="243">
        <v>18.26457534861693</v>
      </c>
      <c r="ET15" s="243">
        <v>2.9642188647344239</v>
      </c>
      <c r="EU15" s="243">
        <v>2.4471207054041044</v>
      </c>
      <c r="EV15" s="243">
        <v>4.0089352851134565</v>
      </c>
      <c r="EW15" s="243">
        <v>5.0241677858482969</v>
      </c>
      <c r="EX15" s="243">
        <v>4.9078066251173826</v>
      </c>
      <c r="EY15" s="243">
        <v>9.7708899023738169</v>
      </c>
      <c r="EZ15" s="243">
        <v>5.7422977412465466</v>
      </c>
      <c r="FA15" s="243">
        <v>7.6819678781383285</v>
      </c>
      <c r="FB15" s="243">
        <v>23.680428878153627</v>
      </c>
      <c r="FC15" s="243">
        <v>0.93712820079528991</v>
      </c>
      <c r="FD15" s="243">
        <v>6.5191251777546384</v>
      </c>
      <c r="FE15" s="207">
        <v>3560</v>
      </c>
      <c r="FF15" s="6" t="s">
        <v>25</v>
      </c>
      <c r="FG15" s="17">
        <v>5</v>
      </c>
      <c r="FH15" s="121">
        <v>8.1123684827603668</v>
      </c>
      <c r="FI15" s="121">
        <v>18.475967215883223</v>
      </c>
      <c r="FJ15" s="121">
        <v>3.3772362200611417</v>
      </c>
      <c r="FK15" s="121">
        <v>2.2472956552801349</v>
      </c>
      <c r="FL15" s="121">
        <v>4.0233587756405358</v>
      </c>
      <c r="FM15" s="121">
        <v>5.2015029316825867</v>
      </c>
      <c r="FN15" s="121">
        <v>5.1539961718213867</v>
      </c>
      <c r="FO15" s="121">
        <v>8.8062391397348652</v>
      </c>
      <c r="FP15" s="121">
        <v>6.5284664900225353</v>
      </c>
      <c r="FQ15" s="121">
        <v>8.2633998194857732</v>
      </c>
      <c r="FR15" s="121">
        <v>25.999579537641281</v>
      </c>
      <c r="FS15" s="121">
        <v>1.0029716781355216</v>
      </c>
      <c r="FT15" s="121">
        <v>6.8493377772175563</v>
      </c>
      <c r="FU15" s="70">
        <v>3230</v>
      </c>
      <c r="FV15" s="70"/>
      <c r="FW15" s="81" t="s">
        <v>25</v>
      </c>
      <c r="FX15" s="17">
        <v>5</v>
      </c>
      <c r="FY15" s="134">
        <v>8.7063574888483348</v>
      </c>
      <c r="FZ15" s="134">
        <v>19.968691288170582</v>
      </c>
      <c r="GA15" s="134">
        <v>3.6896209438474417</v>
      </c>
      <c r="GB15" s="134">
        <v>2.2834614588293429</v>
      </c>
      <c r="GC15" s="134">
        <v>4.2488402278130462</v>
      </c>
      <c r="GD15" s="134">
        <v>5.1103841001898598</v>
      </c>
      <c r="GE15" s="134">
        <v>5.07711948237786</v>
      </c>
      <c r="GF15" s="134">
        <v>8.5899007291878071</v>
      </c>
      <c r="GG15" s="134">
        <v>6.5276290207976624</v>
      </c>
      <c r="GH15" s="134">
        <v>7.9303157588112487</v>
      </c>
      <c r="GI15" s="134">
        <v>28.993393956411932</v>
      </c>
      <c r="GJ15" s="134">
        <v>0.99313422375771732</v>
      </c>
      <c r="GK15" s="134">
        <v>7.1912730530195104</v>
      </c>
      <c r="GL15" s="92">
        <v>3420</v>
      </c>
      <c r="GN15" s="81" t="s">
        <v>25</v>
      </c>
      <c r="GO15" s="17">
        <v>5</v>
      </c>
      <c r="GP15" s="134">
        <v>8.9154451052047854</v>
      </c>
      <c r="GQ15" s="134">
        <v>20.363454971287769</v>
      </c>
      <c r="GR15" s="134">
        <v>3.3650442734036607</v>
      </c>
      <c r="GS15" s="134">
        <v>2.7110083055466925</v>
      </c>
      <c r="GT15" s="134">
        <v>4.2717412802881682</v>
      </c>
      <c r="GU15" s="134">
        <v>5.9084949660223591</v>
      </c>
      <c r="GV15" s="134">
        <v>4.7702515348777998</v>
      </c>
      <c r="GW15" s="134">
        <v>8.0460816932062826</v>
      </c>
      <c r="GX15" s="134">
        <v>6.5505499548948398</v>
      </c>
      <c r="GY15" s="134">
        <v>7.2867667485715915</v>
      </c>
      <c r="GZ15" s="134">
        <v>26.665008140531853</v>
      </c>
      <c r="HA15" s="134">
        <v>0.97662807391116291</v>
      </c>
      <c r="HB15" s="134">
        <v>6.9163123152341406</v>
      </c>
      <c r="HC15" s="92">
        <v>3641</v>
      </c>
      <c r="HE15" s="6" t="s">
        <v>25</v>
      </c>
      <c r="HF15" s="17">
        <v>5</v>
      </c>
      <c r="HG15" s="121">
        <v>8.9751780777690939</v>
      </c>
      <c r="HH15" s="121">
        <v>21.180448287904198</v>
      </c>
      <c r="HI15" s="121">
        <v>3.6139765543961091</v>
      </c>
      <c r="HJ15" s="121">
        <v>3.0218593771852458</v>
      </c>
      <c r="HK15" s="121">
        <v>4.2275341363275523</v>
      </c>
      <c r="HL15" s="121">
        <v>5.4339094764776448</v>
      </c>
      <c r="HM15" s="121">
        <v>4.6891020337493439</v>
      </c>
      <c r="HN15" s="121">
        <v>8.35661722675286</v>
      </c>
      <c r="HO15" s="121">
        <v>6.5075477017831096</v>
      </c>
      <c r="HP15" s="121">
        <v>7.2480552364841611</v>
      </c>
      <c r="HQ15" s="121">
        <v>24.334504440621981</v>
      </c>
      <c r="HR15" s="121">
        <v>0.98171034628975185</v>
      </c>
      <c r="HS15" s="121">
        <v>6.7530362732486333</v>
      </c>
      <c r="HT15" s="70">
        <v>3561</v>
      </c>
      <c r="HV15" s="6" t="s">
        <v>25</v>
      </c>
      <c r="HW15" s="17">
        <v>5</v>
      </c>
      <c r="HX15" s="121">
        <v>8.7097292860895195</v>
      </c>
      <c r="HY15" s="121">
        <v>23.334780490456751</v>
      </c>
      <c r="HZ15" s="121">
        <v>3.8496049162838624</v>
      </c>
      <c r="IA15" s="121">
        <v>3.0355769749441932</v>
      </c>
      <c r="IB15" s="121">
        <v>4.2569423768155632</v>
      </c>
      <c r="IC15" s="121">
        <v>4.9314946631674763</v>
      </c>
      <c r="ID15" s="121">
        <v>4.7828689285631008</v>
      </c>
      <c r="IE15" s="121">
        <v>9.4342832094671802</v>
      </c>
      <c r="IF15" s="121">
        <v>6.1814281027870273</v>
      </c>
      <c r="IG15" s="121">
        <v>7.2737348843897101</v>
      </c>
      <c r="IH15" s="121">
        <v>23.784088027873349</v>
      </c>
      <c r="II15" s="121">
        <v>0.98002976258666363</v>
      </c>
      <c r="IJ15" s="121">
        <v>6.8885306590679614</v>
      </c>
      <c r="IK15" s="70">
        <v>3435</v>
      </c>
      <c r="IM15" s="6" t="s">
        <v>25</v>
      </c>
      <c r="IN15" s="17">
        <v>5</v>
      </c>
      <c r="IO15" s="121">
        <v>8.0065168376854388</v>
      </c>
      <c r="IP15" s="121">
        <v>18.35101833085977</v>
      </c>
      <c r="IQ15" s="121">
        <v>3.0718242498323858</v>
      </c>
      <c r="IR15" s="121">
        <v>2.5394610167187088</v>
      </c>
      <c r="IS15" s="121">
        <v>4.1000545475800347</v>
      </c>
      <c r="IT15" s="121">
        <v>5.0550846176378226</v>
      </c>
      <c r="IU15" s="121">
        <v>5.0020539165632236</v>
      </c>
      <c r="IV15" s="121">
        <v>9.9653805633321078</v>
      </c>
      <c r="IW15" s="121">
        <v>5.825847751987566</v>
      </c>
      <c r="IX15" s="121">
        <v>7.7451525228855065</v>
      </c>
      <c r="IY15" s="121">
        <v>23.722096419749963</v>
      </c>
      <c r="IZ15" s="121">
        <v>0.97670203042787662</v>
      </c>
      <c r="JA15" s="121">
        <v>6.6535742793050403</v>
      </c>
      <c r="JB15" s="70">
        <v>3560</v>
      </c>
    </row>
    <row r="16" spans="1:262">
      <c r="A16" s="186" t="s">
        <v>26</v>
      </c>
      <c r="B16" s="186">
        <v>6</v>
      </c>
      <c r="C16" s="293">
        <v>11.908915222788099</v>
      </c>
      <c r="D16" s="293">
        <v>19.731707600371902</v>
      </c>
      <c r="E16" s="293">
        <v>4.2800325132379404</v>
      </c>
      <c r="F16" s="293">
        <v>2.9287104177857</v>
      </c>
      <c r="G16" s="293">
        <v>4.4523077471056904</v>
      </c>
      <c r="H16" s="293">
        <v>6.1442640992800301</v>
      </c>
      <c r="I16" s="293">
        <v>6.1908269484568503</v>
      </c>
      <c r="J16" s="293">
        <v>12.0107726570878</v>
      </c>
      <c r="K16" s="293">
        <v>7.3077505177049904</v>
      </c>
      <c r="L16" s="293">
        <v>8.2653941796096007</v>
      </c>
      <c r="M16" s="293">
        <v>22.248222592737999</v>
      </c>
      <c r="N16" s="293">
        <v>0.898993293993256</v>
      </c>
      <c r="O16" s="293">
        <v>7.80371648257647</v>
      </c>
      <c r="P16" s="388">
        <v>3327</v>
      </c>
      <c r="R16" s="186" t="s">
        <v>26</v>
      </c>
      <c r="S16" s="228">
        <v>6</v>
      </c>
      <c r="T16" s="293">
        <v>11.455261670095734</v>
      </c>
      <c r="U16" s="293">
        <v>21.392244885937895</v>
      </c>
      <c r="V16" s="293">
        <v>4.2123340589711313</v>
      </c>
      <c r="W16" s="293">
        <v>2.789027584553585</v>
      </c>
      <c r="X16" s="293">
        <v>4.3362756635656021</v>
      </c>
      <c r="Y16" s="293">
        <v>6.2224538581175866</v>
      </c>
      <c r="Z16" s="293">
        <v>6.2583579646962786</v>
      </c>
      <c r="AA16" s="293">
        <v>11.809724602012244</v>
      </c>
      <c r="AB16" s="293">
        <v>7.5028783640431786</v>
      </c>
      <c r="AC16" s="293">
        <v>7.7973818556780836</v>
      </c>
      <c r="AD16" s="293">
        <v>20.505465292322778</v>
      </c>
      <c r="AE16" s="293">
        <v>0.92533183399082231</v>
      </c>
      <c r="AF16" s="293">
        <v>7.744162279438406</v>
      </c>
      <c r="AG16" s="207">
        <v>3243</v>
      </c>
      <c r="AH16" s="186" t="s">
        <v>26</v>
      </c>
      <c r="AI16" s="228">
        <v>6</v>
      </c>
      <c r="AJ16" s="243">
        <v>11.557927684252906</v>
      </c>
      <c r="AK16" s="243">
        <v>21.237154553851664</v>
      </c>
      <c r="AL16" s="243">
        <v>3.4966360692386025</v>
      </c>
      <c r="AM16" s="243">
        <v>2.4363216705042112</v>
      </c>
      <c r="AN16" s="243">
        <v>4.2734168220404189</v>
      </c>
      <c r="AO16" s="243">
        <v>6.0603733178540162</v>
      </c>
      <c r="AP16" s="243">
        <v>6.3327018964387678</v>
      </c>
      <c r="AQ16" s="243">
        <v>11.64744150490553</v>
      </c>
      <c r="AR16" s="243">
        <v>7.5874344616059135</v>
      </c>
      <c r="AS16" s="243">
        <v>7.2570253241023606</v>
      </c>
      <c r="AT16" s="243">
        <v>21.990741812561417</v>
      </c>
      <c r="AU16" s="243">
        <v>0.92209200205066522</v>
      </c>
      <c r="AV16" s="243">
        <v>7.6229768929263084</v>
      </c>
      <c r="AW16" s="207">
        <v>3523</v>
      </c>
      <c r="AX16" s="186" t="s">
        <v>26</v>
      </c>
      <c r="AY16" s="228">
        <v>6</v>
      </c>
      <c r="AZ16" s="243">
        <v>11.789071137749659</v>
      </c>
      <c r="BA16" s="243">
        <v>23.57192415608079</v>
      </c>
      <c r="BB16" s="243">
        <v>3.177233590757004</v>
      </c>
      <c r="BC16" s="243">
        <v>2.323436374503296</v>
      </c>
      <c r="BD16" s="243">
        <v>4.4342215158743352</v>
      </c>
      <c r="BE16" s="243">
        <v>6.2218696032979386</v>
      </c>
      <c r="BF16" s="243">
        <v>6.3916524803660053</v>
      </c>
      <c r="BG16" s="243">
        <v>12.676272999122268</v>
      </c>
      <c r="BH16" s="243">
        <v>8.232896984050635</v>
      </c>
      <c r="BI16" s="243">
        <v>7.7891770125016055</v>
      </c>
      <c r="BJ16" s="243">
        <v>22.32743225710696</v>
      </c>
      <c r="BK16" s="243">
        <v>0.91265908016539654</v>
      </c>
      <c r="BL16" s="243">
        <v>7.9223542600347674</v>
      </c>
      <c r="BM16" s="207">
        <v>3572</v>
      </c>
      <c r="BN16" s="186" t="s">
        <v>26</v>
      </c>
      <c r="BO16" s="228">
        <v>6</v>
      </c>
      <c r="BP16" s="243">
        <v>10.968102452525851</v>
      </c>
      <c r="BQ16" s="243">
        <v>24.033152072200402</v>
      </c>
      <c r="BR16" s="243">
        <v>3.3090820247491468</v>
      </c>
      <c r="BS16" s="243">
        <v>2.3369492580964266</v>
      </c>
      <c r="BT16" s="243">
        <v>4.7627445619779465</v>
      </c>
      <c r="BU16" s="243">
        <v>6.1747976846257968</v>
      </c>
      <c r="BV16" s="243">
        <v>6.6187746810903558</v>
      </c>
      <c r="BW16" s="243">
        <v>12.211874945276028</v>
      </c>
      <c r="BX16" s="243">
        <v>7.3654467729352264</v>
      </c>
      <c r="BY16" s="243">
        <v>8.4815320068152662</v>
      </c>
      <c r="BZ16" s="243">
        <v>22.880874066858151</v>
      </c>
      <c r="CA16" s="243">
        <v>0.94796370485380721</v>
      </c>
      <c r="CB16" s="243">
        <v>7.980385245490532</v>
      </c>
      <c r="CC16" s="207">
        <v>3417</v>
      </c>
      <c r="CD16" s="186" t="s">
        <v>26</v>
      </c>
      <c r="CE16" s="228">
        <v>6</v>
      </c>
      <c r="CF16" s="243">
        <v>10.762863620220321</v>
      </c>
      <c r="CG16" s="243">
        <v>24.615486529171477</v>
      </c>
      <c r="CH16" s="243">
        <v>3.7021784985708561</v>
      </c>
      <c r="CI16" s="243">
        <v>2.4423728075599263</v>
      </c>
      <c r="CJ16" s="243">
        <v>4.78232200573194</v>
      </c>
      <c r="CK16" s="243">
        <v>6.5640830978639624</v>
      </c>
      <c r="CL16" s="243">
        <v>6.3078856488847528</v>
      </c>
      <c r="CM16" s="243">
        <v>11.435696871010061</v>
      </c>
      <c r="CN16" s="243">
        <v>7.3177637320045203</v>
      </c>
      <c r="CO16" s="243">
        <v>8.2144765203362606</v>
      </c>
      <c r="CP16" s="243">
        <v>25.487438858542415</v>
      </c>
      <c r="CQ16" s="243">
        <v>1.1716129185805304</v>
      </c>
      <c r="CR16" s="243">
        <v>8.1316786498918461</v>
      </c>
      <c r="CS16" s="207">
        <v>3481</v>
      </c>
      <c r="CT16" s="186" t="s">
        <v>26</v>
      </c>
      <c r="CU16" s="228">
        <v>6</v>
      </c>
      <c r="CV16" s="243">
        <v>10.955596195051177</v>
      </c>
      <c r="CW16" s="243">
        <v>26.573329717836113</v>
      </c>
      <c r="CX16" s="243">
        <v>4.0148776249793405</v>
      </c>
      <c r="CY16" s="243">
        <v>2.4470078519376597</v>
      </c>
      <c r="CZ16" s="243">
        <v>4.5386404412881829</v>
      </c>
      <c r="DA16" s="243">
        <v>6.5501127638722636</v>
      </c>
      <c r="DB16" s="243">
        <v>5.8342740459146771</v>
      </c>
      <c r="DC16" s="243">
        <v>11.110872440672827</v>
      </c>
      <c r="DD16" s="243">
        <v>8.1023824956500494</v>
      </c>
      <c r="DE16" s="243">
        <v>7.6337865362668396</v>
      </c>
      <c r="DF16" s="243">
        <v>23.597489793025574</v>
      </c>
      <c r="DG16" s="243">
        <v>1.2172520355332659</v>
      </c>
      <c r="DH16" s="243">
        <v>8.032119798189493</v>
      </c>
      <c r="DI16" s="207">
        <v>3725</v>
      </c>
      <c r="DJ16" s="186" t="s">
        <v>26</v>
      </c>
      <c r="DK16" s="228">
        <v>6</v>
      </c>
      <c r="DL16" s="243">
        <v>11.005290156951443</v>
      </c>
      <c r="DM16" s="243">
        <v>22.895389724191983</v>
      </c>
      <c r="DN16" s="243">
        <v>3.2610983622010967</v>
      </c>
      <c r="DO16" s="243">
        <v>2.53106263819652</v>
      </c>
      <c r="DP16" s="243">
        <v>4.5884893054603575</v>
      </c>
      <c r="DQ16" s="243">
        <v>6.3298721895693779</v>
      </c>
      <c r="DR16" s="243">
        <v>6.2864116324050832</v>
      </c>
      <c r="DS16" s="243">
        <v>11.35923349630658</v>
      </c>
      <c r="DT16" s="243">
        <v>6.6818715973012397</v>
      </c>
      <c r="DU16" s="243">
        <v>8.1453341238662702</v>
      </c>
      <c r="DV16" s="243">
        <v>22.513896037470335</v>
      </c>
      <c r="DW16" s="243">
        <v>0.99111411272336114</v>
      </c>
      <c r="DX16" s="243">
        <v>7.8540691608455324</v>
      </c>
      <c r="DY16" s="207">
        <v>3811</v>
      </c>
      <c r="DZ16" s="186" t="s">
        <v>26</v>
      </c>
      <c r="EA16" s="228">
        <v>6</v>
      </c>
      <c r="EB16" s="243">
        <v>11.688198690278512</v>
      </c>
      <c r="EC16" s="243">
        <v>20.155144736913947</v>
      </c>
      <c r="ED16" s="243">
        <v>2.9758659833003849</v>
      </c>
      <c r="EE16" s="243">
        <v>2.7379386673061878</v>
      </c>
      <c r="EF16" s="243">
        <v>4.6113792457483829</v>
      </c>
      <c r="EG16" s="243">
        <v>6.3145700285916169</v>
      </c>
      <c r="EH16" s="243">
        <v>6.3025345710708889</v>
      </c>
      <c r="EI16" s="243">
        <v>10.818713748793428</v>
      </c>
      <c r="EJ16" s="243">
        <v>6.1739832917446531</v>
      </c>
      <c r="EK16" s="243">
        <v>8.6265341542407477</v>
      </c>
      <c r="EL16" s="243">
        <v>21.593490055034199</v>
      </c>
      <c r="EM16" s="243">
        <v>0.99215853088365513</v>
      </c>
      <c r="EN16" s="243">
        <v>7.8540664706168455</v>
      </c>
      <c r="EO16" s="207">
        <v>3731</v>
      </c>
      <c r="EP16" s="186" t="s">
        <v>26</v>
      </c>
      <c r="EQ16" s="228">
        <v>6</v>
      </c>
      <c r="ER16" s="243">
        <v>12.37926215486557</v>
      </c>
      <c r="ES16" s="243">
        <v>20.341546267399313</v>
      </c>
      <c r="ET16" s="243">
        <v>3.3682536307843876</v>
      </c>
      <c r="EU16" s="243">
        <v>2.6945600883690477</v>
      </c>
      <c r="EV16" s="243">
        <v>4.6634347327050207</v>
      </c>
      <c r="EW16" s="243">
        <v>5.9637278436224426</v>
      </c>
      <c r="EX16" s="243">
        <v>5.6577625591343388</v>
      </c>
      <c r="EY16" s="243">
        <v>10.842016264800913</v>
      </c>
      <c r="EZ16" s="243">
        <v>6.723146750862858</v>
      </c>
      <c r="FA16" s="243">
        <v>8.872580638443246</v>
      </c>
      <c r="FB16" s="243">
        <v>20.808383966720427</v>
      </c>
      <c r="FC16" s="243">
        <v>1.0205311289045915</v>
      </c>
      <c r="FD16" s="243">
        <v>7.8906069500732734</v>
      </c>
      <c r="FE16" s="207">
        <v>3848</v>
      </c>
      <c r="FF16" s="6" t="s">
        <v>26</v>
      </c>
      <c r="FG16" s="17">
        <v>6</v>
      </c>
      <c r="FH16" s="121">
        <v>11.074590417921007</v>
      </c>
      <c r="FI16" s="121">
        <v>24.114678328100545</v>
      </c>
      <c r="FJ16" s="121">
        <v>3.4208010704293308</v>
      </c>
      <c r="FK16" s="121">
        <v>2.4089854190969788</v>
      </c>
      <c r="FL16" s="121">
        <v>4.854562373446444</v>
      </c>
      <c r="FM16" s="121">
        <v>6.2343022104656107</v>
      </c>
      <c r="FN16" s="121">
        <v>6.7377341098532755</v>
      </c>
      <c r="FO16" s="121">
        <v>12.356133816906292</v>
      </c>
      <c r="FP16" s="121">
        <v>7.536564668809925</v>
      </c>
      <c r="FQ16" s="121">
        <v>8.5622457310840741</v>
      </c>
      <c r="FR16" s="121">
        <v>22.944163926122151</v>
      </c>
      <c r="FS16" s="121">
        <v>0.98851333894345939</v>
      </c>
      <c r="FT16" s="121">
        <v>8.1358192202370088</v>
      </c>
      <c r="FU16" s="70">
        <v>3417</v>
      </c>
      <c r="FV16" s="70"/>
      <c r="FW16" s="81" t="s">
        <v>26</v>
      </c>
      <c r="FX16" s="17">
        <v>6</v>
      </c>
      <c r="FY16" s="134">
        <v>10.8696646760121</v>
      </c>
      <c r="FZ16" s="134">
        <v>24.715027250227905</v>
      </c>
      <c r="GA16" s="134">
        <v>3.8458969241032204</v>
      </c>
      <c r="GB16" s="134">
        <v>2.5362296475770818</v>
      </c>
      <c r="GC16" s="134">
        <v>4.8816455926635562</v>
      </c>
      <c r="GD16" s="134">
        <v>6.6280850009628374</v>
      </c>
      <c r="GE16" s="134">
        <v>6.4251917491622077</v>
      </c>
      <c r="GF16" s="134">
        <v>11.609229551231781</v>
      </c>
      <c r="GG16" s="134">
        <v>7.5034752182344828</v>
      </c>
      <c r="GH16" s="134">
        <v>8.2919142828839014</v>
      </c>
      <c r="GI16" s="134">
        <v>25.597221777459978</v>
      </c>
      <c r="GJ16" s="134">
        <v>1.2344049244321038</v>
      </c>
      <c r="GK16" s="134">
        <v>8.3032330725121088</v>
      </c>
      <c r="GL16" s="92">
        <v>3481</v>
      </c>
      <c r="GN16" s="81" t="s">
        <v>26</v>
      </c>
      <c r="GO16" s="17">
        <v>6</v>
      </c>
      <c r="GP16" s="134">
        <v>11.047060787992669</v>
      </c>
      <c r="GQ16" s="134">
        <v>26.699777165812922</v>
      </c>
      <c r="GR16" s="134">
        <v>4.1645306437328449</v>
      </c>
      <c r="GS16" s="134">
        <v>2.5498752396853703</v>
      </c>
      <c r="GT16" s="134">
        <v>4.6280537157411263</v>
      </c>
      <c r="GU16" s="134">
        <v>6.6115994378991907</v>
      </c>
      <c r="GV16" s="134">
        <v>5.9247354397838832</v>
      </c>
      <c r="GW16" s="134">
        <v>11.287717329145451</v>
      </c>
      <c r="GX16" s="134">
        <v>8.2442917261076847</v>
      </c>
      <c r="GY16" s="134">
        <v>7.7367282410251557</v>
      </c>
      <c r="GZ16" s="134">
        <v>23.681729419904027</v>
      </c>
      <c r="HA16" s="134">
        <v>1.2855904836008221</v>
      </c>
      <c r="HB16" s="134">
        <v>8.1953420466726126</v>
      </c>
      <c r="HC16" s="92">
        <v>3725</v>
      </c>
      <c r="HE16" s="6" t="s">
        <v>26</v>
      </c>
      <c r="HF16" s="17">
        <v>6</v>
      </c>
      <c r="HG16" s="121">
        <v>11.087028888959784</v>
      </c>
      <c r="HH16" s="121">
        <v>23.090439857280565</v>
      </c>
      <c r="HI16" s="121">
        <v>3.3865491941062262</v>
      </c>
      <c r="HJ16" s="121">
        <v>2.6222139245287273</v>
      </c>
      <c r="HK16" s="121">
        <v>4.6865564167559821</v>
      </c>
      <c r="HL16" s="121">
        <v>6.3856299464685113</v>
      </c>
      <c r="HM16" s="121">
        <v>6.4035169475270575</v>
      </c>
      <c r="HN16" s="121">
        <v>11.507139471810278</v>
      </c>
      <c r="HO16" s="121">
        <v>6.7950545624763485</v>
      </c>
      <c r="HP16" s="121">
        <v>8.2608826509773969</v>
      </c>
      <c r="HQ16" s="121">
        <v>22.545370533758199</v>
      </c>
      <c r="HR16" s="121">
        <v>1.0351259672238564</v>
      </c>
      <c r="HS16" s="121">
        <v>8.0132636237980357</v>
      </c>
      <c r="HT16" s="70">
        <v>3811</v>
      </c>
      <c r="HV16" s="6" t="s">
        <v>26</v>
      </c>
      <c r="HW16" s="17">
        <v>6</v>
      </c>
      <c r="HX16" s="121">
        <v>11.768452304754234</v>
      </c>
      <c r="HY16" s="121">
        <v>20.277049531994873</v>
      </c>
      <c r="HZ16" s="121">
        <v>3.0896211020077535</v>
      </c>
      <c r="IA16" s="121">
        <v>2.8358665582543261</v>
      </c>
      <c r="IB16" s="121">
        <v>4.7042909555090109</v>
      </c>
      <c r="IC16" s="121">
        <v>6.3543694276393889</v>
      </c>
      <c r="ID16" s="121">
        <v>6.432147986500989</v>
      </c>
      <c r="IE16" s="121">
        <v>10.951513451178357</v>
      </c>
      <c r="IF16" s="121">
        <v>6.2776110497369153</v>
      </c>
      <c r="IG16" s="121">
        <v>8.7313102364559736</v>
      </c>
      <c r="IH16" s="121">
        <v>21.728860780812955</v>
      </c>
      <c r="II16" s="121">
        <v>1.0365784802456239</v>
      </c>
      <c r="IJ16" s="121">
        <v>8.0069060482257228</v>
      </c>
      <c r="IK16" s="70">
        <v>3731</v>
      </c>
      <c r="IM16" s="6" t="s">
        <v>26</v>
      </c>
      <c r="IN16" s="17">
        <v>6</v>
      </c>
      <c r="IO16" s="121">
        <v>12.446359879410037</v>
      </c>
      <c r="IP16" s="121">
        <v>20.436858136087139</v>
      </c>
      <c r="IQ16" s="121">
        <v>3.4768340095369021</v>
      </c>
      <c r="IR16" s="121">
        <v>2.7939226988030219</v>
      </c>
      <c r="IS16" s="121">
        <v>4.7453897134269356</v>
      </c>
      <c r="IT16" s="121">
        <v>6.0151134028634452</v>
      </c>
      <c r="IU16" s="121">
        <v>5.7841145828358647</v>
      </c>
      <c r="IV16" s="121">
        <v>10.980287310435505</v>
      </c>
      <c r="IW16" s="121">
        <v>6.8453531237950873</v>
      </c>
      <c r="IX16" s="121">
        <v>8.9679958759045224</v>
      </c>
      <c r="IY16" s="121">
        <v>21.012000376443115</v>
      </c>
      <c r="IZ16" s="121">
        <v>1.0652324987794319</v>
      </c>
      <c r="JA16" s="121">
        <v>8.039077799682989</v>
      </c>
      <c r="JB16" s="70">
        <v>3848</v>
      </c>
    </row>
    <row r="17" spans="1:262">
      <c r="A17" s="186" t="s">
        <v>27</v>
      </c>
      <c r="B17" s="186">
        <v>7</v>
      </c>
      <c r="C17" s="293">
        <v>7.3891981299515201</v>
      </c>
      <c r="D17" s="293">
        <v>13.2194816763799</v>
      </c>
      <c r="E17" s="293">
        <v>2.6815111972524699</v>
      </c>
      <c r="F17" s="293">
        <v>1.58464729200351</v>
      </c>
      <c r="G17" s="293">
        <v>2.2500887304465</v>
      </c>
      <c r="H17" s="293">
        <v>3.0454920892387798</v>
      </c>
      <c r="I17" s="293">
        <v>3.2113816690641102</v>
      </c>
      <c r="J17" s="293">
        <v>11.8699842901006</v>
      </c>
      <c r="K17" s="293">
        <v>4.4775001286434302</v>
      </c>
      <c r="L17" s="293">
        <v>4.6160322184974003</v>
      </c>
      <c r="M17" s="293">
        <v>21.918901474315199</v>
      </c>
      <c r="N17" s="293">
        <v>0.992037451885177</v>
      </c>
      <c r="O17" s="293">
        <v>5.36388235243904</v>
      </c>
      <c r="P17" s="388">
        <v>4166</v>
      </c>
      <c r="R17" s="186" t="s">
        <v>27</v>
      </c>
      <c r="S17" s="228">
        <v>7</v>
      </c>
      <c r="T17" s="293">
        <v>7.7613259967515038</v>
      </c>
      <c r="U17" s="293">
        <v>12.289772334052332</v>
      </c>
      <c r="V17" s="293">
        <v>2.9997638097232078</v>
      </c>
      <c r="W17" s="293">
        <v>1.8086343128911886</v>
      </c>
      <c r="X17" s="293">
        <v>2.4035246138286737</v>
      </c>
      <c r="Y17" s="293">
        <v>3.26224621522026</v>
      </c>
      <c r="Z17" s="293">
        <v>3.5224164248534784</v>
      </c>
      <c r="AA17" s="293">
        <v>12.735132798132799</v>
      </c>
      <c r="AB17" s="293">
        <v>4.2196220173571648</v>
      </c>
      <c r="AC17" s="293">
        <v>5.166912456264706</v>
      </c>
      <c r="AD17" s="293">
        <v>22.198677269913116</v>
      </c>
      <c r="AE17" s="293">
        <v>0.93599788181022636</v>
      </c>
      <c r="AF17" s="293">
        <v>5.5862141586848342</v>
      </c>
      <c r="AG17" s="207">
        <v>4301</v>
      </c>
      <c r="AH17" s="186" t="s">
        <v>27</v>
      </c>
      <c r="AI17" s="228">
        <v>7</v>
      </c>
      <c r="AJ17" s="243">
        <v>7.880727410392284</v>
      </c>
      <c r="AK17" s="243">
        <v>14.14870529636338</v>
      </c>
      <c r="AL17" s="243">
        <v>2.8946140060387648</v>
      </c>
      <c r="AM17" s="243">
        <v>1.5779082881900239</v>
      </c>
      <c r="AN17" s="243">
        <v>2.4554840566579177</v>
      </c>
      <c r="AO17" s="243">
        <v>3.4515157647881254</v>
      </c>
      <c r="AP17" s="243">
        <v>4.0169388565016106</v>
      </c>
      <c r="AQ17" s="243">
        <v>11.643616452373465</v>
      </c>
      <c r="AR17" s="243">
        <v>4.9555631191359293</v>
      </c>
      <c r="AS17" s="243">
        <v>5.2434311128693443</v>
      </c>
      <c r="AT17" s="243">
        <v>25.377532229513921</v>
      </c>
      <c r="AU17" s="243">
        <v>0.8542874844309013</v>
      </c>
      <c r="AV17" s="243">
        <v>5.8611167572001142</v>
      </c>
      <c r="AW17" s="207">
        <v>4837</v>
      </c>
      <c r="AX17" s="186" t="s">
        <v>27</v>
      </c>
      <c r="AY17" s="228">
        <v>7</v>
      </c>
      <c r="AZ17" s="243">
        <v>7.6082704076363976</v>
      </c>
      <c r="BA17" s="243">
        <v>13.610003374517037</v>
      </c>
      <c r="BB17" s="243">
        <v>2.8115986898446312</v>
      </c>
      <c r="BC17" s="243">
        <v>1.5632947830039341</v>
      </c>
      <c r="BD17" s="243">
        <v>2.4896337565888986</v>
      </c>
      <c r="BE17" s="243">
        <v>3.3334981956726448</v>
      </c>
      <c r="BF17" s="243">
        <v>3.8198047142858784</v>
      </c>
      <c r="BG17" s="243">
        <v>10.667521406739159</v>
      </c>
      <c r="BH17" s="243">
        <v>5.0763964170925124</v>
      </c>
      <c r="BI17" s="243">
        <v>5.0011894691457437</v>
      </c>
      <c r="BJ17" s="243">
        <v>22.586764506933708</v>
      </c>
      <c r="BK17" s="243">
        <v>0.88117483428592436</v>
      </c>
      <c r="BL17" s="243">
        <v>5.6819913176594445</v>
      </c>
      <c r="BM17" s="207">
        <v>5035</v>
      </c>
      <c r="BN17" s="186" t="s">
        <v>27</v>
      </c>
      <c r="BO17" s="228">
        <v>7</v>
      </c>
      <c r="BP17" s="243">
        <v>7.7788241100354147</v>
      </c>
      <c r="BQ17" s="243">
        <v>13.177553935001704</v>
      </c>
      <c r="BR17" s="243">
        <v>3.2235513626005483</v>
      </c>
      <c r="BS17" s="243">
        <v>2.061376595512046</v>
      </c>
      <c r="BT17" s="243">
        <v>2.649001149006331</v>
      </c>
      <c r="BU17" s="243">
        <v>3.9925751455577547</v>
      </c>
      <c r="BV17" s="243">
        <v>3.6486834957133598</v>
      </c>
      <c r="BW17" s="243">
        <v>11.727710749455909</v>
      </c>
      <c r="BX17" s="243">
        <v>4.4610833823924549</v>
      </c>
      <c r="BY17" s="243">
        <v>4.6658976007851933</v>
      </c>
      <c r="BZ17" s="243">
        <v>18.936552294866097</v>
      </c>
      <c r="CA17" s="243">
        <v>0.97970826696105273</v>
      </c>
      <c r="CB17" s="243">
        <v>5.7458313825946306</v>
      </c>
      <c r="CC17" s="207">
        <v>5062</v>
      </c>
      <c r="CD17" s="186" t="s">
        <v>27</v>
      </c>
      <c r="CE17" s="228">
        <v>7</v>
      </c>
      <c r="CF17" s="243">
        <v>7.8210959300640113</v>
      </c>
      <c r="CG17" s="243">
        <v>13.94834761351539</v>
      </c>
      <c r="CH17" s="243">
        <v>3.5066311651305431</v>
      </c>
      <c r="CI17" s="243">
        <v>2.019626641418637</v>
      </c>
      <c r="CJ17" s="243">
        <v>2.7266039022569877</v>
      </c>
      <c r="CK17" s="243">
        <v>4.1203863656365938</v>
      </c>
      <c r="CL17" s="243">
        <v>3.7270278757412574</v>
      </c>
      <c r="CM17" s="243">
        <v>11.813813563872438</v>
      </c>
      <c r="CN17" s="243">
        <v>4.5715630626389254</v>
      </c>
      <c r="CO17" s="243">
        <v>4.6405347566062529</v>
      </c>
      <c r="CP17" s="243">
        <v>22.191310050607598</v>
      </c>
      <c r="CQ17" s="243">
        <v>0.98910270683254076</v>
      </c>
      <c r="CR17" s="243">
        <v>5.823896098951602</v>
      </c>
      <c r="CS17" s="207">
        <v>5047</v>
      </c>
      <c r="CT17" s="186" t="s">
        <v>27</v>
      </c>
      <c r="CU17" s="228">
        <v>7</v>
      </c>
      <c r="CV17" s="243">
        <v>7.5926276377851032</v>
      </c>
      <c r="CW17" s="243">
        <v>12.393916863845433</v>
      </c>
      <c r="CX17" s="243">
        <v>3.390402261158699</v>
      </c>
      <c r="CY17" s="243">
        <v>1.9436120829663055</v>
      </c>
      <c r="CZ17" s="243">
        <v>2.7700895717644678</v>
      </c>
      <c r="DA17" s="243">
        <v>3.9946856110720401</v>
      </c>
      <c r="DB17" s="243">
        <v>3.9212765098213431</v>
      </c>
      <c r="DC17" s="243">
        <v>11.147081324154097</v>
      </c>
      <c r="DD17" s="243">
        <v>4.7625949970506891</v>
      </c>
      <c r="DE17" s="243">
        <v>4.6253643271643643</v>
      </c>
      <c r="DF17" s="243">
        <v>23.57638844953167</v>
      </c>
      <c r="DG17" s="243">
        <v>1.0283885290058516</v>
      </c>
      <c r="DH17" s="243">
        <v>5.686453206508979</v>
      </c>
      <c r="DI17" s="207">
        <v>4888</v>
      </c>
      <c r="DJ17" s="186" t="s">
        <v>27</v>
      </c>
      <c r="DK17" s="228">
        <v>7</v>
      </c>
      <c r="DL17" s="243">
        <v>7.4342916908279371</v>
      </c>
      <c r="DM17" s="243">
        <v>12.014332306722597</v>
      </c>
      <c r="DN17" s="243">
        <v>3.1257727168599887</v>
      </c>
      <c r="DO17" s="243">
        <v>1.9147357927018216</v>
      </c>
      <c r="DP17" s="243">
        <v>2.7443690099564426</v>
      </c>
      <c r="DQ17" s="243">
        <v>4.144365616930977</v>
      </c>
      <c r="DR17" s="243">
        <v>3.9502055741884723</v>
      </c>
      <c r="DS17" s="243">
        <v>11.334616140247428</v>
      </c>
      <c r="DT17" s="243">
        <v>4.9014467992141357</v>
      </c>
      <c r="DU17" s="243">
        <v>4.3881556646835387</v>
      </c>
      <c r="DV17" s="243">
        <v>23.840996204004135</v>
      </c>
      <c r="DW17" s="243">
        <v>0.94830178819883237</v>
      </c>
      <c r="DX17" s="243">
        <v>5.6443770915537721</v>
      </c>
      <c r="DY17" s="207">
        <v>4773</v>
      </c>
      <c r="DZ17" s="186" t="s">
        <v>27</v>
      </c>
      <c r="EA17" s="228">
        <v>7</v>
      </c>
      <c r="EB17" s="243">
        <v>7.6840386644620136</v>
      </c>
      <c r="EC17" s="243">
        <v>12.75006052425727</v>
      </c>
      <c r="ED17" s="243">
        <v>3.0588566571553994</v>
      </c>
      <c r="EE17" s="243">
        <v>1.6108231884886544</v>
      </c>
      <c r="EF17" s="243">
        <v>2.6371204682073182</v>
      </c>
      <c r="EG17" s="243">
        <v>3.9873201523060362</v>
      </c>
      <c r="EH17" s="243">
        <v>3.9436033475938808</v>
      </c>
      <c r="EI17" s="243">
        <v>10.586458834384576</v>
      </c>
      <c r="EJ17" s="243">
        <v>4.9305651946118392</v>
      </c>
      <c r="EK17" s="243">
        <v>4.5184926862925785</v>
      </c>
      <c r="EL17" s="243">
        <v>27.069932513847103</v>
      </c>
      <c r="EM17" s="243">
        <v>0.93846648398104449</v>
      </c>
      <c r="EN17" s="243">
        <v>5.7062721481490479</v>
      </c>
      <c r="EO17" s="207">
        <v>4821</v>
      </c>
      <c r="EP17" s="186" t="s">
        <v>27</v>
      </c>
      <c r="EQ17" s="228">
        <v>7</v>
      </c>
      <c r="ER17" s="243">
        <v>7.7409019091629832</v>
      </c>
      <c r="ES17" s="243">
        <v>11.119133265192767</v>
      </c>
      <c r="ET17" s="243">
        <v>3.0103211090988222</v>
      </c>
      <c r="EU17" s="243">
        <v>1.5659558500550756</v>
      </c>
      <c r="EV17" s="243">
        <v>2.6585268468147927</v>
      </c>
      <c r="EW17" s="243">
        <v>3.7346968157121774</v>
      </c>
      <c r="EX17" s="243">
        <v>3.6038499275404847</v>
      </c>
      <c r="EY17" s="243">
        <v>10.947406475386119</v>
      </c>
      <c r="EZ17" s="243">
        <v>4.3795179657784615</v>
      </c>
      <c r="FA17" s="243">
        <v>5.2640962470178803</v>
      </c>
      <c r="FB17" s="243">
        <v>27.063290960859405</v>
      </c>
      <c r="FC17" s="243">
        <v>0.90600688770230786</v>
      </c>
      <c r="FD17" s="243">
        <v>5.7924814215484801</v>
      </c>
      <c r="FE17" s="207">
        <v>4995</v>
      </c>
      <c r="FF17" s="6" t="s">
        <v>27</v>
      </c>
      <c r="FG17" s="17">
        <v>7</v>
      </c>
      <c r="FH17" s="121">
        <v>7.8193148106893142</v>
      </c>
      <c r="FI17" s="121">
        <v>13.259933278877213</v>
      </c>
      <c r="FJ17" s="121">
        <v>3.3356090409343748</v>
      </c>
      <c r="FK17" s="121">
        <v>2.1519969797105638</v>
      </c>
      <c r="FL17" s="121">
        <v>2.7367433872686635</v>
      </c>
      <c r="FM17" s="121">
        <v>4.0766904622630955</v>
      </c>
      <c r="FN17" s="121">
        <v>3.7728817846269127</v>
      </c>
      <c r="FO17" s="121">
        <v>11.893208488644875</v>
      </c>
      <c r="FP17" s="121">
        <v>4.5909891681410899</v>
      </c>
      <c r="FQ17" s="121">
        <v>4.7491082869237733</v>
      </c>
      <c r="FR17" s="121">
        <v>19.015186937197704</v>
      </c>
      <c r="FS17" s="121">
        <v>1.0247268514104715</v>
      </c>
      <c r="FT17" s="121">
        <v>5.8921130596276186</v>
      </c>
      <c r="FU17" s="70">
        <v>5062</v>
      </c>
      <c r="FV17" s="70"/>
      <c r="FW17" s="81" t="s">
        <v>27</v>
      </c>
      <c r="FX17" s="17">
        <v>7</v>
      </c>
      <c r="FY17" s="134">
        <v>7.8551784430842222</v>
      </c>
      <c r="FZ17" s="134">
        <v>14.039703529549067</v>
      </c>
      <c r="GA17" s="134">
        <v>3.6144774940617612</v>
      </c>
      <c r="GB17" s="134">
        <v>2.0934284622308659</v>
      </c>
      <c r="GC17" s="134">
        <v>2.815939661969018</v>
      </c>
      <c r="GD17" s="134">
        <v>4.2067150045116062</v>
      </c>
      <c r="GE17" s="134">
        <v>3.8440754524140912</v>
      </c>
      <c r="GF17" s="134">
        <v>11.98687025782711</v>
      </c>
      <c r="GG17" s="134">
        <v>4.7143119258758883</v>
      </c>
      <c r="GH17" s="134">
        <v>4.7240384194879672</v>
      </c>
      <c r="GI17" s="134">
        <v>22.269595440899653</v>
      </c>
      <c r="GJ17" s="134">
        <v>1.0395203480839958</v>
      </c>
      <c r="GK17" s="134">
        <v>5.9682445783651685</v>
      </c>
      <c r="GL17" s="92">
        <v>5047</v>
      </c>
      <c r="GN17" s="81" t="s">
        <v>27</v>
      </c>
      <c r="GO17" s="17">
        <v>7</v>
      </c>
      <c r="GP17" s="134">
        <v>7.6455148907968011</v>
      </c>
      <c r="GQ17" s="134">
        <v>12.550872778526696</v>
      </c>
      <c r="GR17" s="134">
        <v>3.4964008502936736</v>
      </c>
      <c r="GS17" s="134">
        <v>2.0155331742136768</v>
      </c>
      <c r="GT17" s="134">
        <v>2.8609878119760679</v>
      </c>
      <c r="GU17" s="134">
        <v>4.0722840527212858</v>
      </c>
      <c r="GV17" s="134">
        <v>4.042124817147184</v>
      </c>
      <c r="GW17" s="134">
        <v>11.335731451973814</v>
      </c>
      <c r="GX17" s="134">
        <v>4.9156103759809371</v>
      </c>
      <c r="GY17" s="134">
        <v>4.7164607833876779</v>
      </c>
      <c r="GZ17" s="134">
        <v>23.692705274268107</v>
      </c>
      <c r="HA17" s="134">
        <v>1.0837072278423374</v>
      </c>
      <c r="HB17" s="134">
        <v>5.8323320079194101</v>
      </c>
      <c r="HC17" s="92">
        <v>4888</v>
      </c>
      <c r="HE17" s="6" t="s">
        <v>27</v>
      </c>
      <c r="HF17" s="17">
        <v>7</v>
      </c>
      <c r="HG17" s="121">
        <v>7.4919237746508598</v>
      </c>
      <c r="HH17" s="121">
        <v>12.167237158563124</v>
      </c>
      <c r="HI17" s="121">
        <v>3.2327048823348132</v>
      </c>
      <c r="HJ17" s="121">
        <v>1.9957824314517298</v>
      </c>
      <c r="HK17" s="121">
        <v>2.8377710441579285</v>
      </c>
      <c r="HL17" s="121">
        <v>4.2192730199493758</v>
      </c>
      <c r="HM17" s="121">
        <v>4.0798067824329847</v>
      </c>
      <c r="HN17" s="121">
        <v>11.540982297534248</v>
      </c>
      <c r="HO17" s="121">
        <v>5.0618781346268165</v>
      </c>
      <c r="HP17" s="121">
        <v>4.4899348378088249</v>
      </c>
      <c r="HQ17" s="121">
        <v>23.998223650204672</v>
      </c>
      <c r="HR17" s="121">
        <v>0.99465850338238848</v>
      </c>
      <c r="HS17" s="121">
        <v>5.7978365965574525</v>
      </c>
      <c r="HT17" s="70">
        <v>4773</v>
      </c>
      <c r="HV17" s="6" t="s">
        <v>27</v>
      </c>
      <c r="HW17" s="17">
        <v>7</v>
      </c>
      <c r="HX17" s="121">
        <v>7.7186568061862246</v>
      </c>
      <c r="HY17" s="121">
        <v>12.844262333483773</v>
      </c>
      <c r="HZ17" s="121">
        <v>3.1526043460266346</v>
      </c>
      <c r="IA17" s="121">
        <v>1.6850057120426978</v>
      </c>
      <c r="IB17" s="121">
        <v>2.7270517793754783</v>
      </c>
      <c r="IC17" s="121">
        <v>4.073333136428964</v>
      </c>
      <c r="ID17" s="121">
        <v>4.0772645283260314</v>
      </c>
      <c r="IE17" s="121">
        <v>10.763612046690449</v>
      </c>
      <c r="IF17" s="121">
        <v>5.0838885808855574</v>
      </c>
      <c r="IG17" s="121">
        <v>4.6252520923192186</v>
      </c>
      <c r="IH17" s="121">
        <v>27.262714994288238</v>
      </c>
      <c r="II17" s="121">
        <v>0.98289279978688437</v>
      </c>
      <c r="IJ17" s="121">
        <v>5.8592263676859551</v>
      </c>
      <c r="IK17" s="70">
        <v>4821</v>
      </c>
      <c r="IM17" s="6" t="s">
        <v>27</v>
      </c>
      <c r="IN17" s="17">
        <v>7</v>
      </c>
      <c r="IO17" s="121">
        <v>7.7731997564708646</v>
      </c>
      <c r="IP17" s="121">
        <v>11.230570506879239</v>
      </c>
      <c r="IQ17" s="121">
        <v>3.0975101860729506</v>
      </c>
      <c r="IR17" s="121">
        <v>1.6359669497506983</v>
      </c>
      <c r="IS17" s="121">
        <v>2.7394473209463155</v>
      </c>
      <c r="IT17" s="121">
        <v>3.8087060953995868</v>
      </c>
      <c r="IU17" s="121">
        <v>3.7279154973246249</v>
      </c>
      <c r="IV17" s="121">
        <v>11.128726611573482</v>
      </c>
      <c r="IW17" s="121">
        <v>4.5256928968019405</v>
      </c>
      <c r="IX17" s="121">
        <v>5.3465945814068307</v>
      </c>
      <c r="IY17" s="121">
        <v>27.197269467726802</v>
      </c>
      <c r="IZ17" s="121">
        <v>0.9494015469866377</v>
      </c>
      <c r="JA17" s="121">
        <v>5.939695017811939</v>
      </c>
      <c r="JB17" s="70">
        <v>4995</v>
      </c>
    </row>
    <row r="18" spans="1:262">
      <c r="A18" s="186" t="s">
        <v>28</v>
      </c>
      <c r="B18" s="186">
        <v>8</v>
      </c>
      <c r="C18" s="293">
        <v>10.9686902860053</v>
      </c>
      <c r="D18" s="293">
        <v>20.425038461083599</v>
      </c>
      <c r="E18" s="293">
        <v>3.4248586953293101</v>
      </c>
      <c r="F18" s="293">
        <v>2.1982349567245798</v>
      </c>
      <c r="G18" s="293">
        <v>4.2529027489512599</v>
      </c>
      <c r="H18" s="293">
        <v>5.5721342405090999</v>
      </c>
      <c r="I18" s="293">
        <v>6.1092459842147102</v>
      </c>
      <c r="J18" s="293">
        <v>12.614466415418899</v>
      </c>
      <c r="K18" s="293">
        <v>6.9889445276570896</v>
      </c>
      <c r="L18" s="293">
        <v>7.5405962595399396</v>
      </c>
      <c r="M18" s="293">
        <v>20.132996112077102</v>
      </c>
      <c r="N18" s="293">
        <v>0.99045670965614996</v>
      </c>
      <c r="O18" s="293">
        <v>7.4860477307758604</v>
      </c>
      <c r="P18" s="388">
        <v>4755</v>
      </c>
      <c r="R18" s="186" t="s">
        <v>28</v>
      </c>
      <c r="S18" s="228">
        <v>8</v>
      </c>
      <c r="T18" s="293">
        <v>10.520038873247929</v>
      </c>
      <c r="U18" s="293">
        <v>18.556073142381134</v>
      </c>
      <c r="V18" s="293">
        <v>3.5701539583078472</v>
      </c>
      <c r="W18" s="293">
        <v>2.2322345792853953</v>
      </c>
      <c r="X18" s="293">
        <v>4.2642161603095072</v>
      </c>
      <c r="Y18" s="293">
        <v>5.7531350139506179</v>
      </c>
      <c r="Z18" s="293">
        <v>5.9772322251339549</v>
      </c>
      <c r="AA18" s="293">
        <v>13.264649764922385</v>
      </c>
      <c r="AB18" s="293">
        <v>6.991889015098387</v>
      </c>
      <c r="AC18" s="293">
        <v>7.5614044413320718</v>
      </c>
      <c r="AD18" s="293">
        <v>19.952094652215798</v>
      </c>
      <c r="AE18" s="293">
        <v>0.95035931765841231</v>
      </c>
      <c r="AF18" s="293">
        <v>7.4356281326224636</v>
      </c>
      <c r="AG18" s="207">
        <v>4814</v>
      </c>
      <c r="AH18" s="186" t="s">
        <v>28</v>
      </c>
      <c r="AI18" s="228">
        <v>8</v>
      </c>
      <c r="AJ18" s="243">
        <v>11.087562774318155</v>
      </c>
      <c r="AK18" s="243">
        <v>20.99082854557831</v>
      </c>
      <c r="AL18" s="243">
        <v>3.6687574797340159</v>
      </c>
      <c r="AM18" s="243">
        <v>2.4922610270170371</v>
      </c>
      <c r="AN18" s="243">
        <v>4.3191244365890711</v>
      </c>
      <c r="AO18" s="243">
        <v>5.6150900414990197</v>
      </c>
      <c r="AP18" s="243">
        <v>6.3828996834021892</v>
      </c>
      <c r="AQ18" s="243">
        <v>13.413503584373256</v>
      </c>
      <c r="AR18" s="243">
        <v>7.1822245522722401</v>
      </c>
      <c r="AS18" s="243">
        <v>7.9398451186150103</v>
      </c>
      <c r="AT18" s="243">
        <v>19.430872474011352</v>
      </c>
      <c r="AU18" s="243">
        <v>0.90239752077653979</v>
      </c>
      <c r="AV18" s="243">
        <v>7.7250820319122671</v>
      </c>
      <c r="AW18" s="207">
        <v>5026</v>
      </c>
      <c r="AX18" s="186" t="s">
        <v>28</v>
      </c>
      <c r="AY18" s="228">
        <v>8</v>
      </c>
      <c r="AZ18" s="243">
        <v>11.592147260387273</v>
      </c>
      <c r="BA18" s="243">
        <v>21.984267427636649</v>
      </c>
      <c r="BB18" s="243">
        <v>3.7841287435094086</v>
      </c>
      <c r="BC18" s="243">
        <v>2.9333967497605649</v>
      </c>
      <c r="BD18" s="243">
        <v>4.3621158186225371</v>
      </c>
      <c r="BE18" s="243">
        <v>5.4974719717459903</v>
      </c>
      <c r="BF18" s="243">
        <v>6.1755158015945195</v>
      </c>
      <c r="BG18" s="243">
        <v>13.510569979395624</v>
      </c>
      <c r="BH18" s="243">
        <v>7.1767143748694586</v>
      </c>
      <c r="BI18" s="243">
        <v>7.813458410753733</v>
      </c>
      <c r="BJ18" s="243">
        <v>18.49708988965693</v>
      </c>
      <c r="BK18" s="243">
        <v>0.95262193725773658</v>
      </c>
      <c r="BL18" s="243">
        <v>7.8489355539342567</v>
      </c>
      <c r="BM18" s="207">
        <v>5142</v>
      </c>
      <c r="BN18" s="186" t="s">
        <v>28</v>
      </c>
      <c r="BO18" s="228">
        <v>8</v>
      </c>
      <c r="BP18" s="243">
        <v>11.085191940442014</v>
      </c>
      <c r="BQ18" s="243">
        <v>18.675020530421222</v>
      </c>
      <c r="BR18" s="243">
        <v>3.5880100374153248</v>
      </c>
      <c r="BS18" s="243">
        <v>2.5786840676839629</v>
      </c>
      <c r="BT18" s="243">
        <v>4.1886657687716058</v>
      </c>
      <c r="BU18" s="243">
        <v>5.1813135235741141</v>
      </c>
      <c r="BV18" s="243">
        <v>5.6261821976294115</v>
      </c>
      <c r="BW18" s="243">
        <v>13.361721474953558</v>
      </c>
      <c r="BX18" s="243">
        <v>6.7202826668516016</v>
      </c>
      <c r="BY18" s="243">
        <v>7.7866049524755852</v>
      </c>
      <c r="BZ18" s="243">
        <v>16.811277387872636</v>
      </c>
      <c r="CA18" s="243">
        <v>1.0247531009256567</v>
      </c>
      <c r="CB18" s="243">
        <v>7.4700155024446753</v>
      </c>
      <c r="CC18" s="207">
        <v>5171</v>
      </c>
      <c r="CD18" s="186" t="s">
        <v>28</v>
      </c>
      <c r="CE18" s="228">
        <v>8</v>
      </c>
      <c r="CF18" s="243">
        <v>10.151705003819981</v>
      </c>
      <c r="CG18" s="243">
        <v>18.397100720918864</v>
      </c>
      <c r="CH18" s="243">
        <v>3.5769206707263397</v>
      </c>
      <c r="CI18" s="243">
        <v>2.1794799013730648</v>
      </c>
      <c r="CJ18" s="243">
        <v>4.2915088037725067</v>
      </c>
      <c r="CK18" s="243">
        <v>5.2778748872965551</v>
      </c>
      <c r="CL18" s="243">
        <v>5.7845377539959086</v>
      </c>
      <c r="CM18" s="243">
        <v>12.347157926233217</v>
      </c>
      <c r="CN18" s="243">
        <v>6.5375546323412399</v>
      </c>
      <c r="CO18" s="243">
        <v>7.7817387393919955</v>
      </c>
      <c r="CP18" s="243">
        <v>16.148621433137389</v>
      </c>
      <c r="CQ18" s="243">
        <v>1.0545932454560905</v>
      </c>
      <c r="CR18" s="243">
        <v>7.2167064347060226</v>
      </c>
      <c r="CS18" s="207">
        <v>5148</v>
      </c>
      <c r="CT18" s="186" t="s">
        <v>28</v>
      </c>
      <c r="CU18" s="228">
        <v>8</v>
      </c>
      <c r="CV18" s="243">
        <v>10.107997714266871</v>
      </c>
      <c r="CW18" s="243">
        <v>20.595518273183234</v>
      </c>
      <c r="CX18" s="243">
        <v>3.5620713629899758</v>
      </c>
      <c r="CY18" s="243">
        <v>2.3553743900472432</v>
      </c>
      <c r="CZ18" s="243">
        <v>4.5687330066780873</v>
      </c>
      <c r="DA18" s="243">
        <v>5.7863432805432007</v>
      </c>
      <c r="DB18" s="243">
        <v>5.6596740742958263</v>
      </c>
      <c r="DC18" s="243">
        <v>11.725416272604765</v>
      </c>
      <c r="DD18" s="243">
        <v>6.9123585756340731</v>
      </c>
      <c r="DE18" s="243">
        <v>7.7898077497128249</v>
      </c>
      <c r="DF18" s="243">
        <v>18.270363133088455</v>
      </c>
      <c r="DG18" s="243">
        <v>1.000745740505331</v>
      </c>
      <c r="DH18" s="243">
        <v>7.4169438781564869</v>
      </c>
      <c r="DI18" s="207">
        <v>5118</v>
      </c>
      <c r="DJ18" s="186" t="s">
        <v>28</v>
      </c>
      <c r="DK18" s="228">
        <v>8</v>
      </c>
      <c r="DL18" s="243">
        <v>11.522564462714111</v>
      </c>
      <c r="DM18" s="243">
        <v>20.187611408694917</v>
      </c>
      <c r="DN18" s="243">
        <v>3.4217552728170344</v>
      </c>
      <c r="DO18" s="243">
        <v>2.4187886445873179</v>
      </c>
      <c r="DP18" s="243">
        <v>4.7915980418789736</v>
      </c>
      <c r="DQ18" s="243">
        <v>5.9892857182571522</v>
      </c>
      <c r="DR18" s="243">
        <v>5.4701438894877841</v>
      </c>
      <c r="DS18" s="243">
        <v>11.096591601314428</v>
      </c>
      <c r="DT18" s="243">
        <v>6.7931090100772851</v>
      </c>
      <c r="DU18" s="243">
        <v>7.6649720249542277</v>
      </c>
      <c r="DV18" s="243">
        <v>18.822752006211431</v>
      </c>
      <c r="DW18" s="243">
        <v>0.95197342148291941</v>
      </c>
      <c r="DX18" s="243">
        <v>7.6695638432671025</v>
      </c>
      <c r="DY18" s="207">
        <v>5085</v>
      </c>
      <c r="DZ18" s="186" t="s">
        <v>28</v>
      </c>
      <c r="EA18" s="228">
        <v>8</v>
      </c>
      <c r="EB18" s="243">
        <v>12.065430833247083</v>
      </c>
      <c r="EC18" s="243">
        <v>21.19798444220725</v>
      </c>
      <c r="ED18" s="243">
        <v>3.4352562251821324</v>
      </c>
      <c r="EE18" s="243">
        <v>2.3520451716548219</v>
      </c>
      <c r="EF18" s="243">
        <v>4.600434487818819</v>
      </c>
      <c r="EG18" s="243">
        <v>6.030443082410649</v>
      </c>
      <c r="EH18" s="243">
        <v>5.2900858743661843</v>
      </c>
      <c r="EI18" s="243">
        <v>10.803969776519715</v>
      </c>
      <c r="EJ18" s="243">
        <v>6.7336261397588064</v>
      </c>
      <c r="EK18" s="243">
        <v>7.716769776741728</v>
      </c>
      <c r="EL18" s="243">
        <v>19.202603515433278</v>
      </c>
      <c r="EM18" s="243">
        <v>0.94954254212071465</v>
      </c>
      <c r="EN18" s="243">
        <v>7.6253618940916548</v>
      </c>
      <c r="EO18" s="207">
        <v>5122</v>
      </c>
      <c r="EP18" s="186" t="s">
        <v>28</v>
      </c>
      <c r="EQ18" s="228">
        <v>8</v>
      </c>
      <c r="ER18" s="243">
        <v>10.755448064456306</v>
      </c>
      <c r="ES18" s="243">
        <v>21.094828769036454</v>
      </c>
      <c r="ET18" s="243">
        <v>3.296446154735662</v>
      </c>
      <c r="EU18" s="243">
        <v>2.5180312389634865</v>
      </c>
      <c r="EV18" s="243">
        <v>4.0751161146943602</v>
      </c>
      <c r="EW18" s="243">
        <v>5.7619551434787697</v>
      </c>
      <c r="EX18" s="243">
        <v>4.9566250367700846</v>
      </c>
      <c r="EY18" s="243">
        <v>11.053989270488792</v>
      </c>
      <c r="EZ18" s="243">
        <v>6.3539109751243226</v>
      </c>
      <c r="FA18" s="243">
        <v>7.9621212195932172</v>
      </c>
      <c r="FB18" s="243">
        <v>21.076998383568032</v>
      </c>
      <c r="FC18" s="243">
        <v>0.98642926984415202</v>
      </c>
      <c r="FD18" s="243">
        <v>7.3412074799299161</v>
      </c>
      <c r="FE18" s="207">
        <v>5447</v>
      </c>
      <c r="FF18" s="6" t="s">
        <v>28</v>
      </c>
      <c r="FG18" s="17">
        <v>8</v>
      </c>
      <c r="FH18" s="121">
        <v>11.172492319488923</v>
      </c>
      <c r="FI18" s="121">
        <v>18.78730480085083</v>
      </c>
      <c r="FJ18" s="121">
        <v>3.7007163217773318</v>
      </c>
      <c r="FK18" s="121">
        <v>2.6675551423548853</v>
      </c>
      <c r="FL18" s="121">
        <v>4.2786871149382488</v>
      </c>
      <c r="FM18" s="121">
        <v>5.2368487484131832</v>
      </c>
      <c r="FN18" s="121">
        <v>5.7451728057641969</v>
      </c>
      <c r="FO18" s="121">
        <v>13.545427822710241</v>
      </c>
      <c r="FP18" s="121">
        <v>6.8659293958488377</v>
      </c>
      <c r="FQ18" s="121">
        <v>7.8573840814109346</v>
      </c>
      <c r="FR18" s="121">
        <v>16.874446436781746</v>
      </c>
      <c r="FS18" s="121">
        <v>1.0671253865523536</v>
      </c>
      <c r="FT18" s="121">
        <v>7.6199381006952409</v>
      </c>
      <c r="FU18" s="70">
        <v>5171</v>
      </c>
      <c r="FV18" s="70"/>
      <c r="FW18" s="81" t="s">
        <v>28</v>
      </c>
      <c r="FX18" s="17">
        <v>8</v>
      </c>
      <c r="FY18" s="134">
        <v>10.233591823134129</v>
      </c>
      <c r="FZ18" s="134">
        <v>18.504535788754648</v>
      </c>
      <c r="GA18" s="134">
        <v>3.6898187292949722</v>
      </c>
      <c r="GB18" s="134">
        <v>2.2625148511801605</v>
      </c>
      <c r="GC18" s="134">
        <v>4.3810142712686613</v>
      </c>
      <c r="GD18" s="134">
        <v>5.3337296206686924</v>
      </c>
      <c r="GE18" s="134">
        <v>5.8945600279506767</v>
      </c>
      <c r="GF18" s="134">
        <v>12.564514324526364</v>
      </c>
      <c r="GG18" s="134">
        <v>6.6540709429031963</v>
      </c>
      <c r="GH18" s="134">
        <v>7.8517049261839409</v>
      </c>
      <c r="GI18" s="134">
        <v>16.19775607839993</v>
      </c>
      <c r="GJ18" s="134">
        <v>1.0988929798543237</v>
      </c>
      <c r="GK18" s="134">
        <v>7.3616784761074401</v>
      </c>
      <c r="GL18" s="92">
        <v>5148</v>
      </c>
      <c r="GN18" s="81" t="s">
        <v>28</v>
      </c>
      <c r="GO18" s="17">
        <v>8</v>
      </c>
      <c r="GP18" s="134">
        <v>10.191393763905548</v>
      </c>
      <c r="GQ18" s="134">
        <v>20.651718199734706</v>
      </c>
      <c r="GR18" s="134">
        <v>3.6743707547961062</v>
      </c>
      <c r="GS18" s="134">
        <v>2.433969053389168</v>
      </c>
      <c r="GT18" s="134">
        <v>4.6465137319731564</v>
      </c>
      <c r="GU18" s="134">
        <v>5.8320815483141608</v>
      </c>
      <c r="GV18" s="134">
        <v>5.7498221220835113</v>
      </c>
      <c r="GW18" s="134">
        <v>11.925301680062629</v>
      </c>
      <c r="GX18" s="134">
        <v>7.0298206500986593</v>
      </c>
      <c r="GY18" s="134">
        <v>7.8833096533476796</v>
      </c>
      <c r="GZ18" s="134">
        <v>18.320364466449522</v>
      </c>
      <c r="HA18" s="134">
        <v>1.0450951723172737</v>
      </c>
      <c r="HB18" s="134">
        <v>7.5563512992904451</v>
      </c>
      <c r="HC18" s="92">
        <v>5118</v>
      </c>
      <c r="HE18" s="6" t="s">
        <v>28</v>
      </c>
      <c r="HF18" s="17">
        <v>8</v>
      </c>
      <c r="HG18" s="121">
        <v>11.599213977909329</v>
      </c>
      <c r="HH18" s="121">
        <v>20.314455314690512</v>
      </c>
      <c r="HI18" s="121">
        <v>3.5297868494364151</v>
      </c>
      <c r="HJ18" s="121">
        <v>2.4806348113054928</v>
      </c>
      <c r="HK18" s="121">
        <v>4.8789231861343838</v>
      </c>
      <c r="HL18" s="121">
        <v>6.0468409414388402</v>
      </c>
      <c r="HM18" s="121">
        <v>5.582885339511015</v>
      </c>
      <c r="HN18" s="121">
        <v>11.265687583409475</v>
      </c>
      <c r="HO18" s="121">
        <v>6.9597323263218058</v>
      </c>
      <c r="HP18" s="121">
        <v>7.7707503487169358</v>
      </c>
      <c r="HQ18" s="121">
        <v>18.873775190815227</v>
      </c>
      <c r="HR18" s="121">
        <v>0.99397647374069775</v>
      </c>
      <c r="HS18" s="121">
        <v>7.8152523691546012</v>
      </c>
      <c r="HT18" s="70">
        <v>5085</v>
      </c>
      <c r="HV18" s="6" t="s">
        <v>28</v>
      </c>
      <c r="HW18" s="17">
        <v>8</v>
      </c>
      <c r="HX18" s="121">
        <v>12.145932821677103</v>
      </c>
      <c r="HY18" s="121">
        <v>21.37312453098453</v>
      </c>
      <c r="HZ18" s="121">
        <v>3.5447310649547652</v>
      </c>
      <c r="IA18" s="121">
        <v>2.4143273105660534</v>
      </c>
      <c r="IB18" s="121">
        <v>4.6893631624868313</v>
      </c>
      <c r="IC18" s="121">
        <v>6.0934921868826875</v>
      </c>
      <c r="ID18" s="121">
        <v>5.418636476166391</v>
      </c>
      <c r="IE18" s="121">
        <v>10.980856566932264</v>
      </c>
      <c r="IF18" s="121">
        <v>6.9249627606698647</v>
      </c>
      <c r="IG18" s="121">
        <v>7.8014633992422855</v>
      </c>
      <c r="IH18" s="121">
        <v>19.284792842458181</v>
      </c>
      <c r="II18" s="121">
        <v>0.99202856002391515</v>
      </c>
      <c r="IJ18" s="121">
        <v>7.778314401582727</v>
      </c>
      <c r="IK18" s="70">
        <v>5122</v>
      </c>
      <c r="IM18" s="6" t="s">
        <v>28</v>
      </c>
      <c r="IN18" s="17">
        <v>8</v>
      </c>
      <c r="IO18" s="121">
        <v>10.845016622751571</v>
      </c>
      <c r="IP18" s="121">
        <v>21.251175931100843</v>
      </c>
      <c r="IQ18" s="121">
        <v>3.4065582502053093</v>
      </c>
      <c r="IR18" s="121">
        <v>2.602714361799991</v>
      </c>
      <c r="IS18" s="121">
        <v>4.1657667951536643</v>
      </c>
      <c r="IT18" s="121">
        <v>5.8179326274872878</v>
      </c>
      <c r="IU18" s="121">
        <v>5.0789334771751848</v>
      </c>
      <c r="IV18" s="121">
        <v>11.255917291639628</v>
      </c>
      <c r="IW18" s="121">
        <v>6.518478396835949</v>
      </c>
      <c r="IX18" s="121">
        <v>8.0361538297650821</v>
      </c>
      <c r="IY18" s="121">
        <v>21.169034168936463</v>
      </c>
      <c r="IZ18" s="121">
        <v>1.032486872186235</v>
      </c>
      <c r="JA18" s="121">
        <v>7.4984418742802612</v>
      </c>
      <c r="JB18" s="70">
        <v>5447</v>
      </c>
    </row>
    <row r="19" spans="1:262">
      <c r="A19" s="186" t="s">
        <v>29</v>
      </c>
      <c r="B19" s="186">
        <v>9</v>
      </c>
      <c r="C19" s="293">
        <v>7.8555368641524499</v>
      </c>
      <c r="D19" s="293">
        <v>22.056720190259501</v>
      </c>
      <c r="E19" s="293">
        <v>3.09455575311005</v>
      </c>
      <c r="F19" s="293">
        <v>2.4751552026396202</v>
      </c>
      <c r="G19" s="293">
        <v>4.5420511337274201</v>
      </c>
      <c r="H19" s="293">
        <v>6.7553503016507497</v>
      </c>
      <c r="I19" s="293">
        <v>5.2143671514704604</v>
      </c>
      <c r="J19" s="293">
        <v>13.146592633404801</v>
      </c>
      <c r="K19" s="293">
        <v>6.1697778001643</v>
      </c>
      <c r="L19" s="293">
        <v>7.7633643370013097</v>
      </c>
      <c r="M19" s="293">
        <v>19.334960045250799</v>
      </c>
      <c r="N19" s="293">
        <v>0.94217859033430296</v>
      </c>
      <c r="O19" s="293">
        <v>7.2462248998525203</v>
      </c>
      <c r="P19" s="388">
        <v>2757</v>
      </c>
      <c r="R19" s="186" t="s">
        <v>29</v>
      </c>
      <c r="S19" s="228">
        <v>9</v>
      </c>
      <c r="T19" s="293">
        <v>7.6943412459387632</v>
      </c>
      <c r="U19" s="293">
        <v>22.435198435150621</v>
      </c>
      <c r="V19" s="293">
        <v>3.3701080002959043</v>
      </c>
      <c r="W19" s="293">
        <v>2.4548108618149551</v>
      </c>
      <c r="X19" s="293">
        <v>4.4359114235972337</v>
      </c>
      <c r="Y19" s="293">
        <v>5.8837584496154216</v>
      </c>
      <c r="Z19" s="293">
        <v>5.0863723992404823</v>
      </c>
      <c r="AA19" s="293">
        <v>11.002399979709619</v>
      </c>
      <c r="AB19" s="293">
        <v>6.0584387310923251</v>
      </c>
      <c r="AC19" s="293">
        <v>7.6318195865307787</v>
      </c>
      <c r="AD19" s="293">
        <v>19.407702052477084</v>
      </c>
      <c r="AE19" s="293">
        <v>0.94671071363133297</v>
      </c>
      <c r="AF19" s="293">
        <v>6.9050744013537253</v>
      </c>
      <c r="AG19" s="207">
        <v>2623</v>
      </c>
      <c r="AH19" s="186" t="s">
        <v>29</v>
      </c>
      <c r="AI19" s="228">
        <v>9</v>
      </c>
      <c r="AJ19" s="243">
        <v>7.8986696334005391</v>
      </c>
      <c r="AK19" s="243">
        <v>19.852296066900347</v>
      </c>
      <c r="AL19" s="243">
        <v>3.5836560361764453</v>
      </c>
      <c r="AM19" s="243">
        <v>2.6635891242002172</v>
      </c>
      <c r="AN19" s="243">
        <v>4.3121670522743267</v>
      </c>
      <c r="AO19" s="243">
        <v>5.3309062251042105</v>
      </c>
      <c r="AP19" s="243">
        <v>5.5016825786852506</v>
      </c>
      <c r="AQ19" s="243">
        <v>10.104602353396185</v>
      </c>
      <c r="AR19" s="243">
        <v>6.0306103026033613</v>
      </c>
      <c r="AS19" s="243">
        <v>7.4858524835000777</v>
      </c>
      <c r="AT19" s="243">
        <v>21.370608428496205</v>
      </c>
      <c r="AU19" s="243">
        <v>1.0161358418464193</v>
      </c>
      <c r="AV19" s="243">
        <v>6.9457688464923972</v>
      </c>
      <c r="AW19" s="207">
        <v>2849</v>
      </c>
      <c r="AX19" s="186" t="s">
        <v>29</v>
      </c>
      <c r="AY19" s="228">
        <v>9</v>
      </c>
      <c r="AZ19" s="243">
        <v>8.3542559409226236</v>
      </c>
      <c r="BA19" s="243">
        <v>20.635608443548531</v>
      </c>
      <c r="BB19" s="243">
        <v>3.4583935761394216</v>
      </c>
      <c r="BC19" s="243">
        <v>2.6652642329561349</v>
      </c>
      <c r="BD19" s="243">
        <v>4.7261817642960446</v>
      </c>
      <c r="BE19" s="243">
        <v>5.6636512146867561</v>
      </c>
      <c r="BF19" s="243">
        <v>5.5834548914375732</v>
      </c>
      <c r="BG19" s="243">
        <v>11.850595911469892</v>
      </c>
      <c r="BH19" s="243">
        <v>6.5445301474367996</v>
      </c>
      <c r="BI19" s="243">
        <v>8.5191826783960014</v>
      </c>
      <c r="BJ19" s="243">
        <v>24.382780871008325</v>
      </c>
      <c r="BK19" s="243">
        <v>1.0161763818313185</v>
      </c>
      <c r="BL19" s="243">
        <v>7.6680578287071821</v>
      </c>
      <c r="BM19" s="207">
        <v>2948</v>
      </c>
      <c r="BN19" s="186" t="s">
        <v>29</v>
      </c>
      <c r="BO19" s="228">
        <v>9</v>
      </c>
      <c r="BP19" s="243">
        <v>8.6361695755643115</v>
      </c>
      <c r="BQ19" s="243">
        <v>23.958106864432754</v>
      </c>
      <c r="BR19" s="243">
        <v>3.6602884201908852</v>
      </c>
      <c r="BS19" s="243">
        <v>2.5438220125220345</v>
      </c>
      <c r="BT19" s="243">
        <v>4.6033042540379912</v>
      </c>
      <c r="BU19" s="243">
        <v>5.7645147127750862</v>
      </c>
      <c r="BV19" s="243">
        <v>5.6420086183422589</v>
      </c>
      <c r="BW19" s="243">
        <v>11.597914603612974</v>
      </c>
      <c r="BX19" s="243">
        <v>7.0729748786305873</v>
      </c>
      <c r="BY19" s="243">
        <v>8.6891440459859748</v>
      </c>
      <c r="BZ19" s="243">
        <v>23.781358002084861</v>
      </c>
      <c r="CA19" s="243">
        <v>1.0367263363969705</v>
      </c>
      <c r="CB19" s="243">
        <v>7.9762194405711488</v>
      </c>
      <c r="CC19" s="207">
        <v>3064</v>
      </c>
      <c r="CD19" s="186" t="s">
        <v>29</v>
      </c>
      <c r="CE19" s="228">
        <v>9</v>
      </c>
      <c r="CF19" s="243">
        <v>8.0424730029755302</v>
      </c>
      <c r="CG19" s="243">
        <v>23.402926668824545</v>
      </c>
      <c r="CH19" s="243">
        <v>3.7150415219395412</v>
      </c>
      <c r="CI19" s="243">
        <v>2.1549521936713321</v>
      </c>
      <c r="CJ19" s="243">
        <v>4.5648320765864083</v>
      </c>
      <c r="CK19" s="243">
        <v>5.9293547717025072</v>
      </c>
      <c r="CL19" s="243">
        <v>5.3751150912082615</v>
      </c>
      <c r="CM19" s="243">
        <v>11.029126650443127</v>
      </c>
      <c r="CN19" s="243">
        <v>7.6603196738478943</v>
      </c>
      <c r="CO19" s="243">
        <v>7.8081502650238841</v>
      </c>
      <c r="CP19" s="243">
        <v>21.336758314833567</v>
      </c>
      <c r="CQ19" s="243">
        <v>1.1403627365084723</v>
      </c>
      <c r="CR19" s="243">
        <v>7.4889671123565602</v>
      </c>
      <c r="CS19" s="207">
        <v>3182</v>
      </c>
      <c r="CT19" s="186" t="s">
        <v>29</v>
      </c>
      <c r="CU19" s="228">
        <v>9</v>
      </c>
      <c r="CV19" s="243">
        <v>7.7724657960788583</v>
      </c>
      <c r="CW19" s="243">
        <v>19.387338791552541</v>
      </c>
      <c r="CX19" s="243">
        <v>3.8554792648151768</v>
      </c>
      <c r="CY19" s="243">
        <v>2.3444459832149822</v>
      </c>
      <c r="CZ19" s="243">
        <v>4.8073438469232945</v>
      </c>
      <c r="DA19" s="243">
        <v>5.7837490344335372</v>
      </c>
      <c r="DB19" s="243">
        <v>5.2740420057171171</v>
      </c>
      <c r="DC19" s="243">
        <v>12.172322681481624</v>
      </c>
      <c r="DD19" s="243">
        <v>6.3013406872048279</v>
      </c>
      <c r="DE19" s="243">
        <v>8.4177009721396772</v>
      </c>
      <c r="DF19" s="243">
        <v>18.529779371514124</v>
      </c>
      <c r="DG19" s="243">
        <v>1.1090606860582088</v>
      </c>
      <c r="DH19" s="243">
        <v>7.194190196885323</v>
      </c>
      <c r="DI19" s="207">
        <v>3215</v>
      </c>
      <c r="DJ19" s="186" t="s">
        <v>29</v>
      </c>
      <c r="DK19" s="228">
        <v>9</v>
      </c>
      <c r="DL19" s="243">
        <v>7.814689436709731</v>
      </c>
      <c r="DM19" s="243">
        <v>19.359697799464548</v>
      </c>
      <c r="DN19" s="243">
        <v>3.68800282149359</v>
      </c>
      <c r="DO19" s="243">
        <v>2.1875384214608053</v>
      </c>
      <c r="DP19" s="243">
        <v>4.7846448025267563</v>
      </c>
      <c r="DQ19" s="243">
        <v>5.6853006099074364</v>
      </c>
      <c r="DR19" s="243">
        <v>5.7200523809110582</v>
      </c>
      <c r="DS19" s="243">
        <v>11.290439642355501</v>
      </c>
      <c r="DT19" s="243">
        <v>5.1427193486519771</v>
      </c>
      <c r="DU19" s="243">
        <v>8.5863765575890376</v>
      </c>
      <c r="DV19" s="243">
        <v>19.339933726435859</v>
      </c>
      <c r="DW19" s="243">
        <v>0.96905033133042118</v>
      </c>
      <c r="DX19" s="243">
        <v>7.1617711713750394</v>
      </c>
      <c r="DY19" s="207">
        <v>3205</v>
      </c>
      <c r="DZ19" s="186" t="s">
        <v>29</v>
      </c>
      <c r="EA19" s="228">
        <v>9</v>
      </c>
      <c r="EB19" s="243">
        <v>7.8920985211970107</v>
      </c>
      <c r="EC19" s="243">
        <v>20.589831309073006</v>
      </c>
      <c r="ED19" s="243">
        <v>3.4857101678385249</v>
      </c>
      <c r="EE19" s="243">
        <v>2.4360977767111853</v>
      </c>
      <c r="EF19" s="243">
        <v>4.9004327197999418</v>
      </c>
      <c r="EG19" s="243">
        <v>5.8867325020406822</v>
      </c>
      <c r="EH19" s="243">
        <v>5.6916376159220086</v>
      </c>
      <c r="EI19" s="243">
        <v>10.463781316723011</v>
      </c>
      <c r="EJ19" s="243">
        <v>5.4618502386818566</v>
      </c>
      <c r="EK19" s="243">
        <v>7.3896461199396875</v>
      </c>
      <c r="EL19" s="243">
        <v>22.342689627817556</v>
      </c>
      <c r="EM19" s="243">
        <v>0.96993589809704028</v>
      </c>
      <c r="EN19" s="243">
        <v>7.2314135859491842</v>
      </c>
      <c r="EO19" s="207">
        <v>3169</v>
      </c>
      <c r="EP19" s="186" t="s">
        <v>29</v>
      </c>
      <c r="EQ19" s="228">
        <v>9</v>
      </c>
      <c r="ER19" s="243">
        <v>7.8131741782377144</v>
      </c>
      <c r="ES19" s="243">
        <v>20.707511454138043</v>
      </c>
      <c r="ET19" s="243">
        <v>3.4914862470648953</v>
      </c>
      <c r="EU19" s="243">
        <v>2.5897286551993526</v>
      </c>
      <c r="EV19" s="243">
        <v>4.7986485609242777</v>
      </c>
      <c r="EW19" s="243">
        <v>6.2082339399922759</v>
      </c>
      <c r="EX19" s="243">
        <v>5.4993336416444878</v>
      </c>
      <c r="EY19" s="243">
        <v>10.742173902716555</v>
      </c>
      <c r="EZ19" s="243">
        <v>5.8995659661994919</v>
      </c>
      <c r="FA19" s="243">
        <v>7.5205488198565815</v>
      </c>
      <c r="FB19" s="243">
        <v>22.48616237634543</v>
      </c>
      <c r="FC19" s="243">
        <v>0.96843723416369232</v>
      </c>
      <c r="FD19" s="243">
        <v>7.257928964876931</v>
      </c>
      <c r="FE19" s="207">
        <v>3296</v>
      </c>
      <c r="FF19" s="6" t="s">
        <v>29</v>
      </c>
      <c r="FG19" s="17">
        <v>9</v>
      </c>
      <c r="FH19" s="121">
        <v>8.7271759382664822</v>
      </c>
      <c r="FI19" s="121">
        <v>24.120301721243596</v>
      </c>
      <c r="FJ19" s="121">
        <v>3.7847169877692335</v>
      </c>
      <c r="FK19" s="121">
        <v>2.6222480033706419</v>
      </c>
      <c r="FL19" s="121">
        <v>4.6929836465045298</v>
      </c>
      <c r="FM19" s="121">
        <v>5.8093049295249086</v>
      </c>
      <c r="FN19" s="121">
        <v>5.7304388605306675</v>
      </c>
      <c r="FO19" s="121">
        <v>11.750362889745984</v>
      </c>
      <c r="FP19" s="121">
        <v>7.2448640744109918</v>
      </c>
      <c r="FQ19" s="121">
        <v>8.7933500641022473</v>
      </c>
      <c r="FR19" s="121">
        <v>23.827440738093955</v>
      </c>
      <c r="FS19" s="121">
        <v>1.0753642465703521</v>
      </c>
      <c r="FT19" s="121">
        <v>8.1230657416183121</v>
      </c>
      <c r="FU19" s="70">
        <v>3064</v>
      </c>
      <c r="FV19" s="70"/>
      <c r="FW19" s="81" t="s">
        <v>29</v>
      </c>
      <c r="FX19" s="17">
        <v>9</v>
      </c>
      <c r="FY19" s="134">
        <v>8.1151072487981448</v>
      </c>
      <c r="FZ19" s="134">
        <v>23.476816748611103</v>
      </c>
      <c r="GA19" s="134">
        <v>3.8619678663060855</v>
      </c>
      <c r="GB19" s="134">
        <v>2.2373712604792169</v>
      </c>
      <c r="GC19" s="134">
        <v>4.659661903435329</v>
      </c>
      <c r="GD19" s="134">
        <v>5.997726268423869</v>
      </c>
      <c r="GE19" s="134">
        <v>5.4710672181441291</v>
      </c>
      <c r="GF19" s="134">
        <v>11.149941344977025</v>
      </c>
      <c r="GG19" s="134">
        <v>7.7801544392967887</v>
      </c>
      <c r="GH19" s="134">
        <v>7.9498964734358912</v>
      </c>
      <c r="GI19" s="134">
        <v>21.375558406096367</v>
      </c>
      <c r="GJ19" s="134">
        <v>1.1821627647890716</v>
      </c>
      <c r="GK19" s="134">
        <v>7.6346662068970135</v>
      </c>
      <c r="GL19" s="92">
        <v>3182</v>
      </c>
      <c r="GN19" s="81" t="s">
        <v>29</v>
      </c>
      <c r="GO19" s="17">
        <v>9</v>
      </c>
      <c r="GP19" s="134">
        <v>7.8504418144967474</v>
      </c>
      <c r="GQ19" s="134">
        <v>19.537963907410006</v>
      </c>
      <c r="GR19" s="134">
        <v>3.9995293476004221</v>
      </c>
      <c r="GS19" s="134">
        <v>2.4207345290015625</v>
      </c>
      <c r="GT19" s="134">
        <v>4.9069441871954211</v>
      </c>
      <c r="GU19" s="134">
        <v>5.844983192155369</v>
      </c>
      <c r="GV19" s="134">
        <v>5.3681965508744218</v>
      </c>
      <c r="GW19" s="134">
        <v>12.290251525219494</v>
      </c>
      <c r="GX19" s="134">
        <v>6.4142142037533922</v>
      </c>
      <c r="GY19" s="134">
        <v>8.5447050548887677</v>
      </c>
      <c r="GZ19" s="134">
        <v>18.59290744457655</v>
      </c>
      <c r="HA19" s="134">
        <v>1.1548115578458882</v>
      </c>
      <c r="HB19" s="134">
        <v>7.3359936361058864</v>
      </c>
      <c r="HC19" s="92">
        <v>3215</v>
      </c>
      <c r="HE19" s="6" t="s">
        <v>29</v>
      </c>
      <c r="HF19" s="17">
        <v>9</v>
      </c>
      <c r="HG19" s="121">
        <v>7.8924957118591115</v>
      </c>
      <c r="HH19" s="121">
        <v>19.540536151960218</v>
      </c>
      <c r="HI19" s="121">
        <v>3.8156402212844713</v>
      </c>
      <c r="HJ19" s="121">
        <v>2.2539138070597313</v>
      </c>
      <c r="HK19" s="121">
        <v>4.8836228453794499</v>
      </c>
      <c r="HL19" s="121">
        <v>5.72713310291015</v>
      </c>
      <c r="HM19" s="121">
        <v>5.8139915446925459</v>
      </c>
      <c r="HN19" s="121">
        <v>11.464999197430881</v>
      </c>
      <c r="HO19" s="121">
        <v>5.2508268739073962</v>
      </c>
      <c r="HP19" s="121">
        <v>8.653268048982433</v>
      </c>
      <c r="HQ19" s="121">
        <v>19.380463442589164</v>
      </c>
      <c r="HR19" s="121">
        <v>1.0106451775775136</v>
      </c>
      <c r="HS19" s="121">
        <v>7.3021273935943594</v>
      </c>
      <c r="HT19" s="70">
        <v>3205</v>
      </c>
      <c r="HV19" s="6" t="s">
        <v>29</v>
      </c>
      <c r="HW19" s="17">
        <v>9</v>
      </c>
      <c r="HX19" s="121">
        <v>7.954869866511487</v>
      </c>
      <c r="HY19" s="121">
        <v>20.70845431665245</v>
      </c>
      <c r="HZ19" s="121">
        <v>3.5909716703986612</v>
      </c>
      <c r="IA19" s="121">
        <v>2.5074283096215813</v>
      </c>
      <c r="IB19" s="121">
        <v>4.9915900456651352</v>
      </c>
      <c r="IC19" s="121">
        <v>5.9293384558750697</v>
      </c>
      <c r="ID19" s="121">
        <v>5.7859815646640413</v>
      </c>
      <c r="IE19" s="121">
        <v>10.680770324272181</v>
      </c>
      <c r="IF19" s="121">
        <v>5.5767607052359294</v>
      </c>
      <c r="IG19" s="121">
        <v>7.4602818109811073</v>
      </c>
      <c r="IH19" s="121">
        <v>22.380867864563331</v>
      </c>
      <c r="II19" s="121">
        <v>1.0126065912238273</v>
      </c>
      <c r="IJ19" s="121">
        <v>7.3686283002260593</v>
      </c>
      <c r="IK19" s="70">
        <v>3169</v>
      </c>
      <c r="IM19" s="6" t="s">
        <v>29</v>
      </c>
      <c r="IN19" s="17">
        <v>9</v>
      </c>
      <c r="IO19" s="121">
        <v>7.8837044289959461</v>
      </c>
      <c r="IP19" s="121">
        <v>20.843957734211191</v>
      </c>
      <c r="IQ19" s="121">
        <v>3.5939055249648963</v>
      </c>
      <c r="IR19" s="121">
        <v>2.6632709757748825</v>
      </c>
      <c r="IS19" s="121">
        <v>4.8962540516938713</v>
      </c>
      <c r="IT19" s="121">
        <v>6.2615886781213739</v>
      </c>
      <c r="IU19" s="121">
        <v>5.5945543858005244</v>
      </c>
      <c r="IV19" s="121">
        <v>10.926226056533881</v>
      </c>
      <c r="IW19" s="121">
        <v>6.0431614571547883</v>
      </c>
      <c r="IX19" s="121">
        <v>7.6328907317860013</v>
      </c>
      <c r="IY19" s="121">
        <v>22.585897996662222</v>
      </c>
      <c r="IZ19" s="121">
        <v>1.0109515420234125</v>
      </c>
      <c r="JA19" s="121">
        <v>7.4012740466552458</v>
      </c>
      <c r="JB19" s="70">
        <v>3296</v>
      </c>
    </row>
    <row r="20" spans="1:262" ht="19.5" customHeight="1">
      <c r="A20" s="186" t="s">
        <v>30</v>
      </c>
      <c r="B20" s="186">
        <v>10</v>
      </c>
      <c r="C20" s="293">
        <v>9.3417061907080008</v>
      </c>
      <c r="D20" s="293">
        <v>20.664445372053901</v>
      </c>
      <c r="E20" s="293">
        <v>3.2512691647782099</v>
      </c>
      <c r="F20" s="293">
        <v>2.2968106296713202</v>
      </c>
      <c r="G20" s="293">
        <v>4.1534111292651197</v>
      </c>
      <c r="H20" s="293">
        <v>5.4637301800156699</v>
      </c>
      <c r="I20" s="293">
        <v>5.2429670055041404</v>
      </c>
      <c r="J20" s="293">
        <v>10.498382299721699</v>
      </c>
      <c r="K20" s="293">
        <v>6.3268956649173802</v>
      </c>
      <c r="L20" s="293">
        <v>7.4129994587132702</v>
      </c>
      <c r="M20" s="293">
        <v>21.553807039465902</v>
      </c>
      <c r="N20" s="293">
        <v>0.93278726848779403</v>
      </c>
      <c r="O20" s="293">
        <v>6.9317223379933699</v>
      </c>
      <c r="P20" s="388">
        <v>24340</v>
      </c>
      <c r="R20" s="186" t="s">
        <v>30</v>
      </c>
      <c r="S20" s="228">
        <v>10</v>
      </c>
      <c r="T20" s="293">
        <v>9.2235162924947076</v>
      </c>
      <c r="U20" s="293">
        <v>20.193307708169211</v>
      </c>
      <c r="V20" s="293">
        <v>3.3345922601171489</v>
      </c>
      <c r="W20" s="293">
        <v>2.2544781110402639</v>
      </c>
      <c r="X20" s="293">
        <v>4.1465377702500614</v>
      </c>
      <c r="Y20" s="293">
        <v>5.359469996038122</v>
      </c>
      <c r="Z20" s="293">
        <v>5.2476079956863559</v>
      </c>
      <c r="AA20" s="293">
        <v>10.151518769418006</v>
      </c>
      <c r="AB20" s="293">
        <v>6.5444796252036559</v>
      </c>
      <c r="AC20" s="293">
        <v>7.2512195403921735</v>
      </c>
      <c r="AD20" s="293">
        <v>20.728691038781275</v>
      </c>
      <c r="AE20" s="293">
        <v>0.94855488357800255</v>
      </c>
      <c r="AF20" s="293">
        <v>6.8554823977418753</v>
      </c>
      <c r="AG20" s="207">
        <v>24390</v>
      </c>
      <c r="AH20" s="186" t="s">
        <v>30</v>
      </c>
      <c r="AI20" s="228">
        <v>10</v>
      </c>
      <c r="AJ20" s="243">
        <v>9.279651317861294</v>
      </c>
      <c r="AK20" s="243">
        <v>19.92256014861475</v>
      </c>
      <c r="AL20" s="243">
        <v>3.3174299938199563</v>
      </c>
      <c r="AM20" s="243">
        <v>2.3598570930172116</v>
      </c>
      <c r="AN20" s="243">
        <v>4.1750456000632807</v>
      </c>
      <c r="AO20" s="243">
        <v>5.3269688895159097</v>
      </c>
      <c r="AP20" s="243">
        <v>5.496656698131793</v>
      </c>
      <c r="AQ20" s="243">
        <v>10.034841608765477</v>
      </c>
      <c r="AR20" s="243">
        <v>6.4750602666202468</v>
      </c>
      <c r="AS20" s="243">
        <v>7.2359996297928388</v>
      </c>
      <c r="AT20" s="243">
        <v>21.177029296741143</v>
      </c>
      <c r="AU20" s="243">
        <v>0.94500961163018238</v>
      </c>
      <c r="AV20" s="243">
        <v>6.9269575158510062</v>
      </c>
      <c r="AW20" s="207">
        <v>25544</v>
      </c>
      <c r="AX20" s="186" t="s">
        <v>30</v>
      </c>
      <c r="AY20" s="228">
        <v>10</v>
      </c>
      <c r="AZ20" s="243">
        <v>9.3607889207716362</v>
      </c>
      <c r="BA20" s="243">
        <v>20.76518474849675</v>
      </c>
      <c r="BB20" s="243">
        <v>3.2025712635054431</v>
      </c>
      <c r="BC20" s="243">
        <v>2.4380249480888572</v>
      </c>
      <c r="BD20" s="243">
        <v>4.3101124680858058</v>
      </c>
      <c r="BE20" s="243">
        <v>5.3858828357404125</v>
      </c>
      <c r="BF20" s="243">
        <v>5.4555169661382168</v>
      </c>
      <c r="BG20" s="243">
        <v>10.535239994293393</v>
      </c>
      <c r="BH20" s="243">
        <v>6.5059554990929884</v>
      </c>
      <c r="BI20" s="243">
        <v>7.7693315731793602</v>
      </c>
      <c r="BJ20" s="243">
        <v>22.664912913347681</v>
      </c>
      <c r="BK20" s="243">
        <v>0.96880512573993438</v>
      </c>
      <c r="BL20" s="243">
        <v>7.1688137538520502</v>
      </c>
      <c r="BM20" s="207">
        <v>26330</v>
      </c>
      <c r="BN20" s="186" t="s">
        <v>30</v>
      </c>
      <c r="BO20" s="228">
        <v>10</v>
      </c>
      <c r="BP20" s="243">
        <v>9.1263407558759688</v>
      </c>
      <c r="BQ20" s="243">
        <v>21.256113099626347</v>
      </c>
      <c r="BR20" s="243">
        <v>3.2188136537242076</v>
      </c>
      <c r="BS20" s="243">
        <v>2.3633022666137022</v>
      </c>
      <c r="BT20" s="243">
        <v>4.3271490600205116</v>
      </c>
      <c r="BU20" s="243">
        <v>5.2427273737925058</v>
      </c>
      <c r="BV20" s="243">
        <v>5.3742379228272563</v>
      </c>
      <c r="BW20" s="243">
        <v>10.64810710537029</v>
      </c>
      <c r="BX20" s="243">
        <v>6.596448985812204</v>
      </c>
      <c r="BY20" s="243">
        <v>7.9200475723809065</v>
      </c>
      <c r="BZ20" s="243">
        <v>22.544442891438859</v>
      </c>
      <c r="CA20" s="243">
        <v>1.0150143797992583</v>
      </c>
      <c r="CB20" s="243">
        <v>7.2090582005828638</v>
      </c>
      <c r="CC20" s="207">
        <v>26954</v>
      </c>
      <c r="CD20" s="186" t="s">
        <v>30</v>
      </c>
      <c r="CE20" s="228">
        <v>10</v>
      </c>
      <c r="CF20" s="243">
        <v>8.9117388676800289</v>
      </c>
      <c r="CG20" s="243">
        <v>21.412928844255649</v>
      </c>
      <c r="CH20" s="243">
        <v>3.3546785063953686</v>
      </c>
      <c r="CI20" s="243">
        <v>2.1960127128650453</v>
      </c>
      <c r="CJ20" s="243">
        <v>4.3403028871270344</v>
      </c>
      <c r="CK20" s="243">
        <v>5.3758839938226117</v>
      </c>
      <c r="CL20" s="243">
        <v>5.2903815624738924</v>
      </c>
      <c r="CM20" s="243">
        <v>10.439876447979204</v>
      </c>
      <c r="CN20" s="243">
        <v>6.5788230912645451</v>
      </c>
      <c r="CO20" s="243">
        <v>7.4332694789751299</v>
      </c>
      <c r="CP20" s="243">
        <v>21.757455114152819</v>
      </c>
      <c r="CQ20" s="243">
        <v>1.0679908322851088</v>
      </c>
      <c r="CR20" s="243">
        <v>7.1262849605794054</v>
      </c>
      <c r="CS20" s="207">
        <v>27636</v>
      </c>
      <c r="CT20" s="186" t="s">
        <v>30</v>
      </c>
      <c r="CU20" s="228">
        <v>10</v>
      </c>
      <c r="CV20" s="243">
        <v>9.0807071029436486</v>
      </c>
      <c r="CW20" s="243">
        <v>21.276424657593122</v>
      </c>
      <c r="CX20" s="243">
        <v>3.4261762534551545</v>
      </c>
      <c r="CY20" s="243">
        <v>2.2630397349002624</v>
      </c>
      <c r="CZ20" s="243">
        <v>4.4390018290551803</v>
      </c>
      <c r="DA20" s="243">
        <v>5.6166517174669952</v>
      </c>
      <c r="DB20" s="243">
        <v>5.1280976965055158</v>
      </c>
      <c r="DC20" s="243">
        <v>10.145595841852915</v>
      </c>
      <c r="DD20" s="243">
        <v>6.5300803365886093</v>
      </c>
      <c r="DE20" s="243">
        <v>7.424071995243918</v>
      </c>
      <c r="DF20" s="243">
        <v>21.573402422193325</v>
      </c>
      <c r="DG20" s="243">
        <v>1.0484097564928194</v>
      </c>
      <c r="DH20" s="243">
        <v>7.0845089067843503</v>
      </c>
      <c r="DI20" s="207">
        <v>27974</v>
      </c>
      <c r="DJ20" s="186" t="s">
        <v>30</v>
      </c>
      <c r="DK20" s="228">
        <v>10</v>
      </c>
      <c r="DL20" s="243">
        <v>9.1982441428669617</v>
      </c>
      <c r="DM20" s="243">
        <v>20.276979139756364</v>
      </c>
      <c r="DN20" s="243">
        <v>3.4193998352607959</v>
      </c>
      <c r="DO20" s="243">
        <v>2.3402943272659384</v>
      </c>
      <c r="DP20" s="243">
        <v>4.4877425231886923</v>
      </c>
      <c r="DQ20" s="243">
        <v>5.5601591649035962</v>
      </c>
      <c r="DR20" s="243">
        <v>5.2455202338170315</v>
      </c>
      <c r="DS20" s="243">
        <v>9.7183781135195098</v>
      </c>
      <c r="DT20" s="243">
        <v>6.2596107025495185</v>
      </c>
      <c r="DU20" s="243">
        <v>7.6043584363098189</v>
      </c>
      <c r="DV20" s="243">
        <v>21.996197851027489</v>
      </c>
      <c r="DW20" s="243">
        <v>0.99011944846986621</v>
      </c>
      <c r="DX20" s="243">
        <v>7.0668548899184476</v>
      </c>
      <c r="DY20" s="207">
        <v>27627</v>
      </c>
      <c r="DZ20" s="186" t="s">
        <v>30</v>
      </c>
      <c r="EA20" s="228">
        <v>10</v>
      </c>
      <c r="EB20" s="243">
        <v>9.1924563378986957</v>
      </c>
      <c r="EC20" s="243">
        <v>20.564484543325385</v>
      </c>
      <c r="ED20" s="243">
        <v>3.3371866167731952</v>
      </c>
      <c r="EE20" s="243">
        <v>2.3808205735397867</v>
      </c>
      <c r="EF20" s="243">
        <v>4.413136673342648</v>
      </c>
      <c r="EG20" s="243">
        <v>5.5434516603957622</v>
      </c>
      <c r="EH20" s="243">
        <v>5.2139424849056937</v>
      </c>
      <c r="EI20" s="243">
        <v>9.6000778631930732</v>
      </c>
      <c r="EJ20" s="243">
        <v>6.0693961577260058</v>
      </c>
      <c r="EK20" s="243">
        <v>7.4173743399005758</v>
      </c>
      <c r="EL20" s="243">
        <v>22.705464352658179</v>
      </c>
      <c r="EM20" s="243">
        <v>1.0087860754927984</v>
      </c>
      <c r="EN20" s="243">
        <v>7.0691374322462552</v>
      </c>
      <c r="EO20" s="207">
        <v>27462</v>
      </c>
      <c r="EP20" s="186" t="s">
        <v>30</v>
      </c>
      <c r="EQ20" s="228">
        <v>10</v>
      </c>
      <c r="ER20" s="243">
        <v>8.9684405088645018</v>
      </c>
      <c r="ES20" s="243">
        <v>20.212529763012611</v>
      </c>
      <c r="ET20" s="243">
        <v>3.1203716066076348</v>
      </c>
      <c r="EU20" s="243">
        <v>2.3425070664457737</v>
      </c>
      <c r="EV20" s="243">
        <v>4.2956734972982114</v>
      </c>
      <c r="EW20" s="243">
        <v>5.3643347898840119</v>
      </c>
      <c r="EX20" s="243">
        <v>4.9545842228835637</v>
      </c>
      <c r="EY20" s="243">
        <v>9.7388974862358371</v>
      </c>
      <c r="EZ20" s="243">
        <v>5.9468443521212944</v>
      </c>
      <c r="FA20" s="243">
        <v>7.5687162129722534</v>
      </c>
      <c r="FB20" s="243">
        <v>22.395047458358196</v>
      </c>
      <c r="FC20" s="243">
        <v>1.0037524369152289</v>
      </c>
      <c r="FD20" s="243">
        <v>6.9278213475348283</v>
      </c>
      <c r="FE20" s="207">
        <v>28857</v>
      </c>
      <c r="FF20" s="27" t="s">
        <v>30</v>
      </c>
      <c r="FG20" s="17">
        <v>10</v>
      </c>
      <c r="FH20" s="121">
        <v>9.2014444447150705</v>
      </c>
      <c r="FI20" s="121">
        <v>21.393658580966051</v>
      </c>
      <c r="FJ20" s="121">
        <v>3.3290648983320894</v>
      </c>
      <c r="FK20" s="121">
        <v>2.4423626646295316</v>
      </c>
      <c r="FL20" s="121">
        <v>4.4139384078007229</v>
      </c>
      <c r="FM20" s="121">
        <v>5.2912762667190876</v>
      </c>
      <c r="FN20" s="121">
        <v>5.4758198541573382</v>
      </c>
      <c r="FO20" s="121">
        <v>10.807027248814487</v>
      </c>
      <c r="FP20" s="121">
        <v>6.7285606083797935</v>
      </c>
      <c r="FQ20" s="121">
        <v>7.9996290908289547</v>
      </c>
      <c r="FR20" s="121">
        <v>22.604337864252912</v>
      </c>
      <c r="FS20" s="121">
        <v>1.0587557331588699</v>
      </c>
      <c r="FT20" s="121">
        <v>7.3501343654253644</v>
      </c>
      <c r="FU20" s="70">
        <v>26954</v>
      </c>
      <c r="FV20" s="70"/>
      <c r="FW20" s="86" t="s">
        <v>30</v>
      </c>
      <c r="FX20" s="17">
        <v>10</v>
      </c>
      <c r="FY20" s="134">
        <v>8.9814620111034511</v>
      </c>
      <c r="FZ20" s="134">
        <v>21.564262792094748</v>
      </c>
      <c r="GA20" s="134">
        <v>3.469796043003865</v>
      </c>
      <c r="GB20" s="134">
        <v>2.2730999475660658</v>
      </c>
      <c r="GC20" s="134">
        <v>4.4266283128707036</v>
      </c>
      <c r="GD20" s="134">
        <v>5.4294367226637643</v>
      </c>
      <c r="GE20" s="134">
        <v>5.3907334927381054</v>
      </c>
      <c r="GF20" s="134">
        <v>10.605513077409434</v>
      </c>
      <c r="GG20" s="134">
        <v>6.7012896403716207</v>
      </c>
      <c r="GH20" s="134">
        <v>7.5211117351891499</v>
      </c>
      <c r="GI20" s="134">
        <v>21.825980695599828</v>
      </c>
      <c r="GJ20" s="134">
        <v>1.1150434610866076</v>
      </c>
      <c r="GK20" s="134">
        <v>7.2663218239514817</v>
      </c>
      <c r="GL20" s="92">
        <v>27636</v>
      </c>
      <c r="GN20" s="86" t="s">
        <v>30</v>
      </c>
      <c r="GO20" s="17">
        <v>10</v>
      </c>
      <c r="GP20" s="134">
        <v>9.1560246081291474</v>
      </c>
      <c r="GQ20" s="134">
        <v>21.442498170745431</v>
      </c>
      <c r="GR20" s="134">
        <v>3.5447542863669201</v>
      </c>
      <c r="GS20" s="134">
        <v>2.3410885959363075</v>
      </c>
      <c r="GT20" s="134">
        <v>4.5260769107441936</v>
      </c>
      <c r="GU20" s="134">
        <v>5.67292788375799</v>
      </c>
      <c r="GV20" s="134">
        <v>5.2207785555611501</v>
      </c>
      <c r="GW20" s="134">
        <v>10.313427996084627</v>
      </c>
      <c r="GX20" s="134">
        <v>6.6446299774378499</v>
      </c>
      <c r="GY20" s="134">
        <v>7.5127353908285919</v>
      </c>
      <c r="GZ20" s="134">
        <v>21.662654856482963</v>
      </c>
      <c r="HA20" s="134">
        <v>1.0964485550685761</v>
      </c>
      <c r="HB20" s="134">
        <v>7.2256641387771436</v>
      </c>
      <c r="HC20" s="92">
        <v>27974</v>
      </c>
      <c r="HE20" s="27" t="s">
        <v>30</v>
      </c>
      <c r="HF20" s="17">
        <v>10</v>
      </c>
      <c r="HG20" s="121">
        <v>9.2768851163412744</v>
      </c>
      <c r="HH20" s="121">
        <v>20.441085126556739</v>
      </c>
      <c r="HI20" s="121">
        <v>3.5362552375378913</v>
      </c>
      <c r="HJ20" s="121">
        <v>2.4179128651446837</v>
      </c>
      <c r="HK20" s="121">
        <v>4.5833345845164786</v>
      </c>
      <c r="HL20" s="121">
        <v>5.6164076912785728</v>
      </c>
      <c r="HM20" s="121">
        <v>5.3500530516901135</v>
      </c>
      <c r="HN20" s="121">
        <v>9.8876313027143485</v>
      </c>
      <c r="HO20" s="121">
        <v>6.3848896864823255</v>
      </c>
      <c r="HP20" s="121">
        <v>7.6938657198283389</v>
      </c>
      <c r="HQ20" s="121">
        <v>22.065406271743239</v>
      </c>
      <c r="HR20" s="121">
        <v>1.0343737951518472</v>
      </c>
      <c r="HS20" s="121">
        <v>7.2118699601370171</v>
      </c>
      <c r="HT20" s="70">
        <v>27627</v>
      </c>
      <c r="HV20" s="27" t="s">
        <v>30</v>
      </c>
      <c r="HW20" s="17">
        <v>10</v>
      </c>
      <c r="HX20" s="121">
        <v>9.2713678976907143</v>
      </c>
      <c r="HY20" s="121">
        <v>20.696735488684702</v>
      </c>
      <c r="HZ20" s="121">
        <v>3.4490607099961115</v>
      </c>
      <c r="IA20" s="121">
        <v>2.4659975306389437</v>
      </c>
      <c r="IB20" s="121">
        <v>4.5071371185698874</v>
      </c>
      <c r="IC20" s="121">
        <v>5.5948811600879775</v>
      </c>
      <c r="ID20" s="121">
        <v>5.323673196151459</v>
      </c>
      <c r="IE20" s="121">
        <v>9.7698701606585416</v>
      </c>
      <c r="IF20" s="121">
        <v>6.200448289820101</v>
      </c>
      <c r="IG20" s="121">
        <v>7.5068912736409246</v>
      </c>
      <c r="IH20" s="121">
        <v>22.78557896501783</v>
      </c>
      <c r="II20" s="121">
        <v>1.0536903941878968</v>
      </c>
      <c r="IJ20" s="121">
        <v>7.2140675553152525</v>
      </c>
      <c r="IK20" s="70">
        <v>27462</v>
      </c>
      <c r="IM20" s="27" t="s">
        <v>30</v>
      </c>
      <c r="IN20" s="17">
        <v>10</v>
      </c>
      <c r="IO20" s="121">
        <v>9.0448883813115231</v>
      </c>
      <c r="IP20" s="121">
        <v>20.343609416069416</v>
      </c>
      <c r="IQ20" s="121">
        <v>3.2246930773142517</v>
      </c>
      <c r="IR20" s="121">
        <v>2.427536513113564</v>
      </c>
      <c r="IS20" s="121">
        <v>4.3870830743341802</v>
      </c>
      <c r="IT20" s="121">
        <v>5.4175609412654575</v>
      </c>
      <c r="IU20" s="121">
        <v>5.0607545455982166</v>
      </c>
      <c r="IV20" s="121">
        <v>9.9136587394686462</v>
      </c>
      <c r="IW20" s="121">
        <v>6.0727915410428182</v>
      </c>
      <c r="IX20" s="121">
        <v>7.6566588043610331</v>
      </c>
      <c r="IY20" s="121">
        <v>22.522419042288632</v>
      </c>
      <c r="IZ20" s="121">
        <v>1.0485820151987164</v>
      </c>
      <c r="JA20" s="121">
        <v>7.0718733836523695</v>
      </c>
      <c r="JB20" s="70">
        <v>28857</v>
      </c>
    </row>
    <row r="21" spans="1:262" ht="19.5" customHeight="1">
      <c r="A21" s="187" t="s">
        <v>31</v>
      </c>
      <c r="B21" s="186">
        <v>11</v>
      </c>
      <c r="C21" s="294">
        <v>8.9723166255795803</v>
      </c>
      <c r="D21" s="294">
        <v>19.506138269754601</v>
      </c>
      <c r="E21" s="294">
        <v>3.1572925252818398</v>
      </c>
      <c r="F21" s="294">
        <v>2.2008066376454001</v>
      </c>
      <c r="G21" s="294">
        <v>3.9171172301544699</v>
      </c>
      <c r="H21" s="294">
        <v>5.1998971251055499</v>
      </c>
      <c r="I21" s="294">
        <v>4.9607906637800996</v>
      </c>
      <c r="J21" s="294">
        <v>10.6422084227144</v>
      </c>
      <c r="K21" s="294">
        <v>6.0542415163425796</v>
      </c>
      <c r="L21" s="294">
        <v>7.0348250959922503</v>
      </c>
      <c r="M21" s="294">
        <v>21.587973033047199</v>
      </c>
      <c r="N21" s="294">
        <v>0.937625446114005</v>
      </c>
      <c r="O21" s="294">
        <v>6.7209912157643403</v>
      </c>
      <c r="P21" s="389">
        <v>28506</v>
      </c>
      <c r="R21" s="187" t="s">
        <v>31</v>
      </c>
      <c r="S21" s="228">
        <v>11</v>
      </c>
      <c r="T21" s="294">
        <v>8.9566564291177659</v>
      </c>
      <c r="U21" s="294">
        <v>18.989084812768702</v>
      </c>
      <c r="V21" s="294">
        <v>3.2791465084021216</v>
      </c>
      <c r="W21" s="294">
        <v>2.1932879100250817</v>
      </c>
      <c r="X21" s="294">
        <v>3.9316489987415073</v>
      </c>
      <c r="Y21" s="294">
        <v>5.1325704720405971</v>
      </c>
      <c r="Z21" s="294">
        <v>5.0200198291427336</v>
      </c>
      <c r="AA21" s="294">
        <v>10.411787694342648</v>
      </c>
      <c r="AB21" s="294">
        <v>6.1885651627221288</v>
      </c>
      <c r="AC21" s="294">
        <v>6.9871593256347424</v>
      </c>
      <c r="AD21" s="294">
        <v>20.869044111652006</v>
      </c>
      <c r="AE21" s="294">
        <v>0.94736223837805222</v>
      </c>
      <c r="AF21" s="294">
        <v>6.6869324557455565</v>
      </c>
      <c r="AG21" s="210">
        <v>28691</v>
      </c>
      <c r="AH21" s="187" t="s">
        <v>31</v>
      </c>
      <c r="AI21" s="228">
        <v>11</v>
      </c>
      <c r="AJ21" s="244">
        <v>9.019945840192646</v>
      </c>
      <c r="AK21" s="244">
        <v>19.062049972857007</v>
      </c>
      <c r="AL21" s="244">
        <v>3.2443472663980732</v>
      </c>
      <c r="AM21" s="244">
        <v>2.2433014652934284</v>
      </c>
      <c r="AN21" s="244">
        <v>3.9652889278335803</v>
      </c>
      <c r="AO21" s="244">
        <v>5.1366917762836994</v>
      </c>
      <c r="AP21" s="244">
        <v>5.2951562154799072</v>
      </c>
      <c r="AQ21" s="244">
        <v>10.218961971638102</v>
      </c>
      <c r="AR21" s="244">
        <v>6.2494469387198137</v>
      </c>
      <c r="AS21" s="244">
        <v>6.9857819834010035</v>
      </c>
      <c r="AT21" s="244">
        <v>21.590483432385099</v>
      </c>
      <c r="AU21" s="244">
        <v>0.9358498101785494</v>
      </c>
      <c r="AV21" s="244">
        <v>6.782654037200631</v>
      </c>
      <c r="AW21" s="210">
        <v>30379</v>
      </c>
      <c r="AX21" s="187" t="s">
        <v>31</v>
      </c>
      <c r="AY21" s="228">
        <v>11</v>
      </c>
      <c r="AZ21" s="244">
        <v>9.0433669754901143</v>
      </c>
      <c r="BA21" s="244">
        <v>19.62770603818425</v>
      </c>
      <c r="BB21" s="244">
        <v>3.1402166406737084</v>
      </c>
      <c r="BC21" s="244">
        <v>2.316636991491654</v>
      </c>
      <c r="BD21" s="244">
        <v>4.0818568998520774</v>
      </c>
      <c r="BE21" s="244">
        <v>5.1853565509075619</v>
      </c>
      <c r="BF21" s="244">
        <v>5.2288964672891511</v>
      </c>
      <c r="BG21" s="244">
        <v>10.551062865393048</v>
      </c>
      <c r="BH21" s="244">
        <v>6.292543602511163</v>
      </c>
      <c r="BI21" s="244">
        <v>7.4070762303382764</v>
      </c>
      <c r="BJ21" s="244">
        <v>22.657039747826133</v>
      </c>
      <c r="BK21" s="244">
        <v>0.96000856253863354</v>
      </c>
      <c r="BL21" s="244">
        <v>6.9672029279105034</v>
      </c>
      <c r="BM21" s="210">
        <v>31365</v>
      </c>
      <c r="BN21" s="187" t="s">
        <v>31</v>
      </c>
      <c r="BO21" s="228">
        <v>11</v>
      </c>
      <c r="BP21" s="244">
        <v>8.8980216271819863</v>
      </c>
      <c r="BQ21" s="244">
        <v>19.984427916370915</v>
      </c>
      <c r="BR21" s="244">
        <v>3.2195835933517896</v>
      </c>
      <c r="BS21" s="244">
        <v>2.3202689480299377</v>
      </c>
      <c r="BT21" s="244">
        <v>4.1188616788230386</v>
      </c>
      <c r="BU21" s="244">
        <v>5.1249627939308713</v>
      </c>
      <c r="BV21" s="244">
        <v>5.1259750975261831</v>
      </c>
      <c r="BW21" s="244">
        <v>10.771252109680217</v>
      </c>
      <c r="BX21" s="244">
        <v>6.2525558601310065</v>
      </c>
      <c r="BY21" s="244">
        <v>7.4797638233455794</v>
      </c>
      <c r="BZ21" s="244">
        <v>22.141939210272536</v>
      </c>
      <c r="CA21" s="244">
        <v>1.011338086337203</v>
      </c>
      <c r="CB21" s="244">
        <v>7.0109123567756395</v>
      </c>
      <c r="CC21" s="210">
        <v>32016</v>
      </c>
      <c r="CD21" s="187" t="s">
        <v>31</v>
      </c>
      <c r="CE21" s="228">
        <v>11</v>
      </c>
      <c r="CF21" s="244">
        <v>8.7337561059367079</v>
      </c>
      <c r="CG21" s="244">
        <v>20.328584034985859</v>
      </c>
      <c r="CH21" s="244">
        <v>3.3820770090068955</v>
      </c>
      <c r="CI21" s="244">
        <v>2.1675178506913197</v>
      </c>
      <c r="CJ21" s="244">
        <v>4.1405549440022797</v>
      </c>
      <c r="CK21" s="244">
        <v>5.2437192569544457</v>
      </c>
      <c r="CL21" s="244">
        <v>5.0605645434576658</v>
      </c>
      <c r="CM21" s="244">
        <v>10.593750617417335</v>
      </c>
      <c r="CN21" s="244">
        <v>6.2369854370312563</v>
      </c>
      <c r="CO21" s="244">
        <v>7.0380683102878354</v>
      </c>
      <c r="CP21" s="244">
        <v>21.804072255252766</v>
      </c>
      <c r="CQ21" s="244">
        <v>1.0597999951141306</v>
      </c>
      <c r="CR21" s="244">
        <v>6.9465752416501854</v>
      </c>
      <c r="CS21" s="210">
        <v>32683</v>
      </c>
      <c r="CT21" s="187" t="s">
        <v>31</v>
      </c>
      <c r="CU21" s="228">
        <v>11</v>
      </c>
      <c r="CV21" s="244">
        <v>8.8368867675342777</v>
      </c>
      <c r="CW21" s="244">
        <v>19.973587742534001</v>
      </c>
      <c r="CX21" s="244">
        <v>3.4199599644201815</v>
      </c>
      <c r="CY21" s="244">
        <v>2.2125937908137896</v>
      </c>
      <c r="CZ21" s="244">
        <v>4.2315110143872277</v>
      </c>
      <c r="DA21" s="244">
        <v>5.4410381400153254</v>
      </c>
      <c r="DB21" s="244">
        <v>4.9550699457012453</v>
      </c>
      <c r="DC21" s="244">
        <v>10.257857508592039</v>
      </c>
      <c r="DD21" s="244">
        <v>6.2410096673614515</v>
      </c>
      <c r="DE21" s="244">
        <v>7.0282384305120074</v>
      </c>
      <c r="DF21" s="244">
        <v>21.765634223909629</v>
      </c>
      <c r="DG21" s="244">
        <v>1.046653499813694</v>
      </c>
      <c r="DH21" s="244">
        <v>6.8948228165466636</v>
      </c>
      <c r="DI21" s="210">
        <v>32862</v>
      </c>
      <c r="DJ21" s="187" t="s">
        <v>31</v>
      </c>
      <c r="DK21" s="228">
        <v>11</v>
      </c>
      <c r="DL21" s="244">
        <v>8.9061824795167013</v>
      </c>
      <c r="DM21" s="244">
        <v>19.059633505717116</v>
      </c>
      <c r="DN21" s="244">
        <v>3.37240969261302</v>
      </c>
      <c r="DO21" s="244">
        <v>2.2798832210872004</v>
      </c>
      <c r="DP21" s="244">
        <v>4.2658650032724292</v>
      </c>
      <c r="DQ21" s="244">
        <v>5.4204665060056509</v>
      </c>
      <c r="DR21" s="244">
        <v>5.0606725816294897</v>
      </c>
      <c r="DS21" s="244">
        <v>9.8977985075632695</v>
      </c>
      <c r="DT21" s="244">
        <v>6.0433794513015808</v>
      </c>
      <c r="DU21" s="244">
        <v>7.1710739813486795</v>
      </c>
      <c r="DV21" s="244">
        <v>22.155759865532769</v>
      </c>
      <c r="DW21" s="244">
        <v>0.98618891517020046</v>
      </c>
      <c r="DX21" s="244">
        <v>6.8782843890247678</v>
      </c>
      <c r="DY21" s="210">
        <v>32400</v>
      </c>
      <c r="DZ21" s="187" t="s">
        <v>31</v>
      </c>
      <c r="EA21" s="228">
        <v>11</v>
      </c>
      <c r="EB21" s="244">
        <v>8.9512199582703893</v>
      </c>
      <c r="EC21" s="244">
        <v>19.414042823291936</v>
      </c>
      <c r="ED21" s="244">
        <v>3.2929172126219002</v>
      </c>
      <c r="EE21" s="244">
        <v>2.2725565479717345</v>
      </c>
      <c r="EF21" s="244">
        <v>4.1792543028020308</v>
      </c>
      <c r="EG21" s="244">
        <v>5.3944045200561721</v>
      </c>
      <c r="EH21" s="244">
        <v>5.0316795398325427</v>
      </c>
      <c r="EI21" s="244">
        <v>9.7115411973806225</v>
      </c>
      <c r="EJ21" s="244">
        <v>5.8880993868349458</v>
      </c>
      <c r="EK21" s="244">
        <v>7.0299888498891718</v>
      </c>
      <c r="EL21" s="244">
        <v>23.093761687506266</v>
      </c>
      <c r="EM21" s="244">
        <v>1.002215046291081</v>
      </c>
      <c r="EN21" s="244">
        <v>6.8887204497350893</v>
      </c>
      <c r="EO21" s="210">
        <v>32283</v>
      </c>
      <c r="EP21" s="187" t="s">
        <v>31</v>
      </c>
      <c r="EQ21" s="228">
        <v>11</v>
      </c>
      <c r="ER21" s="244">
        <v>8.7758852853095171</v>
      </c>
      <c r="ES21" s="244">
        <v>18.845704954494227</v>
      </c>
      <c r="ET21" s="244">
        <v>3.102335025812168</v>
      </c>
      <c r="EU21" s="244">
        <v>2.2312728486039823</v>
      </c>
      <c r="EV21" s="244">
        <v>4.099070399324467</v>
      </c>
      <c r="EW21" s="244">
        <v>5.2062222144964769</v>
      </c>
      <c r="EX21" s="244">
        <v>4.7604170137662418</v>
      </c>
      <c r="EY21" s="244">
        <v>9.8762874425369258</v>
      </c>
      <c r="EZ21" s="244">
        <v>5.6938514001574223</v>
      </c>
      <c r="FA21" s="244">
        <v>7.2653499329196896</v>
      </c>
      <c r="FB21" s="244">
        <v>22.884677061525739</v>
      </c>
      <c r="FC21" s="244">
        <v>0.99456317631299274</v>
      </c>
      <c r="FD21" s="244">
        <v>6.7789862283578319</v>
      </c>
      <c r="FE21" s="210">
        <v>33852</v>
      </c>
      <c r="FF21" s="14" t="s">
        <v>31</v>
      </c>
      <c r="FG21" s="17">
        <v>11</v>
      </c>
      <c r="FH21" s="122">
        <v>8.966654860570948</v>
      </c>
      <c r="FI21" s="122">
        <v>20.113128629201587</v>
      </c>
      <c r="FJ21" s="122">
        <v>3.3301285079474336</v>
      </c>
      <c r="FK21" s="122">
        <v>2.40139525835423</v>
      </c>
      <c r="FL21" s="122">
        <v>4.2087702773440894</v>
      </c>
      <c r="FM21" s="122">
        <v>5.1782559636313028</v>
      </c>
      <c r="FN21" s="122">
        <v>5.2343658557302568</v>
      </c>
      <c r="FO21" s="122">
        <v>10.931019622608959</v>
      </c>
      <c r="FP21" s="122">
        <v>6.387358960752044</v>
      </c>
      <c r="FQ21" s="122">
        <v>7.5631735401373685</v>
      </c>
      <c r="FR21" s="122">
        <v>22.204477881394059</v>
      </c>
      <c r="FS21" s="122">
        <v>1.0552182140555268</v>
      </c>
      <c r="FT21" s="122">
        <v>7.1537902079327971</v>
      </c>
      <c r="FU21" s="72">
        <v>32016</v>
      </c>
      <c r="FV21" s="70"/>
      <c r="FW21" s="89" t="s">
        <v>31</v>
      </c>
      <c r="FX21" s="17">
        <v>11</v>
      </c>
      <c r="FY21" s="136">
        <v>8.7971088512255644</v>
      </c>
      <c r="FZ21" s="136">
        <v>20.470845518973704</v>
      </c>
      <c r="GA21" s="136">
        <v>3.4959808610588876</v>
      </c>
      <c r="GB21" s="136">
        <v>2.2441244096452748</v>
      </c>
      <c r="GC21" s="136">
        <v>4.230013208864392</v>
      </c>
      <c r="GD21" s="136">
        <v>5.3021058617297721</v>
      </c>
      <c r="GE21" s="136">
        <v>5.1660956953776473</v>
      </c>
      <c r="GF21" s="136">
        <v>10.760396477540926</v>
      </c>
      <c r="GG21" s="136">
        <v>6.3668381783769403</v>
      </c>
      <c r="GH21" s="136">
        <v>7.1278028226427708</v>
      </c>
      <c r="GI21" s="136">
        <v>21.873630792255476</v>
      </c>
      <c r="GJ21" s="136">
        <v>1.10725638382032</v>
      </c>
      <c r="GK21" s="136">
        <v>7.0880726225524828</v>
      </c>
      <c r="GL21" s="106">
        <v>32683</v>
      </c>
      <c r="GN21" s="89" t="s">
        <v>31</v>
      </c>
      <c r="GO21" s="17">
        <v>11</v>
      </c>
      <c r="GP21" s="136">
        <v>8.9082537357477243</v>
      </c>
      <c r="GQ21" s="136">
        <v>20.143904793381228</v>
      </c>
      <c r="GR21" s="136">
        <v>3.5363265128043455</v>
      </c>
      <c r="GS21" s="136">
        <v>2.2899128707413596</v>
      </c>
      <c r="GT21" s="136">
        <v>4.3218796760105143</v>
      </c>
      <c r="GU21" s="136">
        <v>5.5012189971761458</v>
      </c>
      <c r="GV21" s="136">
        <v>5.0538307122026564</v>
      </c>
      <c r="GW21" s="136">
        <v>10.427986727335433</v>
      </c>
      <c r="GX21" s="136">
        <v>6.3655543030499233</v>
      </c>
      <c r="GY21" s="136">
        <v>7.1203176005140927</v>
      </c>
      <c r="GZ21" s="136">
        <v>21.85735020862619</v>
      </c>
      <c r="HA21" s="136">
        <v>1.0953380790002858</v>
      </c>
      <c r="HB21" s="136">
        <v>7.0376359805783366</v>
      </c>
      <c r="HC21" s="106">
        <v>32862</v>
      </c>
      <c r="HE21" s="14" t="s">
        <v>31</v>
      </c>
      <c r="HF21" s="17">
        <v>11</v>
      </c>
      <c r="HG21" s="122">
        <v>8.9811692061122521</v>
      </c>
      <c r="HH21" s="122">
        <v>19.227023044392258</v>
      </c>
      <c r="HI21" s="122">
        <v>3.4876971822971168</v>
      </c>
      <c r="HJ21" s="122">
        <v>2.3586911335317171</v>
      </c>
      <c r="HK21" s="122">
        <v>4.3641134844144958</v>
      </c>
      <c r="HL21" s="122">
        <v>5.4796388924577615</v>
      </c>
      <c r="HM21" s="122">
        <v>5.1709875992222383</v>
      </c>
      <c r="HN21" s="122">
        <v>10.071037520881903</v>
      </c>
      <c r="HO21" s="122">
        <v>6.1767407570520945</v>
      </c>
      <c r="HP21" s="122">
        <v>7.2669746668848747</v>
      </c>
      <c r="HQ21" s="122">
        <v>22.232054946505912</v>
      </c>
      <c r="HR21" s="122">
        <v>1.0306554122904497</v>
      </c>
      <c r="HS21" s="122">
        <v>7.0255942527379949</v>
      </c>
      <c r="HT21" s="72">
        <v>32400</v>
      </c>
      <c r="HV21" s="14" t="s">
        <v>31</v>
      </c>
      <c r="HW21" s="17">
        <v>11</v>
      </c>
      <c r="HX21" s="122">
        <v>9.0221729377559097</v>
      </c>
      <c r="HY21" s="122">
        <v>19.541795953788125</v>
      </c>
      <c r="HZ21" s="122">
        <v>3.4017937243346497</v>
      </c>
      <c r="IA21" s="122">
        <v>2.3578234377196008</v>
      </c>
      <c r="IB21" s="122">
        <v>4.2758683901158587</v>
      </c>
      <c r="IC21" s="122">
        <v>5.4508864876179866</v>
      </c>
      <c r="ID21" s="122">
        <v>5.1469867305808492</v>
      </c>
      <c r="IE21" s="122">
        <v>9.8822535438169758</v>
      </c>
      <c r="IF21" s="122">
        <v>6.0243204222610975</v>
      </c>
      <c r="IG21" s="122">
        <v>7.1260631716124605</v>
      </c>
      <c r="IH21" s="122">
        <v>23.182595326375925</v>
      </c>
      <c r="II21" s="122">
        <v>1.0471191925958088</v>
      </c>
      <c r="IJ21" s="122">
        <v>7.0357750521824771</v>
      </c>
      <c r="IK21" s="72">
        <v>32283</v>
      </c>
      <c r="IM21" s="14" t="s">
        <v>31</v>
      </c>
      <c r="IN21" s="17">
        <v>11</v>
      </c>
      <c r="IO21" s="122">
        <v>8.8446397826362659</v>
      </c>
      <c r="IP21" s="122">
        <v>18.978206304489905</v>
      </c>
      <c r="IQ21" s="122">
        <v>3.2037626181626866</v>
      </c>
      <c r="IR21" s="122">
        <v>2.3155936399971595</v>
      </c>
      <c r="IS21" s="122">
        <v>4.191264448614028</v>
      </c>
      <c r="IT21" s="122">
        <v>5.2630052550752886</v>
      </c>
      <c r="IU21" s="122">
        <v>4.8715497908821153</v>
      </c>
      <c r="IV21" s="122">
        <v>10.051963852706262</v>
      </c>
      <c r="IW21" s="122">
        <v>5.8260937203489771</v>
      </c>
      <c r="IX21" s="122">
        <v>7.3538013738434564</v>
      </c>
      <c r="IY21" s="122">
        <v>23.013079884725158</v>
      </c>
      <c r="IZ21" s="122">
        <v>1.0393189150639479</v>
      </c>
      <c r="JA21" s="122">
        <v>6.9241060248705599</v>
      </c>
      <c r="JB21" s="72">
        <v>33852</v>
      </c>
    </row>
    <row r="22" spans="1:262" ht="19.5" customHeight="1">
      <c r="A22" s="321" t="s">
        <v>281</v>
      </c>
      <c r="B22" s="186">
        <v>12</v>
      </c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390"/>
      <c r="R22" s="211" t="s">
        <v>281</v>
      </c>
      <c r="S22" s="228">
        <v>12</v>
      </c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07"/>
      <c r="AH22" s="211" t="s">
        <v>243</v>
      </c>
      <c r="AI22" s="228">
        <v>12</v>
      </c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12"/>
      <c r="AX22" s="211" t="s">
        <v>243</v>
      </c>
      <c r="AY22" s="228">
        <v>12</v>
      </c>
      <c r="AZ22" s="243"/>
      <c r="BA22" s="243"/>
      <c r="BB22" s="243"/>
      <c r="BC22" s="243"/>
      <c r="BD22" s="243"/>
      <c r="BE22" s="243"/>
      <c r="BF22" s="243"/>
      <c r="BG22" s="243"/>
      <c r="BH22" s="243"/>
      <c r="BI22" s="243"/>
      <c r="BJ22" s="243"/>
      <c r="BK22" s="243"/>
      <c r="BL22" s="243"/>
      <c r="BM22" s="212"/>
      <c r="BN22" s="211" t="s">
        <v>243</v>
      </c>
      <c r="BO22" s="228">
        <v>12</v>
      </c>
      <c r="BP22" s="243"/>
      <c r="BQ22" s="243"/>
      <c r="BR22" s="243"/>
      <c r="BS22" s="243"/>
      <c r="BT22" s="243"/>
      <c r="BU22" s="243"/>
      <c r="BV22" s="243"/>
      <c r="BW22" s="243"/>
      <c r="BX22" s="243"/>
      <c r="BY22" s="243"/>
      <c r="BZ22" s="243"/>
      <c r="CA22" s="243"/>
      <c r="CB22" s="243"/>
      <c r="CC22" s="212"/>
      <c r="CD22" s="211" t="s">
        <v>243</v>
      </c>
      <c r="CE22" s="228">
        <v>12</v>
      </c>
      <c r="CF22" s="243"/>
      <c r="CG22" s="243"/>
      <c r="CH22" s="243"/>
      <c r="CI22" s="243"/>
      <c r="CJ22" s="243"/>
      <c r="CK22" s="243"/>
      <c r="CL22" s="243"/>
      <c r="CM22" s="243"/>
      <c r="CN22" s="243"/>
      <c r="CO22" s="243"/>
      <c r="CP22" s="243"/>
      <c r="CQ22" s="243"/>
      <c r="CR22" s="243"/>
      <c r="CS22" s="212"/>
      <c r="CT22" s="211" t="s">
        <v>243</v>
      </c>
      <c r="CU22" s="228">
        <v>12</v>
      </c>
      <c r="CV22" s="243"/>
      <c r="CW22" s="243"/>
      <c r="CX22" s="243"/>
      <c r="CY22" s="243"/>
      <c r="CZ22" s="243"/>
      <c r="DA22" s="243"/>
      <c r="DB22" s="243"/>
      <c r="DC22" s="243"/>
      <c r="DD22" s="243"/>
      <c r="DE22" s="243"/>
      <c r="DF22" s="243"/>
      <c r="DG22" s="243"/>
      <c r="DH22" s="243"/>
      <c r="DI22" s="212"/>
      <c r="DJ22" s="211" t="s">
        <v>243</v>
      </c>
      <c r="DK22" s="228">
        <v>12</v>
      </c>
      <c r="DL22" s="243"/>
      <c r="DM22" s="243"/>
      <c r="DN22" s="243"/>
      <c r="DO22" s="243"/>
      <c r="DP22" s="243"/>
      <c r="DQ22" s="243"/>
      <c r="DR22" s="243"/>
      <c r="DS22" s="243"/>
      <c r="DT22" s="243"/>
      <c r="DU22" s="243"/>
      <c r="DV22" s="243"/>
      <c r="DW22" s="243"/>
      <c r="DX22" s="243"/>
      <c r="DY22" s="212"/>
      <c r="DZ22" s="211" t="s">
        <v>243</v>
      </c>
      <c r="EA22" s="228">
        <v>12</v>
      </c>
      <c r="EB22" s="243"/>
      <c r="EC22" s="243"/>
      <c r="ED22" s="243"/>
      <c r="EE22" s="243"/>
      <c r="EF22" s="243"/>
      <c r="EG22" s="243"/>
      <c r="EH22" s="243"/>
      <c r="EI22" s="243"/>
      <c r="EJ22" s="243"/>
      <c r="EK22" s="243"/>
      <c r="EL22" s="243"/>
      <c r="EM22" s="243"/>
      <c r="EN22" s="243"/>
      <c r="EO22" s="212"/>
      <c r="EP22" s="211" t="s">
        <v>243</v>
      </c>
      <c r="EQ22" s="228">
        <v>12</v>
      </c>
      <c r="ER22" s="243"/>
      <c r="ES22" s="243"/>
      <c r="ET22" s="243"/>
      <c r="EU22" s="243"/>
      <c r="EV22" s="243"/>
      <c r="EW22" s="243"/>
      <c r="EX22" s="243"/>
      <c r="EY22" s="243"/>
      <c r="EZ22" s="243"/>
      <c r="FA22" s="243"/>
      <c r="FB22" s="243"/>
      <c r="FC22" s="243"/>
      <c r="FD22" s="243"/>
      <c r="FE22" s="212"/>
      <c r="FF22" s="73" t="s">
        <v>32</v>
      </c>
      <c r="FG22" s="17">
        <v>12</v>
      </c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74"/>
      <c r="FV22" s="5"/>
      <c r="FW22" s="73" t="s">
        <v>32</v>
      </c>
      <c r="FX22" s="17">
        <v>12</v>
      </c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4"/>
      <c r="GN22" s="16" t="s">
        <v>115</v>
      </c>
      <c r="GO22" s="17">
        <v>12</v>
      </c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4"/>
      <c r="HE22" s="73" t="s">
        <v>86</v>
      </c>
      <c r="HF22" s="17">
        <v>12</v>
      </c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74"/>
      <c r="HV22" s="73" t="s">
        <v>86</v>
      </c>
      <c r="HW22" s="17">
        <v>12</v>
      </c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74"/>
      <c r="IM22" s="73" t="s">
        <v>86</v>
      </c>
      <c r="IN22" s="17">
        <v>12</v>
      </c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74"/>
    </row>
    <row r="23" spans="1:262">
      <c r="A23" s="322" t="s">
        <v>33</v>
      </c>
      <c r="B23" s="186">
        <v>13</v>
      </c>
      <c r="C23" s="293">
        <v>7.6831791007025103</v>
      </c>
      <c r="D23" s="293">
        <v>15.9016667356935</v>
      </c>
      <c r="E23" s="293">
        <v>2.67151752327133</v>
      </c>
      <c r="F23" s="293">
        <v>1.8248456561425801</v>
      </c>
      <c r="G23" s="293">
        <v>2.9081363475175599</v>
      </c>
      <c r="H23" s="293">
        <v>3.9543393921005201</v>
      </c>
      <c r="I23" s="293">
        <v>3.6804923862097598</v>
      </c>
      <c r="J23" s="293">
        <v>9.5787099764553592</v>
      </c>
      <c r="K23" s="293">
        <v>5.2873694858644003</v>
      </c>
      <c r="L23" s="293">
        <v>5.3720547997631503</v>
      </c>
      <c r="M23" s="293">
        <v>21.499425746261501</v>
      </c>
      <c r="N23" s="293">
        <v>0.90105487678307705</v>
      </c>
      <c r="O23" s="293">
        <v>5.63107039998643</v>
      </c>
      <c r="P23" s="388">
        <v>10596</v>
      </c>
      <c r="R23" s="188" t="s">
        <v>33</v>
      </c>
      <c r="S23" s="228">
        <v>13</v>
      </c>
      <c r="T23" s="293">
        <v>7.8836690757889905</v>
      </c>
      <c r="U23" s="293">
        <v>14.568873281465153</v>
      </c>
      <c r="V23" s="293">
        <v>2.8133520870418454</v>
      </c>
      <c r="W23" s="293">
        <v>1.781217840731059</v>
      </c>
      <c r="X23" s="293">
        <v>2.9702783465632323</v>
      </c>
      <c r="Y23" s="293">
        <v>3.8807564827022936</v>
      </c>
      <c r="Z23" s="293">
        <v>3.947371068798267</v>
      </c>
      <c r="AA23" s="293">
        <v>9.5851524466817235</v>
      </c>
      <c r="AB23" s="293">
        <v>5.3301675069551022</v>
      </c>
      <c r="AC23" s="293">
        <v>5.4386668884549412</v>
      </c>
      <c r="AD23" s="293">
        <v>21.231386356582455</v>
      </c>
      <c r="AE23" s="293">
        <v>0.91744199137094229</v>
      </c>
      <c r="AF23" s="293">
        <v>5.6895356744042678</v>
      </c>
      <c r="AG23" s="207">
        <v>10599</v>
      </c>
      <c r="AH23" s="188" t="s">
        <v>33</v>
      </c>
      <c r="AI23" s="228">
        <v>13</v>
      </c>
      <c r="AJ23" s="243">
        <v>7.8828366991174352</v>
      </c>
      <c r="AK23" s="243">
        <v>15.666190078262542</v>
      </c>
      <c r="AL23" s="243">
        <v>2.8436948848753718</v>
      </c>
      <c r="AM23" s="243">
        <v>1.7464328928223882</v>
      </c>
      <c r="AN23" s="243">
        <v>3.0764110720620619</v>
      </c>
      <c r="AO23" s="243">
        <v>3.9731655966490238</v>
      </c>
      <c r="AP23" s="243">
        <v>4.3424971142410884</v>
      </c>
      <c r="AQ23" s="243">
        <v>9.1135150480357225</v>
      </c>
      <c r="AR23" s="243">
        <v>5.4415037280030036</v>
      </c>
      <c r="AS23" s="243">
        <v>5.5819164844334326</v>
      </c>
      <c r="AT23" s="243">
        <v>22.05268765039137</v>
      </c>
      <c r="AU23" s="243">
        <v>0.90922693329022419</v>
      </c>
      <c r="AV23" s="243">
        <v>5.8177536228865803</v>
      </c>
      <c r="AW23" s="207">
        <v>11534</v>
      </c>
      <c r="AX23" s="188" t="s">
        <v>33</v>
      </c>
      <c r="AY23" s="228">
        <v>13</v>
      </c>
      <c r="AZ23" s="243">
        <v>7.8346898050077751</v>
      </c>
      <c r="BA23" s="243">
        <v>16.249739704941661</v>
      </c>
      <c r="BB23" s="243">
        <v>2.7333096439553164</v>
      </c>
      <c r="BC23" s="243">
        <v>1.8164340969332182</v>
      </c>
      <c r="BD23" s="243">
        <v>3.2481825752370419</v>
      </c>
      <c r="BE23" s="243">
        <v>4.1614976691529471</v>
      </c>
      <c r="BF23" s="243">
        <v>4.223227486004733</v>
      </c>
      <c r="BG23" s="243">
        <v>8.6584133550723337</v>
      </c>
      <c r="BH23" s="243">
        <v>5.4036415828351707</v>
      </c>
      <c r="BI23" s="243">
        <v>5.7690563557893366</v>
      </c>
      <c r="BJ23" s="243">
        <v>22.393556122759112</v>
      </c>
      <c r="BK23" s="243">
        <v>0.99918909719818372</v>
      </c>
      <c r="BL23" s="243">
        <v>5.8812679119542004</v>
      </c>
      <c r="BM23" s="207">
        <v>12065</v>
      </c>
      <c r="BN23" s="188" t="s">
        <v>33</v>
      </c>
      <c r="BO23" s="228">
        <v>13</v>
      </c>
      <c r="BP23" s="243">
        <v>7.8515860455570134</v>
      </c>
      <c r="BQ23" s="243">
        <v>16.781347296250335</v>
      </c>
      <c r="BR23" s="243">
        <v>2.8048907586627148</v>
      </c>
      <c r="BS23" s="243">
        <v>1.9286611533590698</v>
      </c>
      <c r="BT23" s="243">
        <v>3.2641939910529416</v>
      </c>
      <c r="BU23" s="243">
        <v>4.2286688156657846</v>
      </c>
      <c r="BV23" s="243">
        <v>4.0078335035052914</v>
      </c>
      <c r="BW23" s="243">
        <v>9.2884027791352786</v>
      </c>
      <c r="BX23" s="243">
        <v>5.2958581837539658</v>
      </c>
      <c r="BY23" s="243">
        <v>5.4991187664322281</v>
      </c>
      <c r="BZ23" s="243">
        <v>20.9371921384407</v>
      </c>
      <c r="CA23" s="243">
        <v>1.0846448066483494</v>
      </c>
      <c r="CB23" s="243">
        <v>5.9016297511200309</v>
      </c>
      <c r="CC23" s="207">
        <v>12467</v>
      </c>
      <c r="CD23" s="188" t="s">
        <v>33</v>
      </c>
      <c r="CE23" s="228">
        <v>13</v>
      </c>
      <c r="CF23" s="243">
        <v>7.7587957627942368</v>
      </c>
      <c r="CG23" s="243">
        <v>17.825496470740518</v>
      </c>
      <c r="CH23" s="243">
        <v>2.9551204899156649</v>
      </c>
      <c r="CI23" s="243">
        <v>1.8940165733204988</v>
      </c>
      <c r="CJ23" s="243">
        <v>3.1994603102863497</v>
      </c>
      <c r="CK23" s="243">
        <v>4.3351773454253468</v>
      </c>
      <c r="CL23" s="243">
        <v>3.9078264488474606</v>
      </c>
      <c r="CM23" s="243">
        <v>9.6682571553242891</v>
      </c>
      <c r="CN23" s="243">
        <v>5.0319241492223181</v>
      </c>
      <c r="CO23" s="243">
        <v>5.1611600279943008</v>
      </c>
      <c r="CP23" s="243">
        <v>22.634896311704189</v>
      </c>
      <c r="CQ23" s="243">
        <v>1.0468943400968187</v>
      </c>
      <c r="CR23" s="243">
        <v>5.8992045160906494</v>
      </c>
      <c r="CS23" s="207">
        <v>12938</v>
      </c>
      <c r="CT23" s="188" t="s">
        <v>33</v>
      </c>
      <c r="CU23" s="228">
        <v>13</v>
      </c>
      <c r="CV23" s="243">
        <v>7.8509974326625587</v>
      </c>
      <c r="CW23" s="243">
        <v>16.610358885340236</v>
      </c>
      <c r="CX23" s="243">
        <v>2.9335864461777543</v>
      </c>
      <c r="CY23" s="243">
        <v>1.8901791995761972</v>
      </c>
      <c r="CZ23" s="243">
        <v>3.2874514255221334</v>
      </c>
      <c r="DA23" s="243">
        <v>4.2971760321426773</v>
      </c>
      <c r="DB23" s="243">
        <v>3.9734744558135668</v>
      </c>
      <c r="DC23" s="243">
        <v>9.0983645822117278</v>
      </c>
      <c r="DD23" s="243">
        <v>5.1586067177315842</v>
      </c>
      <c r="DE23" s="243">
        <v>5.2013315226138328</v>
      </c>
      <c r="DF23" s="243">
        <v>24.071173559279337</v>
      </c>
      <c r="DG23" s="243">
        <v>1.0446475748245083</v>
      </c>
      <c r="DH23" s="243">
        <v>5.8282538356907772</v>
      </c>
      <c r="DI23" s="207">
        <v>12527</v>
      </c>
      <c r="DJ23" s="188" t="s">
        <v>33</v>
      </c>
      <c r="DK23" s="228">
        <v>13</v>
      </c>
      <c r="DL23" s="243">
        <v>7.6481992838548489</v>
      </c>
      <c r="DM23" s="243">
        <v>14.9261287184714</v>
      </c>
      <c r="DN23" s="243">
        <v>2.9268241739916312</v>
      </c>
      <c r="DO23" s="243">
        <v>1.9311956838439972</v>
      </c>
      <c r="DP23" s="243">
        <v>3.2511019494110753</v>
      </c>
      <c r="DQ23" s="243">
        <v>4.2002357520700846</v>
      </c>
      <c r="DR23" s="243">
        <v>4.1058123358459424</v>
      </c>
      <c r="DS23" s="243">
        <v>9.0368358607397408</v>
      </c>
      <c r="DT23" s="243">
        <v>5.3730538078387875</v>
      </c>
      <c r="DU23" s="243">
        <v>5.4523530446125132</v>
      </c>
      <c r="DV23" s="243">
        <v>24.43467097716151</v>
      </c>
      <c r="DW23" s="243">
        <v>1.025320241077031</v>
      </c>
      <c r="DX23" s="243">
        <v>5.8010130286536734</v>
      </c>
      <c r="DY23" s="207">
        <v>12170</v>
      </c>
      <c r="DZ23" s="188" t="s">
        <v>33</v>
      </c>
      <c r="EA23" s="228">
        <v>13</v>
      </c>
      <c r="EB23" s="243">
        <v>7.6548040346100708</v>
      </c>
      <c r="EC23" s="243">
        <v>15.677293827832941</v>
      </c>
      <c r="ED23" s="243">
        <v>2.9667739212345348</v>
      </c>
      <c r="EE23" s="243">
        <v>1.8397373562665327</v>
      </c>
      <c r="EF23" s="243">
        <v>3.1532497557488055</v>
      </c>
      <c r="EG23" s="243">
        <v>4.2497904905360846</v>
      </c>
      <c r="EH23" s="243">
        <v>4.1533087075820641</v>
      </c>
      <c r="EI23" s="243">
        <v>8.7547871650129743</v>
      </c>
      <c r="EJ23" s="243">
        <v>5.3942409624534768</v>
      </c>
      <c r="EK23" s="243">
        <v>5.5160121227577239</v>
      </c>
      <c r="EL23" s="243">
        <v>25.141664824727247</v>
      </c>
      <c r="EM23" s="243">
        <v>1.0875070634711161</v>
      </c>
      <c r="EN23" s="243">
        <v>5.8718956925977626</v>
      </c>
      <c r="EO23" s="207">
        <v>12496</v>
      </c>
      <c r="EP23" s="188" t="s">
        <v>33</v>
      </c>
      <c r="EQ23" s="228">
        <v>13</v>
      </c>
      <c r="ER23" s="243">
        <v>7.8254141777317754</v>
      </c>
      <c r="ES23" s="243">
        <v>15.032919551612684</v>
      </c>
      <c r="ET23" s="243">
        <v>2.7983373531445035</v>
      </c>
      <c r="EU23" s="243">
        <v>1.7380990083269927</v>
      </c>
      <c r="EV23" s="243">
        <v>3.2046238079051266</v>
      </c>
      <c r="EW23" s="243">
        <v>4.0380247806360563</v>
      </c>
      <c r="EX23" s="243">
        <v>3.9221799676602136</v>
      </c>
      <c r="EY23" s="243">
        <v>8.9422618715317199</v>
      </c>
      <c r="EZ23" s="243">
        <v>4.9236455821207512</v>
      </c>
      <c r="FA23" s="243">
        <v>5.9088193067172066</v>
      </c>
      <c r="FB23" s="243">
        <v>24.289407297808648</v>
      </c>
      <c r="FC23" s="243">
        <v>1.047125863862018</v>
      </c>
      <c r="FD23" s="243">
        <v>5.8708726461544671</v>
      </c>
      <c r="FE23" s="207">
        <v>13091</v>
      </c>
      <c r="FF23" s="21" t="s">
        <v>33</v>
      </c>
      <c r="FG23" s="17">
        <v>13</v>
      </c>
      <c r="FH23" s="121">
        <v>7.8988106011399388</v>
      </c>
      <c r="FI23" s="121">
        <v>16.888651353459249</v>
      </c>
      <c r="FJ23" s="121">
        <v>2.8997730589862898</v>
      </c>
      <c r="FK23" s="121">
        <v>1.9997529400168692</v>
      </c>
      <c r="FL23" s="121">
        <v>3.3447257216825084</v>
      </c>
      <c r="FM23" s="121">
        <v>4.2804293572016627</v>
      </c>
      <c r="FN23" s="121">
        <v>4.108325586354761</v>
      </c>
      <c r="FO23" s="121">
        <v>9.4390371369279595</v>
      </c>
      <c r="FP23" s="121">
        <v>5.4087268459386086</v>
      </c>
      <c r="FQ23" s="121">
        <v>5.563645546970946</v>
      </c>
      <c r="FR23" s="121">
        <v>21.003624802048982</v>
      </c>
      <c r="FS23" s="121">
        <v>1.1363139951960508</v>
      </c>
      <c r="FT23" s="121">
        <v>6.0282632673089633</v>
      </c>
      <c r="FU23" s="69">
        <v>12467</v>
      </c>
      <c r="FV23" s="114"/>
      <c r="FW23" s="21" t="s">
        <v>33</v>
      </c>
      <c r="FX23" s="17">
        <v>13</v>
      </c>
      <c r="FY23" s="134">
        <v>7.8011275582537669</v>
      </c>
      <c r="FZ23" s="134">
        <v>17.951069182470999</v>
      </c>
      <c r="GA23" s="134">
        <v>3.0481192125633325</v>
      </c>
      <c r="GB23" s="134">
        <v>1.9624746948290703</v>
      </c>
      <c r="GC23" s="134">
        <v>3.2800266521993477</v>
      </c>
      <c r="GD23" s="134">
        <v>4.3936901134661346</v>
      </c>
      <c r="GE23" s="134">
        <v>4.0061390258167586</v>
      </c>
      <c r="GF23" s="134">
        <v>9.8300211471615366</v>
      </c>
      <c r="GG23" s="134">
        <v>5.1520659867369227</v>
      </c>
      <c r="GH23" s="134">
        <v>5.2311672501374522</v>
      </c>
      <c r="GI23" s="134">
        <v>22.715158975029581</v>
      </c>
      <c r="GJ23" s="134">
        <v>1.0978546167542222</v>
      </c>
      <c r="GK23" s="134">
        <v>6.0284458444700997</v>
      </c>
      <c r="GL23" s="91">
        <v>12938</v>
      </c>
      <c r="GN23" s="21" t="s">
        <v>33</v>
      </c>
      <c r="GO23" s="17">
        <v>13</v>
      </c>
      <c r="GP23" s="134">
        <v>7.9036791060461908</v>
      </c>
      <c r="GQ23" s="134">
        <v>16.776134577004793</v>
      </c>
      <c r="GR23" s="134">
        <v>3.0273880975335605</v>
      </c>
      <c r="GS23" s="134">
        <v>1.9586555823725624</v>
      </c>
      <c r="GT23" s="134">
        <v>3.3721539699990779</v>
      </c>
      <c r="GU23" s="134">
        <v>4.3557535783503134</v>
      </c>
      <c r="GV23" s="134">
        <v>4.0698515502892754</v>
      </c>
      <c r="GW23" s="134">
        <v>9.2584626213885297</v>
      </c>
      <c r="GX23" s="134">
        <v>5.2827772905811772</v>
      </c>
      <c r="GY23" s="134">
        <v>5.275279673003423</v>
      </c>
      <c r="GZ23" s="134">
        <v>24.188495981770807</v>
      </c>
      <c r="HA23" s="134">
        <v>1.094746687242935</v>
      </c>
      <c r="HB23" s="134">
        <v>5.9595493023280675</v>
      </c>
      <c r="HC23" s="91">
        <v>12527</v>
      </c>
      <c r="HE23" s="21" t="s">
        <v>33</v>
      </c>
      <c r="HF23" s="17">
        <v>13</v>
      </c>
      <c r="HG23" s="121">
        <v>7.7033722584112159</v>
      </c>
      <c r="HH23" s="121">
        <v>15.091487543097271</v>
      </c>
      <c r="HI23" s="121">
        <v>3.0206076899081942</v>
      </c>
      <c r="HJ23" s="121">
        <v>2.0008726739768457</v>
      </c>
      <c r="HK23" s="121">
        <v>3.3386891700281134</v>
      </c>
      <c r="HL23" s="121">
        <v>4.2525109465513582</v>
      </c>
      <c r="HM23" s="121">
        <v>4.2001707991422368</v>
      </c>
      <c r="HN23" s="121">
        <v>9.208422008038406</v>
      </c>
      <c r="HO23" s="121">
        <v>5.4957036382435325</v>
      </c>
      <c r="HP23" s="121">
        <v>5.5398147598030043</v>
      </c>
      <c r="HQ23" s="121">
        <v>24.544294201453742</v>
      </c>
      <c r="HR23" s="121">
        <v>1.0717773582435945</v>
      </c>
      <c r="HS23" s="121">
        <v>5.9319393089755224</v>
      </c>
      <c r="HT23" s="69">
        <v>12170</v>
      </c>
      <c r="HV23" s="21" t="s">
        <v>33</v>
      </c>
      <c r="HW23" s="17">
        <v>13</v>
      </c>
      <c r="HX23" s="121">
        <v>7.7038463036018223</v>
      </c>
      <c r="HY23" s="121">
        <v>15.787501557552039</v>
      </c>
      <c r="HZ23" s="121">
        <v>3.0589703821258509</v>
      </c>
      <c r="IA23" s="121">
        <v>1.9121502914168391</v>
      </c>
      <c r="IB23" s="121">
        <v>3.2385693936751365</v>
      </c>
      <c r="IC23" s="121">
        <v>4.3039143853638189</v>
      </c>
      <c r="ID23" s="121">
        <v>4.2572288182630427</v>
      </c>
      <c r="IE23" s="121">
        <v>8.9185927585256533</v>
      </c>
      <c r="IF23" s="121">
        <v>5.5154606908729882</v>
      </c>
      <c r="IG23" s="121">
        <v>5.6027306310424398</v>
      </c>
      <c r="IH23" s="121">
        <v>25.242660325891034</v>
      </c>
      <c r="II23" s="121">
        <v>1.1363903786845868</v>
      </c>
      <c r="IJ23" s="121">
        <v>6.0023899355773871</v>
      </c>
      <c r="IK23" s="69">
        <v>12496</v>
      </c>
      <c r="IM23" s="21" t="s">
        <v>33</v>
      </c>
      <c r="IN23" s="17">
        <v>13</v>
      </c>
      <c r="IO23" s="121">
        <v>7.8726214626619022</v>
      </c>
      <c r="IP23" s="121">
        <v>15.132143701660485</v>
      </c>
      <c r="IQ23" s="121">
        <v>2.8911329139352895</v>
      </c>
      <c r="IR23" s="121">
        <v>1.8083582236132887</v>
      </c>
      <c r="IS23" s="121">
        <v>3.2845179055653708</v>
      </c>
      <c r="IT23" s="121">
        <v>4.0887096746316693</v>
      </c>
      <c r="IU23" s="121">
        <v>4.0276149016366682</v>
      </c>
      <c r="IV23" s="121">
        <v>9.103290627451015</v>
      </c>
      <c r="IW23" s="121">
        <v>5.0454970376451831</v>
      </c>
      <c r="IX23" s="121">
        <v>5.9780919509975305</v>
      </c>
      <c r="IY23" s="121">
        <v>24.454567329157989</v>
      </c>
      <c r="IZ23" s="121">
        <v>1.0960087794576565</v>
      </c>
      <c r="JA23" s="121">
        <v>6.0019387486693843</v>
      </c>
      <c r="JB23" s="69">
        <v>13091</v>
      </c>
    </row>
    <row r="24" spans="1:262">
      <c r="A24" s="322" t="s">
        <v>34</v>
      </c>
      <c r="B24" s="186">
        <v>14</v>
      </c>
      <c r="C24" s="293">
        <v>9.2535138243003399</v>
      </c>
      <c r="D24" s="293">
        <v>20.384060494280501</v>
      </c>
      <c r="E24" s="293">
        <v>2.8400128645026901</v>
      </c>
      <c r="F24" s="293">
        <v>2.04139209321478</v>
      </c>
      <c r="G24" s="293">
        <v>3.6715413462249602</v>
      </c>
      <c r="H24" s="293">
        <v>5.2444041910559296</v>
      </c>
      <c r="I24" s="293">
        <v>4.9457654792257104</v>
      </c>
      <c r="J24" s="293">
        <v>10.709049336181</v>
      </c>
      <c r="K24" s="293">
        <v>6.0482583924055797</v>
      </c>
      <c r="L24" s="293">
        <v>7.0841063853691999</v>
      </c>
      <c r="M24" s="293">
        <v>21.8316788037123</v>
      </c>
      <c r="N24" s="293">
        <v>0.94972568832214399</v>
      </c>
      <c r="O24" s="293">
        <v>6.6841504723434699</v>
      </c>
      <c r="P24" s="388">
        <v>12351</v>
      </c>
      <c r="R24" s="188" t="s">
        <v>34</v>
      </c>
      <c r="S24" s="228">
        <v>14</v>
      </c>
      <c r="T24" s="293">
        <v>9.0038466609652055</v>
      </c>
      <c r="U24" s="293">
        <v>20.780558672483711</v>
      </c>
      <c r="V24" s="293">
        <v>3.1060045679525108</v>
      </c>
      <c r="W24" s="293">
        <v>2.1473099230942641</v>
      </c>
      <c r="X24" s="293">
        <v>3.6856724925035698</v>
      </c>
      <c r="Y24" s="293">
        <v>5.1458768529134025</v>
      </c>
      <c r="Z24" s="293">
        <v>4.8482562343422746</v>
      </c>
      <c r="AA24" s="293">
        <v>10.395410827448487</v>
      </c>
      <c r="AB24" s="293">
        <v>6.1564424969529394</v>
      </c>
      <c r="AC24" s="293">
        <v>6.766203949988717</v>
      </c>
      <c r="AD24" s="293">
        <v>21.334460119557829</v>
      </c>
      <c r="AE24" s="293">
        <v>0.9571344020539263</v>
      </c>
      <c r="AF24" s="293">
        <v>6.6141390117941201</v>
      </c>
      <c r="AG24" s="207">
        <v>12708</v>
      </c>
      <c r="AH24" s="188" t="s">
        <v>34</v>
      </c>
      <c r="AI24" s="228">
        <v>14</v>
      </c>
      <c r="AJ24" s="243">
        <v>9.1117051705582579</v>
      </c>
      <c r="AK24" s="243">
        <v>20.581189901293293</v>
      </c>
      <c r="AL24" s="243">
        <v>2.9824707346471273</v>
      </c>
      <c r="AM24" s="243">
        <v>2.2091181976374972</v>
      </c>
      <c r="AN24" s="243">
        <v>3.7093461369717211</v>
      </c>
      <c r="AO24" s="243">
        <v>4.9452264540510606</v>
      </c>
      <c r="AP24" s="243">
        <v>4.9536529943452612</v>
      </c>
      <c r="AQ24" s="243">
        <v>10.05676501328826</v>
      </c>
      <c r="AR24" s="243">
        <v>6.0421320481014726</v>
      </c>
      <c r="AS24" s="243">
        <v>6.8879562558687493</v>
      </c>
      <c r="AT24" s="243">
        <v>21.714131764076466</v>
      </c>
      <c r="AU24" s="243">
        <v>0.97710066067819801</v>
      </c>
      <c r="AV24" s="243">
        <v>6.6383079825595983</v>
      </c>
      <c r="AW24" s="207">
        <v>13212</v>
      </c>
      <c r="AX24" s="188" t="s">
        <v>34</v>
      </c>
      <c r="AY24" s="228">
        <v>14</v>
      </c>
      <c r="AZ24" s="243">
        <v>9.1227510368303104</v>
      </c>
      <c r="BA24" s="243">
        <v>21.123835964615061</v>
      </c>
      <c r="BB24" s="243">
        <v>2.9060697555963482</v>
      </c>
      <c r="BC24" s="243">
        <v>2.3009230163001111</v>
      </c>
      <c r="BD24" s="243">
        <v>3.8229023070313883</v>
      </c>
      <c r="BE24" s="243">
        <v>5.0293434300074544</v>
      </c>
      <c r="BF24" s="243">
        <v>5.0051768229230538</v>
      </c>
      <c r="BG24" s="243">
        <v>10.779559557388666</v>
      </c>
      <c r="BH24" s="243">
        <v>6.0385301092142116</v>
      </c>
      <c r="BI24" s="243">
        <v>7.7114714635776904</v>
      </c>
      <c r="BJ24" s="243">
        <v>22.643221329198166</v>
      </c>
      <c r="BK24" s="243">
        <v>0.96735042087305823</v>
      </c>
      <c r="BL24" s="243">
        <v>6.9087324260069849</v>
      </c>
      <c r="BM24" s="207">
        <v>13495</v>
      </c>
      <c r="BN24" s="188" t="s">
        <v>34</v>
      </c>
      <c r="BO24" s="228">
        <v>14</v>
      </c>
      <c r="BP24" s="243">
        <v>8.843688860466985</v>
      </c>
      <c r="BQ24" s="243">
        <v>21.219353611356382</v>
      </c>
      <c r="BR24" s="243">
        <v>2.9755874738587829</v>
      </c>
      <c r="BS24" s="243">
        <v>2.2410323870951681</v>
      </c>
      <c r="BT24" s="243">
        <v>3.8581757109900301</v>
      </c>
      <c r="BU24" s="243">
        <v>5.05293216642837</v>
      </c>
      <c r="BV24" s="243">
        <v>5.207226277048937</v>
      </c>
      <c r="BW24" s="243">
        <v>10.682457285314797</v>
      </c>
      <c r="BX24" s="243">
        <v>6.1920773168598569</v>
      </c>
      <c r="BY24" s="243">
        <v>8.0374573373310838</v>
      </c>
      <c r="BZ24" s="243">
        <v>22.602264979072732</v>
      </c>
      <c r="CA24" s="243">
        <v>0.96956747511053776</v>
      </c>
      <c r="CB24" s="243">
        <v>7.0117026842859991</v>
      </c>
      <c r="CC24" s="207">
        <v>13735</v>
      </c>
      <c r="CD24" s="188" t="s">
        <v>34</v>
      </c>
      <c r="CE24" s="228">
        <v>14</v>
      </c>
      <c r="CF24" s="243">
        <v>8.7069035577525575</v>
      </c>
      <c r="CG24" s="243">
        <v>21.129430476982673</v>
      </c>
      <c r="CH24" s="243">
        <v>3.1002785433767119</v>
      </c>
      <c r="CI24" s="243">
        <v>2.010689565538025</v>
      </c>
      <c r="CJ24" s="243">
        <v>3.9749194884995878</v>
      </c>
      <c r="CK24" s="243">
        <v>5.1398573613202991</v>
      </c>
      <c r="CL24" s="243">
        <v>5.2647038148746734</v>
      </c>
      <c r="CM24" s="243">
        <v>10.305124579324282</v>
      </c>
      <c r="CN24" s="243">
        <v>6.4841019439902956</v>
      </c>
      <c r="CO24" s="243">
        <v>7.6671509005826959</v>
      </c>
      <c r="CP24" s="243">
        <v>20.682938029768348</v>
      </c>
      <c r="CQ24" s="243">
        <v>1.0788298397567815</v>
      </c>
      <c r="CR24" s="243">
        <v>6.9067851837480392</v>
      </c>
      <c r="CS24" s="207">
        <v>13829</v>
      </c>
      <c r="CT24" s="188" t="s">
        <v>34</v>
      </c>
      <c r="CU24" s="228">
        <v>14</v>
      </c>
      <c r="CV24" s="243">
        <v>8.8277380376150223</v>
      </c>
      <c r="CW24" s="243">
        <v>20.379499459227645</v>
      </c>
      <c r="CX24" s="243">
        <v>3.1242510146796998</v>
      </c>
      <c r="CY24" s="243">
        <v>1.9558474626303193</v>
      </c>
      <c r="CZ24" s="243">
        <v>4.0562814337766531</v>
      </c>
      <c r="DA24" s="243">
        <v>5.2325785149285675</v>
      </c>
      <c r="DB24" s="243">
        <v>4.8674921184631863</v>
      </c>
      <c r="DC24" s="243">
        <v>10.060794459574685</v>
      </c>
      <c r="DD24" s="243">
        <v>6.2921106623407272</v>
      </c>
      <c r="DE24" s="243">
        <v>7.1926458512483107</v>
      </c>
      <c r="DF24" s="243">
        <v>20.25165937154323</v>
      </c>
      <c r="DG24" s="243">
        <v>1.0640848468451671</v>
      </c>
      <c r="DH24" s="243">
        <v>6.7455961617213802</v>
      </c>
      <c r="DI24" s="207">
        <v>13929</v>
      </c>
      <c r="DJ24" s="188" t="s">
        <v>34</v>
      </c>
      <c r="DK24" s="228">
        <v>14</v>
      </c>
      <c r="DL24" s="243">
        <v>9.0677856476748371</v>
      </c>
      <c r="DM24" s="243">
        <v>20.156647375616014</v>
      </c>
      <c r="DN24" s="243">
        <v>2.9174942034619802</v>
      </c>
      <c r="DO24" s="243">
        <v>2.0019557216734722</v>
      </c>
      <c r="DP24" s="243">
        <v>4.0788000320838327</v>
      </c>
      <c r="DQ24" s="243">
        <v>5.0623894261785578</v>
      </c>
      <c r="DR24" s="243">
        <v>4.7162724903458644</v>
      </c>
      <c r="DS24" s="243">
        <v>9.4126102400492346</v>
      </c>
      <c r="DT24" s="243">
        <v>5.6417814894987499</v>
      </c>
      <c r="DU24" s="243">
        <v>7.1168510359398738</v>
      </c>
      <c r="DV24" s="243">
        <v>21.975140397558462</v>
      </c>
      <c r="DW24" s="243">
        <v>0.97210451622513738</v>
      </c>
      <c r="DX24" s="243">
        <v>6.7063065412510197</v>
      </c>
      <c r="DY24" s="207">
        <v>13732</v>
      </c>
      <c r="DZ24" s="188" t="s">
        <v>34</v>
      </c>
      <c r="EA24" s="228">
        <v>14</v>
      </c>
      <c r="EB24" s="243">
        <v>9.0859498853687413</v>
      </c>
      <c r="EC24" s="243">
        <v>21.705162287866425</v>
      </c>
      <c r="ED24" s="243">
        <v>2.8222204527256349</v>
      </c>
      <c r="EE24" s="243">
        <v>2.2781182081681894</v>
      </c>
      <c r="EF24" s="243">
        <v>4.0278728407113897</v>
      </c>
      <c r="EG24" s="243">
        <v>5.1795522607397801</v>
      </c>
      <c r="EH24" s="243">
        <v>4.7275741430464242</v>
      </c>
      <c r="EI24" s="243">
        <v>9.3476532892876776</v>
      </c>
      <c r="EJ24" s="243">
        <v>5.5311571371183348</v>
      </c>
      <c r="EK24" s="243">
        <v>7.1531366876419469</v>
      </c>
      <c r="EL24" s="243">
        <v>22.939677986539433</v>
      </c>
      <c r="EM24" s="243">
        <v>0.99384343357511573</v>
      </c>
      <c r="EN24" s="243">
        <v>6.7788477426985425</v>
      </c>
      <c r="EO24" s="207">
        <v>13624</v>
      </c>
      <c r="EP24" s="188" t="s">
        <v>34</v>
      </c>
      <c r="EQ24" s="228">
        <v>14</v>
      </c>
      <c r="ER24" s="243">
        <v>8.5896278453253547</v>
      </c>
      <c r="ES24" s="243">
        <v>20.641627771636323</v>
      </c>
      <c r="ET24" s="243">
        <v>2.7641069411667494</v>
      </c>
      <c r="EU24" s="243">
        <v>2.2320012686294342</v>
      </c>
      <c r="EV24" s="243">
        <v>3.8188070497753506</v>
      </c>
      <c r="EW24" s="243">
        <v>5.1451456339262771</v>
      </c>
      <c r="EX24" s="243">
        <v>4.650827873238458</v>
      </c>
      <c r="EY24" s="243">
        <v>9.4817720277060378</v>
      </c>
      <c r="EZ24" s="243">
        <v>5.5582299125309067</v>
      </c>
      <c r="FA24" s="243">
        <v>7.186613227008305</v>
      </c>
      <c r="FB24" s="243">
        <v>22.206759995691648</v>
      </c>
      <c r="FC24" s="243">
        <v>1.0027662669545412</v>
      </c>
      <c r="FD24" s="243">
        <v>6.5981260910508279</v>
      </c>
      <c r="FE24" s="207">
        <v>14362</v>
      </c>
      <c r="FF24" s="21" t="s">
        <v>34</v>
      </c>
      <c r="FG24" s="17">
        <v>14</v>
      </c>
      <c r="FH24" s="121">
        <v>8.9319193992989536</v>
      </c>
      <c r="FI24" s="121">
        <v>21.378713725946152</v>
      </c>
      <c r="FJ24" s="121">
        <v>3.0850888238266245</v>
      </c>
      <c r="FK24" s="121">
        <v>2.31728784772926</v>
      </c>
      <c r="FL24" s="121">
        <v>3.9427265700575052</v>
      </c>
      <c r="FM24" s="121">
        <v>5.1062485696310969</v>
      </c>
      <c r="FN24" s="121">
        <v>5.3096286232329399</v>
      </c>
      <c r="FO24" s="121">
        <v>10.846748045239467</v>
      </c>
      <c r="FP24" s="121">
        <v>6.3458544451644006</v>
      </c>
      <c r="FQ24" s="121">
        <v>8.1243292627860058</v>
      </c>
      <c r="FR24" s="121">
        <v>22.659061552851814</v>
      </c>
      <c r="FS24" s="121">
        <v>1.0094902745648162</v>
      </c>
      <c r="FT24" s="121">
        <v>7.1587538785268743</v>
      </c>
      <c r="FU24" s="69">
        <v>13735</v>
      </c>
      <c r="FV24" s="114"/>
      <c r="FW24" s="21" t="s">
        <v>34</v>
      </c>
      <c r="FX24" s="17">
        <v>14</v>
      </c>
      <c r="FY24" s="134">
        <v>8.7876513944935457</v>
      </c>
      <c r="FZ24" s="134">
        <v>21.295288784022336</v>
      </c>
      <c r="GA24" s="134">
        <v>3.213951428081347</v>
      </c>
      <c r="GB24" s="134">
        <v>2.0781981465147359</v>
      </c>
      <c r="GC24" s="134">
        <v>4.0590510671025042</v>
      </c>
      <c r="GD24" s="134">
        <v>5.1959030160751132</v>
      </c>
      <c r="GE24" s="134">
        <v>5.3620986940572397</v>
      </c>
      <c r="GF24" s="134">
        <v>10.46770849302324</v>
      </c>
      <c r="GG24" s="134">
        <v>6.6211402476720576</v>
      </c>
      <c r="GH24" s="134">
        <v>7.7607720245474878</v>
      </c>
      <c r="GI24" s="134">
        <v>20.746377266150109</v>
      </c>
      <c r="GJ24" s="134">
        <v>1.1272576527108611</v>
      </c>
      <c r="GK24" s="134">
        <v>7.0480260138752033</v>
      </c>
      <c r="GL24" s="91">
        <v>13829</v>
      </c>
      <c r="GN24" s="21" t="s">
        <v>34</v>
      </c>
      <c r="GO24" s="17">
        <v>14</v>
      </c>
      <c r="GP24" s="134">
        <v>8.9109733648424179</v>
      </c>
      <c r="GQ24" s="134">
        <v>20.557776319842844</v>
      </c>
      <c r="GR24" s="134">
        <v>3.2408271311309922</v>
      </c>
      <c r="GS24" s="134">
        <v>2.0233786455337248</v>
      </c>
      <c r="GT24" s="134">
        <v>4.1407897360906878</v>
      </c>
      <c r="GU24" s="134">
        <v>5.2905378577432822</v>
      </c>
      <c r="GV24" s="134">
        <v>4.9572131970250961</v>
      </c>
      <c r="GW24" s="134">
        <v>10.227477581943427</v>
      </c>
      <c r="GX24" s="134">
        <v>6.4060933446344244</v>
      </c>
      <c r="GY24" s="134">
        <v>7.2890422857208392</v>
      </c>
      <c r="GZ24" s="134">
        <v>20.344332576232645</v>
      </c>
      <c r="HA24" s="134">
        <v>1.1151289580366666</v>
      </c>
      <c r="HB24" s="134">
        <v>6.8877781870351482</v>
      </c>
      <c r="HC24" s="91">
        <v>13929</v>
      </c>
      <c r="HE24" s="21" t="s">
        <v>34</v>
      </c>
      <c r="HF24" s="17">
        <v>14</v>
      </c>
      <c r="HG24" s="121">
        <v>9.1567418325370742</v>
      </c>
      <c r="HH24" s="121">
        <v>20.318779873304624</v>
      </c>
      <c r="HI24" s="121">
        <v>3.0274833200543951</v>
      </c>
      <c r="HJ24" s="121">
        <v>2.0685753031963015</v>
      </c>
      <c r="HK24" s="121">
        <v>4.1736660414429085</v>
      </c>
      <c r="HL24" s="121">
        <v>5.1218505657968407</v>
      </c>
      <c r="HM24" s="121">
        <v>4.8250647225419998</v>
      </c>
      <c r="HN24" s="121">
        <v>9.5823981479985232</v>
      </c>
      <c r="HO24" s="121">
        <v>5.7724041223497649</v>
      </c>
      <c r="HP24" s="121">
        <v>7.2136695560164581</v>
      </c>
      <c r="HQ24" s="121">
        <v>22.056605588016392</v>
      </c>
      <c r="HR24" s="121">
        <v>1.0167440166328672</v>
      </c>
      <c r="HS24" s="121">
        <v>6.8565016650432247</v>
      </c>
      <c r="HT24" s="69">
        <v>13732</v>
      </c>
      <c r="HV24" s="21" t="s">
        <v>34</v>
      </c>
      <c r="HW24" s="17">
        <v>14</v>
      </c>
      <c r="HX24" s="121">
        <v>9.1755786863483362</v>
      </c>
      <c r="HY24" s="121">
        <v>21.842742058194947</v>
      </c>
      <c r="HZ24" s="121">
        <v>2.9232143568020059</v>
      </c>
      <c r="IA24" s="121">
        <v>2.3544046074657841</v>
      </c>
      <c r="IB24" s="121">
        <v>4.1189854560639922</v>
      </c>
      <c r="IC24" s="121">
        <v>5.2272676834792779</v>
      </c>
      <c r="ID24" s="121">
        <v>4.8335695180841736</v>
      </c>
      <c r="IE24" s="121">
        <v>9.5253351409290037</v>
      </c>
      <c r="IF24" s="121">
        <v>5.6680235298983366</v>
      </c>
      <c r="IG24" s="121">
        <v>7.2507097715770996</v>
      </c>
      <c r="IH24" s="121">
        <v>23.026733431547992</v>
      </c>
      <c r="II24" s="121">
        <v>1.0389111319368347</v>
      </c>
      <c r="IJ24" s="121">
        <v>6.9256185250899671</v>
      </c>
      <c r="IK24" s="69">
        <v>13624</v>
      </c>
      <c r="IM24" s="21" t="s">
        <v>34</v>
      </c>
      <c r="IN24" s="17">
        <v>14</v>
      </c>
      <c r="IO24" s="121">
        <v>8.6737444981295102</v>
      </c>
      <c r="IP24" s="121">
        <v>20.797750979644753</v>
      </c>
      <c r="IQ24" s="121">
        <v>2.8563287223255824</v>
      </c>
      <c r="IR24" s="121">
        <v>2.3082730496014578</v>
      </c>
      <c r="IS24" s="121">
        <v>3.9055596735340972</v>
      </c>
      <c r="IT24" s="121">
        <v>5.194162086658725</v>
      </c>
      <c r="IU24" s="121">
        <v>4.750066316220142</v>
      </c>
      <c r="IV24" s="121">
        <v>9.6659472690749588</v>
      </c>
      <c r="IW24" s="121">
        <v>5.685173857111149</v>
      </c>
      <c r="IX24" s="121">
        <v>7.2795330310961823</v>
      </c>
      <c r="IY24" s="121">
        <v>22.320155709082382</v>
      </c>
      <c r="IZ24" s="121">
        <v>1.0470176054218239</v>
      </c>
      <c r="JA24" s="121">
        <v>6.7395610368949992</v>
      </c>
      <c r="JB24" s="69">
        <v>14362</v>
      </c>
    </row>
    <row r="25" spans="1:262">
      <c r="A25" s="322" t="s">
        <v>35</v>
      </c>
      <c r="B25" s="186">
        <v>15</v>
      </c>
      <c r="C25" s="293">
        <v>11.1280466801354</v>
      </c>
      <c r="D25" s="293">
        <v>24.2922566658773</v>
      </c>
      <c r="E25" s="293">
        <v>4.2236968217071604</v>
      </c>
      <c r="F25" s="293">
        <v>2.78243439368838</v>
      </c>
      <c r="G25" s="293">
        <v>5.7886289074640001</v>
      </c>
      <c r="H25" s="293">
        <v>6.9388074753402398</v>
      </c>
      <c r="I25" s="293">
        <v>6.6721276755084897</v>
      </c>
      <c r="J25" s="293">
        <v>12.1721957808049</v>
      </c>
      <c r="K25" s="293">
        <v>6.8168749878300803</v>
      </c>
      <c r="L25" s="293">
        <v>9.3707467035807799</v>
      </c>
      <c r="M25" s="293">
        <v>23.1224111382739</v>
      </c>
      <c r="N25" s="293">
        <v>0.93443045468056996</v>
      </c>
      <c r="O25" s="293">
        <v>8.3994887852069304</v>
      </c>
      <c r="P25" s="388">
        <v>2788</v>
      </c>
      <c r="R25" s="188" t="s">
        <v>35</v>
      </c>
      <c r="S25" s="228">
        <v>15</v>
      </c>
      <c r="T25" s="293">
        <v>11.569164788603183</v>
      </c>
      <c r="U25" s="293">
        <v>25.845495910225839</v>
      </c>
      <c r="V25" s="293">
        <v>3.8900952004845482</v>
      </c>
      <c r="W25" s="293">
        <v>2.3506536124764796</v>
      </c>
      <c r="X25" s="293">
        <v>6.0317132244612068</v>
      </c>
      <c r="Y25" s="293">
        <v>7.1492513168375211</v>
      </c>
      <c r="Z25" s="293">
        <v>6.7957552417345619</v>
      </c>
      <c r="AA25" s="293">
        <v>11.406846610198214</v>
      </c>
      <c r="AB25" s="293">
        <v>7.4327587396326802</v>
      </c>
      <c r="AC25" s="293">
        <v>9.5352576532875624</v>
      </c>
      <c r="AD25" s="293">
        <v>19.714173214516755</v>
      </c>
      <c r="AE25" s="293">
        <v>0.93891452168999179</v>
      </c>
      <c r="AF25" s="293">
        <v>8.4079776203969558</v>
      </c>
      <c r="AG25" s="207">
        <v>2605</v>
      </c>
      <c r="AH25" s="188" t="s">
        <v>35</v>
      </c>
      <c r="AI25" s="228">
        <v>15</v>
      </c>
      <c r="AJ25" s="243">
        <v>11.529571632637882</v>
      </c>
      <c r="AK25" s="243">
        <v>23.505324694966646</v>
      </c>
      <c r="AL25" s="243">
        <v>3.825590114144962</v>
      </c>
      <c r="AM25" s="243">
        <v>2.421464782624891</v>
      </c>
      <c r="AN25" s="243">
        <v>5.8597689930639829</v>
      </c>
      <c r="AO25" s="243">
        <v>6.9877071025188702</v>
      </c>
      <c r="AP25" s="243">
        <v>7.0290387551111424</v>
      </c>
      <c r="AQ25" s="243">
        <v>11.351104361489529</v>
      </c>
      <c r="AR25" s="243">
        <v>7.4586904289956832</v>
      </c>
      <c r="AS25" s="243">
        <v>8.8029509622286621</v>
      </c>
      <c r="AT25" s="243">
        <v>21.983096456038464</v>
      </c>
      <c r="AU25" s="243">
        <v>0.86017710541238857</v>
      </c>
      <c r="AV25" s="243">
        <v>8.3110189804851711</v>
      </c>
      <c r="AW25" s="207">
        <v>2835</v>
      </c>
      <c r="AX25" s="188" t="s">
        <v>35</v>
      </c>
      <c r="AY25" s="228">
        <v>15</v>
      </c>
      <c r="AZ25" s="243">
        <v>12.107939613815415</v>
      </c>
      <c r="BA25" s="243">
        <v>21.404608870443152</v>
      </c>
      <c r="BB25" s="243">
        <v>3.4886876612261468</v>
      </c>
      <c r="BC25" s="243">
        <v>2.4521423422104913</v>
      </c>
      <c r="BD25" s="243">
        <v>5.8019077447323681</v>
      </c>
      <c r="BE25" s="243">
        <v>7.0404067228822766</v>
      </c>
      <c r="BF25" s="243">
        <v>7.3479796941366784</v>
      </c>
      <c r="BG25" s="243">
        <v>13.602395264829216</v>
      </c>
      <c r="BH25" s="243">
        <v>7.1831326893700469</v>
      </c>
      <c r="BI25" s="243">
        <v>8.8834890242369262</v>
      </c>
      <c r="BJ25" s="243">
        <v>24.333762718660882</v>
      </c>
      <c r="BK25" s="243">
        <v>0.8913656951834229</v>
      </c>
      <c r="BL25" s="243">
        <v>8.641883693425827</v>
      </c>
      <c r="BM25" s="207">
        <v>3039</v>
      </c>
      <c r="BN25" s="188" t="s">
        <v>35</v>
      </c>
      <c r="BO25" s="228">
        <v>15</v>
      </c>
      <c r="BP25" s="243">
        <v>11.869656241579023</v>
      </c>
      <c r="BQ25" s="243">
        <v>22.018757420652449</v>
      </c>
      <c r="BR25" s="243">
        <v>3.8784270334703304</v>
      </c>
      <c r="BS25" s="243">
        <v>2.6020027106577044</v>
      </c>
      <c r="BT25" s="243">
        <v>5.8186974538099259</v>
      </c>
      <c r="BU25" s="243">
        <v>6.9229064689180815</v>
      </c>
      <c r="BV25" s="243">
        <v>7.006700460709971</v>
      </c>
      <c r="BW25" s="243">
        <v>13.516931361814969</v>
      </c>
      <c r="BX25" s="243">
        <v>7.3242899058570403</v>
      </c>
      <c r="BY25" s="243">
        <v>8.9974914485293827</v>
      </c>
      <c r="BZ25" s="243">
        <v>23.134252457817013</v>
      </c>
      <c r="CA25" s="243">
        <v>1.0091304684523825</v>
      </c>
      <c r="CB25" s="243">
        <v>8.7202195503635682</v>
      </c>
      <c r="CC25" s="207">
        <v>3012</v>
      </c>
      <c r="CD25" s="188" t="s">
        <v>35</v>
      </c>
      <c r="CE25" s="228">
        <v>15</v>
      </c>
      <c r="CF25" s="243">
        <v>11.273362622160599</v>
      </c>
      <c r="CG25" s="243">
        <v>22.554519855111486</v>
      </c>
      <c r="CH25" s="243">
        <v>4.4174801965762445</v>
      </c>
      <c r="CI25" s="243">
        <v>2.4053308293791575</v>
      </c>
      <c r="CJ25" s="243">
        <v>6.1494206263241882</v>
      </c>
      <c r="CK25" s="243">
        <v>6.7776438391743516</v>
      </c>
      <c r="CL25" s="243">
        <v>6.6309178956987127</v>
      </c>
      <c r="CM25" s="243">
        <v>12.704142345268854</v>
      </c>
      <c r="CN25" s="243">
        <v>8.6442815212047215</v>
      </c>
      <c r="CO25" s="243">
        <v>8.2027205312478895</v>
      </c>
      <c r="CP25" s="243">
        <v>23.258088753852057</v>
      </c>
      <c r="CQ25" s="243">
        <v>0.99446021574334487</v>
      </c>
      <c r="CR25" s="243">
        <v>8.7661743239248828</v>
      </c>
      <c r="CS25" s="207">
        <v>2982</v>
      </c>
      <c r="CT25" s="188" t="s">
        <v>35</v>
      </c>
      <c r="CU25" s="228">
        <v>15</v>
      </c>
      <c r="CV25" s="243">
        <v>10.622541839065706</v>
      </c>
      <c r="CW25" s="243">
        <v>24.527378382230616</v>
      </c>
      <c r="CX25" s="243">
        <v>4.3760946751813092</v>
      </c>
      <c r="CY25" s="243">
        <v>2.9027245064344154</v>
      </c>
      <c r="CZ25" s="243">
        <v>6.3957521888672737</v>
      </c>
      <c r="DA25" s="243">
        <v>7.9660276713819176</v>
      </c>
      <c r="DB25" s="243">
        <v>6.8242281420662119</v>
      </c>
      <c r="DC25" s="243">
        <v>12.386393916209151</v>
      </c>
      <c r="DD25" s="243">
        <v>8.4467606592269178</v>
      </c>
      <c r="DE25" s="243">
        <v>9.0162480675397312</v>
      </c>
      <c r="DF25" s="243">
        <v>22.648748799722323</v>
      </c>
      <c r="DG25" s="243">
        <v>0.97199191028145315</v>
      </c>
      <c r="DH25" s="243">
        <v>8.9749819438884995</v>
      </c>
      <c r="DI25" s="207">
        <v>3293</v>
      </c>
      <c r="DJ25" s="188" t="s">
        <v>35</v>
      </c>
      <c r="DK25" s="228">
        <v>15</v>
      </c>
      <c r="DL25" s="243">
        <v>10.476605742988284</v>
      </c>
      <c r="DM25" s="243">
        <v>23.169440270922063</v>
      </c>
      <c r="DN25" s="243">
        <v>4.6276357729747524</v>
      </c>
      <c r="DO25" s="243">
        <v>2.9202844727728863</v>
      </c>
      <c r="DP25" s="243">
        <v>6.2313510284080209</v>
      </c>
      <c r="DQ25" s="243">
        <v>8.6607680100077982</v>
      </c>
      <c r="DR25" s="243">
        <v>7.2609737566517092</v>
      </c>
      <c r="DS25" s="243">
        <v>11.945927733129141</v>
      </c>
      <c r="DT25" s="243">
        <v>7.2351162540853302</v>
      </c>
      <c r="DU25" s="243">
        <v>9.8428085779154433</v>
      </c>
      <c r="DV25" s="243">
        <v>19.400874984401472</v>
      </c>
      <c r="DW25" s="243">
        <v>1.0158940245149779</v>
      </c>
      <c r="DX25" s="243">
        <v>8.7676397281926519</v>
      </c>
      <c r="DY25" s="207">
        <v>3343</v>
      </c>
      <c r="DZ25" s="188" t="s">
        <v>35</v>
      </c>
      <c r="EA25" s="228">
        <v>15</v>
      </c>
      <c r="EB25" s="243">
        <v>11.090315243893381</v>
      </c>
      <c r="EC25" s="243">
        <v>20.495169454449005</v>
      </c>
      <c r="ED25" s="243">
        <v>4.633015112626433</v>
      </c>
      <c r="EE25" s="243">
        <v>2.7722000413784973</v>
      </c>
      <c r="EF25" s="243">
        <v>6.0734905549272096</v>
      </c>
      <c r="EG25" s="243">
        <v>7.5254584242648734</v>
      </c>
      <c r="EH25" s="243">
        <v>6.5845990762542019</v>
      </c>
      <c r="EI25" s="243">
        <v>12.187326792193348</v>
      </c>
      <c r="EJ25" s="243">
        <v>6.7435513296498426</v>
      </c>
      <c r="EK25" s="243">
        <v>9.2913589907029817</v>
      </c>
      <c r="EL25" s="243">
        <v>19.190578466629635</v>
      </c>
      <c r="EM25" s="243">
        <v>0.96952933693153642</v>
      </c>
      <c r="EN25" s="243">
        <v>8.4998104951446898</v>
      </c>
      <c r="EO25" s="207">
        <v>3226</v>
      </c>
      <c r="EP25" s="188" t="s">
        <v>35</v>
      </c>
      <c r="EQ25" s="228">
        <v>15</v>
      </c>
      <c r="ER25" s="243">
        <v>10.936035804166131</v>
      </c>
      <c r="ES25" s="243">
        <v>20.948996066335464</v>
      </c>
      <c r="ET25" s="243">
        <v>4.0830751314892364</v>
      </c>
      <c r="EU25" s="243">
        <v>3.2703000264962774</v>
      </c>
      <c r="EV25" s="243">
        <v>6.0289238483918668</v>
      </c>
      <c r="EW25" s="243">
        <v>6.9909675559072051</v>
      </c>
      <c r="EX25" s="243">
        <v>5.4717505030339622</v>
      </c>
      <c r="EY25" s="243">
        <v>12.197336765655661</v>
      </c>
      <c r="EZ25" s="243">
        <v>7.3347360835359439</v>
      </c>
      <c r="FA25" s="243">
        <v>9.5339313840862925</v>
      </c>
      <c r="FB25" s="243">
        <v>20.46709209292262</v>
      </c>
      <c r="FC25" s="243">
        <v>0.90707732771030947</v>
      </c>
      <c r="FD25" s="243">
        <v>8.3514680629644555</v>
      </c>
      <c r="FE25" s="207">
        <v>3515</v>
      </c>
      <c r="FF25" s="21" t="s">
        <v>35</v>
      </c>
      <c r="FG25" s="17">
        <v>15</v>
      </c>
      <c r="FH25" s="121">
        <v>11.944380094073418</v>
      </c>
      <c r="FI25" s="121">
        <v>22.12826119476783</v>
      </c>
      <c r="FJ25" s="121">
        <v>4.0185732526509765</v>
      </c>
      <c r="FK25" s="121">
        <v>2.7093407098732394</v>
      </c>
      <c r="FL25" s="121">
        <v>5.9395006483883419</v>
      </c>
      <c r="FM25" s="121">
        <v>6.9876262442982924</v>
      </c>
      <c r="FN25" s="121">
        <v>7.1333817271512574</v>
      </c>
      <c r="FO25" s="121">
        <v>13.705973681573898</v>
      </c>
      <c r="FP25" s="121">
        <v>7.4664786307441133</v>
      </c>
      <c r="FQ25" s="121">
        <v>9.1276606401963321</v>
      </c>
      <c r="FR25" s="121">
        <v>23.204653058005142</v>
      </c>
      <c r="FS25" s="121">
        <v>1.0482194077269926</v>
      </c>
      <c r="FT25" s="121">
        <v>8.8980356382655259</v>
      </c>
      <c r="FU25" s="69">
        <v>3012</v>
      </c>
      <c r="FV25" s="114"/>
      <c r="FW25" s="21" t="s">
        <v>35</v>
      </c>
      <c r="FX25" s="17">
        <v>15</v>
      </c>
      <c r="FY25" s="134">
        <v>11.35929439594269</v>
      </c>
      <c r="FZ25" s="134">
        <v>22.71931661069517</v>
      </c>
      <c r="GA25" s="134">
        <v>4.6054368645622157</v>
      </c>
      <c r="GB25" s="134">
        <v>2.5211592465255457</v>
      </c>
      <c r="GC25" s="134">
        <v>6.2718815506451442</v>
      </c>
      <c r="GD25" s="134">
        <v>6.8430404054120935</v>
      </c>
      <c r="GE25" s="134">
        <v>6.7576293346256309</v>
      </c>
      <c r="GF25" s="134">
        <v>12.932179550598526</v>
      </c>
      <c r="GG25" s="134">
        <v>8.7619830482042431</v>
      </c>
      <c r="GH25" s="134">
        <v>8.3485770086229412</v>
      </c>
      <c r="GI25" s="134">
        <v>23.316235742527923</v>
      </c>
      <c r="GJ25" s="134">
        <v>1.0308437772254557</v>
      </c>
      <c r="GK25" s="134">
        <v>8.9518431753914154</v>
      </c>
      <c r="GL25" s="91">
        <v>2982</v>
      </c>
      <c r="GN25" s="21" t="s">
        <v>35</v>
      </c>
      <c r="GO25" s="17">
        <v>15</v>
      </c>
      <c r="GP25" s="134">
        <v>10.733097170519626</v>
      </c>
      <c r="GQ25" s="134">
        <v>24.713099467527545</v>
      </c>
      <c r="GR25" s="134">
        <v>4.5451756935592043</v>
      </c>
      <c r="GS25" s="134">
        <v>3.0186477333772253</v>
      </c>
      <c r="GT25" s="134">
        <v>6.5071122610433489</v>
      </c>
      <c r="GU25" s="134">
        <v>8.0337950095298734</v>
      </c>
      <c r="GV25" s="134">
        <v>6.9429386458334603</v>
      </c>
      <c r="GW25" s="134">
        <v>12.619536508215949</v>
      </c>
      <c r="GX25" s="134">
        <v>8.5922349054072829</v>
      </c>
      <c r="GY25" s="134">
        <v>9.1638306548415027</v>
      </c>
      <c r="GZ25" s="134">
        <v>22.690477409829036</v>
      </c>
      <c r="HA25" s="134">
        <v>1.0116246628829586</v>
      </c>
      <c r="HB25" s="134">
        <v>9.1575657226352742</v>
      </c>
      <c r="HC25" s="91">
        <v>3293</v>
      </c>
      <c r="HE25" s="21" t="s">
        <v>35</v>
      </c>
      <c r="HF25" s="17">
        <v>15</v>
      </c>
      <c r="HG25" s="121">
        <v>10.579372718062025</v>
      </c>
      <c r="HH25" s="121">
        <v>23.407564025109895</v>
      </c>
      <c r="HI25" s="121">
        <v>4.7917463817345016</v>
      </c>
      <c r="HJ25" s="121">
        <v>3.0425162295306261</v>
      </c>
      <c r="HK25" s="121">
        <v>6.3494385277422891</v>
      </c>
      <c r="HL25" s="121">
        <v>8.7223228445948582</v>
      </c>
      <c r="HM25" s="121">
        <v>7.4017333482745595</v>
      </c>
      <c r="HN25" s="121">
        <v>12.153785220087473</v>
      </c>
      <c r="HO25" s="121">
        <v>7.4001591124606234</v>
      </c>
      <c r="HP25" s="121">
        <v>9.9689529279130848</v>
      </c>
      <c r="HQ25" s="121">
        <v>19.433969250698066</v>
      </c>
      <c r="HR25" s="121">
        <v>1.060898620805262</v>
      </c>
      <c r="HS25" s="121">
        <v>8.9493635508243923</v>
      </c>
      <c r="HT25" s="69">
        <v>3343</v>
      </c>
      <c r="HV25" s="21" t="s">
        <v>35</v>
      </c>
      <c r="HW25" s="17">
        <v>15</v>
      </c>
      <c r="HX25" s="121">
        <v>11.175099591108397</v>
      </c>
      <c r="HY25" s="121">
        <v>20.708173624369582</v>
      </c>
      <c r="HZ25" s="121">
        <v>4.8154711882621317</v>
      </c>
      <c r="IA25" s="121">
        <v>2.9221165855669486</v>
      </c>
      <c r="IB25" s="121">
        <v>6.1950448602756101</v>
      </c>
      <c r="IC25" s="121">
        <v>7.6112794789552733</v>
      </c>
      <c r="ID25" s="121">
        <v>6.748260012619582</v>
      </c>
      <c r="IE25" s="121">
        <v>12.350517465936553</v>
      </c>
      <c r="IF25" s="121">
        <v>6.9293484959366989</v>
      </c>
      <c r="IG25" s="121">
        <v>9.4009335723989995</v>
      </c>
      <c r="IH25" s="121">
        <v>19.292205279677834</v>
      </c>
      <c r="II25" s="121">
        <v>1.0115456588979264</v>
      </c>
      <c r="IJ25" s="121">
        <v>8.6945394350915297</v>
      </c>
      <c r="IK25" s="69">
        <v>3226</v>
      </c>
      <c r="IM25" s="21" t="s">
        <v>35</v>
      </c>
      <c r="IN25" s="17">
        <v>15</v>
      </c>
      <c r="IO25" s="121">
        <v>11.031344814651483</v>
      </c>
      <c r="IP25" s="121">
        <v>21.137564116566192</v>
      </c>
      <c r="IQ25" s="121">
        <v>4.2408384632215812</v>
      </c>
      <c r="IR25" s="121">
        <v>3.4224743700520932</v>
      </c>
      <c r="IS25" s="121">
        <v>6.1510170106934696</v>
      </c>
      <c r="IT25" s="121">
        <v>7.0869808389507716</v>
      </c>
      <c r="IU25" s="121">
        <v>5.6105279498738589</v>
      </c>
      <c r="IV25" s="121">
        <v>12.394581339406342</v>
      </c>
      <c r="IW25" s="121">
        <v>7.5414626964905613</v>
      </c>
      <c r="IX25" s="121">
        <v>9.6430686607929825</v>
      </c>
      <c r="IY25" s="121">
        <v>20.611720545913876</v>
      </c>
      <c r="IZ25" s="121">
        <v>0.94565865607575372</v>
      </c>
      <c r="JA25" s="121">
        <v>8.54703504229591</v>
      </c>
      <c r="JB25" s="69">
        <v>3515</v>
      </c>
    </row>
    <row r="26" spans="1:262">
      <c r="A26" s="322" t="s">
        <v>36</v>
      </c>
      <c r="B26" s="186">
        <v>16</v>
      </c>
      <c r="C26" s="293">
        <v>12.4464614650513</v>
      </c>
      <c r="D26" s="293">
        <v>23.566868270822599</v>
      </c>
      <c r="E26" s="293">
        <v>6.4803055312498303</v>
      </c>
      <c r="F26" s="293">
        <v>4.0796818014201301</v>
      </c>
      <c r="G26" s="293">
        <v>7.3377041026839001</v>
      </c>
      <c r="H26" s="293">
        <v>8.0250224488118693</v>
      </c>
      <c r="I26" s="293">
        <v>7.9358295081297801</v>
      </c>
      <c r="J26" s="293">
        <v>12.8749403837374</v>
      </c>
      <c r="K26" s="293">
        <v>8.3123202256400308</v>
      </c>
      <c r="L26" s="293">
        <v>10.0757653409637</v>
      </c>
      <c r="M26" s="293">
        <v>19.638527070893499</v>
      </c>
      <c r="N26" s="293">
        <v>0.98117677800980896</v>
      </c>
      <c r="O26" s="293">
        <v>9.47447522000882</v>
      </c>
      <c r="P26" s="388">
        <v>2771</v>
      </c>
      <c r="R26" s="188" t="s">
        <v>36</v>
      </c>
      <c r="S26" s="228">
        <v>16</v>
      </c>
      <c r="T26" s="293">
        <v>11.77755382385989</v>
      </c>
      <c r="U26" s="293">
        <v>21.296267725573585</v>
      </c>
      <c r="V26" s="293">
        <v>6.2039579488307268</v>
      </c>
      <c r="W26" s="293">
        <v>4.1274284702076649</v>
      </c>
      <c r="X26" s="293">
        <v>6.8987719780156915</v>
      </c>
      <c r="Y26" s="293">
        <v>7.8446672222786589</v>
      </c>
      <c r="Z26" s="293">
        <v>7.8969018681336394</v>
      </c>
      <c r="AA26" s="293">
        <v>12.594785531430297</v>
      </c>
      <c r="AB26" s="293">
        <v>8.6205200979312302</v>
      </c>
      <c r="AC26" s="293">
        <v>10.948036344543349</v>
      </c>
      <c r="AD26" s="293">
        <v>19.400148138279</v>
      </c>
      <c r="AE26" s="293">
        <v>0.98532508247432182</v>
      </c>
      <c r="AF26" s="293">
        <v>9.1773922131953736</v>
      </c>
      <c r="AG26" s="207">
        <v>2779</v>
      </c>
      <c r="AH26" s="188" t="s">
        <v>36</v>
      </c>
      <c r="AI26" s="228">
        <v>16</v>
      </c>
      <c r="AJ26" s="243">
        <v>12.081293896416648</v>
      </c>
      <c r="AK26" s="243">
        <v>20.691454511039719</v>
      </c>
      <c r="AL26" s="243">
        <v>6.6899251317938715</v>
      </c>
      <c r="AM26" s="243">
        <v>4.7081504965256844</v>
      </c>
      <c r="AN26" s="243">
        <v>6.9129565386138898</v>
      </c>
      <c r="AO26" s="243">
        <v>9.1377734474045518</v>
      </c>
      <c r="AP26" s="243">
        <v>8.6407862492698495</v>
      </c>
      <c r="AQ26" s="243">
        <v>14.630095757159472</v>
      </c>
      <c r="AR26" s="243">
        <v>9.6615979637107934</v>
      </c>
      <c r="AS26" s="243">
        <v>10.89342671139568</v>
      </c>
      <c r="AT26" s="243">
        <v>19.86690136034688</v>
      </c>
      <c r="AU26" s="243">
        <v>0.9320975324167855</v>
      </c>
      <c r="AV26" s="243">
        <v>9.8463155540834624</v>
      </c>
      <c r="AW26" s="207">
        <v>2798</v>
      </c>
      <c r="AX26" s="188" t="s">
        <v>36</v>
      </c>
      <c r="AY26" s="228">
        <v>16</v>
      </c>
      <c r="AZ26" s="243">
        <v>12.199716300742601</v>
      </c>
      <c r="BA26" s="243">
        <v>23.484838489968187</v>
      </c>
      <c r="BB26" s="243">
        <v>6.5092260808175553</v>
      </c>
      <c r="BC26" s="243">
        <v>4.8000579966348651</v>
      </c>
      <c r="BD26" s="243">
        <v>7.339549297103396</v>
      </c>
      <c r="BE26" s="243">
        <v>8.4561587618210154</v>
      </c>
      <c r="BF26" s="243">
        <v>7.966844916539209</v>
      </c>
      <c r="BG26" s="243">
        <v>15.518671217743915</v>
      </c>
      <c r="BH26" s="243">
        <v>11.23432328748461</v>
      </c>
      <c r="BI26" s="243">
        <v>10.661416969190512</v>
      </c>
      <c r="BJ26" s="243">
        <v>21.952289717178576</v>
      </c>
      <c r="BK26" s="243">
        <v>0.8948834434641082</v>
      </c>
      <c r="BL26" s="243">
        <v>10.266440516627592</v>
      </c>
      <c r="BM26" s="207">
        <v>2766</v>
      </c>
      <c r="BN26" s="188" t="s">
        <v>36</v>
      </c>
      <c r="BO26" s="228">
        <v>16</v>
      </c>
      <c r="BP26" s="243">
        <v>12.136419148410964</v>
      </c>
      <c r="BQ26" s="243">
        <v>23.689985170025437</v>
      </c>
      <c r="BR26" s="243">
        <v>6.447415201836507</v>
      </c>
      <c r="BS26" s="243">
        <v>4.6387638807600942</v>
      </c>
      <c r="BT26" s="243">
        <v>7.7704820774353784</v>
      </c>
      <c r="BU26" s="243">
        <v>7.4526825784855744</v>
      </c>
      <c r="BV26" s="243">
        <v>7.4487202244809829</v>
      </c>
      <c r="BW26" s="243">
        <v>16.120502718922843</v>
      </c>
      <c r="BX26" s="243">
        <v>9.9996929749249333</v>
      </c>
      <c r="BY26" s="243">
        <v>10.649877476656137</v>
      </c>
      <c r="BZ26" s="243">
        <v>22.828412828786931</v>
      </c>
      <c r="CA26" s="243">
        <v>0.97635686680979339</v>
      </c>
      <c r="CB26" s="243">
        <v>10.258451263063069</v>
      </c>
      <c r="CC26" s="207">
        <v>2802</v>
      </c>
      <c r="CD26" s="188" t="s">
        <v>36</v>
      </c>
      <c r="CE26" s="228">
        <v>16</v>
      </c>
      <c r="CF26" s="243">
        <v>11.903233544571302</v>
      </c>
      <c r="CG26" s="243">
        <v>23.512443388197344</v>
      </c>
      <c r="CH26" s="243">
        <v>7.2513607961215927</v>
      </c>
      <c r="CI26" s="243">
        <v>4.8418617019170345</v>
      </c>
      <c r="CJ26" s="243">
        <v>7.345137675172194</v>
      </c>
      <c r="CK26" s="243">
        <v>8.2588758463369842</v>
      </c>
      <c r="CL26" s="243">
        <v>7.3838733310758897</v>
      </c>
      <c r="CM26" s="243">
        <v>14.585823937017791</v>
      </c>
      <c r="CN26" s="243">
        <v>8.5361303220145857</v>
      </c>
      <c r="CO26" s="243">
        <v>10.438370472778802</v>
      </c>
      <c r="CP26" s="243">
        <v>22.683429831736081</v>
      </c>
      <c r="CQ26" s="243">
        <v>1.087167508821677</v>
      </c>
      <c r="CR26" s="243">
        <v>10.179520906165278</v>
      </c>
      <c r="CS26" s="207">
        <v>2934</v>
      </c>
      <c r="CT26" s="188" t="s">
        <v>36</v>
      </c>
      <c r="CU26" s="228">
        <v>16</v>
      </c>
      <c r="CV26" s="243">
        <v>12.338798550590836</v>
      </c>
      <c r="CW26" s="243">
        <v>24.455255508190707</v>
      </c>
      <c r="CX26" s="243">
        <v>7.4741672060168929</v>
      </c>
      <c r="CY26" s="243">
        <v>4.8144688012608006</v>
      </c>
      <c r="CZ26" s="243">
        <v>7.1094444822065714</v>
      </c>
      <c r="DA26" s="243">
        <v>8.4459386183333933</v>
      </c>
      <c r="DB26" s="243">
        <v>7.4379051339992071</v>
      </c>
      <c r="DC26" s="243">
        <v>14.133497058137337</v>
      </c>
      <c r="DD26" s="243">
        <v>8.550708351075718</v>
      </c>
      <c r="DE26" s="243">
        <v>11.234837431011313</v>
      </c>
      <c r="DF26" s="243">
        <v>21.104524440254572</v>
      </c>
      <c r="DG26" s="243">
        <v>1.0550448491680167</v>
      </c>
      <c r="DH26" s="243">
        <v>10.135644554794814</v>
      </c>
      <c r="DI26" s="207">
        <v>3113</v>
      </c>
      <c r="DJ26" s="188" t="s">
        <v>36</v>
      </c>
      <c r="DK26" s="228">
        <v>16</v>
      </c>
      <c r="DL26" s="243">
        <v>12.29789162224254</v>
      </c>
      <c r="DM26" s="243">
        <v>22.867162768190866</v>
      </c>
      <c r="DN26" s="243">
        <v>6.8898653257541254</v>
      </c>
      <c r="DO26" s="243">
        <v>4.6226047679436206</v>
      </c>
      <c r="DP26" s="243">
        <v>7.597271430288818</v>
      </c>
      <c r="DQ26" s="243">
        <v>8.5079571701364376</v>
      </c>
      <c r="DR26" s="243">
        <v>7.8781550739890944</v>
      </c>
      <c r="DS26" s="243">
        <v>14.219759919121126</v>
      </c>
      <c r="DT26" s="243">
        <v>9.4659655604059303</v>
      </c>
      <c r="DU26" s="243">
        <v>10.815259165223065</v>
      </c>
      <c r="DV26" s="243">
        <v>20.461081022121835</v>
      </c>
      <c r="DW26" s="243">
        <v>0.92369800068512942</v>
      </c>
      <c r="DX26" s="243">
        <v>10.009283260777424</v>
      </c>
      <c r="DY26" s="207">
        <v>3155</v>
      </c>
      <c r="DZ26" s="188" t="s">
        <v>36</v>
      </c>
      <c r="EA26" s="228">
        <v>16</v>
      </c>
      <c r="EB26" s="243">
        <v>12.500707935991931</v>
      </c>
      <c r="EC26" s="243">
        <v>22.133966779639863</v>
      </c>
      <c r="ED26" s="243">
        <v>6.5182292158785478</v>
      </c>
      <c r="EE26" s="243">
        <v>4.02034504463606</v>
      </c>
      <c r="EF26" s="243">
        <v>7.8270839782790151</v>
      </c>
      <c r="EG26" s="243">
        <v>8.7253702094989762</v>
      </c>
      <c r="EH26" s="243">
        <v>8.2593060853460525</v>
      </c>
      <c r="EI26" s="243">
        <v>14.07000327452192</v>
      </c>
      <c r="EJ26" s="243">
        <v>9.3604998818444063</v>
      </c>
      <c r="EK26" s="243">
        <v>9.9253344620092925</v>
      </c>
      <c r="EL26" s="243">
        <v>23.356451540481153</v>
      </c>
      <c r="EM26" s="243">
        <v>0.89045132815026196</v>
      </c>
      <c r="EN26" s="243">
        <v>10.104282375659666</v>
      </c>
      <c r="EO26" s="207">
        <v>2937</v>
      </c>
      <c r="EP26" s="188" t="s">
        <v>36</v>
      </c>
      <c r="EQ26" s="228">
        <v>16</v>
      </c>
      <c r="ER26" s="243">
        <v>13.041232525409724</v>
      </c>
      <c r="ES26" s="243">
        <v>22.748579010242231</v>
      </c>
      <c r="ET26" s="243">
        <v>6.2070125343606479</v>
      </c>
      <c r="EU26" s="243">
        <v>3.8756736613183236</v>
      </c>
      <c r="EV26" s="243">
        <v>7.8427365409618099</v>
      </c>
      <c r="EW26" s="243">
        <v>8.5081830386231729</v>
      </c>
      <c r="EX26" s="243">
        <v>8.091021329213623</v>
      </c>
      <c r="EY26" s="243">
        <v>14.648514561015411</v>
      </c>
      <c r="EZ26" s="243">
        <v>8.5630459822901805</v>
      </c>
      <c r="FA26" s="243">
        <v>10.326361970233876</v>
      </c>
      <c r="FB26" s="243">
        <v>24.561863407047554</v>
      </c>
      <c r="FC26" s="243">
        <v>0.93564557784917046</v>
      </c>
      <c r="FD26" s="243">
        <v>10.252271530043446</v>
      </c>
      <c r="FE26" s="207">
        <v>2884</v>
      </c>
      <c r="FF26" s="21" t="s">
        <v>36</v>
      </c>
      <c r="FG26" s="17">
        <v>16</v>
      </c>
      <c r="FH26" s="121">
        <v>12.192614246021281</v>
      </c>
      <c r="FI26" s="121">
        <v>23.772956707055311</v>
      </c>
      <c r="FJ26" s="121">
        <v>6.5415291376553641</v>
      </c>
      <c r="FK26" s="121">
        <v>4.7073521226163857</v>
      </c>
      <c r="FL26" s="121">
        <v>7.8190228597815912</v>
      </c>
      <c r="FM26" s="121">
        <v>7.4657308128199951</v>
      </c>
      <c r="FN26" s="121">
        <v>7.5520341283626857</v>
      </c>
      <c r="FO26" s="121">
        <v>16.18927674932139</v>
      </c>
      <c r="FP26" s="121">
        <v>10.05753474343391</v>
      </c>
      <c r="FQ26" s="121">
        <v>10.721734292569655</v>
      </c>
      <c r="FR26" s="121">
        <v>22.894569977071853</v>
      </c>
      <c r="FS26" s="121">
        <v>1.018560264268819</v>
      </c>
      <c r="FT26" s="121">
        <v>10.375968983604601</v>
      </c>
      <c r="FU26" s="69">
        <v>2802</v>
      </c>
      <c r="FV26" s="114"/>
      <c r="FW26" s="21" t="s">
        <v>36</v>
      </c>
      <c r="FX26" s="17">
        <v>16</v>
      </c>
      <c r="FY26" s="134">
        <v>11.955527246263802</v>
      </c>
      <c r="FZ26" s="134">
        <v>23.593947781801919</v>
      </c>
      <c r="GA26" s="134">
        <v>7.3377466399020381</v>
      </c>
      <c r="GB26" s="134">
        <v>4.9108898212649086</v>
      </c>
      <c r="GC26" s="134">
        <v>7.3908287875950558</v>
      </c>
      <c r="GD26" s="134">
        <v>8.2803374395585703</v>
      </c>
      <c r="GE26" s="134">
        <v>7.490459608498</v>
      </c>
      <c r="GF26" s="134">
        <v>14.69597937879702</v>
      </c>
      <c r="GG26" s="134">
        <v>8.6245143573394785</v>
      </c>
      <c r="GH26" s="134">
        <v>10.498561737305312</v>
      </c>
      <c r="GI26" s="134">
        <v>22.76084068100732</v>
      </c>
      <c r="GJ26" s="134">
        <v>1.131423486488927</v>
      </c>
      <c r="GK26" s="134">
        <v>10.292395085472217</v>
      </c>
      <c r="GL26" s="91">
        <v>2934</v>
      </c>
      <c r="GN26" s="21" t="s">
        <v>36</v>
      </c>
      <c r="GO26" s="17">
        <v>16</v>
      </c>
      <c r="GP26" s="134">
        <v>12.393125678898937</v>
      </c>
      <c r="GQ26" s="134">
        <v>24.561955962665884</v>
      </c>
      <c r="GR26" s="134">
        <v>7.5867757194309871</v>
      </c>
      <c r="GS26" s="134">
        <v>4.873951596401831</v>
      </c>
      <c r="GT26" s="134">
        <v>7.1522003179051206</v>
      </c>
      <c r="GU26" s="134">
        <v>8.4670260469497443</v>
      </c>
      <c r="GV26" s="134">
        <v>7.5203172259788369</v>
      </c>
      <c r="GW26" s="134">
        <v>14.265264330330009</v>
      </c>
      <c r="GX26" s="134">
        <v>8.6554445720872888</v>
      </c>
      <c r="GY26" s="134">
        <v>11.265260177935215</v>
      </c>
      <c r="GZ26" s="134">
        <v>21.178992352929132</v>
      </c>
      <c r="HA26" s="134">
        <v>1.0989768628369823</v>
      </c>
      <c r="HB26" s="134">
        <v>10.241735232292001</v>
      </c>
      <c r="HC26" s="91">
        <v>3113</v>
      </c>
      <c r="HE26" s="21" t="s">
        <v>36</v>
      </c>
      <c r="HF26" s="17">
        <v>16</v>
      </c>
      <c r="HG26" s="121">
        <v>12.350326310877655</v>
      </c>
      <c r="HH26" s="121">
        <v>22.957389270777433</v>
      </c>
      <c r="HI26" s="121">
        <v>7.0198270558771769</v>
      </c>
      <c r="HJ26" s="121">
        <v>4.7086344861392639</v>
      </c>
      <c r="HK26" s="121">
        <v>7.6431311417317778</v>
      </c>
      <c r="HL26" s="121">
        <v>8.541367914984848</v>
      </c>
      <c r="HM26" s="121">
        <v>7.9818542244615553</v>
      </c>
      <c r="HN26" s="121">
        <v>14.327636584023914</v>
      </c>
      <c r="HO26" s="121">
        <v>9.5778215554694572</v>
      </c>
      <c r="HP26" s="121">
        <v>10.843079043489933</v>
      </c>
      <c r="HQ26" s="121">
        <v>20.499072814466697</v>
      </c>
      <c r="HR26" s="121">
        <v>0.96212999350917017</v>
      </c>
      <c r="HS26" s="121">
        <v>10.129869720746534</v>
      </c>
      <c r="HT26" s="69">
        <v>3155</v>
      </c>
      <c r="HV26" s="21" t="s">
        <v>36</v>
      </c>
      <c r="HW26" s="17">
        <v>16</v>
      </c>
      <c r="HX26" s="121">
        <v>12.552119093770058</v>
      </c>
      <c r="HY26" s="121">
        <v>22.18851019773599</v>
      </c>
      <c r="HZ26" s="121">
        <v>6.6154963293415774</v>
      </c>
      <c r="IA26" s="121">
        <v>4.1180841556041141</v>
      </c>
      <c r="IB26" s="121">
        <v>7.8811986159714902</v>
      </c>
      <c r="IC26" s="121">
        <v>8.7849011762520721</v>
      </c>
      <c r="ID26" s="121">
        <v>8.3731801079411756</v>
      </c>
      <c r="IE26" s="121">
        <v>14.172896355212774</v>
      </c>
      <c r="IF26" s="121">
        <v>9.4653356488227178</v>
      </c>
      <c r="IG26" s="121">
        <v>9.9980349070527996</v>
      </c>
      <c r="IH26" s="121">
        <v>23.397145601901052</v>
      </c>
      <c r="II26" s="121">
        <v>0.92746432132809553</v>
      </c>
      <c r="IJ26" s="121">
        <v>10.240153986697448</v>
      </c>
      <c r="IK26" s="69">
        <v>2937</v>
      </c>
      <c r="IM26" s="21" t="s">
        <v>36</v>
      </c>
      <c r="IN26" s="17">
        <v>16</v>
      </c>
      <c r="IO26" s="121">
        <v>13.093154549593079</v>
      </c>
      <c r="IP26" s="121">
        <v>22.845379459198767</v>
      </c>
      <c r="IQ26" s="121">
        <v>6.2822692294075244</v>
      </c>
      <c r="IR26" s="121">
        <v>3.9601061947089971</v>
      </c>
      <c r="IS26" s="121">
        <v>7.9087089879441193</v>
      </c>
      <c r="IT26" s="121">
        <v>8.5696913212808798</v>
      </c>
      <c r="IU26" s="121">
        <v>8.2050554893433816</v>
      </c>
      <c r="IV26" s="121">
        <v>14.757481473046125</v>
      </c>
      <c r="IW26" s="121">
        <v>8.6448720999774711</v>
      </c>
      <c r="IX26" s="121">
        <v>10.437102214747016</v>
      </c>
      <c r="IY26" s="121">
        <v>24.613645411951282</v>
      </c>
      <c r="IZ26" s="121">
        <v>0.97857664373607112</v>
      </c>
      <c r="JA26" s="121">
        <v>10.390286218715723</v>
      </c>
      <c r="JB26" s="69">
        <v>2884</v>
      </c>
    </row>
    <row r="27" spans="1:262" ht="19.5" customHeight="1" thickBot="1">
      <c r="A27" s="323" t="s">
        <v>37</v>
      </c>
      <c r="B27" s="186">
        <v>17</v>
      </c>
      <c r="C27" s="293">
        <v>8.9723166255795803</v>
      </c>
      <c r="D27" s="293">
        <v>19.506138269754601</v>
      </c>
      <c r="E27" s="293">
        <v>3.1572925252818398</v>
      </c>
      <c r="F27" s="293">
        <v>2.2008066376454001</v>
      </c>
      <c r="G27" s="293">
        <v>3.9171172301544699</v>
      </c>
      <c r="H27" s="293">
        <v>5.1998971251055499</v>
      </c>
      <c r="I27" s="293">
        <v>4.9607906637800996</v>
      </c>
      <c r="J27" s="293">
        <v>10.6422084227144</v>
      </c>
      <c r="K27" s="293">
        <v>6.0542415163425796</v>
      </c>
      <c r="L27" s="293">
        <v>7.0348250959922503</v>
      </c>
      <c r="M27" s="293">
        <v>21.587973033047199</v>
      </c>
      <c r="N27" s="293">
        <v>0.937625446114005</v>
      </c>
      <c r="O27" s="293">
        <v>6.7209912157643403</v>
      </c>
      <c r="P27" s="388">
        <v>28506</v>
      </c>
      <c r="R27" s="191" t="s">
        <v>37</v>
      </c>
      <c r="S27" s="228">
        <v>17</v>
      </c>
      <c r="T27" s="295">
        <v>8.9566564291177659</v>
      </c>
      <c r="U27" s="295">
        <v>18.989084812768702</v>
      </c>
      <c r="V27" s="295">
        <v>3.2791465084021216</v>
      </c>
      <c r="W27" s="295">
        <v>2.1932879100250817</v>
      </c>
      <c r="X27" s="295">
        <v>3.9316489987415073</v>
      </c>
      <c r="Y27" s="295">
        <v>5.1325704720405971</v>
      </c>
      <c r="Z27" s="295">
        <v>5.0200198291427336</v>
      </c>
      <c r="AA27" s="295">
        <v>10.411787694342648</v>
      </c>
      <c r="AB27" s="295">
        <v>6.1885651627221288</v>
      </c>
      <c r="AC27" s="295">
        <v>6.9871593256347424</v>
      </c>
      <c r="AD27" s="295">
        <v>20.869044111652006</v>
      </c>
      <c r="AE27" s="295">
        <v>0.94736223837805222</v>
      </c>
      <c r="AF27" s="295">
        <v>6.6869324557455565</v>
      </c>
      <c r="AG27" s="229">
        <v>28691</v>
      </c>
      <c r="AH27" s="191" t="s">
        <v>37</v>
      </c>
      <c r="AI27" s="228">
        <v>17</v>
      </c>
      <c r="AJ27" s="246">
        <v>9.019945840192646</v>
      </c>
      <c r="AK27" s="246">
        <v>19.062049972857007</v>
      </c>
      <c r="AL27" s="246">
        <v>3.2443472663980732</v>
      </c>
      <c r="AM27" s="246">
        <v>2.2433014652934284</v>
      </c>
      <c r="AN27" s="246">
        <v>3.9652889278335803</v>
      </c>
      <c r="AO27" s="246">
        <v>5.1366917762836994</v>
      </c>
      <c r="AP27" s="246">
        <v>5.2951562154799072</v>
      </c>
      <c r="AQ27" s="246">
        <v>10.218961971638102</v>
      </c>
      <c r="AR27" s="246">
        <v>6.2494469387198137</v>
      </c>
      <c r="AS27" s="246">
        <v>6.9857819834010035</v>
      </c>
      <c r="AT27" s="246">
        <v>21.590483432385099</v>
      </c>
      <c r="AU27" s="246">
        <v>0.9358498101785494</v>
      </c>
      <c r="AV27" s="246">
        <v>6.782654037200631</v>
      </c>
      <c r="AW27" s="213">
        <v>30379</v>
      </c>
      <c r="AX27" s="191" t="s">
        <v>37</v>
      </c>
      <c r="AY27" s="228">
        <v>17</v>
      </c>
      <c r="AZ27" s="246">
        <v>9.0433669754901143</v>
      </c>
      <c r="BA27" s="246">
        <v>19.62770603818425</v>
      </c>
      <c r="BB27" s="246">
        <v>3.1402166406737084</v>
      </c>
      <c r="BC27" s="246">
        <v>2.316636991491654</v>
      </c>
      <c r="BD27" s="246">
        <v>4.0818568998520774</v>
      </c>
      <c r="BE27" s="246">
        <v>5.1853565509075619</v>
      </c>
      <c r="BF27" s="246">
        <v>5.2288964672891511</v>
      </c>
      <c r="BG27" s="246">
        <v>10.551062865393048</v>
      </c>
      <c r="BH27" s="246">
        <v>6.292543602511163</v>
      </c>
      <c r="BI27" s="246">
        <v>7.4070762303382764</v>
      </c>
      <c r="BJ27" s="246">
        <v>22.657039747826133</v>
      </c>
      <c r="BK27" s="246">
        <v>0.96000856253863354</v>
      </c>
      <c r="BL27" s="246">
        <v>6.9672029279105034</v>
      </c>
      <c r="BM27" s="213">
        <v>31365</v>
      </c>
      <c r="BN27" s="191" t="s">
        <v>37</v>
      </c>
      <c r="BO27" s="228">
        <v>17</v>
      </c>
      <c r="BP27" s="246">
        <v>8.8980216271819863</v>
      </c>
      <c r="BQ27" s="246">
        <v>19.984427916370915</v>
      </c>
      <c r="BR27" s="246">
        <v>3.2195835933517896</v>
      </c>
      <c r="BS27" s="246">
        <v>2.3202689480299377</v>
      </c>
      <c r="BT27" s="246">
        <v>4.1188616788230386</v>
      </c>
      <c r="BU27" s="246">
        <v>5.1249627939308713</v>
      </c>
      <c r="BV27" s="246">
        <v>5.1259750975261831</v>
      </c>
      <c r="BW27" s="246">
        <v>10.771252109680217</v>
      </c>
      <c r="BX27" s="246">
        <v>6.2525558601310065</v>
      </c>
      <c r="BY27" s="246">
        <v>7.4797638233455794</v>
      </c>
      <c r="BZ27" s="246">
        <v>22.141939210272536</v>
      </c>
      <c r="CA27" s="246">
        <v>1.011338086337203</v>
      </c>
      <c r="CB27" s="246">
        <v>7.0109123567756395</v>
      </c>
      <c r="CC27" s="213">
        <v>32016</v>
      </c>
      <c r="CD27" s="191" t="s">
        <v>37</v>
      </c>
      <c r="CE27" s="228">
        <v>17</v>
      </c>
      <c r="CF27" s="246">
        <v>8.7337561059367079</v>
      </c>
      <c r="CG27" s="246">
        <v>20.328584034985859</v>
      </c>
      <c r="CH27" s="246">
        <v>3.3820770090068955</v>
      </c>
      <c r="CI27" s="246">
        <v>2.1675178506913197</v>
      </c>
      <c r="CJ27" s="246">
        <v>4.1405549440022797</v>
      </c>
      <c r="CK27" s="246">
        <v>5.2437192569544457</v>
      </c>
      <c r="CL27" s="246">
        <v>5.0605645434576658</v>
      </c>
      <c r="CM27" s="246">
        <v>10.593750617417335</v>
      </c>
      <c r="CN27" s="246">
        <v>6.2369854370312563</v>
      </c>
      <c r="CO27" s="246">
        <v>7.0380683102878354</v>
      </c>
      <c r="CP27" s="246">
        <v>21.804072255252766</v>
      </c>
      <c r="CQ27" s="246">
        <v>1.0597999951141306</v>
      </c>
      <c r="CR27" s="246">
        <v>6.9465752416501854</v>
      </c>
      <c r="CS27" s="213">
        <v>32683</v>
      </c>
      <c r="CT27" s="191" t="s">
        <v>37</v>
      </c>
      <c r="CU27" s="228">
        <v>17</v>
      </c>
      <c r="CV27" s="246">
        <v>8.8368867675342777</v>
      </c>
      <c r="CW27" s="246">
        <v>19.973587742534001</v>
      </c>
      <c r="CX27" s="246">
        <v>3.4199599644201815</v>
      </c>
      <c r="CY27" s="246">
        <v>2.2125937908137896</v>
      </c>
      <c r="CZ27" s="246">
        <v>4.2315110143872277</v>
      </c>
      <c r="DA27" s="246">
        <v>5.4410381400153254</v>
      </c>
      <c r="DB27" s="246">
        <v>4.9550699457012453</v>
      </c>
      <c r="DC27" s="246">
        <v>10.257857508592039</v>
      </c>
      <c r="DD27" s="246">
        <v>6.2410096673614515</v>
      </c>
      <c r="DE27" s="246">
        <v>7.0282384305120074</v>
      </c>
      <c r="DF27" s="246">
        <v>21.765634223909629</v>
      </c>
      <c r="DG27" s="246">
        <v>1.046653499813694</v>
      </c>
      <c r="DH27" s="246">
        <v>6.8948228165466636</v>
      </c>
      <c r="DI27" s="213">
        <v>32862</v>
      </c>
      <c r="DJ27" s="191" t="s">
        <v>37</v>
      </c>
      <c r="DK27" s="228">
        <v>17</v>
      </c>
      <c r="DL27" s="246">
        <v>8.9061824795167013</v>
      </c>
      <c r="DM27" s="246">
        <v>19.059633505717116</v>
      </c>
      <c r="DN27" s="246">
        <v>3.37240969261302</v>
      </c>
      <c r="DO27" s="246">
        <v>2.2798832210872004</v>
      </c>
      <c r="DP27" s="246">
        <v>4.2658650032724292</v>
      </c>
      <c r="DQ27" s="246">
        <v>5.4204665060056509</v>
      </c>
      <c r="DR27" s="246">
        <v>5.0606725816294897</v>
      </c>
      <c r="DS27" s="246">
        <v>9.8977985075632695</v>
      </c>
      <c r="DT27" s="246">
        <v>6.0433794513015808</v>
      </c>
      <c r="DU27" s="246">
        <v>7.1710739813486795</v>
      </c>
      <c r="DV27" s="246">
        <v>22.155759865532769</v>
      </c>
      <c r="DW27" s="246">
        <v>0.98618891517020046</v>
      </c>
      <c r="DX27" s="246">
        <v>6.8782843890247678</v>
      </c>
      <c r="DY27" s="213">
        <v>32400</v>
      </c>
      <c r="DZ27" s="191" t="s">
        <v>37</v>
      </c>
      <c r="EA27" s="228">
        <v>17</v>
      </c>
      <c r="EB27" s="246">
        <v>8.9512199582703893</v>
      </c>
      <c r="EC27" s="246">
        <v>19.414042823291936</v>
      </c>
      <c r="ED27" s="246">
        <v>3.2929172126219002</v>
      </c>
      <c r="EE27" s="246">
        <v>2.2725565479717345</v>
      </c>
      <c r="EF27" s="246">
        <v>4.1792543028020308</v>
      </c>
      <c r="EG27" s="246">
        <v>5.3944045200561721</v>
      </c>
      <c r="EH27" s="246">
        <v>5.0316795398325427</v>
      </c>
      <c r="EI27" s="246">
        <v>9.7115411973806225</v>
      </c>
      <c r="EJ27" s="246">
        <v>5.8880993868349458</v>
      </c>
      <c r="EK27" s="246">
        <v>7.0299888498891718</v>
      </c>
      <c r="EL27" s="246">
        <v>23.093761687506266</v>
      </c>
      <c r="EM27" s="246">
        <v>1.002215046291081</v>
      </c>
      <c r="EN27" s="246">
        <v>6.8887204497350893</v>
      </c>
      <c r="EO27" s="213">
        <v>32283</v>
      </c>
      <c r="EP27" s="191" t="s">
        <v>37</v>
      </c>
      <c r="EQ27" s="228">
        <v>17</v>
      </c>
      <c r="ER27" s="246">
        <v>8.7758852853095171</v>
      </c>
      <c r="ES27" s="246">
        <v>18.845704954494227</v>
      </c>
      <c r="ET27" s="246">
        <v>3.102335025812168</v>
      </c>
      <c r="EU27" s="246">
        <v>2.2312728486039823</v>
      </c>
      <c r="EV27" s="246">
        <v>4.099070399324467</v>
      </c>
      <c r="EW27" s="246">
        <v>5.2062222144964769</v>
      </c>
      <c r="EX27" s="246">
        <v>4.7604170137662418</v>
      </c>
      <c r="EY27" s="246">
        <v>9.8762874425369258</v>
      </c>
      <c r="EZ27" s="246">
        <v>5.6938514001574223</v>
      </c>
      <c r="FA27" s="246">
        <v>7.2653499329196896</v>
      </c>
      <c r="FB27" s="246">
        <v>22.884677061525739</v>
      </c>
      <c r="FC27" s="246">
        <v>0.99456317631299274</v>
      </c>
      <c r="FD27" s="246">
        <v>6.7789862283578319</v>
      </c>
      <c r="FE27" s="213">
        <v>33852</v>
      </c>
      <c r="FF27" s="25" t="s">
        <v>37</v>
      </c>
      <c r="FG27" s="17">
        <v>17</v>
      </c>
      <c r="FH27" s="125">
        <v>8.9666548605709391</v>
      </c>
      <c r="FI27" s="125">
        <v>20.113128629201551</v>
      </c>
      <c r="FJ27" s="125">
        <v>3.3301285079474514</v>
      </c>
      <c r="FK27" s="125">
        <v>2.4013952583542344</v>
      </c>
      <c r="FL27" s="125">
        <v>4.2087702773440698</v>
      </c>
      <c r="FM27" s="125">
        <v>5.1782559636312939</v>
      </c>
      <c r="FN27" s="125">
        <v>5.2343658557302595</v>
      </c>
      <c r="FO27" s="125">
        <v>10.931019622608961</v>
      </c>
      <c r="FP27" s="125">
        <v>6.3873589607520485</v>
      </c>
      <c r="FQ27" s="125">
        <v>7.5631735401373632</v>
      </c>
      <c r="FR27" s="125">
        <v>22.204477881394013</v>
      </c>
      <c r="FS27" s="125">
        <v>1.0552182140555291</v>
      </c>
      <c r="FT27" s="125">
        <v>7.1537902079327909</v>
      </c>
      <c r="FU27" s="75">
        <v>32016</v>
      </c>
      <c r="FV27" s="114"/>
      <c r="FW27" s="25" t="s">
        <v>37</v>
      </c>
      <c r="FX27" s="17">
        <v>17</v>
      </c>
      <c r="FY27" s="139">
        <v>8.7971088512255644</v>
      </c>
      <c r="FZ27" s="139">
        <v>20.470845518973633</v>
      </c>
      <c r="GA27" s="139">
        <v>3.4959808610589018</v>
      </c>
      <c r="GB27" s="139">
        <v>2.2441244096452801</v>
      </c>
      <c r="GC27" s="139">
        <v>4.2300132088643796</v>
      </c>
      <c r="GD27" s="139">
        <v>5.3021058617297738</v>
      </c>
      <c r="GE27" s="139">
        <v>5.1660956953776518</v>
      </c>
      <c r="GF27" s="139">
        <v>10.760396477540944</v>
      </c>
      <c r="GG27" s="139">
        <v>6.366838178376951</v>
      </c>
      <c r="GH27" s="139">
        <v>7.1278028226427761</v>
      </c>
      <c r="GI27" s="139">
        <v>21.873630792255486</v>
      </c>
      <c r="GJ27" s="139">
        <v>1.1072563838203224</v>
      </c>
      <c r="GK27" s="139">
        <v>7.0880726225524855</v>
      </c>
      <c r="GL27" s="95">
        <v>32683</v>
      </c>
      <c r="GN27" s="25" t="s">
        <v>37</v>
      </c>
      <c r="GO27" s="17">
        <v>17</v>
      </c>
      <c r="GP27" s="139">
        <v>8.9082537357477118</v>
      </c>
      <c r="GQ27" s="139">
        <v>20.143904793381139</v>
      </c>
      <c r="GR27" s="139">
        <v>3.5363265128043539</v>
      </c>
      <c r="GS27" s="139">
        <v>2.2899128707413636</v>
      </c>
      <c r="GT27" s="139">
        <v>4.3218796760104992</v>
      </c>
      <c r="GU27" s="139">
        <v>5.5012189971761405</v>
      </c>
      <c r="GV27" s="139">
        <v>5.0538307122026511</v>
      </c>
      <c r="GW27" s="139">
        <v>10.427986727335448</v>
      </c>
      <c r="GX27" s="139">
        <v>6.3655543030499482</v>
      </c>
      <c r="GY27" s="139">
        <v>7.1203176005140918</v>
      </c>
      <c r="GZ27" s="139">
        <v>21.857350208626197</v>
      </c>
      <c r="HA27" s="139">
        <v>1.0953380790002878</v>
      </c>
      <c r="HB27" s="139">
        <v>7.0376359805783322</v>
      </c>
      <c r="HC27" s="95">
        <v>32862</v>
      </c>
      <c r="HE27" s="25" t="s">
        <v>37</v>
      </c>
      <c r="HF27" s="17">
        <v>17</v>
      </c>
      <c r="HG27" s="125">
        <v>8.9811692061122539</v>
      </c>
      <c r="HH27" s="125">
        <v>19.227023044392229</v>
      </c>
      <c r="HI27" s="125">
        <v>3.4876971822971226</v>
      </c>
      <c r="HJ27" s="125">
        <v>2.3586911335317242</v>
      </c>
      <c r="HK27" s="125">
        <v>4.3641134844144762</v>
      </c>
      <c r="HL27" s="125">
        <v>5.4796388924577686</v>
      </c>
      <c r="HM27" s="125">
        <v>5.1709875992222356</v>
      </c>
      <c r="HN27" s="125">
        <v>10.071037520881879</v>
      </c>
      <c r="HO27" s="125">
        <v>6.176740757052122</v>
      </c>
      <c r="HP27" s="125">
        <v>7.2669746668848747</v>
      </c>
      <c r="HQ27" s="125">
        <v>22.232054946505936</v>
      </c>
      <c r="HR27" s="125">
        <v>1.0306554122904514</v>
      </c>
      <c r="HS27" s="125">
        <v>7.0255942527379904</v>
      </c>
      <c r="HT27" s="75">
        <v>32400</v>
      </c>
      <c r="HV27" s="25" t="s">
        <v>37</v>
      </c>
      <c r="HW27" s="17">
        <v>17</v>
      </c>
      <c r="HX27" s="125">
        <v>9.0221729377558884</v>
      </c>
      <c r="HY27" s="125">
        <v>19.541795953788068</v>
      </c>
      <c r="HZ27" s="125">
        <v>3.4017937243346554</v>
      </c>
      <c r="IA27" s="125">
        <v>2.3578234377196066</v>
      </c>
      <c r="IB27" s="125">
        <v>4.2758683901158427</v>
      </c>
      <c r="IC27" s="125">
        <v>5.4508864876179937</v>
      </c>
      <c r="ID27" s="125">
        <v>5.1469867305808457</v>
      </c>
      <c r="IE27" s="125">
        <v>9.8822535438169989</v>
      </c>
      <c r="IF27" s="125">
        <v>6.0243204222611269</v>
      </c>
      <c r="IG27" s="125">
        <v>7.126063171612472</v>
      </c>
      <c r="IH27" s="125">
        <v>23.182595326375971</v>
      </c>
      <c r="II27" s="125">
        <v>1.0471191925958108</v>
      </c>
      <c r="IJ27" s="125">
        <v>7.0357750521824771</v>
      </c>
      <c r="IK27" s="75">
        <v>32283</v>
      </c>
      <c r="IM27" s="25" t="s">
        <v>37</v>
      </c>
      <c r="IN27" s="17">
        <v>17</v>
      </c>
      <c r="IO27" s="125">
        <v>8.8446397826362499</v>
      </c>
      <c r="IP27" s="125">
        <v>18.978206304489849</v>
      </c>
      <c r="IQ27" s="125">
        <v>3.2037626181626973</v>
      </c>
      <c r="IR27" s="125">
        <v>2.3155936399971635</v>
      </c>
      <c r="IS27" s="125">
        <v>4.1912644486140147</v>
      </c>
      <c r="IT27" s="125">
        <v>5.2630052550752868</v>
      </c>
      <c r="IU27" s="125">
        <v>4.8715497908821099</v>
      </c>
      <c r="IV27" s="125">
        <v>10.051963852706253</v>
      </c>
      <c r="IW27" s="125">
        <v>5.8260937203489878</v>
      </c>
      <c r="IX27" s="125">
        <v>7.3538013738434707</v>
      </c>
      <c r="IY27" s="125">
        <v>23.013079884725133</v>
      </c>
      <c r="IZ27" s="125">
        <v>1.0393189150639461</v>
      </c>
      <c r="JA27" s="125">
        <v>6.9241060248705537</v>
      </c>
      <c r="JB27" s="75">
        <v>33852</v>
      </c>
    </row>
    <row r="28" spans="1:262" ht="12.75" customHeight="1">
      <c r="A28" s="322"/>
      <c r="B28" s="322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91"/>
      <c r="R28" s="188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7"/>
      <c r="AH28" s="186"/>
      <c r="AI28" s="186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6"/>
      <c r="AX28" s="186"/>
      <c r="AY28" s="186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6"/>
      <c r="BN28" s="186"/>
      <c r="BO28" s="186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6"/>
      <c r="CD28" s="186"/>
      <c r="CE28" s="186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6"/>
      <c r="CT28" s="186"/>
      <c r="CU28" s="186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6"/>
      <c r="DJ28" s="186"/>
      <c r="DK28" s="186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6"/>
      <c r="DZ28" s="186"/>
      <c r="EA28" s="186"/>
      <c r="EB28" s="215"/>
      <c r="EC28" s="215"/>
      <c r="ED28" s="215"/>
      <c r="EE28" s="215"/>
      <c r="EF28" s="215"/>
      <c r="EG28" s="215"/>
      <c r="EH28" s="215"/>
      <c r="EI28" s="215"/>
      <c r="EJ28" s="215"/>
      <c r="EK28" s="215"/>
      <c r="EL28" s="215"/>
      <c r="EM28" s="215"/>
      <c r="EN28" s="215"/>
      <c r="EO28" s="216"/>
      <c r="EP28" s="186"/>
      <c r="EQ28" s="186"/>
      <c r="ER28" s="215"/>
      <c r="ES28" s="215"/>
      <c r="ET28" s="215"/>
      <c r="EU28" s="215"/>
      <c r="EV28" s="215"/>
      <c r="EW28" s="215"/>
      <c r="EX28" s="215"/>
      <c r="EY28" s="215"/>
      <c r="EZ28" s="215"/>
      <c r="FA28" s="215"/>
      <c r="FB28" s="215"/>
      <c r="FC28" s="215"/>
      <c r="FD28" s="215"/>
      <c r="FE28" s="216"/>
      <c r="FF28" s="27"/>
      <c r="FG28" s="27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76"/>
      <c r="FW28" s="86"/>
      <c r="FX28" s="8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7"/>
      <c r="GN28" s="86"/>
      <c r="GO28" s="8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7"/>
      <c r="HE28" s="27"/>
      <c r="HF28" s="27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76"/>
      <c r="HV28" s="27"/>
      <c r="HW28" s="27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76"/>
      <c r="IM28" s="27"/>
      <c r="IN28" s="27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76"/>
    </row>
    <row r="29" spans="1:262" ht="12.75" customHeight="1">
      <c r="A29" s="325" t="s">
        <v>374</v>
      </c>
      <c r="B29" s="32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07"/>
      <c r="R29" s="217" t="s">
        <v>374</v>
      </c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07"/>
      <c r="AH29" s="190" t="s">
        <v>335</v>
      </c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6"/>
      <c r="AX29" s="190" t="s">
        <v>335</v>
      </c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6"/>
      <c r="BN29" s="190" t="s">
        <v>335</v>
      </c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6"/>
      <c r="CD29" s="190" t="s">
        <v>335</v>
      </c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6"/>
      <c r="CT29" s="190" t="s">
        <v>335</v>
      </c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6"/>
      <c r="DJ29" s="190" t="s">
        <v>335</v>
      </c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6"/>
      <c r="DZ29" s="190" t="s">
        <v>335</v>
      </c>
      <c r="EB29" s="215"/>
      <c r="EC29" s="215"/>
      <c r="ED29" s="215"/>
      <c r="EE29" s="215"/>
      <c r="EF29" s="215"/>
      <c r="EG29" s="215"/>
      <c r="EH29" s="215"/>
      <c r="EI29" s="215"/>
      <c r="EJ29" s="215"/>
      <c r="EK29" s="215"/>
      <c r="EL29" s="215"/>
      <c r="EM29" s="215"/>
      <c r="EN29" s="215"/>
      <c r="EO29" s="216"/>
      <c r="EP29" s="190" t="s">
        <v>335</v>
      </c>
      <c r="ER29" s="215"/>
      <c r="ES29" s="215"/>
      <c r="ET29" s="215"/>
      <c r="EU29" s="215"/>
      <c r="EV29" s="215"/>
      <c r="EW29" s="215"/>
      <c r="EX29" s="215"/>
      <c r="EY29" s="215"/>
      <c r="EZ29" s="215"/>
      <c r="FA29" s="215"/>
      <c r="FB29" s="215"/>
      <c r="FC29" s="215"/>
      <c r="FD29" s="215"/>
      <c r="FE29" s="216"/>
      <c r="FF29" s="28" t="s">
        <v>40</v>
      </c>
      <c r="FG29" s="28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76"/>
      <c r="FW29" s="29" t="s">
        <v>79</v>
      </c>
      <c r="FX29" s="29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7"/>
      <c r="GN29" s="29" t="s">
        <v>84</v>
      </c>
      <c r="GO29" s="29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7"/>
      <c r="HE29" s="28" t="s">
        <v>87</v>
      </c>
      <c r="HF29" s="28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76"/>
      <c r="HV29" s="28" t="s">
        <v>90</v>
      </c>
      <c r="HW29" s="28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76"/>
      <c r="IM29" s="28" t="s">
        <v>90</v>
      </c>
      <c r="IN29" s="28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76"/>
    </row>
    <row r="30" spans="1:262">
      <c r="A30" s="218" t="s">
        <v>292</v>
      </c>
      <c r="B30" s="21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07"/>
      <c r="R30" s="218" t="s">
        <v>292</v>
      </c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07"/>
      <c r="AH30" s="217" t="s">
        <v>336</v>
      </c>
      <c r="AI30" s="217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7" t="s">
        <v>336</v>
      </c>
      <c r="AY30" s="217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215"/>
      <c r="BN30" s="217" t="s">
        <v>336</v>
      </c>
      <c r="BO30" s="217"/>
      <c r="BP30" s="215"/>
      <c r="BQ30" s="215"/>
      <c r="BR30" s="215"/>
      <c r="BS30" s="215"/>
      <c r="BT30" s="215"/>
      <c r="BU30" s="215"/>
      <c r="BV30" s="215"/>
      <c r="BW30" s="215"/>
      <c r="BX30" s="215"/>
      <c r="BY30" s="215"/>
      <c r="BZ30" s="215"/>
      <c r="CA30" s="215"/>
      <c r="CB30" s="215"/>
      <c r="CC30" s="215"/>
      <c r="CD30" s="217" t="s">
        <v>336</v>
      </c>
      <c r="CE30" s="217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5"/>
      <c r="CS30" s="215"/>
      <c r="CT30" s="217" t="s">
        <v>336</v>
      </c>
      <c r="CU30" s="217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7" t="s">
        <v>336</v>
      </c>
      <c r="DK30" s="217"/>
      <c r="DL30" s="215"/>
      <c r="DM30" s="215"/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5"/>
      <c r="DZ30" s="217" t="s">
        <v>336</v>
      </c>
      <c r="EA30" s="217"/>
      <c r="EB30" s="215"/>
      <c r="EC30" s="215"/>
      <c r="ED30" s="215"/>
      <c r="EE30" s="215"/>
      <c r="EF30" s="215"/>
      <c r="EG30" s="215"/>
      <c r="EH30" s="215"/>
      <c r="EI30" s="215"/>
      <c r="EJ30" s="215"/>
      <c r="EK30" s="215"/>
      <c r="EL30" s="215"/>
      <c r="EM30" s="215"/>
      <c r="EN30" s="215"/>
      <c r="EO30" s="215"/>
      <c r="EP30" s="217" t="s">
        <v>336</v>
      </c>
      <c r="EQ30" s="217"/>
      <c r="ER30" s="215"/>
      <c r="ES30" s="215"/>
      <c r="ET30" s="215"/>
      <c r="EU30" s="215"/>
      <c r="EV30" s="215"/>
      <c r="EW30" s="215"/>
      <c r="EX30" s="215"/>
      <c r="EY30" s="215"/>
      <c r="EZ30" s="215"/>
      <c r="FA30" s="215"/>
      <c r="FB30" s="215"/>
      <c r="FC30" s="215"/>
      <c r="FD30" s="215"/>
      <c r="FE30" s="215"/>
      <c r="FF30" s="29" t="s">
        <v>41</v>
      </c>
      <c r="FG30" s="29"/>
      <c r="FW30" s="29" t="s">
        <v>41</v>
      </c>
      <c r="FX30" s="29"/>
      <c r="GN30" s="29" t="s">
        <v>41</v>
      </c>
      <c r="GO30" s="29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7"/>
      <c r="HE30" s="28"/>
      <c r="HF30" s="28"/>
      <c r="HV30" s="28"/>
      <c r="HW30" s="28"/>
      <c r="IM30" s="28"/>
      <c r="IN30" s="28"/>
    </row>
    <row r="31" spans="1:262">
      <c r="A31" s="190" t="s">
        <v>440</v>
      </c>
      <c r="B31" s="190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07"/>
      <c r="R31" s="190" t="s">
        <v>376</v>
      </c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07"/>
      <c r="AH31" s="247" t="s">
        <v>42</v>
      </c>
      <c r="AI31" s="247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47" t="s">
        <v>42</v>
      </c>
      <c r="AY31" s="247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215"/>
      <c r="BN31" s="247" t="s">
        <v>42</v>
      </c>
      <c r="BO31" s="247"/>
      <c r="BP31" s="215"/>
      <c r="BQ31" s="215"/>
      <c r="BR31" s="215"/>
      <c r="BS31" s="215"/>
      <c r="BT31" s="215"/>
      <c r="BU31" s="215"/>
      <c r="BV31" s="215"/>
      <c r="BW31" s="215"/>
      <c r="BX31" s="215"/>
      <c r="BY31" s="215"/>
      <c r="BZ31" s="215"/>
      <c r="CA31" s="215"/>
      <c r="CB31" s="215"/>
      <c r="CC31" s="215"/>
      <c r="CD31" s="247" t="s">
        <v>42</v>
      </c>
      <c r="CE31" s="247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47" t="s">
        <v>42</v>
      </c>
      <c r="CU31" s="247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47" t="s">
        <v>42</v>
      </c>
      <c r="DK31" s="247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47" t="s">
        <v>42</v>
      </c>
      <c r="EA31" s="247"/>
      <c r="EB31" s="215"/>
      <c r="EC31" s="215"/>
      <c r="ED31" s="215"/>
      <c r="EE31" s="215"/>
      <c r="EF31" s="215"/>
      <c r="EG31" s="215"/>
      <c r="EH31" s="215"/>
      <c r="EI31" s="215"/>
      <c r="EJ31" s="215"/>
      <c r="EK31" s="215"/>
      <c r="EL31" s="215"/>
      <c r="EM31" s="215"/>
      <c r="EN31" s="215"/>
      <c r="EO31" s="215"/>
      <c r="EP31" s="247" t="s">
        <v>42</v>
      </c>
      <c r="EQ31" s="247"/>
      <c r="ER31" s="215"/>
      <c r="ES31" s="215"/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5"/>
      <c r="FF31" s="30" t="s">
        <v>42</v>
      </c>
      <c r="FG31" s="30"/>
      <c r="FW31" s="30" t="s">
        <v>42</v>
      </c>
      <c r="FX31" s="30"/>
      <c r="GN31" s="104" t="s">
        <v>42</v>
      </c>
      <c r="GO31" s="104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7"/>
      <c r="HE31" s="31" t="s">
        <v>43</v>
      </c>
      <c r="HF31" s="31"/>
      <c r="HT31" s="32" t="s">
        <v>44</v>
      </c>
      <c r="HV31" s="31" t="s">
        <v>43</v>
      </c>
      <c r="HW31" s="31"/>
      <c r="IK31" s="32" t="s">
        <v>44</v>
      </c>
      <c r="IM31" s="31" t="s">
        <v>43</v>
      </c>
      <c r="IN31" s="31"/>
      <c r="JB31" s="32" t="s">
        <v>44</v>
      </c>
    </row>
    <row r="32" spans="1:262">
      <c r="A32" s="190" t="s">
        <v>441</v>
      </c>
      <c r="B32" s="190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07"/>
      <c r="R32" s="277" t="s">
        <v>407</v>
      </c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07"/>
      <c r="AH32" s="247"/>
      <c r="AI32" s="247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47"/>
      <c r="AY32" s="247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5"/>
      <c r="BN32" s="247"/>
      <c r="BO32" s="247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5"/>
      <c r="CD32" s="247"/>
      <c r="CE32" s="247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5"/>
      <c r="CT32" s="247"/>
      <c r="CU32" s="247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47"/>
      <c r="DK32" s="247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47"/>
      <c r="EA32" s="247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5"/>
      <c r="EP32" s="247"/>
      <c r="EQ32" s="247"/>
      <c r="ER32" s="215"/>
      <c r="ES32" s="215"/>
      <c r="ET32" s="215"/>
      <c r="EU32" s="215"/>
      <c r="EV32" s="215"/>
      <c r="EW32" s="215"/>
      <c r="EX32" s="215"/>
      <c r="EY32" s="215"/>
      <c r="EZ32" s="215"/>
      <c r="FA32" s="215"/>
      <c r="FB32" s="215"/>
      <c r="FC32" s="215"/>
      <c r="FD32" s="215"/>
      <c r="FE32" s="215"/>
      <c r="FF32" s="28"/>
      <c r="FG32" s="28"/>
      <c r="FW32" s="29"/>
      <c r="FX32" s="29"/>
      <c r="GN32" s="29"/>
      <c r="GO32" s="29"/>
      <c r="HE32" s="31" t="s">
        <v>45</v>
      </c>
      <c r="HF32" s="31"/>
      <c r="HT32" s="32"/>
      <c r="HV32" s="31" t="s">
        <v>45</v>
      </c>
      <c r="HW32" s="31"/>
      <c r="IK32" s="32"/>
      <c r="IM32" s="31" t="s">
        <v>45</v>
      </c>
      <c r="IN32" s="31"/>
      <c r="JB32" s="32"/>
    </row>
    <row r="33" spans="1:262">
      <c r="A33" s="216"/>
      <c r="B33" s="216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207"/>
      <c r="R33" s="216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207"/>
      <c r="AH33" s="219" t="s">
        <v>261</v>
      </c>
      <c r="AI33" s="219"/>
      <c r="AX33" s="219" t="s">
        <v>261</v>
      </c>
      <c r="AY33" s="219"/>
      <c r="BN33" s="219" t="s">
        <v>261</v>
      </c>
      <c r="BO33" s="219"/>
      <c r="CD33" s="219" t="s">
        <v>261</v>
      </c>
      <c r="CE33" s="219"/>
      <c r="CT33" s="219" t="s">
        <v>261</v>
      </c>
      <c r="CU33" s="219"/>
      <c r="DJ33" s="219" t="s">
        <v>261</v>
      </c>
      <c r="DK33" s="219"/>
      <c r="DZ33" s="219" t="s">
        <v>261</v>
      </c>
      <c r="EA33" s="219"/>
      <c r="EP33" s="219" t="s">
        <v>261</v>
      </c>
      <c r="EQ33" s="219"/>
      <c r="FF33" s="31" t="s">
        <v>43</v>
      </c>
      <c r="FG33" s="31"/>
      <c r="FU33" s="32" t="s">
        <v>44</v>
      </c>
      <c r="FW33" s="98" t="s">
        <v>43</v>
      </c>
      <c r="FX33" s="98"/>
      <c r="GL33" s="99" t="s">
        <v>44</v>
      </c>
      <c r="GN33" s="98" t="s">
        <v>43</v>
      </c>
      <c r="GO33" s="98"/>
      <c r="HC33" s="99" t="s">
        <v>44</v>
      </c>
      <c r="HE33" s="154" t="s">
        <v>47</v>
      </c>
      <c r="HF33" s="154"/>
      <c r="HT33" s="32"/>
      <c r="HV33" s="154" t="s">
        <v>47</v>
      </c>
      <c r="HW33" s="154"/>
      <c r="IK33" s="32"/>
      <c r="IM33" s="154" t="s">
        <v>47</v>
      </c>
      <c r="IN33" s="154"/>
      <c r="JB33" s="32"/>
    </row>
    <row r="34" spans="1:262">
      <c r="A34" s="190" t="s">
        <v>262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207"/>
      <c r="R34" s="190" t="s">
        <v>262</v>
      </c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207"/>
      <c r="AH34" s="190" t="s">
        <v>262</v>
      </c>
      <c r="AJ34" s="219"/>
      <c r="AK34" s="219"/>
      <c r="AL34" s="219"/>
      <c r="AM34" s="220"/>
      <c r="AN34" s="219"/>
      <c r="AX34" s="190" t="s">
        <v>262</v>
      </c>
      <c r="AZ34" s="219"/>
      <c r="BA34" s="219"/>
      <c r="BB34" s="219"/>
      <c r="BC34" s="220"/>
      <c r="BD34" s="219"/>
      <c r="BN34" s="190" t="s">
        <v>262</v>
      </c>
      <c r="BP34" s="219"/>
      <c r="BQ34" s="219"/>
      <c r="BR34" s="219"/>
      <c r="BS34" s="220"/>
      <c r="BT34" s="219"/>
      <c r="CD34" s="190" t="s">
        <v>262</v>
      </c>
      <c r="CF34" s="219"/>
      <c r="CG34" s="219"/>
      <c r="CH34" s="219"/>
      <c r="CI34" s="220"/>
      <c r="CJ34" s="219"/>
      <c r="CT34" s="190" t="s">
        <v>262</v>
      </c>
      <c r="CV34" s="219"/>
      <c r="CW34" s="219"/>
      <c r="CX34" s="219"/>
      <c r="CY34" s="220"/>
      <c r="CZ34" s="219"/>
      <c r="DJ34" s="190" t="s">
        <v>262</v>
      </c>
      <c r="DL34" s="219"/>
      <c r="DM34" s="219"/>
      <c r="DN34" s="219"/>
      <c r="DO34" s="220"/>
      <c r="DP34" s="219"/>
      <c r="DZ34" s="190" t="s">
        <v>262</v>
      </c>
      <c r="EB34" s="219"/>
      <c r="EC34" s="219"/>
      <c r="ED34" s="219"/>
      <c r="EE34" s="220"/>
      <c r="EF34" s="219"/>
      <c r="EP34" s="190" t="s">
        <v>262</v>
      </c>
      <c r="ER34" s="219"/>
      <c r="ES34" s="219"/>
      <c r="ET34" s="219"/>
      <c r="EU34" s="220"/>
      <c r="EV34" s="219"/>
      <c r="FF34" s="31" t="s">
        <v>45</v>
      </c>
      <c r="FG34" s="31"/>
      <c r="FU34" s="32" t="s">
        <v>46</v>
      </c>
      <c r="FW34" s="98" t="s">
        <v>45</v>
      </c>
      <c r="FX34" s="98"/>
      <c r="GL34" s="99" t="s">
        <v>80</v>
      </c>
      <c r="GN34" s="98" t="s">
        <v>45</v>
      </c>
      <c r="GO34" s="98"/>
      <c r="HC34" s="99"/>
    </row>
    <row r="35" spans="1:262">
      <c r="A35" s="325" t="s">
        <v>436</v>
      </c>
      <c r="B35" s="325"/>
      <c r="C35" s="327"/>
      <c r="D35" s="327"/>
      <c r="E35" s="220"/>
      <c r="F35" s="327"/>
      <c r="G35" s="190"/>
      <c r="H35" s="190"/>
      <c r="I35" s="190"/>
      <c r="J35" s="190"/>
      <c r="K35" s="190"/>
      <c r="L35" s="190"/>
      <c r="M35" s="190"/>
      <c r="N35" s="190"/>
      <c r="O35" s="190"/>
      <c r="P35" s="207"/>
      <c r="R35" s="217" t="s">
        <v>59</v>
      </c>
      <c r="T35" s="219"/>
      <c r="U35" s="219"/>
      <c r="V35" s="220"/>
      <c r="W35" s="219"/>
      <c r="X35" s="190"/>
      <c r="Y35" s="190"/>
      <c r="Z35" s="190"/>
      <c r="AA35" s="190"/>
      <c r="AB35" s="190"/>
      <c r="AC35" s="190"/>
      <c r="AD35" s="190"/>
      <c r="AE35" s="190"/>
      <c r="AF35" s="190"/>
      <c r="AG35" s="207"/>
      <c r="AH35" s="217" t="s">
        <v>59</v>
      </c>
      <c r="AI35" s="217"/>
      <c r="AJ35" s="217"/>
      <c r="AK35" s="217"/>
      <c r="AL35" s="217"/>
      <c r="AM35" s="217"/>
      <c r="AN35" s="217"/>
      <c r="AX35" s="217" t="s">
        <v>59</v>
      </c>
      <c r="AY35" s="217"/>
      <c r="AZ35" s="217"/>
      <c r="BA35" s="217"/>
      <c r="BB35" s="217"/>
      <c r="BC35" s="217"/>
      <c r="BD35" s="217"/>
      <c r="BN35" s="217" t="s">
        <v>59</v>
      </c>
      <c r="BO35" s="217"/>
      <c r="BP35" s="217"/>
      <c r="BQ35" s="217"/>
      <c r="BR35" s="217"/>
      <c r="BS35" s="217"/>
      <c r="BT35" s="217"/>
      <c r="CD35" s="217" t="s">
        <v>59</v>
      </c>
      <c r="CE35" s="217"/>
      <c r="CF35" s="217"/>
      <c r="CG35" s="217"/>
      <c r="CH35" s="217"/>
      <c r="CI35" s="217"/>
      <c r="CJ35" s="217"/>
      <c r="CT35" s="217" t="s">
        <v>59</v>
      </c>
      <c r="CU35" s="217"/>
      <c r="CV35" s="217"/>
      <c r="CW35" s="217"/>
      <c r="CX35" s="217"/>
      <c r="CY35" s="217"/>
      <c r="CZ35" s="217"/>
      <c r="DJ35" s="217" t="s">
        <v>59</v>
      </c>
      <c r="DK35" s="217"/>
      <c r="DL35" s="217"/>
      <c r="DM35" s="217"/>
      <c r="DN35" s="217"/>
      <c r="DO35" s="217"/>
      <c r="DP35" s="217"/>
      <c r="DZ35" s="217" t="s">
        <v>59</v>
      </c>
      <c r="EA35" s="217"/>
      <c r="EB35" s="217"/>
      <c r="EC35" s="217"/>
      <c r="ED35" s="217"/>
      <c r="EE35" s="217"/>
      <c r="EF35" s="217"/>
      <c r="EP35" s="217" t="s">
        <v>59</v>
      </c>
      <c r="EQ35" s="217"/>
      <c r="ER35" s="217"/>
      <c r="ES35" s="217"/>
      <c r="ET35" s="217"/>
      <c r="EU35" s="217"/>
      <c r="EV35" s="217"/>
      <c r="FF35" s="33" t="s">
        <v>47</v>
      </c>
      <c r="FG35" s="33"/>
      <c r="FU35" s="32" t="s">
        <v>48</v>
      </c>
      <c r="FW35" s="33" t="s">
        <v>47</v>
      </c>
      <c r="FX35" s="33"/>
      <c r="GL35" s="99" t="s">
        <v>81</v>
      </c>
      <c r="GN35" s="33" t="s">
        <v>47</v>
      </c>
      <c r="GO35" s="33"/>
      <c r="HC35" s="99"/>
      <c r="HE35" s="28" t="s">
        <v>49</v>
      </c>
      <c r="HF35" s="28"/>
      <c r="HV35" s="28" t="s">
        <v>49</v>
      </c>
      <c r="HW35" s="28"/>
      <c r="IM35" s="28" t="s">
        <v>49</v>
      </c>
      <c r="IN35" s="28"/>
    </row>
    <row r="36" spans="1:262">
      <c r="A36" s="325" t="s">
        <v>52</v>
      </c>
      <c r="B36" s="325"/>
      <c r="C36" s="327"/>
      <c r="D36" s="327"/>
      <c r="E36" s="220"/>
      <c r="F36" s="327"/>
      <c r="G36" s="190"/>
      <c r="H36" s="190"/>
      <c r="I36" s="190"/>
      <c r="J36" s="190"/>
      <c r="K36" s="190"/>
      <c r="L36" s="190"/>
      <c r="M36" s="190"/>
      <c r="N36" s="190"/>
      <c r="O36" s="190"/>
      <c r="P36" s="207"/>
      <c r="R36" s="217" t="s">
        <v>52</v>
      </c>
      <c r="T36" s="219"/>
      <c r="U36" s="219"/>
      <c r="V36" s="220"/>
      <c r="W36" s="219"/>
      <c r="X36" s="190"/>
      <c r="Y36" s="190"/>
      <c r="Z36" s="190"/>
      <c r="AA36" s="190"/>
      <c r="AB36" s="190"/>
      <c r="AC36" s="190"/>
      <c r="AD36" s="190"/>
      <c r="AE36" s="190"/>
      <c r="AF36" s="190"/>
      <c r="AG36" s="207"/>
      <c r="AH36" s="217" t="s">
        <v>52</v>
      </c>
      <c r="AI36" s="217"/>
      <c r="AJ36" s="219"/>
      <c r="AK36" s="219"/>
      <c r="AL36" s="219"/>
      <c r="AM36" s="220"/>
      <c r="AN36" s="219"/>
      <c r="AX36" s="217" t="s">
        <v>52</v>
      </c>
      <c r="AY36" s="217"/>
      <c r="AZ36" s="219"/>
      <c r="BA36" s="219"/>
      <c r="BB36" s="219"/>
      <c r="BC36" s="220"/>
      <c r="BD36" s="219"/>
      <c r="BN36" s="217" t="s">
        <v>52</v>
      </c>
      <c r="BO36" s="217"/>
      <c r="BP36" s="219"/>
      <c r="BQ36" s="219"/>
      <c r="BR36" s="219"/>
      <c r="BS36" s="220"/>
      <c r="BT36" s="219"/>
      <c r="CD36" s="217" t="s">
        <v>52</v>
      </c>
      <c r="CE36" s="217"/>
      <c r="CF36" s="219"/>
      <c r="CG36" s="219"/>
      <c r="CH36" s="219"/>
      <c r="CI36" s="220"/>
      <c r="CJ36" s="219"/>
      <c r="CT36" s="217" t="s">
        <v>52</v>
      </c>
      <c r="CU36" s="217"/>
      <c r="CV36" s="219"/>
      <c r="CW36" s="219"/>
      <c r="CX36" s="219"/>
      <c r="CY36" s="220"/>
      <c r="CZ36" s="219"/>
      <c r="DJ36" s="217" t="s">
        <v>52</v>
      </c>
      <c r="DK36" s="217"/>
      <c r="DL36" s="219"/>
      <c r="DM36" s="219"/>
      <c r="DN36" s="219"/>
      <c r="DO36" s="220"/>
      <c r="DP36" s="219"/>
      <c r="DZ36" s="217" t="s">
        <v>52</v>
      </c>
      <c r="EA36" s="217"/>
      <c r="EB36" s="219"/>
      <c r="EC36" s="219"/>
      <c r="ED36" s="219"/>
      <c r="EE36" s="220"/>
      <c r="EF36" s="219"/>
      <c r="EP36" s="217" t="s">
        <v>52</v>
      </c>
      <c r="EQ36" s="217"/>
      <c r="ER36" s="219"/>
      <c r="ES36" s="219"/>
      <c r="ET36" s="219"/>
      <c r="EU36" s="220"/>
      <c r="EV36" s="219"/>
    </row>
    <row r="37" spans="1:262">
      <c r="A37" s="327"/>
      <c r="B37" s="327"/>
      <c r="C37" s="327"/>
      <c r="D37" s="327"/>
      <c r="E37" s="220"/>
      <c r="F37" s="327"/>
      <c r="G37" s="190"/>
      <c r="H37" s="190"/>
      <c r="I37" s="190"/>
      <c r="J37" s="190"/>
      <c r="K37" s="190"/>
      <c r="L37" s="190"/>
      <c r="M37" s="190"/>
      <c r="N37" s="190"/>
      <c r="O37" s="190"/>
      <c r="P37" s="207"/>
      <c r="R37" s="219"/>
      <c r="T37" s="219"/>
      <c r="U37" s="219"/>
      <c r="V37" s="220"/>
      <c r="W37" s="219"/>
      <c r="X37" s="190"/>
      <c r="Y37" s="190"/>
      <c r="Z37" s="190"/>
      <c r="AA37" s="190"/>
      <c r="AB37" s="190"/>
      <c r="AC37" s="190"/>
      <c r="AD37" s="190"/>
      <c r="AE37" s="190"/>
      <c r="AF37" s="190"/>
      <c r="AG37" s="207"/>
      <c r="AJ37" s="221"/>
      <c r="AN37" s="222"/>
      <c r="AZ37" s="221"/>
      <c r="BD37" s="222"/>
      <c r="BP37" s="221"/>
      <c r="BT37" s="222"/>
      <c r="CF37" s="221"/>
      <c r="CJ37" s="222"/>
      <c r="CV37" s="221"/>
      <c r="CZ37" s="222"/>
      <c r="DL37" s="221"/>
      <c r="DP37" s="222"/>
      <c r="EB37" s="221"/>
      <c r="EF37" s="222"/>
      <c r="ER37" s="221"/>
      <c r="EV37" s="222"/>
      <c r="FF37" s="28" t="s">
        <v>49</v>
      </c>
      <c r="FG37" s="28"/>
      <c r="FW37" s="29" t="s">
        <v>49</v>
      </c>
      <c r="FX37" s="29"/>
      <c r="GN37" s="29" t="s">
        <v>49</v>
      </c>
      <c r="GO37" s="29"/>
      <c r="HE37" s="143" t="s">
        <v>59</v>
      </c>
      <c r="HF37" s="143"/>
      <c r="HG37" s="143"/>
      <c r="HH37" s="35"/>
      <c r="HI37" s="35"/>
      <c r="HJ37" s="35"/>
      <c r="HK37" s="35"/>
      <c r="HL37" s="35"/>
      <c r="HM37" s="35"/>
      <c r="HN37" s="35"/>
      <c r="HV37" s="143" t="s">
        <v>59</v>
      </c>
      <c r="HW37" s="143"/>
      <c r="HX37" s="143"/>
      <c r="HY37" s="35"/>
      <c r="HZ37" s="35"/>
      <c r="IA37" s="35"/>
      <c r="IB37" s="35"/>
      <c r="IC37" s="35"/>
      <c r="ID37" s="35"/>
      <c r="IE37" s="35"/>
      <c r="IM37" s="143" t="s">
        <v>59</v>
      </c>
      <c r="IN37" s="143"/>
      <c r="IO37" s="143"/>
      <c r="IP37" s="35"/>
      <c r="IQ37" s="35"/>
      <c r="IR37" s="35"/>
      <c r="IS37" s="35"/>
      <c r="IT37" s="35"/>
      <c r="IU37" s="35"/>
      <c r="IV37" s="35"/>
    </row>
    <row r="38" spans="1:262" ht="11.4" customHeight="1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296" t="s">
        <v>44</v>
      </c>
      <c r="R38" s="190"/>
      <c r="T38" s="221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296" t="s">
        <v>44</v>
      </c>
      <c r="AH38" s="223" t="s">
        <v>263</v>
      </c>
      <c r="AI38" s="223"/>
      <c r="AJ38" s="224"/>
      <c r="AN38" s="222"/>
      <c r="AW38" s="222" t="s">
        <v>44</v>
      </c>
      <c r="AX38" s="223" t="s">
        <v>263</v>
      </c>
      <c r="AY38" s="223"/>
      <c r="AZ38" s="224"/>
      <c r="BD38" s="222"/>
      <c r="BM38" s="222" t="s">
        <v>44</v>
      </c>
      <c r="BN38" s="223" t="s">
        <v>263</v>
      </c>
      <c r="BO38" s="223"/>
      <c r="BP38" s="224"/>
      <c r="BT38" s="222"/>
      <c r="CC38" s="222" t="s">
        <v>44</v>
      </c>
      <c r="CD38" s="223" t="s">
        <v>263</v>
      </c>
      <c r="CE38" s="223"/>
      <c r="CF38" s="224"/>
      <c r="CJ38" s="222"/>
      <c r="CS38" s="222" t="s">
        <v>44</v>
      </c>
      <c r="CT38" s="223" t="s">
        <v>263</v>
      </c>
      <c r="CU38" s="223"/>
      <c r="CV38" s="224"/>
      <c r="CZ38" s="222"/>
      <c r="DI38" s="222" t="s">
        <v>44</v>
      </c>
      <c r="DJ38" s="223" t="s">
        <v>263</v>
      </c>
      <c r="DK38" s="223"/>
      <c r="DL38" s="224"/>
      <c r="DP38" s="222"/>
      <c r="DY38" s="222" t="s">
        <v>44</v>
      </c>
      <c r="DZ38" s="223" t="s">
        <v>263</v>
      </c>
      <c r="EA38" s="223"/>
      <c r="EB38" s="224"/>
      <c r="EF38" s="222"/>
      <c r="EO38" s="222" t="s">
        <v>44</v>
      </c>
      <c r="EP38" s="223" t="s">
        <v>263</v>
      </c>
      <c r="EQ38" s="223"/>
      <c r="ER38" s="224"/>
      <c r="EV38" s="222"/>
      <c r="FE38" s="222" t="s">
        <v>44</v>
      </c>
      <c r="HE38" s="307" t="s">
        <v>60</v>
      </c>
      <c r="HF38" s="307"/>
      <c r="HG38" s="307"/>
      <c r="HH38" s="307"/>
      <c r="HI38" s="307"/>
      <c r="HJ38" s="307"/>
      <c r="HK38" s="307"/>
      <c r="HL38" s="307"/>
      <c r="HM38" s="307"/>
      <c r="HN38" s="307"/>
      <c r="HO38" s="307"/>
      <c r="HP38" s="307"/>
      <c r="HQ38" s="307"/>
      <c r="HR38" s="307"/>
      <c r="HS38" s="307"/>
      <c r="HT38" s="307"/>
      <c r="HV38" s="307" t="s">
        <v>60</v>
      </c>
      <c r="HW38" s="307"/>
      <c r="HX38" s="307"/>
      <c r="HY38" s="307"/>
      <c r="HZ38" s="307"/>
      <c r="IA38" s="307"/>
      <c r="IB38" s="307"/>
      <c r="IC38" s="307"/>
      <c r="ID38" s="307"/>
      <c r="IE38" s="307"/>
      <c r="IF38" s="307"/>
      <c r="IG38" s="307"/>
      <c r="IH38" s="307"/>
      <c r="II38" s="307"/>
      <c r="IJ38" s="307"/>
      <c r="IK38" s="307"/>
      <c r="IM38" s="307" t="s">
        <v>60</v>
      </c>
      <c r="IN38" s="307"/>
      <c r="IO38" s="307"/>
      <c r="IP38" s="307"/>
      <c r="IQ38" s="307"/>
      <c r="IR38" s="307"/>
      <c r="IS38" s="307"/>
      <c r="IT38" s="307"/>
      <c r="IU38" s="307"/>
      <c r="IV38" s="307"/>
      <c r="IW38" s="307"/>
      <c r="IX38" s="307"/>
      <c r="IY38" s="307"/>
      <c r="IZ38" s="307"/>
      <c r="JA38" s="307"/>
      <c r="JB38" s="307"/>
    </row>
    <row r="39" spans="1:262" ht="12.75" customHeight="1">
      <c r="A39" s="328" t="s">
        <v>437</v>
      </c>
      <c r="B39" s="328"/>
      <c r="C39" s="224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296" t="s">
        <v>438</v>
      </c>
      <c r="R39" s="223" t="s">
        <v>263</v>
      </c>
      <c r="T39" s="224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296" t="s">
        <v>385</v>
      </c>
      <c r="AH39" s="225" t="s">
        <v>47</v>
      </c>
      <c r="AI39" s="225"/>
      <c r="AJ39" s="221"/>
      <c r="AL39" s="226"/>
      <c r="AN39" s="222"/>
      <c r="AW39" s="222" t="s">
        <v>264</v>
      </c>
      <c r="AX39" s="225" t="s">
        <v>47</v>
      </c>
      <c r="AY39" s="225"/>
      <c r="AZ39" s="221"/>
      <c r="BB39" s="226"/>
      <c r="BD39" s="222"/>
      <c r="BM39" s="222" t="s">
        <v>264</v>
      </c>
      <c r="BN39" s="225" t="s">
        <v>47</v>
      </c>
      <c r="BO39" s="225"/>
      <c r="BP39" s="221"/>
      <c r="BR39" s="226"/>
      <c r="BT39" s="222"/>
      <c r="CC39" s="222" t="s">
        <v>264</v>
      </c>
      <c r="CD39" s="225" t="s">
        <v>47</v>
      </c>
      <c r="CE39" s="225"/>
      <c r="CF39" s="221"/>
      <c r="CH39" s="226"/>
      <c r="CJ39" s="222"/>
      <c r="CS39" s="222" t="s">
        <v>264</v>
      </c>
      <c r="CT39" s="225" t="s">
        <v>47</v>
      </c>
      <c r="CU39" s="225"/>
      <c r="CV39" s="221"/>
      <c r="CX39" s="226"/>
      <c r="CZ39" s="222"/>
      <c r="DI39" s="222" t="s">
        <v>264</v>
      </c>
      <c r="DJ39" s="225" t="s">
        <v>47</v>
      </c>
      <c r="DK39" s="225"/>
      <c r="DL39" s="221"/>
      <c r="DN39" s="226"/>
      <c r="DP39" s="222"/>
      <c r="DY39" s="222" t="s">
        <v>264</v>
      </c>
      <c r="DZ39" s="225" t="s">
        <v>47</v>
      </c>
      <c r="EA39" s="225"/>
      <c r="EB39" s="221"/>
      <c r="ED39" s="226"/>
      <c r="EF39" s="222"/>
      <c r="EO39" s="222" t="s">
        <v>264</v>
      </c>
      <c r="EP39" s="225" t="s">
        <v>47</v>
      </c>
      <c r="EQ39" s="225"/>
      <c r="ER39" s="221"/>
      <c r="ET39" s="226"/>
      <c r="EV39" s="222"/>
      <c r="FE39" s="222" t="s">
        <v>264</v>
      </c>
      <c r="FF39" s="143" t="s">
        <v>59</v>
      </c>
      <c r="FG39" s="143"/>
      <c r="FH39" s="143"/>
      <c r="FI39" s="35"/>
      <c r="FJ39" s="35"/>
      <c r="FK39" s="35"/>
      <c r="FL39" s="35"/>
      <c r="FM39" s="35"/>
      <c r="FN39" s="35"/>
      <c r="FO39" s="35"/>
      <c r="FW39" s="34" t="s">
        <v>59</v>
      </c>
      <c r="FX39" s="34"/>
      <c r="FY39" s="34"/>
      <c r="FZ39" s="35"/>
      <c r="GA39" s="35"/>
      <c r="GB39" s="35"/>
      <c r="GC39" s="35"/>
      <c r="GD39" s="35"/>
      <c r="GE39" s="35"/>
      <c r="GF39" s="35"/>
      <c r="GN39" s="34" t="s">
        <v>59</v>
      </c>
      <c r="GO39" s="34"/>
      <c r="GP39" s="34"/>
      <c r="GQ39" s="35"/>
      <c r="GR39" s="35"/>
      <c r="GS39" s="35"/>
      <c r="GT39" s="35"/>
      <c r="GU39" s="35"/>
      <c r="GV39" s="35"/>
      <c r="GW39" s="35"/>
      <c r="HE39" s="28" t="s">
        <v>52</v>
      </c>
      <c r="HF39" s="28"/>
      <c r="HG39" s="28"/>
      <c r="HH39" s="35"/>
      <c r="HI39" s="35"/>
      <c r="HJ39" s="35"/>
      <c r="HK39" s="35"/>
      <c r="HL39" s="35"/>
      <c r="HM39" s="35"/>
      <c r="HN39" s="35"/>
      <c r="HV39" s="28" t="s">
        <v>52</v>
      </c>
      <c r="HW39" s="28"/>
      <c r="HX39" s="28"/>
      <c r="HY39" s="35"/>
      <c r="HZ39" s="35"/>
      <c r="IA39" s="35"/>
      <c r="IB39" s="35"/>
      <c r="IC39" s="35"/>
      <c r="ID39" s="35"/>
      <c r="IE39" s="35"/>
      <c r="IM39" s="28" t="s">
        <v>52</v>
      </c>
      <c r="IN39" s="28"/>
      <c r="IO39" s="28"/>
      <c r="IP39" s="35"/>
      <c r="IQ39" s="35"/>
      <c r="IR39" s="35"/>
      <c r="IS39" s="35"/>
      <c r="IT39" s="35"/>
      <c r="IU39" s="35"/>
      <c r="IV39" s="35"/>
    </row>
    <row r="40" spans="1:262" ht="12.75" customHeight="1">
      <c r="A40" s="225" t="s">
        <v>47</v>
      </c>
      <c r="B40" s="225"/>
      <c r="C40" s="190"/>
      <c r="D40" s="226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296" t="s">
        <v>439</v>
      </c>
      <c r="R40" s="225" t="s">
        <v>47</v>
      </c>
      <c r="T40" s="221"/>
      <c r="U40" s="226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296" t="s">
        <v>386</v>
      </c>
      <c r="AW40" s="222" t="s">
        <v>265</v>
      </c>
      <c r="BM40" s="222" t="s">
        <v>265</v>
      </c>
      <c r="CC40" s="222" t="s">
        <v>265</v>
      </c>
      <c r="CS40" s="222" t="s">
        <v>265</v>
      </c>
      <c r="DI40" s="222" t="s">
        <v>265</v>
      </c>
      <c r="DY40" s="222" t="s">
        <v>265</v>
      </c>
      <c r="EO40" s="222" t="s">
        <v>265</v>
      </c>
      <c r="FE40" s="222" t="s">
        <v>265</v>
      </c>
      <c r="FF40" s="307" t="s">
        <v>60</v>
      </c>
      <c r="FG40" s="307"/>
      <c r="FH40" s="307"/>
      <c r="FI40" s="307"/>
      <c r="FJ40" s="307"/>
      <c r="FK40" s="307"/>
      <c r="FL40" s="307"/>
      <c r="FM40" s="307"/>
      <c r="FN40" s="307"/>
      <c r="FO40" s="307"/>
      <c r="FP40" s="307"/>
      <c r="FQ40" s="307"/>
      <c r="FR40" s="307"/>
      <c r="FS40" s="307"/>
      <c r="FT40" s="307"/>
      <c r="FU40" s="307"/>
      <c r="FW40" s="303" t="s">
        <v>60</v>
      </c>
      <c r="FX40" s="303"/>
      <c r="FY40" s="303"/>
      <c r="FZ40" s="303"/>
      <c r="GA40" s="303"/>
      <c r="GB40" s="303"/>
      <c r="GC40" s="303"/>
      <c r="GD40" s="303"/>
      <c r="GE40" s="303"/>
      <c r="GF40" s="303"/>
      <c r="GG40" s="303"/>
      <c r="GH40" s="303"/>
      <c r="GI40" s="303"/>
      <c r="GJ40" s="303"/>
      <c r="GK40" s="303"/>
      <c r="GL40" s="303"/>
      <c r="GN40" s="303" t="s">
        <v>60</v>
      </c>
      <c r="GO40" s="303"/>
      <c r="GP40" s="303"/>
      <c r="GQ40" s="303"/>
      <c r="GR40" s="303"/>
      <c r="GS40" s="303"/>
      <c r="GT40" s="303"/>
      <c r="GU40" s="303"/>
      <c r="GV40" s="303"/>
      <c r="GW40" s="303"/>
      <c r="GX40" s="303"/>
      <c r="GY40" s="303"/>
      <c r="GZ40" s="303"/>
      <c r="HA40" s="303"/>
      <c r="HB40" s="303"/>
      <c r="HC40" s="303"/>
      <c r="HE40" s="13"/>
      <c r="HF40" s="13"/>
      <c r="HV40" s="13"/>
      <c r="HW40" s="13"/>
      <c r="IM40" s="13"/>
      <c r="IN40" s="13"/>
    </row>
    <row r="41" spans="1:262" ht="12.75" customHeight="1">
      <c r="FF41" s="28" t="s">
        <v>52</v>
      </c>
      <c r="FG41" s="28"/>
      <c r="FH41" s="28"/>
      <c r="FI41" s="35"/>
      <c r="FJ41" s="35"/>
      <c r="FK41" s="35"/>
      <c r="FL41" s="35"/>
      <c r="FM41" s="35"/>
      <c r="FN41" s="35"/>
      <c r="FO41" s="35"/>
      <c r="FW41" s="29" t="s">
        <v>52</v>
      </c>
      <c r="FX41" s="29"/>
      <c r="FY41" s="29"/>
      <c r="FZ41" s="35"/>
      <c r="GA41" s="35"/>
      <c r="GB41" s="35"/>
      <c r="GC41" s="35"/>
      <c r="GD41" s="35"/>
      <c r="GE41" s="35"/>
      <c r="GF41" s="35"/>
      <c r="GN41" s="29" t="s">
        <v>52</v>
      </c>
      <c r="GO41" s="29"/>
      <c r="GP41" s="29"/>
      <c r="GQ41" s="35"/>
      <c r="GR41" s="35"/>
      <c r="GS41" s="35"/>
      <c r="GT41" s="35"/>
      <c r="GU41" s="35"/>
      <c r="GV41" s="35"/>
      <c r="GW41" s="35"/>
      <c r="HE41" s="36"/>
      <c r="HF41" s="36"/>
      <c r="HV41" s="36"/>
      <c r="HW41" s="36"/>
      <c r="IM41" s="36"/>
      <c r="IN41" s="36"/>
    </row>
    <row r="42" spans="1:262" ht="12.75" customHeight="1">
      <c r="FF42" s="13"/>
      <c r="FG42" s="13"/>
      <c r="FW42" s="101"/>
      <c r="FX42" s="101"/>
      <c r="GN42" s="101"/>
      <c r="GO42" s="101"/>
      <c r="HE42" s="36"/>
      <c r="HF42" s="36"/>
      <c r="HV42" s="36"/>
      <c r="HW42" s="36"/>
      <c r="IM42" s="36"/>
      <c r="IN42" s="36"/>
    </row>
    <row r="43" spans="1:262" ht="12.75" customHeight="1">
      <c r="FF43" s="36"/>
      <c r="FG43" s="36"/>
      <c r="FW43" s="102"/>
      <c r="FX43" s="102"/>
      <c r="GN43" s="102"/>
      <c r="GO43" s="102"/>
      <c r="HE43" s="36"/>
      <c r="HF43" s="36"/>
      <c r="HV43" s="36"/>
      <c r="HW43" s="36"/>
      <c r="IM43" s="36"/>
      <c r="IN43" s="36"/>
    </row>
    <row r="44" spans="1:262" ht="12.75" customHeight="1">
      <c r="FF44" s="36"/>
      <c r="FG44" s="36"/>
      <c r="FW44" s="102"/>
      <c r="FX44" s="102"/>
      <c r="GN44" s="102"/>
      <c r="GO44" s="102"/>
      <c r="HE44" s="36"/>
      <c r="HF44" s="36"/>
      <c r="HV44" s="36"/>
      <c r="HW44" s="36"/>
      <c r="IM44" s="36"/>
      <c r="IN44" s="36"/>
    </row>
    <row r="45" spans="1:262" ht="12.75" customHeight="1">
      <c r="FF45" s="36"/>
      <c r="FG45" s="36"/>
      <c r="FW45" s="102"/>
      <c r="FX45" s="102"/>
      <c r="GN45" s="102"/>
      <c r="GO45" s="102"/>
      <c r="HE45" s="36"/>
      <c r="HF45" s="36"/>
      <c r="HV45" s="36"/>
      <c r="HW45" s="36"/>
      <c r="IM45" s="36"/>
      <c r="IN45" s="36"/>
    </row>
    <row r="46" spans="1:262" ht="12.75" customHeight="1">
      <c r="FF46" s="36"/>
      <c r="FG46" s="36"/>
      <c r="FW46" s="102"/>
      <c r="FX46" s="102"/>
      <c r="GN46" s="102"/>
      <c r="GO46" s="102"/>
      <c r="HE46" s="36"/>
      <c r="HF46" s="36"/>
      <c r="HV46" s="36"/>
      <c r="HW46" s="36"/>
      <c r="IM46" s="36"/>
      <c r="IN46" s="36"/>
    </row>
    <row r="47" spans="1:262" ht="12.75" customHeight="1">
      <c r="FF47" s="36"/>
      <c r="FG47" s="36"/>
      <c r="FW47" s="102"/>
      <c r="FX47" s="102"/>
      <c r="GN47" s="102"/>
      <c r="GO47" s="102"/>
      <c r="HE47" s="36"/>
      <c r="HF47" s="36"/>
      <c r="HV47" s="36"/>
      <c r="HW47" s="36"/>
      <c r="IM47" s="36"/>
      <c r="IN47" s="36"/>
    </row>
    <row r="48" spans="1:262" ht="12.75" customHeight="1">
      <c r="FF48" s="36"/>
      <c r="FG48" s="36"/>
      <c r="FW48" s="102"/>
      <c r="FX48" s="102"/>
      <c r="GN48" s="102"/>
      <c r="GO48" s="102"/>
      <c r="HE48" s="36"/>
      <c r="HF48" s="36"/>
      <c r="HV48" s="36"/>
      <c r="HW48" s="36"/>
      <c r="IM48" s="36"/>
      <c r="IN48" s="36"/>
    </row>
    <row r="49" spans="34:248" ht="12.75" customHeight="1">
      <c r="FF49" s="36"/>
      <c r="FG49" s="36"/>
      <c r="FW49" s="102"/>
      <c r="FX49" s="102"/>
      <c r="GN49" s="102"/>
      <c r="GO49" s="102"/>
      <c r="HE49" s="36"/>
      <c r="HF49" s="36"/>
      <c r="HV49" s="36"/>
      <c r="HW49" s="36"/>
      <c r="IM49" s="36"/>
      <c r="IN49" s="36"/>
    </row>
    <row r="50" spans="34:248" ht="12.75" customHeight="1"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38"/>
      <c r="DW50" s="238"/>
      <c r="DX50" s="238"/>
      <c r="DY50" s="238"/>
      <c r="DZ50" s="238"/>
      <c r="EA50" s="238"/>
      <c r="EB50" s="238"/>
      <c r="EC50" s="238"/>
      <c r="ED50" s="238"/>
      <c r="EE50" s="238"/>
      <c r="EF50" s="238"/>
      <c r="EG50" s="238"/>
      <c r="EH50" s="238"/>
      <c r="EI50" s="238"/>
      <c r="EJ50" s="238"/>
      <c r="EK50" s="238"/>
      <c r="EL50" s="238"/>
      <c r="EM50" s="238"/>
      <c r="EN50" s="238"/>
      <c r="EO50" s="238"/>
      <c r="EP50" s="238"/>
      <c r="EQ50" s="238"/>
      <c r="ER50" s="238"/>
      <c r="ES50" s="238"/>
      <c r="ET50" s="238"/>
      <c r="EU50" s="238"/>
      <c r="EV50" s="238"/>
      <c r="EW50" s="238"/>
      <c r="EX50" s="238"/>
      <c r="EY50" s="238"/>
      <c r="EZ50" s="238"/>
      <c r="FA50" s="238"/>
      <c r="FB50" s="238"/>
      <c r="FC50" s="238"/>
      <c r="FD50" s="238"/>
      <c r="FE50" s="238"/>
      <c r="FF50" s="36" t="s">
        <v>100</v>
      </c>
      <c r="FG50" s="36"/>
      <c r="FW50" s="102"/>
      <c r="FX50" s="102"/>
      <c r="GN50" s="102"/>
      <c r="GO50" s="102"/>
      <c r="HE50" s="36"/>
      <c r="HF50" s="36"/>
      <c r="HV50" s="36"/>
      <c r="HW50" s="36"/>
      <c r="IM50" s="36"/>
      <c r="IN50" s="36"/>
    </row>
    <row r="51" spans="34:248" ht="12.75" customHeight="1"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8"/>
      <c r="AT51" s="238"/>
      <c r="AU51" s="238"/>
      <c r="AV51" s="238"/>
      <c r="AW51" s="238"/>
      <c r="AX51" s="238"/>
      <c r="AY51" s="238"/>
      <c r="AZ51" s="238"/>
      <c r="BA51" s="238"/>
      <c r="BB51" s="238"/>
      <c r="BC51" s="238"/>
      <c r="BD51" s="238"/>
      <c r="BE51" s="238"/>
      <c r="BF51" s="238"/>
      <c r="BG51" s="238"/>
      <c r="BH51" s="238"/>
      <c r="BI51" s="238"/>
      <c r="BJ51" s="238"/>
      <c r="BK51" s="238"/>
      <c r="BL51" s="238"/>
      <c r="BM51" s="238"/>
      <c r="BN51" s="238"/>
      <c r="BO51" s="238"/>
      <c r="BP51" s="238"/>
      <c r="BQ51" s="238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238"/>
      <c r="CW51" s="238"/>
      <c r="CX51" s="238"/>
      <c r="CY51" s="238"/>
      <c r="CZ51" s="238"/>
      <c r="DA51" s="238"/>
      <c r="DB51" s="238"/>
      <c r="DC51" s="238"/>
      <c r="DD51" s="238"/>
      <c r="DE51" s="238"/>
      <c r="DF51" s="238"/>
      <c r="DG51" s="238"/>
      <c r="DH51" s="238"/>
      <c r="DI51" s="238"/>
      <c r="DJ51" s="238"/>
      <c r="DK51" s="238"/>
      <c r="DL51" s="238"/>
      <c r="DM51" s="238"/>
      <c r="DN51" s="238"/>
      <c r="DO51" s="238"/>
      <c r="DP51" s="238"/>
      <c r="DQ51" s="238"/>
      <c r="DR51" s="238"/>
      <c r="DS51" s="238"/>
      <c r="DT51" s="238"/>
      <c r="DU51" s="238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8"/>
      <c r="EJ51" s="238"/>
      <c r="EK51" s="238"/>
      <c r="EL51" s="238"/>
      <c r="EM51" s="238"/>
      <c r="EN51" s="238"/>
      <c r="EO51" s="238"/>
      <c r="EP51" s="238"/>
      <c r="EQ51" s="238"/>
      <c r="ER51" s="238"/>
      <c r="ES51" s="238"/>
      <c r="ET51" s="238"/>
      <c r="EU51" s="238"/>
      <c r="EV51" s="238"/>
      <c r="EW51" s="238"/>
      <c r="EX51" s="238"/>
      <c r="EY51" s="238"/>
      <c r="EZ51" s="238"/>
      <c r="FA51" s="238"/>
      <c r="FB51" s="238"/>
      <c r="FC51" s="238"/>
      <c r="FD51" s="238"/>
      <c r="FE51" s="238"/>
      <c r="FF51" s="36" t="s">
        <v>101</v>
      </c>
      <c r="FG51" s="36"/>
      <c r="FW51" s="102"/>
      <c r="FX51" s="102"/>
      <c r="GN51" s="102"/>
      <c r="GO51" s="102"/>
      <c r="HE51" s="36"/>
      <c r="HF51" s="36"/>
      <c r="HV51" s="36"/>
      <c r="HW51" s="36"/>
      <c r="IM51" s="36"/>
      <c r="IN51" s="36"/>
    </row>
    <row r="52" spans="34:248" ht="12.75" customHeight="1"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238"/>
      <c r="CW52" s="238"/>
      <c r="CX52" s="238"/>
      <c r="CY52" s="238"/>
      <c r="CZ52" s="238"/>
      <c r="DA52" s="238"/>
      <c r="DB52" s="238"/>
      <c r="DC52" s="238"/>
      <c r="DD52" s="238"/>
      <c r="DE52" s="238"/>
      <c r="DF52" s="238"/>
      <c r="DG52" s="238"/>
      <c r="DH52" s="238"/>
      <c r="DI52" s="238"/>
      <c r="DJ52" s="238"/>
      <c r="DK52" s="238"/>
      <c r="DL52" s="238"/>
      <c r="DM52" s="238"/>
      <c r="DN52" s="238"/>
      <c r="DO52" s="238"/>
      <c r="DP52" s="238"/>
      <c r="DQ52" s="238"/>
      <c r="DR52" s="238"/>
      <c r="DS52" s="238"/>
      <c r="DT52" s="238"/>
      <c r="DU52" s="238"/>
      <c r="DV52" s="238"/>
      <c r="DW52" s="238"/>
      <c r="DX52" s="238"/>
      <c r="DY52" s="238"/>
      <c r="DZ52" s="238"/>
      <c r="EA52" s="238"/>
      <c r="EB52" s="238"/>
      <c r="EC52" s="238"/>
      <c r="ED52" s="238"/>
      <c r="EE52" s="238"/>
      <c r="EF52" s="238"/>
      <c r="EG52" s="238"/>
      <c r="EH52" s="238"/>
      <c r="EI52" s="238"/>
      <c r="EJ52" s="238"/>
      <c r="EK52" s="238"/>
      <c r="EL52" s="238"/>
      <c r="EM52" s="238"/>
      <c r="EN52" s="238"/>
      <c r="EO52" s="238"/>
      <c r="EP52" s="238"/>
      <c r="EQ52" s="238"/>
      <c r="ER52" s="238"/>
      <c r="ES52" s="238"/>
      <c r="ET52" s="238"/>
      <c r="EU52" s="238"/>
      <c r="EV52" s="238"/>
      <c r="EW52" s="238"/>
      <c r="EX52" s="238"/>
      <c r="EY52" s="238"/>
      <c r="EZ52" s="238"/>
      <c r="FA52" s="238"/>
      <c r="FB52" s="238"/>
      <c r="FC52" s="238"/>
      <c r="FD52" s="238"/>
      <c r="FE52" s="238"/>
      <c r="FF52" s="36" t="s">
        <v>102</v>
      </c>
      <c r="FG52" s="36"/>
      <c r="FW52" s="102"/>
      <c r="FX52" s="102"/>
      <c r="GN52" s="102"/>
      <c r="GO52" s="102"/>
      <c r="HE52" s="36"/>
      <c r="HF52" s="36"/>
      <c r="HV52" s="36"/>
      <c r="HW52" s="36"/>
      <c r="IM52" s="36"/>
      <c r="IN52" s="36"/>
    </row>
    <row r="53" spans="34:248" ht="12.75" customHeight="1"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38"/>
      <c r="DW53" s="238"/>
      <c r="DX53" s="238"/>
      <c r="DY53" s="238"/>
      <c r="DZ53" s="238"/>
      <c r="EA53" s="238"/>
      <c r="EB53" s="238"/>
      <c r="EC53" s="238"/>
      <c r="ED53" s="238"/>
      <c r="EE53" s="238"/>
      <c r="EF53" s="238"/>
      <c r="EG53" s="238"/>
      <c r="EH53" s="238"/>
      <c r="EI53" s="238"/>
      <c r="EJ53" s="238"/>
      <c r="EK53" s="238"/>
      <c r="EL53" s="238"/>
      <c r="EM53" s="238"/>
      <c r="EN53" s="238"/>
      <c r="EO53" s="238"/>
      <c r="EP53" s="238"/>
      <c r="EQ53" s="238"/>
      <c r="ER53" s="238"/>
      <c r="ES53" s="238"/>
      <c r="ET53" s="238"/>
      <c r="EU53" s="238"/>
      <c r="EV53" s="238"/>
      <c r="EW53" s="238"/>
      <c r="EX53" s="238"/>
      <c r="EY53" s="238"/>
      <c r="EZ53" s="238"/>
      <c r="FA53" s="238"/>
      <c r="FB53" s="238"/>
      <c r="FC53" s="238"/>
      <c r="FD53" s="238"/>
      <c r="FE53" s="238"/>
      <c r="FF53" s="36" t="s">
        <v>103</v>
      </c>
      <c r="FG53" s="36"/>
      <c r="FW53" s="102"/>
      <c r="FX53" s="102"/>
      <c r="GN53" s="102"/>
      <c r="GO53" s="102"/>
      <c r="HE53" s="36"/>
      <c r="HF53" s="36"/>
      <c r="HV53" s="36"/>
      <c r="HW53" s="36"/>
      <c r="IM53" s="36"/>
      <c r="IN53" s="36"/>
    </row>
    <row r="54" spans="34:248" ht="12.75" customHeight="1"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238"/>
      <c r="CW54" s="238"/>
      <c r="CX54" s="238"/>
      <c r="CY54" s="238"/>
      <c r="CZ54" s="238"/>
      <c r="DA54" s="238"/>
      <c r="DB54" s="238"/>
      <c r="DC54" s="238"/>
      <c r="DD54" s="238"/>
      <c r="DE54" s="238"/>
      <c r="DF54" s="238"/>
      <c r="DG54" s="238"/>
      <c r="DH54" s="238"/>
      <c r="DI54" s="238"/>
      <c r="DJ54" s="238"/>
      <c r="DK54" s="238"/>
      <c r="DL54" s="238"/>
      <c r="DM54" s="238"/>
      <c r="DN54" s="238"/>
      <c r="DO54" s="238"/>
      <c r="DP54" s="238"/>
      <c r="DQ54" s="238"/>
      <c r="DR54" s="238"/>
      <c r="DS54" s="238"/>
      <c r="DT54" s="238"/>
      <c r="DU54" s="238"/>
      <c r="DV54" s="238"/>
      <c r="DW54" s="238"/>
      <c r="DX54" s="238"/>
      <c r="DY54" s="238"/>
      <c r="DZ54" s="238"/>
      <c r="EA54" s="238"/>
      <c r="EB54" s="238"/>
      <c r="EC54" s="238"/>
      <c r="ED54" s="238"/>
      <c r="EE54" s="238"/>
      <c r="EF54" s="238"/>
      <c r="EG54" s="238"/>
      <c r="EH54" s="238"/>
      <c r="EI54" s="238"/>
      <c r="EJ54" s="238"/>
      <c r="EK54" s="238"/>
      <c r="EL54" s="238"/>
      <c r="EM54" s="238"/>
      <c r="EN54" s="238"/>
      <c r="EO54" s="238"/>
      <c r="EP54" s="238"/>
      <c r="EQ54" s="238"/>
      <c r="ER54" s="238"/>
      <c r="ES54" s="238"/>
      <c r="ET54" s="238"/>
      <c r="EU54" s="238"/>
      <c r="EV54" s="238"/>
      <c r="EW54" s="238"/>
      <c r="EX54" s="238"/>
      <c r="EY54" s="238"/>
      <c r="EZ54" s="238"/>
      <c r="FA54" s="238"/>
      <c r="FB54" s="238"/>
      <c r="FC54" s="238"/>
      <c r="FD54" s="238"/>
      <c r="FE54" s="238"/>
      <c r="FF54" s="36" t="s">
        <v>104</v>
      </c>
      <c r="FG54" s="36"/>
      <c r="FW54" s="102"/>
      <c r="FX54" s="102"/>
      <c r="GN54" s="102"/>
      <c r="GO54" s="102"/>
      <c r="HE54" s="36"/>
      <c r="HF54" s="36"/>
      <c r="HV54" s="36"/>
      <c r="HW54" s="36"/>
      <c r="IM54" s="36"/>
      <c r="IN54" s="36"/>
    </row>
    <row r="55" spans="34:248" ht="12.75" customHeight="1"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38"/>
      <c r="DW55" s="238"/>
      <c r="DX55" s="238"/>
      <c r="DY55" s="238"/>
      <c r="DZ55" s="238"/>
      <c r="EA55" s="238"/>
      <c r="EB55" s="238"/>
      <c r="EC55" s="238"/>
      <c r="ED55" s="238"/>
      <c r="EE55" s="238"/>
      <c r="EF55" s="238"/>
      <c r="EG55" s="238"/>
      <c r="EH55" s="238"/>
      <c r="EI55" s="238"/>
      <c r="EJ55" s="238"/>
      <c r="EK55" s="238"/>
      <c r="EL55" s="238"/>
      <c r="EM55" s="238"/>
      <c r="EN55" s="238"/>
      <c r="EO55" s="238"/>
      <c r="EP55" s="238"/>
      <c r="EQ55" s="238"/>
      <c r="ER55" s="238"/>
      <c r="ES55" s="238"/>
      <c r="ET55" s="238"/>
      <c r="EU55" s="238"/>
      <c r="EV55" s="238"/>
      <c r="EW55" s="238"/>
      <c r="EX55" s="238"/>
      <c r="EY55" s="238"/>
      <c r="EZ55" s="238"/>
      <c r="FA55" s="238"/>
      <c r="FB55" s="238"/>
      <c r="FC55" s="238"/>
      <c r="FD55" s="238"/>
      <c r="FE55" s="238"/>
      <c r="FF55" s="36" t="s">
        <v>105</v>
      </c>
      <c r="FG55" s="36"/>
      <c r="FW55" s="102"/>
      <c r="FX55" s="102"/>
      <c r="GN55" s="102"/>
      <c r="GO55" s="102"/>
      <c r="HE55" s="36"/>
      <c r="HF55" s="36"/>
      <c r="HV55" s="36"/>
      <c r="HW55" s="36"/>
      <c r="IM55" s="36"/>
      <c r="IN55" s="36"/>
    </row>
    <row r="56" spans="34:248" ht="12.75" customHeight="1"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38"/>
      <c r="DW56" s="238"/>
      <c r="DX56" s="238"/>
      <c r="DY56" s="238"/>
      <c r="DZ56" s="238"/>
      <c r="EA56" s="238"/>
      <c r="EB56" s="238"/>
      <c r="EC56" s="238"/>
      <c r="ED56" s="238"/>
      <c r="EE56" s="238"/>
      <c r="EF56" s="238"/>
      <c r="EG56" s="238"/>
      <c r="EH56" s="238"/>
      <c r="EI56" s="238"/>
      <c r="EJ56" s="238"/>
      <c r="EK56" s="238"/>
      <c r="EL56" s="238"/>
      <c r="EM56" s="238"/>
      <c r="EN56" s="238"/>
      <c r="EO56" s="238"/>
      <c r="EP56" s="238"/>
      <c r="EQ56" s="238"/>
      <c r="ER56" s="238"/>
      <c r="ES56" s="238"/>
      <c r="ET56" s="238"/>
      <c r="EU56" s="238"/>
      <c r="EV56" s="238"/>
      <c r="EW56" s="238"/>
      <c r="EX56" s="238"/>
      <c r="EY56" s="238"/>
      <c r="EZ56" s="238"/>
      <c r="FA56" s="238"/>
      <c r="FB56" s="238"/>
      <c r="FC56" s="238"/>
      <c r="FD56" s="238"/>
      <c r="FE56" s="238"/>
      <c r="FF56" s="36" t="s">
        <v>106</v>
      </c>
      <c r="FG56" s="36"/>
      <c r="FW56" s="102"/>
      <c r="FX56" s="102"/>
      <c r="GN56" s="102"/>
      <c r="GO56" s="102"/>
      <c r="HE56" s="13"/>
      <c r="HF56" s="13"/>
      <c r="HV56" s="13"/>
      <c r="HW56" s="13"/>
      <c r="IM56" s="13"/>
      <c r="IN56" s="13"/>
    </row>
    <row r="57" spans="34:248" ht="12.75" customHeight="1"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8"/>
      <c r="DE57" s="238"/>
      <c r="DF57" s="238"/>
      <c r="DG57" s="238"/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38"/>
      <c r="DW57" s="238"/>
      <c r="DX57" s="238"/>
      <c r="DY57" s="238"/>
      <c r="DZ57" s="238"/>
      <c r="EA57" s="238"/>
      <c r="EB57" s="238"/>
      <c r="EC57" s="238"/>
      <c r="ED57" s="238"/>
      <c r="EE57" s="238"/>
      <c r="EF57" s="238"/>
      <c r="EG57" s="238"/>
      <c r="EH57" s="238"/>
      <c r="EI57" s="238"/>
      <c r="EJ57" s="238"/>
      <c r="EK57" s="238"/>
      <c r="EL57" s="238"/>
      <c r="EM57" s="238"/>
      <c r="EN57" s="238"/>
      <c r="EO57" s="238"/>
      <c r="EP57" s="238"/>
      <c r="EQ57" s="238"/>
      <c r="ER57" s="238"/>
      <c r="ES57" s="238"/>
      <c r="ET57" s="238"/>
      <c r="EU57" s="238"/>
      <c r="EV57" s="238"/>
      <c r="EW57" s="238"/>
      <c r="EX57" s="238"/>
      <c r="EY57" s="238"/>
      <c r="EZ57" s="238"/>
      <c r="FA57" s="238"/>
      <c r="FB57" s="238"/>
      <c r="FC57" s="238"/>
      <c r="FD57" s="238"/>
      <c r="FE57" s="238"/>
      <c r="FF57" s="36" t="s">
        <v>107</v>
      </c>
      <c r="FG57" s="36"/>
      <c r="FW57" s="102"/>
      <c r="FX57" s="102"/>
      <c r="GN57" s="102"/>
      <c r="GO57" s="102"/>
      <c r="HE57" s="13"/>
      <c r="HF57" s="13"/>
      <c r="HV57" s="13"/>
      <c r="HW57" s="13"/>
      <c r="IM57" s="13"/>
      <c r="IN57" s="13"/>
    </row>
    <row r="58" spans="34:248" ht="12.75" customHeight="1"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  <c r="CP58" s="238"/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8"/>
      <c r="DE58" s="238"/>
      <c r="DF58" s="238"/>
      <c r="DG58" s="238"/>
      <c r="DH58" s="238"/>
      <c r="DI58" s="238"/>
      <c r="DJ58" s="238"/>
      <c r="DK58" s="238"/>
      <c r="DL58" s="238"/>
      <c r="DM58" s="238"/>
      <c r="DN58" s="238"/>
      <c r="DO58" s="238"/>
      <c r="DP58" s="238"/>
      <c r="DQ58" s="238"/>
      <c r="DR58" s="238"/>
      <c r="DS58" s="238"/>
      <c r="DT58" s="238"/>
      <c r="DU58" s="238"/>
      <c r="DV58" s="238"/>
      <c r="DW58" s="238"/>
      <c r="DX58" s="238"/>
      <c r="DY58" s="238"/>
      <c r="DZ58" s="238"/>
      <c r="EA58" s="238"/>
      <c r="EB58" s="238"/>
      <c r="EC58" s="238"/>
      <c r="ED58" s="238"/>
      <c r="EE58" s="238"/>
      <c r="EF58" s="238"/>
      <c r="EG58" s="238"/>
      <c r="EH58" s="238"/>
      <c r="EI58" s="238"/>
      <c r="EJ58" s="238"/>
      <c r="EK58" s="238"/>
      <c r="EL58" s="238"/>
      <c r="EM58" s="238"/>
      <c r="EN58" s="238"/>
      <c r="EO58" s="238"/>
      <c r="EP58" s="238"/>
      <c r="EQ58" s="238"/>
      <c r="ER58" s="238"/>
      <c r="ES58" s="238"/>
      <c r="ET58" s="238"/>
      <c r="EU58" s="238"/>
      <c r="EV58" s="238"/>
      <c r="EW58" s="238"/>
      <c r="EX58" s="238"/>
      <c r="EY58" s="238"/>
      <c r="EZ58" s="238"/>
      <c r="FA58" s="238"/>
      <c r="FB58" s="238"/>
      <c r="FC58" s="238"/>
      <c r="FD58" s="238"/>
      <c r="FE58" s="238"/>
      <c r="FF58" s="13" t="s">
        <v>108</v>
      </c>
      <c r="FG58" s="13"/>
      <c r="FW58" s="101"/>
      <c r="FX58" s="101"/>
      <c r="GN58" s="101"/>
      <c r="GO58" s="101"/>
      <c r="HE58" s="13"/>
      <c r="HF58" s="13"/>
      <c r="HV58" s="13"/>
      <c r="HW58" s="13"/>
      <c r="IM58" s="13"/>
      <c r="IN58" s="13"/>
    </row>
    <row r="59" spans="34:248" ht="12.75" customHeight="1"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238"/>
      <c r="DF59" s="238"/>
      <c r="DG59" s="238"/>
      <c r="DH59" s="238"/>
      <c r="DI59" s="238"/>
      <c r="DJ59" s="238"/>
      <c r="DK59" s="238"/>
      <c r="DL59" s="238"/>
      <c r="DM59" s="238"/>
      <c r="DN59" s="238"/>
      <c r="DO59" s="238"/>
      <c r="DP59" s="238"/>
      <c r="DQ59" s="238"/>
      <c r="DR59" s="238"/>
      <c r="DS59" s="238"/>
      <c r="DT59" s="238"/>
      <c r="DU59" s="238"/>
      <c r="DV59" s="238"/>
      <c r="DW59" s="238"/>
      <c r="DX59" s="238"/>
      <c r="DY59" s="238"/>
      <c r="DZ59" s="238"/>
      <c r="EA59" s="238"/>
      <c r="EB59" s="238"/>
      <c r="EC59" s="238"/>
      <c r="ED59" s="238"/>
      <c r="EE59" s="238"/>
      <c r="EF59" s="238"/>
      <c r="EG59" s="238"/>
      <c r="EH59" s="238"/>
      <c r="EI59" s="238"/>
      <c r="EJ59" s="238"/>
      <c r="EK59" s="238"/>
      <c r="EL59" s="238"/>
      <c r="EM59" s="238"/>
      <c r="EN59" s="238"/>
      <c r="EO59" s="238"/>
      <c r="EP59" s="238"/>
      <c r="EQ59" s="238"/>
      <c r="ER59" s="238"/>
      <c r="ES59" s="238"/>
      <c r="ET59" s="238"/>
      <c r="EU59" s="238"/>
      <c r="EV59" s="238"/>
      <c r="EW59" s="238"/>
      <c r="EX59" s="238"/>
      <c r="EY59" s="238"/>
      <c r="EZ59" s="238"/>
      <c r="FA59" s="238"/>
      <c r="FB59" s="238"/>
      <c r="FC59" s="238"/>
      <c r="FD59" s="238"/>
      <c r="FE59" s="238"/>
      <c r="FF59" s="13" t="s">
        <v>109</v>
      </c>
      <c r="FG59" s="13"/>
      <c r="FW59" s="101"/>
      <c r="FX59" s="101"/>
      <c r="GN59" s="101"/>
      <c r="GO59" s="101"/>
      <c r="HE59" s="13"/>
      <c r="HF59" s="13"/>
      <c r="HV59" s="13"/>
      <c r="HW59" s="13"/>
      <c r="IM59" s="13"/>
      <c r="IN59" s="13"/>
    </row>
    <row r="60" spans="34:248" ht="12.75" customHeight="1"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238"/>
      <c r="DF60" s="238"/>
      <c r="DG60" s="238"/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38"/>
      <c r="DW60" s="238"/>
      <c r="DX60" s="238"/>
      <c r="DY60" s="238"/>
      <c r="DZ60" s="238"/>
      <c r="EA60" s="238"/>
      <c r="EB60" s="238"/>
      <c r="EC60" s="238"/>
      <c r="ED60" s="238"/>
      <c r="EE60" s="238"/>
      <c r="EF60" s="238"/>
      <c r="EG60" s="238"/>
      <c r="EH60" s="238"/>
      <c r="EI60" s="238"/>
      <c r="EJ60" s="238"/>
      <c r="EK60" s="238"/>
      <c r="EL60" s="238"/>
      <c r="EM60" s="238"/>
      <c r="EN60" s="238"/>
      <c r="EO60" s="238"/>
      <c r="EP60" s="238"/>
      <c r="EQ60" s="238"/>
      <c r="ER60" s="238"/>
      <c r="ES60" s="238"/>
      <c r="ET60" s="238"/>
      <c r="EU60" s="238"/>
      <c r="EV60" s="238"/>
      <c r="EW60" s="238"/>
      <c r="EX60" s="238"/>
      <c r="EY60" s="238"/>
      <c r="EZ60" s="238"/>
      <c r="FA60" s="238"/>
      <c r="FB60" s="238"/>
      <c r="FC60" s="238"/>
      <c r="FD60" s="238"/>
      <c r="FE60" s="238"/>
      <c r="FF60" s="13" t="s">
        <v>110</v>
      </c>
      <c r="FG60" s="13"/>
      <c r="FW60" s="101"/>
      <c r="FX60" s="101"/>
      <c r="GN60" s="101"/>
      <c r="GO60" s="101"/>
      <c r="HE60" s="13"/>
      <c r="HF60" s="13"/>
      <c r="HV60" s="13"/>
      <c r="HW60" s="13"/>
      <c r="IM60" s="13"/>
      <c r="IN60" s="13"/>
    </row>
    <row r="61" spans="34:248" ht="12.75" customHeight="1"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8"/>
      <c r="CW61" s="238"/>
      <c r="CX61" s="238"/>
      <c r="CY61" s="238"/>
      <c r="CZ61" s="238"/>
      <c r="DA61" s="238"/>
      <c r="DB61" s="238"/>
      <c r="DC61" s="238"/>
      <c r="DD61" s="238"/>
      <c r="DE61" s="238"/>
      <c r="DF61" s="238"/>
      <c r="DG61" s="238"/>
      <c r="DH61" s="238"/>
      <c r="DI61" s="238"/>
      <c r="DJ61" s="238"/>
      <c r="DK61" s="238"/>
      <c r="DL61" s="238"/>
      <c r="DM61" s="238"/>
      <c r="DN61" s="238"/>
      <c r="DO61" s="238"/>
      <c r="DP61" s="238"/>
      <c r="DQ61" s="238"/>
      <c r="DR61" s="238"/>
      <c r="DS61" s="238"/>
      <c r="DT61" s="238"/>
      <c r="DU61" s="238"/>
      <c r="DV61" s="238"/>
      <c r="DW61" s="238"/>
      <c r="DX61" s="238"/>
      <c r="DY61" s="238"/>
      <c r="DZ61" s="238"/>
      <c r="EA61" s="238"/>
      <c r="EB61" s="238"/>
      <c r="EC61" s="238"/>
      <c r="ED61" s="238"/>
      <c r="EE61" s="238"/>
      <c r="EF61" s="238"/>
      <c r="EG61" s="238"/>
      <c r="EH61" s="238"/>
      <c r="EI61" s="238"/>
      <c r="EJ61" s="238"/>
      <c r="EK61" s="238"/>
      <c r="EL61" s="238"/>
      <c r="EM61" s="238"/>
      <c r="EN61" s="238"/>
      <c r="EO61" s="238"/>
      <c r="EP61" s="238"/>
      <c r="EQ61" s="238"/>
      <c r="ER61" s="238"/>
      <c r="ES61" s="238"/>
      <c r="ET61" s="238"/>
      <c r="EU61" s="238"/>
      <c r="EV61" s="238"/>
      <c r="EW61" s="238"/>
      <c r="EX61" s="238"/>
      <c r="EY61" s="238"/>
      <c r="EZ61" s="238"/>
      <c r="FA61" s="238"/>
      <c r="FB61" s="238"/>
      <c r="FC61" s="238"/>
      <c r="FD61" s="238"/>
      <c r="FE61" s="238"/>
      <c r="FF61" s="13" t="s">
        <v>111</v>
      </c>
      <c r="FG61" s="13"/>
      <c r="FW61" s="101"/>
      <c r="FX61" s="101"/>
      <c r="GN61" s="101"/>
      <c r="GO61" s="101"/>
      <c r="HE61" s="13"/>
      <c r="HF61" s="13"/>
      <c r="HV61" s="13"/>
      <c r="HW61" s="13"/>
      <c r="IM61" s="13"/>
      <c r="IN61" s="13"/>
    </row>
    <row r="62" spans="34:248" ht="12.75" customHeight="1"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  <c r="CP62" s="238"/>
      <c r="CQ62" s="238"/>
      <c r="CR62" s="238"/>
      <c r="CS62" s="238"/>
      <c r="CT62" s="238"/>
      <c r="CU62" s="238"/>
      <c r="CV62" s="238"/>
      <c r="CW62" s="238"/>
      <c r="CX62" s="238"/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8"/>
      <c r="DK62" s="238"/>
      <c r="DL62" s="238"/>
      <c r="DM62" s="238"/>
      <c r="DN62" s="238"/>
      <c r="DO62" s="238"/>
      <c r="DP62" s="238"/>
      <c r="DQ62" s="238"/>
      <c r="DR62" s="238"/>
      <c r="DS62" s="238"/>
      <c r="DT62" s="238"/>
      <c r="DU62" s="238"/>
      <c r="DV62" s="238"/>
      <c r="DW62" s="238"/>
      <c r="DX62" s="238"/>
      <c r="DY62" s="238"/>
      <c r="DZ62" s="238"/>
      <c r="EA62" s="238"/>
      <c r="EB62" s="238"/>
      <c r="EC62" s="238"/>
      <c r="ED62" s="238"/>
      <c r="EE62" s="238"/>
      <c r="EF62" s="238"/>
      <c r="EG62" s="238"/>
      <c r="EH62" s="238"/>
      <c r="EI62" s="238"/>
      <c r="EJ62" s="238"/>
      <c r="EK62" s="238"/>
      <c r="EL62" s="238"/>
      <c r="EM62" s="238"/>
      <c r="EN62" s="238"/>
      <c r="EO62" s="238"/>
      <c r="EP62" s="238"/>
      <c r="EQ62" s="238"/>
      <c r="ER62" s="238"/>
      <c r="ES62" s="238"/>
      <c r="ET62" s="238"/>
      <c r="EU62" s="238"/>
      <c r="EV62" s="238"/>
      <c r="EW62" s="238"/>
      <c r="EX62" s="238"/>
      <c r="EY62" s="238"/>
      <c r="EZ62" s="238"/>
      <c r="FA62" s="238"/>
      <c r="FB62" s="238"/>
      <c r="FC62" s="238"/>
      <c r="FD62" s="238"/>
      <c r="FE62" s="238"/>
      <c r="FF62" s="13" t="s">
        <v>112</v>
      </c>
      <c r="FG62" s="13"/>
      <c r="FW62" s="101"/>
      <c r="FX62" s="101"/>
      <c r="GN62" s="101"/>
      <c r="GO62" s="101"/>
      <c r="HE62" s="13"/>
      <c r="HF62" s="13"/>
      <c r="HV62" s="13"/>
      <c r="HW62" s="13"/>
      <c r="IM62" s="13"/>
      <c r="IN62" s="13"/>
    </row>
    <row r="63" spans="34:248" ht="12.75" customHeight="1"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238"/>
      <c r="CW63" s="238"/>
      <c r="CX63" s="238"/>
      <c r="CY63" s="238"/>
      <c r="CZ63" s="238"/>
      <c r="DA63" s="238"/>
      <c r="DB63" s="238"/>
      <c r="DC63" s="238"/>
      <c r="DD63" s="238"/>
      <c r="DE63" s="238"/>
      <c r="DF63" s="238"/>
      <c r="DG63" s="238"/>
      <c r="DH63" s="238"/>
      <c r="DI63" s="238"/>
      <c r="DJ63" s="238"/>
      <c r="DK63" s="238"/>
      <c r="DL63" s="238"/>
      <c r="DM63" s="238"/>
      <c r="DN63" s="238"/>
      <c r="DO63" s="238"/>
      <c r="DP63" s="238"/>
      <c r="DQ63" s="238"/>
      <c r="DR63" s="238"/>
      <c r="DS63" s="238"/>
      <c r="DT63" s="238"/>
      <c r="DU63" s="238"/>
      <c r="DV63" s="238"/>
      <c r="DW63" s="238"/>
      <c r="DX63" s="238"/>
      <c r="DY63" s="238"/>
      <c r="DZ63" s="238"/>
      <c r="EA63" s="238"/>
      <c r="EB63" s="238"/>
      <c r="EC63" s="238"/>
      <c r="ED63" s="238"/>
      <c r="EE63" s="238"/>
      <c r="EF63" s="238"/>
      <c r="EG63" s="238"/>
      <c r="EH63" s="238"/>
      <c r="EI63" s="238"/>
      <c r="EJ63" s="238"/>
      <c r="EK63" s="238"/>
      <c r="EL63" s="238"/>
      <c r="EM63" s="238"/>
      <c r="EN63" s="238"/>
      <c r="EO63" s="238"/>
      <c r="EP63" s="238"/>
      <c r="EQ63" s="238"/>
      <c r="ER63" s="238"/>
      <c r="ES63" s="238"/>
      <c r="ET63" s="238"/>
      <c r="EU63" s="238"/>
      <c r="EV63" s="238"/>
      <c r="EW63" s="238"/>
      <c r="EX63" s="238"/>
      <c r="EY63" s="238"/>
      <c r="EZ63" s="238"/>
      <c r="FA63" s="238"/>
      <c r="FB63" s="238"/>
      <c r="FC63" s="238"/>
      <c r="FD63" s="238"/>
      <c r="FE63" s="238"/>
      <c r="FF63" s="13"/>
      <c r="FG63" s="13"/>
      <c r="FW63" s="101"/>
      <c r="FX63" s="101"/>
      <c r="GN63" s="101"/>
      <c r="GO63" s="101"/>
      <c r="HE63" s="13"/>
      <c r="HF63" s="13"/>
      <c r="HV63" s="13"/>
      <c r="HW63" s="13"/>
      <c r="IM63" s="13"/>
      <c r="IN63" s="13"/>
    </row>
    <row r="64" spans="34:248" ht="12.75" customHeight="1"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238"/>
      <c r="CW64" s="238"/>
      <c r="CX64" s="238"/>
      <c r="CY64" s="238"/>
      <c r="CZ64" s="238"/>
      <c r="DA64" s="238"/>
      <c r="DB64" s="238"/>
      <c r="DC64" s="238"/>
      <c r="DD64" s="238"/>
      <c r="DE64" s="238"/>
      <c r="DF64" s="238"/>
      <c r="DG64" s="238"/>
      <c r="DH64" s="238"/>
      <c r="DI64" s="238"/>
      <c r="DJ64" s="238"/>
      <c r="DK64" s="238"/>
      <c r="DL64" s="238"/>
      <c r="DM64" s="238"/>
      <c r="DN64" s="238"/>
      <c r="DO64" s="238"/>
      <c r="DP64" s="238"/>
      <c r="DQ64" s="238"/>
      <c r="DR64" s="238"/>
      <c r="DS64" s="238"/>
      <c r="DT64" s="238"/>
      <c r="DU64" s="238"/>
      <c r="DV64" s="238"/>
      <c r="DW64" s="238"/>
      <c r="DX64" s="238"/>
      <c r="DY64" s="238"/>
      <c r="DZ64" s="238"/>
      <c r="EA64" s="238"/>
      <c r="EB64" s="238"/>
      <c r="EC64" s="238"/>
      <c r="ED64" s="238"/>
      <c r="EE64" s="238"/>
      <c r="EF64" s="238"/>
      <c r="EG64" s="238"/>
      <c r="EH64" s="238"/>
      <c r="EI64" s="238"/>
      <c r="EJ64" s="238"/>
      <c r="EK64" s="238"/>
      <c r="EL64" s="238"/>
      <c r="EM64" s="238"/>
      <c r="EN64" s="238"/>
      <c r="EO64" s="238"/>
      <c r="EP64" s="238"/>
      <c r="EQ64" s="238"/>
      <c r="ER64" s="238"/>
      <c r="ES64" s="238"/>
      <c r="ET64" s="238"/>
      <c r="EU64" s="238"/>
      <c r="EV64" s="238"/>
      <c r="EW64" s="238"/>
      <c r="EX64" s="238"/>
      <c r="EY64" s="238"/>
      <c r="EZ64" s="238"/>
      <c r="FA64" s="238"/>
      <c r="FB64" s="238"/>
      <c r="FC64" s="238"/>
      <c r="FD64" s="238"/>
      <c r="FE64" s="238"/>
      <c r="FF64" s="13"/>
      <c r="FG64" s="13"/>
      <c r="FW64" s="101"/>
      <c r="FX64" s="101"/>
      <c r="GN64" s="101"/>
      <c r="GO64" s="101"/>
    </row>
    <row r="65" spans="34:197" ht="12.75" customHeight="1"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238"/>
      <c r="CW65" s="238"/>
      <c r="CX65" s="238"/>
      <c r="CY65" s="238"/>
      <c r="CZ65" s="238"/>
      <c r="DA65" s="238"/>
      <c r="DB65" s="238"/>
      <c r="DC65" s="238"/>
      <c r="DD65" s="238"/>
      <c r="DE65" s="238"/>
      <c r="DF65" s="238"/>
      <c r="DG65" s="238"/>
      <c r="DH65" s="238"/>
      <c r="DI65" s="238"/>
      <c r="DJ65" s="238"/>
      <c r="DK65" s="238"/>
      <c r="DL65" s="238"/>
      <c r="DM65" s="238"/>
      <c r="DN65" s="238"/>
      <c r="DO65" s="238"/>
      <c r="DP65" s="238"/>
      <c r="DQ65" s="238"/>
      <c r="DR65" s="238"/>
      <c r="DS65" s="238"/>
      <c r="DT65" s="238"/>
      <c r="DU65" s="238"/>
      <c r="DV65" s="238"/>
      <c r="DW65" s="238"/>
      <c r="DX65" s="238"/>
      <c r="DY65" s="238"/>
      <c r="DZ65" s="238"/>
      <c r="EA65" s="238"/>
      <c r="EB65" s="238"/>
      <c r="EC65" s="238"/>
      <c r="ED65" s="238"/>
      <c r="EE65" s="238"/>
      <c r="EF65" s="238"/>
      <c r="EG65" s="238"/>
      <c r="EH65" s="238"/>
      <c r="EI65" s="238"/>
      <c r="EJ65" s="238"/>
      <c r="EK65" s="238"/>
      <c r="EL65" s="238"/>
      <c r="EM65" s="238"/>
      <c r="EN65" s="238"/>
      <c r="EO65" s="238"/>
      <c r="EP65" s="238"/>
      <c r="EQ65" s="238"/>
      <c r="ER65" s="238"/>
      <c r="ES65" s="238"/>
      <c r="ET65" s="238"/>
      <c r="EU65" s="238"/>
      <c r="EV65" s="238"/>
      <c r="EW65" s="238"/>
      <c r="EX65" s="238"/>
      <c r="EY65" s="238"/>
      <c r="EZ65" s="238"/>
      <c r="FA65" s="238"/>
      <c r="FB65" s="238"/>
      <c r="FC65" s="238"/>
      <c r="FD65" s="238"/>
      <c r="FE65" s="238"/>
      <c r="FF65" s="13"/>
      <c r="FG65" s="13"/>
      <c r="FW65" s="101"/>
      <c r="FX65" s="101"/>
      <c r="GN65" s="101"/>
      <c r="GO65" s="101"/>
    </row>
    <row r="66" spans="34:197" ht="12.75" customHeight="1"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38"/>
      <c r="DW66" s="238"/>
      <c r="DX66" s="238"/>
      <c r="DY66" s="238"/>
      <c r="DZ66" s="238"/>
      <c r="EA66" s="238"/>
      <c r="EB66" s="238"/>
      <c r="EC66" s="238"/>
      <c r="ED66" s="238"/>
      <c r="EE66" s="238"/>
      <c r="EF66" s="238"/>
      <c r="EG66" s="238"/>
      <c r="EH66" s="238"/>
      <c r="EI66" s="238"/>
      <c r="EJ66" s="238"/>
      <c r="EK66" s="238"/>
      <c r="EL66" s="238"/>
      <c r="EM66" s="238"/>
      <c r="EN66" s="238"/>
      <c r="EO66" s="238"/>
      <c r="EP66" s="238"/>
      <c r="EQ66" s="238"/>
      <c r="ER66" s="238"/>
      <c r="ES66" s="238"/>
      <c r="ET66" s="238"/>
      <c r="EU66" s="238"/>
      <c r="EV66" s="238"/>
      <c r="EW66" s="238"/>
      <c r="EX66" s="238"/>
      <c r="EY66" s="238"/>
      <c r="EZ66" s="238"/>
      <c r="FA66" s="238"/>
      <c r="FB66" s="238"/>
      <c r="FC66" s="238"/>
      <c r="FD66" s="238"/>
      <c r="FE66" s="238"/>
    </row>
    <row r="67" spans="34:197" ht="12.75" customHeight="1"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  <c r="CO67" s="238"/>
      <c r="CP67" s="238"/>
      <c r="CQ67" s="238"/>
      <c r="CR67" s="238"/>
      <c r="CS67" s="238"/>
      <c r="CT67" s="238"/>
      <c r="CU67" s="238"/>
      <c r="CV67" s="238"/>
      <c r="CW67" s="238"/>
      <c r="CX67" s="238"/>
      <c r="CY67" s="238"/>
      <c r="CZ67" s="238"/>
      <c r="DA67" s="238"/>
      <c r="DB67" s="238"/>
      <c r="DC67" s="238"/>
      <c r="DD67" s="238"/>
      <c r="DE67" s="238"/>
      <c r="DF67" s="238"/>
      <c r="DG67" s="238"/>
      <c r="DH67" s="238"/>
      <c r="DI67" s="238"/>
      <c r="DJ67" s="238"/>
      <c r="DK67" s="238"/>
      <c r="DL67" s="238"/>
      <c r="DM67" s="238"/>
      <c r="DN67" s="238"/>
      <c r="DO67" s="238"/>
      <c r="DP67" s="238"/>
      <c r="DQ67" s="238"/>
      <c r="DR67" s="238"/>
      <c r="DS67" s="238"/>
      <c r="DT67" s="238"/>
      <c r="DU67" s="238"/>
      <c r="DV67" s="238"/>
      <c r="DW67" s="238"/>
      <c r="DX67" s="238"/>
      <c r="DY67" s="238"/>
      <c r="DZ67" s="238"/>
      <c r="EA67" s="238"/>
      <c r="EB67" s="238"/>
      <c r="EC67" s="238"/>
      <c r="ED67" s="238"/>
      <c r="EE67" s="238"/>
      <c r="EF67" s="238"/>
      <c r="EG67" s="238"/>
      <c r="EH67" s="238"/>
      <c r="EI67" s="238"/>
      <c r="EJ67" s="238"/>
      <c r="EK67" s="238"/>
      <c r="EL67" s="238"/>
      <c r="EM67" s="238"/>
      <c r="EN67" s="238"/>
      <c r="EO67" s="238"/>
      <c r="EP67" s="238"/>
      <c r="EQ67" s="238"/>
      <c r="ER67" s="238"/>
      <c r="ES67" s="238"/>
      <c r="ET67" s="238"/>
      <c r="EU67" s="238"/>
      <c r="EV67" s="238"/>
      <c r="EW67" s="238"/>
      <c r="EX67" s="238"/>
      <c r="EY67" s="238"/>
      <c r="EZ67" s="238"/>
      <c r="FA67" s="238"/>
      <c r="FB67" s="238"/>
      <c r="FC67" s="238"/>
      <c r="FD67" s="238"/>
      <c r="FE67" s="238"/>
    </row>
    <row r="68" spans="34:197"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38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8"/>
      <c r="CZ68" s="238"/>
      <c r="DA68" s="238"/>
      <c r="DB68" s="238"/>
      <c r="DC68" s="238"/>
      <c r="DD68" s="238"/>
      <c r="DE68" s="238"/>
      <c r="DF68" s="238"/>
      <c r="DG68" s="238"/>
      <c r="DH68" s="238"/>
      <c r="DI68" s="238"/>
      <c r="DJ68" s="238"/>
      <c r="DK68" s="238"/>
      <c r="DL68" s="238"/>
      <c r="DM68" s="238"/>
      <c r="DN68" s="238"/>
      <c r="DO68" s="238"/>
      <c r="DP68" s="238"/>
      <c r="DQ68" s="238"/>
      <c r="DR68" s="238"/>
      <c r="DS68" s="238"/>
      <c r="DT68" s="238"/>
      <c r="DU68" s="238"/>
      <c r="DV68" s="238"/>
      <c r="DW68" s="238"/>
      <c r="DX68" s="238"/>
      <c r="DY68" s="238"/>
      <c r="DZ68" s="238"/>
      <c r="EA68" s="238"/>
      <c r="EB68" s="238"/>
      <c r="EC68" s="238"/>
      <c r="ED68" s="238"/>
      <c r="EE68" s="238"/>
      <c r="EF68" s="238"/>
      <c r="EG68" s="238"/>
      <c r="EH68" s="238"/>
      <c r="EI68" s="238"/>
      <c r="EJ68" s="238"/>
      <c r="EK68" s="238"/>
      <c r="EL68" s="238"/>
      <c r="EM68" s="238"/>
      <c r="EN68" s="238"/>
      <c r="EO68" s="238"/>
      <c r="EP68" s="238"/>
      <c r="EQ68" s="238"/>
      <c r="ER68" s="238"/>
      <c r="ES68" s="238"/>
      <c r="ET68" s="238"/>
      <c r="EU68" s="238"/>
      <c r="EV68" s="238"/>
      <c r="EW68" s="238"/>
      <c r="EX68" s="238"/>
      <c r="EY68" s="238"/>
      <c r="EZ68" s="238"/>
      <c r="FA68" s="238"/>
      <c r="FB68" s="238"/>
      <c r="FC68" s="238"/>
      <c r="FD68" s="238"/>
      <c r="FE68" s="238"/>
    </row>
    <row r="69" spans="34:197"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238"/>
      <c r="DF69" s="238"/>
      <c r="DG69" s="238"/>
      <c r="DH69" s="238"/>
      <c r="DI69" s="238"/>
      <c r="DJ69" s="238"/>
      <c r="DK69" s="238"/>
      <c r="DL69" s="238"/>
      <c r="DM69" s="238"/>
      <c r="DN69" s="238"/>
      <c r="DO69" s="238"/>
      <c r="DP69" s="238"/>
      <c r="DQ69" s="238"/>
      <c r="DR69" s="238"/>
      <c r="DS69" s="238"/>
      <c r="DT69" s="238"/>
      <c r="DU69" s="238"/>
      <c r="DV69" s="238"/>
      <c r="DW69" s="238"/>
      <c r="DX69" s="238"/>
      <c r="DY69" s="238"/>
      <c r="DZ69" s="238"/>
      <c r="EA69" s="238"/>
      <c r="EB69" s="238"/>
      <c r="EC69" s="238"/>
      <c r="ED69" s="238"/>
      <c r="EE69" s="238"/>
      <c r="EF69" s="238"/>
      <c r="EG69" s="238"/>
      <c r="EH69" s="238"/>
      <c r="EI69" s="238"/>
      <c r="EJ69" s="238"/>
      <c r="EK69" s="238"/>
      <c r="EL69" s="238"/>
      <c r="EM69" s="238"/>
      <c r="EN69" s="238"/>
      <c r="EO69" s="238"/>
      <c r="EP69" s="238"/>
      <c r="EQ69" s="238"/>
      <c r="ER69" s="238"/>
      <c r="ES69" s="238"/>
      <c r="ET69" s="238"/>
      <c r="EU69" s="238"/>
      <c r="EV69" s="238"/>
      <c r="EW69" s="238"/>
      <c r="EX69" s="238"/>
      <c r="EY69" s="238"/>
      <c r="EZ69" s="238"/>
      <c r="FA69" s="238"/>
      <c r="FB69" s="238"/>
      <c r="FC69" s="238"/>
      <c r="FD69" s="238"/>
      <c r="FE69" s="238"/>
    </row>
    <row r="70" spans="34:197">
      <c r="AH70" s="238"/>
      <c r="AI70" s="238"/>
      <c r="AJ70" s="238"/>
      <c r="AK70" s="238"/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  <c r="CP70" s="238"/>
      <c r="CQ70" s="238"/>
      <c r="CR70" s="238"/>
      <c r="CS70" s="238"/>
      <c r="CT70" s="238"/>
      <c r="CU70" s="238"/>
      <c r="CV70" s="238"/>
      <c r="CW70" s="238"/>
      <c r="CX70" s="238"/>
      <c r="CY70" s="238"/>
      <c r="CZ70" s="238"/>
      <c r="DA70" s="238"/>
      <c r="DB70" s="238"/>
      <c r="DC70" s="238"/>
      <c r="DD70" s="238"/>
      <c r="DE70" s="238"/>
      <c r="DF70" s="238"/>
      <c r="DG70" s="238"/>
      <c r="DH70" s="238"/>
      <c r="DI70" s="238"/>
      <c r="DJ70" s="238"/>
      <c r="DK70" s="238"/>
      <c r="DL70" s="238"/>
      <c r="DM70" s="238"/>
      <c r="DN70" s="238"/>
      <c r="DO70" s="238"/>
      <c r="DP70" s="238"/>
      <c r="DQ70" s="238"/>
      <c r="DR70" s="238"/>
      <c r="DS70" s="238"/>
      <c r="DT70" s="238"/>
      <c r="DU70" s="238"/>
      <c r="DV70" s="238"/>
      <c r="DW70" s="238"/>
      <c r="DX70" s="238"/>
      <c r="DY70" s="238"/>
      <c r="DZ70" s="238"/>
      <c r="EA70" s="238"/>
      <c r="EB70" s="238"/>
      <c r="EC70" s="238"/>
      <c r="ED70" s="238"/>
      <c r="EE70" s="238"/>
      <c r="EF70" s="238"/>
      <c r="EG70" s="238"/>
      <c r="EH70" s="238"/>
      <c r="EI70" s="238"/>
      <c r="EJ70" s="238"/>
      <c r="EK70" s="238"/>
      <c r="EL70" s="238"/>
      <c r="EM70" s="238"/>
      <c r="EN70" s="238"/>
      <c r="EO70" s="238"/>
      <c r="EP70" s="238"/>
      <c r="EQ70" s="238"/>
      <c r="ER70" s="238"/>
      <c r="ES70" s="238"/>
      <c r="ET70" s="238"/>
      <c r="EU70" s="238"/>
      <c r="EV70" s="238"/>
      <c r="EW70" s="238"/>
      <c r="EX70" s="238"/>
      <c r="EY70" s="238"/>
      <c r="EZ70" s="238"/>
      <c r="FA70" s="238"/>
      <c r="FB70" s="238"/>
      <c r="FC70" s="238"/>
      <c r="FD70" s="238"/>
      <c r="FE70" s="238"/>
    </row>
    <row r="71" spans="34:197"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8"/>
      <c r="DG71" s="238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38"/>
      <c r="DW71" s="238"/>
      <c r="DX71" s="238"/>
      <c r="DY71" s="238"/>
      <c r="DZ71" s="238"/>
      <c r="EA71" s="238"/>
      <c r="EB71" s="238"/>
      <c r="EC71" s="238"/>
      <c r="ED71" s="238"/>
      <c r="EE71" s="238"/>
      <c r="EF71" s="238"/>
      <c r="EG71" s="238"/>
      <c r="EH71" s="238"/>
      <c r="EI71" s="238"/>
      <c r="EJ71" s="238"/>
      <c r="EK71" s="238"/>
      <c r="EL71" s="238"/>
      <c r="EM71" s="238"/>
      <c r="EN71" s="238"/>
      <c r="EO71" s="238"/>
      <c r="EP71" s="238"/>
      <c r="EQ71" s="238"/>
      <c r="ER71" s="238"/>
      <c r="ES71" s="238"/>
      <c r="ET71" s="238"/>
      <c r="EU71" s="238"/>
      <c r="EV71" s="238"/>
      <c r="EW71" s="238"/>
      <c r="EX71" s="238"/>
      <c r="EY71" s="238"/>
      <c r="EZ71" s="238"/>
      <c r="FA71" s="238"/>
      <c r="FB71" s="238"/>
      <c r="FC71" s="238"/>
      <c r="FD71" s="238"/>
      <c r="FE71" s="238"/>
    </row>
    <row r="72" spans="34:197"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8"/>
      <c r="DG72" s="238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38"/>
      <c r="DW72" s="238"/>
      <c r="DX72" s="238"/>
      <c r="DY72" s="238"/>
      <c r="DZ72" s="238"/>
      <c r="EA72" s="238"/>
      <c r="EB72" s="238"/>
      <c r="EC72" s="238"/>
      <c r="ED72" s="238"/>
      <c r="EE72" s="238"/>
      <c r="EF72" s="238"/>
      <c r="EG72" s="238"/>
      <c r="EH72" s="238"/>
      <c r="EI72" s="238"/>
      <c r="EJ72" s="238"/>
      <c r="EK72" s="238"/>
      <c r="EL72" s="238"/>
      <c r="EM72" s="238"/>
      <c r="EN72" s="238"/>
      <c r="EO72" s="238"/>
      <c r="EP72" s="238"/>
      <c r="EQ72" s="238"/>
      <c r="ER72" s="238"/>
      <c r="ES72" s="238"/>
      <c r="ET72" s="238"/>
      <c r="EU72" s="238"/>
      <c r="EV72" s="238"/>
      <c r="EW72" s="238"/>
      <c r="EX72" s="238"/>
      <c r="EY72" s="238"/>
      <c r="EZ72" s="238"/>
      <c r="FA72" s="238"/>
      <c r="FB72" s="238"/>
      <c r="FC72" s="238"/>
      <c r="FD72" s="238"/>
      <c r="FE72" s="238"/>
    </row>
    <row r="73" spans="34:197"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  <c r="CO73" s="238"/>
      <c r="CP73" s="238"/>
      <c r="CQ73" s="238"/>
      <c r="CR73" s="238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38"/>
      <c r="DX73" s="238"/>
      <c r="DY73" s="238"/>
      <c r="DZ73" s="238"/>
      <c r="EA73" s="238"/>
      <c r="EB73" s="238"/>
      <c r="EC73" s="238"/>
      <c r="ED73" s="238"/>
      <c r="EE73" s="238"/>
      <c r="EF73" s="238"/>
      <c r="EG73" s="238"/>
      <c r="EH73" s="238"/>
      <c r="EI73" s="238"/>
      <c r="EJ73" s="238"/>
      <c r="EK73" s="238"/>
      <c r="EL73" s="238"/>
      <c r="EM73" s="238"/>
      <c r="EN73" s="238"/>
      <c r="EO73" s="238"/>
      <c r="EP73" s="238"/>
      <c r="EQ73" s="238"/>
      <c r="ER73" s="238"/>
      <c r="ES73" s="238"/>
      <c r="ET73" s="238"/>
      <c r="EU73" s="238"/>
      <c r="EV73" s="238"/>
      <c r="EW73" s="238"/>
      <c r="EX73" s="238"/>
      <c r="EY73" s="238"/>
      <c r="EZ73" s="238"/>
      <c r="FA73" s="238"/>
      <c r="FB73" s="238"/>
      <c r="FC73" s="238"/>
      <c r="FD73" s="238"/>
      <c r="FE73" s="238"/>
    </row>
    <row r="74" spans="34:197"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238"/>
      <c r="AZ74" s="238"/>
      <c r="BA74" s="238"/>
      <c r="BB74" s="238"/>
      <c r="BC74" s="238"/>
      <c r="BD74" s="238"/>
      <c r="BE74" s="238"/>
      <c r="BF74" s="238"/>
      <c r="BG74" s="238"/>
      <c r="BH74" s="238"/>
      <c r="BI74" s="238"/>
      <c r="BJ74" s="238"/>
      <c r="BK74" s="238"/>
      <c r="BL74" s="238"/>
      <c r="BM74" s="238"/>
      <c r="BN74" s="238"/>
      <c r="BO74" s="238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8"/>
      <c r="CK74" s="238"/>
      <c r="CL74" s="238"/>
      <c r="CM74" s="238"/>
      <c r="CN74" s="238"/>
      <c r="CO74" s="238"/>
      <c r="CP74" s="238"/>
      <c r="CQ74" s="238"/>
      <c r="CR74" s="238"/>
      <c r="CS74" s="238"/>
      <c r="CT74" s="238"/>
      <c r="CU74" s="238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8"/>
      <c r="DG74" s="238"/>
      <c r="DH74" s="238"/>
      <c r="DI74" s="238"/>
      <c r="DJ74" s="238"/>
      <c r="DK74" s="238"/>
      <c r="DL74" s="238"/>
      <c r="DM74" s="238"/>
      <c r="DN74" s="238"/>
      <c r="DO74" s="238"/>
      <c r="DP74" s="238"/>
      <c r="DQ74" s="238"/>
      <c r="DR74" s="238"/>
      <c r="DS74" s="238"/>
      <c r="DT74" s="238"/>
      <c r="DU74" s="238"/>
      <c r="DV74" s="238"/>
      <c r="DW74" s="238"/>
      <c r="DX74" s="238"/>
      <c r="DY74" s="238"/>
      <c r="DZ74" s="238"/>
      <c r="EA74" s="238"/>
      <c r="EB74" s="238"/>
      <c r="EC74" s="238"/>
      <c r="ED74" s="238"/>
      <c r="EE74" s="238"/>
      <c r="EF74" s="238"/>
      <c r="EG74" s="238"/>
      <c r="EH74" s="238"/>
      <c r="EI74" s="238"/>
      <c r="EJ74" s="238"/>
      <c r="EK74" s="238"/>
      <c r="EL74" s="238"/>
      <c r="EM74" s="238"/>
      <c r="EN74" s="238"/>
      <c r="EO74" s="238"/>
      <c r="EP74" s="238"/>
      <c r="EQ74" s="238"/>
      <c r="ER74" s="238"/>
      <c r="ES74" s="238"/>
      <c r="ET74" s="238"/>
      <c r="EU74" s="238"/>
      <c r="EV74" s="238"/>
      <c r="EW74" s="238"/>
      <c r="EX74" s="238"/>
      <c r="EY74" s="238"/>
      <c r="EZ74" s="238"/>
      <c r="FA74" s="238"/>
      <c r="FB74" s="238"/>
      <c r="FC74" s="238"/>
      <c r="FD74" s="238"/>
      <c r="FE74" s="238"/>
    </row>
    <row r="75" spans="34:197"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38"/>
      <c r="DW75" s="238"/>
      <c r="DX75" s="238"/>
      <c r="DY75" s="238"/>
      <c r="DZ75" s="238"/>
      <c r="EA75" s="238"/>
      <c r="EB75" s="238"/>
      <c r="EC75" s="238"/>
      <c r="ED75" s="238"/>
      <c r="EE75" s="238"/>
      <c r="EF75" s="238"/>
      <c r="EG75" s="238"/>
      <c r="EH75" s="238"/>
      <c r="EI75" s="238"/>
      <c r="EJ75" s="238"/>
      <c r="EK75" s="238"/>
      <c r="EL75" s="238"/>
      <c r="EM75" s="238"/>
      <c r="EN75" s="238"/>
      <c r="EO75" s="238"/>
      <c r="EP75" s="238"/>
      <c r="EQ75" s="238"/>
      <c r="ER75" s="238"/>
      <c r="ES75" s="238"/>
      <c r="ET75" s="238"/>
      <c r="EU75" s="238"/>
      <c r="EV75" s="238"/>
      <c r="EW75" s="238"/>
      <c r="EX75" s="238"/>
      <c r="EY75" s="238"/>
      <c r="EZ75" s="238"/>
      <c r="FA75" s="238"/>
      <c r="FB75" s="238"/>
      <c r="FC75" s="238"/>
      <c r="FD75" s="238"/>
      <c r="FE75" s="238"/>
    </row>
    <row r="76" spans="34:197"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38"/>
      <c r="DW76" s="238"/>
      <c r="DX76" s="238"/>
      <c r="DY76" s="238"/>
      <c r="DZ76" s="238"/>
      <c r="EA76" s="238"/>
      <c r="EB76" s="238"/>
      <c r="EC76" s="238"/>
      <c r="ED76" s="238"/>
      <c r="EE76" s="238"/>
      <c r="EF76" s="238"/>
      <c r="EG76" s="238"/>
      <c r="EH76" s="238"/>
      <c r="EI76" s="238"/>
      <c r="EJ76" s="238"/>
      <c r="EK76" s="238"/>
      <c r="EL76" s="238"/>
      <c r="EM76" s="238"/>
      <c r="EN76" s="238"/>
      <c r="EO76" s="238"/>
      <c r="EP76" s="238"/>
      <c r="EQ76" s="238"/>
      <c r="ER76" s="238"/>
      <c r="ES76" s="238"/>
      <c r="ET76" s="238"/>
      <c r="EU76" s="238"/>
      <c r="EV76" s="238"/>
      <c r="EW76" s="238"/>
      <c r="EX76" s="238"/>
      <c r="EY76" s="238"/>
      <c r="EZ76" s="238"/>
      <c r="FA76" s="238"/>
      <c r="FB76" s="238"/>
      <c r="FC76" s="238"/>
      <c r="FD76" s="238"/>
      <c r="FE76" s="238"/>
    </row>
    <row r="77" spans="34:197"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38"/>
      <c r="DW77" s="238"/>
      <c r="DX77" s="238"/>
      <c r="DY77" s="238"/>
      <c r="DZ77" s="238"/>
      <c r="EA77" s="238"/>
      <c r="EB77" s="238"/>
      <c r="EC77" s="238"/>
      <c r="ED77" s="238"/>
      <c r="EE77" s="238"/>
      <c r="EF77" s="238"/>
      <c r="EG77" s="238"/>
      <c r="EH77" s="238"/>
      <c r="EI77" s="238"/>
      <c r="EJ77" s="238"/>
      <c r="EK77" s="238"/>
      <c r="EL77" s="238"/>
      <c r="EM77" s="238"/>
      <c r="EN77" s="238"/>
      <c r="EO77" s="238"/>
      <c r="EP77" s="238"/>
      <c r="EQ77" s="238"/>
      <c r="ER77" s="238"/>
      <c r="ES77" s="238"/>
      <c r="ET77" s="238"/>
      <c r="EU77" s="238"/>
      <c r="EV77" s="238"/>
      <c r="EW77" s="238"/>
      <c r="EX77" s="238"/>
      <c r="EY77" s="238"/>
      <c r="EZ77" s="238"/>
      <c r="FA77" s="238"/>
      <c r="FB77" s="238"/>
      <c r="FC77" s="238"/>
      <c r="FD77" s="238"/>
      <c r="FE77" s="238"/>
    </row>
    <row r="78" spans="34:197"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38"/>
      <c r="DW78" s="238"/>
      <c r="DX78" s="238"/>
      <c r="DY78" s="238"/>
      <c r="DZ78" s="238"/>
      <c r="EA78" s="238"/>
      <c r="EB78" s="238"/>
      <c r="EC78" s="238"/>
      <c r="ED78" s="238"/>
      <c r="EE78" s="238"/>
      <c r="EF78" s="238"/>
      <c r="EG78" s="238"/>
      <c r="EH78" s="238"/>
      <c r="EI78" s="238"/>
      <c r="EJ78" s="238"/>
      <c r="EK78" s="238"/>
      <c r="EL78" s="238"/>
      <c r="EM78" s="238"/>
      <c r="EN78" s="238"/>
      <c r="EO78" s="238"/>
      <c r="EP78" s="238"/>
      <c r="EQ78" s="238"/>
      <c r="ER78" s="238"/>
      <c r="ES78" s="238"/>
      <c r="ET78" s="238"/>
      <c r="EU78" s="238"/>
      <c r="EV78" s="238"/>
      <c r="EW78" s="238"/>
      <c r="EX78" s="238"/>
      <c r="EY78" s="238"/>
      <c r="EZ78" s="238"/>
      <c r="FA78" s="238"/>
      <c r="FB78" s="238"/>
      <c r="FC78" s="238"/>
      <c r="FD78" s="238"/>
      <c r="FE78" s="238"/>
    </row>
    <row r="79" spans="34:197"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8"/>
      <c r="BO79" s="238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8"/>
      <c r="CK79" s="238"/>
      <c r="CL79" s="238"/>
      <c r="CM79" s="238"/>
      <c r="CN79" s="238"/>
      <c r="CO79" s="238"/>
      <c r="CP79" s="238"/>
      <c r="CQ79" s="238"/>
      <c r="CR79" s="238"/>
      <c r="CS79" s="238"/>
      <c r="CT79" s="238"/>
      <c r="CU79" s="238"/>
      <c r="CV79" s="238"/>
      <c r="CW79" s="238"/>
      <c r="CX79" s="238"/>
      <c r="CY79" s="238"/>
      <c r="CZ79" s="238"/>
      <c r="DA79" s="238"/>
      <c r="DB79" s="238"/>
      <c r="DC79" s="238"/>
      <c r="DD79" s="238"/>
      <c r="DE79" s="238"/>
      <c r="DF79" s="238"/>
      <c r="DG79" s="238"/>
      <c r="DH79" s="238"/>
      <c r="DI79" s="238"/>
      <c r="DJ79" s="238"/>
      <c r="DK79" s="238"/>
      <c r="DL79" s="238"/>
      <c r="DM79" s="238"/>
      <c r="DN79" s="238"/>
      <c r="DO79" s="238"/>
      <c r="DP79" s="238"/>
      <c r="DQ79" s="238"/>
      <c r="DR79" s="238"/>
      <c r="DS79" s="238"/>
      <c r="DT79" s="238"/>
      <c r="DU79" s="238"/>
      <c r="DV79" s="238"/>
      <c r="DW79" s="238"/>
      <c r="DX79" s="238"/>
      <c r="DY79" s="238"/>
      <c r="DZ79" s="238"/>
      <c r="EA79" s="238"/>
      <c r="EB79" s="238"/>
      <c r="EC79" s="238"/>
      <c r="ED79" s="238"/>
      <c r="EE79" s="238"/>
      <c r="EF79" s="238"/>
      <c r="EG79" s="238"/>
      <c r="EH79" s="238"/>
      <c r="EI79" s="238"/>
      <c r="EJ79" s="238"/>
      <c r="EK79" s="238"/>
      <c r="EL79" s="238"/>
      <c r="EM79" s="238"/>
      <c r="EN79" s="238"/>
      <c r="EO79" s="238"/>
      <c r="EP79" s="238"/>
      <c r="EQ79" s="238"/>
      <c r="ER79" s="238"/>
      <c r="ES79" s="238"/>
      <c r="ET79" s="238"/>
      <c r="EU79" s="238"/>
      <c r="EV79" s="238"/>
      <c r="EW79" s="238"/>
      <c r="EX79" s="238"/>
      <c r="EY79" s="238"/>
      <c r="EZ79" s="238"/>
      <c r="FA79" s="238"/>
      <c r="FB79" s="238"/>
      <c r="FC79" s="238"/>
      <c r="FD79" s="238"/>
      <c r="FE79" s="238"/>
    </row>
    <row r="80" spans="34:197"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38"/>
      <c r="DW80" s="238"/>
      <c r="DX80" s="238"/>
      <c r="DY80" s="238"/>
      <c r="DZ80" s="238"/>
      <c r="EA80" s="238"/>
      <c r="EB80" s="238"/>
      <c r="EC80" s="238"/>
      <c r="ED80" s="238"/>
      <c r="EE80" s="238"/>
      <c r="EF80" s="238"/>
      <c r="EG80" s="238"/>
      <c r="EH80" s="238"/>
      <c r="EI80" s="238"/>
      <c r="EJ80" s="238"/>
      <c r="EK80" s="238"/>
      <c r="EL80" s="238"/>
      <c r="EM80" s="238"/>
      <c r="EN80" s="238"/>
      <c r="EO80" s="238"/>
      <c r="EP80" s="238"/>
      <c r="EQ80" s="238"/>
      <c r="ER80" s="238"/>
      <c r="ES80" s="238"/>
      <c r="ET80" s="238"/>
      <c r="EU80" s="238"/>
      <c r="EV80" s="238"/>
      <c r="EW80" s="238"/>
      <c r="EX80" s="238"/>
      <c r="EY80" s="238"/>
      <c r="EZ80" s="238"/>
      <c r="FA80" s="238"/>
      <c r="FB80" s="238"/>
      <c r="FC80" s="238"/>
      <c r="FD80" s="238"/>
      <c r="FE80" s="238"/>
    </row>
    <row r="81" spans="34:161"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38"/>
      <c r="DX81" s="238"/>
      <c r="DY81" s="238"/>
      <c r="DZ81" s="238"/>
      <c r="EA81" s="238"/>
      <c r="EB81" s="238"/>
      <c r="EC81" s="238"/>
      <c r="ED81" s="238"/>
      <c r="EE81" s="238"/>
      <c r="EF81" s="238"/>
      <c r="EG81" s="238"/>
      <c r="EH81" s="238"/>
      <c r="EI81" s="238"/>
      <c r="EJ81" s="238"/>
      <c r="EK81" s="238"/>
      <c r="EL81" s="238"/>
      <c r="EM81" s="238"/>
      <c r="EN81" s="238"/>
      <c r="EO81" s="238"/>
      <c r="EP81" s="238"/>
      <c r="EQ81" s="238"/>
      <c r="ER81" s="238"/>
      <c r="ES81" s="238"/>
      <c r="ET81" s="238"/>
      <c r="EU81" s="238"/>
      <c r="EV81" s="238"/>
      <c r="EW81" s="238"/>
      <c r="EX81" s="238"/>
      <c r="EY81" s="238"/>
      <c r="EZ81" s="238"/>
      <c r="FA81" s="238"/>
      <c r="FB81" s="238"/>
      <c r="FC81" s="238"/>
      <c r="FD81" s="238"/>
      <c r="FE81" s="238"/>
    </row>
    <row r="82" spans="34:161"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38"/>
      <c r="DX82" s="238"/>
      <c r="DY82" s="238"/>
      <c r="DZ82" s="238"/>
      <c r="EA82" s="238"/>
      <c r="EB82" s="238"/>
      <c r="EC82" s="238"/>
      <c r="ED82" s="238"/>
      <c r="EE82" s="238"/>
      <c r="EF82" s="238"/>
      <c r="EG82" s="238"/>
      <c r="EH82" s="238"/>
      <c r="EI82" s="238"/>
      <c r="EJ82" s="238"/>
      <c r="EK82" s="238"/>
      <c r="EL82" s="238"/>
      <c r="EM82" s="238"/>
      <c r="EN82" s="238"/>
      <c r="EO82" s="238"/>
      <c r="EP82" s="238"/>
      <c r="EQ82" s="238"/>
      <c r="ER82" s="238"/>
      <c r="ES82" s="238"/>
      <c r="ET82" s="238"/>
      <c r="EU82" s="238"/>
      <c r="EV82" s="238"/>
      <c r="EW82" s="238"/>
      <c r="EX82" s="238"/>
      <c r="EY82" s="238"/>
      <c r="EZ82" s="238"/>
      <c r="FA82" s="238"/>
      <c r="FB82" s="238"/>
      <c r="FC82" s="238"/>
      <c r="FD82" s="238"/>
      <c r="FE82" s="238"/>
    </row>
    <row r="83" spans="34:161"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38"/>
      <c r="DW83" s="238"/>
      <c r="DX83" s="238"/>
      <c r="DY83" s="238"/>
      <c r="DZ83" s="238"/>
      <c r="EA83" s="238"/>
      <c r="EB83" s="238"/>
      <c r="EC83" s="238"/>
      <c r="ED83" s="238"/>
      <c r="EE83" s="238"/>
      <c r="EF83" s="238"/>
      <c r="EG83" s="238"/>
      <c r="EH83" s="238"/>
      <c r="EI83" s="238"/>
      <c r="EJ83" s="238"/>
      <c r="EK83" s="238"/>
      <c r="EL83" s="238"/>
      <c r="EM83" s="238"/>
      <c r="EN83" s="238"/>
      <c r="EO83" s="238"/>
      <c r="EP83" s="238"/>
      <c r="EQ83" s="238"/>
      <c r="ER83" s="238"/>
      <c r="ES83" s="238"/>
      <c r="ET83" s="238"/>
      <c r="EU83" s="238"/>
      <c r="EV83" s="238"/>
      <c r="EW83" s="238"/>
      <c r="EX83" s="238"/>
      <c r="EY83" s="238"/>
      <c r="EZ83" s="238"/>
      <c r="FA83" s="238"/>
      <c r="FB83" s="238"/>
      <c r="FC83" s="238"/>
      <c r="FD83" s="238"/>
      <c r="FE83" s="238"/>
    </row>
    <row r="84" spans="34:161"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38"/>
      <c r="DW84" s="238"/>
      <c r="DX84" s="238"/>
      <c r="DY84" s="238"/>
      <c r="DZ84" s="238"/>
      <c r="EA84" s="238"/>
      <c r="EB84" s="238"/>
      <c r="EC84" s="238"/>
      <c r="ED84" s="238"/>
      <c r="EE84" s="238"/>
      <c r="EF84" s="238"/>
      <c r="EG84" s="238"/>
      <c r="EH84" s="238"/>
      <c r="EI84" s="238"/>
      <c r="EJ84" s="238"/>
      <c r="EK84" s="238"/>
      <c r="EL84" s="238"/>
      <c r="EM84" s="238"/>
      <c r="EN84" s="238"/>
      <c r="EO84" s="238"/>
      <c r="EP84" s="238"/>
      <c r="EQ84" s="238"/>
      <c r="ER84" s="238"/>
      <c r="ES84" s="238"/>
      <c r="ET84" s="238"/>
      <c r="EU84" s="238"/>
      <c r="EV84" s="238"/>
      <c r="EW84" s="238"/>
      <c r="EX84" s="238"/>
      <c r="EY84" s="238"/>
      <c r="EZ84" s="238"/>
      <c r="FA84" s="238"/>
      <c r="FB84" s="238"/>
      <c r="FC84" s="238"/>
      <c r="FD84" s="238"/>
      <c r="FE84" s="238"/>
    </row>
    <row r="85" spans="34:161"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38"/>
      <c r="DW85" s="238"/>
      <c r="DX85" s="238"/>
      <c r="DY85" s="238"/>
      <c r="DZ85" s="238"/>
      <c r="EA85" s="238"/>
      <c r="EB85" s="238"/>
      <c r="EC85" s="238"/>
      <c r="ED85" s="238"/>
      <c r="EE85" s="238"/>
      <c r="EF85" s="238"/>
      <c r="EG85" s="238"/>
      <c r="EH85" s="238"/>
      <c r="EI85" s="238"/>
      <c r="EJ85" s="238"/>
      <c r="EK85" s="238"/>
      <c r="EL85" s="238"/>
      <c r="EM85" s="238"/>
      <c r="EN85" s="238"/>
      <c r="EO85" s="238"/>
      <c r="EP85" s="238"/>
      <c r="EQ85" s="238"/>
      <c r="ER85" s="238"/>
      <c r="ES85" s="238"/>
      <c r="ET85" s="238"/>
      <c r="EU85" s="238"/>
      <c r="EV85" s="238"/>
      <c r="EW85" s="238"/>
      <c r="EX85" s="238"/>
      <c r="EY85" s="238"/>
      <c r="EZ85" s="238"/>
      <c r="FA85" s="238"/>
      <c r="FB85" s="238"/>
      <c r="FC85" s="238"/>
      <c r="FD85" s="238"/>
      <c r="FE85" s="238"/>
    </row>
    <row r="86" spans="34:161"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38"/>
      <c r="DW86" s="238"/>
      <c r="DX86" s="238"/>
      <c r="DY86" s="238"/>
      <c r="DZ86" s="238"/>
      <c r="EA86" s="238"/>
      <c r="EB86" s="238"/>
      <c r="EC86" s="238"/>
      <c r="ED86" s="238"/>
      <c r="EE86" s="238"/>
      <c r="EF86" s="238"/>
      <c r="EG86" s="238"/>
      <c r="EH86" s="238"/>
      <c r="EI86" s="238"/>
      <c r="EJ86" s="238"/>
      <c r="EK86" s="238"/>
      <c r="EL86" s="238"/>
      <c r="EM86" s="238"/>
      <c r="EN86" s="238"/>
      <c r="EO86" s="238"/>
      <c r="EP86" s="238"/>
      <c r="EQ86" s="238"/>
      <c r="ER86" s="238"/>
      <c r="ES86" s="238"/>
      <c r="ET86" s="238"/>
      <c r="EU86" s="238"/>
      <c r="EV86" s="238"/>
      <c r="EW86" s="238"/>
      <c r="EX86" s="238"/>
      <c r="EY86" s="238"/>
      <c r="EZ86" s="238"/>
      <c r="FA86" s="238"/>
      <c r="FB86" s="238"/>
      <c r="FC86" s="238"/>
      <c r="FD86" s="238"/>
      <c r="FE86" s="238"/>
    </row>
    <row r="87" spans="34:161"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8"/>
      <c r="AS87" s="238"/>
      <c r="AT87" s="238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8"/>
      <c r="BO87" s="238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8"/>
      <c r="CK87" s="238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8"/>
      <c r="DG87" s="238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38"/>
      <c r="DX87" s="238"/>
      <c r="DY87" s="238"/>
      <c r="DZ87" s="238"/>
      <c r="EA87" s="238"/>
      <c r="EB87" s="238"/>
      <c r="EC87" s="238"/>
      <c r="ED87" s="238"/>
      <c r="EE87" s="238"/>
      <c r="EF87" s="238"/>
      <c r="EG87" s="238"/>
      <c r="EH87" s="238"/>
      <c r="EI87" s="238"/>
      <c r="EJ87" s="238"/>
      <c r="EK87" s="238"/>
      <c r="EL87" s="238"/>
      <c r="EM87" s="238"/>
      <c r="EN87" s="238"/>
      <c r="EO87" s="238"/>
      <c r="EP87" s="238"/>
      <c r="EQ87" s="238"/>
      <c r="ER87" s="238"/>
      <c r="ES87" s="238"/>
      <c r="ET87" s="238"/>
      <c r="EU87" s="238"/>
      <c r="EV87" s="238"/>
      <c r="EW87" s="238"/>
      <c r="EX87" s="238"/>
      <c r="EY87" s="238"/>
      <c r="EZ87" s="238"/>
      <c r="FA87" s="238"/>
      <c r="FB87" s="238"/>
      <c r="FC87" s="238"/>
      <c r="FD87" s="238"/>
      <c r="FE87" s="238"/>
    </row>
    <row r="88" spans="34:161"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38"/>
      <c r="DW88" s="238"/>
      <c r="DX88" s="238"/>
      <c r="DY88" s="238"/>
      <c r="DZ88" s="238"/>
      <c r="EA88" s="238"/>
      <c r="EB88" s="238"/>
      <c r="EC88" s="238"/>
      <c r="ED88" s="238"/>
      <c r="EE88" s="238"/>
      <c r="EF88" s="238"/>
      <c r="EG88" s="238"/>
      <c r="EH88" s="238"/>
      <c r="EI88" s="238"/>
      <c r="EJ88" s="238"/>
      <c r="EK88" s="238"/>
      <c r="EL88" s="238"/>
      <c r="EM88" s="238"/>
      <c r="EN88" s="238"/>
      <c r="EO88" s="238"/>
      <c r="EP88" s="238"/>
      <c r="EQ88" s="238"/>
      <c r="ER88" s="238"/>
      <c r="ES88" s="238"/>
      <c r="ET88" s="238"/>
      <c r="EU88" s="238"/>
      <c r="EV88" s="238"/>
      <c r="EW88" s="238"/>
      <c r="EX88" s="238"/>
      <c r="EY88" s="238"/>
      <c r="EZ88" s="238"/>
      <c r="FA88" s="238"/>
      <c r="FB88" s="238"/>
      <c r="FC88" s="238"/>
      <c r="FD88" s="238"/>
      <c r="FE88" s="238"/>
    </row>
    <row r="89" spans="34:161"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38"/>
      <c r="DZ89" s="238"/>
      <c r="EA89" s="238"/>
      <c r="EB89" s="238"/>
      <c r="EC89" s="238"/>
      <c r="ED89" s="238"/>
      <c r="EE89" s="238"/>
      <c r="EF89" s="238"/>
      <c r="EG89" s="238"/>
      <c r="EH89" s="238"/>
      <c r="EI89" s="238"/>
      <c r="EJ89" s="238"/>
      <c r="EK89" s="238"/>
      <c r="EL89" s="238"/>
      <c r="EM89" s="238"/>
      <c r="EN89" s="238"/>
      <c r="EO89" s="238"/>
      <c r="EP89" s="238"/>
      <c r="EQ89" s="238"/>
      <c r="ER89" s="238"/>
      <c r="ES89" s="238"/>
      <c r="ET89" s="238"/>
      <c r="EU89" s="238"/>
      <c r="EV89" s="238"/>
      <c r="EW89" s="238"/>
      <c r="EX89" s="238"/>
      <c r="EY89" s="238"/>
      <c r="EZ89" s="238"/>
      <c r="FA89" s="238"/>
      <c r="FB89" s="238"/>
      <c r="FC89" s="238"/>
      <c r="FD89" s="238"/>
      <c r="FE89" s="238"/>
    </row>
    <row r="90" spans="34:161"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38"/>
      <c r="DW90" s="238"/>
      <c r="DX90" s="238"/>
      <c r="DY90" s="238"/>
      <c r="DZ90" s="238"/>
      <c r="EA90" s="238"/>
      <c r="EB90" s="238"/>
      <c r="EC90" s="238"/>
      <c r="ED90" s="238"/>
      <c r="EE90" s="238"/>
      <c r="EF90" s="238"/>
      <c r="EG90" s="238"/>
      <c r="EH90" s="238"/>
      <c r="EI90" s="238"/>
      <c r="EJ90" s="238"/>
      <c r="EK90" s="238"/>
      <c r="EL90" s="238"/>
      <c r="EM90" s="238"/>
      <c r="EN90" s="238"/>
      <c r="EO90" s="238"/>
      <c r="EP90" s="238"/>
      <c r="EQ90" s="238"/>
      <c r="ER90" s="238"/>
      <c r="ES90" s="238"/>
      <c r="ET90" s="238"/>
      <c r="EU90" s="238"/>
      <c r="EV90" s="238"/>
      <c r="EW90" s="238"/>
      <c r="EX90" s="238"/>
      <c r="EY90" s="238"/>
      <c r="EZ90" s="238"/>
      <c r="FA90" s="238"/>
      <c r="FB90" s="238"/>
      <c r="FC90" s="238"/>
      <c r="FD90" s="238"/>
      <c r="FE90" s="238"/>
    </row>
    <row r="91" spans="34:161"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38"/>
      <c r="DW91" s="238"/>
      <c r="DX91" s="238"/>
      <c r="DY91" s="238"/>
      <c r="DZ91" s="238"/>
      <c r="EA91" s="238"/>
      <c r="EB91" s="238"/>
      <c r="EC91" s="238"/>
      <c r="ED91" s="238"/>
      <c r="EE91" s="238"/>
      <c r="EF91" s="238"/>
      <c r="EG91" s="238"/>
      <c r="EH91" s="238"/>
      <c r="EI91" s="238"/>
      <c r="EJ91" s="238"/>
      <c r="EK91" s="238"/>
      <c r="EL91" s="238"/>
      <c r="EM91" s="238"/>
      <c r="EN91" s="238"/>
      <c r="EO91" s="238"/>
      <c r="EP91" s="238"/>
      <c r="EQ91" s="238"/>
      <c r="ER91" s="238"/>
      <c r="ES91" s="238"/>
      <c r="ET91" s="238"/>
      <c r="EU91" s="238"/>
      <c r="EV91" s="238"/>
      <c r="EW91" s="238"/>
      <c r="EX91" s="238"/>
      <c r="EY91" s="238"/>
      <c r="EZ91" s="238"/>
      <c r="FA91" s="238"/>
      <c r="FB91" s="238"/>
      <c r="FC91" s="238"/>
      <c r="FD91" s="238"/>
      <c r="FE91" s="238"/>
    </row>
    <row r="92" spans="34:161"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38"/>
      <c r="DW92" s="238"/>
      <c r="DX92" s="238"/>
      <c r="DY92" s="238"/>
      <c r="DZ92" s="238"/>
      <c r="EA92" s="238"/>
      <c r="EB92" s="238"/>
      <c r="EC92" s="238"/>
      <c r="ED92" s="238"/>
      <c r="EE92" s="238"/>
      <c r="EF92" s="238"/>
      <c r="EG92" s="238"/>
      <c r="EH92" s="238"/>
      <c r="EI92" s="238"/>
      <c r="EJ92" s="238"/>
      <c r="EK92" s="238"/>
      <c r="EL92" s="238"/>
      <c r="EM92" s="238"/>
      <c r="EN92" s="238"/>
      <c r="EO92" s="238"/>
      <c r="EP92" s="238"/>
      <c r="EQ92" s="238"/>
      <c r="ER92" s="238"/>
      <c r="ES92" s="238"/>
      <c r="ET92" s="238"/>
      <c r="EU92" s="238"/>
      <c r="EV92" s="238"/>
      <c r="EW92" s="238"/>
      <c r="EX92" s="238"/>
      <c r="EY92" s="238"/>
      <c r="EZ92" s="238"/>
      <c r="FA92" s="238"/>
      <c r="FB92" s="238"/>
      <c r="FC92" s="238"/>
      <c r="FD92" s="238"/>
      <c r="FE92" s="238"/>
    </row>
    <row r="93" spans="34:161"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  <c r="BX93" s="238"/>
      <c r="BY93" s="238"/>
      <c r="BZ93" s="238"/>
      <c r="CA93" s="238"/>
      <c r="CB93" s="238"/>
      <c r="CC93" s="238"/>
      <c r="CD93" s="238"/>
      <c r="CE93" s="238"/>
      <c r="CF93" s="238"/>
      <c r="CG93" s="238"/>
      <c r="CH93" s="238"/>
      <c r="CI93" s="238"/>
      <c r="CJ93" s="238"/>
      <c r="CK93" s="238"/>
      <c r="CL93" s="238"/>
      <c r="CM93" s="238"/>
      <c r="CN93" s="238"/>
      <c r="CO93" s="238"/>
      <c r="CP93" s="238"/>
      <c r="CQ93" s="238"/>
      <c r="CR93" s="238"/>
      <c r="CS93" s="238"/>
      <c r="CT93" s="238"/>
      <c r="CU93" s="238"/>
      <c r="CV93" s="238"/>
      <c r="CW93" s="238"/>
      <c r="CX93" s="238"/>
      <c r="CY93" s="238"/>
      <c r="CZ93" s="238"/>
      <c r="DA93" s="238"/>
      <c r="DB93" s="238"/>
      <c r="DC93" s="238"/>
      <c r="DD93" s="238"/>
      <c r="DE93" s="238"/>
      <c r="DF93" s="238"/>
      <c r="DG93" s="238"/>
      <c r="DH93" s="238"/>
      <c r="DI93" s="238"/>
      <c r="DJ93" s="238"/>
      <c r="DK93" s="238"/>
      <c r="DL93" s="238"/>
      <c r="DM93" s="238"/>
      <c r="DN93" s="238"/>
      <c r="DO93" s="238"/>
      <c r="DP93" s="238"/>
      <c r="DQ93" s="238"/>
      <c r="DR93" s="238"/>
      <c r="DS93" s="238"/>
      <c r="DT93" s="238"/>
      <c r="DU93" s="238"/>
      <c r="DV93" s="238"/>
      <c r="DW93" s="238"/>
      <c r="DX93" s="238"/>
      <c r="DY93" s="238"/>
      <c r="DZ93" s="238"/>
      <c r="EA93" s="238"/>
      <c r="EB93" s="238"/>
      <c r="EC93" s="238"/>
      <c r="ED93" s="238"/>
      <c r="EE93" s="238"/>
      <c r="EF93" s="238"/>
      <c r="EG93" s="238"/>
      <c r="EH93" s="238"/>
      <c r="EI93" s="238"/>
      <c r="EJ93" s="238"/>
      <c r="EK93" s="238"/>
      <c r="EL93" s="238"/>
      <c r="EM93" s="238"/>
      <c r="EN93" s="238"/>
      <c r="EO93" s="238"/>
      <c r="EP93" s="238"/>
      <c r="EQ93" s="238"/>
      <c r="ER93" s="238"/>
      <c r="ES93" s="238"/>
      <c r="ET93" s="238"/>
      <c r="EU93" s="238"/>
      <c r="EV93" s="238"/>
      <c r="EW93" s="238"/>
      <c r="EX93" s="238"/>
      <c r="EY93" s="238"/>
      <c r="EZ93" s="238"/>
      <c r="FA93" s="238"/>
      <c r="FB93" s="238"/>
      <c r="FC93" s="238"/>
      <c r="FD93" s="238"/>
      <c r="FE93" s="238"/>
    </row>
    <row r="94" spans="34:161"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38"/>
      <c r="DW94" s="238"/>
      <c r="DX94" s="238"/>
      <c r="DY94" s="238"/>
      <c r="DZ94" s="238"/>
      <c r="EA94" s="238"/>
      <c r="EB94" s="238"/>
      <c r="EC94" s="238"/>
      <c r="ED94" s="238"/>
      <c r="EE94" s="238"/>
      <c r="EF94" s="238"/>
      <c r="EG94" s="238"/>
      <c r="EH94" s="238"/>
      <c r="EI94" s="238"/>
      <c r="EJ94" s="238"/>
      <c r="EK94" s="238"/>
      <c r="EL94" s="238"/>
      <c r="EM94" s="238"/>
      <c r="EN94" s="238"/>
      <c r="EO94" s="238"/>
      <c r="EP94" s="238"/>
      <c r="EQ94" s="238"/>
      <c r="ER94" s="238"/>
      <c r="ES94" s="238"/>
      <c r="ET94" s="238"/>
      <c r="EU94" s="238"/>
      <c r="EV94" s="238"/>
      <c r="EW94" s="238"/>
      <c r="EX94" s="238"/>
      <c r="EY94" s="238"/>
      <c r="EZ94" s="238"/>
      <c r="FA94" s="238"/>
      <c r="FB94" s="238"/>
      <c r="FC94" s="238"/>
      <c r="FD94" s="238"/>
      <c r="FE94" s="238"/>
    </row>
    <row r="95" spans="34:161"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38"/>
      <c r="DW95" s="238"/>
      <c r="DX95" s="238"/>
      <c r="DY95" s="238"/>
      <c r="DZ95" s="238"/>
      <c r="EA95" s="238"/>
      <c r="EB95" s="238"/>
      <c r="EC95" s="238"/>
      <c r="ED95" s="238"/>
      <c r="EE95" s="238"/>
      <c r="EF95" s="238"/>
      <c r="EG95" s="238"/>
      <c r="EH95" s="238"/>
      <c r="EI95" s="238"/>
      <c r="EJ95" s="238"/>
      <c r="EK95" s="238"/>
      <c r="EL95" s="238"/>
      <c r="EM95" s="238"/>
      <c r="EN95" s="238"/>
      <c r="EO95" s="238"/>
      <c r="EP95" s="238"/>
      <c r="EQ95" s="238"/>
      <c r="ER95" s="238"/>
      <c r="ES95" s="238"/>
      <c r="ET95" s="238"/>
      <c r="EU95" s="238"/>
      <c r="EV95" s="238"/>
      <c r="EW95" s="238"/>
      <c r="EX95" s="238"/>
      <c r="EY95" s="238"/>
      <c r="EZ95" s="238"/>
      <c r="FA95" s="238"/>
      <c r="FB95" s="238"/>
      <c r="FC95" s="238"/>
      <c r="FD95" s="238"/>
      <c r="FE95" s="238"/>
    </row>
    <row r="96" spans="34:161"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38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8"/>
      <c r="BO96" s="238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38"/>
      <c r="DW96" s="238"/>
      <c r="DX96" s="238"/>
      <c r="DY96" s="238"/>
      <c r="DZ96" s="238"/>
      <c r="EA96" s="238"/>
      <c r="EB96" s="238"/>
      <c r="EC96" s="238"/>
      <c r="ED96" s="238"/>
      <c r="EE96" s="238"/>
      <c r="EF96" s="238"/>
      <c r="EG96" s="238"/>
      <c r="EH96" s="238"/>
      <c r="EI96" s="238"/>
      <c r="EJ96" s="238"/>
      <c r="EK96" s="238"/>
      <c r="EL96" s="238"/>
      <c r="EM96" s="238"/>
      <c r="EN96" s="238"/>
      <c r="EO96" s="238"/>
      <c r="EP96" s="238"/>
      <c r="EQ96" s="238"/>
      <c r="ER96" s="238"/>
      <c r="ES96" s="238"/>
      <c r="ET96" s="238"/>
      <c r="EU96" s="238"/>
      <c r="EV96" s="238"/>
      <c r="EW96" s="238"/>
      <c r="EX96" s="238"/>
      <c r="EY96" s="238"/>
      <c r="EZ96" s="238"/>
      <c r="FA96" s="238"/>
      <c r="FB96" s="238"/>
      <c r="FC96" s="238"/>
      <c r="FD96" s="238"/>
      <c r="FE96" s="238"/>
    </row>
    <row r="97" spans="34:161"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38"/>
      <c r="DX97" s="238"/>
      <c r="DY97" s="238"/>
      <c r="DZ97" s="238"/>
      <c r="EA97" s="238"/>
      <c r="EB97" s="238"/>
      <c r="EC97" s="238"/>
      <c r="ED97" s="238"/>
      <c r="EE97" s="238"/>
      <c r="EF97" s="238"/>
      <c r="EG97" s="238"/>
      <c r="EH97" s="238"/>
      <c r="EI97" s="238"/>
      <c r="EJ97" s="238"/>
      <c r="EK97" s="238"/>
      <c r="EL97" s="238"/>
      <c r="EM97" s="238"/>
      <c r="EN97" s="238"/>
      <c r="EO97" s="238"/>
      <c r="EP97" s="238"/>
      <c r="EQ97" s="238"/>
      <c r="ER97" s="238"/>
      <c r="ES97" s="238"/>
      <c r="ET97" s="238"/>
      <c r="EU97" s="238"/>
      <c r="EV97" s="238"/>
      <c r="EW97" s="238"/>
      <c r="EX97" s="238"/>
      <c r="EY97" s="238"/>
      <c r="EZ97" s="238"/>
      <c r="FA97" s="238"/>
      <c r="FB97" s="238"/>
      <c r="FC97" s="238"/>
      <c r="FD97" s="238"/>
      <c r="FE97" s="238"/>
    </row>
    <row r="98" spans="34:161"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8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8"/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38"/>
      <c r="EH98" s="238"/>
      <c r="EI98" s="238"/>
      <c r="EJ98" s="238"/>
      <c r="EK98" s="238"/>
      <c r="EL98" s="238"/>
      <c r="EM98" s="238"/>
      <c r="EN98" s="238"/>
      <c r="EO98" s="238"/>
      <c r="EP98" s="238"/>
      <c r="EQ98" s="238"/>
      <c r="ER98" s="238"/>
      <c r="ES98" s="238"/>
      <c r="ET98" s="238"/>
      <c r="EU98" s="238"/>
      <c r="EV98" s="238"/>
      <c r="EW98" s="238"/>
      <c r="EX98" s="238"/>
      <c r="EY98" s="238"/>
      <c r="EZ98" s="238"/>
      <c r="FA98" s="238"/>
      <c r="FB98" s="238"/>
      <c r="FC98" s="238"/>
      <c r="FD98" s="238"/>
      <c r="FE98" s="238"/>
    </row>
    <row r="99" spans="34:161"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8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/>
      <c r="BO99" s="238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8"/>
      <c r="CK99" s="238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8"/>
      <c r="DG99" s="238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38"/>
      <c r="DW99" s="238"/>
      <c r="DX99" s="238"/>
      <c r="DY99" s="238"/>
      <c r="DZ99" s="238"/>
      <c r="EA99" s="238"/>
      <c r="EB99" s="238"/>
      <c r="EC99" s="238"/>
      <c r="ED99" s="238"/>
      <c r="EE99" s="238"/>
      <c r="EF99" s="238"/>
      <c r="EG99" s="238"/>
      <c r="EH99" s="238"/>
      <c r="EI99" s="238"/>
      <c r="EJ99" s="238"/>
      <c r="EK99" s="238"/>
      <c r="EL99" s="238"/>
      <c r="EM99" s="238"/>
      <c r="EN99" s="238"/>
      <c r="EO99" s="238"/>
      <c r="EP99" s="238"/>
      <c r="EQ99" s="238"/>
      <c r="ER99" s="238"/>
      <c r="ES99" s="238"/>
      <c r="ET99" s="238"/>
      <c r="EU99" s="238"/>
      <c r="EV99" s="238"/>
      <c r="EW99" s="238"/>
      <c r="EX99" s="238"/>
      <c r="EY99" s="238"/>
      <c r="EZ99" s="238"/>
      <c r="FA99" s="238"/>
      <c r="FB99" s="238"/>
      <c r="FC99" s="238"/>
      <c r="FD99" s="238"/>
      <c r="FE99" s="238"/>
    </row>
    <row r="100" spans="34:161"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8"/>
      <c r="DG100" s="238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38"/>
      <c r="DW100" s="238"/>
      <c r="DX100" s="238"/>
      <c r="DY100" s="238"/>
      <c r="DZ100" s="238"/>
      <c r="EA100" s="238"/>
      <c r="EB100" s="238"/>
      <c r="EC100" s="238"/>
      <c r="ED100" s="238"/>
      <c r="EE100" s="238"/>
      <c r="EF100" s="238"/>
      <c r="EG100" s="238"/>
      <c r="EH100" s="238"/>
      <c r="EI100" s="238"/>
      <c r="EJ100" s="238"/>
      <c r="EK100" s="238"/>
      <c r="EL100" s="238"/>
      <c r="EM100" s="238"/>
      <c r="EN100" s="238"/>
      <c r="EO100" s="238"/>
      <c r="EP100" s="238"/>
      <c r="EQ100" s="238"/>
      <c r="ER100" s="238"/>
      <c r="ES100" s="238"/>
      <c r="ET100" s="238"/>
      <c r="EU100" s="238"/>
      <c r="EV100" s="238"/>
      <c r="EW100" s="238"/>
      <c r="EX100" s="238"/>
      <c r="EY100" s="238"/>
      <c r="EZ100" s="238"/>
      <c r="FA100" s="238"/>
      <c r="FB100" s="238"/>
      <c r="FC100" s="238"/>
      <c r="FD100" s="238"/>
      <c r="FE100" s="238"/>
    </row>
    <row r="101" spans="34:161"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8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8"/>
      <c r="BO101" s="238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8"/>
      <c r="DG101" s="238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38"/>
      <c r="DW101" s="238"/>
      <c r="DX101" s="238"/>
      <c r="DY101" s="238"/>
      <c r="DZ101" s="238"/>
      <c r="EA101" s="238"/>
      <c r="EB101" s="238"/>
      <c r="EC101" s="238"/>
      <c r="ED101" s="238"/>
      <c r="EE101" s="238"/>
      <c r="EF101" s="238"/>
      <c r="EG101" s="238"/>
      <c r="EH101" s="238"/>
      <c r="EI101" s="238"/>
      <c r="EJ101" s="238"/>
      <c r="EK101" s="238"/>
      <c r="EL101" s="238"/>
      <c r="EM101" s="238"/>
      <c r="EN101" s="238"/>
      <c r="EO101" s="238"/>
      <c r="EP101" s="238"/>
      <c r="EQ101" s="238"/>
      <c r="ER101" s="238"/>
      <c r="ES101" s="238"/>
      <c r="ET101" s="238"/>
      <c r="EU101" s="238"/>
      <c r="EV101" s="238"/>
      <c r="EW101" s="238"/>
      <c r="EX101" s="238"/>
      <c r="EY101" s="238"/>
      <c r="EZ101" s="238"/>
      <c r="FA101" s="238"/>
      <c r="FB101" s="238"/>
      <c r="FC101" s="238"/>
      <c r="FD101" s="238"/>
      <c r="FE101" s="238"/>
    </row>
    <row r="102" spans="34:161"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8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38"/>
      <c r="DW102" s="238"/>
      <c r="DX102" s="238"/>
      <c r="DY102" s="238"/>
      <c r="DZ102" s="238"/>
      <c r="EA102" s="238"/>
      <c r="EB102" s="238"/>
      <c r="EC102" s="238"/>
      <c r="ED102" s="238"/>
      <c r="EE102" s="238"/>
      <c r="EF102" s="238"/>
      <c r="EG102" s="238"/>
      <c r="EH102" s="238"/>
      <c r="EI102" s="238"/>
      <c r="EJ102" s="238"/>
      <c r="EK102" s="238"/>
      <c r="EL102" s="238"/>
      <c r="EM102" s="238"/>
      <c r="EN102" s="238"/>
      <c r="EO102" s="238"/>
      <c r="EP102" s="238"/>
      <c r="EQ102" s="238"/>
      <c r="ER102" s="238"/>
      <c r="ES102" s="238"/>
      <c r="ET102" s="238"/>
      <c r="EU102" s="238"/>
      <c r="EV102" s="238"/>
      <c r="EW102" s="238"/>
      <c r="EX102" s="238"/>
      <c r="EY102" s="238"/>
      <c r="EZ102" s="238"/>
      <c r="FA102" s="238"/>
      <c r="FB102" s="238"/>
      <c r="FC102" s="238"/>
      <c r="FD102" s="238"/>
      <c r="FE102" s="238"/>
    </row>
    <row r="103" spans="34:161"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8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8"/>
      <c r="CK103" s="238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8"/>
      <c r="DG103" s="238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38"/>
      <c r="DW103" s="238"/>
      <c r="DX103" s="238"/>
      <c r="DY103" s="238"/>
      <c r="DZ103" s="238"/>
      <c r="EA103" s="238"/>
      <c r="EB103" s="238"/>
      <c r="EC103" s="238"/>
      <c r="ED103" s="238"/>
      <c r="EE103" s="238"/>
      <c r="EF103" s="238"/>
      <c r="EG103" s="238"/>
      <c r="EH103" s="238"/>
      <c r="EI103" s="238"/>
      <c r="EJ103" s="238"/>
      <c r="EK103" s="238"/>
      <c r="EL103" s="238"/>
      <c r="EM103" s="238"/>
      <c r="EN103" s="238"/>
      <c r="EO103" s="238"/>
      <c r="EP103" s="238"/>
      <c r="EQ103" s="238"/>
      <c r="ER103" s="238"/>
      <c r="ES103" s="238"/>
      <c r="ET103" s="238"/>
      <c r="EU103" s="238"/>
      <c r="EV103" s="238"/>
      <c r="EW103" s="238"/>
      <c r="EX103" s="238"/>
      <c r="EY103" s="238"/>
      <c r="EZ103" s="238"/>
      <c r="FA103" s="238"/>
      <c r="FB103" s="238"/>
      <c r="FC103" s="238"/>
      <c r="FD103" s="238"/>
      <c r="FE103" s="238"/>
    </row>
    <row r="104" spans="34:161"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8"/>
      <c r="CK104" s="238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8"/>
      <c r="DG104" s="238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38"/>
      <c r="DW104" s="238"/>
      <c r="DX104" s="238"/>
      <c r="DY104" s="238"/>
      <c r="DZ104" s="238"/>
      <c r="EA104" s="238"/>
      <c r="EB104" s="238"/>
      <c r="EC104" s="238"/>
      <c r="ED104" s="238"/>
      <c r="EE104" s="238"/>
      <c r="EF104" s="238"/>
      <c r="EG104" s="238"/>
      <c r="EH104" s="238"/>
      <c r="EI104" s="238"/>
      <c r="EJ104" s="238"/>
      <c r="EK104" s="238"/>
      <c r="EL104" s="238"/>
      <c r="EM104" s="238"/>
      <c r="EN104" s="238"/>
      <c r="EO104" s="238"/>
      <c r="EP104" s="238"/>
      <c r="EQ104" s="238"/>
      <c r="ER104" s="238"/>
      <c r="ES104" s="238"/>
      <c r="ET104" s="238"/>
      <c r="EU104" s="238"/>
      <c r="EV104" s="238"/>
      <c r="EW104" s="238"/>
      <c r="EX104" s="238"/>
      <c r="EY104" s="238"/>
      <c r="EZ104" s="238"/>
      <c r="FA104" s="238"/>
      <c r="FB104" s="238"/>
      <c r="FC104" s="238"/>
      <c r="FD104" s="238"/>
      <c r="FE104" s="238"/>
    </row>
    <row r="105" spans="34:161"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8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8"/>
      <c r="BO105" s="238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8"/>
      <c r="CK105" s="238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8"/>
      <c r="DG105" s="238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38"/>
      <c r="DW105" s="238"/>
      <c r="DX105" s="238"/>
      <c r="DY105" s="238"/>
      <c r="DZ105" s="238"/>
      <c r="EA105" s="238"/>
      <c r="EB105" s="238"/>
      <c r="EC105" s="238"/>
      <c r="ED105" s="238"/>
      <c r="EE105" s="238"/>
      <c r="EF105" s="238"/>
      <c r="EG105" s="238"/>
      <c r="EH105" s="238"/>
      <c r="EI105" s="238"/>
      <c r="EJ105" s="238"/>
      <c r="EK105" s="238"/>
      <c r="EL105" s="238"/>
      <c r="EM105" s="238"/>
      <c r="EN105" s="238"/>
      <c r="EO105" s="238"/>
      <c r="EP105" s="238"/>
      <c r="EQ105" s="238"/>
      <c r="ER105" s="238"/>
      <c r="ES105" s="238"/>
      <c r="ET105" s="238"/>
      <c r="EU105" s="238"/>
      <c r="EV105" s="238"/>
      <c r="EW105" s="238"/>
      <c r="EX105" s="238"/>
      <c r="EY105" s="238"/>
      <c r="EZ105" s="238"/>
      <c r="FA105" s="238"/>
      <c r="FB105" s="238"/>
      <c r="FC105" s="238"/>
      <c r="FD105" s="238"/>
      <c r="FE105" s="238"/>
    </row>
    <row r="106" spans="34:161"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8"/>
      <c r="DG106" s="238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38"/>
      <c r="DW106" s="238"/>
      <c r="DX106" s="238"/>
      <c r="DY106" s="238"/>
      <c r="DZ106" s="238"/>
      <c r="EA106" s="238"/>
      <c r="EB106" s="238"/>
      <c r="EC106" s="238"/>
      <c r="ED106" s="238"/>
      <c r="EE106" s="238"/>
      <c r="EF106" s="238"/>
      <c r="EG106" s="238"/>
      <c r="EH106" s="238"/>
      <c r="EI106" s="238"/>
      <c r="EJ106" s="238"/>
      <c r="EK106" s="238"/>
      <c r="EL106" s="238"/>
      <c r="EM106" s="238"/>
      <c r="EN106" s="238"/>
      <c r="EO106" s="238"/>
      <c r="EP106" s="238"/>
      <c r="EQ106" s="238"/>
      <c r="ER106" s="238"/>
      <c r="ES106" s="238"/>
      <c r="ET106" s="238"/>
      <c r="EU106" s="238"/>
      <c r="EV106" s="238"/>
      <c r="EW106" s="238"/>
      <c r="EX106" s="238"/>
      <c r="EY106" s="238"/>
      <c r="EZ106" s="238"/>
      <c r="FA106" s="238"/>
      <c r="FB106" s="238"/>
      <c r="FC106" s="238"/>
      <c r="FD106" s="238"/>
      <c r="FE106" s="238"/>
    </row>
    <row r="107" spans="34:161"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8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38"/>
      <c r="DW107" s="238"/>
      <c r="DX107" s="238"/>
      <c r="DY107" s="238"/>
      <c r="DZ107" s="238"/>
      <c r="EA107" s="238"/>
      <c r="EB107" s="238"/>
      <c r="EC107" s="238"/>
      <c r="ED107" s="238"/>
      <c r="EE107" s="238"/>
      <c r="EF107" s="238"/>
      <c r="EG107" s="238"/>
      <c r="EH107" s="238"/>
      <c r="EI107" s="238"/>
      <c r="EJ107" s="238"/>
      <c r="EK107" s="238"/>
      <c r="EL107" s="238"/>
      <c r="EM107" s="238"/>
      <c r="EN107" s="238"/>
      <c r="EO107" s="238"/>
      <c r="EP107" s="238"/>
      <c r="EQ107" s="238"/>
      <c r="ER107" s="238"/>
      <c r="ES107" s="238"/>
      <c r="ET107" s="238"/>
      <c r="EU107" s="238"/>
      <c r="EV107" s="238"/>
      <c r="EW107" s="238"/>
      <c r="EX107" s="238"/>
      <c r="EY107" s="238"/>
      <c r="EZ107" s="238"/>
      <c r="FA107" s="238"/>
      <c r="FB107" s="238"/>
      <c r="FC107" s="238"/>
      <c r="FD107" s="238"/>
      <c r="FE107" s="238"/>
    </row>
    <row r="108" spans="34:161"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8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8"/>
      <c r="CK108" s="238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8"/>
      <c r="DG108" s="238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38"/>
      <c r="DW108" s="238"/>
      <c r="DX108" s="238"/>
      <c r="DY108" s="238"/>
      <c r="DZ108" s="238"/>
      <c r="EA108" s="238"/>
      <c r="EB108" s="238"/>
      <c r="EC108" s="238"/>
      <c r="ED108" s="238"/>
      <c r="EE108" s="238"/>
      <c r="EF108" s="238"/>
      <c r="EG108" s="238"/>
      <c r="EH108" s="238"/>
      <c r="EI108" s="238"/>
      <c r="EJ108" s="238"/>
      <c r="EK108" s="238"/>
      <c r="EL108" s="238"/>
      <c r="EM108" s="238"/>
      <c r="EN108" s="238"/>
      <c r="EO108" s="238"/>
      <c r="EP108" s="238"/>
      <c r="EQ108" s="238"/>
      <c r="ER108" s="238"/>
      <c r="ES108" s="238"/>
      <c r="ET108" s="238"/>
      <c r="EU108" s="238"/>
      <c r="EV108" s="238"/>
      <c r="EW108" s="238"/>
      <c r="EX108" s="238"/>
      <c r="EY108" s="238"/>
      <c r="EZ108" s="238"/>
      <c r="FA108" s="238"/>
      <c r="FB108" s="238"/>
      <c r="FC108" s="238"/>
      <c r="FD108" s="238"/>
      <c r="FE108" s="238"/>
    </row>
    <row r="109" spans="34:161"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38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8"/>
      <c r="BO109" s="238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8"/>
      <c r="DG109" s="238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38"/>
      <c r="DW109" s="238"/>
      <c r="DX109" s="238"/>
      <c r="DY109" s="238"/>
      <c r="DZ109" s="238"/>
      <c r="EA109" s="238"/>
      <c r="EB109" s="238"/>
      <c r="EC109" s="238"/>
      <c r="ED109" s="238"/>
      <c r="EE109" s="238"/>
      <c r="EF109" s="238"/>
      <c r="EG109" s="238"/>
      <c r="EH109" s="238"/>
      <c r="EI109" s="238"/>
      <c r="EJ109" s="238"/>
      <c r="EK109" s="238"/>
      <c r="EL109" s="238"/>
      <c r="EM109" s="238"/>
      <c r="EN109" s="238"/>
      <c r="EO109" s="238"/>
      <c r="EP109" s="238"/>
      <c r="EQ109" s="238"/>
      <c r="ER109" s="238"/>
      <c r="ES109" s="238"/>
      <c r="ET109" s="238"/>
      <c r="EU109" s="238"/>
      <c r="EV109" s="238"/>
      <c r="EW109" s="238"/>
      <c r="EX109" s="238"/>
      <c r="EY109" s="238"/>
      <c r="EZ109" s="238"/>
      <c r="FA109" s="238"/>
      <c r="FB109" s="238"/>
      <c r="FC109" s="238"/>
      <c r="FD109" s="238"/>
      <c r="FE109" s="238"/>
    </row>
    <row r="110" spans="34:161"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8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8"/>
      <c r="DG110" s="238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38"/>
      <c r="DW110" s="238"/>
      <c r="DX110" s="238"/>
      <c r="DY110" s="238"/>
      <c r="DZ110" s="238"/>
      <c r="EA110" s="238"/>
      <c r="EB110" s="238"/>
      <c r="EC110" s="238"/>
      <c r="ED110" s="238"/>
      <c r="EE110" s="238"/>
      <c r="EF110" s="238"/>
      <c r="EG110" s="238"/>
      <c r="EH110" s="238"/>
      <c r="EI110" s="238"/>
      <c r="EJ110" s="238"/>
      <c r="EK110" s="238"/>
      <c r="EL110" s="238"/>
      <c r="EM110" s="238"/>
      <c r="EN110" s="238"/>
      <c r="EO110" s="238"/>
      <c r="EP110" s="238"/>
      <c r="EQ110" s="238"/>
      <c r="ER110" s="238"/>
      <c r="ES110" s="238"/>
      <c r="ET110" s="238"/>
      <c r="EU110" s="238"/>
      <c r="EV110" s="238"/>
      <c r="EW110" s="238"/>
      <c r="EX110" s="238"/>
      <c r="EY110" s="238"/>
      <c r="EZ110" s="238"/>
      <c r="FA110" s="238"/>
      <c r="FB110" s="238"/>
      <c r="FC110" s="238"/>
      <c r="FD110" s="238"/>
      <c r="FE110" s="238"/>
    </row>
    <row r="111" spans="34:161"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8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8"/>
      <c r="DG111" s="238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38"/>
      <c r="DW111" s="238"/>
      <c r="DX111" s="238"/>
      <c r="DY111" s="238"/>
      <c r="DZ111" s="238"/>
      <c r="EA111" s="238"/>
      <c r="EB111" s="238"/>
      <c r="EC111" s="238"/>
      <c r="ED111" s="238"/>
      <c r="EE111" s="238"/>
      <c r="EF111" s="238"/>
      <c r="EG111" s="238"/>
      <c r="EH111" s="238"/>
      <c r="EI111" s="238"/>
      <c r="EJ111" s="238"/>
      <c r="EK111" s="238"/>
      <c r="EL111" s="238"/>
      <c r="EM111" s="238"/>
      <c r="EN111" s="238"/>
      <c r="EO111" s="238"/>
      <c r="EP111" s="238"/>
      <c r="EQ111" s="238"/>
      <c r="ER111" s="238"/>
      <c r="ES111" s="238"/>
      <c r="ET111" s="238"/>
      <c r="EU111" s="238"/>
      <c r="EV111" s="238"/>
      <c r="EW111" s="238"/>
      <c r="EX111" s="238"/>
      <c r="EY111" s="238"/>
      <c r="EZ111" s="238"/>
      <c r="FA111" s="238"/>
      <c r="FB111" s="238"/>
      <c r="FC111" s="238"/>
      <c r="FD111" s="238"/>
      <c r="FE111" s="238"/>
    </row>
    <row r="112" spans="34:161"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8"/>
      <c r="DG112" s="238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38"/>
      <c r="DW112" s="238"/>
      <c r="DX112" s="238"/>
      <c r="DY112" s="238"/>
      <c r="DZ112" s="238"/>
      <c r="EA112" s="238"/>
      <c r="EB112" s="238"/>
      <c r="EC112" s="238"/>
      <c r="ED112" s="238"/>
      <c r="EE112" s="238"/>
      <c r="EF112" s="238"/>
      <c r="EG112" s="238"/>
      <c r="EH112" s="238"/>
      <c r="EI112" s="238"/>
      <c r="EJ112" s="238"/>
      <c r="EK112" s="238"/>
      <c r="EL112" s="238"/>
      <c r="EM112" s="238"/>
      <c r="EN112" s="238"/>
      <c r="EO112" s="238"/>
      <c r="EP112" s="238"/>
      <c r="EQ112" s="238"/>
      <c r="ER112" s="238"/>
      <c r="ES112" s="238"/>
      <c r="ET112" s="238"/>
      <c r="EU112" s="238"/>
      <c r="EV112" s="238"/>
      <c r="EW112" s="238"/>
      <c r="EX112" s="238"/>
      <c r="EY112" s="238"/>
      <c r="EZ112" s="238"/>
      <c r="FA112" s="238"/>
      <c r="FB112" s="238"/>
      <c r="FC112" s="238"/>
      <c r="FD112" s="238"/>
      <c r="FE112" s="238"/>
    </row>
    <row r="113" spans="34:161"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8"/>
      <c r="CK113" s="238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8"/>
      <c r="DG113" s="238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38"/>
      <c r="DW113" s="238"/>
      <c r="DX113" s="238"/>
      <c r="DY113" s="238"/>
      <c r="DZ113" s="238"/>
      <c r="EA113" s="238"/>
      <c r="EB113" s="238"/>
      <c r="EC113" s="238"/>
      <c r="ED113" s="238"/>
      <c r="EE113" s="238"/>
      <c r="EF113" s="238"/>
      <c r="EG113" s="238"/>
      <c r="EH113" s="238"/>
      <c r="EI113" s="238"/>
      <c r="EJ113" s="238"/>
      <c r="EK113" s="238"/>
      <c r="EL113" s="238"/>
      <c r="EM113" s="238"/>
      <c r="EN113" s="238"/>
      <c r="EO113" s="238"/>
      <c r="EP113" s="238"/>
      <c r="EQ113" s="238"/>
      <c r="ER113" s="238"/>
      <c r="ES113" s="238"/>
      <c r="ET113" s="238"/>
      <c r="EU113" s="238"/>
      <c r="EV113" s="238"/>
      <c r="EW113" s="238"/>
      <c r="EX113" s="238"/>
      <c r="EY113" s="238"/>
      <c r="EZ113" s="238"/>
      <c r="FA113" s="238"/>
      <c r="FB113" s="238"/>
      <c r="FC113" s="238"/>
      <c r="FD113" s="238"/>
      <c r="FE113" s="238"/>
    </row>
    <row r="114" spans="34:161"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8"/>
      <c r="CK114" s="238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8"/>
      <c r="DG114" s="238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38"/>
      <c r="DW114" s="238"/>
      <c r="DX114" s="238"/>
      <c r="DY114" s="238"/>
      <c r="DZ114" s="238"/>
      <c r="EA114" s="238"/>
      <c r="EB114" s="238"/>
      <c r="EC114" s="238"/>
      <c r="ED114" s="238"/>
      <c r="EE114" s="238"/>
      <c r="EF114" s="238"/>
      <c r="EG114" s="238"/>
      <c r="EH114" s="238"/>
      <c r="EI114" s="238"/>
      <c r="EJ114" s="238"/>
      <c r="EK114" s="238"/>
      <c r="EL114" s="238"/>
      <c r="EM114" s="238"/>
      <c r="EN114" s="238"/>
      <c r="EO114" s="238"/>
      <c r="EP114" s="238"/>
      <c r="EQ114" s="238"/>
      <c r="ER114" s="238"/>
      <c r="ES114" s="238"/>
      <c r="ET114" s="238"/>
      <c r="EU114" s="238"/>
      <c r="EV114" s="238"/>
      <c r="EW114" s="238"/>
      <c r="EX114" s="238"/>
      <c r="EY114" s="238"/>
      <c r="EZ114" s="238"/>
      <c r="FA114" s="238"/>
      <c r="FB114" s="238"/>
      <c r="FC114" s="238"/>
      <c r="FD114" s="238"/>
      <c r="FE114" s="238"/>
    </row>
    <row r="115" spans="34:161"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8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8"/>
      <c r="CK115" s="238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8"/>
      <c r="DG115" s="238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38"/>
      <c r="DW115" s="238"/>
      <c r="DX115" s="238"/>
      <c r="DY115" s="238"/>
      <c r="DZ115" s="238"/>
      <c r="EA115" s="238"/>
      <c r="EB115" s="238"/>
      <c r="EC115" s="238"/>
      <c r="ED115" s="238"/>
      <c r="EE115" s="238"/>
      <c r="EF115" s="238"/>
      <c r="EG115" s="238"/>
      <c r="EH115" s="238"/>
      <c r="EI115" s="238"/>
      <c r="EJ115" s="238"/>
      <c r="EK115" s="238"/>
      <c r="EL115" s="238"/>
      <c r="EM115" s="238"/>
      <c r="EN115" s="238"/>
      <c r="EO115" s="238"/>
      <c r="EP115" s="238"/>
      <c r="EQ115" s="238"/>
      <c r="ER115" s="238"/>
      <c r="ES115" s="238"/>
      <c r="ET115" s="238"/>
      <c r="EU115" s="238"/>
      <c r="EV115" s="238"/>
      <c r="EW115" s="238"/>
      <c r="EX115" s="238"/>
      <c r="EY115" s="238"/>
      <c r="EZ115" s="238"/>
      <c r="FA115" s="238"/>
      <c r="FB115" s="238"/>
      <c r="FC115" s="238"/>
      <c r="FD115" s="238"/>
      <c r="FE115" s="238"/>
    </row>
    <row r="116" spans="34:161"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8"/>
      <c r="AT116" s="238"/>
      <c r="AU116" s="238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8"/>
      <c r="BF116" s="238"/>
      <c r="BG116" s="238"/>
      <c r="BH116" s="238"/>
      <c r="BI116" s="238"/>
      <c r="BJ116" s="238"/>
      <c r="BK116" s="238"/>
      <c r="BL116" s="238"/>
      <c r="BM116" s="238"/>
      <c r="BN116" s="238"/>
      <c r="BO116" s="238"/>
      <c r="BP116" s="238"/>
      <c r="BQ116" s="238"/>
      <c r="BR116" s="238"/>
      <c r="BS116" s="238"/>
      <c r="BT116" s="238"/>
      <c r="BU116" s="238"/>
      <c r="BV116" s="238"/>
      <c r="BW116" s="238"/>
      <c r="BX116" s="238"/>
      <c r="BY116" s="238"/>
      <c r="BZ116" s="238"/>
      <c r="CA116" s="238"/>
      <c r="CB116" s="238"/>
      <c r="CC116" s="238"/>
      <c r="CD116" s="238"/>
      <c r="CE116" s="238"/>
      <c r="CF116" s="238"/>
      <c r="CG116" s="238"/>
      <c r="CH116" s="238"/>
      <c r="CI116" s="238"/>
      <c r="CJ116" s="238"/>
      <c r="CK116" s="238"/>
      <c r="CL116" s="238"/>
      <c r="CM116" s="238"/>
      <c r="CN116" s="238"/>
      <c r="CO116" s="238"/>
      <c r="CP116" s="238"/>
      <c r="CQ116" s="238"/>
      <c r="CR116" s="238"/>
      <c r="CS116" s="238"/>
      <c r="CT116" s="238"/>
      <c r="CU116" s="238"/>
      <c r="CV116" s="238"/>
      <c r="CW116" s="238"/>
      <c r="CX116" s="238"/>
      <c r="CY116" s="238"/>
      <c r="CZ116" s="238"/>
      <c r="DA116" s="238"/>
      <c r="DB116" s="238"/>
      <c r="DC116" s="238"/>
      <c r="DD116" s="238"/>
      <c r="DE116" s="238"/>
      <c r="DF116" s="238"/>
      <c r="DG116" s="238"/>
      <c r="DH116" s="238"/>
      <c r="DI116" s="238"/>
      <c r="DJ116" s="238"/>
      <c r="DK116" s="238"/>
      <c r="DL116" s="238"/>
      <c r="DM116" s="238"/>
      <c r="DN116" s="238"/>
      <c r="DO116" s="238"/>
      <c r="DP116" s="238"/>
      <c r="DQ116" s="238"/>
      <c r="DR116" s="238"/>
      <c r="DS116" s="238"/>
      <c r="DT116" s="238"/>
      <c r="DU116" s="238"/>
      <c r="DV116" s="238"/>
      <c r="DW116" s="238"/>
      <c r="DX116" s="238"/>
      <c r="DY116" s="238"/>
      <c r="DZ116" s="238"/>
      <c r="EA116" s="238"/>
      <c r="EB116" s="238"/>
      <c r="EC116" s="238"/>
      <c r="ED116" s="238"/>
      <c r="EE116" s="238"/>
      <c r="EF116" s="238"/>
      <c r="EG116" s="238"/>
      <c r="EH116" s="238"/>
      <c r="EI116" s="238"/>
      <c r="EJ116" s="238"/>
      <c r="EK116" s="238"/>
      <c r="EL116" s="238"/>
      <c r="EM116" s="238"/>
      <c r="EN116" s="238"/>
      <c r="EO116" s="238"/>
      <c r="EP116" s="238"/>
      <c r="EQ116" s="238"/>
      <c r="ER116" s="238"/>
      <c r="ES116" s="238"/>
      <c r="ET116" s="238"/>
      <c r="EU116" s="238"/>
      <c r="EV116" s="238"/>
      <c r="EW116" s="238"/>
      <c r="EX116" s="238"/>
      <c r="EY116" s="238"/>
      <c r="EZ116" s="238"/>
      <c r="FA116" s="238"/>
      <c r="FB116" s="238"/>
      <c r="FC116" s="238"/>
      <c r="FD116" s="238"/>
      <c r="FE116" s="238"/>
    </row>
    <row r="117" spans="34:161"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8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8"/>
      <c r="BO117" s="238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8"/>
      <c r="CK117" s="238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8"/>
      <c r="DG117" s="238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38"/>
      <c r="DW117" s="238"/>
      <c r="DX117" s="238"/>
      <c r="DY117" s="238"/>
      <c r="DZ117" s="238"/>
      <c r="EA117" s="238"/>
      <c r="EB117" s="238"/>
      <c r="EC117" s="238"/>
      <c r="ED117" s="238"/>
      <c r="EE117" s="238"/>
      <c r="EF117" s="238"/>
      <c r="EG117" s="238"/>
      <c r="EH117" s="238"/>
      <c r="EI117" s="238"/>
      <c r="EJ117" s="238"/>
      <c r="EK117" s="238"/>
      <c r="EL117" s="238"/>
      <c r="EM117" s="238"/>
      <c r="EN117" s="238"/>
      <c r="EO117" s="238"/>
      <c r="EP117" s="238"/>
      <c r="EQ117" s="238"/>
      <c r="ER117" s="238"/>
      <c r="ES117" s="238"/>
      <c r="ET117" s="238"/>
      <c r="EU117" s="238"/>
      <c r="EV117" s="238"/>
      <c r="EW117" s="238"/>
      <c r="EX117" s="238"/>
      <c r="EY117" s="238"/>
      <c r="EZ117" s="238"/>
      <c r="FA117" s="238"/>
      <c r="FB117" s="238"/>
      <c r="FC117" s="238"/>
      <c r="FD117" s="238"/>
      <c r="FE117" s="238"/>
    </row>
    <row r="118" spans="34:161"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8"/>
      <c r="BO118" s="238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8"/>
      <c r="CK118" s="238"/>
      <c r="CL118" s="238"/>
      <c r="CM118" s="238"/>
      <c r="CN118" s="238"/>
      <c r="CO118" s="238"/>
      <c r="CP118" s="238"/>
      <c r="CQ118" s="238"/>
      <c r="CR118" s="238"/>
      <c r="CS118" s="238"/>
      <c r="CT118" s="238"/>
      <c r="CU118" s="238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8"/>
      <c r="DG118" s="238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38"/>
      <c r="DW118" s="238"/>
      <c r="DX118" s="238"/>
      <c r="DY118" s="238"/>
      <c r="DZ118" s="238"/>
      <c r="EA118" s="238"/>
      <c r="EB118" s="238"/>
      <c r="EC118" s="238"/>
      <c r="ED118" s="238"/>
      <c r="EE118" s="238"/>
      <c r="EF118" s="238"/>
      <c r="EG118" s="238"/>
      <c r="EH118" s="238"/>
      <c r="EI118" s="238"/>
      <c r="EJ118" s="238"/>
      <c r="EK118" s="238"/>
      <c r="EL118" s="238"/>
      <c r="EM118" s="238"/>
      <c r="EN118" s="238"/>
      <c r="EO118" s="238"/>
      <c r="EP118" s="238"/>
      <c r="EQ118" s="238"/>
      <c r="ER118" s="238"/>
      <c r="ES118" s="238"/>
      <c r="ET118" s="238"/>
      <c r="EU118" s="238"/>
      <c r="EV118" s="238"/>
      <c r="EW118" s="238"/>
      <c r="EX118" s="238"/>
      <c r="EY118" s="238"/>
      <c r="EZ118" s="238"/>
      <c r="FA118" s="238"/>
      <c r="FB118" s="238"/>
      <c r="FC118" s="238"/>
      <c r="FD118" s="238"/>
      <c r="FE118" s="238"/>
    </row>
    <row r="119" spans="34:161"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8"/>
      <c r="BO119" s="238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8"/>
      <c r="CK119" s="238"/>
      <c r="CL119" s="238"/>
      <c r="CM119" s="238"/>
      <c r="CN119" s="238"/>
      <c r="CO119" s="238"/>
      <c r="CP119" s="238"/>
      <c r="CQ119" s="238"/>
      <c r="CR119" s="238"/>
      <c r="CS119" s="238"/>
      <c r="CT119" s="238"/>
      <c r="CU119" s="238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8"/>
      <c r="DG119" s="238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38"/>
      <c r="DW119" s="238"/>
      <c r="DX119" s="238"/>
      <c r="DY119" s="238"/>
      <c r="DZ119" s="238"/>
      <c r="EA119" s="238"/>
      <c r="EB119" s="238"/>
      <c r="EC119" s="238"/>
      <c r="ED119" s="238"/>
      <c r="EE119" s="238"/>
      <c r="EF119" s="238"/>
      <c r="EG119" s="238"/>
      <c r="EH119" s="238"/>
      <c r="EI119" s="238"/>
      <c r="EJ119" s="238"/>
      <c r="EK119" s="238"/>
      <c r="EL119" s="238"/>
      <c r="EM119" s="238"/>
      <c r="EN119" s="238"/>
      <c r="EO119" s="238"/>
      <c r="EP119" s="238"/>
      <c r="EQ119" s="238"/>
      <c r="ER119" s="238"/>
      <c r="ES119" s="238"/>
      <c r="ET119" s="238"/>
      <c r="EU119" s="238"/>
      <c r="EV119" s="238"/>
      <c r="EW119" s="238"/>
      <c r="EX119" s="238"/>
      <c r="EY119" s="238"/>
      <c r="EZ119" s="238"/>
      <c r="FA119" s="238"/>
      <c r="FB119" s="238"/>
      <c r="FC119" s="238"/>
      <c r="FD119" s="238"/>
      <c r="FE119" s="238"/>
    </row>
    <row r="120" spans="34:161"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8"/>
      <c r="BO120" s="238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8"/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8"/>
      <c r="DG120" s="238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38"/>
      <c r="DW120" s="238"/>
      <c r="DX120" s="238"/>
      <c r="DY120" s="238"/>
      <c r="DZ120" s="238"/>
      <c r="EA120" s="238"/>
      <c r="EB120" s="238"/>
      <c r="EC120" s="238"/>
      <c r="ED120" s="238"/>
      <c r="EE120" s="238"/>
      <c r="EF120" s="238"/>
      <c r="EG120" s="238"/>
      <c r="EH120" s="238"/>
      <c r="EI120" s="238"/>
      <c r="EJ120" s="238"/>
      <c r="EK120" s="238"/>
      <c r="EL120" s="238"/>
      <c r="EM120" s="238"/>
      <c r="EN120" s="238"/>
      <c r="EO120" s="238"/>
      <c r="EP120" s="238"/>
      <c r="EQ120" s="238"/>
      <c r="ER120" s="238"/>
      <c r="ES120" s="238"/>
      <c r="ET120" s="238"/>
      <c r="EU120" s="238"/>
      <c r="EV120" s="238"/>
      <c r="EW120" s="238"/>
      <c r="EX120" s="238"/>
      <c r="EY120" s="238"/>
      <c r="EZ120" s="238"/>
      <c r="FA120" s="238"/>
      <c r="FB120" s="238"/>
      <c r="FC120" s="238"/>
      <c r="FD120" s="238"/>
      <c r="FE120" s="238"/>
    </row>
    <row r="121" spans="34:161">
      <c r="AH121" s="238"/>
      <c r="AI121" s="238"/>
      <c r="AJ121" s="238"/>
      <c r="AK121" s="238"/>
      <c r="AL121" s="238"/>
      <c r="AM121" s="238"/>
      <c r="AN121" s="238"/>
      <c r="AO121" s="238"/>
      <c r="AP121" s="238"/>
      <c r="AQ121" s="238"/>
      <c r="AR121" s="238"/>
      <c r="AS121" s="238"/>
      <c r="AT121" s="238"/>
      <c r="AU121" s="238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8"/>
      <c r="BF121" s="238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8"/>
      <c r="BQ121" s="238"/>
      <c r="BR121" s="238"/>
      <c r="BS121" s="238"/>
      <c r="BT121" s="238"/>
      <c r="BU121" s="238"/>
      <c r="BV121" s="238"/>
      <c r="BW121" s="238"/>
      <c r="BX121" s="238"/>
      <c r="BY121" s="238"/>
      <c r="BZ121" s="238"/>
      <c r="CA121" s="238"/>
      <c r="CB121" s="238"/>
      <c r="CC121" s="238"/>
      <c r="CD121" s="238"/>
      <c r="CE121" s="238"/>
      <c r="CF121" s="238"/>
      <c r="CG121" s="238"/>
      <c r="CH121" s="238"/>
      <c r="CI121" s="238"/>
      <c r="CJ121" s="238"/>
      <c r="CK121" s="238"/>
      <c r="CL121" s="238"/>
      <c r="CM121" s="238"/>
      <c r="CN121" s="238"/>
      <c r="CO121" s="238"/>
      <c r="CP121" s="238"/>
      <c r="CQ121" s="238"/>
      <c r="CR121" s="238"/>
      <c r="CS121" s="238"/>
      <c r="CT121" s="238"/>
      <c r="CU121" s="238"/>
      <c r="CV121" s="238"/>
      <c r="CW121" s="238"/>
      <c r="CX121" s="238"/>
      <c r="CY121" s="238"/>
      <c r="CZ121" s="238"/>
      <c r="DA121" s="238"/>
      <c r="DB121" s="238"/>
      <c r="DC121" s="238"/>
      <c r="DD121" s="238"/>
      <c r="DE121" s="238"/>
      <c r="DF121" s="238"/>
      <c r="DG121" s="238"/>
      <c r="DH121" s="238"/>
      <c r="DI121" s="238"/>
      <c r="DJ121" s="238"/>
      <c r="DK121" s="238"/>
      <c r="DL121" s="238"/>
      <c r="DM121" s="238"/>
      <c r="DN121" s="238"/>
      <c r="DO121" s="238"/>
      <c r="DP121" s="238"/>
      <c r="DQ121" s="238"/>
      <c r="DR121" s="238"/>
      <c r="DS121" s="238"/>
      <c r="DT121" s="238"/>
      <c r="DU121" s="238"/>
      <c r="DV121" s="238"/>
      <c r="DW121" s="238"/>
      <c r="DX121" s="238"/>
      <c r="DY121" s="238"/>
      <c r="DZ121" s="238"/>
      <c r="EA121" s="238"/>
      <c r="EB121" s="238"/>
      <c r="EC121" s="238"/>
      <c r="ED121" s="238"/>
      <c r="EE121" s="238"/>
      <c r="EF121" s="238"/>
      <c r="EG121" s="238"/>
      <c r="EH121" s="238"/>
      <c r="EI121" s="238"/>
      <c r="EJ121" s="238"/>
      <c r="EK121" s="238"/>
      <c r="EL121" s="238"/>
      <c r="EM121" s="238"/>
      <c r="EN121" s="238"/>
      <c r="EO121" s="238"/>
      <c r="EP121" s="238"/>
      <c r="EQ121" s="238"/>
      <c r="ER121" s="238"/>
      <c r="ES121" s="238"/>
      <c r="ET121" s="238"/>
      <c r="EU121" s="238"/>
      <c r="EV121" s="238"/>
      <c r="EW121" s="238"/>
      <c r="EX121" s="238"/>
      <c r="EY121" s="238"/>
      <c r="EZ121" s="238"/>
      <c r="FA121" s="238"/>
      <c r="FB121" s="238"/>
      <c r="FC121" s="238"/>
      <c r="FD121" s="238"/>
      <c r="FE121" s="238"/>
    </row>
    <row r="122" spans="34:161"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8"/>
      <c r="BO122" s="238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8"/>
      <c r="DG122" s="238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38"/>
      <c r="DW122" s="238"/>
      <c r="DX122" s="238"/>
      <c r="DY122" s="238"/>
      <c r="DZ122" s="238"/>
      <c r="EA122" s="238"/>
      <c r="EB122" s="238"/>
      <c r="EC122" s="238"/>
      <c r="ED122" s="238"/>
      <c r="EE122" s="238"/>
      <c r="EF122" s="238"/>
      <c r="EG122" s="238"/>
      <c r="EH122" s="238"/>
      <c r="EI122" s="238"/>
      <c r="EJ122" s="238"/>
      <c r="EK122" s="238"/>
      <c r="EL122" s="238"/>
      <c r="EM122" s="238"/>
      <c r="EN122" s="238"/>
      <c r="EO122" s="238"/>
      <c r="EP122" s="238"/>
      <c r="EQ122" s="238"/>
      <c r="ER122" s="238"/>
      <c r="ES122" s="238"/>
      <c r="ET122" s="238"/>
      <c r="EU122" s="238"/>
      <c r="EV122" s="238"/>
      <c r="EW122" s="238"/>
      <c r="EX122" s="238"/>
      <c r="EY122" s="238"/>
      <c r="EZ122" s="238"/>
      <c r="FA122" s="238"/>
      <c r="FB122" s="238"/>
      <c r="FC122" s="238"/>
      <c r="FD122" s="238"/>
      <c r="FE122" s="238"/>
    </row>
    <row r="123" spans="34:161"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8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8"/>
      <c r="BO123" s="238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8"/>
      <c r="DG123" s="238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38"/>
      <c r="DW123" s="238"/>
      <c r="DX123" s="238"/>
      <c r="DY123" s="238"/>
      <c r="DZ123" s="238"/>
      <c r="EA123" s="238"/>
      <c r="EB123" s="238"/>
      <c r="EC123" s="238"/>
      <c r="ED123" s="238"/>
      <c r="EE123" s="238"/>
      <c r="EF123" s="238"/>
      <c r="EG123" s="238"/>
      <c r="EH123" s="238"/>
      <c r="EI123" s="238"/>
      <c r="EJ123" s="238"/>
      <c r="EK123" s="238"/>
      <c r="EL123" s="238"/>
      <c r="EM123" s="238"/>
      <c r="EN123" s="238"/>
      <c r="EO123" s="238"/>
      <c r="EP123" s="238"/>
      <c r="EQ123" s="238"/>
      <c r="ER123" s="238"/>
      <c r="ES123" s="238"/>
      <c r="ET123" s="238"/>
      <c r="EU123" s="238"/>
      <c r="EV123" s="238"/>
      <c r="EW123" s="238"/>
      <c r="EX123" s="238"/>
      <c r="EY123" s="238"/>
      <c r="EZ123" s="238"/>
      <c r="FA123" s="238"/>
      <c r="FB123" s="238"/>
      <c r="FC123" s="238"/>
      <c r="FD123" s="238"/>
      <c r="FE123" s="238"/>
    </row>
    <row r="124" spans="34:161"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8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8"/>
      <c r="BO124" s="238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8"/>
      <c r="DG124" s="238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38"/>
      <c r="DW124" s="238"/>
      <c r="DX124" s="238"/>
      <c r="DY124" s="238"/>
      <c r="DZ124" s="238"/>
      <c r="EA124" s="238"/>
      <c r="EB124" s="238"/>
      <c r="EC124" s="238"/>
      <c r="ED124" s="238"/>
      <c r="EE124" s="238"/>
      <c r="EF124" s="238"/>
      <c r="EG124" s="238"/>
      <c r="EH124" s="238"/>
      <c r="EI124" s="238"/>
      <c r="EJ124" s="238"/>
      <c r="EK124" s="238"/>
      <c r="EL124" s="238"/>
      <c r="EM124" s="238"/>
      <c r="EN124" s="238"/>
      <c r="EO124" s="238"/>
      <c r="EP124" s="238"/>
      <c r="EQ124" s="238"/>
      <c r="ER124" s="238"/>
      <c r="ES124" s="238"/>
      <c r="ET124" s="238"/>
      <c r="EU124" s="238"/>
      <c r="EV124" s="238"/>
      <c r="EW124" s="238"/>
      <c r="EX124" s="238"/>
      <c r="EY124" s="238"/>
      <c r="EZ124" s="238"/>
      <c r="FA124" s="238"/>
      <c r="FB124" s="238"/>
      <c r="FC124" s="238"/>
      <c r="FD124" s="238"/>
      <c r="FE124" s="238"/>
    </row>
    <row r="125" spans="34:161"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38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8"/>
      <c r="BO125" s="238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8"/>
      <c r="CK125" s="238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8"/>
      <c r="DG125" s="238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38"/>
      <c r="DW125" s="238"/>
      <c r="DX125" s="238"/>
      <c r="DY125" s="238"/>
      <c r="DZ125" s="238"/>
      <c r="EA125" s="238"/>
      <c r="EB125" s="238"/>
      <c r="EC125" s="238"/>
      <c r="ED125" s="238"/>
      <c r="EE125" s="238"/>
      <c r="EF125" s="238"/>
      <c r="EG125" s="238"/>
      <c r="EH125" s="238"/>
      <c r="EI125" s="238"/>
      <c r="EJ125" s="238"/>
      <c r="EK125" s="238"/>
      <c r="EL125" s="238"/>
      <c r="EM125" s="238"/>
      <c r="EN125" s="238"/>
      <c r="EO125" s="238"/>
      <c r="EP125" s="238"/>
      <c r="EQ125" s="238"/>
      <c r="ER125" s="238"/>
      <c r="ES125" s="238"/>
      <c r="ET125" s="238"/>
      <c r="EU125" s="238"/>
      <c r="EV125" s="238"/>
      <c r="EW125" s="238"/>
      <c r="EX125" s="238"/>
      <c r="EY125" s="238"/>
      <c r="EZ125" s="238"/>
      <c r="FA125" s="238"/>
      <c r="FB125" s="238"/>
      <c r="FC125" s="238"/>
      <c r="FD125" s="238"/>
      <c r="FE125" s="238"/>
    </row>
    <row r="126" spans="34:161"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8"/>
      <c r="BO126" s="238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8"/>
      <c r="CK126" s="238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8"/>
      <c r="DG126" s="238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38"/>
      <c r="DW126" s="238"/>
      <c r="DX126" s="238"/>
      <c r="DY126" s="238"/>
      <c r="DZ126" s="238"/>
      <c r="EA126" s="238"/>
      <c r="EB126" s="238"/>
      <c r="EC126" s="238"/>
      <c r="ED126" s="238"/>
      <c r="EE126" s="238"/>
      <c r="EF126" s="238"/>
      <c r="EG126" s="238"/>
      <c r="EH126" s="238"/>
      <c r="EI126" s="238"/>
      <c r="EJ126" s="238"/>
      <c r="EK126" s="238"/>
      <c r="EL126" s="238"/>
      <c r="EM126" s="238"/>
      <c r="EN126" s="238"/>
      <c r="EO126" s="238"/>
      <c r="EP126" s="238"/>
      <c r="EQ126" s="238"/>
      <c r="ER126" s="238"/>
      <c r="ES126" s="238"/>
      <c r="ET126" s="238"/>
      <c r="EU126" s="238"/>
      <c r="EV126" s="238"/>
      <c r="EW126" s="238"/>
      <c r="EX126" s="238"/>
      <c r="EY126" s="238"/>
      <c r="EZ126" s="238"/>
      <c r="FA126" s="238"/>
      <c r="FB126" s="238"/>
      <c r="FC126" s="238"/>
      <c r="FD126" s="238"/>
      <c r="FE126" s="238"/>
    </row>
    <row r="127" spans="34:161"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8"/>
      <c r="AS127" s="238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8"/>
      <c r="BO127" s="238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8"/>
      <c r="CK127" s="238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8"/>
      <c r="DG127" s="238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38"/>
      <c r="DW127" s="238"/>
      <c r="DX127" s="238"/>
      <c r="DY127" s="238"/>
      <c r="DZ127" s="238"/>
      <c r="EA127" s="238"/>
      <c r="EB127" s="238"/>
      <c r="EC127" s="238"/>
      <c r="ED127" s="238"/>
      <c r="EE127" s="238"/>
      <c r="EF127" s="238"/>
      <c r="EG127" s="238"/>
      <c r="EH127" s="238"/>
      <c r="EI127" s="238"/>
      <c r="EJ127" s="238"/>
      <c r="EK127" s="238"/>
      <c r="EL127" s="238"/>
      <c r="EM127" s="238"/>
      <c r="EN127" s="238"/>
      <c r="EO127" s="238"/>
      <c r="EP127" s="238"/>
      <c r="EQ127" s="238"/>
      <c r="ER127" s="238"/>
      <c r="ES127" s="238"/>
      <c r="ET127" s="238"/>
      <c r="EU127" s="238"/>
      <c r="EV127" s="238"/>
      <c r="EW127" s="238"/>
      <c r="EX127" s="238"/>
      <c r="EY127" s="238"/>
      <c r="EZ127" s="238"/>
      <c r="FA127" s="238"/>
      <c r="FB127" s="238"/>
      <c r="FC127" s="238"/>
      <c r="FD127" s="238"/>
      <c r="FE127" s="238"/>
    </row>
    <row r="128" spans="34:161"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8"/>
      <c r="BO128" s="238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8"/>
      <c r="CK128" s="238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8"/>
      <c r="DG128" s="238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38"/>
      <c r="DW128" s="238"/>
      <c r="DX128" s="238"/>
      <c r="DY128" s="238"/>
      <c r="DZ128" s="238"/>
      <c r="EA128" s="238"/>
      <c r="EB128" s="238"/>
      <c r="EC128" s="238"/>
      <c r="ED128" s="238"/>
      <c r="EE128" s="238"/>
      <c r="EF128" s="238"/>
      <c r="EG128" s="238"/>
      <c r="EH128" s="238"/>
      <c r="EI128" s="238"/>
      <c r="EJ128" s="238"/>
      <c r="EK128" s="238"/>
      <c r="EL128" s="238"/>
      <c r="EM128" s="238"/>
      <c r="EN128" s="238"/>
      <c r="EO128" s="238"/>
      <c r="EP128" s="238"/>
      <c r="EQ128" s="238"/>
      <c r="ER128" s="238"/>
      <c r="ES128" s="238"/>
      <c r="ET128" s="238"/>
      <c r="EU128" s="238"/>
      <c r="EV128" s="238"/>
      <c r="EW128" s="238"/>
      <c r="EX128" s="238"/>
      <c r="EY128" s="238"/>
      <c r="EZ128" s="238"/>
      <c r="FA128" s="238"/>
      <c r="FB128" s="238"/>
      <c r="FC128" s="238"/>
      <c r="FD128" s="238"/>
      <c r="FE128" s="238"/>
    </row>
    <row r="129" spans="34:161"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8"/>
      <c r="AT129" s="238"/>
      <c r="AU129" s="238"/>
      <c r="AV129" s="238"/>
      <c r="AW129" s="238"/>
      <c r="AX129" s="238"/>
      <c r="AY129" s="238"/>
      <c r="AZ129" s="238"/>
      <c r="BA129" s="238"/>
      <c r="BB129" s="238"/>
      <c r="BC129" s="238"/>
      <c r="BD129" s="238"/>
      <c r="BE129" s="238"/>
      <c r="BF129" s="238"/>
      <c r="BG129" s="238"/>
      <c r="BH129" s="238"/>
      <c r="BI129" s="238"/>
      <c r="BJ129" s="238"/>
      <c r="BK129" s="238"/>
      <c r="BL129" s="238"/>
      <c r="BM129" s="238"/>
      <c r="BN129" s="238"/>
      <c r="BO129" s="238"/>
      <c r="BP129" s="238"/>
      <c r="BQ129" s="238"/>
      <c r="BR129" s="238"/>
      <c r="BS129" s="238"/>
      <c r="BT129" s="238"/>
      <c r="BU129" s="238"/>
      <c r="BV129" s="238"/>
      <c r="BW129" s="238"/>
      <c r="BX129" s="238"/>
      <c r="BY129" s="238"/>
      <c r="BZ129" s="238"/>
      <c r="CA129" s="238"/>
      <c r="CB129" s="238"/>
      <c r="CC129" s="238"/>
      <c r="CD129" s="238"/>
      <c r="CE129" s="238"/>
      <c r="CF129" s="238"/>
      <c r="CG129" s="238"/>
      <c r="CH129" s="238"/>
      <c r="CI129" s="238"/>
      <c r="CJ129" s="238"/>
      <c r="CK129" s="238"/>
      <c r="CL129" s="238"/>
      <c r="CM129" s="238"/>
      <c r="CN129" s="238"/>
      <c r="CO129" s="238"/>
      <c r="CP129" s="238"/>
      <c r="CQ129" s="238"/>
      <c r="CR129" s="238"/>
      <c r="CS129" s="238"/>
      <c r="CT129" s="238"/>
      <c r="CU129" s="238"/>
      <c r="CV129" s="238"/>
      <c r="CW129" s="238"/>
      <c r="CX129" s="238"/>
      <c r="CY129" s="238"/>
      <c r="CZ129" s="238"/>
      <c r="DA129" s="238"/>
      <c r="DB129" s="238"/>
      <c r="DC129" s="238"/>
      <c r="DD129" s="238"/>
      <c r="DE129" s="238"/>
      <c r="DF129" s="238"/>
      <c r="DG129" s="238"/>
      <c r="DH129" s="238"/>
      <c r="DI129" s="238"/>
      <c r="DJ129" s="238"/>
      <c r="DK129" s="238"/>
      <c r="DL129" s="238"/>
      <c r="DM129" s="238"/>
      <c r="DN129" s="238"/>
      <c r="DO129" s="238"/>
      <c r="DP129" s="238"/>
      <c r="DQ129" s="238"/>
      <c r="DR129" s="238"/>
      <c r="DS129" s="238"/>
      <c r="DT129" s="238"/>
      <c r="DU129" s="238"/>
      <c r="DV129" s="238"/>
      <c r="DW129" s="238"/>
      <c r="DX129" s="238"/>
      <c r="DY129" s="238"/>
      <c r="DZ129" s="238"/>
      <c r="EA129" s="238"/>
      <c r="EB129" s="238"/>
      <c r="EC129" s="238"/>
      <c r="ED129" s="238"/>
      <c r="EE129" s="238"/>
      <c r="EF129" s="238"/>
      <c r="EG129" s="238"/>
      <c r="EH129" s="238"/>
      <c r="EI129" s="238"/>
      <c r="EJ129" s="238"/>
      <c r="EK129" s="238"/>
      <c r="EL129" s="238"/>
      <c r="EM129" s="238"/>
      <c r="EN129" s="238"/>
      <c r="EO129" s="238"/>
      <c r="EP129" s="238"/>
      <c r="EQ129" s="238"/>
      <c r="ER129" s="238"/>
      <c r="ES129" s="238"/>
      <c r="ET129" s="238"/>
      <c r="EU129" s="238"/>
      <c r="EV129" s="238"/>
      <c r="EW129" s="238"/>
      <c r="EX129" s="238"/>
      <c r="EY129" s="238"/>
      <c r="EZ129" s="238"/>
      <c r="FA129" s="238"/>
      <c r="FB129" s="238"/>
      <c r="FC129" s="238"/>
      <c r="FD129" s="238"/>
      <c r="FE129" s="238"/>
    </row>
    <row r="130" spans="34:161"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8"/>
      <c r="BO130" s="238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8"/>
      <c r="CK130" s="238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8"/>
      <c r="DG130" s="238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38"/>
      <c r="DW130" s="238"/>
      <c r="DX130" s="238"/>
      <c r="DY130" s="238"/>
      <c r="DZ130" s="238"/>
      <c r="EA130" s="238"/>
      <c r="EB130" s="238"/>
      <c r="EC130" s="238"/>
      <c r="ED130" s="238"/>
      <c r="EE130" s="238"/>
      <c r="EF130" s="238"/>
      <c r="EG130" s="238"/>
      <c r="EH130" s="238"/>
      <c r="EI130" s="238"/>
      <c r="EJ130" s="238"/>
      <c r="EK130" s="238"/>
      <c r="EL130" s="238"/>
      <c r="EM130" s="238"/>
      <c r="EN130" s="238"/>
      <c r="EO130" s="238"/>
      <c r="EP130" s="238"/>
      <c r="EQ130" s="238"/>
      <c r="ER130" s="238"/>
      <c r="ES130" s="238"/>
      <c r="ET130" s="238"/>
      <c r="EU130" s="238"/>
      <c r="EV130" s="238"/>
      <c r="EW130" s="238"/>
      <c r="EX130" s="238"/>
      <c r="EY130" s="238"/>
      <c r="EZ130" s="238"/>
      <c r="FA130" s="238"/>
      <c r="FB130" s="238"/>
      <c r="FC130" s="238"/>
      <c r="FD130" s="238"/>
      <c r="FE130" s="238"/>
    </row>
    <row r="131" spans="34:161"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8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8"/>
      <c r="BO131" s="238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8"/>
      <c r="CK131" s="238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8"/>
      <c r="DG131" s="238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38"/>
      <c r="DW131" s="238"/>
      <c r="DX131" s="238"/>
      <c r="DY131" s="238"/>
      <c r="DZ131" s="238"/>
      <c r="EA131" s="238"/>
      <c r="EB131" s="238"/>
      <c r="EC131" s="238"/>
      <c r="ED131" s="238"/>
      <c r="EE131" s="238"/>
      <c r="EF131" s="238"/>
      <c r="EG131" s="238"/>
      <c r="EH131" s="238"/>
      <c r="EI131" s="238"/>
      <c r="EJ131" s="238"/>
      <c r="EK131" s="238"/>
      <c r="EL131" s="238"/>
      <c r="EM131" s="238"/>
      <c r="EN131" s="238"/>
      <c r="EO131" s="238"/>
      <c r="EP131" s="238"/>
      <c r="EQ131" s="238"/>
      <c r="ER131" s="238"/>
      <c r="ES131" s="238"/>
      <c r="ET131" s="238"/>
      <c r="EU131" s="238"/>
      <c r="EV131" s="238"/>
      <c r="EW131" s="238"/>
      <c r="EX131" s="238"/>
      <c r="EY131" s="238"/>
      <c r="EZ131" s="238"/>
      <c r="FA131" s="238"/>
      <c r="FB131" s="238"/>
      <c r="FC131" s="238"/>
      <c r="FD131" s="238"/>
      <c r="FE131" s="238"/>
    </row>
    <row r="132" spans="34:161"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8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8"/>
      <c r="BO132" s="238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8"/>
      <c r="CK132" s="238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8"/>
      <c r="DG132" s="238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38"/>
      <c r="DW132" s="238"/>
      <c r="DX132" s="238"/>
      <c r="DY132" s="238"/>
      <c r="DZ132" s="238"/>
      <c r="EA132" s="238"/>
      <c r="EB132" s="238"/>
      <c r="EC132" s="238"/>
      <c r="ED132" s="238"/>
      <c r="EE132" s="238"/>
      <c r="EF132" s="238"/>
      <c r="EG132" s="238"/>
      <c r="EH132" s="238"/>
      <c r="EI132" s="238"/>
      <c r="EJ132" s="238"/>
      <c r="EK132" s="238"/>
      <c r="EL132" s="238"/>
      <c r="EM132" s="238"/>
      <c r="EN132" s="238"/>
      <c r="EO132" s="238"/>
      <c r="EP132" s="238"/>
      <c r="EQ132" s="238"/>
      <c r="ER132" s="238"/>
      <c r="ES132" s="238"/>
      <c r="ET132" s="238"/>
      <c r="EU132" s="238"/>
      <c r="EV132" s="238"/>
      <c r="EW132" s="238"/>
      <c r="EX132" s="238"/>
      <c r="EY132" s="238"/>
      <c r="EZ132" s="238"/>
      <c r="FA132" s="238"/>
      <c r="FB132" s="238"/>
      <c r="FC132" s="238"/>
      <c r="FD132" s="238"/>
      <c r="FE132" s="238"/>
    </row>
    <row r="133" spans="34:161"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8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8"/>
      <c r="BO133" s="238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8"/>
      <c r="DG133" s="238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38"/>
      <c r="DW133" s="238"/>
      <c r="DX133" s="238"/>
      <c r="DY133" s="238"/>
      <c r="DZ133" s="238"/>
      <c r="EA133" s="238"/>
      <c r="EB133" s="238"/>
      <c r="EC133" s="238"/>
      <c r="ED133" s="238"/>
      <c r="EE133" s="238"/>
      <c r="EF133" s="238"/>
      <c r="EG133" s="238"/>
      <c r="EH133" s="238"/>
      <c r="EI133" s="238"/>
      <c r="EJ133" s="238"/>
      <c r="EK133" s="238"/>
      <c r="EL133" s="238"/>
      <c r="EM133" s="238"/>
      <c r="EN133" s="238"/>
      <c r="EO133" s="238"/>
      <c r="EP133" s="238"/>
      <c r="EQ133" s="238"/>
      <c r="ER133" s="238"/>
      <c r="ES133" s="238"/>
      <c r="ET133" s="238"/>
      <c r="EU133" s="238"/>
      <c r="EV133" s="238"/>
      <c r="EW133" s="238"/>
      <c r="EX133" s="238"/>
      <c r="EY133" s="238"/>
      <c r="EZ133" s="238"/>
      <c r="FA133" s="238"/>
      <c r="FB133" s="238"/>
      <c r="FC133" s="238"/>
      <c r="FD133" s="238"/>
      <c r="FE133" s="238"/>
    </row>
    <row r="134" spans="34:161"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8"/>
      <c r="BO134" s="238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8"/>
      <c r="DG134" s="238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38"/>
      <c r="DW134" s="238"/>
      <c r="DX134" s="238"/>
      <c r="DY134" s="238"/>
      <c r="DZ134" s="238"/>
      <c r="EA134" s="238"/>
      <c r="EB134" s="238"/>
      <c r="EC134" s="238"/>
      <c r="ED134" s="238"/>
      <c r="EE134" s="238"/>
      <c r="EF134" s="238"/>
      <c r="EG134" s="238"/>
      <c r="EH134" s="238"/>
      <c r="EI134" s="238"/>
      <c r="EJ134" s="238"/>
      <c r="EK134" s="238"/>
      <c r="EL134" s="238"/>
      <c r="EM134" s="238"/>
      <c r="EN134" s="238"/>
      <c r="EO134" s="238"/>
      <c r="EP134" s="238"/>
      <c r="EQ134" s="238"/>
      <c r="ER134" s="238"/>
      <c r="ES134" s="238"/>
      <c r="ET134" s="238"/>
      <c r="EU134" s="238"/>
      <c r="EV134" s="238"/>
      <c r="EW134" s="238"/>
      <c r="EX134" s="238"/>
      <c r="EY134" s="238"/>
      <c r="EZ134" s="238"/>
      <c r="FA134" s="238"/>
      <c r="FB134" s="238"/>
      <c r="FC134" s="238"/>
      <c r="FD134" s="238"/>
      <c r="FE134" s="238"/>
    </row>
    <row r="135" spans="34:161">
      <c r="AH135" s="238"/>
      <c r="AI135" s="238"/>
      <c r="AJ135" s="238"/>
      <c r="AK135" s="238"/>
      <c r="AL135" s="238"/>
      <c r="AM135" s="238"/>
      <c r="AN135" s="238"/>
      <c r="AO135" s="238"/>
      <c r="AP135" s="238"/>
      <c r="AQ135" s="238"/>
      <c r="AR135" s="238"/>
      <c r="AS135" s="238"/>
      <c r="AT135" s="238"/>
      <c r="AU135" s="238"/>
      <c r="AV135" s="238"/>
      <c r="AW135" s="238"/>
      <c r="AX135" s="238"/>
      <c r="AY135" s="238"/>
      <c r="AZ135" s="238"/>
      <c r="BA135" s="238"/>
      <c r="BB135" s="238"/>
      <c r="BC135" s="238"/>
      <c r="BD135" s="238"/>
      <c r="BE135" s="238"/>
      <c r="BF135" s="238"/>
      <c r="BG135" s="238"/>
      <c r="BH135" s="238"/>
      <c r="BI135" s="238"/>
      <c r="BJ135" s="238"/>
      <c r="BK135" s="238"/>
      <c r="BL135" s="238"/>
      <c r="BM135" s="238"/>
      <c r="BN135" s="238"/>
      <c r="BO135" s="238"/>
      <c r="BP135" s="238"/>
      <c r="BQ135" s="238"/>
      <c r="BR135" s="238"/>
      <c r="BS135" s="238"/>
      <c r="BT135" s="238"/>
      <c r="BU135" s="238"/>
      <c r="BV135" s="238"/>
      <c r="BW135" s="238"/>
      <c r="BX135" s="238"/>
      <c r="BY135" s="238"/>
      <c r="BZ135" s="238"/>
      <c r="CA135" s="238"/>
      <c r="CB135" s="238"/>
      <c r="CC135" s="238"/>
      <c r="CD135" s="238"/>
      <c r="CE135" s="238"/>
      <c r="CF135" s="238"/>
      <c r="CG135" s="238"/>
      <c r="CH135" s="238"/>
      <c r="CI135" s="238"/>
      <c r="CJ135" s="238"/>
      <c r="CK135" s="238"/>
      <c r="CL135" s="238"/>
      <c r="CM135" s="238"/>
      <c r="CN135" s="238"/>
      <c r="CO135" s="238"/>
      <c r="CP135" s="238"/>
      <c r="CQ135" s="238"/>
      <c r="CR135" s="238"/>
      <c r="CS135" s="238"/>
      <c r="CT135" s="238"/>
      <c r="CU135" s="238"/>
      <c r="CV135" s="238"/>
      <c r="CW135" s="238"/>
      <c r="CX135" s="238"/>
      <c r="CY135" s="238"/>
      <c r="CZ135" s="238"/>
      <c r="DA135" s="238"/>
      <c r="DB135" s="238"/>
      <c r="DC135" s="238"/>
      <c r="DD135" s="238"/>
      <c r="DE135" s="238"/>
      <c r="DF135" s="238"/>
      <c r="DG135" s="238"/>
      <c r="DH135" s="238"/>
      <c r="DI135" s="238"/>
      <c r="DJ135" s="238"/>
      <c r="DK135" s="238"/>
      <c r="DL135" s="238"/>
      <c r="DM135" s="238"/>
      <c r="DN135" s="238"/>
      <c r="DO135" s="238"/>
      <c r="DP135" s="238"/>
      <c r="DQ135" s="238"/>
      <c r="DR135" s="238"/>
      <c r="DS135" s="238"/>
      <c r="DT135" s="238"/>
      <c r="DU135" s="238"/>
      <c r="DV135" s="238"/>
      <c r="DW135" s="238"/>
      <c r="DX135" s="238"/>
      <c r="DY135" s="238"/>
      <c r="DZ135" s="238"/>
      <c r="EA135" s="238"/>
      <c r="EB135" s="238"/>
      <c r="EC135" s="238"/>
      <c r="ED135" s="238"/>
      <c r="EE135" s="238"/>
      <c r="EF135" s="238"/>
      <c r="EG135" s="238"/>
      <c r="EH135" s="238"/>
      <c r="EI135" s="238"/>
      <c r="EJ135" s="238"/>
      <c r="EK135" s="238"/>
      <c r="EL135" s="238"/>
      <c r="EM135" s="238"/>
      <c r="EN135" s="238"/>
      <c r="EO135" s="238"/>
      <c r="EP135" s="238"/>
      <c r="EQ135" s="238"/>
      <c r="ER135" s="238"/>
      <c r="ES135" s="238"/>
      <c r="ET135" s="238"/>
      <c r="EU135" s="238"/>
      <c r="EV135" s="238"/>
      <c r="EW135" s="238"/>
      <c r="EX135" s="238"/>
      <c r="EY135" s="238"/>
      <c r="EZ135" s="238"/>
      <c r="FA135" s="238"/>
      <c r="FB135" s="238"/>
      <c r="FC135" s="238"/>
      <c r="FD135" s="238"/>
      <c r="FE135" s="238"/>
    </row>
    <row r="136" spans="34:161"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8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8"/>
      <c r="BO136" s="238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8"/>
      <c r="DG136" s="238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38"/>
      <c r="DW136" s="238"/>
      <c r="DX136" s="238"/>
      <c r="DY136" s="238"/>
      <c r="DZ136" s="238"/>
      <c r="EA136" s="238"/>
      <c r="EB136" s="238"/>
      <c r="EC136" s="238"/>
      <c r="ED136" s="238"/>
      <c r="EE136" s="238"/>
      <c r="EF136" s="238"/>
      <c r="EG136" s="238"/>
      <c r="EH136" s="238"/>
      <c r="EI136" s="238"/>
      <c r="EJ136" s="238"/>
      <c r="EK136" s="238"/>
      <c r="EL136" s="238"/>
      <c r="EM136" s="238"/>
      <c r="EN136" s="238"/>
      <c r="EO136" s="238"/>
      <c r="EP136" s="238"/>
      <c r="EQ136" s="238"/>
      <c r="ER136" s="238"/>
      <c r="ES136" s="238"/>
      <c r="ET136" s="238"/>
      <c r="EU136" s="238"/>
      <c r="EV136" s="238"/>
      <c r="EW136" s="238"/>
      <c r="EX136" s="238"/>
      <c r="EY136" s="238"/>
      <c r="EZ136" s="238"/>
      <c r="FA136" s="238"/>
      <c r="FB136" s="238"/>
      <c r="FC136" s="238"/>
      <c r="FD136" s="238"/>
      <c r="FE136" s="238"/>
    </row>
    <row r="137" spans="34:161"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38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8"/>
      <c r="BO137" s="238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8"/>
      <c r="CK137" s="238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8"/>
      <c r="DG137" s="238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38"/>
      <c r="DW137" s="238"/>
      <c r="DX137" s="238"/>
      <c r="DY137" s="238"/>
      <c r="DZ137" s="238"/>
      <c r="EA137" s="238"/>
      <c r="EB137" s="238"/>
      <c r="EC137" s="238"/>
      <c r="ED137" s="238"/>
      <c r="EE137" s="238"/>
      <c r="EF137" s="238"/>
      <c r="EG137" s="238"/>
      <c r="EH137" s="238"/>
      <c r="EI137" s="238"/>
      <c r="EJ137" s="238"/>
      <c r="EK137" s="238"/>
      <c r="EL137" s="238"/>
      <c r="EM137" s="238"/>
      <c r="EN137" s="238"/>
      <c r="EO137" s="238"/>
      <c r="EP137" s="238"/>
      <c r="EQ137" s="238"/>
      <c r="ER137" s="238"/>
      <c r="ES137" s="238"/>
      <c r="ET137" s="238"/>
      <c r="EU137" s="238"/>
      <c r="EV137" s="238"/>
      <c r="EW137" s="238"/>
      <c r="EX137" s="238"/>
      <c r="EY137" s="238"/>
      <c r="EZ137" s="238"/>
      <c r="FA137" s="238"/>
      <c r="FB137" s="238"/>
      <c r="FC137" s="238"/>
      <c r="FD137" s="238"/>
      <c r="FE137" s="238"/>
    </row>
    <row r="138" spans="34:161"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8"/>
      <c r="BO138" s="238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8"/>
      <c r="CK138" s="238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8"/>
      <c r="DG138" s="238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38"/>
      <c r="DW138" s="238"/>
      <c r="DX138" s="238"/>
      <c r="DY138" s="238"/>
      <c r="DZ138" s="238"/>
      <c r="EA138" s="238"/>
      <c r="EB138" s="238"/>
      <c r="EC138" s="238"/>
      <c r="ED138" s="238"/>
      <c r="EE138" s="238"/>
      <c r="EF138" s="238"/>
      <c r="EG138" s="238"/>
      <c r="EH138" s="238"/>
      <c r="EI138" s="238"/>
      <c r="EJ138" s="238"/>
      <c r="EK138" s="238"/>
      <c r="EL138" s="238"/>
      <c r="EM138" s="238"/>
      <c r="EN138" s="238"/>
      <c r="EO138" s="238"/>
      <c r="EP138" s="238"/>
      <c r="EQ138" s="238"/>
      <c r="ER138" s="238"/>
      <c r="ES138" s="238"/>
      <c r="ET138" s="238"/>
      <c r="EU138" s="238"/>
      <c r="EV138" s="238"/>
      <c r="EW138" s="238"/>
      <c r="EX138" s="238"/>
      <c r="EY138" s="238"/>
      <c r="EZ138" s="238"/>
      <c r="FA138" s="238"/>
      <c r="FB138" s="238"/>
      <c r="FC138" s="238"/>
      <c r="FD138" s="238"/>
      <c r="FE138" s="238"/>
    </row>
    <row r="139" spans="34:161"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8"/>
      <c r="BO139" s="238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8"/>
      <c r="CK139" s="238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8"/>
      <c r="DG139" s="238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38"/>
      <c r="DW139" s="238"/>
      <c r="DX139" s="238"/>
      <c r="DY139" s="238"/>
      <c r="DZ139" s="238"/>
      <c r="EA139" s="238"/>
      <c r="EB139" s="238"/>
      <c r="EC139" s="238"/>
      <c r="ED139" s="238"/>
      <c r="EE139" s="238"/>
      <c r="EF139" s="238"/>
      <c r="EG139" s="238"/>
      <c r="EH139" s="238"/>
      <c r="EI139" s="238"/>
      <c r="EJ139" s="238"/>
      <c r="EK139" s="238"/>
      <c r="EL139" s="238"/>
      <c r="EM139" s="238"/>
      <c r="EN139" s="238"/>
      <c r="EO139" s="238"/>
      <c r="EP139" s="238"/>
      <c r="EQ139" s="238"/>
      <c r="ER139" s="238"/>
      <c r="ES139" s="238"/>
      <c r="ET139" s="238"/>
      <c r="EU139" s="238"/>
      <c r="EV139" s="238"/>
      <c r="EW139" s="238"/>
      <c r="EX139" s="238"/>
      <c r="EY139" s="238"/>
      <c r="EZ139" s="238"/>
      <c r="FA139" s="238"/>
      <c r="FB139" s="238"/>
      <c r="FC139" s="238"/>
      <c r="FD139" s="238"/>
      <c r="FE139" s="238"/>
    </row>
    <row r="140" spans="34:161"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8"/>
      <c r="BO140" s="238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8"/>
      <c r="DG140" s="238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38"/>
      <c r="DW140" s="238"/>
      <c r="DX140" s="238"/>
      <c r="DY140" s="238"/>
      <c r="DZ140" s="238"/>
      <c r="EA140" s="238"/>
      <c r="EB140" s="238"/>
      <c r="EC140" s="238"/>
      <c r="ED140" s="238"/>
      <c r="EE140" s="238"/>
      <c r="EF140" s="238"/>
      <c r="EG140" s="238"/>
      <c r="EH140" s="238"/>
      <c r="EI140" s="238"/>
      <c r="EJ140" s="238"/>
      <c r="EK140" s="238"/>
      <c r="EL140" s="238"/>
      <c r="EM140" s="238"/>
      <c r="EN140" s="238"/>
      <c r="EO140" s="238"/>
      <c r="EP140" s="238"/>
      <c r="EQ140" s="238"/>
      <c r="ER140" s="238"/>
      <c r="ES140" s="238"/>
      <c r="ET140" s="238"/>
      <c r="EU140" s="238"/>
      <c r="EV140" s="238"/>
      <c r="EW140" s="238"/>
      <c r="EX140" s="238"/>
      <c r="EY140" s="238"/>
      <c r="EZ140" s="238"/>
      <c r="FA140" s="238"/>
      <c r="FB140" s="238"/>
      <c r="FC140" s="238"/>
      <c r="FD140" s="238"/>
      <c r="FE140" s="238"/>
    </row>
    <row r="141" spans="34:161"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8"/>
      <c r="DG141" s="238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38"/>
      <c r="DW141" s="238"/>
      <c r="DX141" s="238"/>
      <c r="DY141" s="238"/>
      <c r="DZ141" s="238"/>
      <c r="EA141" s="238"/>
      <c r="EB141" s="238"/>
      <c r="EC141" s="238"/>
      <c r="ED141" s="238"/>
      <c r="EE141" s="238"/>
      <c r="EF141" s="238"/>
      <c r="EG141" s="238"/>
      <c r="EH141" s="238"/>
      <c r="EI141" s="238"/>
      <c r="EJ141" s="238"/>
      <c r="EK141" s="238"/>
      <c r="EL141" s="238"/>
      <c r="EM141" s="238"/>
      <c r="EN141" s="238"/>
      <c r="EO141" s="238"/>
      <c r="EP141" s="238"/>
      <c r="EQ141" s="238"/>
      <c r="ER141" s="238"/>
      <c r="ES141" s="238"/>
      <c r="ET141" s="238"/>
      <c r="EU141" s="238"/>
      <c r="EV141" s="238"/>
      <c r="EW141" s="238"/>
      <c r="EX141" s="238"/>
      <c r="EY141" s="238"/>
      <c r="EZ141" s="238"/>
      <c r="FA141" s="238"/>
      <c r="FB141" s="238"/>
      <c r="FC141" s="238"/>
      <c r="FD141" s="238"/>
      <c r="FE141" s="238"/>
    </row>
    <row r="142" spans="34:161"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8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8"/>
      <c r="BO142" s="238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8"/>
      <c r="CK142" s="238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8"/>
      <c r="DG142" s="238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38"/>
      <c r="DW142" s="238"/>
      <c r="DX142" s="238"/>
      <c r="DY142" s="238"/>
      <c r="DZ142" s="238"/>
      <c r="EA142" s="238"/>
      <c r="EB142" s="238"/>
      <c r="EC142" s="238"/>
      <c r="ED142" s="238"/>
      <c r="EE142" s="238"/>
      <c r="EF142" s="238"/>
      <c r="EG142" s="238"/>
      <c r="EH142" s="238"/>
      <c r="EI142" s="238"/>
      <c r="EJ142" s="238"/>
      <c r="EK142" s="238"/>
      <c r="EL142" s="238"/>
      <c r="EM142" s="238"/>
      <c r="EN142" s="238"/>
      <c r="EO142" s="238"/>
      <c r="EP142" s="238"/>
      <c r="EQ142" s="238"/>
      <c r="ER142" s="238"/>
      <c r="ES142" s="238"/>
      <c r="ET142" s="238"/>
      <c r="EU142" s="238"/>
      <c r="EV142" s="238"/>
      <c r="EW142" s="238"/>
      <c r="EX142" s="238"/>
      <c r="EY142" s="238"/>
      <c r="EZ142" s="238"/>
      <c r="FA142" s="238"/>
      <c r="FB142" s="238"/>
      <c r="FC142" s="238"/>
      <c r="FD142" s="238"/>
      <c r="FE142" s="238"/>
    </row>
    <row r="143" spans="34:161"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8"/>
      <c r="BO143" s="238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8"/>
      <c r="CK143" s="238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8"/>
      <c r="DG143" s="238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38"/>
      <c r="DW143" s="238"/>
      <c r="DX143" s="238"/>
      <c r="DY143" s="238"/>
      <c r="DZ143" s="238"/>
      <c r="EA143" s="238"/>
      <c r="EB143" s="238"/>
      <c r="EC143" s="238"/>
      <c r="ED143" s="238"/>
      <c r="EE143" s="238"/>
      <c r="EF143" s="238"/>
      <c r="EG143" s="238"/>
      <c r="EH143" s="238"/>
      <c r="EI143" s="238"/>
      <c r="EJ143" s="238"/>
      <c r="EK143" s="238"/>
      <c r="EL143" s="238"/>
      <c r="EM143" s="238"/>
      <c r="EN143" s="238"/>
      <c r="EO143" s="238"/>
      <c r="EP143" s="238"/>
      <c r="EQ143" s="238"/>
      <c r="ER143" s="238"/>
      <c r="ES143" s="238"/>
      <c r="ET143" s="238"/>
      <c r="EU143" s="238"/>
      <c r="EV143" s="238"/>
      <c r="EW143" s="238"/>
      <c r="EX143" s="238"/>
      <c r="EY143" s="238"/>
      <c r="EZ143" s="238"/>
      <c r="FA143" s="238"/>
      <c r="FB143" s="238"/>
      <c r="FC143" s="238"/>
      <c r="FD143" s="238"/>
      <c r="FE143" s="238"/>
    </row>
    <row r="144" spans="34:161"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8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8"/>
      <c r="BO144" s="238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8"/>
      <c r="CK144" s="238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8"/>
      <c r="DG144" s="238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38"/>
      <c r="DW144" s="238"/>
      <c r="DX144" s="238"/>
      <c r="DY144" s="238"/>
      <c r="DZ144" s="238"/>
      <c r="EA144" s="238"/>
      <c r="EB144" s="238"/>
      <c r="EC144" s="238"/>
      <c r="ED144" s="238"/>
      <c r="EE144" s="238"/>
      <c r="EF144" s="238"/>
      <c r="EG144" s="238"/>
      <c r="EH144" s="238"/>
      <c r="EI144" s="238"/>
      <c r="EJ144" s="238"/>
      <c r="EK144" s="238"/>
      <c r="EL144" s="238"/>
      <c r="EM144" s="238"/>
      <c r="EN144" s="238"/>
      <c r="EO144" s="238"/>
      <c r="EP144" s="238"/>
      <c r="EQ144" s="238"/>
      <c r="ER144" s="238"/>
      <c r="ES144" s="238"/>
      <c r="ET144" s="238"/>
      <c r="EU144" s="238"/>
      <c r="EV144" s="238"/>
      <c r="EW144" s="238"/>
      <c r="EX144" s="238"/>
      <c r="EY144" s="238"/>
      <c r="EZ144" s="238"/>
      <c r="FA144" s="238"/>
      <c r="FB144" s="238"/>
      <c r="FC144" s="238"/>
      <c r="FD144" s="238"/>
      <c r="FE144" s="238"/>
    </row>
    <row r="145" spans="34:161"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8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8"/>
      <c r="BO145" s="238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8"/>
      <c r="DG145" s="238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38"/>
      <c r="DW145" s="238"/>
      <c r="DX145" s="238"/>
      <c r="DY145" s="238"/>
      <c r="DZ145" s="238"/>
      <c r="EA145" s="238"/>
      <c r="EB145" s="238"/>
      <c r="EC145" s="238"/>
      <c r="ED145" s="238"/>
      <c r="EE145" s="238"/>
      <c r="EF145" s="238"/>
      <c r="EG145" s="238"/>
      <c r="EH145" s="238"/>
      <c r="EI145" s="238"/>
      <c r="EJ145" s="238"/>
      <c r="EK145" s="238"/>
      <c r="EL145" s="238"/>
      <c r="EM145" s="238"/>
      <c r="EN145" s="238"/>
      <c r="EO145" s="238"/>
      <c r="EP145" s="238"/>
      <c r="EQ145" s="238"/>
      <c r="ER145" s="238"/>
      <c r="ES145" s="238"/>
      <c r="ET145" s="238"/>
      <c r="EU145" s="238"/>
      <c r="EV145" s="238"/>
      <c r="EW145" s="238"/>
      <c r="EX145" s="238"/>
      <c r="EY145" s="238"/>
      <c r="EZ145" s="238"/>
      <c r="FA145" s="238"/>
      <c r="FB145" s="238"/>
      <c r="FC145" s="238"/>
      <c r="FD145" s="238"/>
      <c r="FE145" s="238"/>
    </row>
    <row r="146" spans="34:161"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8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8"/>
      <c r="BO146" s="238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8"/>
      <c r="DG146" s="238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38"/>
      <c r="DW146" s="238"/>
      <c r="DX146" s="238"/>
      <c r="DY146" s="238"/>
      <c r="DZ146" s="238"/>
      <c r="EA146" s="238"/>
      <c r="EB146" s="238"/>
      <c r="EC146" s="238"/>
      <c r="ED146" s="238"/>
      <c r="EE146" s="238"/>
      <c r="EF146" s="238"/>
      <c r="EG146" s="238"/>
      <c r="EH146" s="238"/>
      <c r="EI146" s="238"/>
      <c r="EJ146" s="238"/>
      <c r="EK146" s="238"/>
      <c r="EL146" s="238"/>
      <c r="EM146" s="238"/>
      <c r="EN146" s="238"/>
      <c r="EO146" s="238"/>
      <c r="EP146" s="238"/>
      <c r="EQ146" s="238"/>
      <c r="ER146" s="238"/>
      <c r="ES146" s="238"/>
      <c r="ET146" s="238"/>
      <c r="EU146" s="238"/>
      <c r="EV146" s="238"/>
      <c r="EW146" s="238"/>
      <c r="EX146" s="238"/>
      <c r="EY146" s="238"/>
      <c r="EZ146" s="238"/>
      <c r="FA146" s="238"/>
      <c r="FB146" s="238"/>
      <c r="FC146" s="238"/>
      <c r="FD146" s="238"/>
      <c r="FE146" s="238"/>
    </row>
    <row r="147" spans="34:161"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8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8"/>
      <c r="BO147" s="238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8"/>
      <c r="DG147" s="238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38"/>
      <c r="DW147" s="238"/>
      <c r="DX147" s="238"/>
      <c r="DY147" s="238"/>
      <c r="DZ147" s="238"/>
      <c r="EA147" s="238"/>
      <c r="EB147" s="238"/>
      <c r="EC147" s="238"/>
      <c r="ED147" s="238"/>
      <c r="EE147" s="238"/>
      <c r="EF147" s="238"/>
      <c r="EG147" s="238"/>
      <c r="EH147" s="238"/>
      <c r="EI147" s="238"/>
      <c r="EJ147" s="238"/>
      <c r="EK147" s="238"/>
      <c r="EL147" s="238"/>
      <c r="EM147" s="238"/>
      <c r="EN147" s="238"/>
      <c r="EO147" s="238"/>
      <c r="EP147" s="238"/>
      <c r="EQ147" s="238"/>
      <c r="ER147" s="238"/>
      <c r="ES147" s="238"/>
      <c r="ET147" s="238"/>
      <c r="EU147" s="238"/>
      <c r="EV147" s="238"/>
      <c r="EW147" s="238"/>
      <c r="EX147" s="238"/>
      <c r="EY147" s="238"/>
      <c r="EZ147" s="238"/>
      <c r="FA147" s="238"/>
      <c r="FB147" s="238"/>
      <c r="FC147" s="238"/>
      <c r="FD147" s="238"/>
      <c r="FE147" s="238"/>
    </row>
    <row r="148" spans="34:161"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8"/>
      <c r="BO148" s="238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38"/>
      <c r="DW148" s="238"/>
      <c r="DX148" s="238"/>
      <c r="DY148" s="238"/>
      <c r="DZ148" s="238"/>
      <c r="EA148" s="238"/>
      <c r="EB148" s="238"/>
      <c r="EC148" s="238"/>
      <c r="ED148" s="238"/>
      <c r="EE148" s="238"/>
      <c r="EF148" s="238"/>
      <c r="EG148" s="238"/>
      <c r="EH148" s="238"/>
      <c r="EI148" s="238"/>
      <c r="EJ148" s="238"/>
      <c r="EK148" s="238"/>
      <c r="EL148" s="238"/>
      <c r="EM148" s="238"/>
      <c r="EN148" s="238"/>
      <c r="EO148" s="238"/>
      <c r="EP148" s="238"/>
      <c r="EQ148" s="238"/>
      <c r="ER148" s="238"/>
      <c r="ES148" s="238"/>
      <c r="ET148" s="238"/>
      <c r="EU148" s="238"/>
      <c r="EV148" s="238"/>
      <c r="EW148" s="238"/>
      <c r="EX148" s="238"/>
      <c r="EY148" s="238"/>
      <c r="EZ148" s="238"/>
      <c r="FA148" s="238"/>
      <c r="FB148" s="238"/>
      <c r="FC148" s="238"/>
      <c r="FD148" s="238"/>
      <c r="FE148" s="238"/>
    </row>
    <row r="149" spans="34:161"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8"/>
      <c r="AS149" s="238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8"/>
      <c r="BO149" s="238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8"/>
      <c r="DG149" s="238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38"/>
      <c r="DW149" s="238"/>
      <c r="DX149" s="238"/>
      <c r="DY149" s="238"/>
      <c r="DZ149" s="238"/>
      <c r="EA149" s="238"/>
      <c r="EB149" s="238"/>
      <c r="EC149" s="238"/>
      <c r="ED149" s="238"/>
      <c r="EE149" s="238"/>
      <c r="EF149" s="238"/>
      <c r="EG149" s="238"/>
      <c r="EH149" s="238"/>
      <c r="EI149" s="238"/>
      <c r="EJ149" s="238"/>
      <c r="EK149" s="238"/>
      <c r="EL149" s="238"/>
      <c r="EM149" s="238"/>
      <c r="EN149" s="238"/>
      <c r="EO149" s="238"/>
      <c r="EP149" s="238"/>
      <c r="EQ149" s="238"/>
      <c r="ER149" s="238"/>
      <c r="ES149" s="238"/>
      <c r="ET149" s="238"/>
      <c r="EU149" s="238"/>
      <c r="EV149" s="238"/>
      <c r="EW149" s="238"/>
      <c r="EX149" s="238"/>
      <c r="EY149" s="238"/>
      <c r="EZ149" s="238"/>
      <c r="FA149" s="238"/>
      <c r="FB149" s="238"/>
      <c r="FC149" s="238"/>
      <c r="FD149" s="238"/>
      <c r="FE149" s="238"/>
    </row>
    <row r="150" spans="34:161"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38"/>
      <c r="DW150" s="238"/>
      <c r="DX150" s="238"/>
      <c r="DY150" s="238"/>
      <c r="DZ150" s="238"/>
      <c r="EA150" s="238"/>
      <c r="EB150" s="238"/>
      <c r="EC150" s="238"/>
      <c r="ED150" s="238"/>
      <c r="EE150" s="238"/>
      <c r="EF150" s="238"/>
      <c r="EG150" s="238"/>
      <c r="EH150" s="238"/>
      <c r="EI150" s="238"/>
      <c r="EJ150" s="238"/>
      <c r="EK150" s="238"/>
      <c r="EL150" s="238"/>
      <c r="EM150" s="238"/>
      <c r="EN150" s="238"/>
      <c r="EO150" s="238"/>
      <c r="EP150" s="238"/>
      <c r="EQ150" s="238"/>
      <c r="ER150" s="238"/>
      <c r="ES150" s="238"/>
      <c r="ET150" s="238"/>
      <c r="EU150" s="238"/>
      <c r="EV150" s="238"/>
      <c r="EW150" s="238"/>
      <c r="EX150" s="238"/>
      <c r="EY150" s="238"/>
      <c r="EZ150" s="238"/>
      <c r="FA150" s="238"/>
      <c r="FB150" s="238"/>
      <c r="FC150" s="238"/>
      <c r="FD150" s="238"/>
      <c r="FE150" s="238"/>
    </row>
    <row r="151" spans="34:161"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38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8"/>
      <c r="BO151" s="238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8"/>
      <c r="DG151" s="238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38"/>
      <c r="DW151" s="238"/>
      <c r="DX151" s="238"/>
      <c r="DY151" s="238"/>
      <c r="DZ151" s="238"/>
      <c r="EA151" s="238"/>
      <c r="EB151" s="238"/>
      <c r="EC151" s="238"/>
      <c r="ED151" s="238"/>
      <c r="EE151" s="238"/>
      <c r="EF151" s="238"/>
      <c r="EG151" s="238"/>
      <c r="EH151" s="238"/>
      <c r="EI151" s="238"/>
      <c r="EJ151" s="238"/>
      <c r="EK151" s="238"/>
      <c r="EL151" s="238"/>
      <c r="EM151" s="238"/>
      <c r="EN151" s="238"/>
      <c r="EO151" s="238"/>
      <c r="EP151" s="238"/>
      <c r="EQ151" s="238"/>
      <c r="ER151" s="238"/>
      <c r="ES151" s="238"/>
      <c r="ET151" s="238"/>
      <c r="EU151" s="238"/>
      <c r="EV151" s="238"/>
      <c r="EW151" s="238"/>
      <c r="EX151" s="238"/>
      <c r="EY151" s="238"/>
      <c r="EZ151" s="238"/>
      <c r="FA151" s="238"/>
      <c r="FB151" s="238"/>
      <c r="FC151" s="238"/>
      <c r="FD151" s="238"/>
      <c r="FE151" s="238"/>
    </row>
    <row r="152" spans="34:161"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8"/>
      <c r="BO152" s="238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38"/>
      <c r="DW152" s="238"/>
      <c r="DX152" s="238"/>
      <c r="DY152" s="238"/>
      <c r="DZ152" s="238"/>
      <c r="EA152" s="238"/>
      <c r="EB152" s="238"/>
      <c r="EC152" s="238"/>
      <c r="ED152" s="238"/>
      <c r="EE152" s="238"/>
      <c r="EF152" s="238"/>
      <c r="EG152" s="238"/>
      <c r="EH152" s="238"/>
      <c r="EI152" s="238"/>
      <c r="EJ152" s="238"/>
      <c r="EK152" s="238"/>
      <c r="EL152" s="238"/>
      <c r="EM152" s="238"/>
      <c r="EN152" s="238"/>
      <c r="EO152" s="238"/>
      <c r="EP152" s="238"/>
      <c r="EQ152" s="238"/>
      <c r="ER152" s="238"/>
      <c r="ES152" s="238"/>
      <c r="ET152" s="238"/>
      <c r="EU152" s="238"/>
      <c r="EV152" s="238"/>
      <c r="EW152" s="238"/>
      <c r="EX152" s="238"/>
      <c r="EY152" s="238"/>
      <c r="EZ152" s="238"/>
      <c r="FA152" s="238"/>
      <c r="FB152" s="238"/>
      <c r="FC152" s="238"/>
      <c r="FD152" s="238"/>
      <c r="FE152" s="238"/>
    </row>
    <row r="153" spans="34:161"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8"/>
      <c r="BO153" s="238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38"/>
      <c r="DW153" s="238"/>
      <c r="DX153" s="238"/>
      <c r="DY153" s="238"/>
      <c r="DZ153" s="238"/>
      <c r="EA153" s="238"/>
      <c r="EB153" s="238"/>
      <c r="EC153" s="238"/>
      <c r="ED153" s="238"/>
      <c r="EE153" s="238"/>
      <c r="EF153" s="238"/>
      <c r="EG153" s="238"/>
      <c r="EH153" s="238"/>
      <c r="EI153" s="238"/>
      <c r="EJ153" s="238"/>
      <c r="EK153" s="238"/>
      <c r="EL153" s="238"/>
      <c r="EM153" s="238"/>
      <c r="EN153" s="238"/>
      <c r="EO153" s="238"/>
      <c r="EP153" s="238"/>
      <c r="EQ153" s="238"/>
      <c r="ER153" s="238"/>
      <c r="ES153" s="238"/>
      <c r="ET153" s="238"/>
      <c r="EU153" s="238"/>
      <c r="EV153" s="238"/>
      <c r="EW153" s="238"/>
      <c r="EX153" s="238"/>
      <c r="EY153" s="238"/>
      <c r="EZ153" s="238"/>
      <c r="FA153" s="238"/>
      <c r="FB153" s="238"/>
      <c r="FC153" s="238"/>
      <c r="FD153" s="238"/>
      <c r="FE153" s="238"/>
    </row>
    <row r="154" spans="34:161"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8"/>
      <c r="BO154" s="238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38"/>
      <c r="DW154" s="238"/>
      <c r="DX154" s="238"/>
      <c r="DY154" s="238"/>
      <c r="DZ154" s="238"/>
      <c r="EA154" s="238"/>
      <c r="EB154" s="238"/>
      <c r="EC154" s="238"/>
      <c r="ED154" s="238"/>
      <c r="EE154" s="238"/>
      <c r="EF154" s="238"/>
      <c r="EG154" s="238"/>
      <c r="EH154" s="238"/>
      <c r="EI154" s="238"/>
      <c r="EJ154" s="238"/>
      <c r="EK154" s="238"/>
      <c r="EL154" s="238"/>
      <c r="EM154" s="238"/>
      <c r="EN154" s="238"/>
      <c r="EO154" s="238"/>
      <c r="EP154" s="238"/>
      <c r="EQ154" s="238"/>
      <c r="ER154" s="238"/>
      <c r="ES154" s="238"/>
      <c r="ET154" s="238"/>
      <c r="EU154" s="238"/>
      <c r="EV154" s="238"/>
      <c r="EW154" s="238"/>
      <c r="EX154" s="238"/>
      <c r="EY154" s="238"/>
      <c r="EZ154" s="238"/>
      <c r="FA154" s="238"/>
      <c r="FB154" s="238"/>
      <c r="FC154" s="238"/>
      <c r="FD154" s="238"/>
      <c r="FE154" s="238"/>
    </row>
    <row r="155" spans="34:161"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8"/>
      <c r="BO155" s="238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8"/>
      <c r="DG155" s="238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38"/>
      <c r="DW155" s="238"/>
      <c r="DX155" s="238"/>
      <c r="DY155" s="238"/>
      <c r="DZ155" s="238"/>
      <c r="EA155" s="238"/>
      <c r="EB155" s="238"/>
      <c r="EC155" s="238"/>
      <c r="ED155" s="238"/>
      <c r="EE155" s="238"/>
      <c r="EF155" s="238"/>
      <c r="EG155" s="238"/>
      <c r="EH155" s="238"/>
      <c r="EI155" s="238"/>
      <c r="EJ155" s="238"/>
      <c r="EK155" s="238"/>
      <c r="EL155" s="238"/>
      <c r="EM155" s="238"/>
      <c r="EN155" s="238"/>
      <c r="EO155" s="238"/>
      <c r="EP155" s="238"/>
      <c r="EQ155" s="238"/>
      <c r="ER155" s="238"/>
      <c r="ES155" s="238"/>
      <c r="ET155" s="238"/>
      <c r="EU155" s="238"/>
      <c r="EV155" s="238"/>
      <c r="EW155" s="238"/>
      <c r="EX155" s="238"/>
      <c r="EY155" s="238"/>
      <c r="EZ155" s="238"/>
      <c r="FA155" s="238"/>
      <c r="FB155" s="238"/>
      <c r="FC155" s="238"/>
      <c r="FD155" s="238"/>
      <c r="FE155" s="238"/>
    </row>
    <row r="156" spans="34:161"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8"/>
      <c r="BO156" s="238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8"/>
      <c r="DG156" s="238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38"/>
      <c r="DW156" s="238"/>
      <c r="DX156" s="238"/>
      <c r="DY156" s="238"/>
      <c r="DZ156" s="238"/>
      <c r="EA156" s="238"/>
      <c r="EB156" s="238"/>
      <c r="EC156" s="238"/>
      <c r="ED156" s="238"/>
      <c r="EE156" s="238"/>
      <c r="EF156" s="238"/>
      <c r="EG156" s="238"/>
      <c r="EH156" s="238"/>
      <c r="EI156" s="238"/>
      <c r="EJ156" s="238"/>
      <c r="EK156" s="238"/>
      <c r="EL156" s="238"/>
      <c r="EM156" s="238"/>
      <c r="EN156" s="238"/>
      <c r="EO156" s="238"/>
      <c r="EP156" s="238"/>
      <c r="EQ156" s="238"/>
      <c r="ER156" s="238"/>
      <c r="ES156" s="238"/>
      <c r="ET156" s="238"/>
      <c r="EU156" s="238"/>
      <c r="EV156" s="238"/>
      <c r="EW156" s="238"/>
      <c r="EX156" s="238"/>
      <c r="EY156" s="238"/>
      <c r="EZ156" s="238"/>
      <c r="FA156" s="238"/>
      <c r="FB156" s="238"/>
      <c r="FC156" s="238"/>
      <c r="FD156" s="238"/>
      <c r="FE156" s="238"/>
    </row>
    <row r="157" spans="34:161"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8"/>
      <c r="DG157" s="238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38"/>
      <c r="DW157" s="238"/>
      <c r="DX157" s="238"/>
      <c r="DY157" s="238"/>
      <c r="DZ157" s="238"/>
      <c r="EA157" s="238"/>
      <c r="EB157" s="238"/>
      <c r="EC157" s="238"/>
      <c r="ED157" s="238"/>
      <c r="EE157" s="238"/>
      <c r="EF157" s="238"/>
      <c r="EG157" s="238"/>
      <c r="EH157" s="238"/>
      <c r="EI157" s="238"/>
      <c r="EJ157" s="238"/>
      <c r="EK157" s="238"/>
      <c r="EL157" s="238"/>
      <c r="EM157" s="238"/>
      <c r="EN157" s="238"/>
      <c r="EO157" s="238"/>
      <c r="EP157" s="238"/>
      <c r="EQ157" s="238"/>
      <c r="ER157" s="238"/>
      <c r="ES157" s="238"/>
      <c r="ET157" s="238"/>
      <c r="EU157" s="238"/>
      <c r="EV157" s="238"/>
      <c r="EW157" s="238"/>
      <c r="EX157" s="238"/>
      <c r="EY157" s="238"/>
      <c r="EZ157" s="238"/>
      <c r="FA157" s="238"/>
      <c r="FB157" s="238"/>
      <c r="FC157" s="238"/>
      <c r="FD157" s="238"/>
      <c r="FE157" s="238"/>
    </row>
    <row r="158" spans="34:161"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8"/>
      <c r="AT158" s="238"/>
      <c r="AU158" s="238"/>
      <c r="AV158" s="238"/>
      <c r="AW158" s="238"/>
      <c r="AX158" s="238"/>
      <c r="AY158" s="238"/>
      <c r="AZ158" s="238"/>
      <c r="BA158" s="238"/>
      <c r="BB158" s="238"/>
      <c r="BC158" s="238"/>
      <c r="BD158" s="238"/>
      <c r="BE158" s="238"/>
      <c r="BF158" s="238"/>
      <c r="BG158" s="238"/>
      <c r="BH158" s="238"/>
      <c r="BI158" s="238"/>
      <c r="BJ158" s="238"/>
      <c r="BK158" s="238"/>
      <c r="BL158" s="238"/>
      <c r="BM158" s="238"/>
      <c r="BN158" s="238"/>
      <c r="BO158" s="238"/>
      <c r="BP158" s="238"/>
      <c r="BQ158" s="238"/>
      <c r="BR158" s="238"/>
      <c r="BS158" s="238"/>
      <c r="BT158" s="238"/>
      <c r="BU158" s="238"/>
      <c r="BV158" s="238"/>
      <c r="BW158" s="238"/>
      <c r="BX158" s="238"/>
      <c r="BY158" s="238"/>
      <c r="BZ158" s="238"/>
      <c r="CA158" s="238"/>
      <c r="CB158" s="238"/>
      <c r="CC158" s="238"/>
      <c r="CD158" s="238"/>
      <c r="CE158" s="238"/>
      <c r="CF158" s="238"/>
      <c r="CG158" s="238"/>
      <c r="CH158" s="238"/>
      <c r="CI158" s="238"/>
      <c r="CJ158" s="238"/>
      <c r="CK158" s="238"/>
      <c r="CL158" s="238"/>
      <c r="CM158" s="238"/>
      <c r="CN158" s="238"/>
      <c r="CO158" s="238"/>
      <c r="CP158" s="238"/>
      <c r="CQ158" s="238"/>
      <c r="CR158" s="238"/>
      <c r="CS158" s="238"/>
      <c r="CT158" s="238"/>
      <c r="CU158" s="238"/>
      <c r="CV158" s="238"/>
      <c r="CW158" s="238"/>
      <c r="CX158" s="238"/>
      <c r="CY158" s="238"/>
      <c r="CZ158" s="238"/>
      <c r="DA158" s="238"/>
      <c r="DB158" s="238"/>
      <c r="DC158" s="238"/>
      <c r="DD158" s="238"/>
      <c r="DE158" s="238"/>
      <c r="DF158" s="238"/>
      <c r="DG158" s="238"/>
      <c r="DH158" s="238"/>
      <c r="DI158" s="238"/>
      <c r="DJ158" s="238"/>
      <c r="DK158" s="238"/>
      <c r="DL158" s="238"/>
      <c r="DM158" s="238"/>
      <c r="DN158" s="238"/>
      <c r="DO158" s="238"/>
      <c r="DP158" s="238"/>
      <c r="DQ158" s="238"/>
      <c r="DR158" s="238"/>
      <c r="DS158" s="238"/>
      <c r="DT158" s="238"/>
      <c r="DU158" s="238"/>
      <c r="DV158" s="238"/>
      <c r="DW158" s="238"/>
      <c r="DX158" s="238"/>
      <c r="DY158" s="238"/>
      <c r="DZ158" s="238"/>
      <c r="EA158" s="238"/>
      <c r="EB158" s="238"/>
      <c r="EC158" s="238"/>
      <c r="ED158" s="238"/>
      <c r="EE158" s="238"/>
      <c r="EF158" s="238"/>
      <c r="EG158" s="238"/>
      <c r="EH158" s="238"/>
      <c r="EI158" s="238"/>
      <c r="EJ158" s="238"/>
      <c r="EK158" s="238"/>
      <c r="EL158" s="238"/>
      <c r="EM158" s="238"/>
      <c r="EN158" s="238"/>
      <c r="EO158" s="238"/>
      <c r="EP158" s="238"/>
      <c r="EQ158" s="238"/>
      <c r="ER158" s="238"/>
      <c r="ES158" s="238"/>
      <c r="ET158" s="238"/>
      <c r="EU158" s="238"/>
      <c r="EV158" s="238"/>
      <c r="EW158" s="238"/>
      <c r="EX158" s="238"/>
      <c r="EY158" s="238"/>
      <c r="EZ158" s="238"/>
      <c r="FA158" s="238"/>
      <c r="FB158" s="238"/>
      <c r="FC158" s="238"/>
      <c r="FD158" s="238"/>
      <c r="FE158" s="238"/>
    </row>
    <row r="159" spans="34:161"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8"/>
      <c r="DG159" s="238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38"/>
      <c r="DW159" s="238"/>
      <c r="DX159" s="238"/>
      <c r="DY159" s="238"/>
      <c r="DZ159" s="238"/>
      <c r="EA159" s="238"/>
      <c r="EB159" s="238"/>
      <c r="EC159" s="238"/>
      <c r="ED159" s="238"/>
      <c r="EE159" s="238"/>
      <c r="EF159" s="238"/>
      <c r="EG159" s="238"/>
      <c r="EH159" s="238"/>
      <c r="EI159" s="238"/>
      <c r="EJ159" s="238"/>
      <c r="EK159" s="238"/>
      <c r="EL159" s="238"/>
      <c r="EM159" s="238"/>
      <c r="EN159" s="238"/>
      <c r="EO159" s="238"/>
      <c r="EP159" s="238"/>
      <c r="EQ159" s="238"/>
      <c r="ER159" s="238"/>
      <c r="ES159" s="238"/>
      <c r="ET159" s="238"/>
      <c r="EU159" s="238"/>
      <c r="EV159" s="238"/>
      <c r="EW159" s="238"/>
      <c r="EX159" s="238"/>
      <c r="EY159" s="238"/>
      <c r="EZ159" s="238"/>
      <c r="FA159" s="238"/>
      <c r="FB159" s="238"/>
      <c r="FC159" s="238"/>
      <c r="FD159" s="238"/>
      <c r="FE159" s="238"/>
    </row>
    <row r="160" spans="34:161"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8"/>
      <c r="DG160" s="238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38"/>
      <c r="DW160" s="238"/>
      <c r="DX160" s="238"/>
      <c r="DY160" s="238"/>
      <c r="DZ160" s="238"/>
      <c r="EA160" s="238"/>
      <c r="EB160" s="238"/>
      <c r="EC160" s="238"/>
      <c r="ED160" s="238"/>
      <c r="EE160" s="238"/>
      <c r="EF160" s="238"/>
      <c r="EG160" s="238"/>
      <c r="EH160" s="238"/>
      <c r="EI160" s="238"/>
      <c r="EJ160" s="238"/>
      <c r="EK160" s="238"/>
      <c r="EL160" s="238"/>
      <c r="EM160" s="238"/>
      <c r="EN160" s="238"/>
      <c r="EO160" s="238"/>
      <c r="EP160" s="238"/>
      <c r="EQ160" s="238"/>
      <c r="ER160" s="238"/>
      <c r="ES160" s="238"/>
      <c r="ET160" s="238"/>
      <c r="EU160" s="238"/>
      <c r="EV160" s="238"/>
      <c r="EW160" s="238"/>
      <c r="EX160" s="238"/>
      <c r="EY160" s="238"/>
      <c r="EZ160" s="238"/>
      <c r="FA160" s="238"/>
      <c r="FB160" s="238"/>
      <c r="FC160" s="238"/>
      <c r="FD160" s="238"/>
      <c r="FE160" s="238"/>
    </row>
    <row r="161" spans="34:161"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8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8"/>
      <c r="BO161" s="238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8"/>
      <c r="DG161" s="238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38"/>
      <c r="DW161" s="238"/>
      <c r="DX161" s="238"/>
      <c r="DY161" s="238"/>
      <c r="DZ161" s="238"/>
      <c r="EA161" s="238"/>
      <c r="EB161" s="238"/>
      <c r="EC161" s="238"/>
      <c r="ED161" s="238"/>
      <c r="EE161" s="238"/>
      <c r="EF161" s="238"/>
      <c r="EG161" s="238"/>
      <c r="EH161" s="238"/>
      <c r="EI161" s="238"/>
      <c r="EJ161" s="238"/>
      <c r="EK161" s="238"/>
      <c r="EL161" s="238"/>
      <c r="EM161" s="238"/>
      <c r="EN161" s="238"/>
      <c r="EO161" s="238"/>
      <c r="EP161" s="238"/>
      <c r="EQ161" s="238"/>
      <c r="ER161" s="238"/>
      <c r="ES161" s="238"/>
      <c r="ET161" s="238"/>
      <c r="EU161" s="238"/>
      <c r="EV161" s="238"/>
      <c r="EW161" s="238"/>
      <c r="EX161" s="238"/>
      <c r="EY161" s="238"/>
      <c r="EZ161" s="238"/>
      <c r="FA161" s="238"/>
      <c r="FB161" s="238"/>
      <c r="FC161" s="238"/>
      <c r="FD161" s="238"/>
      <c r="FE161" s="238"/>
    </row>
    <row r="162" spans="34:161"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8"/>
      <c r="DG162" s="238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38"/>
      <c r="DW162" s="238"/>
      <c r="DX162" s="238"/>
      <c r="DY162" s="238"/>
      <c r="DZ162" s="238"/>
      <c r="EA162" s="238"/>
      <c r="EB162" s="238"/>
      <c r="EC162" s="238"/>
      <c r="ED162" s="238"/>
      <c r="EE162" s="238"/>
      <c r="EF162" s="238"/>
      <c r="EG162" s="238"/>
      <c r="EH162" s="238"/>
      <c r="EI162" s="238"/>
      <c r="EJ162" s="238"/>
      <c r="EK162" s="238"/>
      <c r="EL162" s="238"/>
      <c r="EM162" s="238"/>
      <c r="EN162" s="238"/>
      <c r="EO162" s="238"/>
      <c r="EP162" s="238"/>
      <c r="EQ162" s="238"/>
      <c r="ER162" s="238"/>
      <c r="ES162" s="238"/>
      <c r="ET162" s="238"/>
      <c r="EU162" s="238"/>
      <c r="EV162" s="238"/>
      <c r="EW162" s="238"/>
      <c r="EX162" s="238"/>
      <c r="EY162" s="238"/>
      <c r="EZ162" s="238"/>
      <c r="FA162" s="238"/>
      <c r="FB162" s="238"/>
      <c r="FC162" s="238"/>
      <c r="FD162" s="238"/>
      <c r="FE162" s="238"/>
    </row>
    <row r="163" spans="34:161"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8"/>
      <c r="AS163" s="238"/>
      <c r="AT163" s="238"/>
      <c r="AU163" s="238"/>
      <c r="AV163" s="238"/>
      <c r="AW163" s="238"/>
      <c r="AX163" s="238"/>
      <c r="AY163" s="238"/>
      <c r="AZ163" s="238"/>
      <c r="BA163" s="238"/>
      <c r="BB163" s="238"/>
      <c r="BC163" s="238"/>
      <c r="BD163" s="238"/>
      <c r="BE163" s="238"/>
      <c r="BF163" s="238"/>
      <c r="BG163" s="238"/>
      <c r="BH163" s="238"/>
      <c r="BI163" s="238"/>
      <c r="BJ163" s="238"/>
      <c r="BK163" s="238"/>
      <c r="BL163" s="238"/>
      <c r="BM163" s="238"/>
      <c r="BN163" s="238"/>
      <c r="BO163" s="238"/>
      <c r="BP163" s="238"/>
      <c r="BQ163" s="238"/>
      <c r="BR163" s="238"/>
      <c r="BS163" s="238"/>
      <c r="BT163" s="238"/>
      <c r="BU163" s="238"/>
      <c r="BV163" s="238"/>
      <c r="BW163" s="238"/>
      <c r="BX163" s="238"/>
      <c r="BY163" s="238"/>
      <c r="BZ163" s="238"/>
      <c r="CA163" s="238"/>
      <c r="CB163" s="238"/>
      <c r="CC163" s="238"/>
      <c r="CD163" s="238"/>
      <c r="CE163" s="238"/>
      <c r="CF163" s="238"/>
      <c r="CG163" s="238"/>
      <c r="CH163" s="238"/>
      <c r="CI163" s="238"/>
      <c r="CJ163" s="238"/>
      <c r="CK163" s="238"/>
      <c r="CL163" s="238"/>
      <c r="CM163" s="238"/>
      <c r="CN163" s="238"/>
      <c r="CO163" s="238"/>
      <c r="CP163" s="238"/>
      <c r="CQ163" s="238"/>
      <c r="CR163" s="238"/>
      <c r="CS163" s="238"/>
      <c r="CT163" s="238"/>
      <c r="CU163" s="238"/>
      <c r="CV163" s="238"/>
      <c r="CW163" s="238"/>
      <c r="CX163" s="238"/>
      <c r="CY163" s="238"/>
      <c r="CZ163" s="238"/>
      <c r="DA163" s="238"/>
      <c r="DB163" s="238"/>
      <c r="DC163" s="238"/>
      <c r="DD163" s="238"/>
      <c r="DE163" s="238"/>
      <c r="DF163" s="238"/>
      <c r="DG163" s="238"/>
      <c r="DH163" s="238"/>
      <c r="DI163" s="238"/>
      <c r="DJ163" s="238"/>
      <c r="DK163" s="238"/>
      <c r="DL163" s="238"/>
      <c r="DM163" s="238"/>
      <c r="DN163" s="238"/>
      <c r="DO163" s="238"/>
      <c r="DP163" s="238"/>
      <c r="DQ163" s="238"/>
      <c r="DR163" s="238"/>
      <c r="DS163" s="238"/>
      <c r="DT163" s="238"/>
      <c r="DU163" s="238"/>
      <c r="DV163" s="238"/>
      <c r="DW163" s="238"/>
      <c r="DX163" s="238"/>
      <c r="DY163" s="238"/>
      <c r="DZ163" s="238"/>
      <c r="EA163" s="238"/>
      <c r="EB163" s="238"/>
      <c r="EC163" s="238"/>
      <c r="ED163" s="238"/>
      <c r="EE163" s="238"/>
      <c r="EF163" s="238"/>
      <c r="EG163" s="238"/>
      <c r="EH163" s="238"/>
      <c r="EI163" s="238"/>
      <c r="EJ163" s="238"/>
      <c r="EK163" s="238"/>
      <c r="EL163" s="238"/>
      <c r="EM163" s="238"/>
      <c r="EN163" s="238"/>
      <c r="EO163" s="238"/>
      <c r="EP163" s="238"/>
      <c r="EQ163" s="238"/>
      <c r="ER163" s="238"/>
      <c r="ES163" s="238"/>
      <c r="ET163" s="238"/>
      <c r="EU163" s="238"/>
      <c r="EV163" s="238"/>
      <c r="EW163" s="238"/>
      <c r="EX163" s="238"/>
      <c r="EY163" s="238"/>
      <c r="EZ163" s="238"/>
      <c r="FA163" s="238"/>
      <c r="FB163" s="238"/>
      <c r="FC163" s="238"/>
      <c r="FD163" s="238"/>
      <c r="FE163" s="238"/>
    </row>
    <row r="164" spans="34:161"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8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8"/>
      <c r="BO164" s="238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8"/>
      <c r="CK164" s="238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8"/>
      <c r="DG164" s="238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38"/>
      <c r="DW164" s="238"/>
      <c r="DX164" s="238"/>
      <c r="DY164" s="238"/>
      <c r="DZ164" s="238"/>
      <c r="EA164" s="238"/>
      <c r="EB164" s="238"/>
      <c r="EC164" s="238"/>
      <c r="ED164" s="238"/>
      <c r="EE164" s="238"/>
      <c r="EF164" s="238"/>
      <c r="EG164" s="238"/>
      <c r="EH164" s="238"/>
      <c r="EI164" s="238"/>
      <c r="EJ164" s="238"/>
      <c r="EK164" s="238"/>
      <c r="EL164" s="238"/>
      <c r="EM164" s="238"/>
      <c r="EN164" s="238"/>
      <c r="EO164" s="238"/>
      <c r="EP164" s="238"/>
      <c r="EQ164" s="238"/>
      <c r="ER164" s="238"/>
      <c r="ES164" s="238"/>
      <c r="ET164" s="238"/>
      <c r="EU164" s="238"/>
      <c r="EV164" s="238"/>
      <c r="EW164" s="238"/>
      <c r="EX164" s="238"/>
      <c r="EY164" s="238"/>
      <c r="EZ164" s="238"/>
      <c r="FA164" s="238"/>
      <c r="FB164" s="238"/>
      <c r="FC164" s="238"/>
      <c r="FD164" s="238"/>
      <c r="FE164" s="238"/>
    </row>
    <row r="165" spans="34:161"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38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8"/>
      <c r="BO165" s="238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8"/>
      <c r="CK165" s="238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8"/>
      <c r="DG165" s="238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38"/>
      <c r="DW165" s="238"/>
      <c r="DX165" s="238"/>
      <c r="DY165" s="238"/>
      <c r="DZ165" s="238"/>
      <c r="EA165" s="238"/>
      <c r="EB165" s="238"/>
      <c r="EC165" s="238"/>
      <c r="ED165" s="238"/>
      <c r="EE165" s="238"/>
      <c r="EF165" s="238"/>
      <c r="EG165" s="238"/>
      <c r="EH165" s="238"/>
      <c r="EI165" s="238"/>
      <c r="EJ165" s="238"/>
      <c r="EK165" s="238"/>
      <c r="EL165" s="238"/>
      <c r="EM165" s="238"/>
      <c r="EN165" s="238"/>
      <c r="EO165" s="238"/>
      <c r="EP165" s="238"/>
      <c r="EQ165" s="238"/>
      <c r="ER165" s="238"/>
      <c r="ES165" s="238"/>
      <c r="ET165" s="238"/>
      <c r="EU165" s="238"/>
      <c r="EV165" s="238"/>
      <c r="EW165" s="238"/>
      <c r="EX165" s="238"/>
      <c r="EY165" s="238"/>
      <c r="EZ165" s="238"/>
      <c r="FA165" s="238"/>
      <c r="FB165" s="238"/>
      <c r="FC165" s="238"/>
      <c r="FD165" s="238"/>
      <c r="FE165" s="238"/>
    </row>
    <row r="166" spans="34:161">
      <c r="AH166" s="238"/>
      <c r="AI166" s="238"/>
      <c r="AJ166" s="238"/>
      <c r="AK166" s="238"/>
      <c r="AL166" s="238"/>
      <c r="AM166" s="238"/>
      <c r="AN166" s="238"/>
      <c r="AO166" s="238"/>
      <c r="AP166" s="238"/>
      <c r="AQ166" s="238"/>
      <c r="AR166" s="238"/>
      <c r="AS166" s="238"/>
      <c r="AT166" s="238"/>
      <c r="AU166" s="238"/>
      <c r="AV166" s="238"/>
      <c r="AW166" s="238"/>
      <c r="AX166" s="238"/>
      <c r="AY166" s="238"/>
      <c r="AZ166" s="238"/>
      <c r="BA166" s="238"/>
      <c r="BB166" s="238"/>
      <c r="BC166" s="238"/>
      <c r="BD166" s="238"/>
      <c r="BE166" s="238"/>
      <c r="BF166" s="238"/>
      <c r="BG166" s="238"/>
      <c r="BH166" s="238"/>
      <c r="BI166" s="238"/>
      <c r="BJ166" s="238"/>
      <c r="BK166" s="238"/>
      <c r="BL166" s="238"/>
      <c r="BM166" s="238"/>
      <c r="BN166" s="238"/>
      <c r="BO166" s="238"/>
      <c r="BP166" s="238"/>
      <c r="BQ166" s="238"/>
      <c r="BR166" s="238"/>
      <c r="BS166" s="238"/>
      <c r="BT166" s="238"/>
      <c r="BU166" s="238"/>
      <c r="BV166" s="238"/>
      <c r="BW166" s="238"/>
      <c r="BX166" s="238"/>
      <c r="BY166" s="238"/>
      <c r="BZ166" s="238"/>
      <c r="CA166" s="238"/>
      <c r="CB166" s="238"/>
      <c r="CC166" s="238"/>
      <c r="CD166" s="238"/>
      <c r="CE166" s="238"/>
      <c r="CF166" s="238"/>
      <c r="CG166" s="238"/>
      <c r="CH166" s="238"/>
      <c r="CI166" s="238"/>
      <c r="CJ166" s="238"/>
      <c r="CK166" s="238"/>
      <c r="CL166" s="238"/>
      <c r="CM166" s="238"/>
      <c r="CN166" s="238"/>
      <c r="CO166" s="238"/>
      <c r="CP166" s="238"/>
      <c r="CQ166" s="238"/>
      <c r="CR166" s="238"/>
      <c r="CS166" s="238"/>
      <c r="CT166" s="238"/>
      <c r="CU166" s="238"/>
      <c r="CV166" s="238"/>
      <c r="CW166" s="238"/>
      <c r="CX166" s="238"/>
      <c r="CY166" s="238"/>
      <c r="CZ166" s="238"/>
      <c r="DA166" s="238"/>
      <c r="DB166" s="238"/>
      <c r="DC166" s="238"/>
      <c r="DD166" s="238"/>
      <c r="DE166" s="238"/>
      <c r="DF166" s="238"/>
      <c r="DG166" s="238"/>
      <c r="DH166" s="238"/>
      <c r="DI166" s="238"/>
      <c r="DJ166" s="238"/>
      <c r="DK166" s="238"/>
      <c r="DL166" s="238"/>
      <c r="DM166" s="238"/>
      <c r="DN166" s="238"/>
      <c r="DO166" s="238"/>
      <c r="DP166" s="238"/>
      <c r="DQ166" s="238"/>
      <c r="DR166" s="238"/>
      <c r="DS166" s="238"/>
      <c r="DT166" s="238"/>
      <c r="DU166" s="238"/>
      <c r="DV166" s="238"/>
      <c r="DW166" s="238"/>
      <c r="DX166" s="238"/>
      <c r="DY166" s="238"/>
      <c r="DZ166" s="238"/>
      <c r="EA166" s="238"/>
      <c r="EB166" s="238"/>
      <c r="EC166" s="238"/>
      <c r="ED166" s="238"/>
      <c r="EE166" s="238"/>
      <c r="EF166" s="238"/>
      <c r="EG166" s="238"/>
      <c r="EH166" s="238"/>
      <c r="EI166" s="238"/>
      <c r="EJ166" s="238"/>
      <c r="EK166" s="238"/>
      <c r="EL166" s="238"/>
      <c r="EM166" s="238"/>
      <c r="EN166" s="238"/>
      <c r="EO166" s="238"/>
      <c r="EP166" s="238"/>
      <c r="EQ166" s="238"/>
      <c r="ER166" s="238"/>
      <c r="ES166" s="238"/>
      <c r="ET166" s="238"/>
      <c r="EU166" s="238"/>
      <c r="EV166" s="238"/>
      <c r="EW166" s="238"/>
      <c r="EX166" s="238"/>
      <c r="EY166" s="238"/>
      <c r="EZ166" s="238"/>
      <c r="FA166" s="238"/>
      <c r="FB166" s="238"/>
      <c r="FC166" s="238"/>
      <c r="FD166" s="238"/>
      <c r="FE166" s="238"/>
    </row>
    <row r="167" spans="34:161"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38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8"/>
      <c r="BO167" s="238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8"/>
      <c r="CK167" s="238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8"/>
      <c r="DG167" s="238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38"/>
      <c r="DW167" s="238"/>
      <c r="DX167" s="238"/>
      <c r="DY167" s="238"/>
      <c r="DZ167" s="238"/>
      <c r="EA167" s="238"/>
      <c r="EB167" s="238"/>
      <c r="EC167" s="238"/>
      <c r="ED167" s="238"/>
      <c r="EE167" s="238"/>
      <c r="EF167" s="238"/>
      <c r="EG167" s="238"/>
      <c r="EH167" s="238"/>
      <c r="EI167" s="238"/>
      <c r="EJ167" s="238"/>
      <c r="EK167" s="238"/>
      <c r="EL167" s="238"/>
      <c r="EM167" s="238"/>
      <c r="EN167" s="238"/>
      <c r="EO167" s="238"/>
      <c r="EP167" s="238"/>
      <c r="EQ167" s="238"/>
      <c r="ER167" s="238"/>
      <c r="ES167" s="238"/>
      <c r="ET167" s="238"/>
      <c r="EU167" s="238"/>
      <c r="EV167" s="238"/>
      <c r="EW167" s="238"/>
      <c r="EX167" s="238"/>
      <c r="EY167" s="238"/>
      <c r="EZ167" s="238"/>
      <c r="FA167" s="238"/>
      <c r="FB167" s="238"/>
      <c r="FC167" s="238"/>
      <c r="FD167" s="238"/>
      <c r="FE167" s="238"/>
    </row>
    <row r="168" spans="34:161"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8"/>
      <c r="BO168" s="238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8"/>
      <c r="CK168" s="238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8"/>
      <c r="DG168" s="238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38"/>
      <c r="DW168" s="238"/>
      <c r="DX168" s="238"/>
      <c r="DY168" s="238"/>
      <c r="DZ168" s="238"/>
      <c r="EA168" s="238"/>
      <c r="EB168" s="238"/>
      <c r="EC168" s="238"/>
      <c r="ED168" s="238"/>
      <c r="EE168" s="238"/>
      <c r="EF168" s="238"/>
      <c r="EG168" s="238"/>
      <c r="EH168" s="238"/>
      <c r="EI168" s="238"/>
      <c r="EJ168" s="238"/>
      <c r="EK168" s="238"/>
      <c r="EL168" s="238"/>
      <c r="EM168" s="238"/>
      <c r="EN168" s="238"/>
      <c r="EO168" s="238"/>
      <c r="EP168" s="238"/>
      <c r="EQ168" s="238"/>
      <c r="ER168" s="238"/>
      <c r="ES168" s="238"/>
      <c r="ET168" s="238"/>
      <c r="EU168" s="238"/>
      <c r="EV168" s="238"/>
      <c r="EW168" s="238"/>
      <c r="EX168" s="238"/>
      <c r="EY168" s="238"/>
      <c r="EZ168" s="238"/>
      <c r="FA168" s="238"/>
      <c r="FB168" s="238"/>
      <c r="FC168" s="238"/>
      <c r="FD168" s="238"/>
      <c r="FE168" s="238"/>
    </row>
    <row r="169" spans="34:161"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8"/>
      <c r="BO169" s="238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8"/>
      <c r="CK169" s="238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8"/>
      <c r="DG169" s="238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38"/>
      <c r="DW169" s="238"/>
      <c r="DX169" s="238"/>
      <c r="DY169" s="238"/>
      <c r="DZ169" s="238"/>
      <c r="EA169" s="238"/>
      <c r="EB169" s="238"/>
      <c r="EC169" s="238"/>
      <c r="ED169" s="238"/>
      <c r="EE169" s="238"/>
      <c r="EF169" s="238"/>
      <c r="EG169" s="238"/>
      <c r="EH169" s="238"/>
      <c r="EI169" s="238"/>
      <c r="EJ169" s="238"/>
      <c r="EK169" s="238"/>
      <c r="EL169" s="238"/>
      <c r="EM169" s="238"/>
      <c r="EN169" s="238"/>
      <c r="EO169" s="238"/>
      <c r="EP169" s="238"/>
      <c r="EQ169" s="238"/>
      <c r="ER169" s="238"/>
      <c r="ES169" s="238"/>
      <c r="ET169" s="238"/>
      <c r="EU169" s="238"/>
      <c r="EV169" s="238"/>
      <c r="EW169" s="238"/>
      <c r="EX169" s="238"/>
      <c r="EY169" s="238"/>
      <c r="EZ169" s="238"/>
      <c r="FA169" s="238"/>
      <c r="FB169" s="238"/>
      <c r="FC169" s="238"/>
      <c r="FD169" s="238"/>
      <c r="FE169" s="238"/>
    </row>
    <row r="170" spans="34:161"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8"/>
      <c r="BO170" s="238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8"/>
      <c r="CK170" s="238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8"/>
      <c r="DG170" s="238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38"/>
      <c r="DW170" s="238"/>
      <c r="DX170" s="238"/>
      <c r="DY170" s="238"/>
      <c r="DZ170" s="238"/>
      <c r="EA170" s="238"/>
      <c r="EB170" s="238"/>
      <c r="EC170" s="238"/>
      <c r="ED170" s="238"/>
      <c r="EE170" s="238"/>
      <c r="EF170" s="238"/>
      <c r="EG170" s="238"/>
      <c r="EH170" s="238"/>
      <c r="EI170" s="238"/>
      <c r="EJ170" s="238"/>
      <c r="EK170" s="238"/>
      <c r="EL170" s="238"/>
      <c r="EM170" s="238"/>
      <c r="EN170" s="238"/>
      <c r="EO170" s="238"/>
      <c r="EP170" s="238"/>
      <c r="EQ170" s="238"/>
      <c r="ER170" s="238"/>
      <c r="ES170" s="238"/>
      <c r="ET170" s="238"/>
      <c r="EU170" s="238"/>
      <c r="EV170" s="238"/>
      <c r="EW170" s="238"/>
      <c r="EX170" s="238"/>
      <c r="EY170" s="238"/>
      <c r="EZ170" s="238"/>
      <c r="FA170" s="238"/>
      <c r="FB170" s="238"/>
      <c r="FC170" s="238"/>
      <c r="FD170" s="238"/>
      <c r="FE170" s="238"/>
    </row>
    <row r="171" spans="34:161"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8"/>
      <c r="BO171" s="238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8"/>
      <c r="CK171" s="238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8"/>
      <c r="DG171" s="238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38"/>
      <c r="DW171" s="238"/>
      <c r="DX171" s="238"/>
      <c r="DY171" s="238"/>
      <c r="DZ171" s="238"/>
      <c r="EA171" s="238"/>
      <c r="EB171" s="238"/>
      <c r="EC171" s="238"/>
      <c r="ED171" s="238"/>
      <c r="EE171" s="238"/>
      <c r="EF171" s="238"/>
      <c r="EG171" s="238"/>
      <c r="EH171" s="238"/>
      <c r="EI171" s="238"/>
      <c r="EJ171" s="238"/>
      <c r="EK171" s="238"/>
      <c r="EL171" s="238"/>
      <c r="EM171" s="238"/>
      <c r="EN171" s="238"/>
      <c r="EO171" s="238"/>
      <c r="EP171" s="238"/>
      <c r="EQ171" s="238"/>
      <c r="ER171" s="238"/>
      <c r="ES171" s="238"/>
      <c r="ET171" s="238"/>
      <c r="EU171" s="238"/>
      <c r="EV171" s="238"/>
      <c r="EW171" s="238"/>
      <c r="EX171" s="238"/>
      <c r="EY171" s="238"/>
      <c r="EZ171" s="238"/>
      <c r="FA171" s="238"/>
      <c r="FB171" s="238"/>
      <c r="FC171" s="238"/>
      <c r="FD171" s="238"/>
      <c r="FE171" s="238"/>
    </row>
    <row r="172" spans="34:161"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8"/>
      <c r="BO172" s="238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8"/>
      <c r="CK172" s="238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8"/>
      <c r="DG172" s="238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38"/>
      <c r="DW172" s="238"/>
      <c r="DX172" s="238"/>
      <c r="DY172" s="238"/>
      <c r="DZ172" s="238"/>
      <c r="EA172" s="238"/>
      <c r="EB172" s="238"/>
      <c r="EC172" s="238"/>
      <c r="ED172" s="238"/>
      <c r="EE172" s="238"/>
      <c r="EF172" s="238"/>
      <c r="EG172" s="238"/>
      <c r="EH172" s="238"/>
      <c r="EI172" s="238"/>
      <c r="EJ172" s="238"/>
      <c r="EK172" s="238"/>
      <c r="EL172" s="238"/>
      <c r="EM172" s="238"/>
      <c r="EN172" s="238"/>
      <c r="EO172" s="238"/>
      <c r="EP172" s="238"/>
      <c r="EQ172" s="238"/>
      <c r="ER172" s="238"/>
      <c r="ES172" s="238"/>
      <c r="ET172" s="238"/>
      <c r="EU172" s="238"/>
      <c r="EV172" s="238"/>
      <c r="EW172" s="238"/>
      <c r="EX172" s="238"/>
      <c r="EY172" s="238"/>
      <c r="EZ172" s="238"/>
      <c r="FA172" s="238"/>
      <c r="FB172" s="238"/>
      <c r="FC172" s="238"/>
      <c r="FD172" s="238"/>
      <c r="FE172" s="238"/>
    </row>
    <row r="173" spans="34:161"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8"/>
      <c r="BO173" s="238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8"/>
      <c r="CK173" s="238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8"/>
      <c r="DG173" s="238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38"/>
      <c r="DW173" s="238"/>
      <c r="DX173" s="238"/>
      <c r="DY173" s="238"/>
      <c r="DZ173" s="238"/>
      <c r="EA173" s="238"/>
      <c r="EB173" s="238"/>
      <c r="EC173" s="238"/>
      <c r="ED173" s="238"/>
      <c r="EE173" s="238"/>
      <c r="EF173" s="238"/>
      <c r="EG173" s="238"/>
      <c r="EH173" s="238"/>
      <c r="EI173" s="238"/>
      <c r="EJ173" s="238"/>
      <c r="EK173" s="238"/>
      <c r="EL173" s="238"/>
      <c r="EM173" s="238"/>
      <c r="EN173" s="238"/>
      <c r="EO173" s="238"/>
      <c r="EP173" s="238"/>
      <c r="EQ173" s="238"/>
      <c r="ER173" s="238"/>
      <c r="ES173" s="238"/>
      <c r="ET173" s="238"/>
      <c r="EU173" s="238"/>
      <c r="EV173" s="238"/>
      <c r="EW173" s="238"/>
      <c r="EX173" s="238"/>
      <c r="EY173" s="238"/>
      <c r="EZ173" s="238"/>
      <c r="FA173" s="238"/>
      <c r="FB173" s="238"/>
      <c r="FC173" s="238"/>
      <c r="FD173" s="238"/>
      <c r="FE173" s="238"/>
    </row>
    <row r="174" spans="34:161"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8"/>
      <c r="BO174" s="238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8"/>
      <c r="CK174" s="238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8"/>
      <c r="DG174" s="238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38"/>
      <c r="DW174" s="238"/>
      <c r="DX174" s="238"/>
      <c r="DY174" s="238"/>
      <c r="DZ174" s="238"/>
      <c r="EA174" s="238"/>
      <c r="EB174" s="238"/>
      <c r="EC174" s="238"/>
      <c r="ED174" s="238"/>
      <c r="EE174" s="238"/>
      <c r="EF174" s="238"/>
      <c r="EG174" s="238"/>
      <c r="EH174" s="238"/>
      <c r="EI174" s="238"/>
      <c r="EJ174" s="238"/>
      <c r="EK174" s="238"/>
      <c r="EL174" s="238"/>
      <c r="EM174" s="238"/>
      <c r="EN174" s="238"/>
      <c r="EO174" s="238"/>
      <c r="EP174" s="238"/>
      <c r="EQ174" s="238"/>
      <c r="ER174" s="238"/>
      <c r="ES174" s="238"/>
      <c r="ET174" s="238"/>
      <c r="EU174" s="238"/>
      <c r="EV174" s="238"/>
      <c r="EW174" s="238"/>
      <c r="EX174" s="238"/>
      <c r="EY174" s="238"/>
      <c r="EZ174" s="238"/>
      <c r="FA174" s="238"/>
      <c r="FB174" s="238"/>
      <c r="FC174" s="238"/>
      <c r="FD174" s="238"/>
      <c r="FE174" s="238"/>
    </row>
    <row r="175" spans="34:161"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8"/>
      <c r="BO175" s="238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8"/>
      <c r="CK175" s="238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8"/>
      <c r="DG175" s="238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38"/>
      <c r="DW175" s="238"/>
      <c r="DX175" s="238"/>
      <c r="DY175" s="238"/>
      <c r="DZ175" s="238"/>
      <c r="EA175" s="238"/>
      <c r="EB175" s="238"/>
      <c r="EC175" s="238"/>
      <c r="ED175" s="238"/>
      <c r="EE175" s="238"/>
      <c r="EF175" s="238"/>
      <c r="EG175" s="238"/>
      <c r="EH175" s="238"/>
      <c r="EI175" s="238"/>
      <c r="EJ175" s="238"/>
      <c r="EK175" s="238"/>
      <c r="EL175" s="238"/>
      <c r="EM175" s="238"/>
      <c r="EN175" s="238"/>
      <c r="EO175" s="238"/>
      <c r="EP175" s="238"/>
      <c r="EQ175" s="238"/>
      <c r="ER175" s="238"/>
      <c r="ES175" s="238"/>
      <c r="ET175" s="238"/>
      <c r="EU175" s="238"/>
      <c r="EV175" s="238"/>
      <c r="EW175" s="238"/>
      <c r="EX175" s="238"/>
      <c r="EY175" s="238"/>
      <c r="EZ175" s="238"/>
      <c r="FA175" s="238"/>
      <c r="FB175" s="238"/>
      <c r="FC175" s="238"/>
      <c r="FD175" s="238"/>
      <c r="FE175" s="238"/>
    </row>
    <row r="176" spans="34:161"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8"/>
      <c r="BO176" s="238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8"/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38"/>
      <c r="DW176" s="238"/>
      <c r="DX176" s="238"/>
      <c r="DY176" s="238"/>
      <c r="DZ176" s="238"/>
      <c r="EA176" s="238"/>
      <c r="EB176" s="238"/>
      <c r="EC176" s="238"/>
      <c r="ED176" s="238"/>
      <c r="EE176" s="238"/>
      <c r="EF176" s="238"/>
      <c r="EG176" s="238"/>
      <c r="EH176" s="238"/>
      <c r="EI176" s="238"/>
      <c r="EJ176" s="238"/>
      <c r="EK176" s="238"/>
      <c r="EL176" s="238"/>
      <c r="EM176" s="238"/>
      <c r="EN176" s="238"/>
      <c r="EO176" s="238"/>
      <c r="EP176" s="238"/>
      <c r="EQ176" s="238"/>
      <c r="ER176" s="238"/>
      <c r="ES176" s="238"/>
      <c r="ET176" s="238"/>
      <c r="EU176" s="238"/>
      <c r="EV176" s="238"/>
      <c r="EW176" s="238"/>
      <c r="EX176" s="238"/>
      <c r="EY176" s="238"/>
      <c r="EZ176" s="238"/>
      <c r="FA176" s="238"/>
      <c r="FB176" s="238"/>
      <c r="FC176" s="238"/>
      <c r="FD176" s="238"/>
      <c r="FE176" s="238"/>
    </row>
    <row r="177" spans="34:161"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8"/>
      <c r="BO177" s="238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8"/>
      <c r="CK177" s="238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8"/>
      <c r="DG177" s="238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38"/>
      <c r="DW177" s="238"/>
      <c r="DX177" s="238"/>
      <c r="DY177" s="238"/>
      <c r="DZ177" s="238"/>
      <c r="EA177" s="238"/>
      <c r="EB177" s="238"/>
      <c r="EC177" s="238"/>
      <c r="ED177" s="238"/>
      <c r="EE177" s="238"/>
      <c r="EF177" s="238"/>
      <c r="EG177" s="238"/>
      <c r="EH177" s="238"/>
      <c r="EI177" s="238"/>
      <c r="EJ177" s="238"/>
      <c r="EK177" s="238"/>
      <c r="EL177" s="238"/>
      <c r="EM177" s="238"/>
      <c r="EN177" s="238"/>
      <c r="EO177" s="238"/>
      <c r="EP177" s="238"/>
      <c r="EQ177" s="238"/>
      <c r="ER177" s="238"/>
      <c r="ES177" s="238"/>
      <c r="ET177" s="238"/>
      <c r="EU177" s="238"/>
      <c r="EV177" s="238"/>
      <c r="EW177" s="238"/>
      <c r="EX177" s="238"/>
      <c r="EY177" s="238"/>
      <c r="EZ177" s="238"/>
      <c r="FA177" s="238"/>
      <c r="FB177" s="238"/>
      <c r="FC177" s="238"/>
      <c r="FD177" s="238"/>
      <c r="FE177" s="238"/>
    </row>
    <row r="178" spans="34:161"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8"/>
      <c r="BO178" s="238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8"/>
      <c r="CK178" s="238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8"/>
      <c r="DG178" s="238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38"/>
      <c r="DW178" s="238"/>
      <c r="DX178" s="238"/>
      <c r="DY178" s="238"/>
      <c r="DZ178" s="238"/>
      <c r="EA178" s="238"/>
      <c r="EB178" s="238"/>
      <c r="EC178" s="238"/>
      <c r="ED178" s="238"/>
      <c r="EE178" s="238"/>
      <c r="EF178" s="238"/>
      <c r="EG178" s="238"/>
      <c r="EH178" s="238"/>
      <c r="EI178" s="238"/>
      <c r="EJ178" s="238"/>
      <c r="EK178" s="238"/>
      <c r="EL178" s="238"/>
      <c r="EM178" s="238"/>
      <c r="EN178" s="238"/>
      <c r="EO178" s="238"/>
      <c r="EP178" s="238"/>
      <c r="EQ178" s="238"/>
      <c r="ER178" s="238"/>
      <c r="ES178" s="238"/>
      <c r="ET178" s="238"/>
      <c r="EU178" s="238"/>
      <c r="EV178" s="238"/>
      <c r="EW178" s="238"/>
      <c r="EX178" s="238"/>
      <c r="EY178" s="238"/>
      <c r="EZ178" s="238"/>
      <c r="FA178" s="238"/>
      <c r="FB178" s="238"/>
      <c r="FC178" s="238"/>
      <c r="FD178" s="238"/>
      <c r="FE178" s="238"/>
    </row>
    <row r="179" spans="34:161"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8"/>
      <c r="BO179" s="238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8"/>
      <c r="CK179" s="238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8"/>
      <c r="DG179" s="238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38"/>
      <c r="DW179" s="238"/>
      <c r="DX179" s="238"/>
      <c r="DY179" s="238"/>
      <c r="DZ179" s="238"/>
      <c r="EA179" s="238"/>
      <c r="EB179" s="238"/>
      <c r="EC179" s="238"/>
      <c r="ED179" s="238"/>
      <c r="EE179" s="238"/>
      <c r="EF179" s="238"/>
      <c r="EG179" s="238"/>
      <c r="EH179" s="238"/>
      <c r="EI179" s="238"/>
      <c r="EJ179" s="238"/>
      <c r="EK179" s="238"/>
      <c r="EL179" s="238"/>
      <c r="EM179" s="238"/>
      <c r="EN179" s="238"/>
      <c r="EO179" s="238"/>
      <c r="EP179" s="238"/>
      <c r="EQ179" s="238"/>
      <c r="ER179" s="238"/>
      <c r="ES179" s="238"/>
      <c r="ET179" s="238"/>
      <c r="EU179" s="238"/>
      <c r="EV179" s="238"/>
      <c r="EW179" s="238"/>
      <c r="EX179" s="238"/>
      <c r="EY179" s="238"/>
      <c r="EZ179" s="238"/>
      <c r="FA179" s="238"/>
      <c r="FB179" s="238"/>
      <c r="FC179" s="238"/>
      <c r="FD179" s="238"/>
      <c r="FE179" s="238"/>
    </row>
    <row r="180" spans="34:161"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38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8"/>
      <c r="BO180" s="238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8"/>
      <c r="CK180" s="238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8"/>
      <c r="DG180" s="238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38"/>
      <c r="DW180" s="238"/>
      <c r="DX180" s="238"/>
      <c r="DY180" s="238"/>
      <c r="DZ180" s="238"/>
      <c r="EA180" s="238"/>
      <c r="EB180" s="238"/>
      <c r="EC180" s="238"/>
      <c r="ED180" s="238"/>
      <c r="EE180" s="238"/>
      <c r="EF180" s="238"/>
      <c r="EG180" s="238"/>
      <c r="EH180" s="238"/>
      <c r="EI180" s="238"/>
      <c r="EJ180" s="238"/>
      <c r="EK180" s="238"/>
      <c r="EL180" s="238"/>
      <c r="EM180" s="238"/>
      <c r="EN180" s="238"/>
      <c r="EO180" s="238"/>
      <c r="EP180" s="238"/>
      <c r="EQ180" s="238"/>
      <c r="ER180" s="238"/>
      <c r="ES180" s="238"/>
      <c r="ET180" s="238"/>
      <c r="EU180" s="238"/>
      <c r="EV180" s="238"/>
      <c r="EW180" s="238"/>
      <c r="EX180" s="238"/>
      <c r="EY180" s="238"/>
      <c r="EZ180" s="238"/>
      <c r="FA180" s="238"/>
      <c r="FB180" s="238"/>
      <c r="FC180" s="238"/>
      <c r="FD180" s="238"/>
      <c r="FE180" s="238"/>
    </row>
    <row r="181" spans="34:161"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8"/>
      <c r="BO181" s="238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8"/>
      <c r="CK181" s="238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8"/>
      <c r="DG181" s="238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38"/>
      <c r="DW181" s="238"/>
      <c r="DX181" s="238"/>
      <c r="DY181" s="238"/>
      <c r="DZ181" s="238"/>
      <c r="EA181" s="238"/>
      <c r="EB181" s="238"/>
      <c r="EC181" s="238"/>
      <c r="ED181" s="238"/>
      <c r="EE181" s="238"/>
      <c r="EF181" s="238"/>
      <c r="EG181" s="238"/>
      <c r="EH181" s="238"/>
      <c r="EI181" s="238"/>
      <c r="EJ181" s="238"/>
      <c r="EK181" s="238"/>
      <c r="EL181" s="238"/>
      <c r="EM181" s="238"/>
      <c r="EN181" s="238"/>
      <c r="EO181" s="238"/>
      <c r="EP181" s="238"/>
      <c r="EQ181" s="238"/>
      <c r="ER181" s="238"/>
      <c r="ES181" s="238"/>
      <c r="ET181" s="238"/>
      <c r="EU181" s="238"/>
      <c r="EV181" s="238"/>
      <c r="EW181" s="238"/>
      <c r="EX181" s="238"/>
      <c r="EY181" s="238"/>
      <c r="EZ181" s="238"/>
      <c r="FA181" s="238"/>
      <c r="FB181" s="238"/>
      <c r="FC181" s="238"/>
      <c r="FD181" s="238"/>
      <c r="FE181" s="238"/>
    </row>
    <row r="182" spans="34:161"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8"/>
      <c r="BO182" s="238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8"/>
      <c r="CK182" s="238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8"/>
      <c r="DG182" s="238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38"/>
      <c r="DW182" s="238"/>
      <c r="DX182" s="238"/>
      <c r="DY182" s="238"/>
      <c r="DZ182" s="238"/>
      <c r="EA182" s="238"/>
      <c r="EB182" s="238"/>
      <c r="EC182" s="238"/>
      <c r="ED182" s="238"/>
      <c r="EE182" s="238"/>
      <c r="EF182" s="238"/>
      <c r="EG182" s="238"/>
      <c r="EH182" s="238"/>
      <c r="EI182" s="238"/>
      <c r="EJ182" s="238"/>
      <c r="EK182" s="238"/>
      <c r="EL182" s="238"/>
      <c r="EM182" s="238"/>
      <c r="EN182" s="238"/>
      <c r="EO182" s="238"/>
      <c r="EP182" s="238"/>
      <c r="EQ182" s="238"/>
      <c r="ER182" s="238"/>
      <c r="ES182" s="238"/>
      <c r="ET182" s="238"/>
      <c r="EU182" s="238"/>
      <c r="EV182" s="238"/>
      <c r="EW182" s="238"/>
      <c r="EX182" s="238"/>
      <c r="EY182" s="238"/>
      <c r="EZ182" s="238"/>
      <c r="FA182" s="238"/>
      <c r="FB182" s="238"/>
      <c r="FC182" s="238"/>
      <c r="FD182" s="238"/>
      <c r="FE182" s="238"/>
    </row>
    <row r="183" spans="34:161"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8"/>
      <c r="BO183" s="238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8"/>
      <c r="CK183" s="238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8"/>
      <c r="DG183" s="238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38"/>
      <c r="DW183" s="238"/>
      <c r="DX183" s="238"/>
      <c r="DY183" s="238"/>
      <c r="DZ183" s="238"/>
      <c r="EA183" s="238"/>
      <c r="EB183" s="238"/>
      <c r="EC183" s="238"/>
      <c r="ED183" s="238"/>
      <c r="EE183" s="238"/>
      <c r="EF183" s="238"/>
      <c r="EG183" s="238"/>
      <c r="EH183" s="238"/>
      <c r="EI183" s="238"/>
      <c r="EJ183" s="238"/>
      <c r="EK183" s="238"/>
      <c r="EL183" s="238"/>
      <c r="EM183" s="238"/>
      <c r="EN183" s="238"/>
      <c r="EO183" s="238"/>
      <c r="EP183" s="238"/>
      <c r="EQ183" s="238"/>
      <c r="ER183" s="238"/>
      <c r="ES183" s="238"/>
      <c r="ET183" s="238"/>
      <c r="EU183" s="238"/>
      <c r="EV183" s="238"/>
      <c r="EW183" s="238"/>
      <c r="EX183" s="238"/>
      <c r="EY183" s="238"/>
      <c r="EZ183" s="238"/>
      <c r="FA183" s="238"/>
      <c r="FB183" s="238"/>
      <c r="FC183" s="238"/>
      <c r="FD183" s="238"/>
      <c r="FE183" s="238"/>
    </row>
    <row r="184" spans="34:161"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8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8"/>
      <c r="BO184" s="238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8"/>
      <c r="CK184" s="238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8"/>
      <c r="DG184" s="238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38"/>
      <c r="DW184" s="238"/>
      <c r="DX184" s="238"/>
      <c r="DY184" s="238"/>
      <c r="DZ184" s="238"/>
      <c r="EA184" s="238"/>
      <c r="EB184" s="238"/>
      <c r="EC184" s="238"/>
      <c r="ED184" s="238"/>
      <c r="EE184" s="238"/>
      <c r="EF184" s="238"/>
      <c r="EG184" s="238"/>
      <c r="EH184" s="238"/>
      <c r="EI184" s="238"/>
      <c r="EJ184" s="238"/>
      <c r="EK184" s="238"/>
      <c r="EL184" s="238"/>
      <c r="EM184" s="238"/>
      <c r="EN184" s="238"/>
      <c r="EO184" s="238"/>
      <c r="EP184" s="238"/>
      <c r="EQ184" s="238"/>
      <c r="ER184" s="238"/>
      <c r="ES184" s="238"/>
      <c r="ET184" s="238"/>
      <c r="EU184" s="238"/>
      <c r="EV184" s="238"/>
      <c r="EW184" s="238"/>
      <c r="EX184" s="238"/>
      <c r="EY184" s="238"/>
      <c r="EZ184" s="238"/>
      <c r="FA184" s="238"/>
      <c r="FB184" s="238"/>
      <c r="FC184" s="238"/>
      <c r="FD184" s="238"/>
      <c r="FE184" s="238"/>
    </row>
    <row r="185" spans="34:161"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8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8"/>
      <c r="BO185" s="238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8"/>
      <c r="CK185" s="238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8"/>
      <c r="DG185" s="238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38"/>
      <c r="DW185" s="238"/>
      <c r="DX185" s="238"/>
      <c r="DY185" s="238"/>
      <c r="DZ185" s="238"/>
      <c r="EA185" s="238"/>
      <c r="EB185" s="238"/>
      <c r="EC185" s="238"/>
      <c r="ED185" s="238"/>
      <c r="EE185" s="238"/>
      <c r="EF185" s="238"/>
      <c r="EG185" s="238"/>
      <c r="EH185" s="238"/>
      <c r="EI185" s="238"/>
      <c r="EJ185" s="238"/>
      <c r="EK185" s="238"/>
      <c r="EL185" s="238"/>
      <c r="EM185" s="238"/>
      <c r="EN185" s="238"/>
      <c r="EO185" s="238"/>
      <c r="EP185" s="238"/>
      <c r="EQ185" s="238"/>
      <c r="ER185" s="238"/>
      <c r="ES185" s="238"/>
      <c r="ET185" s="238"/>
      <c r="EU185" s="238"/>
      <c r="EV185" s="238"/>
      <c r="EW185" s="238"/>
      <c r="EX185" s="238"/>
      <c r="EY185" s="238"/>
      <c r="EZ185" s="238"/>
      <c r="FA185" s="238"/>
      <c r="FB185" s="238"/>
      <c r="FC185" s="238"/>
      <c r="FD185" s="238"/>
      <c r="FE185" s="238"/>
    </row>
    <row r="186" spans="34:161"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8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8"/>
      <c r="BO186" s="238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8"/>
      <c r="CK186" s="238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8"/>
      <c r="DG186" s="238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38"/>
      <c r="DW186" s="238"/>
      <c r="DX186" s="238"/>
      <c r="DY186" s="238"/>
      <c r="DZ186" s="238"/>
      <c r="EA186" s="238"/>
      <c r="EB186" s="238"/>
      <c r="EC186" s="238"/>
      <c r="ED186" s="238"/>
      <c r="EE186" s="238"/>
      <c r="EF186" s="238"/>
      <c r="EG186" s="238"/>
      <c r="EH186" s="238"/>
      <c r="EI186" s="238"/>
      <c r="EJ186" s="238"/>
      <c r="EK186" s="238"/>
      <c r="EL186" s="238"/>
      <c r="EM186" s="238"/>
      <c r="EN186" s="238"/>
      <c r="EO186" s="238"/>
      <c r="EP186" s="238"/>
      <c r="EQ186" s="238"/>
      <c r="ER186" s="238"/>
      <c r="ES186" s="238"/>
      <c r="ET186" s="238"/>
      <c r="EU186" s="238"/>
      <c r="EV186" s="238"/>
      <c r="EW186" s="238"/>
      <c r="EX186" s="238"/>
      <c r="EY186" s="238"/>
      <c r="EZ186" s="238"/>
      <c r="FA186" s="238"/>
      <c r="FB186" s="238"/>
      <c r="FC186" s="238"/>
      <c r="FD186" s="238"/>
      <c r="FE186" s="238"/>
    </row>
    <row r="187" spans="34:161"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8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8"/>
      <c r="BO187" s="238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8"/>
      <c r="CK187" s="238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8"/>
      <c r="DG187" s="238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38"/>
      <c r="DW187" s="238"/>
      <c r="DX187" s="238"/>
      <c r="DY187" s="238"/>
      <c r="DZ187" s="238"/>
      <c r="EA187" s="238"/>
      <c r="EB187" s="238"/>
      <c r="EC187" s="238"/>
      <c r="ED187" s="238"/>
      <c r="EE187" s="238"/>
      <c r="EF187" s="238"/>
      <c r="EG187" s="238"/>
      <c r="EH187" s="238"/>
      <c r="EI187" s="238"/>
      <c r="EJ187" s="238"/>
      <c r="EK187" s="238"/>
      <c r="EL187" s="238"/>
      <c r="EM187" s="238"/>
      <c r="EN187" s="238"/>
      <c r="EO187" s="238"/>
      <c r="EP187" s="238"/>
      <c r="EQ187" s="238"/>
      <c r="ER187" s="238"/>
      <c r="ES187" s="238"/>
      <c r="ET187" s="238"/>
      <c r="EU187" s="238"/>
      <c r="EV187" s="238"/>
      <c r="EW187" s="238"/>
      <c r="EX187" s="238"/>
      <c r="EY187" s="238"/>
      <c r="EZ187" s="238"/>
      <c r="FA187" s="238"/>
      <c r="FB187" s="238"/>
      <c r="FC187" s="238"/>
      <c r="FD187" s="238"/>
      <c r="FE187" s="238"/>
    </row>
    <row r="188" spans="34:161"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8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8"/>
      <c r="BO188" s="238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8"/>
      <c r="CK188" s="238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8"/>
      <c r="DG188" s="238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38"/>
      <c r="DW188" s="238"/>
      <c r="DX188" s="238"/>
      <c r="DY188" s="238"/>
      <c r="DZ188" s="238"/>
      <c r="EA188" s="238"/>
      <c r="EB188" s="238"/>
      <c r="EC188" s="238"/>
      <c r="ED188" s="238"/>
      <c r="EE188" s="238"/>
      <c r="EF188" s="238"/>
      <c r="EG188" s="238"/>
      <c r="EH188" s="238"/>
      <c r="EI188" s="238"/>
      <c r="EJ188" s="238"/>
      <c r="EK188" s="238"/>
      <c r="EL188" s="238"/>
      <c r="EM188" s="238"/>
      <c r="EN188" s="238"/>
      <c r="EO188" s="238"/>
      <c r="EP188" s="238"/>
      <c r="EQ188" s="238"/>
      <c r="ER188" s="238"/>
      <c r="ES188" s="238"/>
      <c r="ET188" s="238"/>
      <c r="EU188" s="238"/>
      <c r="EV188" s="238"/>
      <c r="EW188" s="238"/>
      <c r="EX188" s="238"/>
      <c r="EY188" s="238"/>
      <c r="EZ188" s="238"/>
      <c r="FA188" s="238"/>
      <c r="FB188" s="238"/>
      <c r="FC188" s="238"/>
      <c r="FD188" s="238"/>
      <c r="FE188" s="238"/>
    </row>
    <row r="189" spans="34:161">
      <c r="AH189" s="238"/>
      <c r="AI189" s="238"/>
      <c r="AJ189" s="238"/>
      <c r="AK189" s="238"/>
      <c r="AL189" s="238"/>
      <c r="AM189" s="238"/>
      <c r="AN189" s="238"/>
      <c r="AO189" s="238"/>
      <c r="AP189" s="238"/>
      <c r="AQ189" s="238"/>
      <c r="AR189" s="238"/>
      <c r="AS189" s="238"/>
      <c r="AT189" s="238"/>
      <c r="AU189" s="238"/>
      <c r="AV189" s="238"/>
      <c r="AW189" s="238"/>
      <c r="AX189" s="238"/>
      <c r="AY189" s="238"/>
      <c r="AZ189" s="238"/>
      <c r="BA189" s="238"/>
      <c r="BB189" s="238"/>
      <c r="BC189" s="238"/>
      <c r="BD189" s="238"/>
      <c r="BE189" s="238"/>
      <c r="BF189" s="238"/>
      <c r="BG189" s="238"/>
      <c r="BH189" s="238"/>
      <c r="BI189" s="238"/>
      <c r="BJ189" s="238"/>
      <c r="BK189" s="238"/>
      <c r="BL189" s="238"/>
      <c r="BM189" s="238"/>
      <c r="BN189" s="238"/>
      <c r="BO189" s="238"/>
      <c r="BP189" s="238"/>
      <c r="BQ189" s="238"/>
      <c r="BR189" s="238"/>
      <c r="BS189" s="238"/>
      <c r="BT189" s="238"/>
      <c r="BU189" s="238"/>
      <c r="BV189" s="238"/>
      <c r="BW189" s="238"/>
      <c r="BX189" s="238"/>
      <c r="BY189" s="238"/>
      <c r="BZ189" s="238"/>
      <c r="CA189" s="238"/>
      <c r="CB189" s="238"/>
      <c r="CC189" s="238"/>
      <c r="CD189" s="238"/>
      <c r="CE189" s="238"/>
      <c r="CF189" s="238"/>
      <c r="CG189" s="238"/>
      <c r="CH189" s="238"/>
      <c r="CI189" s="238"/>
      <c r="CJ189" s="238"/>
      <c r="CK189" s="238"/>
      <c r="CL189" s="238"/>
      <c r="CM189" s="238"/>
      <c r="CN189" s="238"/>
      <c r="CO189" s="238"/>
      <c r="CP189" s="238"/>
      <c r="CQ189" s="238"/>
      <c r="CR189" s="238"/>
      <c r="CS189" s="238"/>
      <c r="CT189" s="238"/>
      <c r="CU189" s="238"/>
      <c r="CV189" s="238"/>
      <c r="CW189" s="238"/>
      <c r="CX189" s="238"/>
      <c r="CY189" s="238"/>
      <c r="CZ189" s="238"/>
      <c r="DA189" s="238"/>
      <c r="DB189" s="238"/>
      <c r="DC189" s="238"/>
      <c r="DD189" s="238"/>
      <c r="DE189" s="238"/>
      <c r="DF189" s="238"/>
      <c r="DG189" s="238"/>
      <c r="DH189" s="238"/>
      <c r="DI189" s="238"/>
      <c r="DJ189" s="238"/>
      <c r="DK189" s="238"/>
      <c r="DL189" s="238"/>
      <c r="DM189" s="238"/>
      <c r="DN189" s="238"/>
      <c r="DO189" s="238"/>
      <c r="DP189" s="238"/>
      <c r="DQ189" s="238"/>
      <c r="DR189" s="238"/>
      <c r="DS189" s="238"/>
      <c r="DT189" s="238"/>
      <c r="DU189" s="238"/>
      <c r="DV189" s="238"/>
      <c r="DW189" s="238"/>
      <c r="DX189" s="238"/>
      <c r="DY189" s="238"/>
      <c r="DZ189" s="238"/>
      <c r="EA189" s="238"/>
      <c r="EB189" s="238"/>
      <c r="EC189" s="238"/>
      <c r="ED189" s="238"/>
      <c r="EE189" s="238"/>
      <c r="EF189" s="238"/>
      <c r="EG189" s="238"/>
      <c r="EH189" s="238"/>
      <c r="EI189" s="238"/>
      <c r="EJ189" s="238"/>
      <c r="EK189" s="238"/>
      <c r="EL189" s="238"/>
      <c r="EM189" s="238"/>
      <c r="EN189" s="238"/>
      <c r="EO189" s="238"/>
      <c r="EP189" s="238"/>
      <c r="EQ189" s="238"/>
      <c r="ER189" s="238"/>
      <c r="ES189" s="238"/>
      <c r="ET189" s="238"/>
      <c r="EU189" s="238"/>
      <c r="EV189" s="238"/>
      <c r="EW189" s="238"/>
      <c r="EX189" s="238"/>
      <c r="EY189" s="238"/>
      <c r="EZ189" s="238"/>
      <c r="FA189" s="238"/>
      <c r="FB189" s="238"/>
      <c r="FC189" s="238"/>
      <c r="FD189" s="238"/>
      <c r="FE189" s="238"/>
    </row>
    <row r="190" spans="34:161"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8"/>
      <c r="BO190" s="238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8"/>
      <c r="CK190" s="238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8"/>
      <c r="DG190" s="238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38"/>
      <c r="DW190" s="238"/>
      <c r="DX190" s="238"/>
      <c r="DY190" s="238"/>
      <c r="DZ190" s="238"/>
      <c r="EA190" s="238"/>
      <c r="EB190" s="238"/>
      <c r="EC190" s="238"/>
      <c r="ED190" s="238"/>
      <c r="EE190" s="238"/>
      <c r="EF190" s="238"/>
      <c r="EG190" s="238"/>
      <c r="EH190" s="238"/>
      <c r="EI190" s="238"/>
      <c r="EJ190" s="238"/>
      <c r="EK190" s="238"/>
      <c r="EL190" s="238"/>
      <c r="EM190" s="238"/>
      <c r="EN190" s="238"/>
      <c r="EO190" s="238"/>
      <c r="EP190" s="238"/>
      <c r="EQ190" s="238"/>
      <c r="ER190" s="238"/>
      <c r="ES190" s="238"/>
      <c r="ET190" s="238"/>
      <c r="EU190" s="238"/>
      <c r="EV190" s="238"/>
      <c r="EW190" s="238"/>
      <c r="EX190" s="238"/>
      <c r="EY190" s="238"/>
      <c r="EZ190" s="238"/>
      <c r="FA190" s="238"/>
      <c r="FB190" s="238"/>
      <c r="FC190" s="238"/>
      <c r="FD190" s="238"/>
      <c r="FE190" s="238"/>
    </row>
    <row r="191" spans="34:161"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8"/>
      <c r="BO191" s="238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8"/>
      <c r="CK191" s="238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8"/>
      <c r="DG191" s="238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38"/>
      <c r="DW191" s="238"/>
      <c r="DX191" s="238"/>
      <c r="DY191" s="238"/>
      <c r="DZ191" s="238"/>
      <c r="EA191" s="238"/>
      <c r="EB191" s="238"/>
      <c r="EC191" s="238"/>
      <c r="ED191" s="238"/>
      <c r="EE191" s="238"/>
      <c r="EF191" s="238"/>
      <c r="EG191" s="238"/>
      <c r="EH191" s="238"/>
      <c r="EI191" s="238"/>
      <c r="EJ191" s="238"/>
      <c r="EK191" s="238"/>
      <c r="EL191" s="238"/>
      <c r="EM191" s="238"/>
      <c r="EN191" s="238"/>
      <c r="EO191" s="238"/>
      <c r="EP191" s="238"/>
      <c r="EQ191" s="238"/>
      <c r="ER191" s="238"/>
      <c r="ES191" s="238"/>
      <c r="ET191" s="238"/>
      <c r="EU191" s="238"/>
      <c r="EV191" s="238"/>
      <c r="EW191" s="238"/>
      <c r="EX191" s="238"/>
      <c r="EY191" s="238"/>
      <c r="EZ191" s="238"/>
      <c r="FA191" s="238"/>
      <c r="FB191" s="238"/>
      <c r="FC191" s="238"/>
      <c r="FD191" s="238"/>
      <c r="FE191" s="238"/>
    </row>
    <row r="192" spans="34:161"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8"/>
      <c r="BO192" s="238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8"/>
      <c r="CK192" s="238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8"/>
      <c r="DG192" s="238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38"/>
      <c r="DW192" s="238"/>
      <c r="DX192" s="238"/>
      <c r="DY192" s="238"/>
      <c r="DZ192" s="238"/>
      <c r="EA192" s="238"/>
      <c r="EB192" s="238"/>
      <c r="EC192" s="238"/>
      <c r="ED192" s="238"/>
      <c r="EE192" s="238"/>
      <c r="EF192" s="238"/>
      <c r="EG192" s="238"/>
      <c r="EH192" s="238"/>
      <c r="EI192" s="238"/>
      <c r="EJ192" s="238"/>
      <c r="EK192" s="238"/>
      <c r="EL192" s="238"/>
      <c r="EM192" s="238"/>
      <c r="EN192" s="238"/>
      <c r="EO192" s="238"/>
      <c r="EP192" s="238"/>
      <c r="EQ192" s="238"/>
      <c r="ER192" s="238"/>
      <c r="ES192" s="238"/>
      <c r="ET192" s="238"/>
      <c r="EU192" s="238"/>
      <c r="EV192" s="238"/>
      <c r="EW192" s="238"/>
      <c r="EX192" s="238"/>
      <c r="EY192" s="238"/>
      <c r="EZ192" s="238"/>
      <c r="FA192" s="238"/>
      <c r="FB192" s="238"/>
      <c r="FC192" s="238"/>
      <c r="FD192" s="238"/>
      <c r="FE192" s="238"/>
    </row>
    <row r="193" spans="34:161"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8"/>
      <c r="DG193" s="238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38"/>
      <c r="DW193" s="238"/>
      <c r="DX193" s="238"/>
      <c r="DY193" s="238"/>
      <c r="DZ193" s="238"/>
      <c r="EA193" s="238"/>
      <c r="EB193" s="238"/>
      <c r="EC193" s="238"/>
      <c r="ED193" s="238"/>
      <c r="EE193" s="238"/>
      <c r="EF193" s="238"/>
      <c r="EG193" s="238"/>
      <c r="EH193" s="238"/>
      <c r="EI193" s="238"/>
      <c r="EJ193" s="238"/>
      <c r="EK193" s="238"/>
      <c r="EL193" s="238"/>
      <c r="EM193" s="238"/>
      <c r="EN193" s="238"/>
      <c r="EO193" s="238"/>
      <c r="EP193" s="238"/>
      <c r="EQ193" s="238"/>
      <c r="ER193" s="238"/>
      <c r="ES193" s="238"/>
      <c r="ET193" s="238"/>
      <c r="EU193" s="238"/>
      <c r="EV193" s="238"/>
      <c r="EW193" s="238"/>
      <c r="EX193" s="238"/>
      <c r="EY193" s="238"/>
      <c r="EZ193" s="238"/>
      <c r="FA193" s="238"/>
      <c r="FB193" s="238"/>
      <c r="FC193" s="238"/>
      <c r="FD193" s="238"/>
      <c r="FE193" s="238"/>
    </row>
    <row r="194" spans="34:161">
      <c r="AH194" s="238"/>
      <c r="AI194" s="238"/>
      <c r="AJ194" s="238"/>
      <c r="AK194" s="238"/>
      <c r="AL194" s="238"/>
      <c r="AM194" s="238"/>
      <c r="AN194" s="238"/>
      <c r="AO194" s="238"/>
      <c r="AP194" s="238"/>
      <c r="AQ194" s="238"/>
      <c r="AR194" s="238"/>
      <c r="AS194" s="238"/>
      <c r="AT194" s="238"/>
      <c r="AU194" s="238"/>
      <c r="AV194" s="238"/>
      <c r="AW194" s="238"/>
      <c r="AX194" s="238"/>
      <c r="AY194" s="238"/>
      <c r="AZ194" s="238"/>
      <c r="BA194" s="238"/>
      <c r="BB194" s="238"/>
      <c r="BC194" s="238"/>
      <c r="BD194" s="238"/>
      <c r="BE194" s="238"/>
      <c r="BF194" s="238"/>
      <c r="BG194" s="238"/>
      <c r="BH194" s="238"/>
      <c r="BI194" s="238"/>
      <c r="BJ194" s="238"/>
      <c r="BK194" s="238"/>
      <c r="BL194" s="238"/>
      <c r="BM194" s="238"/>
      <c r="BN194" s="238"/>
      <c r="BO194" s="238"/>
      <c r="BP194" s="238"/>
      <c r="BQ194" s="238"/>
      <c r="BR194" s="238"/>
      <c r="BS194" s="238"/>
      <c r="BT194" s="238"/>
      <c r="BU194" s="238"/>
      <c r="BV194" s="238"/>
      <c r="BW194" s="238"/>
      <c r="BX194" s="238"/>
      <c r="BY194" s="238"/>
      <c r="BZ194" s="238"/>
      <c r="CA194" s="238"/>
      <c r="CB194" s="238"/>
      <c r="CC194" s="238"/>
      <c r="CD194" s="238"/>
      <c r="CE194" s="238"/>
      <c r="CF194" s="238"/>
      <c r="CG194" s="238"/>
      <c r="CH194" s="238"/>
      <c r="CI194" s="238"/>
      <c r="CJ194" s="238"/>
      <c r="CK194" s="238"/>
      <c r="CL194" s="238"/>
      <c r="CM194" s="238"/>
      <c r="CN194" s="238"/>
      <c r="CO194" s="238"/>
      <c r="CP194" s="238"/>
      <c r="CQ194" s="238"/>
      <c r="CR194" s="238"/>
      <c r="CS194" s="238"/>
      <c r="CT194" s="238"/>
      <c r="CU194" s="238"/>
      <c r="CV194" s="238"/>
      <c r="CW194" s="238"/>
      <c r="CX194" s="238"/>
      <c r="CY194" s="238"/>
      <c r="CZ194" s="238"/>
      <c r="DA194" s="238"/>
      <c r="DB194" s="238"/>
      <c r="DC194" s="238"/>
      <c r="DD194" s="238"/>
      <c r="DE194" s="238"/>
      <c r="DF194" s="238"/>
      <c r="DG194" s="238"/>
      <c r="DH194" s="238"/>
      <c r="DI194" s="238"/>
      <c r="DJ194" s="238"/>
      <c r="DK194" s="238"/>
      <c r="DL194" s="238"/>
      <c r="DM194" s="238"/>
      <c r="DN194" s="238"/>
      <c r="DO194" s="238"/>
      <c r="DP194" s="238"/>
      <c r="DQ194" s="238"/>
      <c r="DR194" s="238"/>
      <c r="DS194" s="238"/>
      <c r="DT194" s="238"/>
      <c r="DU194" s="238"/>
      <c r="DV194" s="238"/>
      <c r="DW194" s="238"/>
      <c r="DX194" s="238"/>
      <c r="DY194" s="238"/>
      <c r="DZ194" s="238"/>
      <c r="EA194" s="238"/>
      <c r="EB194" s="238"/>
      <c r="EC194" s="238"/>
      <c r="ED194" s="238"/>
      <c r="EE194" s="238"/>
      <c r="EF194" s="238"/>
      <c r="EG194" s="238"/>
      <c r="EH194" s="238"/>
      <c r="EI194" s="238"/>
      <c r="EJ194" s="238"/>
      <c r="EK194" s="238"/>
      <c r="EL194" s="238"/>
      <c r="EM194" s="238"/>
      <c r="EN194" s="238"/>
      <c r="EO194" s="238"/>
      <c r="EP194" s="238"/>
      <c r="EQ194" s="238"/>
      <c r="ER194" s="238"/>
      <c r="ES194" s="238"/>
      <c r="ET194" s="238"/>
      <c r="EU194" s="238"/>
      <c r="EV194" s="238"/>
      <c r="EW194" s="238"/>
      <c r="EX194" s="238"/>
      <c r="EY194" s="238"/>
      <c r="EZ194" s="238"/>
      <c r="FA194" s="238"/>
      <c r="FB194" s="238"/>
      <c r="FC194" s="238"/>
      <c r="FD194" s="238"/>
      <c r="FE194" s="238"/>
    </row>
    <row r="195" spans="34:161"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8"/>
      <c r="DG195" s="238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38"/>
      <c r="DW195" s="238"/>
      <c r="DX195" s="238"/>
      <c r="DY195" s="238"/>
      <c r="DZ195" s="238"/>
      <c r="EA195" s="238"/>
      <c r="EB195" s="238"/>
      <c r="EC195" s="238"/>
      <c r="ED195" s="238"/>
      <c r="EE195" s="238"/>
      <c r="EF195" s="238"/>
      <c r="EG195" s="238"/>
      <c r="EH195" s="238"/>
      <c r="EI195" s="238"/>
      <c r="EJ195" s="238"/>
      <c r="EK195" s="238"/>
      <c r="EL195" s="238"/>
      <c r="EM195" s="238"/>
      <c r="EN195" s="238"/>
      <c r="EO195" s="238"/>
      <c r="EP195" s="238"/>
      <c r="EQ195" s="238"/>
      <c r="ER195" s="238"/>
      <c r="ES195" s="238"/>
      <c r="ET195" s="238"/>
      <c r="EU195" s="238"/>
      <c r="EV195" s="238"/>
      <c r="EW195" s="238"/>
      <c r="EX195" s="238"/>
      <c r="EY195" s="238"/>
      <c r="EZ195" s="238"/>
      <c r="FA195" s="238"/>
      <c r="FB195" s="238"/>
      <c r="FC195" s="238"/>
      <c r="FD195" s="238"/>
      <c r="FE195" s="238"/>
    </row>
    <row r="196" spans="34:161"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8"/>
      <c r="DG196" s="238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38"/>
      <c r="DW196" s="238"/>
      <c r="DX196" s="238"/>
      <c r="DY196" s="238"/>
      <c r="DZ196" s="238"/>
      <c r="EA196" s="238"/>
      <c r="EB196" s="238"/>
      <c r="EC196" s="238"/>
      <c r="ED196" s="238"/>
      <c r="EE196" s="238"/>
      <c r="EF196" s="238"/>
      <c r="EG196" s="238"/>
      <c r="EH196" s="238"/>
      <c r="EI196" s="238"/>
      <c r="EJ196" s="238"/>
      <c r="EK196" s="238"/>
      <c r="EL196" s="238"/>
      <c r="EM196" s="238"/>
      <c r="EN196" s="238"/>
      <c r="EO196" s="238"/>
      <c r="EP196" s="238"/>
      <c r="EQ196" s="238"/>
      <c r="ER196" s="238"/>
      <c r="ES196" s="238"/>
      <c r="ET196" s="238"/>
      <c r="EU196" s="238"/>
      <c r="EV196" s="238"/>
      <c r="EW196" s="238"/>
      <c r="EX196" s="238"/>
      <c r="EY196" s="238"/>
      <c r="EZ196" s="238"/>
      <c r="FA196" s="238"/>
      <c r="FB196" s="238"/>
      <c r="FC196" s="238"/>
      <c r="FD196" s="238"/>
      <c r="FE196" s="238"/>
    </row>
    <row r="197" spans="34:161"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38"/>
      <c r="DW197" s="238"/>
      <c r="DX197" s="238"/>
      <c r="DY197" s="238"/>
      <c r="DZ197" s="238"/>
      <c r="EA197" s="238"/>
      <c r="EB197" s="238"/>
      <c r="EC197" s="238"/>
      <c r="ED197" s="238"/>
      <c r="EE197" s="238"/>
      <c r="EF197" s="238"/>
      <c r="EG197" s="238"/>
      <c r="EH197" s="238"/>
      <c r="EI197" s="238"/>
      <c r="EJ197" s="238"/>
      <c r="EK197" s="238"/>
      <c r="EL197" s="238"/>
      <c r="EM197" s="238"/>
      <c r="EN197" s="238"/>
      <c r="EO197" s="238"/>
      <c r="EP197" s="238"/>
      <c r="EQ197" s="238"/>
      <c r="ER197" s="238"/>
      <c r="ES197" s="238"/>
      <c r="ET197" s="238"/>
      <c r="EU197" s="238"/>
      <c r="EV197" s="238"/>
      <c r="EW197" s="238"/>
      <c r="EX197" s="238"/>
      <c r="EY197" s="238"/>
      <c r="EZ197" s="238"/>
      <c r="FA197" s="238"/>
      <c r="FB197" s="238"/>
      <c r="FC197" s="238"/>
      <c r="FD197" s="238"/>
      <c r="FE197" s="238"/>
    </row>
    <row r="198" spans="34:161"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38"/>
      <c r="DW198" s="238"/>
      <c r="DX198" s="238"/>
      <c r="DY198" s="238"/>
      <c r="DZ198" s="238"/>
      <c r="EA198" s="238"/>
      <c r="EB198" s="238"/>
      <c r="EC198" s="238"/>
      <c r="ED198" s="238"/>
      <c r="EE198" s="238"/>
      <c r="EF198" s="238"/>
      <c r="EG198" s="238"/>
      <c r="EH198" s="238"/>
      <c r="EI198" s="238"/>
      <c r="EJ198" s="238"/>
      <c r="EK198" s="238"/>
      <c r="EL198" s="238"/>
      <c r="EM198" s="238"/>
      <c r="EN198" s="238"/>
      <c r="EO198" s="238"/>
      <c r="EP198" s="238"/>
      <c r="EQ198" s="238"/>
      <c r="ER198" s="238"/>
      <c r="ES198" s="238"/>
      <c r="ET198" s="238"/>
      <c r="EU198" s="238"/>
      <c r="EV198" s="238"/>
      <c r="EW198" s="238"/>
      <c r="EX198" s="238"/>
      <c r="EY198" s="238"/>
      <c r="EZ198" s="238"/>
      <c r="FA198" s="238"/>
      <c r="FB198" s="238"/>
      <c r="FC198" s="238"/>
      <c r="FD198" s="238"/>
      <c r="FE198" s="238"/>
    </row>
    <row r="199" spans="34:161"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8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8"/>
      <c r="DG199" s="238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38"/>
      <c r="DW199" s="238"/>
      <c r="DX199" s="238"/>
      <c r="DY199" s="238"/>
      <c r="DZ199" s="238"/>
      <c r="EA199" s="238"/>
      <c r="EB199" s="238"/>
      <c r="EC199" s="238"/>
      <c r="ED199" s="238"/>
      <c r="EE199" s="238"/>
      <c r="EF199" s="238"/>
      <c r="EG199" s="238"/>
      <c r="EH199" s="238"/>
      <c r="EI199" s="238"/>
      <c r="EJ199" s="238"/>
      <c r="EK199" s="238"/>
      <c r="EL199" s="238"/>
      <c r="EM199" s="238"/>
      <c r="EN199" s="238"/>
      <c r="EO199" s="238"/>
      <c r="EP199" s="238"/>
      <c r="EQ199" s="238"/>
      <c r="ER199" s="238"/>
      <c r="ES199" s="238"/>
      <c r="ET199" s="238"/>
      <c r="EU199" s="238"/>
      <c r="EV199" s="238"/>
      <c r="EW199" s="238"/>
      <c r="EX199" s="238"/>
      <c r="EY199" s="238"/>
      <c r="EZ199" s="238"/>
      <c r="FA199" s="238"/>
      <c r="FB199" s="238"/>
      <c r="FC199" s="238"/>
      <c r="FD199" s="238"/>
      <c r="FE199" s="238"/>
    </row>
    <row r="200" spans="34:161"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8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8"/>
      <c r="BO200" s="238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8"/>
      <c r="CK200" s="238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8"/>
      <c r="DG200" s="238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38"/>
      <c r="DW200" s="238"/>
      <c r="DX200" s="238"/>
      <c r="DY200" s="238"/>
      <c r="DZ200" s="238"/>
      <c r="EA200" s="238"/>
      <c r="EB200" s="238"/>
      <c r="EC200" s="238"/>
      <c r="ED200" s="238"/>
      <c r="EE200" s="238"/>
      <c r="EF200" s="238"/>
      <c r="EG200" s="238"/>
      <c r="EH200" s="238"/>
      <c r="EI200" s="238"/>
      <c r="EJ200" s="238"/>
      <c r="EK200" s="238"/>
      <c r="EL200" s="238"/>
      <c r="EM200" s="238"/>
      <c r="EN200" s="238"/>
      <c r="EO200" s="238"/>
      <c r="EP200" s="238"/>
      <c r="EQ200" s="238"/>
      <c r="ER200" s="238"/>
      <c r="ES200" s="238"/>
      <c r="ET200" s="238"/>
      <c r="EU200" s="238"/>
      <c r="EV200" s="238"/>
      <c r="EW200" s="238"/>
      <c r="EX200" s="238"/>
      <c r="EY200" s="238"/>
      <c r="EZ200" s="238"/>
      <c r="FA200" s="238"/>
      <c r="FB200" s="238"/>
      <c r="FC200" s="238"/>
      <c r="FD200" s="238"/>
      <c r="FE200" s="238"/>
    </row>
    <row r="201" spans="34:161"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8"/>
      <c r="BO201" s="238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8"/>
      <c r="CK201" s="238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8"/>
      <c r="DG201" s="238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38"/>
      <c r="DW201" s="238"/>
      <c r="DX201" s="238"/>
      <c r="DY201" s="238"/>
      <c r="DZ201" s="238"/>
      <c r="EA201" s="238"/>
      <c r="EB201" s="238"/>
      <c r="EC201" s="238"/>
      <c r="ED201" s="238"/>
      <c r="EE201" s="238"/>
      <c r="EF201" s="238"/>
      <c r="EG201" s="238"/>
      <c r="EH201" s="238"/>
      <c r="EI201" s="238"/>
      <c r="EJ201" s="238"/>
      <c r="EK201" s="238"/>
      <c r="EL201" s="238"/>
      <c r="EM201" s="238"/>
      <c r="EN201" s="238"/>
      <c r="EO201" s="238"/>
      <c r="EP201" s="238"/>
      <c r="EQ201" s="238"/>
      <c r="ER201" s="238"/>
      <c r="ES201" s="238"/>
      <c r="ET201" s="238"/>
      <c r="EU201" s="238"/>
      <c r="EV201" s="238"/>
      <c r="EW201" s="238"/>
      <c r="EX201" s="238"/>
      <c r="EY201" s="238"/>
      <c r="EZ201" s="238"/>
      <c r="FA201" s="238"/>
      <c r="FB201" s="238"/>
      <c r="FC201" s="238"/>
      <c r="FD201" s="238"/>
      <c r="FE201" s="238"/>
    </row>
    <row r="202" spans="34:161">
      <c r="AH202" s="238"/>
      <c r="AI202" s="238"/>
      <c r="AJ202" s="238"/>
      <c r="AK202" s="238"/>
      <c r="AL202" s="238"/>
      <c r="AM202" s="238"/>
      <c r="AN202" s="238"/>
      <c r="AO202" s="238"/>
      <c r="AP202" s="238"/>
      <c r="AQ202" s="238"/>
      <c r="AR202" s="238"/>
      <c r="AS202" s="238"/>
      <c r="AT202" s="238"/>
      <c r="AU202" s="238"/>
      <c r="AV202" s="238"/>
      <c r="AW202" s="238"/>
      <c r="AX202" s="238"/>
      <c r="AY202" s="238"/>
      <c r="AZ202" s="238"/>
      <c r="BA202" s="238"/>
      <c r="BB202" s="238"/>
      <c r="BC202" s="238"/>
      <c r="BD202" s="238"/>
      <c r="BE202" s="238"/>
      <c r="BF202" s="238"/>
      <c r="BG202" s="238"/>
      <c r="BH202" s="238"/>
      <c r="BI202" s="238"/>
      <c r="BJ202" s="238"/>
      <c r="BK202" s="238"/>
      <c r="BL202" s="238"/>
      <c r="BM202" s="238"/>
      <c r="BN202" s="238"/>
      <c r="BO202" s="238"/>
      <c r="BP202" s="238"/>
      <c r="BQ202" s="238"/>
      <c r="BR202" s="238"/>
      <c r="BS202" s="238"/>
      <c r="BT202" s="238"/>
      <c r="BU202" s="238"/>
      <c r="BV202" s="238"/>
      <c r="BW202" s="238"/>
      <c r="BX202" s="238"/>
      <c r="BY202" s="238"/>
      <c r="BZ202" s="238"/>
      <c r="CA202" s="238"/>
      <c r="CB202" s="238"/>
      <c r="CC202" s="238"/>
      <c r="CD202" s="238"/>
      <c r="CE202" s="238"/>
      <c r="CF202" s="238"/>
      <c r="CG202" s="238"/>
      <c r="CH202" s="238"/>
      <c r="CI202" s="238"/>
      <c r="CJ202" s="238"/>
      <c r="CK202" s="238"/>
      <c r="CL202" s="238"/>
      <c r="CM202" s="238"/>
      <c r="CN202" s="238"/>
      <c r="CO202" s="238"/>
      <c r="CP202" s="238"/>
      <c r="CQ202" s="238"/>
      <c r="CR202" s="238"/>
      <c r="CS202" s="238"/>
      <c r="CT202" s="238"/>
      <c r="CU202" s="238"/>
      <c r="CV202" s="238"/>
      <c r="CW202" s="238"/>
      <c r="CX202" s="238"/>
      <c r="CY202" s="238"/>
      <c r="CZ202" s="238"/>
      <c r="DA202" s="238"/>
      <c r="DB202" s="238"/>
      <c r="DC202" s="238"/>
      <c r="DD202" s="238"/>
      <c r="DE202" s="238"/>
      <c r="DF202" s="238"/>
      <c r="DG202" s="238"/>
      <c r="DH202" s="238"/>
      <c r="DI202" s="238"/>
      <c r="DJ202" s="238"/>
      <c r="DK202" s="238"/>
      <c r="DL202" s="238"/>
      <c r="DM202" s="238"/>
      <c r="DN202" s="238"/>
      <c r="DO202" s="238"/>
      <c r="DP202" s="238"/>
      <c r="DQ202" s="238"/>
      <c r="DR202" s="238"/>
      <c r="DS202" s="238"/>
      <c r="DT202" s="238"/>
      <c r="DU202" s="238"/>
      <c r="DV202" s="238"/>
      <c r="DW202" s="238"/>
      <c r="DX202" s="238"/>
      <c r="DY202" s="238"/>
      <c r="DZ202" s="238"/>
      <c r="EA202" s="238"/>
      <c r="EB202" s="238"/>
      <c r="EC202" s="238"/>
      <c r="ED202" s="238"/>
      <c r="EE202" s="238"/>
      <c r="EF202" s="238"/>
      <c r="EG202" s="238"/>
      <c r="EH202" s="238"/>
      <c r="EI202" s="238"/>
      <c r="EJ202" s="238"/>
      <c r="EK202" s="238"/>
      <c r="EL202" s="238"/>
      <c r="EM202" s="238"/>
      <c r="EN202" s="238"/>
      <c r="EO202" s="238"/>
      <c r="EP202" s="238"/>
      <c r="EQ202" s="238"/>
      <c r="ER202" s="238"/>
      <c r="ES202" s="238"/>
      <c r="ET202" s="238"/>
      <c r="EU202" s="238"/>
      <c r="EV202" s="238"/>
      <c r="EW202" s="238"/>
      <c r="EX202" s="238"/>
      <c r="EY202" s="238"/>
      <c r="EZ202" s="238"/>
      <c r="FA202" s="238"/>
      <c r="FB202" s="238"/>
      <c r="FC202" s="238"/>
      <c r="FD202" s="238"/>
      <c r="FE202" s="238"/>
    </row>
    <row r="203" spans="34:161"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8"/>
      <c r="BO203" s="238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8"/>
      <c r="CK203" s="238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8"/>
      <c r="DG203" s="238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38"/>
      <c r="DW203" s="238"/>
      <c r="DX203" s="238"/>
      <c r="DY203" s="238"/>
      <c r="DZ203" s="238"/>
      <c r="EA203" s="238"/>
      <c r="EB203" s="238"/>
      <c r="EC203" s="238"/>
      <c r="ED203" s="238"/>
      <c r="EE203" s="238"/>
      <c r="EF203" s="238"/>
      <c r="EG203" s="238"/>
      <c r="EH203" s="238"/>
      <c r="EI203" s="238"/>
      <c r="EJ203" s="238"/>
      <c r="EK203" s="238"/>
      <c r="EL203" s="238"/>
      <c r="EM203" s="238"/>
      <c r="EN203" s="238"/>
      <c r="EO203" s="238"/>
      <c r="EP203" s="238"/>
      <c r="EQ203" s="238"/>
      <c r="ER203" s="238"/>
      <c r="ES203" s="238"/>
      <c r="ET203" s="238"/>
      <c r="EU203" s="238"/>
      <c r="EV203" s="238"/>
      <c r="EW203" s="238"/>
      <c r="EX203" s="238"/>
      <c r="EY203" s="238"/>
      <c r="EZ203" s="238"/>
      <c r="FA203" s="238"/>
      <c r="FB203" s="238"/>
      <c r="FC203" s="238"/>
      <c r="FD203" s="238"/>
      <c r="FE203" s="238"/>
    </row>
    <row r="204" spans="34:161"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8"/>
      <c r="AS204" s="238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8"/>
      <c r="BO204" s="238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8"/>
      <c r="CK204" s="238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8"/>
      <c r="DG204" s="238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38"/>
      <c r="DW204" s="238"/>
      <c r="DX204" s="238"/>
      <c r="DY204" s="238"/>
      <c r="DZ204" s="238"/>
      <c r="EA204" s="238"/>
      <c r="EB204" s="238"/>
      <c r="EC204" s="238"/>
      <c r="ED204" s="238"/>
      <c r="EE204" s="238"/>
      <c r="EF204" s="238"/>
      <c r="EG204" s="238"/>
      <c r="EH204" s="238"/>
      <c r="EI204" s="238"/>
      <c r="EJ204" s="238"/>
      <c r="EK204" s="238"/>
      <c r="EL204" s="238"/>
      <c r="EM204" s="238"/>
      <c r="EN204" s="238"/>
      <c r="EO204" s="238"/>
      <c r="EP204" s="238"/>
      <c r="EQ204" s="238"/>
      <c r="ER204" s="238"/>
      <c r="ES204" s="238"/>
      <c r="ET204" s="238"/>
      <c r="EU204" s="238"/>
      <c r="EV204" s="238"/>
      <c r="EW204" s="238"/>
      <c r="EX204" s="238"/>
      <c r="EY204" s="238"/>
      <c r="EZ204" s="238"/>
      <c r="FA204" s="238"/>
      <c r="FB204" s="238"/>
      <c r="FC204" s="238"/>
      <c r="FD204" s="238"/>
      <c r="FE204" s="238"/>
    </row>
    <row r="205" spans="34:161"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8"/>
      <c r="AS205" s="238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8"/>
      <c r="BO205" s="238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8"/>
      <c r="CK205" s="238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8"/>
      <c r="DG205" s="238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38"/>
      <c r="DW205" s="238"/>
      <c r="DX205" s="238"/>
      <c r="DY205" s="238"/>
      <c r="DZ205" s="238"/>
      <c r="EA205" s="238"/>
      <c r="EB205" s="238"/>
      <c r="EC205" s="238"/>
      <c r="ED205" s="238"/>
      <c r="EE205" s="238"/>
      <c r="EF205" s="238"/>
      <c r="EG205" s="238"/>
      <c r="EH205" s="238"/>
      <c r="EI205" s="238"/>
      <c r="EJ205" s="238"/>
      <c r="EK205" s="238"/>
      <c r="EL205" s="238"/>
      <c r="EM205" s="238"/>
      <c r="EN205" s="238"/>
      <c r="EO205" s="238"/>
      <c r="EP205" s="238"/>
      <c r="EQ205" s="238"/>
      <c r="ER205" s="238"/>
      <c r="ES205" s="238"/>
      <c r="ET205" s="238"/>
      <c r="EU205" s="238"/>
      <c r="EV205" s="238"/>
      <c r="EW205" s="238"/>
      <c r="EX205" s="238"/>
      <c r="EY205" s="238"/>
      <c r="EZ205" s="238"/>
      <c r="FA205" s="238"/>
      <c r="FB205" s="238"/>
      <c r="FC205" s="238"/>
      <c r="FD205" s="238"/>
      <c r="FE205" s="238"/>
    </row>
    <row r="206" spans="34:161"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8"/>
      <c r="BO206" s="238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8"/>
      <c r="CK206" s="238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8"/>
      <c r="DG206" s="238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38"/>
      <c r="DW206" s="238"/>
      <c r="DX206" s="238"/>
      <c r="DY206" s="238"/>
      <c r="DZ206" s="238"/>
      <c r="EA206" s="238"/>
      <c r="EB206" s="238"/>
      <c r="EC206" s="238"/>
      <c r="ED206" s="238"/>
      <c r="EE206" s="238"/>
      <c r="EF206" s="238"/>
      <c r="EG206" s="238"/>
      <c r="EH206" s="238"/>
      <c r="EI206" s="238"/>
      <c r="EJ206" s="238"/>
      <c r="EK206" s="238"/>
      <c r="EL206" s="238"/>
      <c r="EM206" s="238"/>
      <c r="EN206" s="238"/>
      <c r="EO206" s="238"/>
      <c r="EP206" s="238"/>
      <c r="EQ206" s="238"/>
      <c r="ER206" s="238"/>
      <c r="ES206" s="238"/>
      <c r="ET206" s="238"/>
      <c r="EU206" s="238"/>
      <c r="EV206" s="238"/>
      <c r="EW206" s="238"/>
      <c r="EX206" s="238"/>
      <c r="EY206" s="238"/>
      <c r="EZ206" s="238"/>
      <c r="FA206" s="238"/>
      <c r="FB206" s="238"/>
      <c r="FC206" s="238"/>
      <c r="FD206" s="238"/>
      <c r="FE206" s="238"/>
    </row>
    <row r="207" spans="34:161"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8"/>
      <c r="BO207" s="238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8"/>
      <c r="CK207" s="238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8"/>
      <c r="DG207" s="238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38"/>
      <c r="DW207" s="238"/>
      <c r="DX207" s="238"/>
      <c r="DY207" s="238"/>
      <c r="DZ207" s="238"/>
      <c r="EA207" s="238"/>
      <c r="EB207" s="238"/>
      <c r="EC207" s="238"/>
      <c r="ED207" s="238"/>
      <c r="EE207" s="238"/>
      <c r="EF207" s="238"/>
      <c r="EG207" s="238"/>
      <c r="EH207" s="238"/>
      <c r="EI207" s="238"/>
      <c r="EJ207" s="238"/>
      <c r="EK207" s="238"/>
      <c r="EL207" s="238"/>
      <c r="EM207" s="238"/>
      <c r="EN207" s="238"/>
      <c r="EO207" s="238"/>
      <c r="EP207" s="238"/>
      <c r="EQ207" s="238"/>
      <c r="ER207" s="238"/>
      <c r="ES207" s="238"/>
      <c r="ET207" s="238"/>
      <c r="EU207" s="238"/>
      <c r="EV207" s="238"/>
      <c r="EW207" s="238"/>
      <c r="EX207" s="238"/>
      <c r="EY207" s="238"/>
      <c r="EZ207" s="238"/>
      <c r="FA207" s="238"/>
      <c r="FB207" s="238"/>
      <c r="FC207" s="238"/>
      <c r="FD207" s="238"/>
      <c r="FE207" s="238"/>
    </row>
    <row r="208" spans="34:161"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38"/>
      <c r="AT208" s="238"/>
      <c r="AU208" s="238"/>
      <c r="AV208" s="238"/>
      <c r="AW208" s="238"/>
      <c r="AX208" s="238"/>
      <c r="AY208" s="238"/>
      <c r="AZ208" s="238"/>
      <c r="BA208" s="238"/>
      <c r="BB208" s="238"/>
      <c r="BC208" s="238"/>
      <c r="BD208" s="238"/>
      <c r="BE208" s="238"/>
      <c r="BF208" s="238"/>
      <c r="BG208" s="238"/>
      <c r="BH208" s="238"/>
      <c r="BI208" s="238"/>
      <c r="BJ208" s="238"/>
      <c r="BK208" s="238"/>
      <c r="BL208" s="238"/>
      <c r="BM208" s="238"/>
      <c r="BN208" s="238"/>
      <c r="BO208" s="238"/>
      <c r="BP208" s="238"/>
      <c r="BQ208" s="238"/>
      <c r="BR208" s="238"/>
      <c r="BS208" s="238"/>
      <c r="BT208" s="238"/>
      <c r="BU208" s="238"/>
      <c r="BV208" s="238"/>
      <c r="BW208" s="238"/>
      <c r="BX208" s="238"/>
      <c r="BY208" s="238"/>
      <c r="BZ208" s="238"/>
      <c r="CA208" s="238"/>
      <c r="CB208" s="238"/>
      <c r="CC208" s="238"/>
      <c r="CD208" s="238"/>
      <c r="CE208" s="238"/>
      <c r="CF208" s="238"/>
      <c r="CG208" s="238"/>
      <c r="CH208" s="238"/>
      <c r="CI208" s="238"/>
      <c r="CJ208" s="238"/>
      <c r="CK208" s="238"/>
      <c r="CL208" s="238"/>
      <c r="CM208" s="238"/>
      <c r="CN208" s="238"/>
      <c r="CO208" s="238"/>
      <c r="CP208" s="238"/>
      <c r="CQ208" s="238"/>
      <c r="CR208" s="238"/>
      <c r="CS208" s="238"/>
      <c r="CT208" s="238"/>
      <c r="CU208" s="238"/>
      <c r="CV208" s="238"/>
      <c r="CW208" s="238"/>
      <c r="CX208" s="238"/>
      <c r="CY208" s="238"/>
      <c r="CZ208" s="238"/>
      <c r="DA208" s="238"/>
      <c r="DB208" s="238"/>
      <c r="DC208" s="238"/>
      <c r="DD208" s="238"/>
      <c r="DE208" s="238"/>
      <c r="DF208" s="238"/>
      <c r="DG208" s="238"/>
      <c r="DH208" s="238"/>
      <c r="DI208" s="238"/>
      <c r="DJ208" s="238"/>
      <c r="DK208" s="238"/>
      <c r="DL208" s="238"/>
      <c r="DM208" s="238"/>
      <c r="DN208" s="238"/>
      <c r="DO208" s="238"/>
      <c r="DP208" s="238"/>
      <c r="DQ208" s="238"/>
      <c r="DR208" s="238"/>
      <c r="DS208" s="238"/>
      <c r="DT208" s="238"/>
      <c r="DU208" s="238"/>
      <c r="DV208" s="238"/>
      <c r="DW208" s="238"/>
      <c r="DX208" s="238"/>
      <c r="DY208" s="238"/>
      <c r="DZ208" s="238"/>
      <c r="EA208" s="238"/>
      <c r="EB208" s="238"/>
      <c r="EC208" s="238"/>
      <c r="ED208" s="238"/>
      <c r="EE208" s="238"/>
      <c r="EF208" s="238"/>
      <c r="EG208" s="238"/>
      <c r="EH208" s="238"/>
      <c r="EI208" s="238"/>
      <c r="EJ208" s="238"/>
      <c r="EK208" s="238"/>
      <c r="EL208" s="238"/>
      <c r="EM208" s="238"/>
      <c r="EN208" s="238"/>
      <c r="EO208" s="238"/>
      <c r="EP208" s="238"/>
      <c r="EQ208" s="238"/>
      <c r="ER208" s="238"/>
      <c r="ES208" s="238"/>
      <c r="ET208" s="238"/>
      <c r="EU208" s="238"/>
      <c r="EV208" s="238"/>
      <c r="EW208" s="238"/>
      <c r="EX208" s="238"/>
      <c r="EY208" s="238"/>
      <c r="EZ208" s="238"/>
      <c r="FA208" s="238"/>
      <c r="FB208" s="238"/>
      <c r="FC208" s="238"/>
      <c r="FD208" s="238"/>
      <c r="FE208" s="238"/>
    </row>
    <row r="209" spans="34:161"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8"/>
      <c r="BO209" s="238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8"/>
      <c r="CK209" s="238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8"/>
      <c r="DG209" s="238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38"/>
      <c r="DW209" s="238"/>
      <c r="DX209" s="238"/>
      <c r="DY209" s="238"/>
      <c r="DZ209" s="238"/>
      <c r="EA209" s="238"/>
      <c r="EB209" s="238"/>
      <c r="EC209" s="238"/>
      <c r="ED209" s="238"/>
      <c r="EE209" s="238"/>
      <c r="EF209" s="238"/>
      <c r="EG209" s="238"/>
      <c r="EH209" s="238"/>
      <c r="EI209" s="238"/>
      <c r="EJ209" s="238"/>
      <c r="EK209" s="238"/>
      <c r="EL209" s="238"/>
      <c r="EM209" s="238"/>
      <c r="EN209" s="238"/>
      <c r="EO209" s="238"/>
      <c r="EP209" s="238"/>
      <c r="EQ209" s="238"/>
      <c r="ER209" s="238"/>
      <c r="ES209" s="238"/>
      <c r="ET209" s="238"/>
      <c r="EU209" s="238"/>
      <c r="EV209" s="238"/>
      <c r="EW209" s="238"/>
      <c r="EX209" s="238"/>
      <c r="EY209" s="238"/>
      <c r="EZ209" s="238"/>
      <c r="FA209" s="238"/>
      <c r="FB209" s="238"/>
      <c r="FC209" s="238"/>
      <c r="FD209" s="238"/>
      <c r="FE209" s="238"/>
    </row>
    <row r="210" spans="34:161"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8"/>
      <c r="AS210" s="238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8"/>
      <c r="BO210" s="238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8"/>
      <c r="CK210" s="238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8"/>
      <c r="DG210" s="238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38"/>
      <c r="DW210" s="238"/>
      <c r="DX210" s="238"/>
      <c r="DY210" s="238"/>
      <c r="DZ210" s="238"/>
      <c r="EA210" s="238"/>
      <c r="EB210" s="238"/>
      <c r="EC210" s="238"/>
      <c r="ED210" s="238"/>
      <c r="EE210" s="238"/>
      <c r="EF210" s="238"/>
      <c r="EG210" s="238"/>
      <c r="EH210" s="238"/>
      <c r="EI210" s="238"/>
      <c r="EJ210" s="238"/>
      <c r="EK210" s="238"/>
      <c r="EL210" s="238"/>
      <c r="EM210" s="238"/>
      <c r="EN210" s="238"/>
      <c r="EO210" s="238"/>
      <c r="EP210" s="238"/>
      <c r="EQ210" s="238"/>
      <c r="ER210" s="238"/>
      <c r="ES210" s="238"/>
      <c r="ET210" s="238"/>
      <c r="EU210" s="238"/>
      <c r="EV210" s="238"/>
      <c r="EW210" s="238"/>
      <c r="EX210" s="238"/>
      <c r="EY210" s="238"/>
      <c r="EZ210" s="238"/>
      <c r="FA210" s="238"/>
      <c r="FB210" s="238"/>
      <c r="FC210" s="238"/>
      <c r="FD210" s="238"/>
      <c r="FE210" s="238"/>
    </row>
    <row r="211" spans="34:161"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8"/>
      <c r="DG211" s="238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38"/>
      <c r="DW211" s="238"/>
      <c r="DX211" s="238"/>
      <c r="DY211" s="238"/>
      <c r="DZ211" s="238"/>
      <c r="EA211" s="238"/>
      <c r="EB211" s="238"/>
      <c r="EC211" s="238"/>
      <c r="ED211" s="238"/>
      <c r="EE211" s="238"/>
      <c r="EF211" s="238"/>
      <c r="EG211" s="238"/>
      <c r="EH211" s="238"/>
      <c r="EI211" s="238"/>
      <c r="EJ211" s="238"/>
      <c r="EK211" s="238"/>
      <c r="EL211" s="238"/>
      <c r="EM211" s="238"/>
      <c r="EN211" s="238"/>
      <c r="EO211" s="238"/>
      <c r="EP211" s="238"/>
      <c r="EQ211" s="238"/>
      <c r="ER211" s="238"/>
      <c r="ES211" s="238"/>
      <c r="ET211" s="238"/>
      <c r="EU211" s="238"/>
      <c r="EV211" s="238"/>
      <c r="EW211" s="238"/>
      <c r="EX211" s="238"/>
      <c r="EY211" s="238"/>
      <c r="EZ211" s="238"/>
      <c r="FA211" s="238"/>
      <c r="FB211" s="238"/>
      <c r="FC211" s="238"/>
      <c r="FD211" s="238"/>
      <c r="FE211" s="238"/>
    </row>
    <row r="212" spans="34:161"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8"/>
      <c r="BO212" s="238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8"/>
      <c r="CK212" s="238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8"/>
      <c r="DG212" s="238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38"/>
      <c r="DW212" s="238"/>
      <c r="DX212" s="238"/>
      <c r="DY212" s="238"/>
      <c r="DZ212" s="238"/>
      <c r="EA212" s="238"/>
      <c r="EB212" s="238"/>
      <c r="EC212" s="238"/>
      <c r="ED212" s="238"/>
      <c r="EE212" s="238"/>
      <c r="EF212" s="238"/>
      <c r="EG212" s="238"/>
      <c r="EH212" s="238"/>
      <c r="EI212" s="238"/>
      <c r="EJ212" s="238"/>
      <c r="EK212" s="238"/>
      <c r="EL212" s="238"/>
      <c r="EM212" s="238"/>
      <c r="EN212" s="238"/>
      <c r="EO212" s="238"/>
      <c r="EP212" s="238"/>
      <c r="EQ212" s="238"/>
      <c r="ER212" s="238"/>
      <c r="ES212" s="238"/>
      <c r="ET212" s="238"/>
      <c r="EU212" s="238"/>
      <c r="EV212" s="238"/>
      <c r="EW212" s="238"/>
      <c r="EX212" s="238"/>
      <c r="EY212" s="238"/>
      <c r="EZ212" s="238"/>
      <c r="FA212" s="238"/>
      <c r="FB212" s="238"/>
      <c r="FC212" s="238"/>
      <c r="FD212" s="238"/>
      <c r="FE212" s="238"/>
    </row>
    <row r="213" spans="34:161"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8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8"/>
      <c r="BO213" s="238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8"/>
      <c r="CK213" s="238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8"/>
      <c r="DG213" s="238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38"/>
      <c r="DW213" s="238"/>
      <c r="DX213" s="238"/>
      <c r="DY213" s="238"/>
      <c r="DZ213" s="238"/>
      <c r="EA213" s="238"/>
      <c r="EB213" s="238"/>
      <c r="EC213" s="238"/>
      <c r="ED213" s="238"/>
      <c r="EE213" s="238"/>
      <c r="EF213" s="238"/>
      <c r="EG213" s="238"/>
      <c r="EH213" s="238"/>
      <c r="EI213" s="238"/>
      <c r="EJ213" s="238"/>
      <c r="EK213" s="238"/>
      <c r="EL213" s="238"/>
      <c r="EM213" s="238"/>
      <c r="EN213" s="238"/>
      <c r="EO213" s="238"/>
      <c r="EP213" s="238"/>
      <c r="EQ213" s="238"/>
      <c r="ER213" s="238"/>
      <c r="ES213" s="238"/>
      <c r="ET213" s="238"/>
      <c r="EU213" s="238"/>
      <c r="EV213" s="238"/>
      <c r="EW213" s="238"/>
      <c r="EX213" s="238"/>
      <c r="EY213" s="238"/>
      <c r="EZ213" s="238"/>
      <c r="FA213" s="238"/>
      <c r="FB213" s="238"/>
      <c r="FC213" s="238"/>
      <c r="FD213" s="238"/>
      <c r="FE213" s="238"/>
    </row>
    <row r="214" spans="34:161"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8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8"/>
      <c r="BO214" s="238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8"/>
      <c r="CK214" s="238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8"/>
      <c r="DG214" s="238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38"/>
      <c r="DW214" s="238"/>
      <c r="DX214" s="238"/>
      <c r="DY214" s="238"/>
      <c r="DZ214" s="238"/>
      <c r="EA214" s="238"/>
      <c r="EB214" s="238"/>
      <c r="EC214" s="238"/>
      <c r="ED214" s="238"/>
      <c r="EE214" s="238"/>
      <c r="EF214" s="238"/>
      <c r="EG214" s="238"/>
      <c r="EH214" s="238"/>
      <c r="EI214" s="238"/>
      <c r="EJ214" s="238"/>
      <c r="EK214" s="238"/>
      <c r="EL214" s="238"/>
      <c r="EM214" s="238"/>
      <c r="EN214" s="238"/>
      <c r="EO214" s="238"/>
      <c r="EP214" s="238"/>
      <c r="EQ214" s="238"/>
      <c r="ER214" s="238"/>
      <c r="ES214" s="238"/>
      <c r="ET214" s="238"/>
      <c r="EU214" s="238"/>
      <c r="EV214" s="238"/>
      <c r="EW214" s="238"/>
      <c r="EX214" s="238"/>
      <c r="EY214" s="238"/>
      <c r="EZ214" s="238"/>
      <c r="FA214" s="238"/>
      <c r="FB214" s="238"/>
      <c r="FC214" s="238"/>
      <c r="FD214" s="238"/>
      <c r="FE214" s="238"/>
    </row>
    <row r="215" spans="34:161"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8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8"/>
      <c r="BO215" s="238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8"/>
      <c r="CK215" s="238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8"/>
      <c r="DG215" s="238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38"/>
      <c r="DW215" s="238"/>
      <c r="DX215" s="238"/>
      <c r="DY215" s="238"/>
      <c r="DZ215" s="238"/>
      <c r="EA215" s="238"/>
      <c r="EB215" s="238"/>
      <c r="EC215" s="238"/>
      <c r="ED215" s="238"/>
      <c r="EE215" s="238"/>
      <c r="EF215" s="238"/>
      <c r="EG215" s="238"/>
      <c r="EH215" s="238"/>
      <c r="EI215" s="238"/>
      <c r="EJ215" s="238"/>
      <c r="EK215" s="238"/>
      <c r="EL215" s="238"/>
      <c r="EM215" s="238"/>
      <c r="EN215" s="238"/>
      <c r="EO215" s="238"/>
      <c r="EP215" s="238"/>
      <c r="EQ215" s="238"/>
      <c r="ER215" s="238"/>
      <c r="ES215" s="238"/>
      <c r="ET215" s="238"/>
      <c r="EU215" s="238"/>
      <c r="EV215" s="238"/>
      <c r="EW215" s="238"/>
      <c r="EX215" s="238"/>
      <c r="EY215" s="238"/>
      <c r="EZ215" s="238"/>
      <c r="FA215" s="238"/>
      <c r="FB215" s="238"/>
      <c r="FC215" s="238"/>
      <c r="FD215" s="238"/>
      <c r="FE215" s="238"/>
    </row>
    <row r="216" spans="34:161"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8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8"/>
      <c r="BO216" s="238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8"/>
      <c r="CK216" s="238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8"/>
      <c r="DG216" s="238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38"/>
      <c r="DW216" s="238"/>
      <c r="DX216" s="238"/>
      <c r="DY216" s="238"/>
      <c r="DZ216" s="238"/>
      <c r="EA216" s="238"/>
      <c r="EB216" s="238"/>
      <c r="EC216" s="238"/>
      <c r="ED216" s="238"/>
      <c r="EE216" s="238"/>
      <c r="EF216" s="238"/>
      <c r="EG216" s="238"/>
      <c r="EH216" s="238"/>
      <c r="EI216" s="238"/>
      <c r="EJ216" s="238"/>
      <c r="EK216" s="238"/>
      <c r="EL216" s="238"/>
      <c r="EM216" s="238"/>
      <c r="EN216" s="238"/>
      <c r="EO216" s="238"/>
      <c r="EP216" s="238"/>
      <c r="EQ216" s="238"/>
      <c r="ER216" s="238"/>
      <c r="ES216" s="238"/>
      <c r="ET216" s="238"/>
      <c r="EU216" s="238"/>
      <c r="EV216" s="238"/>
      <c r="EW216" s="238"/>
      <c r="EX216" s="238"/>
      <c r="EY216" s="238"/>
      <c r="EZ216" s="238"/>
      <c r="FA216" s="238"/>
      <c r="FB216" s="238"/>
      <c r="FC216" s="238"/>
      <c r="FD216" s="238"/>
      <c r="FE216" s="238"/>
    </row>
    <row r="217" spans="34:161"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8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8"/>
      <c r="BO217" s="238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8"/>
      <c r="CK217" s="238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8"/>
      <c r="DG217" s="238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38"/>
      <c r="DW217" s="238"/>
      <c r="DX217" s="238"/>
      <c r="DY217" s="238"/>
      <c r="DZ217" s="238"/>
      <c r="EA217" s="238"/>
      <c r="EB217" s="238"/>
      <c r="EC217" s="238"/>
      <c r="ED217" s="238"/>
      <c r="EE217" s="238"/>
      <c r="EF217" s="238"/>
      <c r="EG217" s="238"/>
      <c r="EH217" s="238"/>
      <c r="EI217" s="238"/>
      <c r="EJ217" s="238"/>
      <c r="EK217" s="238"/>
      <c r="EL217" s="238"/>
      <c r="EM217" s="238"/>
      <c r="EN217" s="238"/>
      <c r="EO217" s="238"/>
      <c r="EP217" s="238"/>
      <c r="EQ217" s="238"/>
      <c r="ER217" s="238"/>
      <c r="ES217" s="238"/>
      <c r="ET217" s="238"/>
      <c r="EU217" s="238"/>
      <c r="EV217" s="238"/>
      <c r="EW217" s="238"/>
      <c r="EX217" s="238"/>
      <c r="EY217" s="238"/>
      <c r="EZ217" s="238"/>
      <c r="FA217" s="238"/>
      <c r="FB217" s="238"/>
      <c r="FC217" s="238"/>
      <c r="FD217" s="238"/>
      <c r="FE217" s="238"/>
    </row>
    <row r="218" spans="34:161"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8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8"/>
      <c r="BO218" s="238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8"/>
      <c r="CK218" s="238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8"/>
      <c r="DG218" s="238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38"/>
      <c r="DW218" s="238"/>
      <c r="DX218" s="238"/>
      <c r="DY218" s="238"/>
      <c r="DZ218" s="238"/>
      <c r="EA218" s="238"/>
      <c r="EB218" s="238"/>
      <c r="EC218" s="238"/>
      <c r="ED218" s="238"/>
      <c r="EE218" s="238"/>
      <c r="EF218" s="238"/>
      <c r="EG218" s="238"/>
      <c r="EH218" s="238"/>
      <c r="EI218" s="238"/>
      <c r="EJ218" s="238"/>
      <c r="EK218" s="238"/>
      <c r="EL218" s="238"/>
      <c r="EM218" s="238"/>
      <c r="EN218" s="238"/>
      <c r="EO218" s="238"/>
      <c r="EP218" s="238"/>
      <c r="EQ218" s="238"/>
      <c r="ER218" s="238"/>
      <c r="ES218" s="238"/>
      <c r="ET218" s="238"/>
      <c r="EU218" s="238"/>
      <c r="EV218" s="238"/>
      <c r="EW218" s="238"/>
      <c r="EX218" s="238"/>
      <c r="EY218" s="238"/>
      <c r="EZ218" s="238"/>
      <c r="FA218" s="238"/>
      <c r="FB218" s="238"/>
      <c r="FC218" s="238"/>
      <c r="FD218" s="238"/>
      <c r="FE218" s="238"/>
    </row>
    <row r="219" spans="34:161"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8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8"/>
      <c r="BO219" s="238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8"/>
      <c r="CK219" s="238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8"/>
      <c r="DG219" s="238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38"/>
      <c r="DW219" s="238"/>
      <c r="DX219" s="238"/>
      <c r="DY219" s="238"/>
      <c r="DZ219" s="238"/>
      <c r="EA219" s="238"/>
      <c r="EB219" s="238"/>
      <c r="EC219" s="238"/>
      <c r="ED219" s="238"/>
      <c r="EE219" s="238"/>
      <c r="EF219" s="238"/>
      <c r="EG219" s="238"/>
      <c r="EH219" s="238"/>
      <c r="EI219" s="238"/>
      <c r="EJ219" s="238"/>
      <c r="EK219" s="238"/>
      <c r="EL219" s="238"/>
      <c r="EM219" s="238"/>
      <c r="EN219" s="238"/>
      <c r="EO219" s="238"/>
      <c r="EP219" s="238"/>
      <c r="EQ219" s="238"/>
      <c r="ER219" s="238"/>
      <c r="ES219" s="238"/>
      <c r="ET219" s="238"/>
      <c r="EU219" s="238"/>
      <c r="EV219" s="238"/>
      <c r="EW219" s="238"/>
      <c r="EX219" s="238"/>
      <c r="EY219" s="238"/>
      <c r="EZ219" s="238"/>
      <c r="FA219" s="238"/>
      <c r="FB219" s="238"/>
      <c r="FC219" s="238"/>
      <c r="FD219" s="238"/>
      <c r="FE219" s="238"/>
    </row>
    <row r="220" spans="34:161"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8"/>
      <c r="BO220" s="238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8"/>
      <c r="CK220" s="238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8"/>
      <c r="DG220" s="238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38"/>
      <c r="DW220" s="238"/>
      <c r="DX220" s="238"/>
      <c r="DY220" s="238"/>
      <c r="DZ220" s="238"/>
      <c r="EA220" s="238"/>
      <c r="EB220" s="238"/>
      <c r="EC220" s="238"/>
      <c r="ED220" s="238"/>
      <c r="EE220" s="238"/>
      <c r="EF220" s="238"/>
      <c r="EG220" s="238"/>
      <c r="EH220" s="238"/>
      <c r="EI220" s="238"/>
      <c r="EJ220" s="238"/>
      <c r="EK220" s="238"/>
      <c r="EL220" s="238"/>
      <c r="EM220" s="238"/>
      <c r="EN220" s="238"/>
      <c r="EO220" s="238"/>
      <c r="EP220" s="238"/>
      <c r="EQ220" s="238"/>
      <c r="ER220" s="238"/>
      <c r="ES220" s="238"/>
      <c r="ET220" s="238"/>
      <c r="EU220" s="238"/>
      <c r="EV220" s="238"/>
      <c r="EW220" s="238"/>
      <c r="EX220" s="238"/>
      <c r="EY220" s="238"/>
      <c r="EZ220" s="238"/>
      <c r="FA220" s="238"/>
      <c r="FB220" s="238"/>
      <c r="FC220" s="238"/>
      <c r="FD220" s="238"/>
      <c r="FE220" s="238"/>
    </row>
    <row r="221" spans="34:161"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8"/>
      <c r="BO221" s="238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8"/>
      <c r="CK221" s="238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8"/>
      <c r="DG221" s="238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38"/>
      <c r="DW221" s="238"/>
      <c r="DX221" s="238"/>
      <c r="DY221" s="238"/>
      <c r="DZ221" s="238"/>
      <c r="EA221" s="238"/>
      <c r="EB221" s="238"/>
      <c r="EC221" s="238"/>
      <c r="ED221" s="238"/>
      <c r="EE221" s="238"/>
      <c r="EF221" s="238"/>
      <c r="EG221" s="238"/>
      <c r="EH221" s="238"/>
      <c r="EI221" s="238"/>
      <c r="EJ221" s="238"/>
      <c r="EK221" s="238"/>
      <c r="EL221" s="238"/>
      <c r="EM221" s="238"/>
      <c r="EN221" s="238"/>
      <c r="EO221" s="238"/>
      <c r="EP221" s="238"/>
      <c r="EQ221" s="238"/>
      <c r="ER221" s="238"/>
      <c r="ES221" s="238"/>
      <c r="ET221" s="238"/>
      <c r="EU221" s="238"/>
      <c r="EV221" s="238"/>
      <c r="EW221" s="238"/>
      <c r="EX221" s="238"/>
      <c r="EY221" s="238"/>
      <c r="EZ221" s="238"/>
      <c r="FA221" s="238"/>
      <c r="FB221" s="238"/>
      <c r="FC221" s="238"/>
      <c r="FD221" s="238"/>
      <c r="FE221" s="238"/>
    </row>
    <row r="222" spans="34:161"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38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8"/>
      <c r="BO222" s="238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8"/>
      <c r="CK222" s="238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8"/>
      <c r="DG222" s="238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38"/>
      <c r="DW222" s="238"/>
      <c r="DX222" s="238"/>
      <c r="DY222" s="238"/>
      <c r="DZ222" s="238"/>
      <c r="EA222" s="238"/>
      <c r="EB222" s="238"/>
      <c r="EC222" s="238"/>
      <c r="ED222" s="238"/>
      <c r="EE222" s="238"/>
      <c r="EF222" s="238"/>
      <c r="EG222" s="238"/>
      <c r="EH222" s="238"/>
      <c r="EI222" s="238"/>
      <c r="EJ222" s="238"/>
      <c r="EK222" s="238"/>
      <c r="EL222" s="238"/>
      <c r="EM222" s="238"/>
      <c r="EN222" s="238"/>
      <c r="EO222" s="238"/>
      <c r="EP222" s="238"/>
      <c r="EQ222" s="238"/>
      <c r="ER222" s="238"/>
      <c r="ES222" s="238"/>
      <c r="ET222" s="238"/>
      <c r="EU222" s="238"/>
      <c r="EV222" s="238"/>
      <c r="EW222" s="238"/>
      <c r="EX222" s="238"/>
      <c r="EY222" s="238"/>
      <c r="EZ222" s="238"/>
      <c r="FA222" s="238"/>
      <c r="FB222" s="238"/>
      <c r="FC222" s="238"/>
      <c r="FD222" s="238"/>
      <c r="FE222" s="238"/>
    </row>
    <row r="223" spans="34:161"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8"/>
      <c r="BO223" s="238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8"/>
      <c r="CK223" s="238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8"/>
      <c r="DG223" s="238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38"/>
      <c r="DW223" s="238"/>
      <c r="DX223" s="238"/>
      <c r="DY223" s="238"/>
      <c r="DZ223" s="238"/>
      <c r="EA223" s="238"/>
      <c r="EB223" s="238"/>
      <c r="EC223" s="238"/>
      <c r="ED223" s="238"/>
      <c r="EE223" s="238"/>
      <c r="EF223" s="238"/>
      <c r="EG223" s="238"/>
      <c r="EH223" s="238"/>
      <c r="EI223" s="238"/>
      <c r="EJ223" s="238"/>
      <c r="EK223" s="238"/>
      <c r="EL223" s="238"/>
      <c r="EM223" s="238"/>
      <c r="EN223" s="238"/>
      <c r="EO223" s="238"/>
      <c r="EP223" s="238"/>
      <c r="EQ223" s="238"/>
      <c r="ER223" s="238"/>
      <c r="ES223" s="238"/>
      <c r="ET223" s="238"/>
      <c r="EU223" s="238"/>
      <c r="EV223" s="238"/>
      <c r="EW223" s="238"/>
      <c r="EX223" s="238"/>
      <c r="EY223" s="238"/>
      <c r="EZ223" s="238"/>
      <c r="FA223" s="238"/>
      <c r="FB223" s="238"/>
      <c r="FC223" s="238"/>
      <c r="FD223" s="238"/>
      <c r="FE223" s="238"/>
    </row>
    <row r="224" spans="34:161"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8"/>
      <c r="AS224" s="238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8"/>
      <c r="BO224" s="238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8"/>
      <c r="CK224" s="238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8"/>
      <c r="DG224" s="238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38"/>
      <c r="DW224" s="238"/>
      <c r="DX224" s="238"/>
      <c r="DY224" s="238"/>
      <c r="DZ224" s="238"/>
      <c r="EA224" s="238"/>
      <c r="EB224" s="238"/>
      <c r="EC224" s="238"/>
      <c r="ED224" s="238"/>
      <c r="EE224" s="238"/>
      <c r="EF224" s="238"/>
      <c r="EG224" s="238"/>
      <c r="EH224" s="238"/>
      <c r="EI224" s="238"/>
      <c r="EJ224" s="238"/>
      <c r="EK224" s="238"/>
      <c r="EL224" s="238"/>
      <c r="EM224" s="238"/>
      <c r="EN224" s="238"/>
      <c r="EO224" s="238"/>
      <c r="EP224" s="238"/>
      <c r="EQ224" s="238"/>
      <c r="ER224" s="238"/>
      <c r="ES224" s="238"/>
      <c r="ET224" s="238"/>
      <c r="EU224" s="238"/>
      <c r="EV224" s="238"/>
      <c r="EW224" s="238"/>
      <c r="EX224" s="238"/>
      <c r="EY224" s="238"/>
      <c r="EZ224" s="238"/>
      <c r="FA224" s="238"/>
      <c r="FB224" s="238"/>
      <c r="FC224" s="238"/>
      <c r="FD224" s="238"/>
      <c r="FE224" s="238"/>
    </row>
    <row r="225" spans="34:161"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8"/>
      <c r="BO225" s="238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8"/>
      <c r="CK225" s="238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8"/>
      <c r="DG225" s="238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38"/>
      <c r="DW225" s="238"/>
      <c r="DX225" s="238"/>
      <c r="DY225" s="238"/>
      <c r="DZ225" s="238"/>
      <c r="EA225" s="238"/>
      <c r="EB225" s="238"/>
      <c r="EC225" s="238"/>
      <c r="ED225" s="238"/>
      <c r="EE225" s="238"/>
      <c r="EF225" s="238"/>
      <c r="EG225" s="238"/>
      <c r="EH225" s="238"/>
      <c r="EI225" s="238"/>
      <c r="EJ225" s="238"/>
      <c r="EK225" s="238"/>
      <c r="EL225" s="238"/>
      <c r="EM225" s="238"/>
      <c r="EN225" s="238"/>
      <c r="EO225" s="238"/>
      <c r="EP225" s="238"/>
      <c r="EQ225" s="238"/>
      <c r="ER225" s="238"/>
      <c r="ES225" s="238"/>
      <c r="ET225" s="238"/>
      <c r="EU225" s="238"/>
      <c r="EV225" s="238"/>
      <c r="EW225" s="238"/>
      <c r="EX225" s="238"/>
      <c r="EY225" s="238"/>
      <c r="EZ225" s="238"/>
      <c r="FA225" s="238"/>
      <c r="FB225" s="238"/>
      <c r="FC225" s="238"/>
      <c r="FD225" s="238"/>
      <c r="FE225" s="238"/>
    </row>
    <row r="226" spans="34:161"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8"/>
      <c r="BO226" s="238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8"/>
      <c r="CK226" s="238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8"/>
      <c r="DG226" s="238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38"/>
      <c r="DW226" s="238"/>
      <c r="DX226" s="238"/>
      <c r="DY226" s="238"/>
      <c r="DZ226" s="238"/>
      <c r="EA226" s="238"/>
      <c r="EB226" s="238"/>
      <c r="EC226" s="238"/>
      <c r="ED226" s="238"/>
      <c r="EE226" s="238"/>
      <c r="EF226" s="238"/>
      <c r="EG226" s="238"/>
      <c r="EH226" s="238"/>
      <c r="EI226" s="238"/>
      <c r="EJ226" s="238"/>
      <c r="EK226" s="238"/>
      <c r="EL226" s="238"/>
      <c r="EM226" s="238"/>
      <c r="EN226" s="238"/>
      <c r="EO226" s="238"/>
      <c r="EP226" s="238"/>
      <c r="EQ226" s="238"/>
      <c r="ER226" s="238"/>
      <c r="ES226" s="238"/>
      <c r="ET226" s="238"/>
      <c r="EU226" s="238"/>
      <c r="EV226" s="238"/>
      <c r="EW226" s="238"/>
      <c r="EX226" s="238"/>
      <c r="EY226" s="238"/>
      <c r="EZ226" s="238"/>
      <c r="FA226" s="238"/>
      <c r="FB226" s="238"/>
      <c r="FC226" s="238"/>
      <c r="FD226" s="238"/>
      <c r="FE226" s="238"/>
    </row>
    <row r="227" spans="34:161"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8"/>
      <c r="BO227" s="238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8"/>
      <c r="CK227" s="238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8"/>
      <c r="DG227" s="238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38"/>
      <c r="DW227" s="238"/>
      <c r="DX227" s="238"/>
      <c r="DY227" s="238"/>
      <c r="DZ227" s="238"/>
      <c r="EA227" s="238"/>
      <c r="EB227" s="238"/>
      <c r="EC227" s="238"/>
      <c r="ED227" s="238"/>
      <c r="EE227" s="238"/>
      <c r="EF227" s="238"/>
      <c r="EG227" s="238"/>
      <c r="EH227" s="238"/>
      <c r="EI227" s="238"/>
      <c r="EJ227" s="238"/>
      <c r="EK227" s="238"/>
      <c r="EL227" s="238"/>
      <c r="EM227" s="238"/>
      <c r="EN227" s="238"/>
      <c r="EO227" s="238"/>
      <c r="EP227" s="238"/>
      <c r="EQ227" s="238"/>
      <c r="ER227" s="238"/>
      <c r="ES227" s="238"/>
      <c r="ET227" s="238"/>
      <c r="EU227" s="238"/>
      <c r="EV227" s="238"/>
      <c r="EW227" s="238"/>
      <c r="EX227" s="238"/>
      <c r="EY227" s="238"/>
      <c r="EZ227" s="238"/>
      <c r="FA227" s="238"/>
      <c r="FB227" s="238"/>
      <c r="FC227" s="238"/>
      <c r="FD227" s="238"/>
      <c r="FE227" s="238"/>
    </row>
    <row r="228" spans="34:161"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8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8"/>
      <c r="BO228" s="238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8"/>
      <c r="CK228" s="238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8"/>
      <c r="DG228" s="238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38"/>
      <c r="DW228" s="238"/>
      <c r="DX228" s="238"/>
      <c r="DY228" s="238"/>
      <c r="DZ228" s="238"/>
      <c r="EA228" s="238"/>
      <c r="EB228" s="238"/>
      <c r="EC228" s="238"/>
      <c r="ED228" s="238"/>
      <c r="EE228" s="238"/>
      <c r="EF228" s="238"/>
      <c r="EG228" s="238"/>
      <c r="EH228" s="238"/>
      <c r="EI228" s="238"/>
      <c r="EJ228" s="238"/>
      <c r="EK228" s="238"/>
      <c r="EL228" s="238"/>
      <c r="EM228" s="238"/>
      <c r="EN228" s="238"/>
      <c r="EO228" s="238"/>
      <c r="EP228" s="238"/>
      <c r="EQ228" s="238"/>
      <c r="ER228" s="238"/>
      <c r="ES228" s="238"/>
      <c r="ET228" s="238"/>
      <c r="EU228" s="238"/>
      <c r="EV228" s="238"/>
      <c r="EW228" s="238"/>
      <c r="EX228" s="238"/>
      <c r="EY228" s="238"/>
      <c r="EZ228" s="238"/>
      <c r="FA228" s="238"/>
      <c r="FB228" s="238"/>
      <c r="FC228" s="238"/>
      <c r="FD228" s="238"/>
      <c r="FE228" s="238"/>
    </row>
    <row r="229" spans="34:161"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8"/>
      <c r="BO229" s="238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8"/>
      <c r="CK229" s="238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8"/>
      <c r="DG229" s="238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38"/>
      <c r="DW229" s="238"/>
      <c r="DX229" s="238"/>
      <c r="DY229" s="238"/>
      <c r="DZ229" s="238"/>
      <c r="EA229" s="238"/>
      <c r="EB229" s="238"/>
      <c r="EC229" s="238"/>
      <c r="ED229" s="238"/>
      <c r="EE229" s="238"/>
      <c r="EF229" s="238"/>
      <c r="EG229" s="238"/>
      <c r="EH229" s="238"/>
      <c r="EI229" s="238"/>
      <c r="EJ229" s="238"/>
      <c r="EK229" s="238"/>
      <c r="EL229" s="238"/>
      <c r="EM229" s="238"/>
      <c r="EN229" s="238"/>
      <c r="EO229" s="238"/>
      <c r="EP229" s="238"/>
      <c r="EQ229" s="238"/>
      <c r="ER229" s="238"/>
      <c r="ES229" s="238"/>
      <c r="ET229" s="238"/>
      <c r="EU229" s="238"/>
      <c r="EV229" s="238"/>
      <c r="EW229" s="238"/>
      <c r="EX229" s="238"/>
      <c r="EY229" s="238"/>
      <c r="EZ229" s="238"/>
      <c r="FA229" s="238"/>
      <c r="FB229" s="238"/>
      <c r="FC229" s="238"/>
      <c r="FD229" s="238"/>
      <c r="FE229" s="238"/>
    </row>
    <row r="230" spans="34:161"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8"/>
      <c r="AS230" s="238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8"/>
      <c r="BO230" s="238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8"/>
      <c r="CK230" s="238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8"/>
      <c r="DG230" s="238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38"/>
      <c r="DW230" s="238"/>
      <c r="DX230" s="238"/>
      <c r="DY230" s="238"/>
      <c r="DZ230" s="238"/>
      <c r="EA230" s="238"/>
      <c r="EB230" s="238"/>
      <c r="EC230" s="238"/>
      <c r="ED230" s="238"/>
      <c r="EE230" s="238"/>
      <c r="EF230" s="238"/>
      <c r="EG230" s="238"/>
      <c r="EH230" s="238"/>
      <c r="EI230" s="238"/>
      <c r="EJ230" s="238"/>
      <c r="EK230" s="238"/>
      <c r="EL230" s="238"/>
      <c r="EM230" s="238"/>
      <c r="EN230" s="238"/>
      <c r="EO230" s="238"/>
      <c r="EP230" s="238"/>
      <c r="EQ230" s="238"/>
      <c r="ER230" s="238"/>
      <c r="ES230" s="238"/>
      <c r="ET230" s="238"/>
      <c r="EU230" s="238"/>
      <c r="EV230" s="238"/>
      <c r="EW230" s="238"/>
      <c r="EX230" s="238"/>
      <c r="EY230" s="238"/>
      <c r="EZ230" s="238"/>
      <c r="FA230" s="238"/>
      <c r="FB230" s="238"/>
      <c r="FC230" s="238"/>
      <c r="FD230" s="238"/>
      <c r="FE230" s="238"/>
    </row>
    <row r="231" spans="34:161"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8"/>
      <c r="AS231" s="238"/>
      <c r="AT231" s="238"/>
      <c r="AU231" s="238"/>
      <c r="AV231" s="238"/>
      <c r="AW231" s="238"/>
      <c r="AX231" s="238"/>
      <c r="AY231" s="238"/>
      <c r="AZ231" s="238"/>
      <c r="BA231" s="238"/>
      <c r="BB231" s="238"/>
      <c r="BC231" s="238"/>
      <c r="BD231" s="238"/>
      <c r="BE231" s="238"/>
      <c r="BF231" s="238"/>
      <c r="BG231" s="238"/>
      <c r="BH231" s="238"/>
      <c r="BI231" s="238"/>
      <c r="BJ231" s="238"/>
      <c r="BK231" s="238"/>
      <c r="BL231" s="238"/>
      <c r="BM231" s="238"/>
      <c r="BN231" s="238"/>
      <c r="BO231" s="238"/>
      <c r="BP231" s="238"/>
      <c r="BQ231" s="238"/>
      <c r="BR231" s="238"/>
      <c r="BS231" s="238"/>
      <c r="BT231" s="238"/>
      <c r="BU231" s="238"/>
      <c r="BV231" s="238"/>
      <c r="BW231" s="238"/>
      <c r="BX231" s="238"/>
      <c r="BY231" s="238"/>
      <c r="BZ231" s="238"/>
      <c r="CA231" s="238"/>
      <c r="CB231" s="238"/>
      <c r="CC231" s="238"/>
      <c r="CD231" s="238"/>
      <c r="CE231" s="238"/>
      <c r="CF231" s="238"/>
      <c r="CG231" s="238"/>
      <c r="CH231" s="238"/>
      <c r="CI231" s="238"/>
      <c r="CJ231" s="238"/>
      <c r="CK231" s="238"/>
      <c r="CL231" s="238"/>
      <c r="CM231" s="238"/>
      <c r="CN231" s="238"/>
      <c r="CO231" s="238"/>
      <c r="CP231" s="238"/>
      <c r="CQ231" s="238"/>
      <c r="CR231" s="238"/>
      <c r="CS231" s="238"/>
      <c r="CT231" s="238"/>
      <c r="CU231" s="238"/>
      <c r="CV231" s="238"/>
      <c r="CW231" s="238"/>
      <c r="CX231" s="238"/>
      <c r="CY231" s="238"/>
      <c r="CZ231" s="238"/>
      <c r="DA231" s="238"/>
      <c r="DB231" s="238"/>
      <c r="DC231" s="238"/>
      <c r="DD231" s="238"/>
      <c r="DE231" s="238"/>
      <c r="DF231" s="238"/>
      <c r="DG231" s="238"/>
      <c r="DH231" s="238"/>
      <c r="DI231" s="238"/>
      <c r="DJ231" s="238"/>
      <c r="DK231" s="238"/>
      <c r="DL231" s="238"/>
      <c r="DM231" s="238"/>
      <c r="DN231" s="238"/>
      <c r="DO231" s="238"/>
      <c r="DP231" s="238"/>
      <c r="DQ231" s="238"/>
      <c r="DR231" s="238"/>
      <c r="DS231" s="238"/>
      <c r="DT231" s="238"/>
      <c r="DU231" s="238"/>
      <c r="DV231" s="238"/>
      <c r="DW231" s="238"/>
      <c r="DX231" s="238"/>
      <c r="DY231" s="238"/>
      <c r="DZ231" s="238"/>
      <c r="EA231" s="238"/>
      <c r="EB231" s="238"/>
      <c r="EC231" s="238"/>
      <c r="ED231" s="238"/>
      <c r="EE231" s="238"/>
      <c r="EF231" s="238"/>
      <c r="EG231" s="238"/>
      <c r="EH231" s="238"/>
      <c r="EI231" s="238"/>
      <c r="EJ231" s="238"/>
      <c r="EK231" s="238"/>
      <c r="EL231" s="238"/>
      <c r="EM231" s="238"/>
      <c r="EN231" s="238"/>
      <c r="EO231" s="238"/>
      <c r="EP231" s="238"/>
      <c r="EQ231" s="238"/>
      <c r="ER231" s="238"/>
      <c r="ES231" s="238"/>
      <c r="ET231" s="238"/>
      <c r="EU231" s="238"/>
      <c r="EV231" s="238"/>
      <c r="EW231" s="238"/>
      <c r="EX231" s="238"/>
      <c r="EY231" s="238"/>
      <c r="EZ231" s="238"/>
      <c r="FA231" s="238"/>
      <c r="FB231" s="238"/>
      <c r="FC231" s="238"/>
      <c r="FD231" s="238"/>
      <c r="FE231" s="238"/>
    </row>
    <row r="232" spans="34:161"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8"/>
      <c r="BO232" s="238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8"/>
      <c r="CK232" s="238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8"/>
      <c r="DG232" s="238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38"/>
      <c r="DW232" s="238"/>
      <c r="DX232" s="238"/>
      <c r="DY232" s="238"/>
      <c r="DZ232" s="238"/>
      <c r="EA232" s="238"/>
      <c r="EB232" s="238"/>
      <c r="EC232" s="238"/>
      <c r="ED232" s="238"/>
      <c r="EE232" s="238"/>
      <c r="EF232" s="238"/>
      <c r="EG232" s="238"/>
      <c r="EH232" s="238"/>
      <c r="EI232" s="238"/>
      <c r="EJ232" s="238"/>
      <c r="EK232" s="238"/>
      <c r="EL232" s="238"/>
      <c r="EM232" s="238"/>
      <c r="EN232" s="238"/>
      <c r="EO232" s="238"/>
      <c r="EP232" s="238"/>
      <c r="EQ232" s="238"/>
      <c r="ER232" s="238"/>
      <c r="ES232" s="238"/>
      <c r="ET232" s="238"/>
      <c r="EU232" s="238"/>
      <c r="EV232" s="238"/>
      <c r="EW232" s="238"/>
      <c r="EX232" s="238"/>
      <c r="EY232" s="238"/>
      <c r="EZ232" s="238"/>
      <c r="FA232" s="238"/>
      <c r="FB232" s="238"/>
      <c r="FC232" s="238"/>
      <c r="FD232" s="238"/>
      <c r="FE232" s="238"/>
    </row>
    <row r="233" spans="34:161"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8"/>
      <c r="BO233" s="238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8"/>
      <c r="CK233" s="238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8"/>
      <c r="DG233" s="238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38"/>
      <c r="DW233" s="238"/>
      <c r="DX233" s="238"/>
      <c r="DY233" s="238"/>
      <c r="DZ233" s="238"/>
      <c r="EA233" s="238"/>
      <c r="EB233" s="238"/>
      <c r="EC233" s="238"/>
      <c r="ED233" s="238"/>
      <c r="EE233" s="238"/>
      <c r="EF233" s="238"/>
      <c r="EG233" s="238"/>
      <c r="EH233" s="238"/>
      <c r="EI233" s="238"/>
      <c r="EJ233" s="238"/>
      <c r="EK233" s="238"/>
      <c r="EL233" s="238"/>
      <c r="EM233" s="238"/>
      <c r="EN233" s="238"/>
      <c r="EO233" s="238"/>
      <c r="EP233" s="238"/>
      <c r="EQ233" s="238"/>
      <c r="ER233" s="238"/>
      <c r="ES233" s="238"/>
      <c r="ET233" s="238"/>
      <c r="EU233" s="238"/>
      <c r="EV233" s="238"/>
      <c r="EW233" s="238"/>
      <c r="EX233" s="238"/>
      <c r="EY233" s="238"/>
      <c r="EZ233" s="238"/>
      <c r="FA233" s="238"/>
      <c r="FB233" s="238"/>
      <c r="FC233" s="238"/>
      <c r="FD233" s="238"/>
      <c r="FE233" s="238"/>
    </row>
    <row r="234" spans="34:161"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8"/>
      <c r="AS234" s="238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8"/>
      <c r="BO234" s="238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8"/>
      <c r="CK234" s="238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8"/>
      <c r="DG234" s="238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38"/>
      <c r="DW234" s="238"/>
      <c r="DX234" s="238"/>
      <c r="DY234" s="238"/>
      <c r="DZ234" s="238"/>
      <c r="EA234" s="238"/>
      <c r="EB234" s="238"/>
      <c r="EC234" s="238"/>
      <c r="ED234" s="238"/>
      <c r="EE234" s="238"/>
      <c r="EF234" s="238"/>
      <c r="EG234" s="238"/>
      <c r="EH234" s="238"/>
      <c r="EI234" s="238"/>
      <c r="EJ234" s="238"/>
      <c r="EK234" s="238"/>
      <c r="EL234" s="238"/>
      <c r="EM234" s="238"/>
      <c r="EN234" s="238"/>
      <c r="EO234" s="238"/>
      <c r="EP234" s="238"/>
      <c r="EQ234" s="238"/>
      <c r="ER234" s="238"/>
      <c r="ES234" s="238"/>
      <c r="ET234" s="238"/>
      <c r="EU234" s="238"/>
      <c r="EV234" s="238"/>
      <c r="EW234" s="238"/>
      <c r="EX234" s="238"/>
      <c r="EY234" s="238"/>
      <c r="EZ234" s="238"/>
      <c r="FA234" s="238"/>
      <c r="FB234" s="238"/>
      <c r="FC234" s="238"/>
      <c r="FD234" s="238"/>
      <c r="FE234" s="238"/>
    </row>
    <row r="235" spans="34:161"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8"/>
      <c r="BO235" s="238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8"/>
      <c r="CK235" s="238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8"/>
      <c r="DG235" s="238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38"/>
      <c r="DW235" s="238"/>
      <c r="DX235" s="238"/>
      <c r="DY235" s="238"/>
      <c r="DZ235" s="238"/>
      <c r="EA235" s="238"/>
      <c r="EB235" s="238"/>
      <c r="EC235" s="238"/>
      <c r="ED235" s="238"/>
      <c r="EE235" s="238"/>
      <c r="EF235" s="238"/>
      <c r="EG235" s="238"/>
      <c r="EH235" s="238"/>
      <c r="EI235" s="238"/>
      <c r="EJ235" s="238"/>
      <c r="EK235" s="238"/>
      <c r="EL235" s="238"/>
      <c r="EM235" s="238"/>
      <c r="EN235" s="238"/>
      <c r="EO235" s="238"/>
      <c r="EP235" s="238"/>
      <c r="EQ235" s="238"/>
      <c r="ER235" s="238"/>
      <c r="ES235" s="238"/>
      <c r="ET235" s="238"/>
      <c r="EU235" s="238"/>
      <c r="EV235" s="238"/>
      <c r="EW235" s="238"/>
      <c r="EX235" s="238"/>
      <c r="EY235" s="238"/>
      <c r="EZ235" s="238"/>
      <c r="FA235" s="238"/>
      <c r="FB235" s="238"/>
      <c r="FC235" s="238"/>
      <c r="FD235" s="238"/>
      <c r="FE235" s="238"/>
    </row>
    <row r="236" spans="34:161">
      <c r="AH236" s="238"/>
      <c r="AI236" s="238"/>
      <c r="AJ236" s="238"/>
      <c r="AK236" s="238"/>
      <c r="AL236" s="238"/>
      <c r="AM236" s="238"/>
      <c r="AN236" s="238"/>
      <c r="AO236" s="238"/>
      <c r="AP236" s="238"/>
      <c r="AQ236" s="238"/>
      <c r="AR236" s="238"/>
      <c r="AS236" s="238"/>
      <c r="AT236" s="238"/>
      <c r="AU236" s="238"/>
      <c r="AV236" s="238"/>
      <c r="AW236" s="238"/>
      <c r="AX236" s="238"/>
      <c r="AY236" s="238"/>
      <c r="AZ236" s="238"/>
      <c r="BA236" s="238"/>
      <c r="BB236" s="238"/>
      <c r="BC236" s="238"/>
      <c r="BD236" s="238"/>
      <c r="BE236" s="238"/>
      <c r="BF236" s="238"/>
      <c r="BG236" s="238"/>
      <c r="BH236" s="238"/>
      <c r="BI236" s="238"/>
      <c r="BJ236" s="238"/>
      <c r="BK236" s="238"/>
      <c r="BL236" s="238"/>
      <c r="BM236" s="238"/>
      <c r="BN236" s="238"/>
      <c r="BO236" s="238"/>
      <c r="BP236" s="238"/>
      <c r="BQ236" s="238"/>
      <c r="BR236" s="238"/>
      <c r="BS236" s="238"/>
      <c r="BT236" s="238"/>
      <c r="BU236" s="238"/>
      <c r="BV236" s="238"/>
      <c r="BW236" s="238"/>
      <c r="BX236" s="238"/>
      <c r="BY236" s="238"/>
      <c r="BZ236" s="238"/>
      <c r="CA236" s="238"/>
      <c r="CB236" s="238"/>
      <c r="CC236" s="238"/>
      <c r="CD236" s="238"/>
      <c r="CE236" s="238"/>
      <c r="CF236" s="238"/>
      <c r="CG236" s="238"/>
      <c r="CH236" s="238"/>
      <c r="CI236" s="238"/>
      <c r="CJ236" s="238"/>
      <c r="CK236" s="238"/>
      <c r="CL236" s="238"/>
      <c r="CM236" s="238"/>
      <c r="CN236" s="238"/>
      <c r="CO236" s="238"/>
      <c r="CP236" s="238"/>
      <c r="CQ236" s="238"/>
      <c r="CR236" s="238"/>
      <c r="CS236" s="238"/>
      <c r="CT236" s="238"/>
      <c r="CU236" s="238"/>
      <c r="CV236" s="238"/>
      <c r="CW236" s="238"/>
      <c r="CX236" s="238"/>
      <c r="CY236" s="238"/>
      <c r="CZ236" s="238"/>
      <c r="DA236" s="238"/>
      <c r="DB236" s="238"/>
      <c r="DC236" s="238"/>
      <c r="DD236" s="238"/>
      <c r="DE236" s="238"/>
      <c r="DF236" s="238"/>
      <c r="DG236" s="238"/>
      <c r="DH236" s="238"/>
      <c r="DI236" s="238"/>
      <c r="DJ236" s="238"/>
      <c r="DK236" s="238"/>
      <c r="DL236" s="238"/>
      <c r="DM236" s="238"/>
      <c r="DN236" s="238"/>
      <c r="DO236" s="238"/>
      <c r="DP236" s="238"/>
      <c r="DQ236" s="238"/>
      <c r="DR236" s="238"/>
      <c r="DS236" s="238"/>
      <c r="DT236" s="238"/>
      <c r="DU236" s="238"/>
      <c r="DV236" s="238"/>
      <c r="DW236" s="238"/>
      <c r="DX236" s="238"/>
      <c r="DY236" s="238"/>
      <c r="DZ236" s="238"/>
      <c r="EA236" s="238"/>
      <c r="EB236" s="238"/>
      <c r="EC236" s="238"/>
      <c r="ED236" s="238"/>
      <c r="EE236" s="238"/>
      <c r="EF236" s="238"/>
      <c r="EG236" s="238"/>
      <c r="EH236" s="238"/>
      <c r="EI236" s="238"/>
      <c r="EJ236" s="238"/>
      <c r="EK236" s="238"/>
      <c r="EL236" s="238"/>
      <c r="EM236" s="238"/>
      <c r="EN236" s="238"/>
      <c r="EO236" s="238"/>
      <c r="EP236" s="238"/>
      <c r="EQ236" s="238"/>
      <c r="ER236" s="238"/>
      <c r="ES236" s="238"/>
      <c r="ET236" s="238"/>
      <c r="EU236" s="238"/>
      <c r="EV236" s="238"/>
      <c r="EW236" s="238"/>
      <c r="EX236" s="238"/>
      <c r="EY236" s="238"/>
      <c r="EZ236" s="238"/>
      <c r="FA236" s="238"/>
      <c r="FB236" s="238"/>
      <c r="FC236" s="238"/>
      <c r="FD236" s="238"/>
      <c r="FE236" s="238"/>
    </row>
    <row r="237" spans="34:161"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38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8"/>
      <c r="BO237" s="238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8"/>
      <c r="CK237" s="238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8"/>
      <c r="DG237" s="238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38"/>
      <c r="DW237" s="238"/>
      <c r="DX237" s="238"/>
      <c r="DY237" s="238"/>
      <c r="DZ237" s="238"/>
      <c r="EA237" s="238"/>
      <c r="EB237" s="238"/>
      <c r="EC237" s="238"/>
      <c r="ED237" s="238"/>
      <c r="EE237" s="238"/>
      <c r="EF237" s="238"/>
      <c r="EG237" s="238"/>
      <c r="EH237" s="238"/>
      <c r="EI237" s="238"/>
      <c r="EJ237" s="238"/>
      <c r="EK237" s="238"/>
      <c r="EL237" s="238"/>
      <c r="EM237" s="238"/>
      <c r="EN237" s="238"/>
      <c r="EO237" s="238"/>
      <c r="EP237" s="238"/>
      <c r="EQ237" s="238"/>
      <c r="ER237" s="238"/>
      <c r="ES237" s="238"/>
      <c r="ET237" s="238"/>
      <c r="EU237" s="238"/>
      <c r="EV237" s="238"/>
      <c r="EW237" s="238"/>
      <c r="EX237" s="238"/>
      <c r="EY237" s="238"/>
      <c r="EZ237" s="238"/>
      <c r="FA237" s="238"/>
      <c r="FB237" s="238"/>
      <c r="FC237" s="238"/>
      <c r="FD237" s="238"/>
      <c r="FE237" s="238"/>
    </row>
    <row r="238" spans="34:161"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8"/>
      <c r="AS238" s="238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8"/>
      <c r="BO238" s="238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8"/>
      <c r="CK238" s="238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8"/>
      <c r="DG238" s="238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38"/>
      <c r="DW238" s="238"/>
      <c r="DX238" s="238"/>
      <c r="DY238" s="238"/>
      <c r="DZ238" s="238"/>
      <c r="EA238" s="238"/>
      <c r="EB238" s="238"/>
      <c r="EC238" s="238"/>
      <c r="ED238" s="238"/>
      <c r="EE238" s="238"/>
      <c r="EF238" s="238"/>
      <c r="EG238" s="238"/>
      <c r="EH238" s="238"/>
      <c r="EI238" s="238"/>
      <c r="EJ238" s="238"/>
      <c r="EK238" s="238"/>
      <c r="EL238" s="238"/>
      <c r="EM238" s="238"/>
      <c r="EN238" s="238"/>
      <c r="EO238" s="238"/>
      <c r="EP238" s="238"/>
      <c r="EQ238" s="238"/>
      <c r="ER238" s="238"/>
      <c r="ES238" s="238"/>
      <c r="ET238" s="238"/>
      <c r="EU238" s="238"/>
      <c r="EV238" s="238"/>
      <c r="EW238" s="238"/>
      <c r="EX238" s="238"/>
      <c r="EY238" s="238"/>
      <c r="EZ238" s="238"/>
      <c r="FA238" s="238"/>
      <c r="FB238" s="238"/>
      <c r="FC238" s="238"/>
      <c r="FD238" s="238"/>
      <c r="FE238" s="238"/>
    </row>
    <row r="239" spans="34:161"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8"/>
      <c r="AS239" s="238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8"/>
      <c r="BO239" s="238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8"/>
      <c r="CK239" s="238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8"/>
      <c r="DG239" s="238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38"/>
      <c r="DW239" s="238"/>
      <c r="DX239" s="238"/>
      <c r="DY239" s="238"/>
      <c r="DZ239" s="238"/>
      <c r="EA239" s="238"/>
      <c r="EB239" s="238"/>
      <c r="EC239" s="238"/>
      <c r="ED239" s="238"/>
      <c r="EE239" s="238"/>
      <c r="EF239" s="238"/>
      <c r="EG239" s="238"/>
      <c r="EH239" s="238"/>
      <c r="EI239" s="238"/>
      <c r="EJ239" s="238"/>
      <c r="EK239" s="238"/>
      <c r="EL239" s="238"/>
      <c r="EM239" s="238"/>
      <c r="EN239" s="238"/>
      <c r="EO239" s="238"/>
      <c r="EP239" s="238"/>
      <c r="EQ239" s="238"/>
      <c r="ER239" s="238"/>
      <c r="ES239" s="238"/>
      <c r="ET239" s="238"/>
      <c r="EU239" s="238"/>
      <c r="EV239" s="238"/>
      <c r="EW239" s="238"/>
      <c r="EX239" s="238"/>
      <c r="EY239" s="238"/>
      <c r="EZ239" s="238"/>
      <c r="FA239" s="238"/>
      <c r="FB239" s="238"/>
      <c r="FC239" s="238"/>
      <c r="FD239" s="238"/>
      <c r="FE239" s="238"/>
    </row>
    <row r="240" spans="34:161"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8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8"/>
      <c r="DG240" s="238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38"/>
      <c r="DW240" s="238"/>
      <c r="DX240" s="238"/>
      <c r="DY240" s="238"/>
      <c r="DZ240" s="238"/>
      <c r="EA240" s="238"/>
      <c r="EB240" s="238"/>
      <c r="EC240" s="238"/>
      <c r="ED240" s="238"/>
      <c r="EE240" s="238"/>
      <c r="EF240" s="238"/>
      <c r="EG240" s="238"/>
      <c r="EH240" s="238"/>
      <c r="EI240" s="238"/>
      <c r="EJ240" s="238"/>
      <c r="EK240" s="238"/>
      <c r="EL240" s="238"/>
      <c r="EM240" s="238"/>
      <c r="EN240" s="238"/>
      <c r="EO240" s="238"/>
      <c r="EP240" s="238"/>
      <c r="EQ240" s="238"/>
      <c r="ER240" s="238"/>
      <c r="ES240" s="238"/>
      <c r="ET240" s="238"/>
      <c r="EU240" s="238"/>
      <c r="EV240" s="238"/>
      <c r="EW240" s="238"/>
      <c r="EX240" s="238"/>
      <c r="EY240" s="238"/>
      <c r="EZ240" s="238"/>
      <c r="FA240" s="238"/>
      <c r="FB240" s="238"/>
      <c r="FC240" s="238"/>
      <c r="FD240" s="238"/>
      <c r="FE240" s="238"/>
    </row>
    <row r="241" spans="34:161"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8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8"/>
      <c r="BO241" s="238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8"/>
      <c r="CK241" s="238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8"/>
      <c r="DG241" s="238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38"/>
      <c r="DW241" s="238"/>
      <c r="DX241" s="238"/>
      <c r="DY241" s="238"/>
      <c r="DZ241" s="238"/>
      <c r="EA241" s="238"/>
      <c r="EB241" s="238"/>
      <c r="EC241" s="238"/>
      <c r="ED241" s="238"/>
      <c r="EE241" s="238"/>
      <c r="EF241" s="238"/>
      <c r="EG241" s="238"/>
      <c r="EH241" s="238"/>
      <c r="EI241" s="238"/>
      <c r="EJ241" s="238"/>
      <c r="EK241" s="238"/>
      <c r="EL241" s="238"/>
      <c r="EM241" s="238"/>
      <c r="EN241" s="238"/>
      <c r="EO241" s="238"/>
      <c r="EP241" s="238"/>
      <c r="EQ241" s="238"/>
      <c r="ER241" s="238"/>
      <c r="ES241" s="238"/>
      <c r="ET241" s="238"/>
      <c r="EU241" s="238"/>
      <c r="EV241" s="238"/>
      <c r="EW241" s="238"/>
      <c r="EX241" s="238"/>
      <c r="EY241" s="238"/>
      <c r="EZ241" s="238"/>
      <c r="FA241" s="238"/>
      <c r="FB241" s="238"/>
      <c r="FC241" s="238"/>
      <c r="FD241" s="238"/>
      <c r="FE241" s="238"/>
    </row>
    <row r="242" spans="34:161"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8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8"/>
      <c r="BO242" s="238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8"/>
      <c r="CK242" s="238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8"/>
      <c r="DG242" s="238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38"/>
      <c r="DW242" s="238"/>
      <c r="DX242" s="238"/>
      <c r="DY242" s="238"/>
      <c r="DZ242" s="238"/>
      <c r="EA242" s="238"/>
      <c r="EB242" s="238"/>
      <c r="EC242" s="238"/>
      <c r="ED242" s="238"/>
      <c r="EE242" s="238"/>
      <c r="EF242" s="238"/>
      <c r="EG242" s="238"/>
      <c r="EH242" s="238"/>
      <c r="EI242" s="238"/>
      <c r="EJ242" s="238"/>
      <c r="EK242" s="238"/>
      <c r="EL242" s="238"/>
      <c r="EM242" s="238"/>
      <c r="EN242" s="238"/>
      <c r="EO242" s="238"/>
      <c r="EP242" s="238"/>
      <c r="EQ242" s="238"/>
      <c r="ER242" s="238"/>
      <c r="ES242" s="238"/>
      <c r="ET242" s="238"/>
      <c r="EU242" s="238"/>
      <c r="EV242" s="238"/>
      <c r="EW242" s="238"/>
      <c r="EX242" s="238"/>
      <c r="EY242" s="238"/>
      <c r="EZ242" s="238"/>
      <c r="FA242" s="238"/>
      <c r="FB242" s="238"/>
      <c r="FC242" s="238"/>
      <c r="FD242" s="238"/>
      <c r="FE242" s="238"/>
    </row>
    <row r="243" spans="34:161"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8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8"/>
      <c r="BO243" s="238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8"/>
      <c r="CK243" s="238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8"/>
      <c r="DG243" s="238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38"/>
      <c r="DW243" s="238"/>
      <c r="DX243" s="238"/>
      <c r="DY243" s="238"/>
      <c r="DZ243" s="238"/>
      <c r="EA243" s="238"/>
      <c r="EB243" s="238"/>
      <c r="EC243" s="238"/>
      <c r="ED243" s="238"/>
      <c r="EE243" s="238"/>
      <c r="EF243" s="238"/>
      <c r="EG243" s="238"/>
      <c r="EH243" s="238"/>
      <c r="EI243" s="238"/>
      <c r="EJ243" s="238"/>
      <c r="EK243" s="238"/>
      <c r="EL243" s="238"/>
      <c r="EM243" s="238"/>
      <c r="EN243" s="238"/>
      <c r="EO243" s="238"/>
      <c r="EP243" s="238"/>
      <c r="EQ243" s="238"/>
      <c r="ER243" s="238"/>
      <c r="ES243" s="238"/>
      <c r="ET243" s="238"/>
      <c r="EU243" s="238"/>
      <c r="EV243" s="238"/>
      <c r="EW243" s="238"/>
      <c r="EX243" s="238"/>
      <c r="EY243" s="238"/>
      <c r="EZ243" s="238"/>
      <c r="FA243" s="238"/>
      <c r="FB243" s="238"/>
      <c r="FC243" s="238"/>
      <c r="FD243" s="238"/>
      <c r="FE243" s="238"/>
    </row>
    <row r="244" spans="34:161">
      <c r="AH244" s="238"/>
      <c r="AI244" s="238"/>
      <c r="AJ244" s="238"/>
      <c r="AK244" s="238"/>
      <c r="AL244" s="238"/>
      <c r="AM244" s="238"/>
      <c r="AN244" s="238"/>
      <c r="AO244" s="238"/>
      <c r="AP244" s="238"/>
      <c r="AQ244" s="238"/>
      <c r="AR244" s="238"/>
      <c r="AS244" s="238"/>
      <c r="AT244" s="238"/>
      <c r="AU244" s="238"/>
      <c r="AV244" s="238"/>
      <c r="AW244" s="238"/>
      <c r="AX244" s="238"/>
      <c r="AY244" s="238"/>
      <c r="AZ244" s="238"/>
      <c r="BA244" s="238"/>
      <c r="BB244" s="238"/>
      <c r="BC244" s="238"/>
      <c r="BD244" s="238"/>
      <c r="BE244" s="238"/>
      <c r="BF244" s="238"/>
      <c r="BG244" s="238"/>
      <c r="BH244" s="238"/>
      <c r="BI244" s="238"/>
      <c r="BJ244" s="238"/>
      <c r="BK244" s="238"/>
      <c r="BL244" s="238"/>
      <c r="BM244" s="238"/>
      <c r="BN244" s="238"/>
      <c r="BO244" s="238"/>
      <c r="BP244" s="238"/>
      <c r="BQ244" s="238"/>
      <c r="BR244" s="238"/>
      <c r="BS244" s="238"/>
      <c r="BT244" s="238"/>
      <c r="BU244" s="238"/>
      <c r="BV244" s="238"/>
      <c r="BW244" s="238"/>
      <c r="BX244" s="238"/>
      <c r="BY244" s="238"/>
      <c r="BZ244" s="238"/>
      <c r="CA244" s="238"/>
      <c r="CB244" s="238"/>
      <c r="CC244" s="238"/>
      <c r="CD244" s="238"/>
      <c r="CE244" s="238"/>
      <c r="CF244" s="238"/>
      <c r="CG244" s="238"/>
      <c r="CH244" s="238"/>
      <c r="CI244" s="238"/>
      <c r="CJ244" s="238"/>
      <c r="CK244" s="238"/>
      <c r="CL244" s="238"/>
      <c r="CM244" s="238"/>
      <c r="CN244" s="238"/>
      <c r="CO244" s="238"/>
      <c r="CP244" s="238"/>
      <c r="CQ244" s="238"/>
      <c r="CR244" s="238"/>
      <c r="CS244" s="238"/>
      <c r="CT244" s="238"/>
      <c r="CU244" s="238"/>
      <c r="CV244" s="238"/>
      <c r="CW244" s="238"/>
      <c r="CX244" s="238"/>
      <c r="CY244" s="238"/>
      <c r="CZ244" s="238"/>
      <c r="DA244" s="238"/>
      <c r="DB244" s="238"/>
      <c r="DC244" s="238"/>
      <c r="DD244" s="238"/>
      <c r="DE244" s="238"/>
      <c r="DF244" s="238"/>
      <c r="DG244" s="238"/>
      <c r="DH244" s="238"/>
      <c r="DI244" s="238"/>
      <c r="DJ244" s="238"/>
      <c r="DK244" s="238"/>
      <c r="DL244" s="238"/>
      <c r="DM244" s="238"/>
      <c r="DN244" s="238"/>
      <c r="DO244" s="238"/>
      <c r="DP244" s="238"/>
      <c r="DQ244" s="238"/>
      <c r="DR244" s="238"/>
      <c r="DS244" s="238"/>
      <c r="DT244" s="238"/>
      <c r="DU244" s="238"/>
      <c r="DV244" s="238"/>
      <c r="DW244" s="238"/>
      <c r="DX244" s="238"/>
      <c r="DY244" s="238"/>
      <c r="DZ244" s="238"/>
      <c r="EA244" s="238"/>
      <c r="EB244" s="238"/>
      <c r="EC244" s="238"/>
      <c r="ED244" s="238"/>
      <c r="EE244" s="238"/>
      <c r="EF244" s="238"/>
      <c r="EG244" s="238"/>
      <c r="EH244" s="238"/>
      <c r="EI244" s="238"/>
      <c r="EJ244" s="238"/>
      <c r="EK244" s="238"/>
      <c r="EL244" s="238"/>
      <c r="EM244" s="238"/>
      <c r="EN244" s="238"/>
      <c r="EO244" s="238"/>
      <c r="EP244" s="238"/>
      <c r="EQ244" s="238"/>
      <c r="ER244" s="238"/>
      <c r="ES244" s="238"/>
      <c r="ET244" s="238"/>
      <c r="EU244" s="238"/>
      <c r="EV244" s="238"/>
      <c r="EW244" s="238"/>
      <c r="EX244" s="238"/>
      <c r="EY244" s="238"/>
      <c r="EZ244" s="238"/>
      <c r="FA244" s="238"/>
      <c r="FB244" s="238"/>
      <c r="FC244" s="238"/>
      <c r="FD244" s="238"/>
      <c r="FE244" s="238"/>
    </row>
    <row r="245" spans="34:161"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8"/>
      <c r="AS245" s="238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8"/>
      <c r="BO245" s="238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8"/>
      <c r="CK245" s="238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8"/>
      <c r="DG245" s="238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38"/>
      <c r="DW245" s="238"/>
      <c r="DX245" s="238"/>
      <c r="DY245" s="238"/>
      <c r="DZ245" s="238"/>
      <c r="EA245" s="238"/>
      <c r="EB245" s="238"/>
      <c r="EC245" s="238"/>
      <c r="ED245" s="238"/>
      <c r="EE245" s="238"/>
      <c r="EF245" s="238"/>
      <c r="EG245" s="238"/>
      <c r="EH245" s="238"/>
      <c r="EI245" s="238"/>
      <c r="EJ245" s="238"/>
      <c r="EK245" s="238"/>
      <c r="EL245" s="238"/>
      <c r="EM245" s="238"/>
      <c r="EN245" s="238"/>
      <c r="EO245" s="238"/>
      <c r="EP245" s="238"/>
      <c r="EQ245" s="238"/>
      <c r="ER245" s="238"/>
      <c r="ES245" s="238"/>
      <c r="ET245" s="238"/>
      <c r="EU245" s="238"/>
      <c r="EV245" s="238"/>
      <c r="EW245" s="238"/>
      <c r="EX245" s="238"/>
      <c r="EY245" s="238"/>
      <c r="EZ245" s="238"/>
      <c r="FA245" s="238"/>
      <c r="FB245" s="238"/>
      <c r="FC245" s="238"/>
      <c r="FD245" s="238"/>
      <c r="FE245" s="238"/>
    </row>
    <row r="246" spans="34:161"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8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8"/>
      <c r="BO246" s="238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8"/>
      <c r="CK246" s="238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8"/>
      <c r="DG246" s="238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38"/>
      <c r="DW246" s="238"/>
      <c r="DX246" s="238"/>
      <c r="DY246" s="238"/>
      <c r="DZ246" s="238"/>
      <c r="EA246" s="238"/>
      <c r="EB246" s="238"/>
      <c r="EC246" s="238"/>
      <c r="ED246" s="238"/>
      <c r="EE246" s="238"/>
      <c r="EF246" s="238"/>
      <c r="EG246" s="238"/>
      <c r="EH246" s="238"/>
      <c r="EI246" s="238"/>
      <c r="EJ246" s="238"/>
      <c r="EK246" s="238"/>
      <c r="EL246" s="238"/>
      <c r="EM246" s="238"/>
      <c r="EN246" s="238"/>
      <c r="EO246" s="238"/>
      <c r="EP246" s="238"/>
      <c r="EQ246" s="238"/>
      <c r="ER246" s="238"/>
      <c r="ES246" s="238"/>
      <c r="ET246" s="238"/>
      <c r="EU246" s="238"/>
      <c r="EV246" s="238"/>
      <c r="EW246" s="238"/>
      <c r="EX246" s="238"/>
      <c r="EY246" s="238"/>
      <c r="EZ246" s="238"/>
      <c r="FA246" s="238"/>
      <c r="FB246" s="238"/>
      <c r="FC246" s="238"/>
      <c r="FD246" s="238"/>
      <c r="FE246" s="238"/>
    </row>
    <row r="247" spans="34:161"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8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8"/>
      <c r="BO247" s="238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8"/>
      <c r="CK247" s="238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8"/>
      <c r="DG247" s="238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38"/>
      <c r="DW247" s="238"/>
      <c r="DX247" s="238"/>
      <c r="DY247" s="238"/>
      <c r="DZ247" s="238"/>
      <c r="EA247" s="238"/>
      <c r="EB247" s="238"/>
      <c r="EC247" s="238"/>
      <c r="ED247" s="238"/>
      <c r="EE247" s="238"/>
      <c r="EF247" s="238"/>
      <c r="EG247" s="238"/>
      <c r="EH247" s="238"/>
      <c r="EI247" s="238"/>
      <c r="EJ247" s="238"/>
      <c r="EK247" s="238"/>
      <c r="EL247" s="238"/>
      <c r="EM247" s="238"/>
      <c r="EN247" s="238"/>
      <c r="EO247" s="238"/>
      <c r="EP247" s="238"/>
      <c r="EQ247" s="238"/>
      <c r="ER247" s="238"/>
      <c r="ES247" s="238"/>
      <c r="ET247" s="238"/>
      <c r="EU247" s="238"/>
      <c r="EV247" s="238"/>
      <c r="EW247" s="238"/>
      <c r="EX247" s="238"/>
      <c r="EY247" s="238"/>
      <c r="EZ247" s="238"/>
      <c r="FA247" s="238"/>
      <c r="FB247" s="238"/>
      <c r="FC247" s="238"/>
      <c r="FD247" s="238"/>
      <c r="FE247" s="238"/>
    </row>
    <row r="248" spans="34:161"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8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8"/>
      <c r="BO248" s="238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8"/>
      <c r="CK248" s="238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8"/>
      <c r="DG248" s="238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38"/>
      <c r="DW248" s="238"/>
      <c r="DX248" s="238"/>
      <c r="DY248" s="238"/>
      <c r="DZ248" s="238"/>
      <c r="EA248" s="238"/>
      <c r="EB248" s="238"/>
      <c r="EC248" s="238"/>
      <c r="ED248" s="238"/>
      <c r="EE248" s="238"/>
      <c r="EF248" s="238"/>
      <c r="EG248" s="238"/>
      <c r="EH248" s="238"/>
      <c r="EI248" s="238"/>
      <c r="EJ248" s="238"/>
      <c r="EK248" s="238"/>
      <c r="EL248" s="238"/>
      <c r="EM248" s="238"/>
      <c r="EN248" s="238"/>
      <c r="EO248" s="238"/>
      <c r="EP248" s="238"/>
      <c r="EQ248" s="238"/>
      <c r="ER248" s="238"/>
      <c r="ES248" s="238"/>
      <c r="ET248" s="238"/>
      <c r="EU248" s="238"/>
      <c r="EV248" s="238"/>
      <c r="EW248" s="238"/>
      <c r="EX248" s="238"/>
      <c r="EY248" s="238"/>
      <c r="EZ248" s="238"/>
      <c r="FA248" s="238"/>
      <c r="FB248" s="238"/>
      <c r="FC248" s="238"/>
      <c r="FD248" s="238"/>
      <c r="FE248" s="238"/>
    </row>
    <row r="249" spans="34:161"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38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8"/>
      <c r="BO249" s="238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8"/>
      <c r="CK249" s="238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8"/>
      <c r="DG249" s="238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38"/>
      <c r="DW249" s="238"/>
      <c r="DX249" s="238"/>
      <c r="DY249" s="238"/>
      <c r="DZ249" s="238"/>
      <c r="EA249" s="238"/>
      <c r="EB249" s="238"/>
      <c r="EC249" s="238"/>
      <c r="ED249" s="238"/>
      <c r="EE249" s="238"/>
      <c r="EF249" s="238"/>
      <c r="EG249" s="238"/>
      <c r="EH249" s="238"/>
      <c r="EI249" s="238"/>
      <c r="EJ249" s="238"/>
      <c r="EK249" s="238"/>
      <c r="EL249" s="238"/>
      <c r="EM249" s="238"/>
      <c r="EN249" s="238"/>
      <c r="EO249" s="238"/>
      <c r="EP249" s="238"/>
      <c r="EQ249" s="238"/>
      <c r="ER249" s="238"/>
      <c r="ES249" s="238"/>
      <c r="ET249" s="238"/>
      <c r="EU249" s="238"/>
      <c r="EV249" s="238"/>
      <c r="EW249" s="238"/>
      <c r="EX249" s="238"/>
      <c r="EY249" s="238"/>
      <c r="EZ249" s="238"/>
      <c r="FA249" s="238"/>
      <c r="FB249" s="238"/>
      <c r="FC249" s="238"/>
      <c r="FD249" s="238"/>
      <c r="FE249" s="238"/>
    </row>
    <row r="250" spans="34:161">
      <c r="AH250" s="238"/>
      <c r="AI250" s="238"/>
      <c r="AJ250" s="238"/>
      <c r="AK250" s="238"/>
      <c r="AL250" s="238"/>
      <c r="AM250" s="238"/>
      <c r="AN250" s="238"/>
      <c r="AO250" s="238"/>
      <c r="AP250" s="238"/>
      <c r="AQ250" s="238"/>
      <c r="AR250" s="238"/>
      <c r="AS250" s="238"/>
      <c r="AT250" s="238"/>
      <c r="AU250" s="238"/>
      <c r="AV250" s="238"/>
      <c r="AW250" s="238"/>
      <c r="AX250" s="238"/>
      <c r="AY250" s="238"/>
      <c r="AZ250" s="238"/>
      <c r="BA250" s="238"/>
      <c r="BB250" s="238"/>
      <c r="BC250" s="238"/>
      <c r="BD250" s="238"/>
      <c r="BE250" s="238"/>
      <c r="BF250" s="238"/>
      <c r="BG250" s="238"/>
      <c r="BH250" s="238"/>
      <c r="BI250" s="238"/>
      <c r="BJ250" s="238"/>
      <c r="BK250" s="238"/>
      <c r="BL250" s="238"/>
      <c r="BM250" s="238"/>
      <c r="BN250" s="238"/>
      <c r="BO250" s="238"/>
      <c r="BP250" s="238"/>
      <c r="BQ250" s="238"/>
      <c r="BR250" s="238"/>
      <c r="BS250" s="238"/>
      <c r="BT250" s="238"/>
      <c r="BU250" s="238"/>
      <c r="BV250" s="238"/>
      <c r="BW250" s="238"/>
      <c r="BX250" s="238"/>
      <c r="BY250" s="238"/>
      <c r="BZ250" s="238"/>
      <c r="CA250" s="238"/>
      <c r="CB250" s="238"/>
      <c r="CC250" s="238"/>
      <c r="CD250" s="238"/>
      <c r="CE250" s="238"/>
      <c r="CF250" s="238"/>
      <c r="CG250" s="238"/>
      <c r="CH250" s="238"/>
      <c r="CI250" s="238"/>
      <c r="CJ250" s="238"/>
      <c r="CK250" s="238"/>
      <c r="CL250" s="238"/>
      <c r="CM250" s="238"/>
      <c r="CN250" s="238"/>
      <c r="CO250" s="238"/>
      <c r="CP250" s="238"/>
      <c r="CQ250" s="238"/>
      <c r="CR250" s="238"/>
      <c r="CS250" s="238"/>
      <c r="CT250" s="238"/>
      <c r="CU250" s="238"/>
      <c r="CV250" s="238"/>
      <c r="CW250" s="238"/>
      <c r="CX250" s="238"/>
      <c r="CY250" s="238"/>
      <c r="CZ250" s="238"/>
      <c r="DA250" s="238"/>
      <c r="DB250" s="238"/>
      <c r="DC250" s="238"/>
      <c r="DD250" s="238"/>
      <c r="DE250" s="238"/>
      <c r="DF250" s="238"/>
      <c r="DG250" s="238"/>
      <c r="DH250" s="238"/>
      <c r="DI250" s="238"/>
      <c r="DJ250" s="238"/>
      <c r="DK250" s="238"/>
      <c r="DL250" s="238"/>
      <c r="DM250" s="238"/>
      <c r="DN250" s="238"/>
      <c r="DO250" s="238"/>
      <c r="DP250" s="238"/>
      <c r="DQ250" s="238"/>
      <c r="DR250" s="238"/>
      <c r="DS250" s="238"/>
      <c r="DT250" s="238"/>
      <c r="DU250" s="238"/>
      <c r="DV250" s="238"/>
      <c r="DW250" s="238"/>
      <c r="DX250" s="238"/>
      <c r="DY250" s="238"/>
      <c r="DZ250" s="238"/>
      <c r="EA250" s="238"/>
      <c r="EB250" s="238"/>
      <c r="EC250" s="238"/>
      <c r="ED250" s="238"/>
      <c r="EE250" s="238"/>
      <c r="EF250" s="238"/>
      <c r="EG250" s="238"/>
      <c r="EH250" s="238"/>
      <c r="EI250" s="238"/>
      <c r="EJ250" s="238"/>
      <c r="EK250" s="238"/>
      <c r="EL250" s="238"/>
      <c r="EM250" s="238"/>
      <c r="EN250" s="238"/>
      <c r="EO250" s="238"/>
      <c r="EP250" s="238"/>
      <c r="EQ250" s="238"/>
      <c r="ER250" s="238"/>
      <c r="ES250" s="238"/>
      <c r="ET250" s="238"/>
      <c r="EU250" s="238"/>
      <c r="EV250" s="238"/>
      <c r="EW250" s="238"/>
      <c r="EX250" s="238"/>
      <c r="EY250" s="238"/>
      <c r="EZ250" s="238"/>
      <c r="FA250" s="238"/>
      <c r="FB250" s="238"/>
      <c r="FC250" s="238"/>
      <c r="FD250" s="238"/>
      <c r="FE250" s="238"/>
    </row>
    <row r="251" spans="34:161"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38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8"/>
      <c r="BO251" s="238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8"/>
      <c r="CK251" s="238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8"/>
      <c r="DG251" s="238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38"/>
      <c r="DW251" s="238"/>
      <c r="DX251" s="238"/>
      <c r="DY251" s="238"/>
      <c r="DZ251" s="238"/>
      <c r="EA251" s="238"/>
      <c r="EB251" s="238"/>
      <c r="EC251" s="238"/>
      <c r="ED251" s="238"/>
      <c r="EE251" s="238"/>
      <c r="EF251" s="238"/>
      <c r="EG251" s="238"/>
      <c r="EH251" s="238"/>
      <c r="EI251" s="238"/>
      <c r="EJ251" s="238"/>
      <c r="EK251" s="238"/>
      <c r="EL251" s="238"/>
      <c r="EM251" s="238"/>
      <c r="EN251" s="238"/>
      <c r="EO251" s="238"/>
      <c r="EP251" s="238"/>
      <c r="EQ251" s="238"/>
      <c r="ER251" s="238"/>
      <c r="ES251" s="238"/>
      <c r="ET251" s="238"/>
      <c r="EU251" s="238"/>
      <c r="EV251" s="238"/>
      <c r="EW251" s="238"/>
      <c r="EX251" s="238"/>
      <c r="EY251" s="238"/>
      <c r="EZ251" s="238"/>
      <c r="FA251" s="238"/>
      <c r="FB251" s="238"/>
      <c r="FC251" s="238"/>
      <c r="FD251" s="238"/>
      <c r="FE251" s="238"/>
    </row>
    <row r="252" spans="34:161"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8"/>
      <c r="AS252" s="238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8"/>
      <c r="BO252" s="238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8"/>
      <c r="CK252" s="238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8"/>
      <c r="DG252" s="238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38"/>
      <c r="DW252" s="238"/>
      <c r="DX252" s="238"/>
      <c r="DY252" s="238"/>
      <c r="DZ252" s="238"/>
      <c r="EA252" s="238"/>
      <c r="EB252" s="238"/>
      <c r="EC252" s="238"/>
      <c r="ED252" s="238"/>
      <c r="EE252" s="238"/>
      <c r="EF252" s="238"/>
      <c r="EG252" s="238"/>
      <c r="EH252" s="238"/>
      <c r="EI252" s="238"/>
      <c r="EJ252" s="238"/>
      <c r="EK252" s="238"/>
      <c r="EL252" s="238"/>
      <c r="EM252" s="238"/>
      <c r="EN252" s="238"/>
      <c r="EO252" s="238"/>
      <c r="EP252" s="238"/>
      <c r="EQ252" s="238"/>
      <c r="ER252" s="238"/>
      <c r="ES252" s="238"/>
      <c r="ET252" s="238"/>
      <c r="EU252" s="238"/>
      <c r="EV252" s="238"/>
      <c r="EW252" s="238"/>
      <c r="EX252" s="238"/>
      <c r="EY252" s="238"/>
      <c r="EZ252" s="238"/>
      <c r="FA252" s="238"/>
      <c r="FB252" s="238"/>
      <c r="FC252" s="238"/>
      <c r="FD252" s="238"/>
      <c r="FE252" s="238"/>
    </row>
    <row r="253" spans="34:161"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8"/>
      <c r="AS253" s="238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8"/>
      <c r="BO253" s="238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8"/>
      <c r="CK253" s="238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8"/>
      <c r="DG253" s="238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38"/>
      <c r="DW253" s="238"/>
      <c r="DX253" s="238"/>
      <c r="DY253" s="238"/>
      <c r="DZ253" s="238"/>
      <c r="EA253" s="238"/>
      <c r="EB253" s="238"/>
      <c r="EC253" s="238"/>
      <c r="ED253" s="238"/>
      <c r="EE253" s="238"/>
      <c r="EF253" s="238"/>
      <c r="EG253" s="238"/>
      <c r="EH253" s="238"/>
      <c r="EI253" s="238"/>
      <c r="EJ253" s="238"/>
      <c r="EK253" s="238"/>
      <c r="EL253" s="238"/>
      <c r="EM253" s="238"/>
      <c r="EN253" s="238"/>
      <c r="EO253" s="238"/>
      <c r="EP253" s="238"/>
      <c r="EQ253" s="238"/>
      <c r="ER253" s="238"/>
      <c r="ES253" s="238"/>
      <c r="ET253" s="238"/>
      <c r="EU253" s="238"/>
      <c r="EV253" s="238"/>
      <c r="EW253" s="238"/>
      <c r="EX253" s="238"/>
      <c r="EY253" s="238"/>
      <c r="EZ253" s="238"/>
      <c r="FA253" s="238"/>
      <c r="FB253" s="238"/>
      <c r="FC253" s="238"/>
      <c r="FD253" s="238"/>
      <c r="FE253" s="238"/>
    </row>
    <row r="254" spans="34:161"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8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8"/>
      <c r="BO254" s="238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8"/>
      <c r="CK254" s="238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8"/>
      <c r="DG254" s="238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38"/>
      <c r="DW254" s="238"/>
      <c r="DX254" s="238"/>
      <c r="DY254" s="238"/>
      <c r="DZ254" s="238"/>
      <c r="EA254" s="238"/>
      <c r="EB254" s="238"/>
      <c r="EC254" s="238"/>
      <c r="ED254" s="238"/>
      <c r="EE254" s="238"/>
      <c r="EF254" s="238"/>
      <c r="EG254" s="238"/>
      <c r="EH254" s="238"/>
      <c r="EI254" s="238"/>
      <c r="EJ254" s="238"/>
      <c r="EK254" s="238"/>
      <c r="EL254" s="238"/>
      <c r="EM254" s="238"/>
      <c r="EN254" s="238"/>
      <c r="EO254" s="238"/>
      <c r="EP254" s="238"/>
      <c r="EQ254" s="238"/>
      <c r="ER254" s="238"/>
      <c r="ES254" s="238"/>
      <c r="ET254" s="238"/>
      <c r="EU254" s="238"/>
      <c r="EV254" s="238"/>
      <c r="EW254" s="238"/>
      <c r="EX254" s="238"/>
      <c r="EY254" s="238"/>
      <c r="EZ254" s="238"/>
      <c r="FA254" s="238"/>
      <c r="FB254" s="238"/>
      <c r="FC254" s="238"/>
      <c r="FD254" s="238"/>
      <c r="FE254" s="238"/>
    </row>
    <row r="255" spans="34:161"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8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8"/>
      <c r="BO255" s="238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8"/>
      <c r="CK255" s="238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8"/>
      <c r="DG255" s="238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38"/>
      <c r="DW255" s="238"/>
      <c r="DX255" s="238"/>
      <c r="DY255" s="238"/>
      <c r="DZ255" s="238"/>
      <c r="EA255" s="238"/>
      <c r="EB255" s="238"/>
      <c r="EC255" s="238"/>
      <c r="ED255" s="238"/>
      <c r="EE255" s="238"/>
      <c r="EF255" s="238"/>
      <c r="EG255" s="238"/>
      <c r="EH255" s="238"/>
      <c r="EI255" s="238"/>
      <c r="EJ255" s="238"/>
      <c r="EK255" s="238"/>
      <c r="EL255" s="238"/>
      <c r="EM255" s="238"/>
      <c r="EN255" s="238"/>
      <c r="EO255" s="238"/>
      <c r="EP255" s="238"/>
      <c r="EQ255" s="238"/>
      <c r="ER255" s="238"/>
      <c r="ES255" s="238"/>
      <c r="ET255" s="238"/>
      <c r="EU255" s="238"/>
      <c r="EV255" s="238"/>
      <c r="EW255" s="238"/>
      <c r="EX255" s="238"/>
      <c r="EY255" s="238"/>
      <c r="EZ255" s="238"/>
      <c r="FA255" s="238"/>
      <c r="FB255" s="238"/>
      <c r="FC255" s="238"/>
      <c r="FD255" s="238"/>
      <c r="FE255" s="238"/>
    </row>
    <row r="256" spans="34:161"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8"/>
      <c r="BO256" s="238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8"/>
      <c r="CK256" s="238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8"/>
      <c r="DG256" s="238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38"/>
      <c r="DW256" s="238"/>
      <c r="DX256" s="238"/>
      <c r="DY256" s="238"/>
      <c r="DZ256" s="238"/>
      <c r="EA256" s="238"/>
      <c r="EB256" s="238"/>
      <c r="EC256" s="238"/>
      <c r="ED256" s="238"/>
      <c r="EE256" s="238"/>
      <c r="EF256" s="238"/>
      <c r="EG256" s="238"/>
      <c r="EH256" s="238"/>
      <c r="EI256" s="238"/>
      <c r="EJ256" s="238"/>
      <c r="EK256" s="238"/>
      <c r="EL256" s="238"/>
      <c r="EM256" s="238"/>
      <c r="EN256" s="238"/>
      <c r="EO256" s="238"/>
      <c r="EP256" s="238"/>
      <c r="EQ256" s="238"/>
      <c r="ER256" s="238"/>
      <c r="ES256" s="238"/>
      <c r="ET256" s="238"/>
      <c r="EU256" s="238"/>
      <c r="EV256" s="238"/>
      <c r="EW256" s="238"/>
      <c r="EX256" s="238"/>
      <c r="EY256" s="238"/>
      <c r="EZ256" s="238"/>
      <c r="FA256" s="238"/>
      <c r="FB256" s="238"/>
      <c r="FC256" s="238"/>
      <c r="FD256" s="238"/>
      <c r="FE256" s="238"/>
    </row>
    <row r="257" spans="34:161"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8"/>
      <c r="BO257" s="238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8"/>
      <c r="CK257" s="238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8"/>
      <c r="DG257" s="238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38"/>
      <c r="DW257" s="238"/>
      <c r="DX257" s="238"/>
      <c r="DY257" s="238"/>
      <c r="DZ257" s="238"/>
      <c r="EA257" s="238"/>
      <c r="EB257" s="238"/>
      <c r="EC257" s="238"/>
      <c r="ED257" s="238"/>
      <c r="EE257" s="238"/>
      <c r="EF257" s="238"/>
      <c r="EG257" s="238"/>
      <c r="EH257" s="238"/>
      <c r="EI257" s="238"/>
      <c r="EJ257" s="238"/>
      <c r="EK257" s="238"/>
      <c r="EL257" s="238"/>
      <c r="EM257" s="238"/>
      <c r="EN257" s="238"/>
      <c r="EO257" s="238"/>
      <c r="EP257" s="238"/>
      <c r="EQ257" s="238"/>
      <c r="ER257" s="238"/>
      <c r="ES257" s="238"/>
      <c r="ET257" s="238"/>
      <c r="EU257" s="238"/>
      <c r="EV257" s="238"/>
      <c r="EW257" s="238"/>
      <c r="EX257" s="238"/>
      <c r="EY257" s="238"/>
      <c r="EZ257" s="238"/>
      <c r="FA257" s="238"/>
      <c r="FB257" s="238"/>
      <c r="FC257" s="238"/>
      <c r="FD257" s="238"/>
      <c r="FE257" s="238"/>
    </row>
    <row r="258" spans="34:161"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8"/>
      <c r="BO258" s="238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8"/>
      <c r="CK258" s="238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8"/>
      <c r="DG258" s="238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38"/>
      <c r="DW258" s="238"/>
      <c r="DX258" s="238"/>
      <c r="DY258" s="238"/>
      <c r="DZ258" s="238"/>
      <c r="EA258" s="238"/>
      <c r="EB258" s="238"/>
      <c r="EC258" s="238"/>
      <c r="ED258" s="238"/>
      <c r="EE258" s="238"/>
      <c r="EF258" s="238"/>
      <c r="EG258" s="238"/>
      <c r="EH258" s="238"/>
      <c r="EI258" s="238"/>
      <c r="EJ258" s="238"/>
      <c r="EK258" s="238"/>
      <c r="EL258" s="238"/>
      <c r="EM258" s="238"/>
      <c r="EN258" s="238"/>
      <c r="EO258" s="238"/>
      <c r="EP258" s="238"/>
      <c r="EQ258" s="238"/>
      <c r="ER258" s="238"/>
      <c r="ES258" s="238"/>
      <c r="ET258" s="238"/>
      <c r="EU258" s="238"/>
      <c r="EV258" s="238"/>
      <c r="EW258" s="238"/>
      <c r="EX258" s="238"/>
      <c r="EY258" s="238"/>
      <c r="EZ258" s="238"/>
      <c r="FA258" s="238"/>
      <c r="FB258" s="238"/>
      <c r="FC258" s="238"/>
      <c r="FD258" s="238"/>
      <c r="FE258" s="238"/>
    </row>
    <row r="259" spans="34:161"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8"/>
      <c r="AS259" s="238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8"/>
      <c r="BO259" s="238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8"/>
      <c r="CK259" s="238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8"/>
      <c r="DG259" s="238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38"/>
      <c r="DW259" s="238"/>
      <c r="DX259" s="238"/>
      <c r="DY259" s="238"/>
      <c r="DZ259" s="238"/>
      <c r="EA259" s="238"/>
      <c r="EB259" s="238"/>
      <c r="EC259" s="238"/>
      <c r="ED259" s="238"/>
      <c r="EE259" s="238"/>
      <c r="EF259" s="238"/>
      <c r="EG259" s="238"/>
      <c r="EH259" s="238"/>
      <c r="EI259" s="238"/>
      <c r="EJ259" s="238"/>
      <c r="EK259" s="238"/>
      <c r="EL259" s="238"/>
      <c r="EM259" s="238"/>
      <c r="EN259" s="238"/>
      <c r="EO259" s="238"/>
      <c r="EP259" s="238"/>
      <c r="EQ259" s="238"/>
      <c r="ER259" s="238"/>
      <c r="ES259" s="238"/>
      <c r="ET259" s="238"/>
      <c r="EU259" s="238"/>
      <c r="EV259" s="238"/>
      <c r="EW259" s="238"/>
      <c r="EX259" s="238"/>
      <c r="EY259" s="238"/>
      <c r="EZ259" s="238"/>
      <c r="FA259" s="238"/>
      <c r="FB259" s="238"/>
      <c r="FC259" s="238"/>
      <c r="FD259" s="238"/>
      <c r="FE259" s="238"/>
    </row>
    <row r="260" spans="34:161"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8"/>
      <c r="AS260" s="238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8"/>
      <c r="BO260" s="238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8"/>
      <c r="CK260" s="238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8"/>
      <c r="DG260" s="238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38"/>
      <c r="DW260" s="238"/>
      <c r="DX260" s="238"/>
      <c r="DY260" s="238"/>
      <c r="DZ260" s="238"/>
      <c r="EA260" s="238"/>
      <c r="EB260" s="238"/>
      <c r="EC260" s="238"/>
      <c r="ED260" s="238"/>
      <c r="EE260" s="238"/>
      <c r="EF260" s="238"/>
      <c r="EG260" s="238"/>
      <c r="EH260" s="238"/>
      <c r="EI260" s="238"/>
      <c r="EJ260" s="238"/>
      <c r="EK260" s="238"/>
      <c r="EL260" s="238"/>
      <c r="EM260" s="238"/>
      <c r="EN260" s="238"/>
      <c r="EO260" s="238"/>
      <c r="EP260" s="238"/>
      <c r="EQ260" s="238"/>
      <c r="ER260" s="238"/>
      <c r="ES260" s="238"/>
      <c r="ET260" s="238"/>
      <c r="EU260" s="238"/>
      <c r="EV260" s="238"/>
      <c r="EW260" s="238"/>
      <c r="EX260" s="238"/>
      <c r="EY260" s="238"/>
      <c r="EZ260" s="238"/>
      <c r="FA260" s="238"/>
      <c r="FB260" s="238"/>
      <c r="FC260" s="238"/>
      <c r="FD260" s="238"/>
      <c r="FE260" s="238"/>
    </row>
    <row r="261" spans="34:161"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8"/>
      <c r="BO261" s="238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8"/>
      <c r="CK261" s="238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8"/>
      <c r="DG261" s="238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38"/>
      <c r="DW261" s="238"/>
      <c r="DX261" s="238"/>
      <c r="DY261" s="238"/>
      <c r="DZ261" s="238"/>
      <c r="EA261" s="238"/>
      <c r="EB261" s="238"/>
      <c r="EC261" s="238"/>
      <c r="ED261" s="238"/>
      <c r="EE261" s="238"/>
      <c r="EF261" s="238"/>
      <c r="EG261" s="238"/>
      <c r="EH261" s="238"/>
      <c r="EI261" s="238"/>
      <c r="EJ261" s="238"/>
      <c r="EK261" s="238"/>
      <c r="EL261" s="238"/>
      <c r="EM261" s="238"/>
      <c r="EN261" s="238"/>
      <c r="EO261" s="238"/>
      <c r="EP261" s="238"/>
      <c r="EQ261" s="238"/>
      <c r="ER261" s="238"/>
      <c r="ES261" s="238"/>
      <c r="ET261" s="238"/>
      <c r="EU261" s="238"/>
      <c r="EV261" s="238"/>
      <c r="EW261" s="238"/>
      <c r="EX261" s="238"/>
      <c r="EY261" s="238"/>
      <c r="EZ261" s="238"/>
      <c r="FA261" s="238"/>
      <c r="FB261" s="238"/>
      <c r="FC261" s="238"/>
      <c r="FD261" s="238"/>
      <c r="FE261" s="238"/>
    </row>
    <row r="262" spans="34:161"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8"/>
      <c r="BO262" s="238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8"/>
      <c r="CK262" s="238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8"/>
      <c r="DG262" s="238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38"/>
      <c r="DW262" s="238"/>
      <c r="DX262" s="238"/>
      <c r="DY262" s="238"/>
      <c r="DZ262" s="238"/>
      <c r="EA262" s="238"/>
      <c r="EB262" s="238"/>
      <c r="EC262" s="238"/>
      <c r="ED262" s="238"/>
      <c r="EE262" s="238"/>
      <c r="EF262" s="238"/>
      <c r="EG262" s="238"/>
      <c r="EH262" s="238"/>
      <c r="EI262" s="238"/>
      <c r="EJ262" s="238"/>
      <c r="EK262" s="238"/>
      <c r="EL262" s="238"/>
      <c r="EM262" s="238"/>
      <c r="EN262" s="238"/>
      <c r="EO262" s="238"/>
      <c r="EP262" s="238"/>
      <c r="EQ262" s="238"/>
      <c r="ER262" s="238"/>
      <c r="ES262" s="238"/>
      <c r="ET262" s="238"/>
      <c r="EU262" s="238"/>
      <c r="EV262" s="238"/>
      <c r="EW262" s="238"/>
      <c r="EX262" s="238"/>
      <c r="EY262" s="238"/>
      <c r="EZ262" s="238"/>
      <c r="FA262" s="238"/>
      <c r="FB262" s="238"/>
      <c r="FC262" s="238"/>
      <c r="FD262" s="238"/>
      <c r="FE262" s="238"/>
    </row>
    <row r="263" spans="34:161"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38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8"/>
      <c r="BO263" s="238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8"/>
      <c r="CK263" s="238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8"/>
      <c r="DG263" s="238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38"/>
      <c r="DW263" s="238"/>
      <c r="DX263" s="238"/>
      <c r="DY263" s="238"/>
      <c r="DZ263" s="238"/>
      <c r="EA263" s="238"/>
      <c r="EB263" s="238"/>
      <c r="EC263" s="238"/>
      <c r="ED263" s="238"/>
      <c r="EE263" s="238"/>
      <c r="EF263" s="238"/>
      <c r="EG263" s="238"/>
      <c r="EH263" s="238"/>
      <c r="EI263" s="238"/>
      <c r="EJ263" s="238"/>
      <c r="EK263" s="238"/>
      <c r="EL263" s="238"/>
      <c r="EM263" s="238"/>
      <c r="EN263" s="238"/>
      <c r="EO263" s="238"/>
      <c r="EP263" s="238"/>
      <c r="EQ263" s="238"/>
      <c r="ER263" s="238"/>
      <c r="ES263" s="238"/>
      <c r="ET263" s="238"/>
      <c r="EU263" s="238"/>
      <c r="EV263" s="238"/>
      <c r="EW263" s="238"/>
      <c r="EX263" s="238"/>
      <c r="EY263" s="238"/>
      <c r="EZ263" s="238"/>
      <c r="FA263" s="238"/>
      <c r="FB263" s="238"/>
      <c r="FC263" s="238"/>
      <c r="FD263" s="238"/>
      <c r="FE263" s="238"/>
    </row>
    <row r="264" spans="34:161"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38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8"/>
      <c r="BO264" s="238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8"/>
      <c r="CK264" s="238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8"/>
      <c r="DG264" s="238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38"/>
      <c r="DW264" s="238"/>
      <c r="DX264" s="238"/>
      <c r="DY264" s="238"/>
      <c r="DZ264" s="238"/>
      <c r="EA264" s="238"/>
      <c r="EB264" s="238"/>
      <c r="EC264" s="238"/>
      <c r="ED264" s="238"/>
      <c r="EE264" s="238"/>
      <c r="EF264" s="238"/>
      <c r="EG264" s="238"/>
      <c r="EH264" s="238"/>
      <c r="EI264" s="238"/>
      <c r="EJ264" s="238"/>
      <c r="EK264" s="238"/>
      <c r="EL264" s="238"/>
      <c r="EM264" s="238"/>
      <c r="EN264" s="238"/>
      <c r="EO264" s="238"/>
      <c r="EP264" s="238"/>
      <c r="EQ264" s="238"/>
      <c r="ER264" s="238"/>
      <c r="ES264" s="238"/>
      <c r="ET264" s="238"/>
      <c r="EU264" s="238"/>
      <c r="EV264" s="238"/>
      <c r="EW264" s="238"/>
      <c r="EX264" s="238"/>
      <c r="EY264" s="238"/>
      <c r="EZ264" s="238"/>
      <c r="FA264" s="238"/>
      <c r="FB264" s="238"/>
      <c r="FC264" s="238"/>
      <c r="FD264" s="238"/>
      <c r="FE264" s="238"/>
    </row>
    <row r="265" spans="34:161"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38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8"/>
      <c r="BO265" s="238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8"/>
      <c r="CK265" s="238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8"/>
      <c r="DG265" s="238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38"/>
      <c r="DW265" s="238"/>
      <c r="DX265" s="238"/>
      <c r="DY265" s="238"/>
      <c r="DZ265" s="238"/>
      <c r="EA265" s="238"/>
      <c r="EB265" s="238"/>
      <c r="EC265" s="238"/>
      <c r="ED265" s="238"/>
      <c r="EE265" s="238"/>
      <c r="EF265" s="238"/>
      <c r="EG265" s="238"/>
      <c r="EH265" s="238"/>
      <c r="EI265" s="238"/>
      <c r="EJ265" s="238"/>
      <c r="EK265" s="238"/>
      <c r="EL265" s="238"/>
      <c r="EM265" s="238"/>
      <c r="EN265" s="238"/>
      <c r="EO265" s="238"/>
      <c r="EP265" s="238"/>
      <c r="EQ265" s="238"/>
      <c r="ER265" s="238"/>
      <c r="ES265" s="238"/>
      <c r="ET265" s="238"/>
      <c r="EU265" s="238"/>
      <c r="EV265" s="238"/>
      <c r="EW265" s="238"/>
      <c r="EX265" s="238"/>
      <c r="EY265" s="238"/>
      <c r="EZ265" s="238"/>
      <c r="FA265" s="238"/>
      <c r="FB265" s="238"/>
      <c r="FC265" s="238"/>
      <c r="FD265" s="238"/>
      <c r="FE265" s="238"/>
    </row>
    <row r="266" spans="34:161"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8"/>
      <c r="AS266" s="238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8"/>
      <c r="BO266" s="238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8"/>
      <c r="CK266" s="238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8"/>
      <c r="DG266" s="238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38"/>
      <c r="DW266" s="238"/>
      <c r="DX266" s="238"/>
      <c r="DY266" s="238"/>
      <c r="DZ266" s="238"/>
      <c r="EA266" s="238"/>
      <c r="EB266" s="238"/>
      <c r="EC266" s="238"/>
      <c r="ED266" s="238"/>
      <c r="EE266" s="238"/>
      <c r="EF266" s="238"/>
      <c r="EG266" s="238"/>
      <c r="EH266" s="238"/>
      <c r="EI266" s="238"/>
      <c r="EJ266" s="238"/>
      <c r="EK266" s="238"/>
      <c r="EL266" s="238"/>
      <c r="EM266" s="238"/>
      <c r="EN266" s="238"/>
      <c r="EO266" s="238"/>
      <c r="EP266" s="238"/>
      <c r="EQ266" s="238"/>
      <c r="ER266" s="238"/>
      <c r="ES266" s="238"/>
      <c r="ET266" s="238"/>
      <c r="EU266" s="238"/>
      <c r="EV266" s="238"/>
      <c r="EW266" s="238"/>
      <c r="EX266" s="238"/>
      <c r="EY266" s="238"/>
      <c r="EZ266" s="238"/>
      <c r="FA266" s="238"/>
      <c r="FB266" s="238"/>
      <c r="FC266" s="238"/>
      <c r="FD266" s="238"/>
      <c r="FE266" s="238"/>
    </row>
    <row r="267" spans="34:161"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8"/>
      <c r="BO267" s="238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8"/>
      <c r="CK267" s="238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8"/>
      <c r="DG267" s="238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38"/>
      <c r="DW267" s="238"/>
      <c r="DX267" s="238"/>
      <c r="DY267" s="238"/>
      <c r="DZ267" s="238"/>
      <c r="EA267" s="238"/>
      <c r="EB267" s="238"/>
      <c r="EC267" s="238"/>
      <c r="ED267" s="238"/>
      <c r="EE267" s="238"/>
      <c r="EF267" s="238"/>
      <c r="EG267" s="238"/>
      <c r="EH267" s="238"/>
      <c r="EI267" s="238"/>
      <c r="EJ267" s="238"/>
      <c r="EK267" s="238"/>
      <c r="EL267" s="238"/>
      <c r="EM267" s="238"/>
      <c r="EN267" s="238"/>
      <c r="EO267" s="238"/>
      <c r="EP267" s="238"/>
      <c r="EQ267" s="238"/>
      <c r="ER267" s="238"/>
      <c r="ES267" s="238"/>
      <c r="ET267" s="238"/>
      <c r="EU267" s="238"/>
      <c r="EV267" s="238"/>
      <c r="EW267" s="238"/>
      <c r="EX267" s="238"/>
      <c r="EY267" s="238"/>
      <c r="EZ267" s="238"/>
      <c r="FA267" s="238"/>
      <c r="FB267" s="238"/>
      <c r="FC267" s="238"/>
      <c r="FD267" s="238"/>
      <c r="FE267" s="238"/>
    </row>
    <row r="268" spans="34:161"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8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8"/>
      <c r="BO268" s="238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8"/>
      <c r="CK268" s="238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8"/>
      <c r="DG268" s="238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38"/>
      <c r="DW268" s="238"/>
      <c r="DX268" s="238"/>
      <c r="DY268" s="238"/>
      <c r="DZ268" s="238"/>
      <c r="EA268" s="238"/>
      <c r="EB268" s="238"/>
      <c r="EC268" s="238"/>
      <c r="ED268" s="238"/>
      <c r="EE268" s="238"/>
      <c r="EF268" s="238"/>
      <c r="EG268" s="238"/>
      <c r="EH268" s="238"/>
      <c r="EI268" s="238"/>
      <c r="EJ268" s="238"/>
      <c r="EK268" s="238"/>
      <c r="EL268" s="238"/>
      <c r="EM268" s="238"/>
      <c r="EN268" s="238"/>
      <c r="EO268" s="238"/>
      <c r="EP268" s="238"/>
      <c r="EQ268" s="238"/>
      <c r="ER268" s="238"/>
      <c r="ES268" s="238"/>
      <c r="ET268" s="238"/>
      <c r="EU268" s="238"/>
      <c r="EV268" s="238"/>
      <c r="EW268" s="238"/>
      <c r="EX268" s="238"/>
      <c r="EY268" s="238"/>
      <c r="EZ268" s="238"/>
      <c r="FA268" s="238"/>
      <c r="FB268" s="238"/>
      <c r="FC268" s="238"/>
      <c r="FD268" s="238"/>
      <c r="FE268" s="238"/>
    </row>
    <row r="269" spans="34:161"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8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8"/>
      <c r="BO269" s="238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8"/>
      <c r="CK269" s="238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8"/>
      <c r="DG269" s="238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38"/>
      <c r="DW269" s="238"/>
      <c r="DX269" s="238"/>
      <c r="DY269" s="238"/>
      <c r="DZ269" s="238"/>
      <c r="EA269" s="238"/>
      <c r="EB269" s="238"/>
      <c r="EC269" s="238"/>
      <c r="ED269" s="238"/>
      <c r="EE269" s="238"/>
      <c r="EF269" s="238"/>
      <c r="EG269" s="238"/>
      <c r="EH269" s="238"/>
      <c r="EI269" s="238"/>
      <c r="EJ269" s="238"/>
      <c r="EK269" s="238"/>
      <c r="EL269" s="238"/>
      <c r="EM269" s="238"/>
      <c r="EN269" s="238"/>
      <c r="EO269" s="238"/>
      <c r="EP269" s="238"/>
      <c r="EQ269" s="238"/>
      <c r="ER269" s="238"/>
      <c r="ES269" s="238"/>
      <c r="ET269" s="238"/>
      <c r="EU269" s="238"/>
      <c r="EV269" s="238"/>
      <c r="EW269" s="238"/>
      <c r="EX269" s="238"/>
      <c r="EY269" s="238"/>
      <c r="EZ269" s="238"/>
      <c r="FA269" s="238"/>
      <c r="FB269" s="238"/>
      <c r="FC269" s="238"/>
      <c r="FD269" s="238"/>
      <c r="FE269" s="238"/>
    </row>
    <row r="270" spans="34:161"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8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8"/>
      <c r="BO270" s="238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8"/>
      <c r="CK270" s="238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8"/>
      <c r="DG270" s="238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38"/>
      <c r="DW270" s="238"/>
      <c r="DX270" s="238"/>
      <c r="DY270" s="238"/>
      <c r="DZ270" s="238"/>
      <c r="EA270" s="238"/>
      <c r="EB270" s="238"/>
      <c r="EC270" s="238"/>
      <c r="ED270" s="238"/>
      <c r="EE270" s="238"/>
      <c r="EF270" s="238"/>
      <c r="EG270" s="238"/>
      <c r="EH270" s="238"/>
      <c r="EI270" s="238"/>
      <c r="EJ270" s="238"/>
      <c r="EK270" s="238"/>
      <c r="EL270" s="238"/>
      <c r="EM270" s="238"/>
      <c r="EN270" s="238"/>
      <c r="EO270" s="238"/>
      <c r="EP270" s="238"/>
      <c r="EQ270" s="238"/>
      <c r="ER270" s="238"/>
      <c r="ES270" s="238"/>
      <c r="ET270" s="238"/>
      <c r="EU270" s="238"/>
      <c r="EV270" s="238"/>
      <c r="EW270" s="238"/>
      <c r="EX270" s="238"/>
      <c r="EY270" s="238"/>
      <c r="EZ270" s="238"/>
      <c r="FA270" s="238"/>
      <c r="FB270" s="238"/>
      <c r="FC270" s="238"/>
      <c r="FD270" s="238"/>
      <c r="FE270" s="238"/>
    </row>
    <row r="271" spans="34:161"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8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8"/>
      <c r="BO271" s="238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8"/>
      <c r="CK271" s="238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8"/>
      <c r="DG271" s="238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38"/>
      <c r="DW271" s="238"/>
      <c r="DX271" s="238"/>
      <c r="DY271" s="238"/>
      <c r="DZ271" s="238"/>
      <c r="EA271" s="238"/>
      <c r="EB271" s="238"/>
      <c r="EC271" s="238"/>
      <c r="ED271" s="238"/>
      <c r="EE271" s="238"/>
      <c r="EF271" s="238"/>
      <c r="EG271" s="238"/>
      <c r="EH271" s="238"/>
      <c r="EI271" s="238"/>
      <c r="EJ271" s="238"/>
      <c r="EK271" s="238"/>
      <c r="EL271" s="238"/>
      <c r="EM271" s="238"/>
      <c r="EN271" s="238"/>
      <c r="EO271" s="238"/>
      <c r="EP271" s="238"/>
      <c r="EQ271" s="238"/>
      <c r="ER271" s="238"/>
      <c r="ES271" s="238"/>
      <c r="ET271" s="238"/>
      <c r="EU271" s="238"/>
      <c r="EV271" s="238"/>
      <c r="EW271" s="238"/>
      <c r="EX271" s="238"/>
      <c r="EY271" s="238"/>
      <c r="EZ271" s="238"/>
      <c r="FA271" s="238"/>
      <c r="FB271" s="238"/>
      <c r="FC271" s="238"/>
      <c r="FD271" s="238"/>
      <c r="FE271" s="238"/>
    </row>
    <row r="272" spans="34:161"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8"/>
      <c r="BO272" s="238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8"/>
      <c r="CK272" s="238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8"/>
      <c r="DG272" s="238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38"/>
      <c r="DW272" s="238"/>
      <c r="DX272" s="238"/>
      <c r="DY272" s="238"/>
      <c r="DZ272" s="238"/>
      <c r="EA272" s="238"/>
      <c r="EB272" s="238"/>
      <c r="EC272" s="238"/>
      <c r="ED272" s="238"/>
      <c r="EE272" s="238"/>
      <c r="EF272" s="238"/>
      <c r="EG272" s="238"/>
      <c r="EH272" s="238"/>
      <c r="EI272" s="238"/>
      <c r="EJ272" s="238"/>
      <c r="EK272" s="238"/>
      <c r="EL272" s="238"/>
      <c r="EM272" s="238"/>
      <c r="EN272" s="238"/>
      <c r="EO272" s="238"/>
      <c r="EP272" s="238"/>
      <c r="EQ272" s="238"/>
      <c r="ER272" s="238"/>
      <c r="ES272" s="238"/>
      <c r="ET272" s="238"/>
      <c r="EU272" s="238"/>
      <c r="EV272" s="238"/>
      <c r="EW272" s="238"/>
      <c r="EX272" s="238"/>
      <c r="EY272" s="238"/>
      <c r="EZ272" s="238"/>
      <c r="FA272" s="238"/>
      <c r="FB272" s="238"/>
      <c r="FC272" s="238"/>
      <c r="FD272" s="238"/>
      <c r="FE272" s="238"/>
    </row>
    <row r="273" spans="34:161">
      <c r="AH273" s="238"/>
      <c r="AI273" s="238"/>
      <c r="AJ273" s="238"/>
      <c r="AK273" s="238"/>
      <c r="AL273" s="238"/>
      <c r="AM273" s="238"/>
      <c r="AN273" s="238"/>
      <c r="AO273" s="238"/>
      <c r="AP273" s="238"/>
      <c r="AQ273" s="238"/>
      <c r="AR273" s="238"/>
      <c r="AS273" s="238"/>
      <c r="AT273" s="238"/>
      <c r="AU273" s="238"/>
      <c r="AV273" s="238"/>
      <c r="AW273" s="238"/>
      <c r="AX273" s="238"/>
      <c r="AY273" s="238"/>
      <c r="AZ273" s="238"/>
      <c r="BA273" s="238"/>
      <c r="BB273" s="238"/>
      <c r="BC273" s="238"/>
      <c r="BD273" s="238"/>
      <c r="BE273" s="238"/>
      <c r="BF273" s="238"/>
      <c r="BG273" s="238"/>
      <c r="BH273" s="238"/>
      <c r="BI273" s="238"/>
      <c r="BJ273" s="238"/>
      <c r="BK273" s="238"/>
      <c r="BL273" s="238"/>
      <c r="BM273" s="238"/>
      <c r="BN273" s="238"/>
      <c r="BO273" s="238"/>
      <c r="BP273" s="238"/>
      <c r="BQ273" s="238"/>
      <c r="BR273" s="238"/>
      <c r="BS273" s="238"/>
      <c r="BT273" s="238"/>
      <c r="BU273" s="238"/>
      <c r="BV273" s="238"/>
      <c r="BW273" s="238"/>
      <c r="BX273" s="238"/>
      <c r="BY273" s="238"/>
      <c r="BZ273" s="238"/>
      <c r="CA273" s="238"/>
      <c r="CB273" s="238"/>
      <c r="CC273" s="238"/>
      <c r="CD273" s="238"/>
      <c r="CE273" s="238"/>
      <c r="CF273" s="238"/>
      <c r="CG273" s="238"/>
      <c r="CH273" s="238"/>
      <c r="CI273" s="238"/>
      <c r="CJ273" s="238"/>
      <c r="CK273" s="238"/>
      <c r="CL273" s="238"/>
      <c r="CM273" s="238"/>
      <c r="CN273" s="238"/>
      <c r="CO273" s="238"/>
      <c r="CP273" s="238"/>
      <c r="CQ273" s="238"/>
      <c r="CR273" s="238"/>
      <c r="CS273" s="238"/>
      <c r="CT273" s="238"/>
      <c r="CU273" s="238"/>
      <c r="CV273" s="238"/>
      <c r="CW273" s="238"/>
      <c r="CX273" s="238"/>
      <c r="CY273" s="238"/>
      <c r="CZ273" s="238"/>
      <c r="DA273" s="238"/>
      <c r="DB273" s="238"/>
      <c r="DC273" s="238"/>
      <c r="DD273" s="238"/>
      <c r="DE273" s="238"/>
      <c r="DF273" s="238"/>
      <c r="DG273" s="238"/>
      <c r="DH273" s="238"/>
      <c r="DI273" s="238"/>
      <c r="DJ273" s="238"/>
      <c r="DK273" s="238"/>
      <c r="DL273" s="238"/>
      <c r="DM273" s="238"/>
      <c r="DN273" s="238"/>
      <c r="DO273" s="238"/>
      <c r="DP273" s="238"/>
      <c r="DQ273" s="238"/>
      <c r="DR273" s="238"/>
      <c r="DS273" s="238"/>
      <c r="DT273" s="238"/>
      <c r="DU273" s="238"/>
      <c r="DV273" s="238"/>
      <c r="DW273" s="238"/>
      <c r="DX273" s="238"/>
      <c r="DY273" s="238"/>
      <c r="DZ273" s="238"/>
      <c r="EA273" s="238"/>
      <c r="EB273" s="238"/>
      <c r="EC273" s="238"/>
      <c r="ED273" s="238"/>
      <c r="EE273" s="238"/>
      <c r="EF273" s="238"/>
      <c r="EG273" s="238"/>
      <c r="EH273" s="238"/>
      <c r="EI273" s="238"/>
      <c r="EJ273" s="238"/>
      <c r="EK273" s="238"/>
      <c r="EL273" s="238"/>
      <c r="EM273" s="238"/>
      <c r="EN273" s="238"/>
      <c r="EO273" s="238"/>
      <c r="EP273" s="238"/>
      <c r="EQ273" s="238"/>
      <c r="ER273" s="238"/>
      <c r="ES273" s="238"/>
      <c r="ET273" s="238"/>
      <c r="EU273" s="238"/>
      <c r="EV273" s="238"/>
      <c r="EW273" s="238"/>
      <c r="EX273" s="238"/>
      <c r="EY273" s="238"/>
      <c r="EZ273" s="238"/>
      <c r="FA273" s="238"/>
      <c r="FB273" s="238"/>
      <c r="FC273" s="238"/>
      <c r="FD273" s="238"/>
      <c r="FE273" s="238"/>
    </row>
    <row r="274" spans="34:161"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8"/>
      <c r="AS274" s="238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8"/>
      <c r="BO274" s="238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8"/>
      <c r="CK274" s="238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8"/>
      <c r="DG274" s="238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38"/>
      <c r="DW274" s="238"/>
      <c r="DX274" s="238"/>
      <c r="DY274" s="238"/>
      <c r="DZ274" s="238"/>
      <c r="EA274" s="238"/>
      <c r="EB274" s="238"/>
      <c r="EC274" s="238"/>
      <c r="ED274" s="238"/>
      <c r="EE274" s="238"/>
      <c r="EF274" s="238"/>
      <c r="EG274" s="238"/>
      <c r="EH274" s="238"/>
      <c r="EI274" s="238"/>
      <c r="EJ274" s="238"/>
      <c r="EK274" s="238"/>
      <c r="EL274" s="238"/>
      <c r="EM274" s="238"/>
      <c r="EN274" s="238"/>
      <c r="EO274" s="238"/>
      <c r="EP274" s="238"/>
      <c r="EQ274" s="238"/>
      <c r="ER274" s="238"/>
      <c r="ES274" s="238"/>
      <c r="ET274" s="238"/>
      <c r="EU274" s="238"/>
      <c r="EV274" s="238"/>
      <c r="EW274" s="238"/>
      <c r="EX274" s="238"/>
      <c r="EY274" s="238"/>
      <c r="EZ274" s="238"/>
      <c r="FA274" s="238"/>
      <c r="FB274" s="238"/>
      <c r="FC274" s="238"/>
      <c r="FD274" s="238"/>
      <c r="FE274" s="238"/>
    </row>
    <row r="275" spans="34:161"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8"/>
      <c r="CK275" s="238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8"/>
      <c r="DG275" s="238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38"/>
      <c r="DW275" s="238"/>
      <c r="DX275" s="238"/>
      <c r="DY275" s="238"/>
      <c r="DZ275" s="238"/>
      <c r="EA275" s="238"/>
      <c r="EB275" s="238"/>
      <c r="EC275" s="238"/>
      <c r="ED275" s="238"/>
      <c r="EE275" s="238"/>
      <c r="EF275" s="238"/>
      <c r="EG275" s="238"/>
      <c r="EH275" s="238"/>
      <c r="EI275" s="238"/>
      <c r="EJ275" s="238"/>
      <c r="EK275" s="238"/>
      <c r="EL275" s="238"/>
      <c r="EM275" s="238"/>
      <c r="EN275" s="238"/>
      <c r="EO275" s="238"/>
      <c r="EP275" s="238"/>
      <c r="EQ275" s="238"/>
      <c r="ER275" s="238"/>
      <c r="ES275" s="238"/>
      <c r="ET275" s="238"/>
      <c r="EU275" s="238"/>
      <c r="EV275" s="238"/>
      <c r="EW275" s="238"/>
      <c r="EX275" s="238"/>
      <c r="EY275" s="238"/>
      <c r="EZ275" s="238"/>
      <c r="FA275" s="238"/>
      <c r="FB275" s="238"/>
      <c r="FC275" s="238"/>
      <c r="FD275" s="238"/>
      <c r="FE275" s="238"/>
    </row>
    <row r="276" spans="34:161"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8"/>
      <c r="AS276" s="238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8"/>
      <c r="CK276" s="238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8"/>
      <c r="DG276" s="238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38"/>
      <c r="DW276" s="238"/>
      <c r="DX276" s="238"/>
      <c r="DY276" s="238"/>
      <c r="DZ276" s="238"/>
      <c r="EA276" s="238"/>
      <c r="EB276" s="238"/>
      <c r="EC276" s="238"/>
      <c r="ED276" s="238"/>
      <c r="EE276" s="238"/>
      <c r="EF276" s="238"/>
      <c r="EG276" s="238"/>
      <c r="EH276" s="238"/>
      <c r="EI276" s="238"/>
      <c r="EJ276" s="238"/>
      <c r="EK276" s="238"/>
      <c r="EL276" s="238"/>
      <c r="EM276" s="238"/>
      <c r="EN276" s="238"/>
      <c r="EO276" s="238"/>
      <c r="EP276" s="238"/>
      <c r="EQ276" s="238"/>
      <c r="ER276" s="238"/>
      <c r="ES276" s="238"/>
      <c r="ET276" s="238"/>
      <c r="EU276" s="238"/>
      <c r="EV276" s="238"/>
      <c r="EW276" s="238"/>
      <c r="EX276" s="238"/>
      <c r="EY276" s="238"/>
      <c r="EZ276" s="238"/>
      <c r="FA276" s="238"/>
      <c r="FB276" s="238"/>
      <c r="FC276" s="238"/>
      <c r="FD276" s="238"/>
      <c r="FE276" s="238"/>
    </row>
    <row r="277" spans="34:161"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8"/>
      <c r="CK277" s="238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8"/>
      <c r="DG277" s="238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38"/>
      <c r="DW277" s="238"/>
      <c r="DX277" s="238"/>
      <c r="DY277" s="238"/>
      <c r="DZ277" s="238"/>
      <c r="EA277" s="238"/>
      <c r="EB277" s="238"/>
      <c r="EC277" s="238"/>
      <c r="ED277" s="238"/>
      <c r="EE277" s="238"/>
      <c r="EF277" s="238"/>
      <c r="EG277" s="238"/>
      <c r="EH277" s="238"/>
      <c r="EI277" s="238"/>
      <c r="EJ277" s="238"/>
      <c r="EK277" s="238"/>
      <c r="EL277" s="238"/>
      <c r="EM277" s="238"/>
      <c r="EN277" s="238"/>
      <c r="EO277" s="238"/>
      <c r="EP277" s="238"/>
      <c r="EQ277" s="238"/>
      <c r="ER277" s="238"/>
      <c r="ES277" s="238"/>
      <c r="ET277" s="238"/>
      <c r="EU277" s="238"/>
      <c r="EV277" s="238"/>
      <c r="EW277" s="238"/>
      <c r="EX277" s="238"/>
      <c r="EY277" s="238"/>
      <c r="EZ277" s="238"/>
      <c r="FA277" s="238"/>
      <c r="FB277" s="238"/>
      <c r="FC277" s="238"/>
      <c r="FD277" s="238"/>
      <c r="FE277" s="238"/>
    </row>
    <row r="278" spans="34:161"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8"/>
      <c r="AS278" s="238"/>
      <c r="AT278" s="238"/>
      <c r="AU278" s="238"/>
      <c r="AV278" s="238"/>
      <c r="AW278" s="238"/>
      <c r="AX278" s="238"/>
      <c r="AY278" s="238"/>
      <c r="AZ278" s="238"/>
      <c r="BA278" s="238"/>
      <c r="BB278" s="238"/>
      <c r="BC278" s="238"/>
      <c r="BD278" s="238"/>
      <c r="BE278" s="238"/>
      <c r="BF278" s="238"/>
      <c r="BG278" s="238"/>
      <c r="BH278" s="238"/>
      <c r="BI278" s="238"/>
      <c r="BJ278" s="238"/>
      <c r="BK278" s="238"/>
      <c r="BL278" s="238"/>
      <c r="BM278" s="238"/>
      <c r="BN278" s="238"/>
      <c r="BO278" s="238"/>
      <c r="BP278" s="238"/>
      <c r="BQ278" s="238"/>
      <c r="BR278" s="238"/>
      <c r="BS278" s="238"/>
      <c r="BT278" s="238"/>
      <c r="BU278" s="238"/>
      <c r="BV278" s="238"/>
      <c r="BW278" s="238"/>
      <c r="BX278" s="238"/>
      <c r="BY278" s="238"/>
      <c r="BZ278" s="238"/>
      <c r="CA278" s="238"/>
      <c r="CB278" s="238"/>
      <c r="CC278" s="238"/>
      <c r="CD278" s="238"/>
      <c r="CE278" s="238"/>
      <c r="CF278" s="238"/>
      <c r="CG278" s="238"/>
      <c r="CH278" s="238"/>
      <c r="CI278" s="238"/>
      <c r="CJ278" s="238"/>
      <c r="CK278" s="238"/>
      <c r="CL278" s="238"/>
      <c r="CM278" s="238"/>
      <c r="CN278" s="238"/>
      <c r="CO278" s="238"/>
      <c r="CP278" s="238"/>
      <c r="CQ278" s="238"/>
      <c r="CR278" s="238"/>
      <c r="CS278" s="238"/>
      <c r="CT278" s="238"/>
      <c r="CU278" s="238"/>
      <c r="CV278" s="238"/>
      <c r="CW278" s="238"/>
      <c r="CX278" s="238"/>
      <c r="CY278" s="238"/>
      <c r="CZ278" s="238"/>
      <c r="DA278" s="238"/>
      <c r="DB278" s="238"/>
      <c r="DC278" s="238"/>
      <c r="DD278" s="238"/>
      <c r="DE278" s="238"/>
      <c r="DF278" s="238"/>
      <c r="DG278" s="238"/>
      <c r="DH278" s="238"/>
      <c r="DI278" s="238"/>
      <c r="DJ278" s="238"/>
      <c r="DK278" s="238"/>
      <c r="DL278" s="238"/>
      <c r="DM278" s="238"/>
      <c r="DN278" s="238"/>
      <c r="DO278" s="238"/>
      <c r="DP278" s="238"/>
      <c r="DQ278" s="238"/>
      <c r="DR278" s="238"/>
      <c r="DS278" s="238"/>
      <c r="DT278" s="238"/>
      <c r="DU278" s="238"/>
      <c r="DV278" s="238"/>
      <c r="DW278" s="238"/>
      <c r="DX278" s="238"/>
      <c r="DY278" s="238"/>
      <c r="DZ278" s="238"/>
      <c r="EA278" s="238"/>
      <c r="EB278" s="238"/>
      <c r="EC278" s="238"/>
      <c r="ED278" s="238"/>
      <c r="EE278" s="238"/>
      <c r="EF278" s="238"/>
      <c r="EG278" s="238"/>
      <c r="EH278" s="238"/>
      <c r="EI278" s="238"/>
      <c r="EJ278" s="238"/>
      <c r="EK278" s="238"/>
      <c r="EL278" s="238"/>
      <c r="EM278" s="238"/>
      <c r="EN278" s="238"/>
      <c r="EO278" s="238"/>
      <c r="EP278" s="238"/>
      <c r="EQ278" s="238"/>
      <c r="ER278" s="238"/>
      <c r="ES278" s="238"/>
      <c r="ET278" s="238"/>
      <c r="EU278" s="238"/>
      <c r="EV278" s="238"/>
      <c r="EW278" s="238"/>
      <c r="EX278" s="238"/>
      <c r="EY278" s="238"/>
      <c r="EZ278" s="238"/>
      <c r="FA278" s="238"/>
      <c r="FB278" s="238"/>
      <c r="FC278" s="238"/>
      <c r="FD278" s="238"/>
      <c r="FE278" s="238"/>
    </row>
    <row r="279" spans="34:161"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38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8"/>
      <c r="BO279" s="238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8"/>
      <c r="CK279" s="238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8"/>
      <c r="DG279" s="238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38"/>
      <c r="DW279" s="238"/>
      <c r="DX279" s="238"/>
      <c r="DY279" s="238"/>
      <c r="DZ279" s="238"/>
      <c r="EA279" s="238"/>
      <c r="EB279" s="238"/>
      <c r="EC279" s="238"/>
      <c r="ED279" s="238"/>
      <c r="EE279" s="238"/>
      <c r="EF279" s="238"/>
      <c r="EG279" s="238"/>
      <c r="EH279" s="238"/>
      <c r="EI279" s="238"/>
      <c r="EJ279" s="238"/>
      <c r="EK279" s="238"/>
      <c r="EL279" s="238"/>
      <c r="EM279" s="238"/>
      <c r="EN279" s="238"/>
      <c r="EO279" s="238"/>
      <c r="EP279" s="238"/>
      <c r="EQ279" s="238"/>
      <c r="ER279" s="238"/>
      <c r="ES279" s="238"/>
      <c r="ET279" s="238"/>
      <c r="EU279" s="238"/>
      <c r="EV279" s="238"/>
      <c r="EW279" s="238"/>
      <c r="EX279" s="238"/>
      <c r="EY279" s="238"/>
      <c r="EZ279" s="238"/>
      <c r="FA279" s="238"/>
      <c r="FB279" s="238"/>
      <c r="FC279" s="238"/>
      <c r="FD279" s="238"/>
      <c r="FE279" s="238"/>
    </row>
    <row r="280" spans="34:161"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8"/>
      <c r="AS280" s="238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8"/>
      <c r="BO280" s="238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8"/>
      <c r="CK280" s="238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8"/>
      <c r="DG280" s="238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38"/>
      <c r="DW280" s="238"/>
      <c r="DX280" s="238"/>
      <c r="DY280" s="238"/>
      <c r="DZ280" s="238"/>
      <c r="EA280" s="238"/>
      <c r="EB280" s="238"/>
      <c r="EC280" s="238"/>
      <c r="ED280" s="238"/>
      <c r="EE280" s="238"/>
      <c r="EF280" s="238"/>
      <c r="EG280" s="238"/>
      <c r="EH280" s="238"/>
      <c r="EI280" s="238"/>
      <c r="EJ280" s="238"/>
      <c r="EK280" s="238"/>
      <c r="EL280" s="238"/>
      <c r="EM280" s="238"/>
      <c r="EN280" s="238"/>
      <c r="EO280" s="238"/>
      <c r="EP280" s="238"/>
      <c r="EQ280" s="238"/>
      <c r="ER280" s="238"/>
      <c r="ES280" s="238"/>
      <c r="ET280" s="238"/>
      <c r="EU280" s="238"/>
      <c r="EV280" s="238"/>
      <c r="EW280" s="238"/>
      <c r="EX280" s="238"/>
      <c r="EY280" s="238"/>
      <c r="EZ280" s="238"/>
      <c r="FA280" s="238"/>
      <c r="FB280" s="238"/>
      <c r="FC280" s="238"/>
      <c r="FD280" s="238"/>
      <c r="FE280" s="238"/>
    </row>
    <row r="281" spans="34:161"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8"/>
      <c r="AS281" s="238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8"/>
      <c r="BO281" s="238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8"/>
      <c r="CK281" s="238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8"/>
      <c r="DG281" s="238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38"/>
      <c r="DW281" s="238"/>
      <c r="DX281" s="238"/>
      <c r="DY281" s="238"/>
      <c r="DZ281" s="238"/>
      <c r="EA281" s="238"/>
      <c r="EB281" s="238"/>
      <c r="EC281" s="238"/>
      <c r="ED281" s="238"/>
      <c r="EE281" s="238"/>
      <c r="EF281" s="238"/>
      <c r="EG281" s="238"/>
      <c r="EH281" s="238"/>
      <c r="EI281" s="238"/>
      <c r="EJ281" s="238"/>
      <c r="EK281" s="238"/>
      <c r="EL281" s="238"/>
      <c r="EM281" s="238"/>
      <c r="EN281" s="238"/>
      <c r="EO281" s="238"/>
      <c r="EP281" s="238"/>
      <c r="EQ281" s="238"/>
      <c r="ER281" s="238"/>
      <c r="ES281" s="238"/>
      <c r="ET281" s="238"/>
      <c r="EU281" s="238"/>
      <c r="EV281" s="238"/>
      <c r="EW281" s="238"/>
      <c r="EX281" s="238"/>
      <c r="EY281" s="238"/>
      <c r="EZ281" s="238"/>
      <c r="FA281" s="238"/>
      <c r="FB281" s="238"/>
      <c r="FC281" s="238"/>
      <c r="FD281" s="238"/>
      <c r="FE281" s="238"/>
    </row>
    <row r="282" spans="34:161"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8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8"/>
      <c r="BO282" s="238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8"/>
      <c r="CK282" s="238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8"/>
      <c r="DG282" s="238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38"/>
      <c r="DW282" s="238"/>
      <c r="DX282" s="238"/>
      <c r="DY282" s="238"/>
      <c r="DZ282" s="238"/>
      <c r="EA282" s="238"/>
      <c r="EB282" s="238"/>
      <c r="EC282" s="238"/>
      <c r="ED282" s="238"/>
      <c r="EE282" s="238"/>
      <c r="EF282" s="238"/>
      <c r="EG282" s="238"/>
      <c r="EH282" s="238"/>
      <c r="EI282" s="238"/>
      <c r="EJ282" s="238"/>
      <c r="EK282" s="238"/>
      <c r="EL282" s="238"/>
      <c r="EM282" s="238"/>
      <c r="EN282" s="238"/>
      <c r="EO282" s="238"/>
      <c r="EP282" s="238"/>
      <c r="EQ282" s="238"/>
      <c r="ER282" s="238"/>
      <c r="ES282" s="238"/>
      <c r="ET282" s="238"/>
      <c r="EU282" s="238"/>
      <c r="EV282" s="238"/>
      <c r="EW282" s="238"/>
      <c r="EX282" s="238"/>
      <c r="EY282" s="238"/>
      <c r="EZ282" s="238"/>
      <c r="FA282" s="238"/>
      <c r="FB282" s="238"/>
      <c r="FC282" s="238"/>
      <c r="FD282" s="238"/>
      <c r="FE282" s="238"/>
    </row>
    <row r="283" spans="34:161"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8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8"/>
      <c r="BO283" s="238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8"/>
      <c r="CK283" s="238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8"/>
      <c r="DG283" s="238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38"/>
      <c r="DW283" s="238"/>
      <c r="DX283" s="238"/>
      <c r="DY283" s="238"/>
      <c r="DZ283" s="238"/>
      <c r="EA283" s="238"/>
      <c r="EB283" s="238"/>
      <c r="EC283" s="238"/>
      <c r="ED283" s="238"/>
      <c r="EE283" s="238"/>
      <c r="EF283" s="238"/>
      <c r="EG283" s="238"/>
      <c r="EH283" s="238"/>
      <c r="EI283" s="238"/>
      <c r="EJ283" s="238"/>
      <c r="EK283" s="238"/>
      <c r="EL283" s="238"/>
      <c r="EM283" s="238"/>
      <c r="EN283" s="238"/>
      <c r="EO283" s="238"/>
      <c r="EP283" s="238"/>
      <c r="EQ283" s="238"/>
      <c r="ER283" s="238"/>
      <c r="ES283" s="238"/>
      <c r="ET283" s="238"/>
      <c r="EU283" s="238"/>
      <c r="EV283" s="238"/>
      <c r="EW283" s="238"/>
      <c r="EX283" s="238"/>
      <c r="EY283" s="238"/>
      <c r="EZ283" s="238"/>
      <c r="FA283" s="238"/>
      <c r="FB283" s="238"/>
      <c r="FC283" s="238"/>
      <c r="FD283" s="238"/>
      <c r="FE283" s="238"/>
    </row>
    <row r="284" spans="34:161"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8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8"/>
      <c r="BO284" s="238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8"/>
      <c r="CK284" s="238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8"/>
      <c r="DG284" s="238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38"/>
      <c r="DW284" s="238"/>
      <c r="DX284" s="238"/>
      <c r="DY284" s="238"/>
      <c r="DZ284" s="238"/>
      <c r="EA284" s="238"/>
      <c r="EB284" s="238"/>
      <c r="EC284" s="238"/>
      <c r="ED284" s="238"/>
      <c r="EE284" s="238"/>
      <c r="EF284" s="238"/>
      <c r="EG284" s="238"/>
      <c r="EH284" s="238"/>
      <c r="EI284" s="238"/>
      <c r="EJ284" s="238"/>
      <c r="EK284" s="238"/>
      <c r="EL284" s="238"/>
      <c r="EM284" s="238"/>
      <c r="EN284" s="238"/>
      <c r="EO284" s="238"/>
      <c r="EP284" s="238"/>
      <c r="EQ284" s="238"/>
      <c r="ER284" s="238"/>
      <c r="ES284" s="238"/>
      <c r="ET284" s="238"/>
      <c r="EU284" s="238"/>
      <c r="EV284" s="238"/>
      <c r="EW284" s="238"/>
      <c r="EX284" s="238"/>
      <c r="EY284" s="238"/>
      <c r="EZ284" s="238"/>
      <c r="FA284" s="238"/>
      <c r="FB284" s="238"/>
      <c r="FC284" s="238"/>
      <c r="FD284" s="238"/>
      <c r="FE284" s="238"/>
    </row>
    <row r="285" spans="34:161"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8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8"/>
      <c r="BO285" s="238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8"/>
      <c r="CK285" s="238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8"/>
      <c r="DG285" s="238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38"/>
      <c r="DW285" s="238"/>
      <c r="DX285" s="238"/>
      <c r="DY285" s="238"/>
      <c r="DZ285" s="238"/>
      <c r="EA285" s="238"/>
      <c r="EB285" s="238"/>
      <c r="EC285" s="238"/>
      <c r="ED285" s="238"/>
      <c r="EE285" s="238"/>
      <c r="EF285" s="238"/>
      <c r="EG285" s="238"/>
      <c r="EH285" s="238"/>
      <c r="EI285" s="238"/>
      <c r="EJ285" s="238"/>
      <c r="EK285" s="238"/>
      <c r="EL285" s="238"/>
      <c r="EM285" s="238"/>
      <c r="EN285" s="238"/>
      <c r="EO285" s="238"/>
      <c r="EP285" s="238"/>
      <c r="EQ285" s="238"/>
      <c r="ER285" s="238"/>
      <c r="ES285" s="238"/>
      <c r="ET285" s="238"/>
      <c r="EU285" s="238"/>
      <c r="EV285" s="238"/>
      <c r="EW285" s="238"/>
      <c r="EX285" s="238"/>
      <c r="EY285" s="238"/>
      <c r="EZ285" s="238"/>
      <c r="FA285" s="238"/>
      <c r="FB285" s="238"/>
      <c r="FC285" s="238"/>
      <c r="FD285" s="238"/>
      <c r="FE285" s="238"/>
    </row>
    <row r="286" spans="34:161">
      <c r="AH286" s="238"/>
      <c r="AI286" s="238"/>
      <c r="AJ286" s="238"/>
      <c r="AK286" s="238"/>
      <c r="AL286" s="238"/>
      <c r="AM286" s="238"/>
      <c r="AN286" s="238"/>
      <c r="AO286" s="238"/>
      <c r="AP286" s="238"/>
      <c r="AQ286" s="238"/>
      <c r="AR286" s="238"/>
      <c r="AS286" s="238"/>
      <c r="AT286" s="238"/>
      <c r="AU286" s="238"/>
      <c r="AV286" s="238"/>
      <c r="AW286" s="238"/>
      <c r="AX286" s="238"/>
      <c r="AY286" s="238"/>
      <c r="AZ286" s="238"/>
      <c r="BA286" s="238"/>
      <c r="BB286" s="238"/>
      <c r="BC286" s="238"/>
      <c r="BD286" s="238"/>
      <c r="BE286" s="238"/>
      <c r="BF286" s="238"/>
      <c r="BG286" s="238"/>
      <c r="BH286" s="238"/>
      <c r="BI286" s="238"/>
      <c r="BJ286" s="238"/>
      <c r="BK286" s="238"/>
      <c r="BL286" s="238"/>
      <c r="BM286" s="238"/>
      <c r="BN286" s="238"/>
      <c r="BO286" s="238"/>
      <c r="BP286" s="238"/>
      <c r="BQ286" s="238"/>
      <c r="BR286" s="238"/>
      <c r="BS286" s="238"/>
      <c r="BT286" s="238"/>
      <c r="BU286" s="238"/>
      <c r="BV286" s="238"/>
      <c r="BW286" s="238"/>
      <c r="BX286" s="238"/>
      <c r="BY286" s="238"/>
      <c r="BZ286" s="238"/>
      <c r="CA286" s="238"/>
      <c r="CB286" s="238"/>
      <c r="CC286" s="238"/>
      <c r="CD286" s="238"/>
      <c r="CE286" s="238"/>
      <c r="CF286" s="238"/>
      <c r="CG286" s="238"/>
      <c r="CH286" s="238"/>
      <c r="CI286" s="238"/>
      <c r="CJ286" s="238"/>
      <c r="CK286" s="238"/>
      <c r="CL286" s="238"/>
      <c r="CM286" s="238"/>
      <c r="CN286" s="238"/>
      <c r="CO286" s="238"/>
      <c r="CP286" s="238"/>
      <c r="CQ286" s="238"/>
      <c r="CR286" s="238"/>
      <c r="CS286" s="238"/>
      <c r="CT286" s="238"/>
      <c r="CU286" s="238"/>
      <c r="CV286" s="238"/>
      <c r="CW286" s="238"/>
      <c r="CX286" s="238"/>
      <c r="CY286" s="238"/>
      <c r="CZ286" s="238"/>
      <c r="DA286" s="238"/>
      <c r="DB286" s="238"/>
      <c r="DC286" s="238"/>
      <c r="DD286" s="238"/>
      <c r="DE286" s="238"/>
      <c r="DF286" s="238"/>
      <c r="DG286" s="238"/>
      <c r="DH286" s="238"/>
      <c r="DI286" s="238"/>
      <c r="DJ286" s="238"/>
      <c r="DK286" s="238"/>
      <c r="DL286" s="238"/>
      <c r="DM286" s="238"/>
      <c r="DN286" s="238"/>
      <c r="DO286" s="238"/>
      <c r="DP286" s="238"/>
      <c r="DQ286" s="238"/>
      <c r="DR286" s="238"/>
      <c r="DS286" s="238"/>
      <c r="DT286" s="238"/>
      <c r="DU286" s="238"/>
      <c r="DV286" s="238"/>
      <c r="DW286" s="238"/>
      <c r="DX286" s="238"/>
      <c r="DY286" s="238"/>
      <c r="DZ286" s="238"/>
      <c r="EA286" s="238"/>
      <c r="EB286" s="238"/>
      <c r="EC286" s="238"/>
      <c r="ED286" s="238"/>
      <c r="EE286" s="238"/>
      <c r="EF286" s="238"/>
      <c r="EG286" s="238"/>
      <c r="EH286" s="238"/>
      <c r="EI286" s="238"/>
      <c r="EJ286" s="238"/>
      <c r="EK286" s="238"/>
      <c r="EL286" s="238"/>
      <c r="EM286" s="238"/>
      <c r="EN286" s="238"/>
      <c r="EO286" s="238"/>
      <c r="EP286" s="238"/>
      <c r="EQ286" s="238"/>
      <c r="ER286" s="238"/>
      <c r="ES286" s="238"/>
      <c r="ET286" s="238"/>
      <c r="EU286" s="238"/>
      <c r="EV286" s="238"/>
      <c r="EW286" s="238"/>
      <c r="EX286" s="238"/>
      <c r="EY286" s="238"/>
      <c r="EZ286" s="238"/>
      <c r="FA286" s="238"/>
      <c r="FB286" s="238"/>
      <c r="FC286" s="238"/>
      <c r="FD286" s="238"/>
      <c r="FE286" s="238"/>
    </row>
    <row r="287" spans="34:161"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8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8"/>
      <c r="CK287" s="238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8"/>
      <c r="DG287" s="238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38"/>
      <c r="DW287" s="238"/>
      <c r="DX287" s="238"/>
      <c r="DY287" s="238"/>
      <c r="DZ287" s="238"/>
      <c r="EA287" s="238"/>
      <c r="EB287" s="238"/>
      <c r="EC287" s="238"/>
      <c r="ED287" s="238"/>
      <c r="EE287" s="238"/>
      <c r="EF287" s="238"/>
      <c r="EG287" s="238"/>
      <c r="EH287" s="238"/>
      <c r="EI287" s="238"/>
      <c r="EJ287" s="238"/>
      <c r="EK287" s="238"/>
      <c r="EL287" s="238"/>
      <c r="EM287" s="238"/>
      <c r="EN287" s="238"/>
      <c r="EO287" s="238"/>
      <c r="EP287" s="238"/>
      <c r="EQ287" s="238"/>
      <c r="ER287" s="238"/>
      <c r="ES287" s="238"/>
      <c r="ET287" s="238"/>
      <c r="EU287" s="238"/>
      <c r="EV287" s="238"/>
      <c r="EW287" s="238"/>
      <c r="EX287" s="238"/>
      <c r="EY287" s="238"/>
      <c r="EZ287" s="238"/>
      <c r="FA287" s="238"/>
      <c r="FB287" s="238"/>
      <c r="FC287" s="238"/>
      <c r="FD287" s="238"/>
      <c r="FE287" s="238"/>
    </row>
    <row r="288" spans="34:161"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8"/>
      <c r="AS288" s="238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8"/>
      <c r="BO288" s="238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8"/>
      <c r="CK288" s="238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8"/>
      <c r="DG288" s="238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38"/>
      <c r="DW288" s="238"/>
      <c r="DX288" s="238"/>
      <c r="DY288" s="238"/>
      <c r="DZ288" s="238"/>
      <c r="EA288" s="238"/>
      <c r="EB288" s="238"/>
      <c r="EC288" s="238"/>
      <c r="ED288" s="238"/>
      <c r="EE288" s="238"/>
      <c r="EF288" s="238"/>
      <c r="EG288" s="238"/>
      <c r="EH288" s="238"/>
      <c r="EI288" s="238"/>
      <c r="EJ288" s="238"/>
      <c r="EK288" s="238"/>
      <c r="EL288" s="238"/>
      <c r="EM288" s="238"/>
      <c r="EN288" s="238"/>
      <c r="EO288" s="238"/>
      <c r="EP288" s="238"/>
      <c r="EQ288" s="238"/>
      <c r="ER288" s="238"/>
      <c r="ES288" s="238"/>
      <c r="ET288" s="238"/>
      <c r="EU288" s="238"/>
      <c r="EV288" s="238"/>
      <c r="EW288" s="238"/>
      <c r="EX288" s="238"/>
      <c r="EY288" s="238"/>
      <c r="EZ288" s="238"/>
      <c r="FA288" s="238"/>
      <c r="FB288" s="238"/>
      <c r="FC288" s="238"/>
      <c r="FD288" s="238"/>
      <c r="FE288" s="238"/>
    </row>
    <row r="289" spans="34:161"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8"/>
      <c r="AS289" s="238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8"/>
      <c r="BO289" s="238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8"/>
      <c r="CK289" s="238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8"/>
      <c r="DG289" s="238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38"/>
      <c r="DW289" s="238"/>
      <c r="DX289" s="238"/>
      <c r="DY289" s="238"/>
      <c r="DZ289" s="238"/>
      <c r="EA289" s="238"/>
      <c r="EB289" s="238"/>
      <c r="EC289" s="238"/>
      <c r="ED289" s="238"/>
      <c r="EE289" s="238"/>
      <c r="EF289" s="238"/>
      <c r="EG289" s="238"/>
      <c r="EH289" s="238"/>
      <c r="EI289" s="238"/>
      <c r="EJ289" s="238"/>
      <c r="EK289" s="238"/>
      <c r="EL289" s="238"/>
      <c r="EM289" s="238"/>
      <c r="EN289" s="238"/>
      <c r="EO289" s="238"/>
      <c r="EP289" s="238"/>
      <c r="EQ289" s="238"/>
      <c r="ER289" s="238"/>
      <c r="ES289" s="238"/>
      <c r="ET289" s="238"/>
      <c r="EU289" s="238"/>
      <c r="EV289" s="238"/>
      <c r="EW289" s="238"/>
      <c r="EX289" s="238"/>
      <c r="EY289" s="238"/>
      <c r="EZ289" s="238"/>
      <c r="FA289" s="238"/>
      <c r="FB289" s="238"/>
      <c r="FC289" s="238"/>
      <c r="FD289" s="238"/>
      <c r="FE289" s="238"/>
    </row>
    <row r="290" spans="34:161"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8"/>
      <c r="AS290" s="238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8"/>
      <c r="BO290" s="238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8"/>
      <c r="CK290" s="238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8"/>
      <c r="DG290" s="238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38"/>
      <c r="DW290" s="238"/>
      <c r="DX290" s="238"/>
      <c r="DY290" s="238"/>
      <c r="DZ290" s="238"/>
      <c r="EA290" s="238"/>
      <c r="EB290" s="238"/>
      <c r="EC290" s="238"/>
      <c r="ED290" s="238"/>
      <c r="EE290" s="238"/>
      <c r="EF290" s="238"/>
      <c r="EG290" s="238"/>
      <c r="EH290" s="238"/>
      <c r="EI290" s="238"/>
      <c r="EJ290" s="238"/>
      <c r="EK290" s="238"/>
      <c r="EL290" s="238"/>
      <c r="EM290" s="238"/>
      <c r="EN290" s="238"/>
      <c r="EO290" s="238"/>
      <c r="EP290" s="238"/>
      <c r="EQ290" s="238"/>
      <c r="ER290" s="238"/>
      <c r="ES290" s="238"/>
      <c r="ET290" s="238"/>
      <c r="EU290" s="238"/>
      <c r="EV290" s="238"/>
      <c r="EW290" s="238"/>
      <c r="EX290" s="238"/>
      <c r="EY290" s="238"/>
      <c r="EZ290" s="238"/>
      <c r="FA290" s="238"/>
      <c r="FB290" s="238"/>
      <c r="FC290" s="238"/>
      <c r="FD290" s="238"/>
      <c r="FE290" s="238"/>
    </row>
    <row r="291" spans="34:161"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38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8"/>
      <c r="BO291" s="238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8"/>
      <c r="CK291" s="238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8"/>
      <c r="DG291" s="238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38"/>
      <c r="DW291" s="238"/>
      <c r="DX291" s="238"/>
      <c r="DY291" s="238"/>
      <c r="DZ291" s="238"/>
      <c r="EA291" s="238"/>
      <c r="EB291" s="238"/>
      <c r="EC291" s="238"/>
      <c r="ED291" s="238"/>
      <c r="EE291" s="238"/>
      <c r="EF291" s="238"/>
      <c r="EG291" s="238"/>
      <c r="EH291" s="238"/>
      <c r="EI291" s="238"/>
      <c r="EJ291" s="238"/>
      <c r="EK291" s="238"/>
      <c r="EL291" s="238"/>
      <c r="EM291" s="238"/>
      <c r="EN291" s="238"/>
      <c r="EO291" s="238"/>
      <c r="EP291" s="238"/>
      <c r="EQ291" s="238"/>
      <c r="ER291" s="238"/>
      <c r="ES291" s="238"/>
      <c r="ET291" s="238"/>
      <c r="EU291" s="238"/>
      <c r="EV291" s="238"/>
      <c r="EW291" s="238"/>
      <c r="EX291" s="238"/>
      <c r="EY291" s="238"/>
      <c r="EZ291" s="238"/>
      <c r="FA291" s="238"/>
      <c r="FB291" s="238"/>
      <c r="FC291" s="238"/>
      <c r="FD291" s="238"/>
      <c r="FE291" s="238"/>
    </row>
    <row r="292" spans="34:161">
      <c r="AH292" s="238"/>
      <c r="AI292" s="238"/>
      <c r="AJ292" s="238"/>
      <c r="AK292" s="238"/>
      <c r="AL292" s="238"/>
      <c r="AM292" s="238"/>
      <c r="AN292" s="238"/>
      <c r="AO292" s="238"/>
      <c r="AP292" s="238"/>
      <c r="AQ292" s="238"/>
      <c r="AR292" s="238"/>
      <c r="AS292" s="238"/>
      <c r="AT292" s="238"/>
      <c r="AU292" s="238"/>
      <c r="AV292" s="238"/>
      <c r="AW292" s="238"/>
      <c r="AX292" s="238"/>
      <c r="AY292" s="238"/>
      <c r="AZ292" s="238"/>
      <c r="BA292" s="238"/>
      <c r="BB292" s="238"/>
      <c r="BC292" s="238"/>
      <c r="BD292" s="238"/>
      <c r="BE292" s="238"/>
      <c r="BF292" s="238"/>
      <c r="BG292" s="238"/>
      <c r="BH292" s="238"/>
      <c r="BI292" s="238"/>
      <c r="BJ292" s="238"/>
      <c r="BK292" s="238"/>
      <c r="BL292" s="238"/>
      <c r="BM292" s="238"/>
      <c r="BN292" s="238"/>
      <c r="BO292" s="238"/>
      <c r="BP292" s="238"/>
      <c r="BQ292" s="238"/>
      <c r="BR292" s="238"/>
      <c r="BS292" s="238"/>
      <c r="BT292" s="238"/>
      <c r="BU292" s="238"/>
      <c r="BV292" s="238"/>
      <c r="BW292" s="238"/>
      <c r="BX292" s="238"/>
      <c r="BY292" s="238"/>
      <c r="BZ292" s="238"/>
      <c r="CA292" s="238"/>
      <c r="CB292" s="238"/>
      <c r="CC292" s="238"/>
      <c r="CD292" s="238"/>
      <c r="CE292" s="238"/>
      <c r="CF292" s="238"/>
      <c r="CG292" s="238"/>
      <c r="CH292" s="238"/>
      <c r="CI292" s="238"/>
      <c r="CJ292" s="238"/>
      <c r="CK292" s="238"/>
      <c r="CL292" s="238"/>
      <c r="CM292" s="238"/>
      <c r="CN292" s="238"/>
      <c r="CO292" s="238"/>
      <c r="CP292" s="238"/>
      <c r="CQ292" s="238"/>
      <c r="CR292" s="238"/>
      <c r="CS292" s="238"/>
      <c r="CT292" s="238"/>
      <c r="CU292" s="238"/>
      <c r="CV292" s="238"/>
      <c r="CW292" s="238"/>
      <c r="CX292" s="238"/>
      <c r="CY292" s="238"/>
      <c r="CZ292" s="238"/>
      <c r="DA292" s="238"/>
      <c r="DB292" s="238"/>
      <c r="DC292" s="238"/>
      <c r="DD292" s="238"/>
      <c r="DE292" s="238"/>
      <c r="DF292" s="238"/>
      <c r="DG292" s="238"/>
      <c r="DH292" s="238"/>
      <c r="DI292" s="238"/>
      <c r="DJ292" s="238"/>
      <c r="DK292" s="238"/>
      <c r="DL292" s="238"/>
      <c r="DM292" s="238"/>
      <c r="DN292" s="238"/>
      <c r="DO292" s="238"/>
      <c r="DP292" s="238"/>
      <c r="DQ292" s="238"/>
      <c r="DR292" s="238"/>
      <c r="DS292" s="238"/>
      <c r="DT292" s="238"/>
      <c r="DU292" s="238"/>
      <c r="DV292" s="238"/>
      <c r="DW292" s="238"/>
      <c r="DX292" s="238"/>
      <c r="DY292" s="238"/>
      <c r="DZ292" s="238"/>
      <c r="EA292" s="238"/>
      <c r="EB292" s="238"/>
      <c r="EC292" s="238"/>
      <c r="ED292" s="238"/>
      <c r="EE292" s="238"/>
      <c r="EF292" s="238"/>
      <c r="EG292" s="238"/>
      <c r="EH292" s="238"/>
      <c r="EI292" s="238"/>
      <c r="EJ292" s="238"/>
      <c r="EK292" s="238"/>
      <c r="EL292" s="238"/>
      <c r="EM292" s="238"/>
      <c r="EN292" s="238"/>
      <c r="EO292" s="238"/>
      <c r="EP292" s="238"/>
      <c r="EQ292" s="238"/>
      <c r="ER292" s="238"/>
      <c r="ES292" s="238"/>
      <c r="ET292" s="238"/>
      <c r="EU292" s="238"/>
      <c r="EV292" s="238"/>
      <c r="EW292" s="238"/>
      <c r="EX292" s="238"/>
      <c r="EY292" s="238"/>
      <c r="EZ292" s="238"/>
      <c r="FA292" s="238"/>
      <c r="FB292" s="238"/>
      <c r="FC292" s="238"/>
      <c r="FD292" s="238"/>
      <c r="FE292" s="238"/>
    </row>
    <row r="293" spans="34:161"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38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8"/>
      <c r="BO293" s="238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8"/>
      <c r="CK293" s="238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8"/>
      <c r="DG293" s="238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38"/>
      <c r="DW293" s="238"/>
      <c r="DX293" s="238"/>
      <c r="DY293" s="238"/>
      <c r="DZ293" s="238"/>
      <c r="EA293" s="238"/>
      <c r="EB293" s="238"/>
      <c r="EC293" s="238"/>
      <c r="ED293" s="238"/>
      <c r="EE293" s="238"/>
      <c r="EF293" s="238"/>
      <c r="EG293" s="238"/>
      <c r="EH293" s="238"/>
      <c r="EI293" s="238"/>
      <c r="EJ293" s="238"/>
      <c r="EK293" s="238"/>
      <c r="EL293" s="238"/>
      <c r="EM293" s="238"/>
      <c r="EN293" s="238"/>
      <c r="EO293" s="238"/>
      <c r="EP293" s="238"/>
      <c r="EQ293" s="238"/>
      <c r="ER293" s="238"/>
      <c r="ES293" s="238"/>
      <c r="ET293" s="238"/>
      <c r="EU293" s="238"/>
      <c r="EV293" s="238"/>
      <c r="EW293" s="238"/>
      <c r="EX293" s="238"/>
      <c r="EY293" s="238"/>
      <c r="EZ293" s="238"/>
      <c r="FA293" s="238"/>
      <c r="FB293" s="238"/>
      <c r="FC293" s="238"/>
      <c r="FD293" s="238"/>
      <c r="FE293" s="238"/>
    </row>
    <row r="294" spans="34:161"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8"/>
      <c r="AS294" s="238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8"/>
      <c r="BO294" s="238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8"/>
      <c r="CK294" s="238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8"/>
      <c r="DG294" s="238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38"/>
      <c r="DW294" s="238"/>
      <c r="DX294" s="238"/>
      <c r="DY294" s="238"/>
      <c r="DZ294" s="238"/>
      <c r="EA294" s="238"/>
      <c r="EB294" s="238"/>
      <c r="EC294" s="238"/>
      <c r="ED294" s="238"/>
      <c r="EE294" s="238"/>
      <c r="EF294" s="238"/>
      <c r="EG294" s="238"/>
      <c r="EH294" s="238"/>
      <c r="EI294" s="238"/>
      <c r="EJ294" s="238"/>
      <c r="EK294" s="238"/>
      <c r="EL294" s="238"/>
      <c r="EM294" s="238"/>
      <c r="EN294" s="238"/>
      <c r="EO294" s="238"/>
      <c r="EP294" s="238"/>
      <c r="EQ294" s="238"/>
      <c r="ER294" s="238"/>
      <c r="ES294" s="238"/>
      <c r="ET294" s="238"/>
      <c r="EU294" s="238"/>
      <c r="EV294" s="238"/>
      <c r="EW294" s="238"/>
      <c r="EX294" s="238"/>
      <c r="EY294" s="238"/>
      <c r="EZ294" s="238"/>
      <c r="FA294" s="238"/>
      <c r="FB294" s="238"/>
      <c r="FC294" s="238"/>
      <c r="FD294" s="238"/>
      <c r="FE294" s="238"/>
    </row>
    <row r="295" spans="34:161"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8"/>
      <c r="AS295" s="238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8"/>
      <c r="BO295" s="238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8"/>
      <c r="CK295" s="238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38"/>
      <c r="DW295" s="238"/>
      <c r="DX295" s="238"/>
      <c r="DY295" s="238"/>
      <c r="DZ295" s="238"/>
      <c r="EA295" s="238"/>
      <c r="EB295" s="238"/>
      <c r="EC295" s="238"/>
      <c r="ED295" s="238"/>
      <c r="EE295" s="238"/>
      <c r="EF295" s="238"/>
      <c r="EG295" s="238"/>
      <c r="EH295" s="238"/>
      <c r="EI295" s="238"/>
      <c r="EJ295" s="238"/>
      <c r="EK295" s="238"/>
      <c r="EL295" s="238"/>
      <c r="EM295" s="238"/>
      <c r="EN295" s="238"/>
      <c r="EO295" s="238"/>
      <c r="EP295" s="238"/>
      <c r="EQ295" s="238"/>
      <c r="ER295" s="238"/>
      <c r="ES295" s="238"/>
      <c r="ET295" s="238"/>
      <c r="EU295" s="238"/>
      <c r="EV295" s="238"/>
      <c r="EW295" s="238"/>
      <c r="EX295" s="238"/>
      <c r="EY295" s="238"/>
      <c r="EZ295" s="238"/>
      <c r="FA295" s="238"/>
      <c r="FB295" s="238"/>
      <c r="FC295" s="238"/>
      <c r="FD295" s="238"/>
      <c r="FE295" s="238"/>
    </row>
    <row r="296" spans="34:161"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8"/>
      <c r="AS296" s="238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8"/>
      <c r="BO296" s="238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8"/>
      <c r="CK296" s="238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8"/>
      <c r="DG296" s="238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38"/>
      <c r="DW296" s="238"/>
      <c r="DX296" s="238"/>
      <c r="DY296" s="238"/>
      <c r="DZ296" s="238"/>
      <c r="EA296" s="238"/>
      <c r="EB296" s="238"/>
      <c r="EC296" s="238"/>
      <c r="ED296" s="238"/>
      <c r="EE296" s="238"/>
      <c r="EF296" s="238"/>
      <c r="EG296" s="238"/>
      <c r="EH296" s="238"/>
      <c r="EI296" s="238"/>
      <c r="EJ296" s="238"/>
      <c r="EK296" s="238"/>
      <c r="EL296" s="238"/>
      <c r="EM296" s="238"/>
      <c r="EN296" s="238"/>
      <c r="EO296" s="238"/>
      <c r="EP296" s="238"/>
      <c r="EQ296" s="238"/>
      <c r="ER296" s="238"/>
      <c r="ES296" s="238"/>
      <c r="ET296" s="238"/>
      <c r="EU296" s="238"/>
      <c r="EV296" s="238"/>
      <c r="EW296" s="238"/>
      <c r="EX296" s="238"/>
      <c r="EY296" s="238"/>
      <c r="EZ296" s="238"/>
      <c r="FA296" s="238"/>
      <c r="FB296" s="238"/>
      <c r="FC296" s="238"/>
      <c r="FD296" s="238"/>
      <c r="FE296" s="238"/>
    </row>
    <row r="297" spans="34:161"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8"/>
      <c r="AS297" s="238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8"/>
      <c r="BO297" s="238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8"/>
      <c r="CK297" s="238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8"/>
      <c r="DG297" s="238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38"/>
      <c r="DW297" s="238"/>
      <c r="DX297" s="238"/>
      <c r="DY297" s="238"/>
      <c r="DZ297" s="238"/>
      <c r="EA297" s="238"/>
      <c r="EB297" s="238"/>
      <c r="EC297" s="238"/>
      <c r="ED297" s="238"/>
      <c r="EE297" s="238"/>
      <c r="EF297" s="238"/>
      <c r="EG297" s="238"/>
      <c r="EH297" s="238"/>
      <c r="EI297" s="238"/>
      <c r="EJ297" s="238"/>
      <c r="EK297" s="238"/>
      <c r="EL297" s="238"/>
      <c r="EM297" s="238"/>
      <c r="EN297" s="238"/>
      <c r="EO297" s="238"/>
      <c r="EP297" s="238"/>
      <c r="EQ297" s="238"/>
      <c r="ER297" s="238"/>
      <c r="ES297" s="238"/>
      <c r="ET297" s="238"/>
      <c r="EU297" s="238"/>
      <c r="EV297" s="238"/>
      <c r="EW297" s="238"/>
      <c r="EX297" s="238"/>
      <c r="EY297" s="238"/>
      <c r="EZ297" s="238"/>
      <c r="FA297" s="238"/>
      <c r="FB297" s="238"/>
      <c r="FC297" s="238"/>
      <c r="FD297" s="238"/>
      <c r="FE297" s="238"/>
    </row>
    <row r="298" spans="34:161"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8"/>
      <c r="AS298" s="238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8"/>
      <c r="BO298" s="238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8"/>
      <c r="CK298" s="238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8"/>
      <c r="DG298" s="238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38"/>
      <c r="DW298" s="238"/>
      <c r="DX298" s="238"/>
      <c r="DY298" s="238"/>
      <c r="DZ298" s="238"/>
      <c r="EA298" s="238"/>
      <c r="EB298" s="238"/>
      <c r="EC298" s="238"/>
      <c r="ED298" s="238"/>
      <c r="EE298" s="238"/>
      <c r="EF298" s="238"/>
      <c r="EG298" s="238"/>
      <c r="EH298" s="238"/>
      <c r="EI298" s="238"/>
      <c r="EJ298" s="238"/>
      <c r="EK298" s="238"/>
      <c r="EL298" s="238"/>
      <c r="EM298" s="238"/>
      <c r="EN298" s="238"/>
      <c r="EO298" s="238"/>
      <c r="EP298" s="238"/>
      <c r="EQ298" s="238"/>
      <c r="ER298" s="238"/>
      <c r="ES298" s="238"/>
      <c r="ET298" s="238"/>
      <c r="EU298" s="238"/>
      <c r="EV298" s="238"/>
      <c r="EW298" s="238"/>
      <c r="EX298" s="238"/>
      <c r="EY298" s="238"/>
      <c r="EZ298" s="238"/>
      <c r="FA298" s="238"/>
      <c r="FB298" s="238"/>
      <c r="FC298" s="238"/>
      <c r="FD298" s="238"/>
      <c r="FE298" s="238"/>
    </row>
    <row r="299" spans="34:161"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8"/>
      <c r="AS299" s="238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8"/>
      <c r="BO299" s="238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8"/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38"/>
      <c r="DW299" s="238"/>
      <c r="DX299" s="238"/>
      <c r="DY299" s="238"/>
      <c r="DZ299" s="238"/>
      <c r="EA299" s="238"/>
      <c r="EB299" s="238"/>
      <c r="EC299" s="238"/>
      <c r="ED299" s="238"/>
      <c r="EE299" s="238"/>
      <c r="EF299" s="238"/>
      <c r="EG299" s="238"/>
      <c r="EH299" s="238"/>
      <c r="EI299" s="238"/>
      <c r="EJ299" s="238"/>
      <c r="EK299" s="238"/>
      <c r="EL299" s="238"/>
      <c r="EM299" s="238"/>
      <c r="EN299" s="238"/>
      <c r="EO299" s="238"/>
      <c r="EP299" s="238"/>
      <c r="EQ299" s="238"/>
      <c r="ER299" s="238"/>
      <c r="ES299" s="238"/>
      <c r="ET299" s="238"/>
      <c r="EU299" s="238"/>
      <c r="EV299" s="238"/>
      <c r="EW299" s="238"/>
      <c r="EX299" s="238"/>
      <c r="EY299" s="238"/>
      <c r="EZ299" s="238"/>
      <c r="FA299" s="238"/>
      <c r="FB299" s="238"/>
      <c r="FC299" s="238"/>
      <c r="FD299" s="238"/>
      <c r="FE299" s="238"/>
    </row>
    <row r="300" spans="34:161"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8"/>
      <c r="AS300" s="238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8"/>
      <c r="BO300" s="238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8"/>
      <c r="CK300" s="238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8"/>
      <c r="DG300" s="238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38"/>
      <c r="DW300" s="238"/>
      <c r="DX300" s="238"/>
      <c r="DY300" s="238"/>
      <c r="DZ300" s="238"/>
      <c r="EA300" s="238"/>
      <c r="EB300" s="238"/>
      <c r="EC300" s="238"/>
      <c r="ED300" s="238"/>
      <c r="EE300" s="238"/>
      <c r="EF300" s="238"/>
      <c r="EG300" s="238"/>
      <c r="EH300" s="238"/>
      <c r="EI300" s="238"/>
      <c r="EJ300" s="238"/>
      <c r="EK300" s="238"/>
      <c r="EL300" s="238"/>
      <c r="EM300" s="238"/>
      <c r="EN300" s="238"/>
      <c r="EO300" s="238"/>
      <c r="EP300" s="238"/>
      <c r="EQ300" s="238"/>
      <c r="ER300" s="238"/>
      <c r="ES300" s="238"/>
      <c r="ET300" s="238"/>
      <c r="EU300" s="238"/>
      <c r="EV300" s="238"/>
      <c r="EW300" s="238"/>
      <c r="EX300" s="238"/>
      <c r="EY300" s="238"/>
      <c r="EZ300" s="238"/>
      <c r="FA300" s="238"/>
      <c r="FB300" s="238"/>
      <c r="FC300" s="238"/>
      <c r="FD300" s="238"/>
      <c r="FE300" s="238"/>
    </row>
    <row r="301" spans="34:161"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8"/>
      <c r="AS301" s="238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8"/>
      <c r="BO301" s="238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8"/>
      <c r="CK301" s="238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8"/>
      <c r="DG301" s="238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38"/>
      <c r="DW301" s="238"/>
      <c r="DX301" s="238"/>
      <c r="DY301" s="238"/>
      <c r="DZ301" s="238"/>
      <c r="EA301" s="238"/>
      <c r="EB301" s="238"/>
      <c r="EC301" s="238"/>
      <c r="ED301" s="238"/>
      <c r="EE301" s="238"/>
      <c r="EF301" s="238"/>
      <c r="EG301" s="238"/>
      <c r="EH301" s="238"/>
      <c r="EI301" s="238"/>
      <c r="EJ301" s="238"/>
      <c r="EK301" s="238"/>
      <c r="EL301" s="238"/>
      <c r="EM301" s="238"/>
      <c r="EN301" s="238"/>
      <c r="EO301" s="238"/>
      <c r="EP301" s="238"/>
      <c r="EQ301" s="238"/>
      <c r="ER301" s="238"/>
      <c r="ES301" s="238"/>
      <c r="ET301" s="238"/>
      <c r="EU301" s="238"/>
      <c r="EV301" s="238"/>
      <c r="EW301" s="238"/>
      <c r="EX301" s="238"/>
      <c r="EY301" s="238"/>
      <c r="EZ301" s="238"/>
      <c r="FA301" s="238"/>
      <c r="FB301" s="238"/>
      <c r="FC301" s="238"/>
      <c r="FD301" s="238"/>
      <c r="FE301" s="238"/>
    </row>
    <row r="302" spans="34:161"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8"/>
      <c r="AS302" s="238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8"/>
      <c r="BO302" s="238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8"/>
      <c r="CK302" s="238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8"/>
      <c r="DG302" s="238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38"/>
      <c r="DW302" s="238"/>
      <c r="DX302" s="238"/>
      <c r="DY302" s="238"/>
      <c r="DZ302" s="238"/>
      <c r="EA302" s="238"/>
      <c r="EB302" s="238"/>
      <c r="EC302" s="238"/>
      <c r="ED302" s="238"/>
      <c r="EE302" s="238"/>
      <c r="EF302" s="238"/>
      <c r="EG302" s="238"/>
      <c r="EH302" s="238"/>
      <c r="EI302" s="238"/>
      <c r="EJ302" s="238"/>
      <c r="EK302" s="238"/>
      <c r="EL302" s="238"/>
      <c r="EM302" s="238"/>
      <c r="EN302" s="238"/>
      <c r="EO302" s="238"/>
      <c r="EP302" s="238"/>
      <c r="EQ302" s="238"/>
      <c r="ER302" s="238"/>
      <c r="ES302" s="238"/>
      <c r="ET302" s="238"/>
      <c r="EU302" s="238"/>
      <c r="EV302" s="238"/>
      <c r="EW302" s="238"/>
      <c r="EX302" s="238"/>
      <c r="EY302" s="238"/>
      <c r="EZ302" s="238"/>
      <c r="FA302" s="238"/>
      <c r="FB302" s="238"/>
      <c r="FC302" s="238"/>
      <c r="FD302" s="238"/>
      <c r="FE302" s="238"/>
    </row>
    <row r="303" spans="34:161"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8"/>
      <c r="AS303" s="238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8"/>
      <c r="BO303" s="238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8"/>
      <c r="CK303" s="238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8"/>
      <c r="DG303" s="238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38"/>
      <c r="DW303" s="238"/>
      <c r="DX303" s="238"/>
      <c r="DY303" s="238"/>
      <c r="DZ303" s="238"/>
      <c r="EA303" s="238"/>
      <c r="EB303" s="238"/>
      <c r="EC303" s="238"/>
      <c r="ED303" s="238"/>
      <c r="EE303" s="238"/>
      <c r="EF303" s="238"/>
      <c r="EG303" s="238"/>
      <c r="EH303" s="238"/>
      <c r="EI303" s="238"/>
      <c r="EJ303" s="238"/>
      <c r="EK303" s="238"/>
      <c r="EL303" s="238"/>
      <c r="EM303" s="238"/>
      <c r="EN303" s="238"/>
      <c r="EO303" s="238"/>
      <c r="EP303" s="238"/>
      <c r="EQ303" s="238"/>
      <c r="ER303" s="238"/>
      <c r="ES303" s="238"/>
      <c r="ET303" s="238"/>
      <c r="EU303" s="238"/>
      <c r="EV303" s="238"/>
      <c r="EW303" s="238"/>
      <c r="EX303" s="238"/>
      <c r="EY303" s="238"/>
      <c r="EZ303" s="238"/>
      <c r="FA303" s="238"/>
      <c r="FB303" s="238"/>
      <c r="FC303" s="238"/>
      <c r="FD303" s="238"/>
      <c r="FE303" s="238"/>
    </row>
    <row r="304" spans="34:161"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8"/>
      <c r="AS304" s="238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8"/>
      <c r="BO304" s="238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8"/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38"/>
      <c r="DW304" s="238"/>
      <c r="DX304" s="238"/>
      <c r="DY304" s="238"/>
      <c r="DZ304" s="238"/>
      <c r="EA304" s="238"/>
      <c r="EB304" s="238"/>
      <c r="EC304" s="238"/>
      <c r="ED304" s="238"/>
      <c r="EE304" s="238"/>
      <c r="EF304" s="238"/>
      <c r="EG304" s="238"/>
      <c r="EH304" s="238"/>
      <c r="EI304" s="238"/>
      <c r="EJ304" s="238"/>
      <c r="EK304" s="238"/>
      <c r="EL304" s="238"/>
      <c r="EM304" s="238"/>
      <c r="EN304" s="238"/>
      <c r="EO304" s="238"/>
      <c r="EP304" s="238"/>
      <c r="EQ304" s="238"/>
      <c r="ER304" s="238"/>
      <c r="ES304" s="238"/>
      <c r="ET304" s="238"/>
      <c r="EU304" s="238"/>
      <c r="EV304" s="238"/>
      <c r="EW304" s="238"/>
      <c r="EX304" s="238"/>
      <c r="EY304" s="238"/>
      <c r="EZ304" s="238"/>
      <c r="FA304" s="238"/>
      <c r="FB304" s="238"/>
      <c r="FC304" s="238"/>
      <c r="FD304" s="238"/>
      <c r="FE304" s="238"/>
    </row>
    <row r="305" spans="34:161"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8"/>
      <c r="AS305" s="238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8"/>
      <c r="BO305" s="238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8"/>
      <c r="CK305" s="238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8"/>
      <c r="DG305" s="238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38"/>
      <c r="DW305" s="238"/>
      <c r="DX305" s="238"/>
      <c r="DY305" s="238"/>
      <c r="DZ305" s="238"/>
      <c r="EA305" s="238"/>
      <c r="EB305" s="238"/>
      <c r="EC305" s="238"/>
      <c r="ED305" s="238"/>
      <c r="EE305" s="238"/>
      <c r="EF305" s="238"/>
      <c r="EG305" s="238"/>
      <c r="EH305" s="238"/>
      <c r="EI305" s="238"/>
      <c r="EJ305" s="238"/>
      <c r="EK305" s="238"/>
      <c r="EL305" s="238"/>
      <c r="EM305" s="238"/>
      <c r="EN305" s="238"/>
      <c r="EO305" s="238"/>
      <c r="EP305" s="238"/>
      <c r="EQ305" s="238"/>
      <c r="ER305" s="238"/>
      <c r="ES305" s="238"/>
      <c r="ET305" s="238"/>
      <c r="EU305" s="238"/>
      <c r="EV305" s="238"/>
      <c r="EW305" s="238"/>
      <c r="EX305" s="238"/>
      <c r="EY305" s="238"/>
      <c r="EZ305" s="238"/>
      <c r="FA305" s="238"/>
      <c r="FB305" s="238"/>
      <c r="FC305" s="238"/>
      <c r="FD305" s="238"/>
      <c r="FE305" s="238"/>
    </row>
    <row r="306" spans="34:161"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8"/>
      <c r="AS306" s="238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8"/>
      <c r="BO306" s="238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8"/>
      <c r="CK306" s="238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8"/>
      <c r="DG306" s="238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38"/>
      <c r="DW306" s="238"/>
      <c r="DX306" s="238"/>
      <c r="DY306" s="238"/>
      <c r="DZ306" s="238"/>
      <c r="EA306" s="238"/>
      <c r="EB306" s="238"/>
      <c r="EC306" s="238"/>
      <c r="ED306" s="238"/>
      <c r="EE306" s="238"/>
      <c r="EF306" s="238"/>
      <c r="EG306" s="238"/>
      <c r="EH306" s="238"/>
      <c r="EI306" s="238"/>
      <c r="EJ306" s="238"/>
      <c r="EK306" s="238"/>
      <c r="EL306" s="238"/>
      <c r="EM306" s="238"/>
      <c r="EN306" s="238"/>
      <c r="EO306" s="238"/>
      <c r="EP306" s="238"/>
      <c r="EQ306" s="238"/>
      <c r="ER306" s="238"/>
      <c r="ES306" s="238"/>
      <c r="ET306" s="238"/>
      <c r="EU306" s="238"/>
      <c r="EV306" s="238"/>
      <c r="EW306" s="238"/>
      <c r="EX306" s="238"/>
      <c r="EY306" s="238"/>
      <c r="EZ306" s="238"/>
      <c r="FA306" s="238"/>
      <c r="FB306" s="238"/>
      <c r="FC306" s="238"/>
      <c r="FD306" s="238"/>
      <c r="FE306" s="238"/>
    </row>
    <row r="307" spans="34:161"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8"/>
      <c r="AS307" s="238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8"/>
      <c r="BO307" s="238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8"/>
      <c r="CK307" s="238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8"/>
      <c r="DG307" s="238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38"/>
      <c r="DW307" s="238"/>
      <c r="DX307" s="238"/>
      <c r="DY307" s="238"/>
      <c r="DZ307" s="238"/>
      <c r="EA307" s="238"/>
      <c r="EB307" s="238"/>
      <c r="EC307" s="238"/>
      <c r="ED307" s="238"/>
      <c r="EE307" s="238"/>
      <c r="EF307" s="238"/>
      <c r="EG307" s="238"/>
      <c r="EH307" s="238"/>
      <c r="EI307" s="238"/>
      <c r="EJ307" s="238"/>
      <c r="EK307" s="238"/>
      <c r="EL307" s="238"/>
      <c r="EM307" s="238"/>
      <c r="EN307" s="238"/>
      <c r="EO307" s="238"/>
      <c r="EP307" s="238"/>
      <c r="EQ307" s="238"/>
      <c r="ER307" s="238"/>
      <c r="ES307" s="238"/>
      <c r="ET307" s="238"/>
      <c r="EU307" s="238"/>
      <c r="EV307" s="238"/>
      <c r="EW307" s="238"/>
      <c r="EX307" s="238"/>
      <c r="EY307" s="238"/>
      <c r="EZ307" s="238"/>
      <c r="FA307" s="238"/>
      <c r="FB307" s="238"/>
      <c r="FC307" s="238"/>
      <c r="FD307" s="238"/>
      <c r="FE307" s="238"/>
    </row>
    <row r="308" spans="34:161"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8"/>
      <c r="AS308" s="238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8"/>
      <c r="BO308" s="238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8"/>
      <c r="CK308" s="238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38"/>
      <c r="DW308" s="238"/>
      <c r="DX308" s="238"/>
      <c r="DY308" s="238"/>
      <c r="DZ308" s="238"/>
      <c r="EA308" s="238"/>
      <c r="EB308" s="238"/>
      <c r="EC308" s="238"/>
      <c r="ED308" s="238"/>
      <c r="EE308" s="238"/>
      <c r="EF308" s="238"/>
      <c r="EG308" s="238"/>
      <c r="EH308" s="238"/>
      <c r="EI308" s="238"/>
      <c r="EJ308" s="238"/>
      <c r="EK308" s="238"/>
      <c r="EL308" s="238"/>
      <c r="EM308" s="238"/>
      <c r="EN308" s="238"/>
      <c r="EO308" s="238"/>
      <c r="EP308" s="238"/>
      <c r="EQ308" s="238"/>
      <c r="ER308" s="238"/>
      <c r="ES308" s="238"/>
      <c r="ET308" s="238"/>
      <c r="EU308" s="238"/>
      <c r="EV308" s="238"/>
      <c r="EW308" s="238"/>
      <c r="EX308" s="238"/>
      <c r="EY308" s="238"/>
      <c r="EZ308" s="238"/>
      <c r="FA308" s="238"/>
      <c r="FB308" s="238"/>
      <c r="FC308" s="238"/>
      <c r="FD308" s="238"/>
      <c r="FE308" s="238"/>
    </row>
    <row r="309" spans="34:161"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8"/>
      <c r="AS309" s="238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8"/>
      <c r="BO309" s="238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8"/>
      <c r="CK309" s="238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8"/>
      <c r="DG309" s="238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38"/>
      <c r="DW309" s="238"/>
      <c r="DX309" s="238"/>
      <c r="DY309" s="238"/>
      <c r="DZ309" s="238"/>
      <c r="EA309" s="238"/>
      <c r="EB309" s="238"/>
      <c r="EC309" s="238"/>
      <c r="ED309" s="238"/>
      <c r="EE309" s="238"/>
      <c r="EF309" s="238"/>
      <c r="EG309" s="238"/>
      <c r="EH309" s="238"/>
      <c r="EI309" s="238"/>
      <c r="EJ309" s="238"/>
      <c r="EK309" s="238"/>
      <c r="EL309" s="238"/>
      <c r="EM309" s="238"/>
      <c r="EN309" s="238"/>
      <c r="EO309" s="238"/>
      <c r="EP309" s="238"/>
      <c r="EQ309" s="238"/>
      <c r="ER309" s="238"/>
      <c r="ES309" s="238"/>
      <c r="ET309" s="238"/>
      <c r="EU309" s="238"/>
      <c r="EV309" s="238"/>
      <c r="EW309" s="238"/>
      <c r="EX309" s="238"/>
      <c r="EY309" s="238"/>
      <c r="EZ309" s="238"/>
      <c r="FA309" s="238"/>
      <c r="FB309" s="238"/>
      <c r="FC309" s="238"/>
      <c r="FD309" s="238"/>
      <c r="FE309" s="238"/>
    </row>
    <row r="310" spans="34:161"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8"/>
      <c r="AS310" s="238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8"/>
      <c r="BO310" s="238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8"/>
      <c r="CK310" s="238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8"/>
      <c r="DG310" s="238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38"/>
      <c r="DW310" s="238"/>
      <c r="DX310" s="238"/>
      <c r="DY310" s="238"/>
      <c r="DZ310" s="238"/>
      <c r="EA310" s="238"/>
      <c r="EB310" s="238"/>
      <c r="EC310" s="238"/>
      <c r="ED310" s="238"/>
      <c r="EE310" s="238"/>
      <c r="EF310" s="238"/>
      <c r="EG310" s="238"/>
      <c r="EH310" s="238"/>
      <c r="EI310" s="238"/>
      <c r="EJ310" s="238"/>
      <c r="EK310" s="238"/>
      <c r="EL310" s="238"/>
      <c r="EM310" s="238"/>
      <c r="EN310" s="238"/>
      <c r="EO310" s="238"/>
      <c r="EP310" s="238"/>
      <c r="EQ310" s="238"/>
      <c r="ER310" s="238"/>
      <c r="ES310" s="238"/>
      <c r="ET310" s="238"/>
      <c r="EU310" s="238"/>
      <c r="EV310" s="238"/>
      <c r="EW310" s="238"/>
      <c r="EX310" s="238"/>
      <c r="EY310" s="238"/>
      <c r="EZ310" s="238"/>
      <c r="FA310" s="238"/>
      <c r="FB310" s="238"/>
      <c r="FC310" s="238"/>
      <c r="FD310" s="238"/>
      <c r="FE310" s="238"/>
    </row>
    <row r="311" spans="34:161"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8"/>
      <c r="AS311" s="238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8"/>
      <c r="BO311" s="238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8"/>
      <c r="CK311" s="238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8"/>
      <c r="DG311" s="238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38"/>
      <c r="DW311" s="238"/>
      <c r="DX311" s="238"/>
      <c r="DY311" s="238"/>
      <c r="DZ311" s="238"/>
      <c r="EA311" s="238"/>
      <c r="EB311" s="238"/>
      <c r="EC311" s="238"/>
      <c r="ED311" s="238"/>
      <c r="EE311" s="238"/>
      <c r="EF311" s="238"/>
      <c r="EG311" s="238"/>
      <c r="EH311" s="238"/>
      <c r="EI311" s="238"/>
      <c r="EJ311" s="238"/>
      <c r="EK311" s="238"/>
      <c r="EL311" s="238"/>
      <c r="EM311" s="238"/>
      <c r="EN311" s="238"/>
      <c r="EO311" s="238"/>
      <c r="EP311" s="238"/>
      <c r="EQ311" s="238"/>
      <c r="ER311" s="238"/>
      <c r="ES311" s="238"/>
      <c r="ET311" s="238"/>
      <c r="EU311" s="238"/>
      <c r="EV311" s="238"/>
      <c r="EW311" s="238"/>
      <c r="EX311" s="238"/>
      <c r="EY311" s="238"/>
      <c r="EZ311" s="238"/>
      <c r="FA311" s="238"/>
      <c r="FB311" s="238"/>
      <c r="FC311" s="238"/>
      <c r="FD311" s="238"/>
      <c r="FE311" s="238"/>
    </row>
    <row r="312" spans="34:161"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8"/>
      <c r="AS312" s="238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8"/>
      <c r="BO312" s="238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8"/>
      <c r="CK312" s="238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8"/>
      <c r="DG312" s="238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38"/>
      <c r="DW312" s="238"/>
      <c r="DX312" s="238"/>
      <c r="DY312" s="238"/>
      <c r="DZ312" s="238"/>
      <c r="EA312" s="238"/>
      <c r="EB312" s="238"/>
      <c r="EC312" s="238"/>
      <c r="ED312" s="238"/>
      <c r="EE312" s="238"/>
      <c r="EF312" s="238"/>
      <c r="EG312" s="238"/>
      <c r="EH312" s="238"/>
      <c r="EI312" s="238"/>
      <c r="EJ312" s="238"/>
      <c r="EK312" s="238"/>
      <c r="EL312" s="238"/>
      <c r="EM312" s="238"/>
      <c r="EN312" s="238"/>
      <c r="EO312" s="238"/>
      <c r="EP312" s="238"/>
      <c r="EQ312" s="238"/>
      <c r="ER312" s="238"/>
      <c r="ES312" s="238"/>
      <c r="ET312" s="238"/>
      <c r="EU312" s="238"/>
      <c r="EV312" s="238"/>
      <c r="EW312" s="238"/>
      <c r="EX312" s="238"/>
      <c r="EY312" s="238"/>
      <c r="EZ312" s="238"/>
      <c r="FA312" s="238"/>
      <c r="FB312" s="238"/>
      <c r="FC312" s="238"/>
      <c r="FD312" s="238"/>
      <c r="FE312" s="238"/>
    </row>
    <row r="313" spans="34:161"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8"/>
      <c r="AS313" s="238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8"/>
      <c r="BO313" s="238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8"/>
      <c r="CK313" s="238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8"/>
      <c r="DG313" s="238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38"/>
      <c r="DW313" s="238"/>
      <c r="DX313" s="238"/>
      <c r="DY313" s="238"/>
      <c r="DZ313" s="238"/>
      <c r="EA313" s="238"/>
      <c r="EB313" s="238"/>
      <c r="EC313" s="238"/>
      <c r="ED313" s="238"/>
      <c r="EE313" s="238"/>
      <c r="EF313" s="238"/>
      <c r="EG313" s="238"/>
      <c r="EH313" s="238"/>
      <c r="EI313" s="238"/>
      <c r="EJ313" s="238"/>
      <c r="EK313" s="238"/>
      <c r="EL313" s="238"/>
      <c r="EM313" s="238"/>
      <c r="EN313" s="238"/>
      <c r="EO313" s="238"/>
      <c r="EP313" s="238"/>
      <c r="EQ313" s="238"/>
      <c r="ER313" s="238"/>
      <c r="ES313" s="238"/>
      <c r="ET313" s="238"/>
      <c r="EU313" s="238"/>
      <c r="EV313" s="238"/>
      <c r="EW313" s="238"/>
      <c r="EX313" s="238"/>
      <c r="EY313" s="238"/>
      <c r="EZ313" s="238"/>
      <c r="FA313" s="238"/>
      <c r="FB313" s="238"/>
      <c r="FC313" s="238"/>
      <c r="FD313" s="238"/>
      <c r="FE313" s="238"/>
    </row>
    <row r="314" spans="34:161"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8"/>
      <c r="AS314" s="238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8"/>
      <c r="BO314" s="238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8"/>
      <c r="CK314" s="238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8"/>
      <c r="DG314" s="238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38"/>
      <c r="DW314" s="238"/>
      <c r="DX314" s="238"/>
      <c r="DY314" s="238"/>
      <c r="DZ314" s="238"/>
      <c r="EA314" s="238"/>
      <c r="EB314" s="238"/>
      <c r="EC314" s="238"/>
      <c r="ED314" s="238"/>
      <c r="EE314" s="238"/>
      <c r="EF314" s="238"/>
      <c r="EG314" s="238"/>
      <c r="EH314" s="238"/>
      <c r="EI314" s="238"/>
      <c r="EJ314" s="238"/>
      <c r="EK314" s="238"/>
      <c r="EL314" s="238"/>
      <c r="EM314" s="238"/>
      <c r="EN314" s="238"/>
      <c r="EO314" s="238"/>
      <c r="EP314" s="238"/>
      <c r="EQ314" s="238"/>
      <c r="ER314" s="238"/>
      <c r="ES314" s="238"/>
      <c r="ET314" s="238"/>
      <c r="EU314" s="238"/>
      <c r="EV314" s="238"/>
      <c r="EW314" s="238"/>
      <c r="EX314" s="238"/>
      <c r="EY314" s="238"/>
      <c r="EZ314" s="238"/>
      <c r="FA314" s="238"/>
      <c r="FB314" s="238"/>
      <c r="FC314" s="238"/>
      <c r="FD314" s="238"/>
      <c r="FE314" s="238"/>
    </row>
    <row r="315" spans="34:161">
      <c r="AH315" s="238"/>
      <c r="AI315" s="238"/>
      <c r="AJ315" s="238"/>
      <c r="AK315" s="238"/>
      <c r="AL315" s="238"/>
      <c r="AM315" s="238"/>
      <c r="AN315" s="238"/>
      <c r="AO315" s="238"/>
      <c r="AP315" s="238"/>
      <c r="AQ315" s="238"/>
      <c r="AR315" s="238"/>
      <c r="AS315" s="238"/>
      <c r="AT315" s="238"/>
      <c r="AU315" s="238"/>
      <c r="AV315" s="238"/>
      <c r="AW315" s="238"/>
      <c r="AX315" s="238"/>
      <c r="AY315" s="238"/>
      <c r="AZ315" s="238"/>
      <c r="BA315" s="238"/>
      <c r="BB315" s="238"/>
      <c r="BC315" s="238"/>
      <c r="BD315" s="238"/>
      <c r="BE315" s="238"/>
      <c r="BF315" s="238"/>
      <c r="BG315" s="238"/>
      <c r="BH315" s="238"/>
      <c r="BI315" s="238"/>
      <c r="BJ315" s="238"/>
      <c r="BK315" s="238"/>
      <c r="BL315" s="238"/>
      <c r="BM315" s="238"/>
      <c r="BN315" s="238"/>
      <c r="BO315" s="238"/>
      <c r="BP315" s="238"/>
      <c r="BQ315" s="238"/>
      <c r="BR315" s="238"/>
      <c r="BS315" s="238"/>
      <c r="BT315" s="238"/>
      <c r="BU315" s="238"/>
      <c r="BV315" s="238"/>
      <c r="BW315" s="238"/>
      <c r="BX315" s="238"/>
      <c r="BY315" s="238"/>
      <c r="BZ315" s="238"/>
      <c r="CA315" s="238"/>
      <c r="CB315" s="238"/>
      <c r="CC315" s="238"/>
      <c r="CD315" s="238"/>
      <c r="CE315" s="238"/>
      <c r="CF315" s="238"/>
      <c r="CG315" s="238"/>
      <c r="CH315" s="238"/>
      <c r="CI315" s="238"/>
      <c r="CJ315" s="238"/>
      <c r="CK315" s="238"/>
      <c r="CL315" s="238"/>
      <c r="CM315" s="238"/>
      <c r="CN315" s="238"/>
      <c r="CO315" s="238"/>
      <c r="CP315" s="238"/>
      <c r="CQ315" s="238"/>
      <c r="CR315" s="238"/>
      <c r="CS315" s="238"/>
      <c r="CT315" s="238"/>
      <c r="CU315" s="238"/>
      <c r="CV315" s="238"/>
      <c r="CW315" s="238"/>
      <c r="CX315" s="238"/>
      <c r="CY315" s="238"/>
      <c r="CZ315" s="238"/>
      <c r="DA315" s="238"/>
      <c r="DB315" s="238"/>
      <c r="DC315" s="238"/>
      <c r="DD315" s="238"/>
      <c r="DE315" s="238"/>
      <c r="DF315" s="238"/>
      <c r="DG315" s="238"/>
      <c r="DH315" s="238"/>
      <c r="DI315" s="238"/>
      <c r="DJ315" s="238"/>
      <c r="DK315" s="238"/>
      <c r="DL315" s="238"/>
      <c r="DM315" s="238"/>
      <c r="DN315" s="238"/>
      <c r="DO315" s="238"/>
      <c r="DP315" s="238"/>
      <c r="DQ315" s="238"/>
      <c r="DR315" s="238"/>
      <c r="DS315" s="238"/>
      <c r="DT315" s="238"/>
      <c r="DU315" s="238"/>
      <c r="DV315" s="238"/>
      <c r="DW315" s="238"/>
      <c r="DX315" s="238"/>
      <c r="DY315" s="238"/>
      <c r="DZ315" s="238"/>
      <c r="EA315" s="238"/>
      <c r="EB315" s="238"/>
      <c r="EC315" s="238"/>
      <c r="ED315" s="238"/>
      <c r="EE315" s="238"/>
      <c r="EF315" s="238"/>
      <c r="EG315" s="238"/>
      <c r="EH315" s="238"/>
      <c r="EI315" s="238"/>
      <c r="EJ315" s="238"/>
      <c r="EK315" s="238"/>
      <c r="EL315" s="238"/>
      <c r="EM315" s="238"/>
      <c r="EN315" s="238"/>
      <c r="EO315" s="238"/>
      <c r="EP315" s="238"/>
      <c r="EQ315" s="238"/>
      <c r="ER315" s="238"/>
      <c r="ES315" s="238"/>
      <c r="ET315" s="238"/>
      <c r="EU315" s="238"/>
      <c r="EV315" s="238"/>
      <c r="EW315" s="238"/>
      <c r="EX315" s="238"/>
      <c r="EY315" s="238"/>
      <c r="EZ315" s="238"/>
      <c r="FA315" s="238"/>
      <c r="FB315" s="238"/>
      <c r="FC315" s="238"/>
      <c r="FD315" s="238"/>
      <c r="FE315" s="238"/>
    </row>
    <row r="316" spans="34:161"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8"/>
      <c r="AS316" s="238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8"/>
      <c r="BO316" s="238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8"/>
      <c r="CK316" s="238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8"/>
      <c r="DG316" s="238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38"/>
      <c r="DW316" s="238"/>
      <c r="DX316" s="238"/>
      <c r="DY316" s="238"/>
      <c r="DZ316" s="238"/>
      <c r="EA316" s="238"/>
      <c r="EB316" s="238"/>
      <c r="EC316" s="238"/>
      <c r="ED316" s="238"/>
      <c r="EE316" s="238"/>
      <c r="EF316" s="238"/>
      <c r="EG316" s="238"/>
      <c r="EH316" s="238"/>
      <c r="EI316" s="238"/>
      <c r="EJ316" s="238"/>
      <c r="EK316" s="238"/>
      <c r="EL316" s="238"/>
      <c r="EM316" s="238"/>
      <c r="EN316" s="238"/>
      <c r="EO316" s="238"/>
      <c r="EP316" s="238"/>
      <c r="EQ316" s="238"/>
      <c r="ER316" s="238"/>
      <c r="ES316" s="238"/>
      <c r="ET316" s="238"/>
      <c r="EU316" s="238"/>
      <c r="EV316" s="238"/>
      <c r="EW316" s="238"/>
      <c r="EX316" s="238"/>
      <c r="EY316" s="238"/>
      <c r="EZ316" s="238"/>
      <c r="FA316" s="238"/>
      <c r="FB316" s="238"/>
      <c r="FC316" s="238"/>
      <c r="FD316" s="238"/>
      <c r="FE316" s="238"/>
    </row>
    <row r="317" spans="34:161"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8"/>
      <c r="AS317" s="238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8"/>
      <c r="BO317" s="238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8"/>
      <c r="CK317" s="238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8"/>
      <c r="DG317" s="238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38"/>
      <c r="DW317" s="238"/>
      <c r="DX317" s="238"/>
      <c r="DY317" s="238"/>
      <c r="DZ317" s="238"/>
      <c r="EA317" s="238"/>
      <c r="EB317" s="238"/>
      <c r="EC317" s="238"/>
      <c r="ED317" s="238"/>
      <c r="EE317" s="238"/>
      <c r="EF317" s="238"/>
      <c r="EG317" s="238"/>
      <c r="EH317" s="238"/>
      <c r="EI317" s="238"/>
      <c r="EJ317" s="238"/>
      <c r="EK317" s="238"/>
      <c r="EL317" s="238"/>
      <c r="EM317" s="238"/>
      <c r="EN317" s="238"/>
      <c r="EO317" s="238"/>
      <c r="EP317" s="238"/>
      <c r="EQ317" s="238"/>
      <c r="ER317" s="238"/>
      <c r="ES317" s="238"/>
      <c r="ET317" s="238"/>
      <c r="EU317" s="238"/>
      <c r="EV317" s="238"/>
      <c r="EW317" s="238"/>
      <c r="EX317" s="238"/>
      <c r="EY317" s="238"/>
      <c r="EZ317" s="238"/>
      <c r="FA317" s="238"/>
      <c r="FB317" s="238"/>
      <c r="FC317" s="238"/>
      <c r="FD317" s="238"/>
      <c r="FE317" s="238"/>
    </row>
    <row r="318" spans="34:161"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8"/>
      <c r="AS318" s="238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8"/>
      <c r="BO318" s="238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8"/>
      <c r="CK318" s="238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8"/>
      <c r="DG318" s="238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38"/>
      <c r="DW318" s="238"/>
      <c r="DX318" s="238"/>
      <c r="DY318" s="238"/>
      <c r="DZ318" s="238"/>
      <c r="EA318" s="238"/>
      <c r="EB318" s="238"/>
      <c r="EC318" s="238"/>
      <c r="ED318" s="238"/>
      <c r="EE318" s="238"/>
      <c r="EF318" s="238"/>
      <c r="EG318" s="238"/>
      <c r="EH318" s="238"/>
      <c r="EI318" s="238"/>
      <c r="EJ318" s="238"/>
      <c r="EK318" s="238"/>
      <c r="EL318" s="238"/>
      <c r="EM318" s="238"/>
      <c r="EN318" s="238"/>
      <c r="EO318" s="238"/>
      <c r="EP318" s="238"/>
      <c r="EQ318" s="238"/>
      <c r="ER318" s="238"/>
      <c r="ES318" s="238"/>
      <c r="ET318" s="238"/>
      <c r="EU318" s="238"/>
      <c r="EV318" s="238"/>
      <c r="EW318" s="238"/>
      <c r="EX318" s="238"/>
      <c r="EY318" s="238"/>
      <c r="EZ318" s="238"/>
      <c r="FA318" s="238"/>
      <c r="FB318" s="238"/>
      <c r="FC318" s="238"/>
      <c r="FD318" s="238"/>
      <c r="FE318" s="238"/>
    </row>
    <row r="319" spans="34:161"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38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8"/>
      <c r="BO319" s="238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8"/>
      <c r="CK319" s="238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8"/>
      <c r="DG319" s="238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38"/>
      <c r="DW319" s="238"/>
      <c r="DX319" s="238"/>
      <c r="DY319" s="238"/>
      <c r="DZ319" s="238"/>
      <c r="EA319" s="238"/>
      <c r="EB319" s="238"/>
      <c r="EC319" s="238"/>
      <c r="ED319" s="238"/>
      <c r="EE319" s="238"/>
      <c r="EF319" s="238"/>
      <c r="EG319" s="238"/>
      <c r="EH319" s="238"/>
      <c r="EI319" s="238"/>
      <c r="EJ319" s="238"/>
      <c r="EK319" s="238"/>
      <c r="EL319" s="238"/>
      <c r="EM319" s="238"/>
      <c r="EN319" s="238"/>
      <c r="EO319" s="238"/>
      <c r="EP319" s="238"/>
      <c r="EQ319" s="238"/>
      <c r="ER319" s="238"/>
      <c r="ES319" s="238"/>
      <c r="ET319" s="238"/>
      <c r="EU319" s="238"/>
      <c r="EV319" s="238"/>
      <c r="EW319" s="238"/>
      <c r="EX319" s="238"/>
      <c r="EY319" s="238"/>
      <c r="EZ319" s="238"/>
      <c r="FA319" s="238"/>
      <c r="FB319" s="238"/>
      <c r="FC319" s="238"/>
      <c r="FD319" s="238"/>
      <c r="FE319" s="238"/>
    </row>
    <row r="320" spans="34:161">
      <c r="AH320" s="238"/>
      <c r="AI320" s="238"/>
      <c r="AJ320" s="238"/>
      <c r="AK320" s="238"/>
      <c r="AL320" s="238"/>
      <c r="AM320" s="238"/>
      <c r="AN320" s="238"/>
      <c r="AO320" s="238"/>
      <c r="AP320" s="238"/>
      <c r="AQ320" s="238"/>
      <c r="AR320" s="238"/>
      <c r="AS320" s="238"/>
      <c r="AT320" s="238"/>
      <c r="AU320" s="238"/>
      <c r="AV320" s="238"/>
      <c r="AW320" s="238"/>
      <c r="AX320" s="238"/>
      <c r="AY320" s="238"/>
      <c r="AZ320" s="238"/>
      <c r="BA320" s="238"/>
      <c r="BB320" s="238"/>
      <c r="BC320" s="238"/>
      <c r="BD320" s="238"/>
      <c r="BE320" s="238"/>
      <c r="BF320" s="238"/>
      <c r="BG320" s="238"/>
      <c r="BH320" s="238"/>
      <c r="BI320" s="238"/>
      <c r="BJ320" s="238"/>
      <c r="BK320" s="238"/>
      <c r="BL320" s="238"/>
      <c r="BM320" s="238"/>
      <c r="BN320" s="238"/>
      <c r="BO320" s="238"/>
      <c r="BP320" s="238"/>
      <c r="BQ320" s="238"/>
      <c r="BR320" s="238"/>
      <c r="BS320" s="238"/>
      <c r="BT320" s="238"/>
      <c r="BU320" s="238"/>
      <c r="BV320" s="238"/>
      <c r="BW320" s="238"/>
      <c r="BX320" s="238"/>
      <c r="BY320" s="238"/>
      <c r="BZ320" s="238"/>
      <c r="CA320" s="238"/>
      <c r="CB320" s="238"/>
      <c r="CC320" s="238"/>
      <c r="CD320" s="238"/>
      <c r="CE320" s="238"/>
      <c r="CF320" s="238"/>
      <c r="CG320" s="238"/>
      <c r="CH320" s="238"/>
      <c r="CI320" s="238"/>
      <c r="CJ320" s="238"/>
      <c r="CK320" s="238"/>
      <c r="CL320" s="238"/>
      <c r="CM320" s="238"/>
      <c r="CN320" s="238"/>
      <c r="CO320" s="238"/>
      <c r="CP320" s="238"/>
      <c r="CQ320" s="238"/>
      <c r="CR320" s="238"/>
      <c r="CS320" s="238"/>
      <c r="CT320" s="238"/>
      <c r="CU320" s="238"/>
      <c r="CV320" s="238"/>
      <c r="CW320" s="238"/>
      <c r="CX320" s="238"/>
      <c r="CY320" s="238"/>
      <c r="CZ320" s="238"/>
      <c r="DA320" s="238"/>
      <c r="DB320" s="238"/>
      <c r="DC320" s="238"/>
      <c r="DD320" s="238"/>
      <c r="DE320" s="238"/>
      <c r="DF320" s="238"/>
      <c r="DG320" s="238"/>
      <c r="DH320" s="238"/>
      <c r="DI320" s="238"/>
      <c r="DJ320" s="238"/>
      <c r="DK320" s="238"/>
      <c r="DL320" s="238"/>
      <c r="DM320" s="238"/>
      <c r="DN320" s="238"/>
      <c r="DO320" s="238"/>
      <c r="DP320" s="238"/>
      <c r="DQ320" s="238"/>
      <c r="DR320" s="238"/>
      <c r="DS320" s="238"/>
      <c r="DT320" s="238"/>
      <c r="DU320" s="238"/>
      <c r="DV320" s="238"/>
      <c r="DW320" s="238"/>
      <c r="DX320" s="238"/>
      <c r="DY320" s="238"/>
      <c r="DZ320" s="238"/>
      <c r="EA320" s="238"/>
      <c r="EB320" s="238"/>
      <c r="EC320" s="238"/>
      <c r="ED320" s="238"/>
      <c r="EE320" s="238"/>
      <c r="EF320" s="238"/>
      <c r="EG320" s="238"/>
      <c r="EH320" s="238"/>
      <c r="EI320" s="238"/>
      <c r="EJ320" s="238"/>
      <c r="EK320" s="238"/>
      <c r="EL320" s="238"/>
      <c r="EM320" s="238"/>
      <c r="EN320" s="238"/>
      <c r="EO320" s="238"/>
      <c r="EP320" s="238"/>
      <c r="EQ320" s="238"/>
      <c r="ER320" s="238"/>
      <c r="ES320" s="238"/>
      <c r="ET320" s="238"/>
      <c r="EU320" s="238"/>
      <c r="EV320" s="238"/>
      <c r="EW320" s="238"/>
      <c r="EX320" s="238"/>
      <c r="EY320" s="238"/>
      <c r="EZ320" s="238"/>
      <c r="FA320" s="238"/>
      <c r="FB320" s="238"/>
      <c r="FC320" s="238"/>
      <c r="FD320" s="238"/>
      <c r="FE320" s="238"/>
    </row>
    <row r="321" spans="34:161"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8"/>
      <c r="AS321" s="238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8"/>
      <c r="BO321" s="238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8"/>
      <c r="CK321" s="238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38"/>
      <c r="DW321" s="238"/>
      <c r="DX321" s="238"/>
      <c r="DY321" s="238"/>
      <c r="DZ321" s="238"/>
      <c r="EA321" s="238"/>
      <c r="EB321" s="238"/>
      <c r="EC321" s="238"/>
      <c r="ED321" s="238"/>
      <c r="EE321" s="238"/>
      <c r="EF321" s="238"/>
      <c r="EG321" s="238"/>
      <c r="EH321" s="238"/>
      <c r="EI321" s="238"/>
      <c r="EJ321" s="238"/>
      <c r="EK321" s="238"/>
      <c r="EL321" s="238"/>
      <c r="EM321" s="238"/>
      <c r="EN321" s="238"/>
      <c r="EO321" s="238"/>
      <c r="EP321" s="238"/>
      <c r="EQ321" s="238"/>
      <c r="ER321" s="238"/>
      <c r="ES321" s="238"/>
      <c r="ET321" s="238"/>
      <c r="EU321" s="238"/>
      <c r="EV321" s="238"/>
      <c r="EW321" s="238"/>
      <c r="EX321" s="238"/>
      <c r="EY321" s="238"/>
      <c r="EZ321" s="238"/>
      <c r="FA321" s="238"/>
      <c r="FB321" s="238"/>
      <c r="FC321" s="238"/>
      <c r="FD321" s="238"/>
      <c r="FE321" s="238"/>
    </row>
    <row r="322" spans="34:161"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8"/>
      <c r="AS322" s="238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8"/>
      <c r="BO322" s="238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8"/>
      <c r="CK322" s="238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8"/>
      <c r="DG322" s="238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38"/>
      <c r="DW322" s="238"/>
      <c r="DX322" s="238"/>
      <c r="DY322" s="238"/>
      <c r="DZ322" s="238"/>
      <c r="EA322" s="238"/>
      <c r="EB322" s="238"/>
      <c r="EC322" s="238"/>
      <c r="ED322" s="238"/>
      <c r="EE322" s="238"/>
      <c r="EF322" s="238"/>
      <c r="EG322" s="238"/>
      <c r="EH322" s="238"/>
      <c r="EI322" s="238"/>
      <c r="EJ322" s="238"/>
      <c r="EK322" s="238"/>
      <c r="EL322" s="238"/>
      <c r="EM322" s="238"/>
      <c r="EN322" s="238"/>
      <c r="EO322" s="238"/>
      <c r="EP322" s="238"/>
      <c r="EQ322" s="238"/>
      <c r="ER322" s="238"/>
      <c r="ES322" s="238"/>
      <c r="ET322" s="238"/>
      <c r="EU322" s="238"/>
      <c r="EV322" s="238"/>
      <c r="EW322" s="238"/>
      <c r="EX322" s="238"/>
      <c r="EY322" s="238"/>
      <c r="EZ322" s="238"/>
      <c r="FA322" s="238"/>
      <c r="FB322" s="238"/>
      <c r="FC322" s="238"/>
      <c r="FD322" s="238"/>
      <c r="FE322" s="238"/>
    </row>
    <row r="323" spans="34:161">
      <c r="AH323" s="238"/>
      <c r="AI323" s="238"/>
      <c r="AJ323" s="238"/>
      <c r="AK323" s="238"/>
      <c r="AL323" s="238"/>
      <c r="AM323" s="238"/>
      <c r="AN323" s="238"/>
      <c r="AO323" s="238"/>
      <c r="AP323" s="238"/>
      <c r="AQ323" s="238"/>
      <c r="AR323" s="238"/>
      <c r="AS323" s="238"/>
      <c r="AT323" s="238"/>
      <c r="AU323" s="238"/>
      <c r="AV323" s="238"/>
      <c r="AW323" s="238"/>
      <c r="AX323" s="238"/>
      <c r="AY323" s="238"/>
      <c r="AZ323" s="238"/>
      <c r="BA323" s="238"/>
      <c r="BB323" s="238"/>
      <c r="BC323" s="238"/>
      <c r="BD323" s="238"/>
      <c r="BE323" s="238"/>
      <c r="BF323" s="238"/>
      <c r="BG323" s="238"/>
      <c r="BH323" s="238"/>
      <c r="BI323" s="238"/>
      <c r="BJ323" s="238"/>
      <c r="BK323" s="238"/>
      <c r="BL323" s="238"/>
      <c r="BM323" s="238"/>
      <c r="BN323" s="238"/>
      <c r="BO323" s="238"/>
      <c r="BP323" s="238"/>
      <c r="BQ323" s="238"/>
      <c r="BR323" s="238"/>
      <c r="BS323" s="238"/>
      <c r="BT323" s="238"/>
      <c r="BU323" s="238"/>
      <c r="BV323" s="238"/>
      <c r="BW323" s="238"/>
      <c r="BX323" s="238"/>
      <c r="BY323" s="238"/>
      <c r="BZ323" s="238"/>
      <c r="CA323" s="238"/>
      <c r="CB323" s="238"/>
      <c r="CC323" s="238"/>
      <c r="CD323" s="238"/>
      <c r="CE323" s="238"/>
      <c r="CF323" s="238"/>
      <c r="CG323" s="238"/>
      <c r="CH323" s="238"/>
      <c r="CI323" s="238"/>
      <c r="CJ323" s="238"/>
      <c r="CK323" s="238"/>
      <c r="CL323" s="238"/>
      <c r="CM323" s="238"/>
      <c r="CN323" s="238"/>
      <c r="CO323" s="238"/>
      <c r="CP323" s="238"/>
      <c r="CQ323" s="238"/>
      <c r="CR323" s="238"/>
      <c r="CS323" s="238"/>
      <c r="CT323" s="238"/>
      <c r="CU323" s="238"/>
      <c r="CV323" s="238"/>
      <c r="CW323" s="238"/>
      <c r="CX323" s="238"/>
      <c r="CY323" s="238"/>
      <c r="CZ323" s="238"/>
      <c r="DA323" s="238"/>
      <c r="DB323" s="238"/>
      <c r="DC323" s="238"/>
      <c r="DD323" s="238"/>
      <c r="DE323" s="238"/>
      <c r="DF323" s="238"/>
      <c r="DG323" s="238"/>
      <c r="DH323" s="238"/>
      <c r="DI323" s="238"/>
      <c r="DJ323" s="238"/>
      <c r="DK323" s="238"/>
      <c r="DL323" s="238"/>
      <c r="DM323" s="238"/>
      <c r="DN323" s="238"/>
      <c r="DO323" s="238"/>
      <c r="DP323" s="238"/>
      <c r="DQ323" s="238"/>
      <c r="DR323" s="238"/>
      <c r="DS323" s="238"/>
      <c r="DT323" s="238"/>
      <c r="DU323" s="238"/>
      <c r="DV323" s="238"/>
      <c r="DW323" s="238"/>
      <c r="DX323" s="238"/>
      <c r="DY323" s="238"/>
      <c r="DZ323" s="238"/>
      <c r="EA323" s="238"/>
      <c r="EB323" s="238"/>
      <c r="EC323" s="238"/>
      <c r="ED323" s="238"/>
      <c r="EE323" s="238"/>
      <c r="EF323" s="238"/>
      <c r="EG323" s="238"/>
      <c r="EH323" s="238"/>
      <c r="EI323" s="238"/>
      <c r="EJ323" s="238"/>
      <c r="EK323" s="238"/>
      <c r="EL323" s="238"/>
      <c r="EM323" s="238"/>
      <c r="EN323" s="238"/>
      <c r="EO323" s="238"/>
      <c r="EP323" s="238"/>
      <c r="EQ323" s="238"/>
      <c r="ER323" s="238"/>
      <c r="ES323" s="238"/>
      <c r="ET323" s="238"/>
      <c r="EU323" s="238"/>
      <c r="EV323" s="238"/>
      <c r="EW323" s="238"/>
      <c r="EX323" s="238"/>
      <c r="EY323" s="238"/>
      <c r="EZ323" s="238"/>
      <c r="FA323" s="238"/>
      <c r="FB323" s="238"/>
      <c r="FC323" s="238"/>
      <c r="FD323" s="238"/>
      <c r="FE323" s="238"/>
    </row>
    <row r="324" spans="34:161"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8"/>
      <c r="AS324" s="238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8"/>
      <c r="BO324" s="238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8"/>
      <c r="CK324" s="238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38"/>
      <c r="DW324" s="238"/>
      <c r="DX324" s="238"/>
      <c r="DY324" s="238"/>
      <c r="DZ324" s="238"/>
      <c r="EA324" s="238"/>
      <c r="EB324" s="238"/>
      <c r="EC324" s="238"/>
      <c r="ED324" s="238"/>
      <c r="EE324" s="238"/>
      <c r="EF324" s="238"/>
      <c r="EG324" s="238"/>
      <c r="EH324" s="238"/>
      <c r="EI324" s="238"/>
      <c r="EJ324" s="238"/>
      <c r="EK324" s="238"/>
      <c r="EL324" s="238"/>
      <c r="EM324" s="238"/>
      <c r="EN324" s="238"/>
      <c r="EO324" s="238"/>
      <c r="EP324" s="238"/>
      <c r="EQ324" s="238"/>
      <c r="ER324" s="238"/>
      <c r="ES324" s="238"/>
      <c r="ET324" s="238"/>
      <c r="EU324" s="238"/>
      <c r="EV324" s="238"/>
      <c r="EW324" s="238"/>
      <c r="EX324" s="238"/>
      <c r="EY324" s="238"/>
      <c r="EZ324" s="238"/>
      <c r="FA324" s="238"/>
      <c r="FB324" s="238"/>
      <c r="FC324" s="238"/>
      <c r="FD324" s="238"/>
      <c r="FE324" s="238"/>
    </row>
    <row r="325" spans="34:161"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8"/>
      <c r="AS325" s="238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8"/>
      <c r="BO325" s="238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8"/>
      <c r="CK325" s="238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8"/>
      <c r="DG325" s="238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38"/>
      <c r="DW325" s="238"/>
      <c r="DX325" s="238"/>
      <c r="DY325" s="238"/>
      <c r="DZ325" s="238"/>
      <c r="EA325" s="238"/>
      <c r="EB325" s="238"/>
      <c r="EC325" s="238"/>
      <c r="ED325" s="238"/>
      <c r="EE325" s="238"/>
      <c r="EF325" s="238"/>
      <c r="EG325" s="238"/>
      <c r="EH325" s="238"/>
      <c r="EI325" s="238"/>
      <c r="EJ325" s="238"/>
      <c r="EK325" s="238"/>
      <c r="EL325" s="238"/>
      <c r="EM325" s="238"/>
      <c r="EN325" s="238"/>
      <c r="EO325" s="238"/>
      <c r="EP325" s="238"/>
      <c r="EQ325" s="238"/>
      <c r="ER325" s="238"/>
      <c r="ES325" s="238"/>
      <c r="ET325" s="238"/>
      <c r="EU325" s="238"/>
      <c r="EV325" s="238"/>
      <c r="EW325" s="238"/>
      <c r="EX325" s="238"/>
      <c r="EY325" s="238"/>
      <c r="EZ325" s="238"/>
      <c r="FA325" s="238"/>
      <c r="FB325" s="238"/>
      <c r="FC325" s="238"/>
      <c r="FD325" s="238"/>
      <c r="FE325" s="238"/>
    </row>
    <row r="326" spans="34:161"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8"/>
      <c r="AS326" s="238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8"/>
      <c r="BO326" s="238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8"/>
      <c r="CK326" s="238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8"/>
      <c r="DG326" s="238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38"/>
      <c r="DW326" s="238"/>
      <c r="DX326" s="238"/>
      <c r="DY326" s="238"/>
      <c r="DZ326" s="238"/>
      <c r="EA326" s="238"/>
      <c r="EB326" s="238"/>
      <c r="EC326" s="238"/>
      <c r="ED326" s="238"/>
      <c r="EE326" s="238"/>
      <c r="EF326" s="238"/>
      <c r="EG326" s="238"/>
      <c r="EH326" s="238"/>
      <c r="EI326" s="238"/>
      <c r="EJ326" s="238"/>
      <c r="EK326" s="238"/>
      <c r="EL326" s="238"/>
      <c r="EM326" s="238"/>
      <c r="EN326" s="238"/>
      <c r="EO326" s="238"/>
      <c r="EP326" s="238"/>
      <c r="EQ326" s="238"/>
      <c r="ER326" s="238"/>
      <c r="ES326" s="238"/>
      <c r="ET326" s="238"/>
      <c r="EU326" s="238"/>
      <c r="EV326" s="238"/>
      <c r="EW326" s="238"/>
      <c r="EX326" s="238"/>
      <c r="EY326" s="238"/>
      <c r="EZ326" s="238"/>
      <c r="FA326" s="238"/>
      <c r="FB326" s="238"/>
      <c r="FC326" s="238"/>
      <c r="FD326" s="238"/>
      <c r="FE326" s="238"/>
    </row>
    <row r="327" spans="34:161"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8"/>
      <c r="AS327" s="238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8"/>
      <c r="BO327" s="238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8"/>
      <c r="CK327" s="238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8"/>
      <c r="DG327" s="238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38"/>
      <c r="DW327" s="238"/>
      <c r="DX327" s="238"/>
      <c r="DY327" s="238"/>
      <c r="DZ327" s="238"/>
      <c r="EA327" s="238"/>
      <c r="EB327" s="238"/>
      <c r="EC327" s="238"/>
      <c r="ED327" s="238"/>
      <c r="EE327" s="238"/>
      <c r="EF327" s="238"/>
      <c r="EG327" s="238"/>
      <c r="EH327" s="238"/>
      <c r="EI327" s="238"/>
      <c r="EJ327" s="238"/>
      <c r="EK327" s="238"/>
      <c r="EL327" s="238"/>
      <c r="EM327" s="238"/>
      <c r="EN327" s="238"/>
      <c r="EO327" s="238"/>
      <c r="EP327" s="238"/>
      <c r="EQ327" s="238"/>
      <c r="ER327" s="238"/>
      <c r="ES327" s="238"/>
      <c r="ET327" s="238"/>
      <c r="EU327" s="238"/>
      <c r="EV327" s="238"/>
      <c r="EW327" s="238"/>
      <c r="EX327" s="238"/>
      <c r="EY327" s="238"/>
      <c r="EZ327" s="238"/>
      <c r="FA327" s="238"/>
      <c r="FB327" s="238"/>
      <c r="FC327" s="238"/>
      <c r="FD327" s="238"/>
      <c r="FE327" s="238"/>
    </row>
    <row r="328" spans="34:161"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8"/>
      <c r="AS328" s="238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8"/>
      <c r="BO328" s="238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8"/>
      <c r="CK328" s="238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8"/>
      <c r="DG328" s="238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38"/>
      <c r="DW328" s="238"/>
      <c r="DX328" s="238"/>
      <c r="DY328" s="238"/>
      <c r="DZ328" s="238"/>
      <c r="EA328" s="238"/>
      <c r="EB328" s="238"/>
      <c r="EC328" s="238"/>
      <c r="ED328" s="238"/>
      <c r="EE328" s="238"/>
      <c r="EF328" s="238"/>
      <c r="EG328" s="238"/>
      <c r="EH328" s="238"/>
      <c r="EI328" s="238"/>
      <c r="EJ328" s="238"/>
      <c r="EK328" s="238"/>
      <c r="EL328" s="238"/>
      <c r="EM328" s="238"/>
      <c r="EN328" s="238"/>
      <c r="EO328" s="238"/>
      <c r="EP328" s="238"/>
      <c r="EQ328" s="238"/>
      <c r="ER328" s="238"/>
      <c r="ES328" s="238"/>
      <c r="ET328" s="238"/>
      <c r="EU328" s="238"/>
      <c r="EV328" s="238"/>
      <c r="EW328" s="238"/>
      <c r="EX328" s="238"/>
      <c r="EY328" s="238"/>
      <c r="EZ328" s="238"/>
      <c r="FA328" s="238"/>
      <c r="FB328" s="238"/>
      <c r="FC328" s="238"/>
      <c r="FD328" s="238"/>
      <c r="FE328" s="238"/>
    </row>
    <row r="329" spans="34:161"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8"/>
      <c r="AS329" s="238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8"/>
      <c r="BO329" s="238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8"/>
      <c r="CK329" s="238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8"/>
      <c r="DG329" s="238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38"/>
      <c r="DW329" s="238"/>
      <c r="DX329" s="238"/>
      <c r="DY329" s="238"/>
      <c r="DZ329" s="238"/>
      <c r="EA329" s="238"/>
      <c r="EB329" s="238"/>
      <c r="EC329" s="238"/>
      <c r="ED329" s="238"/>
      <c r="EE329" s="238"/>
      <c r="EF329" s="238"/>
      <c r="EG329" s="238"/>
      <c r="EH329" s="238"/>
      <c r="EI329" s="238"/>
      <c r="EJ329" s="238"/>
      <c r="EK329" s="238"/>
      <c r="EL329" s="238"/>
      <c r="EM329" s="238"/>
      <c r="EN329" s="238"/>
      <c r="EO329" s="238"/>
      <c r="EP329" s="238"/>
      <c r="EQ329" s="238"/>
      <c r="ER329" s="238"/>
      <c r="ES329" s="238"/>
      <c r="ET329" s="238"/>
      <c r="EU329" s="238"/>
      <c r="EV329" s="238"/>
      <c r="EW329" s="238"/>
      <c r="EX329" s="238"/>
      <c r="EY329" s="238"/>
      <c r="EZ329" s="238"/>
      <c r="FA329" s="238"/>
      <c r="FB329" s="238"/>
      <c r="FC329" s="238"/>
      <c r="FD329" s="238"/>
      <c r="FE329" s="238"/>
    </row>
    <row r="330" spans="34:161"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8"/>
      <c r="AS330" s="238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8"/>
      <c r="BO330" s="238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8"/>
      <c r="CK330" s="238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8"/>
      <c r="DG330" s="238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38"/>
      <c r="DW330" s="238"/>
      <c r="DX330" s="238"/>
      <c r="DY330" s="238"/>
      <c r="DZ330" s="238"/>
      <c r="EA330" s="238"/>
      <c r="EB330" s="238"/>
      <c r="EC330" s="238"/>
      <c r="ED330" s="238"/>
      <c r="EE330" s="238"/>
      <c r="EF330" s="238"/>
      <c r="EG330" s="238"/>
      <c r="EH330" s="238"/>
      <c r="EI330" s="238"/>
      <c r="EJ330" s="238"/>
      <c r="EK330" s="238"/>
      <c r="EL330" s="238"/>
      <c r="EM330" s="238"/>
      <c r="EN330" s="238"/>
      <c r="EO330" s="238"/>
      <c r="EP330" s="238"/>
      <c r="EQ330" s="238"/>
      <c r="ER330" s="238"/>
      <c r="ES330" s="238"/>
      <c r="ET330" s="238"/>
      <c r="EU330" s="238"/>
      <c r="EV330" s="238"/>
      <c r="EW330" s="238"/>
      <c r="EX330" s="238"/>
      <c r="EY330" s="238"/>
      <c r="EZ330" s="238"/>
      <c r="FA330" s="238"/>
      <c r="FB330" s="238"/>
      <c r="FC330" s="238"/>
      <c r="FD330" s="238"/>
      <c r="FE330" s="238"/>
    </row>
    <row r="331" spans="34:161"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8"/>
      <c r="AS331" s="238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8"/>
      <c r="BO331" s="238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8"/>
      <c r="CK331" s="238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8"/>
      <c r="DG331" s="238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38"/>
      <c r="DW331" s="238"/>
      <c r="DX331" s="238"/>
      <c r="DY331" s="238"/>
      <c r="DZ331" s="238"/>
      <c r="EA331" s="238"/>
      <c r="EB331" s="238"/>
      <c r="EC331" s="238"/>
      <c r="ED331" s="238"/>
      <c r="EE331" s="238"/>
      <c r="EF331" s="238"/>
      <c r="EG331" s="238"/>
      <c r="EH331" s="238"/>
      <c r="EI331" s="238"/>
      <c r="EJ331" s="238"/>
      <c r="EK331" s="238"/>
      <c r="EL331" s="238"/>
      <c r="EM331" s="238"/>
      <c r="EN331" s="238"/>
      <c r="EO331" s="238"/>
      <c r="EP331" s="238"/>
      <c r="EQ331" s="238"/>
      <c r="ER331" s="238"/>
      <c r="ES331" s="238"/>
      <c r="ET331" s="238"/>
      <c r="EU331" s="238"/>
      <c r="EV331" s="238"/>
      <c r="EW331" s="238"/>
      <c r="EX331" s="238"/>
      <c r="EY331" s="238"/>
      <c r="EZ331" s="238"/>
      <c r="FA331" s="238"/>
      <c r="FB331" s="238"/>
      <c r="FC331" s="238"/>
      <c r="FD331" s="238"/>
      <c r="FE331" s="238"/>
    </row>
    <row r="332" spans="34:161"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8"/>
      <c r="AS332" s="238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8"/>
      <c r="BO332" s="238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8"/>
      <c r="CK332" s="238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8"/>
      <c r="DG332" s="238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38"/>
      <c r="DW332" s="238"/>
      <c r="DX332" s="238"/>
      <c r="DY332" s="238"/>
      <c r="DZ332" s="238"/>
      <c r="EA332" s="238"/>
      <c r="EB332" s="238"/>
      <c r="EC332" s="238"/>
      <c r="ED332" s="238"/>
      <c r="EE332" s="238"/>
      <c r="EF332" s="238"/>
      <c r="EG332" s="238"/>
      <c r="EH332" s="238"/>
      <c r="EI332" s="238"/>
      <c r="EJ332" s="238"/>
      <c r="EK332" s="238"/>
      <c r="EL332" s="238"/>
      <c r="EM332" s="238"/>
      <c r="EN332" s="238"/>
      <c r="EO332" s="238"/>
      <c r="EP332" s="238"/>
      <c r="EQ332" s="238"/>
      <c r="ER332" s="238"/>
      <c r="ES332" s="238"/>
      <c r="ET332" s="238"/>
      <c r="EU332" s="238"/>
      <c r="EV332" s="238"/>
      <c r="EW332" s="238"/>
      <c r="EX332" s="238"/>
      <c r="EY332" s="238"/>
      <c r="EZ332" s="238"/>
      <c r="FA332" s="238"/>
      <c r="FB332" s="238"/>
      <c r="FC332" s="238"/>
      <c r="FD332" s="238"/>
      <c r="FE332" s="238"/>
    </row>
    <row r="333" spans="34:161"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8"/>
      <c r="AS333" s="238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8"/>
      <c r="BO333" s="238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8"/>
      <c r="CK333" s="238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8"/>
      <c r="DG333" s="238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38"/>
      <c r="DW333" s="238"/>
      <c r="DX333" s="238"/>
      <c r="DY333" s="238"/>
      <c r="DZ333" s="238"/>
      <c r="EA333" s="238"/>
      <c r="EB333" s="238"/>
      <c r="EC333" s="238"/>
      <c r="ED333" s="238"/>
      <c r="EE333" s="238"/>
      <c r="EF333" s="238"/>
      <c r="EG333" s="238"/>
      <c r="EH333" s="238"/>
      <c r="EI333" s="238"/>
      <c r="EJ333" s="238"/>
      <c r="EK333" s="238"/>
      <c r="EL333" s="238"/>
      <c r="EM333" s="238"/>
      <c r="EN333" s="238"/>
      <c r="EO333" s="238"/>
      <c r="EP333" s="238"/>
      <c r="EQ333" s="238"/>
      <c r="ER333" s="238"/>
      <c r="ES333" s="238"/>
      <c r="ET333" s="238"/>
      <c r="EU333" s="238"/>
      <c r="EV333" s="238"/>
      <c r="EW333" s="238"/>
      <c r="EX333" s="238"/>
      <c r="EY333" s="238"/>
      <c r="EZ333" s="238"/>
      <c r="FA333" s="238"/>
      <c r="FB333" s="238"/>
      <c r="FC333" s="238"/>
      <c r="FD333" s="238"/>
      <c r="FE333" s="238"/>
    </row>
    <row r="334" spans="34:161"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8"/>
      <c r="AS334" s="238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8"/>
      <c r="BO334" s="238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8"/>
      <c r="CK334" s="238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8"/>
      <c r="DG334" s="238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38"/>
      <c r="DW334" s="238"/>
      <c r="DX334" s="238"/>
      <c r="DY334" s="238"/>
      <c r="DZ334" s="238"/>
      <c r="EA334" s="238"/>
      <c r="EB334" s="238"/>
      <c r="EC334" s="238"/>
      <c r="ED334" s="238"/>
      <c r="EE334" s="238"/>
      <c r="EF334" s="238"/>
      <c r="EG334" s="238"/>
      <c r="EH334" s="238"/>
      <c r="EI334" s="238"/>
      <c r="EJ334" s="238"/>
      <c r="EK334" s="238"/>
      <c r="EL334" s="238"/>
      <c r="EM334" s="238"/>
      <c r="EN334" s="238"/>
      <c r="EO334" s="238"/>
      <c r="EP334" s="238"/>
      <c r="EQ334" s="238"/>
      <c r="ER334" s="238"/>
      <c r="ES334" s="238"/>
      <c r="ET334" s="238"/>
      <c r="EU334" s="238"/>
      <c r="EV334" s="238"/>
      <c r="EW334" s="238"/>
      <c r="EX334" s="238"/>
      <c r="EY334" s="238"/>
      <c r="EZ334" s="238"/>
      <c r="FA334" s="238"/>
      <c r="FB334" s="238"/>
      <c r="FC334" s="238"/>
      <c r="FD334" s="238"/>
      <c r="FE334" s="238"/>
    </row>
    <row r="335" spans="34:161"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8"/>
      <c r="AS335" s="238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8"/>
      <c r="BO335" s="238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8"/>
      <c r="CK335" s="238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8"/>
      <c r="DG335" s="238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38"/>
      <c r="DW335" s="238"/>
      <c r="DX335" s="238"/>
      <c r="DY335" s="238"/>
      <c r="DZ335" s="238"/>
      <c r="EA335" s="238"/>
      <c r="EB335" s="238"/>
      <c r="EC335" s="238"/>
      <c r="ED335" s="238"/>
      <c r="EE335" s="238"/>
      <c r="EF335" s="238"/>
      <c r="EG335" s="238"/>
      <c r="EH335" s="238"/>
      <c r="EI335" s="238"/>
      <c r="EJ335" s="238"/>
      <c r="EK335" s="238"/>
      <c r="EL335" s="238"/>
      <c r="EM335" s="238"/>
      <c r="EN335" s="238"/>
      <c r="EO335" s="238"/>
      <c r="EP335" s="238"/>
      <c r="EQ335" s="238"/>
      <c r="ER335" s="238"/>
      <c r="ES335" s="238"/>
      <c r="ET335" s="238"/>
      <c r="EU335" s="238"/>
      <c r="EV335" s="238"/>
      <c r="EW335" s="238"/>
      <c r="EX335" s="238"/>
      <c r="EY335" s="238"/>
      <c r="EZ335" s="238"/>
      <c r="FA335" s="238"/>
      <c r="FB335" s="238"/>
      <c r="FC335" s="238"/>
      <c r="FD335" s="238"/>
      <c r="FE335" s="238"/>
    </row>
    <row r="336" spans="34:161"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8"/>
      <c r="AS336" s="238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8"/>
      <c r="BO336" s="238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8"/>
      <c r="CK336" s="238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8"/>
      <c r="DG336" s="238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38"/>
      <c r="DW336" s="238"/>
      <c r="DX336" s="238"/>
      <c r="DY336" s="238"/>
      <c r="DZ336" s="238"/>
      <c r="EA336" s="238"/>
      <c r="EB336" s="238"/>
      <c r="EC336" s="238"/>
      <c r="ED336" s="238"/>
      <c r="EE336" s="238"/>
      <c r="EF336" s="238"/>
      <c r="EG336" s="238"/>
      <c r="EH336" s="238"/>
      <c r="EI336" s="238"/>
      <c r="EJ336" s="238"/>
      <c r="EK336" s="238"/>
      <c r="EL336" s="238"/>
      <c r="EM336" s="238"/>
      <c r="EN336" s="238"/>
      <c r="EO336" s="238"/>
      <c r="EP336" s="238"/>
      <c r="EQ336" s="238"/>
      <c r="ER336" s="238"/>
      <c r="ES336" s="238"/>
      <c r="ET336" s="238"/>
      <c r="EU336" s="238"/>
      <c r="EV336" s="238"/>
      <c r="EW336" s="238"/>
      <c r="EX336" s="238"/>
      <c r="EY336" s="238"/>
      <c r="EZ336" s="238"/>
      <c r="FA336" s="238"/>
      <c r="FB336" s="238"/>
      <c r="FC336" s="238"/>
      <c r="FD336" s="238"/>
      <c r="FE336" s="238"/>
    </row>
    <row r="337" spans="34:161"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8"/>
      <c r="AS337" s="238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8"/>
      <c r="BO337" s="238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8"/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38"/>
      <c r="DW337" s="238"/>
      <c r="DX337" s="238"/>
      <c r="DY337" s="238"/>
      <c r="DZ337" s="238"/>
      <c r="EA337" s="238"/>
      <c r="EB337" s="238"/>
      <c r="EC337" s="238"/>
      <c r="ED337" s="238"/>
      <c r="EE337" s="238"/>
      <c r="EF337" s="238"/>
      <c r="EG337" s="238"/>
      <c r="EH337" s="238"/>
      <c r="EI337" s="238"/>
      <c r="EJ337" s="238"/>
      <c r="EK337" s="238"/>
      <c r="EL337" s="238"/>
      <c r="EM337" s="238"/>
      <c r="EN337" s="238"/>
      <c r="EO337" s="238"/>
      <c r="EP337" s="238"/>
      <c r="EQ337" s="238"/>
      <c r="ER337" s="238"/>
      <c r="ES337" s="238"/>
      <c r="ET337" s="238"/>
      <c r="EU337" s="238"/>
      <c r="EV337" s="238"/>
      <c r="EW337" s="238"/>
      <c r="EX337" s="238"/>
      <c r="EY337" s="238"/>
      <c r="EZ337" s="238"/>
      <c r="FA337" s="238"/>
      <c r="FB337" s="238"/>
      <c r="FC337" s="238"/>
      <c r="FD337" s="238"/>
      <c r="FE337" s="238"/>
    </row>
    <row r="338" spans="34:161"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8"/>
      <c r="AS338" s="238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8"/>
      <c r="BO338" s="238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8"/>
      <c r="CK338" s="238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8"/>
      <c r="DG338" s="238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38"/>
      <c r="DW338" s="238"/>
      <c r="DX338" s="238"/>
      <c r="DY338" s="238"/>
      <c r="DZ338" s="238"/>
      <c r="EA338" s="238"/>
      <c r="EB338" s="238"/>
      <c r="EC338" s="238"/>
      <c r="ED338" s="238"/>
      <c r="EE338" s="238"/>
      <c r="EF338" s="238"/>
      <c r="EG338" s="238"/>
      <c r="EH338" s="238"/>
      <c r="EI338" s="238"/>
      <c r="EJ338" s="238"/>
      <c r="EK338" s="238"/>
      <c r="EL338" s="238"/>
      <c r="EM338" s="238"/>
      <c r="EN338" s="238"/>
      <c r="EO338" s="238"/>
      <c r="EP338" s="238"/>
      <c r="EQ338" s="238"/>
      <c r="ER338" s="238"/>
      <c r="ES338" s="238"/>
      <c r="ET338" s="238"/>
      <c r="EU338" s="238"/>
      <c r="EV338" s="238"/>
      <c r="EW338" s="238"/>
      <c r="EX338" s="238"/>
      <c r="EY338" s="238"/>
      <c r="EZ338" s="238"/>
      <c r="FA338" s="238"/>
      <c r="FB338" s="238"/>
      <c r="FC338" s="238"/>
      <c r="FD338" s="238"/>
      <c r="FE338" s="238"/>
    </row>
    <row r="339" spans="34:161"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8"/>
      <c r="AS339" s="238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8"/>
      <c r="BO339" s="238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8"/>
      <c r="CK339" s="238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8"/>
      <c r="DG339" s="238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38"/>
      <c r="DW339" s="238"/>
      <c r="DX339" s="238"/>
      <c r="DY339" s="238"/>
      <c r="DZ339" s="238"/>
      <c r="EA339" s="238"/>
      <c r="EB339" s="238"/>
      <c r="EC339" s="238"/>
      <c r="ED339" s="238"/>
      <c r="EE339" s="238"/>
      <c r="EF339" s="238"/>
      <c r="EG339" s="238"/>
      <c r="EH339" s="238"/>
      <c r="EI339" s="238"/>
      <c r="EJ339" s="238"/>
      <c r="EK339" s="238"/>
      <c r="EL339" s="238"/>
      <c r="EM339" s="238"/>
      <c r="EN339" s="238"/>
      <c r="EO339" s="238"/>
      <c r="EP339" s="238"/>
      <c r="EQ339" s="238"/>
      <c r="ER339" s="238"/>
      <c r="ES339" s="238"/>
      <c r="ET339" s="238"/>
      <c r="EU339" s="238"/>
      <c r="EV339" s="238"/>
      <c r="EW339" s="238"/>
      <c r="EX339" s="238"/>
      <c r="EY339" s="238"/>
      <c r="EZ339" s="238"/>
      <c r="FA339" s="238"/>
      <c r="FB339" s="238"/>
      <c r="FC339" s="238"/>
      <c r="FD339" s="238"/>
      <c r="FE339" s="238"/>
    </row>
    <row r="340" spans="34:161"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8"/>
      <c r="AS340" s="238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8"/>
      <c r="BO340" s="238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8"/>
      <c r="CK340" s="238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8"/>
      <c r="DG340" s="238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38"/>
      <c r="DW340" s="238"/>
      <c r="DX340" s="238"/>
      <c r="DY340" s="238"/>
      <c r="DZ340" s="238"/>
      <c r="EA340" s="238"/>
      <c r="EB340" s="238"/>
      <c r="EC340" s="238"/>
      <c r="ED340" s="238"/>
      <c r="EE340" s="238"/>
      <c r="EF340" s="238"/>
      <c r="EG340" s="238"/>
      <c r="EH340" s="238"/>
      <c r="EI340" s="238"/>
      <c r="EJ340" s="238"/>
      <c r="EK340" s="238"/>
      <c r="EL340" s="238"/>
      <c r="EM340" s="238"/>
      <c r="EN340" s="238"/>
      <c r="EO340" s="238"/>
      <c r="EP340" s="238"/>
      <c r="EQ340" s="238"/>
      <c r="ER340" s="238"/>
      <c r="ES340" s="238"/>
      <c r="ET340" s="238"/>
      <c r="EU340" s="238"/>
      <c r="EV340" s="238"/>
      <c r="EW340" s="238"/>
      <c r="EX340" s="238"/>
      <c r="EY340" s="238"/>
      <c r="EZ340" s="238"/>
      <c r="FA340" s="238"/>
      <c r="FB340" s="238"/>
      <c r="FC340" s="238"/>
      <c r="FD340" s="238"/>
      <c r="FE340" s="238"/>
    </row>
    <row r="341" spans="34:161"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8"/>
      <c r="AS341" s="238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8"/>
      <c r="BO341" s="238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8"/>
      <c r="CK341" s="238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8"/>
      <c r="DG341" s="238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38"/>
      <c r="DW341" s="238"/>
      <c r="DX341" s="238"/>
      <c r="DY341" s="238"/>
      <c r="DZ341" s="238"/>
      <c r="EA341" s="238"/>
      <c r="EB341" s="238"/>
      <c r="EC341" s="238"/>
      <c r="ED341" s="238"/>
      <c r="EE341" s="238"/>
      <c r="EF341" s="238"/>
      <c r="EG341" s="238"/>
      <c r="EH341" s="238"/>
      <c r="EI341" s="238"/>
      <c r="EJ341" s="238"/>
      <c r="EK341" s="238"/>
      <c r="EL341" s="238"/>
      <c r="EM341" s="238"/>
      <c r="EN341" s="238"/>
      <c r="EO341" s="238"/>
      <c r="EP341" s="238"/>
      <c r="EQ341" s="238"/>
      <c r="ER341" s="238"/>
      <c r="ES341" s="238"/>
      <c r="ET341" s="238"/>
      <c r="EU341" s="238"/>
      <c r="EV341" s="238"/>
      <c r="EW341" s="238"/>
      <c r="EX341" s="238"/>
      <c r="EY341" s="238"/>
      <c r="EZ341" s="238"/>
      <c r="FA341" s="238"/>
      <c r="FB341" s="238"/>
      <c r="FC341" s="238"/>
      <c r="FD341" s="238"/>
      <c r="FE341" s="238"/>
    </row>
    <row r="342" spans="34:161"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8"/>
      <c r="AS342" s="238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8"/>
      <c r="BO342" s="238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8"/>
      <c r="CK342" s="23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38"/>
      <c r="DW342" s="238"/>
      <c r="DX342" s="238"/>
      <c r="DY342" s="238"/>
      <c r="DZ342" s="238"/>
      <c r="EA342" s="238"/>
      <c r="EB342" s="238"/>
      <c r="EC342" s="238"/>
      <c r="ED342" s="238"/>
      <c r="EE342" s="238"/>
      <c r="EF342" s="238"/>
      <c r="EG342" s="238"/>
      <c r="EH342" s="238"/>
      <c r="EI342" s="238"/>
      <c r="EJ342" s="238"/>
      <c r="EK342" s="238"/>
      <c r="EL342" s="238"/>
      <c r="EM342" s="238"/>
      <c r="EN342" s="238"/>
      <c r="EO342" s="238"/>
      <c r="EP342" s="238"/>
      <c r="EQ342" s="238"/>
      <c r="ER342" s="238"/>
      <c r="ES342" s="238"/>
      <c r="ET342" s="238"/>
      <c r="EU342" s="238"/>
      <c r="EV342" s="238"/>
      <c r="EW342" s="238"/>
      <c r="EX342" s="238"/>
      <c r="EY342" s="238"/>
      <c r="EZ342" s="238"/>
      <c r="FA342" s="238"/>
      <c r="FB342" s="238"/>
      <c r="FC342" s="238"/>
      <c r="FD342" s="238"/>
      <c r="FE342" s="238"/>
    </row>
    <row r="343" spans="34:161"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8"/>
      <c r="AS343" s="238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8"/>
      <c r="BO343" s="238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8"/>
      <c r="CK343" s="238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8"/>
      <c r="DG343" s="238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38"/>
      <c r="DW343" s="238"/>
      <c r="DX343" s="238"/>
      <c r="DY343" s="238"/>
      <c r="DZ343" s="238"/>
      <c r="EA343" s="238"/>
      <c r="EB343" s="238"/>
      <c r="EC343" s="238"/>
      <c r="ED343" s="238"/>
      <c r="EE343" s="238"/>
      <c r="EF343" s="238"/>
      <c r="EG343" s="238"/>
      <c r="EH343" s="238"/>
      <c r="EI343" s="238"/>
      <c r="EJ343" s="238"/>
      <c r="EK343" s="238"/>
      <c r="EL343" s="238"/>
      <c r="EM343" s="238"/>
      <c r="EN343" s="238"/>
      <c r="EO343" s="238"/>
      <c r="EP343" s="238"/>
      <c r="EQ343" s="238"/>
      <c r="ER343" s="238"/>
      <c r="ES343" s="238"/>
      <c r="ET343" s="238"/>
      <c r="EU343" s="238"/>
      <c r="EV343" s="238"/>
      <c r="EW343" s="238"/>
      <c r="EX343" s="238"/>
      <c r="EY343" s="238"/>
      <c r="EZ343" s="238"/>
      <c r="FA343" s="238"/>
      <c r="FB343" s="238"/>
      <c r="FC343" s="238"/>
      <c r="FD343" s="238"/>
      <c r="FE343" s="238"/>
    </row>
    <row r="344" spans="34:161"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8"/>
      <c r="AS344" s="238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8"/>
      <c r="BO344" s="238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8"/>
      <c r="CK344" s="238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8"/>
      <c r="DG344" s="238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38"/>
      <c r="DW344" s="238"/>
      <c r="DX344" s="238"/>
      <c r="DY344" s="238"/>
      <c r="DZ344" s="238"/>
      <c r="EA344" s="238"/>
      <c r="EB344" s="238"/>
      <c r="EC344" s="238"/>
      <c r="ED344" s="238"/>
      <c r="EE344" s="238"/>
      <c r="EF344" s="238"/>
      <c r="EG344" s="238"/>
      <c r="EH344" s="238"/>
      <c r="EI344" s="238"/>
      <c r="EJ344" s="238"/>
      <c r="EK344" s="238"/>
      <c r="EL344" s="238"/>
      <c r="EM344" s="238"/>
      <c r="EN344" s="238"/>
      <c r="EO344" s="238"/>
      <c r="EP344" s="238"/>
      <c r="EQ344" s="238"/>
      <c r="ER344" s="238"/>
      <c r="ES344" s="238"/>
      <c r="ET344" s="238"/>
      <c r="EU344" s="238"/>
      <c r="EV344" s="238"/>
      <c r="EW344" s="238"/>
      <c r="EX344" s="238"/>
      <c r="EY344" s="238"/>
      <c r="EZ344" s="238"/>
      <c r="FA344" s="238"/>
      <c r="FB344" s="238"/>
      <c r="FC344" s="238"/>
      <c r="FD344" s="238"/>
      <c r="FE344" s="238"/>
    </row>
    <row r="345" spans="34:161"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8"/>
      <c r="AS345" s="238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8"/>
      <c r="BO345" s="238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8"/>
      <c r="CK345" s="238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8"/>
      <c r="DG345" s="238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38"/>
      <c r="DW345" s="238"/>
      <c r="DX345" s="238"/>
      <c r="DY345" s="238"/>
      <c r="DZ345" s="238"/>
      <c r="EA345" s="238"/>
      <c r="EB345" s="238"/>
      <c r="EC345" s="238"/>
      <c r="ED345" s="238"/>
      <c r="EE345" s="238"/>
      <c r="EF345" s="238"/>
      <c r="EG345" s="238"/>
      <c r="EH345" s="238"/>
      <c r="EI345" s="238"/>
      <c r="EJ345" s="238"/>
      <c r="EK345" s="238"/>
      <c r="EL345" s="238"/>
      <c r="EM345" s="238"/>
      <c r="EN345" s="238"/>
      <c r="EO345" s="238"/>
      <c r="EP345" s="238"/>
      <c r="EQ345" s="238"/>
      <c r="ER345" s="238"/>
      <c r="ES345" s="238"/>
      <c r="ET345" s="238"/>
      <c r="EU345" s="238"/>
      <c r="EV345" s="238"/>
      <c r="EW345" s="238"/>
      <c r="EX345" s="238"/>
      <c r="EY345" s="238"/>
      <c r="EZ345" s="238"/>
      <c r="FA345" s="238"/>
      <c r="FB345" s="238"/>
      <c r="FC345" s="238"/>
      <c r="FD345" s="238"/>
      <c r="FE345" s="238"/>
    </row>
    <row r="346" spans="34:161">
      <c r="AH346" s="238"/>
      <c r="AI346" s="238"/>
      <c r="AJ346" s="238"/>
      <c r="AK346" s="238"/>
      <c r="AL346" s="238"/>
      <c r="AM346" s="238"/>
      <c r="AN346" s="238"/>
      <c r="AO346" s="238"/>
      <c r="AP346" s="238"/>
      <c r="AQ346" s="238"/>
      <c r="AR346" s="238"/>
      <c r="AS346" s="238"/>
      <c r="AT346" s="238"/>
      <c r="AU346" s="238"/>
      <c r="AV346" s="238"/>
      <c r="AW346" s="238"/>
      <c r="AX346" s="238"/>
      <c r="AY346" s="238"/>
      <c r="AZ346" s="238"/>
      <c r="BA346" s="238"/>
      <c r="BB346" s="238"/>
      <c r="BC346" s="238"/>
      <c r="BD346" s="238"/>
      <c r="BE346" s="238"/>
      <c r="BF346" s="238"/>
      <c r="BG346" s="238"/>
      <c r="BH346" s="238"/>
      <c r="BI346" s="238"/>
      <c r="BJ346" s="238"/>
      <c r="BK346" s="238"/>
      <c r="BL346" s="238"/>
      <c r="BM346" s="238"/>
      <c r="BN346" s="238"/>
      <c r="BO346" s="238"/>
      <c r="BP346" s="238"/>
      <c r="BQ346" s="238"/>
      <c r="BR346" s="238"/>
      <c r="BS346" s="238"/>
      <c r="BT346" s="238"/>
      <c r="BU346" s="238"/>
      <c r="BV346" s="238"/>
      <c r="BW346" s="238"/>
      <c r="BX346" s="238"/>
      <c r="BY346" s="238"/>
      <c r="BZ346" s="238"/>
      <c r="CA346" s="238"/>
      <c r="CB346" s="238"/>
      <c r="CC346" s="238"/>
      <c r="CD346" s="238"/>
      <c r="CE346" s="238"/>
      <c r="CF346" s="238"/>
      <c r="CG346" s="238"/>
      <c r="CH346" s="238"/>
      <c r="CI346" s="238"/>
      <c r="CJ346" s="238"/>
      <c r="CK346" s="238"/>
      <c r="CL346" s="238"/>
      <c r="CM346" s="238"/>
      <c r="CN346" s="238"/>
      <c r="CO346" s="238"/>
      <c r="CP346" s="238"/>
      <c r="CQ346" s="238"/>
      <c r="CR346" s="238"/>
      <c r="CS346" s="238"/>
      <c r="CT346" s="238"/>
      <c r="CU346" s="238"/>
      <c r="CV346" s="238"/>
      <c r="CW346" s="238"/>
      <c r="CX346" s="238"/>
      <c r="CY346" s="238"/>
      <c r="CZ346" s="238"/>
      <c r="DA346" s="238"/>
      <c r="DB346" s="238"/>
      <c r="DC346" s="238"/>
      <c r="DD346" s="238"/>
      <c r="DE346" s="238"/>
      <c r="DF346" s="238"/>
      <c r="DG346" s="238"/>
      <c r="DH346" s="238"/>
      <c r="DI346" s="238"/>
      <c r="DJ346" s="238"/>
      <c r="DK346" s="238"/>
      <c r="DL346" s="238"/>
      <c r="DM346" s="238"/>
      <c r="DN346" s="238"/>
      <c r="DO346" s="238"/>
      <c r="DP346" s="238"/>
      <c r="DQ346" s="238"/>
      <c r="DR346" s="238"/>
      <c r="DS346" s="238"/>
      <c r="DT346" s="238"/>
      <c r="DU346" s="238"/>
      <c r="DV346" s="238"/>
      <c r="DW346" s="238"/>
      <c r="DX346" s="238"/>
      <c r="DY346" s="238"/>
      <c r="DZ346" s="238"/>
      <c r="EA346" s="238"/>
      <c r="EB346" s="238"/>
      <c r="EC346" s="238"/>
      <c r="ED346" s="238"/>
      <c r="EE346" s="238"/>
      <c r="EF346" s="238"/>
      <c r="EG346" s="238"/>
      <c r="EH346" s="238"/>
      <c r="EI346" s="238"/>
      <c r="EJ346" s="238"/>
      <c r="EK346" s="238"/>
      <c r="EL346" s="238"/>
      <c r="EM346" s="238"/>
      <c r="EN346" s="238"/>
      <c r="EO346" s="238"/>
      <c r="EP346" s="238"/>
      <c r="EQ346" s="238"/>
      <c r="ER346" s="238"/>
      <c r="ES346" s="238"/>
      <c r="ET346" s="238"/>
      <c r="EU346" s="238"/>
      <c r="EV346" s="238"/>
      <c r="EW346" s="238"/>
      <c r="EX346" s="238"/>
      <c r="EY346" s="238"/>
      <c r="EZ346" s="238"/>
      <c r="FA346" s="238"/>
      <c r="FB346" s="238"/>
      <c r="FC346" s="238"/>
      <c r="FD346" s="238"/>
      <c r="FE346" s="238"/>
    </row>
    <row r="347" spans="34:161"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8"/>
      <c r="AS347" s="238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8"/>
      <c r="BO347" s="238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8"/>
      <c r="CK347" s="238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8"/>
      <c r="DG347" s="238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38"/>
      <c r="DW347" s="238"/>
      <c r="DX347" s="238"/>
      <c r="DY347" s="238"/>
      <c r="DZ347" s="238"/>
      <c r="EA347" s="238"/>
      <c r="EB347" s="238"/>
      <c r="EC347" s="238"/>
      <c r="ED347" s="238"/>
      <c r="EE347" s="238"/>
      <c r="EF347" s="238"/>
      <c r="EG347" s="238"/>
      <c r="EH347" s="238"/>
      <c r="EI347" s="238"/>
      <c r="EJ347" s="238"/>
      <c r="EK347" s="238"/>
      <c r="EL347" s="238"/>
      <c r="EM347" s="238"/>
      <c r="EN347" s="238"/>
      <c r="EO347" s="238"/>
      <c r="EP347" s="238"/>
      <c r="EQ347" s="238"/>
      <c r="ER347" s="238"/>
      <c r="ES347" s="238"/>
      <c r="ET347" s="238"/>
      <c r="EU347" s="238"/>
      <c r="EV347" s="238"/>
      <c r="EW347" s="238"/>
      <c r="EX347" s="238"/>
      <c r="EY347" s="238"/>
      <c r="EZ347" s="238"/>
      <c r="FA347" s="238"/>
      <c r="FB347" s="238"/>
      <c r="FC347" s="238"/>
      <c r="FD347" s="238"/>
      <c r="FE347" s="238"/>
    </row>
    <row r="348" spans="34:161"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38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8"/>
      <c r="BO348" s="238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8"/>
      <c r="CK348" s="23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38"/>
      <c r="DW348" s="238"/>
      <c r="DX348" s="238"/>
      <c r="DY348" s="238"/>
      <c r="DZ348" s="238"/>
      <c r="EA348" s="238"/>
      <c r="EB348" s="238"/>
      <c r="EC348" s="238"/>
      <c r="ED348" s="238"/>
      <c r="EE348" s="238"/>
      <c r="EF348" s="238"/>
      <c r="EG348" s="238"/>
      <c r="EH348" s="238"/>
      <c r="EI348" s="238"/>
      <c r="EJ348" s="238"/>
      <c r="EK348" s="238"/>
      <c r="EL348" s="238"/>
      <c r="EM348" s="238"/>
      <c r="EN348" s="238"/>
      <c r="EO348" s="238"/>
      <c r="EP348" s="238"/>
      <c r="EQ348" s="238"/>
      <c r="ER348" s="238"/>
      <c r="ES348" s="238"/>
      <c r="ET348" s="238"/>
      <c r="EU348" s="238"/>
      <c r="EV348" s="238"/>
      <c r="EW348" s="238"/>
      <c r="EX348" s="238"/>
      <c r="EY348" s="238"/>
      <c r="EZ348" s="238"/>
      <c r="FA348" s="238"/>
      <c r="FB348" s="238"/>
      <c r="FC348" s="238"/>
      <c r="FD348" s="238"/>
      <c r="FE348" s="238"/>
    </row>
    <row r="349" spans="34:161"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38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8"/>
      <c r="BO349" s="238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8"/>
      <c r="CK349" s="238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8"/>
      <c r="DG349" s="238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38"/>
      <c r="DW349" s="238"/>
      <c r="DX349" s="238"/>
      <c r="DY349" s="238"/>
      <c r="DZ349" s="238"/>
      <c r="EA349" s="238"/>
      <c r="EB349" s="238"/>
      <c r="EC349" s="238"/>
      <c r="ED349" s="238"/>
      <c r="EE349" s="238"/>
      <c r="EF349" s="238"/>
      <c r="EG349" s="238"/>
      <c r="EH349" s="238"/>
      <c r="EI349" s="238"/>
      <c r="EJ349" s="238"/>
      <c r="EK349" s="238"/>
      <c r="EL349" s="238"/>
      <c r="EM349" s="238"/>
      <c r="EN349" s="238"/>
      <c r="EO349" s="238"/>
      <c r="EP349" s="238"/>
      <c r="EQ349" s="238"/>
      <c r="ER349" s="238"/>
      <c r="ES349" s="238"/>
      <c r="ET349" s="238"/>
      <c r="EU349" s="238"/>
      <c r="EV349" s="238"/>
      <c r="EW349" s="238"/>
      <c r="EX349" s="238"/>
      <c r="EY349" s="238"/>
      <c r="EZ349" s="238"/>
      <c r="FA349" s="238"/>
      <c r="FB349" s="238"/>
      <c r="FC349" s="238"/>
      <c r="FD349" s="238"/>
      <c r="FE349" s="238"/>
    </row>
    <row r="350" spans="34:161"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8"/>
      <c r="AS350" s="238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8"/>
      <c r="BO350" s="238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8"/>
      <c r="CK350" s="238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8"/>
      <c r="DG350" s="238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38"/>
      <c r="DW350" s="238"/>
      <c r="DX350" s="238"/>
      <c r="DY350" s="238"/>
      <c r="DZ350" s="238"/>
      <c r="EA350" s="238"/>
      <c r="EB350" s="238"/>
      <c r="EC350" s="238"/>
      <c r="ED350" s="238"/>
      <c r="EE350" s="238"/>
      <c r="EF350" s="238"/>
      <c r="EG350" s="238"/>
      <c r="EH350" s="238"/>
      <c r="EI350" s="238"/>
      <c r="EJ350" s="238"/>
      <c r="EK350" s="238"/>
      <c r="EL350" s="238"/>
      <c r="EM350" s="238"/>
      <c r="EN350" s="238"/>
      <c r="EO350" s="238"/>
      <c r="EP350" s="238"/>
      <c r="EQ350" s="238"/>
      <c r="ER350" s="238"/>
      <c r="ES350" s="238"/>
      <c r="ET350" s="238"/>
      <c r="EU350" s="238"/>
      <c r="EV350" s="238"/>
      <c r="EW350" s="238"/>
      <c r="EX350" s="238"/>
      <c r="EY350" s="238"/>
      <c r="EZ350" s="238"/>
      <c r="FA350" s="238"/>
      <c r="FB350" s="238"/>
      <c r="FC350" s="238"/>
      <c r="FD350" s="238"/>
      <c r="FE350" s="238"/>
    </row>
    <row r="351" spans="34:161">
      <c r="AH351" s="238"/>
      <c r="AI351" s="238"/>
      <c r="AJ351" s="238"/>
      <c r="AK351" s="238"/>
      <c r="AL351" s="238"/>
      <c r="AM351" s="238"/>
      <c r="AN351" s="238"/>
      <c r="AO351" s="238"/>
      <c r="AP351" s="238"/>
      <c r="AQ351" s="238"/>
      <c r="AR351" s="238"/>
      <c r="AS351" s="238"/>
      <c r="AT351" s="238"/>
      <c r="AU351" s="238"/>
      <c r="AV351" s="238"/>
      <c r="AW351" s="238"/>
      <c r="AX351" s="238"/>
      <c r="AY351" s="238"/>
      <c r="AZ351" s="238"/>
      <c r="BA351" s="238"/>
      <c r="BB351" s="238"/>
      <c r="BC351" s="238"/>
      <c r="BD351" s="238"/>
      <c r="BE351" s="238"/>
      <c r="BF351" s="238"/>
      <c r="BG351" s="238"/>
      <c r="BH351" s="238"/>
      <c r="BI351" s="238"/>
      <c r="BJ351" s="238"/>
      <c r="BK351" s="238"/>
      <c r="BL351" s="238"/>
      <c r="BM351" s="238"/>
      <c r="BN351" s="238"/>
      <c r="BO351" s="238"/>
      <c r="BP351" s="238"/>
      <c r="BQ351" s="238"/>
      <c r="BR351" s="238"/>
      <c r="BS351" s="238"/>
      <c r="BT351" s="238"/>
      <c r="BU351" s="238"/>
      <c r="BV351" s="238"/>
      <c r="BW351" s="238"/>
      <c r="BX351" s="238"/>
      <c r="BY351" s="238"/>
      <c r="BZ351" s="238"/>
      <c r="CA351" s="238"/>
      <c r="CB351" s="238"/>
      <c r="CC351" s="238"/>
      <c r="CD351" s="238"/>
      <c r="CE351" s="238"/>
      <c r="CF351" s="238"/>
      <c r="CG351" s="238"/>
      <c r="CH351" s="238"/>
      <c r="CI351" s="238"/>
      <c r="CJ351" s="238"/>
      <c r="CK351" s="238"/>
      <c r="CL351" s="238"/>
      <c r="CM351" s="238"/>
      <c r="CN351" s="238"/>
      <c r="CO351" s="238"/>
      <c r="CP351" s="238"/>
      <c r="CQ351" s="238"/>
      <c r="CR351" s="238"/>
      <c r="CS351" s="238"/>
      <c r="CT351" s="238"/>
      <c r="CU351" s="238"/>
      <c r="CV351" s="238"/>
      <c r="CW351" s="238"/>
      <c r="CX351" s="238"/>
      <c r="CY351" s="238"/>
      <c r="CZ351" s="238"/>
      <c r="DA351" s="238"/>
      <c r="DB351" s="238"/>
      <c r="DC351" s="238"/>
      <c r="DD351" s="238"/>
      <c r="DE351" s="238"/>
      <c r="DF351" s="238"/>
      <c r="DG351" s="238"/>
      <c r="DH351" s="238"/>
      <c r="DI351" s="238"/>
      <c r="DJ351" s="238"/>
      <c r="DK351" s="238"/>
      <c r="DL351" s="238"/>
      <c r="DM351" s="238"/>
      <c r="DN351" s="238"/>
      <c r="DO351" s="238"/>
      <c r="DP351" s="238"/>
      <c r="DQ351" s="238"/>
      <c r="DR351" s="238"/>
      <c r="DS351" s="238"/>
      <c r="DT351" s="238"/>
      <c r="DU351" s="238"/>
      <c r="DV351" s="238"/>
      <c r="DW351" s="238"/>
      <c r="DX351" s="238"/>
      <c r="DY351" s="238"/>
      <c r="DZ351" s="238"/>
      <c r="EA351" s="238"/>
      <c r="EB351" s="238"/>
      <c r="EC351" s="238"/>
      <c r="ED351" s="238"/>
      <c r="EE351" s="238"/>
      <c r="EF351" s="238"/>
      <c r="EG351" s="238"/>
      <c r="EH351" s="238"/>
      <c r="EI351" s="238"/>
      <c r="EJ351" s="238"/>
      <c r="EK351" s="238"/>
      <c r="EL351" s="238"/>
      <c r="EM351" s="238"/>
      <c r="EN351" s="238"/>
      <c r="EO351" s="238"/>
      <c r="EP351" s="238"/>
      <c r="EQ351" s="238"/>
      <c r="ER351" s="238"/>
      <c r="ES351" s="238"/>
      <c r="ET351" s="238"/>
      <c r="EU351" s="238"/>
      <c r="EV351" s="238"/>
      <c r="EW351" s="238"/>
      <c r="EX351" s="238"/>
      <c r="EY351" s="238"/>
      <c r="EZ351" s="238"/>
      <c r="FA351" s="238"/>
      <c r="FB351" s="238"/>
      <c r="FC351" s="238"/>
      <c r="FD351" s="238"/>
      <c r="FE351" s="238"/>
    </row>
    <row r="352" spans="34:161"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8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8"/>
      <c r="BO352" s="238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8"/>
      <c r="CK352" s="238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8"/>
      <c r="DG352" s="238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38"/>
      <c r="DW352" s="238"/>
      <c r="DX352" s="238"/>
      <c r="DY352" s="238"/>
      <c r="DZ352" s="238"/>
      <c r="EA352" s="238"/>
      <c r="EB352" s="238"/>
      <c r="EC352" s="238"/>
      <c r="ED352" s="238"/>
      <c r="EE352" s="238"/>
      <c r="EF352" s="238"/>
      <c r="EG352" s="238"/>
      <c r="EH352" s="238"/>
      <c r="EI352" s="238"/>
      <c r="EJ352" s="238"/>
      <c r="EK352" s="238"/>
      <c r="EL352" s="238"/>
      <c r="EM352" s="238"/>
      <c r="EN352" s="238"/>
      <c r="EO352" s="238"/>
      <c r="EP352" s="238"/>
      <c r="EQ352" s="238"/>
      <c r="ER352" s="238"/>
      <c r="ES352" s="238"/>
      <c r="ET352" s="238"/>
      <c r="EU352" s="238"/>
      <c r="EV352" s="238"/>
      <c r="EW352" s="238"/>
      <c r="EX352" s="238"/>
      <c r="EY352" s="238"/>
      <c r="EZ352" s="238"/>
      <c r="FA352" s="238"/>
      <c r="FB352" s="238"/>
      <c r="FC352" s="238"/>
      <c r="FD352" s="238"/>
      <c r="FE352" s="238"/>
    </row>
    <row r="353" spans="34:161"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8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8"/>
      <c r="BO353" s="238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8"/>
      <c r="CK353" s="238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8"/>
      <c r="DG353" s="238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38"/>
      <c r="DW353" s="238"/>
      <c r="DX353" s="238"/>
      <c r="DY353" s="238"/>
      <c r="DZ353" s="238"/>
      <c r="EA353" s="238"/>
      <c r="EB353" s="238"/>
      <c r="EC353" s="238"/>
      <c r="ED353" s="238"/>
      <c r="EE353" s="238"/>
      <c r="EF353" s="238"/>
      <c r="EG353" s="238"/>
      <c r="EH353" s="238"/>
      <c r="EI353" s="238"/>
      <c r="EJ353" s="238"/>
      <c r="EK353" s="238"/>
      <c r="EL353" s="238"/>
      <c r="EM353" s="238"/>
      <c r="EN353" s="238"/>
      <c r="EO353" s="238"/>
      <c r="EP353" s="238"/>
      <c r="EQ353" s="238"/>
      <c r="ER353" s="238"/>
      <c r="ES353" s="238"/>
      <c r="ET353" s="238"/>
      <c r="EU353" s="238"/>
      <c r="EV353" s="238"/>
      <c r="EW353" s="238"/>
      <c r="EX353" s="238"/>
      <c r="EY353" s="238"/>
      <c r="EZ353" s="238"/>
      <c r="FA353" s="238"/>
      <c r="FB353" s="238"/>
      <c r="FC353" s="238"/>
      <c r="FD353" s="238"/>
      <c r="FE353" s="238"/>
    </row>
    <row r="354" spans="34:161"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8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8"/>
      <c r="BO354" s="238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8"/>
      <c r="CK354" s="238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8"/>
      <c r="DG354" s="238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38"/>
      <c r="DW354" s="238"/>
      <c r="DX354" s="238"/>
      <c r="DY354" s="238"/>
      <c r="DZ354" s="238"/>
      <c r="EA354" s="238"/>
      <c r="EB354" s="238"/>
      <c r="EC354" s="238"/>
      <c r="ED354" s="238"/>
      <c r="EE354" s="238"/>
      <c r="EF354" s="238"/>
      <c r="EG354" s="238"/>
      <c r="EH354" s="238"/>
      <c r="EI354" s="238"/>
      <c r="EJ354" s="238"/>
      <c r="EK354" s="238"/>
      <c r="EL354" s="238"/>
      <c r="EM354" s="238"/>
      <c r="EN354" s="238"/>
      <c r="EO354" s="238"/>
      <c r="EP354" s="238"/>
      <c r="EQ354" s="238"/>
      <c r="ER354" s="238"/>
      <c r="ES354" s="238"/>
      <c r="ET354" s="238"/>
      <c r="EU354" s="238"/>
      <c r="EV354" s="238"/>
      <c r="EW354" s="238"/>
      <c r="EX354" s="238"/>
      <c r="EY354" s="238"/>
      <c r="EZ354" s="238"/>
      <c r="FA354" s="238"/>
      <c r="FB354" s="238"/>
      <c r="FC354" s="238"/>
      <c r="FD354" s="238"/>
      <c r="FE354" s="238"/>
    </row>
    <row r="355" spans="34:161"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8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8"/>
      <c r="BO355" s="238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8"/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38"/>
      <c r="DW355" s="238"/>
      <c r="DX355" s="238"/>
      <c r="DY355" s="238"/>
      <c r="DZ355" s="238"/>
      <c r="EA355" s="238"/>
      <c r="EB355" s="238"/>
      <c r="EC355" s="238"/>
      <c r="ED355" s="238"/>
      <c r="EE355" s="238"/>
      <c r="EF355" s="238"/>
      <c r="EG355" s="238"/>
      <c r="EH355" s="238"/>
      <c r="EI355" s="238"/>
      <c r="EJ355" s="238"/>
      <c r="EK355" s="238"/>
      <c r="EL355" s="238"/>
      <c r="EM355" s="238"/>
      <c r="EN355" s="238"/>
      <c r="EO355" s="238"/>
      <c r="EP355" s="238"/>
      <c r="EQ355" s="238"/>
      <c r="ER355" s="238"/>
      <c r="ES355" s="238"/>
      <c r="ET355" s="238"/>
      <c r="EU355" s="238"/>
      <c r="EV355" s="238"/>
      <c r="EW355" s="238"/>
      <c r="EX355" s="238"/>
      <c r="EY355" s="238"/>
      <c r="EZ355" s="238"/>
      <c r="FA355" s="238"/>
      <c r="FB355" s="238"/>
      <c r="FC355" s="238"/>
      <c r="FD355" s="238"/>
      <c r="FE355" s="238"/>
    </row>
    <row r="356" spans="34:161"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8"/>
      <c r="AS356" s="238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8"/>
      <c r="BO356" s="238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8"/>
      <c r="CK356" s="238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8"/>
      <c r="DG356" s="238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38"/>
      <c r="DW356" s="238"/>
      <c r="DX356" s="238"/>
      <c r="DY356" s="238"/>
      <c r="DZ356" s="238"/>
      <c r="EA356" s="238"/>
      <c r="EB356" s="238"/>
      <c r="EC356" s="238"/>
      <c r="ED356" s="238"/>
      <c r="EE356" s="238"/>
      <c r="EF356" s="238"/>
      <c r="EG356" s="238"/>
      <c r="EH356" s="238"/>
      <c r="EI356" s="238"/>
      <c r="EJ356" s="238"/>
      <c r="EK356" s="238"/>
      <c r="EL356" s="238"/>
      <c r="EM356" s="238"/>
      <c r="EN356" s="238"/>
      <c r="EO356" s="238"/>
      <c r="EP356" s="238"/>
      <c r="EQ356" s="238"/>
      <c r="ER356" s="238"/>
      <c r="ES356" s="238"/>
      <c r="ET356" s="238"/>
      <c r="EU356" s="238"/>
      <c r="EV356" s="238"/>
      <c r="EW356" s="238"/>
      <c r="EX356" s="238"/>
      <c r="EY356" s="238"/>
      <c r="EZ356" s="238"/>
      <c r="FA356" s="238"/>
      <c r="FB356" s="238"/>
      <c r="FC356" s="238"/>
      <c r="FD356" s="238"/>
      <c r="FE356" s="238"/>
    </row>
    <row r="357" spans="34:161"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8"/>
      <c r="AS357" s="238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8"/>
      <c r="BO357" s="238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8"/>
      <c r="CK357" s="238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8"/>
      <c r="DG357" s="238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38"/>
      <c r="DW357" s="238"/>
      <c r="DX357" s="238"/>
      <c r="DY357" s="238"/>
      <c r="DZ357" s="238"/>
      <c r="EA357" s="238"/>
      <c r="EB357" s="238"/>
      <c r="EC357" s="238"/>
      <c r="ED357" s="238"/>
      <c r="EE357" s="238"/>
      <c r="EF357" s="238"/>
      <c r="EG357" s="238"/>
      <c r="EH357" s="238"/>
      <c r="EI357" s="238"/>
      <c r="EJ357" s="238"/>
      <c r="EK357" s="238"/>
      <c r="EL357" s="238"/>
      <c r="EM357" s="238"/>
      <c r="EN357" s="238"/>
      <c r="EO357" s="238"/>
      <c r="EP357" s="238"/>
      <c r="EQ357" s="238"/>
      <c r="ER357" s="238"/>
      <c r="ES357" s="238"/>
      <c r="ET357" s="238"/>
      <c r="EU357" s="238"/>
      <c r="EV357" s="238"/>
      <c r="EW357" s="238"/>
      <c r="EX357" s="238"/>
      <c r="EY357" s="238"/>
      <c r="EZ357" s="238"/>
      <c r="FA357" s="238"/>
      <c r="FB357" s="238"/>
      <c r="FC357" s="238"/>
      <c r="FD357" s="238"/>
      <c r="FE357" s="238"/>
    </row>
    <row r="358" spans="34:161"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8"/>
      <c r="AS358" s="238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8"/>
      <c r="BO358" s="238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8"/>
      <c r="CK358" s="238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8"/>
      <c r="DG358" s="238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38"/>
      <c r="DW358" s="238"/>
      <c r="DX358" s="238"/>
      <c r="DY358" s="238"/>
      <c r="DZ358" s="238"/>
      <c r="EA358" s="238"/>
      <c r="EB358" s="238"/>
      <c r="EC358" s="238"/>
      <c r="ED358" s="238"/>
      <c r="EE358" s="238"/>
      <c r="EF358" s="238"/>
      <c r="EG358" s="238"/>
      <c r="EH358" s="238"/>
      <c r="EI358" s="238"/>
      <c r="EJ358" s="238"/>
      <c r="EK358" s="238"/>
      <c r="EL358" s="238"/>
      <c r="EM358" s="238"/>
      <c r="EN358" s="238"/>
      <c r="EO358" s="238"/>
      <c r="EP358" s="238"/>
      <c r="EQ358" s="238"/>
      <c r="ER358" s="238"/>
      <c r="ES358" s="238"/>
      <c r="ET358" s="238"/>
      <c r="EU358" s="238"/>
      <c r="EV358" s="238"/>
      <c r="EW358" s="238"/>
      <c r="EX358" s="238"/>
      <c r="EY358" s="238"/>
      <c r="EZ358" s="238"/>
      <c r="FA358" s="238"/>
      <c r="FB358" s="238"/>
      <c r="FC358" s="238"/>
      <c r="FD358" s="238"/>
      <c r="FE358" s="238"/>
    </row>
    <row r="359" spans="34:161">
      <c r="AH359" s="238"/>
      <c r="AI359" s="238"/>
      <c r="AJ359" s="238"/>
      <c r="AK359" s="238"/>
      <c r="AL359" s="238"/>
      <c r="AM359" s="238"/>
      <c r="AN359" s="238"/>
      <c r="AO359" s="238"/>
      <c r="AP359" s="238"/>
      <c r="AQ359" s="238"/>
      <c r="AR359" s="238"/>
      <c r="AS359" s="238"/>
      <c r="AT359" s="238"/>
      <c r="AU359" s="238"/>
      <c r="AV359" s="238"/>
      <c r="AW359" s="238"/>
      <c r="AX359" s="238"/>
      <c r="AY359" s="238"/>
      <c r="AZ359" s="238"/>
      <c r="BA359" s="238"/>
      <c r="BB359" s="238"/>
      <c r="BC359" s="238"/>
      <c r="BD359" s="238"/>
      <c r="BE359" s="238"/>
      <c r="BF359" s="238"/>
      <c r="BG359" s="238"/>
      <c r="BH359" s="238"/>
      <c r="BI359" s="238"/>
      <c r="BJ359" s="238"/>
      <c r="BK359" s="238"/>
      <c r="BL359" s="238"/>
      <c r="BM359" s="238"/>
      <c r="BN359" s="238"/>
      <c r="BO359" s="238"/>
      <c r="BP359" s="238"/>
      <c r="BQ359" s="238"/>
      <c r="BR359" s="238"/>
      <c r="BS359" s="238"/>
      <c r="BT359" s="238"/>
      <c r="BU359" s="238"/>
      <c r="BV359" s="238"/>
      <c r="BW359" s="238"/>
      <c r="BX359" s="238"/>
      <c r="BY359" s="238"/>
      <c r="BZ359" s="238"/>
      <c r="CA359" s="238"/>
      <c r="CB359" s="238"/>
      <c r="CC359" s="238"/>
      <c r="CD359" s="238"/>
      <c r="CE359" s="238"/>
      <c r="CF359" s="238"/>
      <c r="CG359" s="238"/>
      <c r="CH359" s="238"/>
      <c r="CI359" s="238"/>
      <c r="CJ359" s="238"/>
      <c r="CK359" s="238"/>
      <c r="CL359" s="238"/>
      <c r="CM359" s="238"/>
      <c r="CN359" s="238"/>
      <c r="CO359" s="238"/>
      <c r="CP359" s="238"/>
      <c r="CQ359" s="238"/>
      <c r="CR359" s="238"/>
      <c r="CS359" s="238"/>
      <c r="CT359" s="238"/>
      <c r="CU359" s="238"/>
      <c r="CV359" s="238"/>
      <c r="CW359" s="238"/>
      <c r="CX359" s="238"/>
      <c r="CY359" s="238"/>
      <c r="CZ359" s="238"/>
      <c r="DA359" s="238"/>
      <c r="DB359" s="238"/>
      <c r="DC359" s="238"/>
      <c r="DD359" s="238"/>
      <c r="DE359" s="238"/>
      <c r="DF359" s="238"/>
      <c r="DG359" s="238"/>
      <c r="DH359" s="238"/>
      <c r="DI359" s="238"/>
      <c r="DJ359" s="238"/>
      <c r="DK359" s="238"/>
      <c r="DL359" s="238"/>
      <c r="DM359" s="238"/>
      <c r="DN359" s="238"/>
      <c r="DO359" s="238"/>
      <c r="DP359" s="238"/>
      <c r="DQ359" s="238"/>
      <c r="DR359" s="238"/>
      <c r="DS359" s="238"/>
      <c r="DT359" s="238"/>
      <c r="DU359" s="238"/>
      <c r="DV359" s="238"/>
      <c r="DW359" s="238"/>
      <c r="DX359" s="238"/>
      <c r="DY359" s="238"/>
      <c r="DZ359" s="238"/>
      <c r="EA359" s="238"/>
      <c r="EB359" s="238"/>
      <c r="EC359" s="238"/>
      <c r="ED359" s="238"/>
      <c r="EE359" s="238"/>
      <c r="EF359" s="238"/>
      <c r="EG359" s="238"/>
      <c r="EH359" s="238"/>
      <c r="EI359" s="238"/>
      <c r="EJ359" s="238"/>
      <c r="EK359" s="238"/>
      <c r="EL359" s="238"/>
      <c r="EM359" s="238"/>
      <c r="EN359" s="238"/>
      <c r="EO359" s="238"/>
      <c r="EP359" s="238"/>
      <c r="EQ359" s="238"/>
      <c r="ER359" s="238"/>
      <c r="ES359" s="238"/>
      <c r="ET359" s="238"/>
      <c r="EU359" s="238"/>
      <c r="EV359" s="238"/>
      <c r="EW359" s="238"/>
      <c r="EX359" s="238"/>
      <c r="EY359" s="238"/>
      <c r="EZ359" s="238"/>
      <c r="FA359" s="238"/>
      <c r="FB359" s="238"/>
      <c r="FC359" s="238"/>
      <c r="FD359" s="238"/>
      <c r="FE359" s="238"/>
    </row>
    <row r="360" spans="34:161"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8"/>
      <c r="AS360" s="238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8"/>
      <c r="BO360" s="238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8"/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38"/>
      <c r="DW360" s="238"/>
      <c r="DX360" s="238"/>
      <c r="DY360" s="238"/>
      <c r="DZ360" s="238"/>
      <c r="EA360" s="238"/>
      <c r="EB360" s="238"/>
      <c r="EC360" s="238"/>
      <c r="ED360" s="238"/>
      <c r="EE360" s="238"/>
      <c r="EF360" s="238"/>
      <c r="EG360" s="238"/>
      <c r="EH360" s="238"/>
      <c r="EI360" s="238"/>
      <c r="EJ360" s="238"/>
      <c r="EK360" s="238"/>
      <c r="EL360" s="238"/>
      <c r="EM360" s="238"/>
      <c r="EN360" s="238"/>
      <c r="EO360" s="238"/>
      <c r="EP360" s="238"/>
      <c r="EQ360" s="238"/>
      <c r="ER360" s="238"/>
      <c r="ES360" s="238"/>
      <c r="ET360" s="238"/>
      <c r="EU360" s="238"/>
      <c r="EV360" s="238"/>
      <c r="EW360" s="238"/>
      <c r="EX360" s="238"/>
      <c r="EY360" s="238"/>
      <c r="EZ360" s="238"/>
      <c r="FA360" s="238"/>
      <c r="FB360" s="238"/>
      <c r="FC360" s="238"/>
      <c r="FD360" s="238"/>
      <c r="FE360" s="238"/>
    </row>
    <row r="361" spans="34:161"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8"/>
      <c r="AS361" s="238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8"/>
      <c r="BO361" s="238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8"/>
      <c r="CK361" s="238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8"/>
      <c r="DG361" s="238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38"/>
      <c r="DW361" s="238"/>
      <c r="DX361" s="238"/>
      <c r="DY361" s="238"/>
      <c r="DZ361" s="238"/>
      <c r="EA361" s="238"/>
      <c r="EB361" s="238"/>
      <c r="EC361" s="238"/>
      <c r="ED361" s="238"/>
      <c r="EE361" s="238"/>
      <c r="EF361" s="238"/>
      <c r="EG361" s="238"/>
      <c r="EH361" s="238"/>
      <c r="EI361" s="238"/>
      <c r="EJ361" s="238"/>
      <c r="EK361" s="238"/>
      <c r="EL361" s="238"/>
      <c r="EM361" s="238"/>
      <c r="EN361" s="238"/>
      <c r="EO361" s="238"/>
      <c r="EP361" s="238"/>
      <c r="EQ361" s="238"/>
      <c r="ER361" s="238"/>
      <c r="ES361" s="238"/>
      <c r="ET361" s="238"/>
      <c r="EU361" s="238"/>
      <c r="EV361" s="238"/>
      <c r="EW361" s="238"/>
      <c r="EX361" s="238"/>
      <c r="EY361" s="238"/>
      <c r="EZ361" s="238"/>
      <c r="FA361" s="238"/>
      <c r="FB361" s="238"/>
      <c r="FC361" s="238"/>
      <c r="FD361" s="238"/>
      <c r="FE361" s="238"/>
    </row>
    <row r="362" spans="34:161"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8"/>
      <c r="AS362" s="238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8"/>
      <c r="BO362" s="238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8"/>
      <c r="CK362" s="238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8"/>
      <c r="DG362" s="238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38"/>
      <c r="DW362" s="238"/>
      <c r="DX362" s="238"/>
      <c r="DY362" s="238"/>
      <c r="DZ362" s="238"/>
      <c r="EA362" s="238"/>
      <c r="EB362" s="238"/>
      <c r="EC362" s="238"/>
      <c r="ED362" s="238"/>
      <c r="EE362" s="238"/>
      <c r="EF362" s="238"/>
      <c r="EG362" s="238"/>
      <c r="EH362" s="238"/>
      <c r="EI362" s="238"/>
      <c r="EJ362" s="238"/>
      <c r="EK362" s="238"/>
      <c r="EL362" s="238"/>
      <c r="EM362" s="238"/>
      <c r="EN362" s="238"/>
      <c r="EO362" s="238"/>
      <c r="EP362" s="238"/>
      <c r="EQ362" s="238"/>
      <c r="ER362" s="238"/>
      <c r="ES362" s="238"/>
      <c r="ET362" s="238"/>
      <c r="EU362" s="238"/>
      <c r="EV362" s="238"/>
      <c r="EW362" s="238"/>
      <c r="EX362" s="238"/>
      <c r="EY362" s="238"/>
      <c r="EZ362" s="238"/>
      <c r="FA362" s="238"/>
      <c r="FB362" s="238"/>
      <c r="FC362" s="238"/>
      <c r="FD362" s="238"/>
      <c r="FE362" s="238"/>
    </row>
    <row r="363" spans="34:161"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8"/>
      <c r="AS363" s="238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8"/>
      <c r="BO363" s="238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8"/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38"/>
      <c r="DW363" s="238"/>
      <c r="DX363" s="238"/>
      <c r="DY363" s="238"/>
      <c r="DZ363" s="238"/>
      <c r="EA363" s="238"/>
      <c r="EB363" s="238"/>
      <c r="EC363" s="238"/>
      <c r="ED363" s="238"/>
      <c r="EE363" s="238"/>
      <c r="EF363" s="238"/>
      <c r="EG363" s="238"/>
      <c r="EH363" s="238"/>
      <c r="EI363" s="238"/>
      <c r="EJ363" s="238"/>
      <c r="EK363" s="238"/>
      <c r="EL363" s="238"/>
      <c r="EM363" s="238"/>
      <c r="EN363" s="238"/>
      <c r="EO363" s="238"/>
      <c r="EP363" s="238"/>
      <c r="EQ363" s="238"/>
      <c r="ER363" s="238"/>
      <c r="ES363" s="238"/>
      <c r="ET363" s="238"/>
      <c r="EU363" s="238"/>
      <c r="EV363" s="238"/>
      <c r="EW363" s="238"/>
      <c r="EX363" s="238"/>
      <c r="EY363" s="238"/>
      <c r="EZ363" s="238"/>
      <c r="FA363" s="238"/>
      <c r="FB363" s="238"/>
      <c r="FC363" s="238"/>
      <c r="FD363" s="238"/>
      <c r="FE363" s="238"/>
    </row>
    <row r="364" spans="34:161"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8"/>
      <c r="AS364" s="238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8"/>
      <c r="BO364" s="238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8"/>
      <c r="CK364" s="238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8"/>
      <c r="DG364" s="238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38"/>
      <c r="DW364" s="238"/>
      <c r="DX364" s="238"/>
      <c r="DY364" s="238"/>
      <c r="DZ364" s="238"/>
      <c r="EA364" s="238"/>
      <c r="EB364" s="238"/>
      <c r="EC364" s="238"/>
      <c r="ED364" s="238"/>
      <c r="EE364" s="238"/>
      <c r="EF364" s="238"/>
      <c r="EG364" s="238"/>
      <c r="EH364" s="238"/>
      <c r="EI364" s="238"/>
      <c r="EJ364" s="238"/>
      <c r="EK364" s="238"/>
      <c r="EL364" s="238"/>
      <c r="EM364" s="238"/>
      <c r="EN364" s="238"/>
      <c r="EO364" s="238"/>
      <c r="EP364" s="238"/>
      <c r="EQ364" s="238"/>
      <c r="ER364" s="238"/>
      <c r="ES364" s="238"/>
      <c r="ET364" s="238"/>
      <c r="EU364" s="238"/>
      <c r="EV364" s="238"/>
      <c r="EW364" s="238"/>
      <c r="EX364" s="238"/>
      <c r="EY364" s="238"/>
      <c r="EZ364" s="238"/>
      <c r="FA364" s="238"/>
      <c r="FB364" s="238"/>
      <c r="FC364" s="238"/>
      <c r="FD364" s="238"/>
      <c r="FE364" s="238"/>
    </row>
    <row r="365" spans="34:161">
      <c r="AH365" s="238"/>
      <c r="AI365" s="238"/>
      <c r="AJ365" s="238"/>
      <c r="AK365" s="238"/>
      <c r="AL365" s="238"/>
      <c r="AM365" s="238"/>
      <c r="AN365" s="238"/>
      <c r="AO365" s="238"/>
      <c r="AP365" s="238"/>
      <c r="AQ365" s="238"/>
      <c r="AR365" s="238"/>
      <c r="AS365" s="238"/>
      <c r="AT365" s="238"/>
      <c r="AU365" s="238"/>
      <c r="AV365" s="238"/>
      <c r="AW365" s="238"/>
      <c r="AX365" s="238"/>
      <c r="AY365" s="238"/>
      <c r="AZ365" s="238"/>
      <c r="BA365" s="238"/>
      <c r="BB365" s="238"/>
      <c r="BC365" s="238"/>
      <c r="BD365" s="238"/>
      <c r="BE365" s="238"/>
      <c r="BF365" s="238"/>
      <c r="BG365" s="238"/>
      <c r="BH365" s="238"/>
      <c r="BI365" s="238"/>
      <c r="BJ365" s="238"/>
      <c r="BK365" s="238"/>
      <c r="BL365" s="238"/>
      <c r="BM365" s="238"/>
      <c r="BN365" s="238"/>
      <c r="BO365" s="238"/>
      <c r="BP365" s="238"/>
      <c r="BQ365" s="238"/>
      <c r="BR365" s="238"/>
      <c r="BS365" s="238"/>
      <c r="BT365" s="238"/>
      <c r="BU365" s="238"/>
      <c r="BV365" s="238"/>
      <c r="BW365" s="238"/>
      <c r="BX365" s="238"/>
      <c r="BY365" s="238"/>
      <c r="BZ365" s="238"/>
      <c r="CA365" s="238"/>
      <c r="CB365" s="238"/>
      <c r="CC365" s="238"/>
      <c r="CD365" s="238"/>
      <c r="CE365" s="238"/>
      <c r="CF365" s="238"/>
      <c r="CG365" s="238"/>
      <c r="CH365" s="238"/>
      <c r="CI365" s="238"/>
      <c r="CJ365" s="238"/>
      <c r="CK365" s="238"/>
      <c r="CL365" s="238"/>
      <c r="CM365" s="238"/>
      <c r="CN365" s="238"/>
      <c r="CO365" s="238"/>
      <c r="CP365" s="238"/>
      <c r="CQ365" s="238"/>
      <c r="CR365" s="238"/>
      <c r="CS365" s="238"/>
      <c r="CT365" s="238"/>
      <c r="CU365" s="238"/>
      <c r="CV365" s="238"/>
      <c r="CW365" s="238"/>
      <c r="CX365" s="238"/>
      <c r="CY365" s="238"/>
      <c r="CZ365" s="238"/>
      <c r="DA365" s="238"/>
      <c r="DB365" s="238"/>
      <c r="DC365" s="238"/>
      <c r="DD365" s="238"/>
      <c r="DE365" s="238"/>
      <c r="DF365" s="238"/>
      <c r="DG365" s="238"/>
      <c r="DH365" s="238"/>
      <c r="DI365" s="238"/>
      <c r="DJ365" s="238"/>
      <c r="DK365" s="238"/>
      <c r="DL365" s="238"/>
      <c r="DM365" s="238"/>
      <c r="DN365" s="238"/>
      <c r="DO365" s="238"/>
      <c r="DP365" s="238"/>
      <c r="DQ365" s="238"/>
      <c r="DR365" s="238"/>
      <c r="DS365" s="238"/>
      <c r="DT365" s="238"/>
      <c r="DU365" s="238"/>
      <c r="DV365" s="238"/>
      <c r="DW365" s="238"/>
      <c r="DX365" s="238"/>
      <c r="DY365" s="238"/>
      <c r="DZ365" s="238"/>
      <c r="EA365" s="238"/>
      <c r="EB365" s="238"/>
      <c r="EC365" s="238"/>
      <c r="ED365" s="238"/>
      <c r="EE365" s="238"/>
      <c r="EF365" s="238"/>
      <c r="EG365" s="238"/>
      <c r="EH365" s="238"/>
      <c r="EI365" s="238"/>
      <c r="EJ365" s="238"/>
      <c r="EK365" s="238"/>
      <c r="EL365" s="238"/>
      <c r="EM365" s="238"/>
      <c r="EN365" s="238"/>
      <c r="EO365" s="238"/>
      <c r="EP365" s="238"/>
      <c r="EQ365" s="238"/>
      <c r="ER365" s="238"/>
      <c r="ES365" s="238"/>
      <c r="ET365" s="238"/>
      <c r="EU365" s="238"/>
      <c r="EV365" s="238"/>
      <c r="EW365" s="238"/>
      <c r="EX365" s="238"/>
      <c r="EY365" s="238"/>
      <c r="EZ365" s="238"/>
      <c r="FA365" s="238"/>
      <c r="FB365" s="238"/>
      <c r="FC365" s="238"/>
      <c r="FD365" s="238"/>
      <c r="FE365" s="238"/>
    </row>
    <row r="366" spans="34:161"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8"/>
      <c r="AS366" s="238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8"/>
      <c r="BO366" s="238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8"/>
      <c r="CK366" s="238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8"/>
      <c r="DG366" s="238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38"/>
      <c r="DW366" s="238"/>
      <c r="DX366" s="238"/>
      <c r="DY366" s="238"/>
      <c r="DZ366" s="238"/>
      <c r="EA366" s="238"/>
      <c r="EB366" s="238"/>
      <c r="EC366" s="238"/>
      <c r="ED366" s="238"/>
      <c r="EE366" s="238"/>
      <c r="EF366" s="238"/>
      <c r="EG366" s="238"/>
      <c r="EH366" s="238"/>
      <c r="EI366" s="238"/>
      <c r="EJ366" s="238"/>
      <c r="EK366" s="238"/>
      <c r="EL366" s="238"/>
      <c r="EM366" s="238"/>
      <c r="EN366" s="238"/>
      <c r="EO366" s="238"/>
      <c r="EP366" s="238"/>
      <c r="EQ366" s="238"/>
      <c r="ER366" s="238"/>
      <c r="ES366" s="238"/>
      <c r="ET366" s="238"/>
      <c r="EU366" s="238"/>
      <c r="EV366" s="238"/>
      <c r="EW366" s="238"/>
      <c r="EX366" s="238"/>
      <c r="EY366" s="238"/>
      <c r="EZ366" s="238"/>
      <c r="FA366" s="238"/>
      <c r="FB366" s="238"/>
      <c r="FC366" s="238"/>
      <c r="FD366" s="238"/>
      <c r="FE366" s="238"/>
    </row>
    <row r="367" spans="34:161"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8"/>
      <c r="AS367" s="238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8"/>
      <c r="BO367" s="238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8"/>
      <c r="CK367" s="238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8"/>
      <c r="DG367" s="238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38"/>
      <c r="DW367" s="238"/>
      <c r="DX367" s="238"/>
      <c r="DY367" s="238"/>
      <c r="DZ367" s="238"/>
      <c r="EA367" s="238"/>
      <c r="EB367" s="238"/>
      <c r="EC367" s="238"/>
      <c r="ED367" s="238"/>
      <c r="EE367" s="238"/>
      <c r="EF367" s="238"/>
      <c r="EG367" s="238"/>
      <c r="EH367" s="238"/>
      <c r="EI367" s="238"/>
      <c r="EJ367" s="238"/>
      <c r="EK367" s="238"/>
      <c r="EL367" s="238"/>
      <c r="EM367" s="238"/>
      <c r="EN367" s="238"/>
      <c r="EO367" s="238"/>
      <c r="EP367" s="238"/>
      <c r="EQ367" s="238"/>
      <c r="ER367" s="238"/>
      <c r="ES367" s="238"/>
      <c r="ET367" s="238"/>
      <c r="EU367" s="238"/>
      <c r="EV367" s="238"/>
      <c r="EW367" s="238"/>
      <c r="EX367" s="238"/>
      <c r="EY367" s="238"/>
      <c r="EZ367" s="238"/>
      <c r="FA367" s="238"/>
      <c r="FB367" s="238"/>
      <c r="FC367" s="238"/>
      <c r="FD367" s="238"/>
      <c r="FE367" s="238"/>
    </row>
    <row r="368" spans="34:161"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8"/>
      <c r="AS368" s="238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8"/>
      <c r="BO368" s="238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8"/>
      <c r="CK368" s="238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8"/>
      <c r="DG368" s="238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38"/>
      <c r="DW368" s="238"/>
      <c r="DX368" s="238"/>
      <c r="DY368" s="238"/>
      <c r="DZ368" s="238"/>
      <c r="EA368" s="238"/>
      <c r="EB368" s="238"/>
      <c r="EC368" s="238"/>
      <c r="ED368" s="238"/>
      <c r="EE368" s="238"/>
      <c r="EF368" s="238"/>
      <c r="EG368" s="238"/>
      <c r="EH368" s="238"/>
      <c r="EI368" s="238"/>
      <c r="EJ368" s="238"/>
      <c r="EK368" s="238"/>
      <c r="EL368" s="238"/>
      <c r="EM368" s="238"/>
      <c r="EN368" s="238"/>
      <c r="EO368" s="238"/>
      <c r="EP368" s="238"/>
      <c r="EQ368" s="238"/>
      <c r="ER368" s="238"/>
      <c r="ES368" s="238"/>
      <c r="ET368" s="238"/>
      <c r="EU368" s="238"/>
      <c r="EV368" s="238"/>
      <c r="EW368" s="238"/>
      <c r="EX368" s="238"/>
      <c r="EY368" s="238"/>
      <c r="EZ368" s="238"/>
      <c r="FA368" s="238"/>
      <c r="FB368" s="238"/>
      <c r="FC368" s="238"/>
      <c r="FD368" s="238"/>
      <c r="FE368" s="238"/>
    </row>
    <row r="369" spans="34:161"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8"/>
      <c r="AS369" s="238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8"/>
      <c r="BO369" s="238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8"/>
      <c r="CK369" s="238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8"/>
      <c r="DG369" s="238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38"/>
      <c r="DW369" s="238"/>
      <c r="DX369" s="238"/>
      <c r="DY369" s="238"/>
      <c r="DZ369" s="238"/>
      <c r="EA369" s="238"/>
      <c r="EB369" s="238"/>
      <c r="EC369" s="238"/>
      <c r="ED369" s="238"/>
      <c r="EE369" s="238"/>
      <c r="EF369" s="238"/>
      <c r="EG369" s="238"/>
      <c r="EH369" s="238"/>
      <c r="EI369" s="238"/>
      <c r="EJ369" s="238"/>
      <c r="EK369" s="238"/>
      <c r="EL369" s="238"/>
      <c r="EM369" s="238"/>
      <c r="EN369" s="238"/>
      <c r="EO369" s="238"/>
      <c r="EP369" s="238"/>
      <c r="EQ369" s="238"/>
      <c r="ER369" s="238"/>
      <c r="ES369" s="238"/>
      <c r="ET369" s="238"/>
      <c r="EU369" s="238"/>
      <c r="EV369" s="238"/>
      <c r="EW369" s="238"/>
      <c r="EX369" s="238"/>
      <c r="EY369" s="238"/>
      <c r="EZ369" s="238"/>
      <c r="FA369" s="238"/>
      <c r="FB369" s="238"/>
      <c r="FC369" s="238"/>
      <c r="FD369" s="238"/>
      <c r="FE369" s="238"/>
    </row>
    <row r="370" spans="34:161"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8"/>
      <c r="AS370" s="238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8"/>
      <c r="BO370" s="238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8"/>
      <c r="CK370" s="238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8"/>
      <c r="DG370" s="238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38"/>
      <c r="DW370" s="238"/>
      <c r="DX370" s="238"/>
      <c r="DY370" s="238"/>
      <c r="DZ370" s="238"/>
      <c r="EA370" s="238"/>
      <c r="EB370" s="238"/>
      <c r="EC370" s="238"/>
      <c r="ED370" s="238"/>
      <c r="EE370" s="238"/>
      <c r="EF370" s="238"/>
      <c r="EG370" s="238"/>
      <c r="EH370" s="238"/>
      <c r="EI370" s="238"/>
      <c r="EJ370" s="238"/>
      <c r="EK370" s="238"/>
      <c r="EL370" s="238"/>
      <c r="EM370" s="238"/>
      <c r="EN370" s="238"/>
      <c r="EO370" s="238"/>
      <c r="EP370" s="238"/>
      <c r="EQ370" s="238"/>
      <c r="ER370" s="238"/>
      <c r="ES370" s="238"/>
      <c r="ET370" s="238"/>
      <c r="EU370" s="238"/>
      <c r="EV370" s="238"/>
      <c r="EW370" s="238"/>
      <c r="EX370" s="238"/>
      <c r="EY370" s="238"/>
      <c r="EZ370" s="238"/>
      <c r="FA370" s="238"/>
      <c r="FB370" s="238"/>
      <c r="FC370" s="238"/>
      <c r="FD370" s="238"/>
      <c r="FE370" s="238"/>
    </row>
    <row r="371" spans="34:161"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8"/>
      <c r="AS371" s="238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8"/>
      <c r="BO371" s="238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8"/>
      <c r="CK371" s="238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8"/>
      <c r="DG371" s="238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38"/>
      <c r="DW371" s="238"/>
      <c r="DX371" s="238"/>
      <c r="DY371" s="238"/>
      <c r="DZ371" s="238"/>
      <c r="EA371" s="238"/>
      <c r="EB371" s="238"/>
      <c r="EC371" s="238"/>
      <c r="ED371" s="238"/>
      <c r="EE371" s="238"/>
      <c r="EF371" s="238"/>
      <c r="EG371" s="238"/>
      <c r="EH371" s="238"/>
      <c r="EI371" s="238"/>
      <c r="EJ371" s="238"/>
      <c r="EK371" s="238"/>
      <c r="EL371" s="238"/>
      <c r="EM371" s="238"/>
      <c r="EN371" s="238"/>
      <c r="EO371" s="238"/>
      <c r="EP371" s="238"/>
      <c r="EQ371" s="238"/>
      <c r="ER371" s="238"/>
      <c r="ES371" s="238"/>
      <c r="ET371" s="238"/>
      <c r="EU371" s="238"/>
      <c r="EV371" s="238"/>
      <c r="EW371" s="238"/>
      <c r="EX371" s="238"/>
      <c r="EY371" s="238"/>
      <c r="EZ371" s="238"/>
      <c r="FA371" s="238"/>
      <c r="FB371" s="238"/>
      <c r="FC371" s="238"/>
      <c r="FD371" s="238"/>
      <c r="FE371" s="238"/>
    </row>
    <row r="372" spans="34:161"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8"/>
      <c r="AS372" s="238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8"/>
      <c r="BO372" s="238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8"/>
      <c r="CK372" s="238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8"/>
      <c r="DG372" s="238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38"/>
      <c r="DW372" s="238"/>
      <c r="DX372" s="238"/>
      <c r="DY372" s="238"/>
      <c r="DZ372" s="238"/>
      <c r="EA372" s="238"/>
      <c r="EB372" s="238"/>
      <c r="EC372" s="238"/>
      <c r="ED372" s="238"/>
      <c r="EE372" s="238"/>
      <c r="EF372" s="238"/>
      <c r="EG372" s="238"/>
      <c r="EH372" s="238"/>
      <c r="EI372" s="238"/>
      <c r="EJ372" s="238"/>
      <c r="EK372" s="238"/>
      <c r="EL372" s="238"/>
      <c r="EM372" s="238"/>
      <c r="EN372" s="238"/>
      <c r="EO372" s="238"/>
      <c r="EP372" s="238"/>
      <c r="EQ372" s="238"/>
      <c r="ER372" s="238"/>
      <c r="ES372" s="238"/>
      <c r="ET372" s="238"/>
      <c r="EU372" s="238"/>
      <c r="EV372" s="238"/>
      <c r="EW372" s="238"/>
      <c r="EX372" s="238"/>
      <c r="EY372" s="238"/>
      <c r="EZ372" s="238"/>
      <c r="FA372" s="238"/>
      <c r="FB372" s="238"/>
      <c r="FC372" s="238"/>
      <c r="FD372" s="238"/>
      <c r="FE372" s="238"/>
    </row>
    <row r="373" spans="34:161"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8"/>
      <c r="AS373" s="238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8"/>
      <c r="BO373" s="238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8"/>
      <c r="CK373" s="238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8"/>
      <c r="DG373" s="238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38"/>
      <c r="DW373" s="238"/>
      <c r="DX373" s="238"/>
      <c r="DY373" s="238"/>
      <c r="DZ373" s="238"/>
      <c r="EA373" s="238"/>
      <c r="EB373" s="238"/>
      <c r="EC373" s="238"/>
      <c r="ED373" s="238"/>
      <c r="EE373" s="238"/>
      <c r="EF373" s="238"/>
      <c r="EG373" s="238"/>
      <c r="EH373" s="238"/>
      <c r="EI373" s="238"/>
      <c r="EJ373" s="238"/>
      <c r="EK373" s="238"/>
      <c r="EL373" s="238"/>
      <c r="EM373" s="238"/>
      <c r="EN373" s="238"/>
      <c r="EO373" s="238"/>
      <c r="EP373" s="238"/>
      <c r="EQ373" s="238"/>
      <c r="ER373" s="238"/>
      <c r="ES373" s="238"/>
      <c r="ET373" s="238"/>
      <c r="EU373" s="238"/>
      <c r="EV373" s="238"/>
      <c r="EW373" s="238"/>
      <c r="EX373" s="238"/>
      <c r="EY373" s="238"/>
      <c r="EZ373" s="238"/>
      <c r="FA373" s="238"/>
      <c r="FB373" s="238"/>
      <c r="FC373" s="238"/>
      <c r="FD373" s="238"/>
      <c r="FE373" s="238"/>
    </row>
    <row r="374" spans="34:161"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8"/>
      <c r="AS374" s="238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8"/>
      <c r="BO374" s="238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8"/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38"/>
      <c r="DW374" s="238"/>
      <c r="DX374" s="238"/>
      <c r="DY374" s="238"/>
      <c r="DZ374" s="238"/>
      <c r="EA374" s="238"/>
      <c r="EB374" s="238"/>
      <c r="EC374" s="238"/>
      <c r="ED374" s="238"/>
      <c r="EE374" s="238"/>
      <c r="EF374" s="238"/>
      <c r="EG374" s="238"/>
      <c r="EH374" s="238"/>
      <c r="EI374" s="238"/>
      <c r="EJ374" s="238"/>
      <c r="EK374" s="238"/>
      <c r="EL374" s="238"/>
      <c r="EM374" s="238"/>
      <c r="EN374" s="238"/>
      <c r="EO374" s="238"/>
      <c r="EP374" s="238"/>
      <c r="EQ374" s="238"/>
      <c r="ER374" s="238"/>
      <c r="ES374" s="238"/>
      <c r="ET374" s="238"/>
      <c r="EU374" s="238"/>
      <c r="EV374" s="238"/>
      <c r="EW374" s="238"/>
      <c r="EX374" s="238"/>
      <c r="EY374" s="238"/>
      <c r="EZ374" s="238"/>
      <c r="FA374" s="238"/>
      <c r="FB374" s="238"/>
      <c r="FC374" s="238"/>
      <c r="FD374" s="238"/>
      <c r="FE374" s="238"/>
    </row>
    <row r="375" spans="34:161"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8"/>
      <c r="AS375" s="238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8"/>
      <c r="BO375" s="238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8"/>
      <c r="CK375" s="238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8"/>
      <c r="DG375" s="238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38"/>
      <c r="DW375" s="238"/>
      <c r="DX375" s="238"/>
      <c r="DY375" s="238"/>
      <c r="DZ375" s="238"/>
      <c r="EA375" s="238"/>
      <c r="EB375" s="238"/>
      <c r="EC375" s="238"/>
      <c r="ED375" s="238"/>
      <c r="EE375" s="238"/>
      <c r="EF375" s="238"/>
      <c r="EG375" s="238"/>
      <c r="EH375" s="238"/>
      <c r="EI375" s="238"/>
      <c r="EJ375" s="238"/>
      <c r="EK375" s="238"/>
      <c r="EL375" s="238"/>
      <c r="EM375" s="238"/>
      <c r="EN375" s="238"/>
      <c r="EO375" s="238"/>
      <c r="EP375" s="238"/>
      <c r="EQ375" s="238"/>
      <c r="ER375" s="238"/>
      <c r="ES375" s="238"/>
      <c r="ET375" s="238"/>
      <c r="EU375" s="238"/>
      <c r="EV375" s="238"/>
      <c r="EW375" s="238"/>
      <c r="EX375" s="238"/>
      <c r="EY375" s="238"/>
      <c r="EZ375" s="238"/>
      <c r="FA375" s="238"/>
      <c r="FB375" s="238"/>
      <c r="FC375" s="238"/>
      <c r="FD375" s="238"/>
      <c r="FE375" s="238"/>
    </row>
    <row r="376" spans="34:161"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8"/>
      <c r="AS376" s="238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8"/>
      <c r="BO376" s="238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8"/>
      <c r="CK376" s="238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8"/>
      <c r="DG376" s="238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38"/>
      <c r="DW376" s="238"/>
      <c r="DX376" s="238"/>
      <c r="DY376" s="238"/>
      <c r="DZ376" s="238"/>
      <c r="EA376" s="238"/>
      <c r="EB376" s="238"/>
      <c r="EC376" s="238"/>
      <c r="ED376" s="238"/>
      <c r="EE376" s="238"/>
      <c r="EF376" s="238"/>
      <c r="EG376" s="238"/>
      <c r="EH376" s="238"/>
      <c r="EI376" s="238"/>
      <c r="EJ376" s="238"/>
      <c r="EK376" s="238"/>
      <c r="EL376" s="238"/>
      <c r="EM376" s="238"/>
      <c r="EN376" s="238"/>
      <c r="EO376" s="238"/>
      <c r="EP376" s="238"/>
      <c r="EQ376" s="238"/>
      <c r="ER376" s="238"/>
      <c r="ES376" s="238"/>
      <c r="ET376" s="238"/>
      <c r="EU376" s="238"/>
      <c r="EV376" s="238"/>
      <c r="EW376" s="238"/>
      <c r="EX376" s="238"/>
      <c r="EY376" s="238"/>
      <c r="EZ376" s="238"/>
      <c r="FA376" s="238"/>
      <c r="FB376" s="238"/>
      <c r="FC376" s="238"/>
      <c r="FD376" s="238"/>
      <c r="FE376" s="238"/>
    </row>
    <row r="377" spans="34:161"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8"/>
      <c r="AS377" s="238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8"/>
      <c r="BO377" s="238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8"/>
      <c r="CK377" s="238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8"/>
      <c r="DG377" s="238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38"/>
      <c r="DW377" s="238"/>
      <c r="DX377" s="238"/>
      <c r="DY377" s="238"/>
      <c r="DZ377" s="238"/>
      <c r="EA377" s="238"/>
      <c r="EB377" s="238"/>
      <c r="EC377" s="238"/>
      <c r="ED377" s="238"/>
      <c r="EE377" s="238"/>
      <c r="EF377" s="238"/>
      <c r="EG377" s="238"/>
      <c r="EH377" s="238"/>
      <c r="EI377" s="238"/>
      <c r="EJ377" s="238"/>
      <c r="EK377" s="238"/>
      <c r="EL377" s="238"/>
      <c r="EM377" s="238"/>
      <c r="EN377" s="238"/>
      <c r="EO377" s="238"/>
      <c r="EP377" s="238"/>
      <c r="EQ377" s="238"/>
      <c r="ER377" s="238"/>
      <c r="ES377" s="238"/>
      <c r="ET377" s="238"/>
      <c r="EU377" s="238"/>
      <c r="EV377" s="238"/>
      <c r="EW377" s="238"/>
      <c r="EX377" s="238"/>
      <c r="EY377" s="238"/>
      <c r="EZ377" s="238"/>
      <c r="FA377" s="238"/>
      <c r="FB377" s="238"/>
      <c r="FC377" s="238"/>
      <c r="FD377" s="238"/>
      <c r="FE377" s="238"/>
    </row>
    <row r="378" spans="34:161"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8"/>
      <c r="AS378" s="238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8"/>
      <c r="BO378" s="238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8"/>
      <c r="CK378" s="238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8"/>
      <c r="DG378" s="238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38"/>
      <c r="DW378" s="238"/>
      <c r="DX378" s="238"/>
      <c r="DY378" s="238"/>
      <c r="DZ378" s="238"/>
      <c r="EA378" s="238"/>
      <c r="EB378" s="238"/>
      <c r="EC378" s="238"/>
      <c r="ED378" s="238"/>
      <c r="EE378" s="238"/>
      <c r="EF378" s="238"/>
      <c r="EG378" s="238"/>
      <c r="EH378" s="238"/>
      <c r="EI378" s="238"/>
      <c r="EJ378" s="238"/>
      <c r="EK378" s="238"/>
      <c r="EL378" s="238"/>
      <c r="EM378" s="238"/>
      <c r="EN378" s="238"/>
      <c r="EO378" s="238"/>
      <c r="EP378" s="238"/>
      <c r="EQ378" s="238"/>
      <c r="ER378" s="238"/>
      <c r="ES378" s="238"/>
      <c r="ET378" s="238"/>
      <c r="EU378" s="238"/>
      <c r="EV378" s="238"/>
      <c r="EW378" s="238"/>
      <c r="EX378" s="238"/>
      <c r="EY378" s="238"/>
      <c r="EZ378" s="238"/>
      <c r="FA378" s="238"/>
      <c r="FB378" s="238"/>
      <c r="FC378" s="238"/>
      <c r="FD378" s="238"/>
      <c r="FE378" s="238"/>
    </row>
    <row r="379" spans="34:161"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8"/>
      <c r="AS379" s="238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8"/>
      <c r="BO379" s="238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8"/>
      <c r="CK379" s="238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8"/>
      <c r="DG379" s="238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38"/>
      <c r="DW379" s="238"/>
      <c r="DX379" s="238"/>
      <c r="DY379" s="238"/>
      <c r="DZ379" s="238"/>
      <c r="EA379" s="238"/>
      <c r="EB379" s="238"/>
      <c r="EC379" s="238"/>
      <c r="ED379" s="238"/>
      <c r="EE379" s="238"/>
      <c r="EF379" s="238"/>
      <c r="EG379" s="238"/>
      <c r="EH379" s="238"/>
      <c r="EI379" s="238"/>
      <c r="EJ379" s="238"/>
      <c r="EK379" s="238"/>
      <c r="EL379" s="238"/>
      <c r="EM379" s="238"/>
      <c r="EN379" s="238"/>
      <c r="EO379" s="238"/>
      <c r="EP379" s="238"/>
      <c r="EQ379" s="238"/>
      <c r="ER379" s="238"/>
      <c r="ES379" s="238"/>
      <c r="ET379" s="238"/>
      <c r="EU379" s="238"/>
      <c r="EV379" s="238"/>
      <c r="EW379" s="238"/>
      <c r="EX379" s="238"/>
      <c r="EY379" s="238"/>
      <c r="EZ379" s="238"/>
      <c r="FA379" s="238"/>
      <c r="FB379" s="238"/>
      <c r="FC379" s="238"/>
      <c r="FD379" s="238"/>
      <c r="FE379" s="238"/>
    </row>
    <row r="380" spans="34:161"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8"/>
      <c r="AS380" s="238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8"/>
      <c r="BO380" s="238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8"/>
      <c r="CK380" s="238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8"/>
      <c r="DG380" s="238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38"/>
      <c r="DW380" s="238"/>
      <c r="DX380" s="238"/>
      <c r="DY380" s="238"/>
      <c r="DZ380" s="238"/>
      <c r="EA380" s="238"/>
      <c r="EB380" s="238"/>
      <c r="EC380" s="238"/>
      <c r="ED380" s="238"/>
      <c r="EE380" s="238"/>
      <c r="EF380" s="238"/>
      <c r="EG380" s="238"/>
      <c r="EH380" s="238"/>
      <c r="EI380" s="238"/>
      <c r="EJ380" s="238"/>
      <c r="EK380" s="238"/>
      <c r="EL380" s="238"/>
      <c r="EM380" s="238"/>
      <c r="EN380" s="238"/>
      <c r="EO380" s="238"/>
      <c r="EP380" s="238"/>
      <c r="EQ380" s="238"/>
      <c r="ER380" s="238"/>
      <c r="ES380" s="238"/>
      <c r="ET380" s="238"/>
      <c r="EU380" s="238"/>
      <c r="EV380" s="238"/>
      <c r="EW380" s="238"/>
      <c r="EX380" s="238"/>
      <c r="EY380" s="238"/>
      <c r="EZ380" s="238"/>
      <c r="FA380" s="238"/>
      <c r="FB380" s="238"/>
      <c r="FC380" s="238"/>
      <c r="FD380" s="238"/>
      <c r="FE380" s="238"/>
    </row>
    <row r="381" spans="34:161"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8"/>
      <c r="AS381" s="238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8"/>
      <c r="BO381" s="238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8"/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38"/>
      <c r="DW381" s="238"/>
      <c r="DX381" s="238"/>
      <c r="DY381" s="238"/>
      <c r="DZ381" s="238"/>
      <c r="EA381" s="238"/>
      <c r="EB381" s="238"/>
      <c r="EC381" s="238"/>
      <c r="ED381" s="238"/>
      <c r="EE381" s="238"/>
      <c r="EF381" s="238"/>
      <c r="EG381" s="238"/>
      <c r="EH381" s="238"/>
      <c r="EI381" s="238"/>
      <c r="EJ381" s="238"/>
      <c r="EK381" s="238"/>
      <c r="EL381" s="238"/>
      <c r="EM381" s="238"/>
      <c r="EN381" s="238"/>
      <c r="EO381" s="238"/>
      <c r="EP381" s="238"/>
      <c r="EQ381" s="238"/>
      <c r="ER381" s="238"/>
      <c r="ES381" s="238"/>
      <c r="ET381" s="238"/>
      <c r="EU381" s="238"/>
      <c r="EV381" s="238"/>
      <c r="EW381" s="238"/>
      <c r="EX381" s="238"/>
      <c r="EY381" s="238"/>
      <c r="EZ381" s="238"/>
      <c r="FA381" s="238"/>
      <c r="FB381" s="238"/>
      <c r="FC381" s="238"/>
      <c r="FD381" s="238"/>
      <c r="FE381" s="238"/>
    </row>
    <row r="382" spans="34:161"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8"/>
      <c r="AS382" s="238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8"/>
      <c r="BO382" s="238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8"/>
      <c r="CK382" s="238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8"/>
      <c r="DG382" s="238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38"/>
      <c r="DW382" s="238"/>
      <c r="DX382" s="238"/>
      <c r="DY382" s="238"/>
      <c r="DZ382" s="238"/>
      <c r="EA382" s="238"/>
      <c r="EB382" s="238"/>
      <c r="EC382" s="238"/>
      <c r="ED382" s="238"/>
      <c r="EE382" s="238"/>
      <c r="EF382" s="238"/>
      <c r="EG382" s="238"/>
      <c r="EH382" s="238"/>
      <c r="EI382" s="238"/>
      <c r="EJ382" s="238"/>
      <c r="EK382" s="238"/>
      <c r="EL382" s="238"/>
      <c r="EM382" s="238"/>
      <c r="EN382" s="238"/>
      <c r="EO382" s="238"/>
      <c r="EP382" s="238"/>
      <c r="EQ382" s="238"/>
      <c r="ER382" s="238"/>
      <c r="ES382" s="238"/>
      <c r="ET382" s="238"/>
      <c r="EU382" s="238"/>
      <c r="EV382" s="238"/>
      <c r="EW382" s="238"/>
      <c r="EX382" s="238"/>
      <c r="EY382" s="238"/>
      <c r="EZ382" s="238"/>
      <c r="FA382" s="238"/>
      <c r="FB382" s="238"/>
      <c r="FC382" s="238"/>
      <c r="FD382" s="238"/>
      <c r="FE382" s="238"/>
    </row>
    <row r="383" spans="34:161"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8"/>
      <c r="AS383" s="238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8"/>
      <c r="BO383" s="238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8"/>
      <c r="CK383" s="238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8"/>
      <c r="DG383" s="238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38"/>
      <c r="DW383" s="238"/>
      <c r="DX383" s="238"/>
      <c r="DY383" s="238"/>
      <c r="DZ383" s="238"/>
      <c r="EA383" s="238"/>
      <c r="EB383" s="238"/>
      <c r="EC383" s="238"/>
      <c r="ED383" s="238"/>
      <c r="EE383" s="238"/>
      <c r="EF383" s="238"/>
      <c r="EG383" s="238"/>
      <c r="EH383" s="238"/>
      <c r="EI383" s="238"/>
      <c r="EJ383" s="238"/>
      <c r="EK383" s="238"/>
      <c r="EL383" s="238"/>
      <c r="EM383" s="238"/>
      <c r="EN383" s="238"/>
      <c r="EO383" s="238"/>
      <c r="EP383" s="238"/>
      <c r="EQ383" s="238"/>
      <c r="ER383" s="238"/>
      <c r="ES383" s="238"/>
      <c r="ET383" s="238"/>
      <c r="EU383" s="238"/>
      <c r="EV383" s="238"/>
      <c r="EW383" s="238"/>
      <c r="EX383" s="238"/>
      <c r="EY383" s="238"/>
      <c r="EZ383" s="238"/>
      <c r="FA383" s="238"/>
      <c r="FB383" s="238"/>
      <c r="FC383" s="238"/>
      <c r="FD383" s="238"/>
      <c r="FE383" s="238"/>
    </row>
    <row r="384" spans="34:161"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8"/>
      <c r="AS384" s="238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8"/>
      <c r="BO384" s="238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8"/>
      <c r="CK384" s="238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8"/>
      <c r="DG384" s="238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38"/>
      <c r="DW384" s="238"/>
      <c r="DX384" s="238"/>
      <c r="DY384" s="238"/>
      <c r="DZ384" s="238"/>
      <c r="EA384" s="238"/>
      <c r="EB384" s="238"/>
      <c r="EC384" s="238"/>
      <c r="ED384" s="238"/>
      <c r="EE384" s="238"/>
      <c r="EF384" s="238"/>
      <c r="EG384" s="238"/>
      <c r="EH384" s="238"/>
      <c r="EI384" s="238"/>
      <c r="EJ384" s="238"/>
      <c r="EK384" s="238"/>
      <c r="EL384" s="238"/>
      <c r="EM384" s="238"/>
      <c r="EN384" s="238"/>
      <c r="EO384" s="238"/>
      <c r="EP384" s="238"/>
      <c r="EQ384" s="238"/>
      <c r="ER384" s="238"/>
      <c r="ES384" s="238"/>
      <c r="ET384" s="238"/>
      <c r="EU384" s="238"/>
      <c r="EV384" s="238"/>
      <c r="EW384" s="238"/>
      <c r="EX384" s="238"/>
      <c r="EY384" s="238"/>
      <c r="EZ384" s="238"/>
      <c r="FA384" s="238"/>
      <c r="FB384" s="238"/>
      <c r="FC384" s="238"/>
      <c r="FD384" s="238"/>
      <c r="FE384" s="238"/>
    </row>
    <row r="385" spans="34:161"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8"/>
      <c r="AS385" s="238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8"/>
      <c r="BO385" s="238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8"/>
      <c r="CK385" s="238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8"/>
      <c r="DG385" s="238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38"/>
      <c r="DW385" s="238"/>
      <c r="DX385" s="238"/>
      <c r="DY385" s="238"/>
      <c r="DZ385" s="238"/>
      <c r="EA385" s="238"/>
      <c r="EB385" s="238"/>
      <c r="EC385" s="238"/>
      <c r="ED385" s="238"/>
      <c r="EE385" s="238"/>
      <c r="EF385" s="238"/>
      <c r="EG385" s="238"/>
      <c r="EH385" s="238"/>
      <c r="EI385" s="238"/>
      <c r="EJ385" s="238"/>
      <c r="EK385" s="238"/>
      <c r="EL385" s="238"/>
      <c r="EM385" s="238"/>
      <c r="EN385" s="238"/>
      <c r="EO385" s="238"/>
      <c r="EP385" s="238"/>
      <c r="EQ385" s="238"/>
      <c r="ER385" s="238"/>
      <c r="ES385" s="238"/>
      <c r="ET385" s="238"/>
      <c r="EU385" s="238"/>
      <c r="EV385" s="238"/>
      <c r="EW385" s="238"/>
      <c r="EX385" s="238"/>
      <c r="EY385" s="238"/>
      <c r="EZ385" s="238"/>
      <c r="FA385" s="238"/>
      <c r="FB385" s="238"/>
      <c r="FC385" s="238"/>
      <c r="FD385" s="238"/>
      <c r="FE385" s="238"/>
    </row>
    <row r="386" spans="34:161"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8"/>
      <c r="AS386" s="238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8"/>
      <c r="BO386" s="238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8"/>
      <c r="CK386" s="238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8"/>
      <c r="DG386" s="238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38"/>
      <c r="DW386" s="238"/>
      <c r="DX386" s="238"/>
      <c r="DY386" s="238"/>
      <c r="DZ386" s="238"/>
      <c r="EA386" s="238"/>
      <c r="EB386" s="238"/>
      <c r="EC386" s="238"/>
      <c r="ED386" s="238"/>
      <c r="EE386" s="238"/>
      <c r="EF386" s="238"/>
      <c r="EG386" s="238"/>
      <c r="EH386" s="238"/>
      <c r="EI386" s="238"/>
      <c r="EJ386" s="238"/>
      <c r="EK386" s="238"/>
      <c r="EL386" s="238"/>
      <c r="EM386" s="238"/>
      <c r="EN386" s="238"/>
      <c r="EO386" s="238"/>
      <c r="EP386" s="238"/>
      <c r="EQ386" s="238"/>
      <c r="ER386" s="238"/>
      <c r="ES386" s="238"/>
      <c r="ET386" s="238"/>
      <c r="EU386" s="238"/>
      <c r="EV386" s="238"/>
      <c r="EW386" s="238"/>
      <c r="EX386" s="238"/>
      <c r="EY386" s="238"/>
      <c r="EZ386" s="238"/>
      <c r="FA386" s="238"/>
      <c r="FB386" s="238"/>
      <c r="FC386" s="238"/>
      <c r="FD386" s="238"/>
      <c r="FE386" s="238"/>
    </row>
    <row r="387" spans="34:161"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8"/>
      <c r="AS387" s="238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8"/>
      <c r="BO387" s="238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8"/>
      <c r="CK387" s="238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8"/>
      <c r="DG387" s="238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38"/>
      <c r="DW387" s="238"/>
      <c r="DX387" s="238"/>
      <c r="DY387" s="238"/>
      <c r="DZ387" s="238"/>
      <c r="EA387" s="238"/>
      <c r="EB387" s="238"/>
      <c r="EC387" s="238"/>
      <c r="ED387" s="238"/>
      <c r="EE387" s="238"/>
      <c r="EF387" s="238"/>
      <c r="EG387" s="238"/>
      <c r="EH387" s="238"/>
      <c r="EI387" s="238"/>
      <c r="EJ387" s="238"/>
      <c r="EK387" s="238"/>
      <c r="EL387" s="238"/>
      <c r="EM387" s="238"/>
      <c r="EN387" s="238"/>
      <c r="EO387" s="238"/>
      <c r="EP387" s="238"/>
      <c r="EQ387" s="238"/>
      <c r="ER387" s="238"/>
      <c r="ES387" s="238"/>
      <c r="ET387" s="238"/>
      <c r="EU387" s="238"/>
      <c r="EV387" s="238"/>
      <c r="EW387" s="238"/>
      <c r="EX387" s="238"/>
      <c r="EY387" s="238"/>
      <c r="EZ387" s="238"/>
      <c r="FA387" s="238"/>
      <c r="FB387" s="238"/>
      <c r="FC387" s="238"/>
      <c r="FD387" s="238"/>
      <c r="FE387" s="238"/>
    </row>
    <row r="388" spans="34:161">
      <c r="AH388" s="238"/>
      <c r="AI388" s="238"/>
      <c r="AJ388" s="238"/>
      <c r="AK388" s="238"/>
      <c r="AL388" s="238"/>
      <c r="AM388" s="238"/>
      <c r="AN388" s="238"/>
      <c r="AO388" s="238"/>
      <c r="AP388" s="238"/>
      <c r="AQ388" s="238"/>
      <c r="AR388" s="238"/>
      <c r="AS388" s="238"/>
      <c r="AT388" s="238"/>
      <c r="AU388" s="238"/>
      <c r="AV388" s="238"/>
      <c r="AW388" s="238"/>
      <c r="AX388" s="238"/>
      <c r="AY388" s="238"/>
      <c r="AZ388" s="238"/>
      <c r="BA388" s="238"/>
      <c r="BB388" s="238"/>
      <c r="BC388" s="238"/>
      <c r="BD388" s="238"/>
      <c r="BE388" s="238"/>
      <c r="BF388" s="238"/>
      <c r="BG388" s="238"/>
      <c r="BH388" s="238"/>
      <c r="BI388" s="238"/>
      <c r="BJ388" s="238"/>
      <c r="BK388" s="238"/>
      <c r="BL388" s="238"/>
      <c r="BM388" s="238"/>
      <c r="BN388" s="238"/>
      <c r="BO388" s="238"/>
      <c r="BP388" s="238"/>
      <c r="BQ388" s="238"/>
      <c r="BR388" s="238"/>
      <c r="BS388" s="238"/>
      <c r="BT388" s="238"/>
      <c r="BU388" s="238"/>
      <c r="BV388" s="238"/>
      <c r="BW388" s="238"/>
      <c r="BX388" s="238"/>
      <c r="BY388" s="238"/>
      <c r="BZ388" s="238"/>
      <c r="CA388" s="238"/>
      <c r="CB388" s="238"/>
      <c r="CC388" s="238"/>
      <c r="CD388" s="238"/>
      <c r="CE388" s="238"/>
      <c r="CF388" s="238"/>
      <c r="CG388" s="238"/>
      <c r="CH388" s="238"/>
      <c r="CI388" s="238"/>
      <c r="CJ388" s="238"/>
      <c r="CK388" s="238"/>
      <c r="CL388" s="238"/>
      <c r="CM388" s="238"/>
      <c r="CN388" s="238"/>
      <c r="CO388" s="238"/>
      <c r="CP388" s="238"/>
      <c r="CQ388" s="238"/>
      <c r="CR388" s="238"/>
      <c r="CS388" s="238"/>
      <c r="CT388" s="238"/>
      <c r="CU388" s="238"/>
      <c r="CV388" s="238"/>
      <c r="CW388" s="238"/>
      <c r="CX388" s="238"/>
      <c r="CY388" s="238"/>
      <c r="CZ388" s="238"/>
      <c r="DA388" s="238"/>
      <c r="DB388" s="238"/>
      <c r="DC388" s="238"/>
      <c r="DD388" s="238"/>
      <c r="DE388" s="238"/>
      <c r="DF388" s="238"/>
      <c r="DG388" s="238"/>
      <c r="DH388" s="238"/>
      <c r="DI388" s="238"/>
      <c r="DJ388" s="238"/>
      <c r="DK388" s="238"/>
      <c r="DL388" s="238"/>
      <c r="DM388" s="238"/>
      <c r="DN388" s="238"/>
      <c r="DO388" s="238"/>
      <c r="DP388" s="238"/>
      <c r="DQ388" s="238"/>
      <c r="DR388" s="238"/>
      <c r="DS388" s="238"/>
      <c r="DT388" s="238"/>
      <c r="DU388" s="238"/>
      <c r="DV388" s="238"/>
      <c r="DW388" s="238"/>
      <c r="DX388" s="238"/>
      <c r="DY388" s="238"/>
      <c r="DZ388" s="238"/>
      <c r="EA388" s="238"/>
      <c r="EB388" s="238"/>
      <c r="EC388" s="238"/>
      <c r="ED388" s="238"/>
      <c r="EE388" s="238"/>
      <c r="EF388" s="238"/>
      <c r="EG388" s="238"/>
      <c r="EH388" s="238"/>
      <c r="EI388" s="238"/>
      <c r="EJ388" s="238"/>
      <c r="EK388" s="238"/>
      <c r="EL388" s="238"/>
      <c r="EM388" s="238"/>
      <c r="EN388" s="238"/>
      <c r="EO388" s="238"/>
      <c r="EP388" s="238"/>
      <c r="EQ388" s="238"/>
      <c r="ER388" s="238"/>
      <c r="ES388" s="238"/>
      <c r="ET388" s="238"/>
      <c r="EU388" s="238"/>
      <c r="EV388" s="238"/>
      <c r="EW388" s="238"/>
      <c r="EX388" s="238"/>
      <c r="EY388" s="238"/>
      <c r="EZ388" s="238"/>
      <c r="FA388" s="238"/>
      <c r="FB388" s="238"/>
      <c r="FC388" s="238"/>
      <c r="FD388" s="238"/>
      <c r="FE388" s="238"/>
    </row>
    <row r="389" spans="34:161"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8"/>
      <c r="AS389" s="238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8"/>
      <c r="BO389" s="238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8"/>
      <c r="CK389" s="238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8"/>
      <c r="DG389" s="238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38"/>
      <c r="DW389" s="238"/>
      <c r="DX389" s="238"/>
      <c r="DY389" s="238"/>
      <c r="DZ389" s="238"/>
      <c r="EA389" s="238"/>
      <c r="EB389" s="238"/>
      <c r="EC389" s="238"/>
      <c r="ED389" s="238"/>
      <c r="EE389" s="238"/>
      <c r="EF389" s="238"/>
      <c r="EG389" s="238"/>
      <c r="EH389" s="238"/>
      <c r="EI389" s="238"/>
      <c r="EJ389" s="238"/>
      <c r="EK389" s="238"/>
      <c r="EL389" s="238"/>
      <c r="EM389" s="238"/>
      <c r="EN389" s="238"/>
      <c r="EO389" s="238"/>
      <c r="EP389" s="238"/>
      <c r="EQ389" s="238"/>
      <c r="ER389" s="238"/>
      <c r="ES389" s="238"/>
      <c r="ET389" s="238"/>
      <c r="EU389" s="238"/>
      <c r="EV389" s="238"/>
      <c r="EW389" s="238"/>
      <c r="EX389" s="238"/>
      <c r="EY389" s="238"/>
      <c r="EZ389" s="238"/>
      <c r="FA389" s="238"/>
      <c r="FB389" s="238"/>
      <c r="FC389" s="238"/>
      <c r="FD389" s="238"/>
      <c r="FE389" s="238"/>
    </row>
    <row r="390" spans="34:161"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8"/>
      <c r="AS390" s="238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8"/>
      <c r="BO390" s="238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8"/>
      <c r="CK390" s="238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8"/>
      <c r="DG390" s="238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38"/>
      <c r="DW390" s="238"/>
      <c r="DX390" s="238"/>
      <c r="DY390" s="238"/>
      <c r="DZ390" s="238"/>
      <c r="EA390" s="238"/>
      <c r="EB390" s="238"/>
      <c r="EC390" s="238"/>
      <c r="ED390" s="238"/>
      <c r="EE390" s="238"/>
      <c r="EF390" s="238"/>
      <c r="EG390" s="238"/>
      <c r="EH390" s="238"/>
      <c r="EI390" s="238"/>
      <c r="EJ390" s="238"/>
      <c r="EK390" s="238"/>
      <c r="EL390" s="238"/>
      <c r="EM390" s="238"/>
      <c r="EN390" s="238"/>
      <c r="EO390" s="238"/>
      <c r="EP390" s="238"/>
      <c r="EQ390" s="238"/>
      <c r="ER390" s="238"/>
      <c r="ES390" s="238"/>
      <c r="ET390" s="238"/>
      <c r="EU390" s="238"/>
      <c r="EV390" s="238"/>
      <c r="EW390" s="238"/>
      <c r="EX390" s="238"/>
      <c r="EY390" s="238"/>
      <c r="EZ390" s="238"/>
      <c r="FA390" s="238"/>
      <c r="FB390" s="238"/>
      <c r="FC390" s="238"/>
      <c r="FD390" s="238"/>
      <c r="FE390" s="238"/>
    </row>
    <row r="391" spans="34:161"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8"/>
      <c r="AS391" s="238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8"/>
      <c r="BO391" s="238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8"/>
      <c r="CK391" s="238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8"/>
      <c r="DG391" s="238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38"/>
      <c r="DW391" s="238"/>
      <c r="DX391" s="238"/>
      <c r="DY391" s="238"/>
      <c r="DZ391" s="238"/>
      <c r="EA391" s="238"/>
      <c r="EB391" s="238"/>
      <c r="EC391" s="238"/>
      <c r="ED391" s="238"/>
      <c r="EE391" s="238"/>
      <c r="EF391" s="238"/>
      <c r="EG391" s="238"/>
      <c r="EH391" s="238"/>
      <c r="EI391" s="238"/>
      <c r="EJ391" s="238"/>
      <c r="EK391" s="238"/>
      <c r="EL391" s="238"/>
      <c r="EM391" s="238"/>
      <c r="EN391" s="238"/>
      <c r="EO391" s="238"/>
      <c r="EP391" s="238"/>
      <c r="EQ391" s="238"/>
      <c r="ER391" s="238"/>
      <c r="ES391" s="238"/>
      <c r="ET391" s="238"/>
      <c r="EU391" s="238"/>
      <c r="EV391" s="238"/>
      <c r="EW391" s="238"/>
      <c r="EX391" s="238"/>
      <c r="EY391" s="238"/>
      <c r="EZ391" s="238"/>
      <c r="FA391" s="238"/>
      <c r="FB391" s="238"/>
      <c r="FC391" s="238"/>
      <c r="FD391" s="238"/>
      <c r="FE391" s="238"/>
    </row>
    <row r="392" spans="34:161"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8"/>
      <c r="AS392" s="238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8"/>
      <c r="BO392" s="238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8"/>
      <c r="CK392" s="238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8"/>
      <c r="DG392" s="238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38"/>
      <c r="DW392" s="238"/>
      <c r="DX392" s="238"/>
      <c r="DY392" s="238"/>
      <c r="DZ392" s="238"/>
      <c r="EA392" s="238"/>
      <c r="EB392" s="238"/>
      <c r="EC392" s="238"/>
      <c r="ED392" s="238"/>
      <c r="EE392" s="238"/>
      <c r="EF392" s="238"/>
      <c r="EG392" s="238"/>
      <c r="EH392" s="238"/>
      <c r="EI392" s="238"/>
      <c r="EJ392" s="238"/>
      <c r="EK392" s="238"/>
      <c r="EL392" s="238"/>
      <c r="EM392" s="238"/>
      <c r="EN392" s="238"/>
      <c r="EO392" s="238"/>
      <c r="EP392" s="238"/>
      <c r="EQ392" s="238"/>
      <c r="ER392" s="238"/>
      <c r="ES392" s="238"/>
      <c r="ET392" s="238"/>
      <c r="EU392" s="238"/>
      <c r="EV392" s="238"/>
      <c r="EW392" s="238"/>
      <c r="EX392" s="238"/>
      <c r="EY392" s="238"/>
      <c r="EZ392" s="238"/>
      <c r="FA392" s="238"/>
      <c r="FB392" s="238"/>
      <c r="FC392" s="238"/>
      <c r="FD392" s="238"/>
      <c r="FE392" s="238"/>
    </row>
    <row r="393" spans="34:161">
      <c r="AH393" s="238"/>
      <c r="AI393" s="238"/>
      <c r="AJ393" s="238"/>
      <c r="AK393" s="238"/>
      <c r="AL393" s="238"/>
      <c r="AM393" s="238"/>
      <c r="AN393" s="238"/>
      <c r="AO393" s="238"/>
      <c r="AP393" s="238"/>
      <c r="AQ393" s="238"/>
      <c r="AR393" s="238"/>
      <c r="AS393" s="238"/>
      <c r="AT393" s="238"/>
      <c r="AU393" s="238"/>
      <c r="AV393" s="238"/>
      <c r="AW393" s="238"/>
      <c r="AX393" s="238"/>
      <c r="AY393" s="238"/>
      <c r="AZ393" s="238"/>
      <c r="BA393" s="238"/>
      <c r="BB393" s="238"/>
      <c r="BC393" s="238"/>
      <c r="BD393" s="238"/>
      <c r="BE393" s="238"/>
      <c r="BF393" s="238"/>
      <c r="BG393" s="238"/>
      <c r="BH393" s="238"/>
      <c r="BI393" s="238"/>
      <c r="BJ393" s="238"/>
      <c r="BK393" s="238"/>
      <c r="BL393" s="238"/>
      <c r="BM393" s="238"/>
      <c r="BN393" s="238"/>
      <c r="BO393" s="238"/>
      <c r="BP393" s="238"/>
      <c r="BQ393" s="238"/>
      <c r="BR393" s="238"/>
      <c r="BS393" s="238"/>
      <c r="BT393" s="238"/>
      <c r="BU393" s="238"/>
      <c r="BV393" s="238"/>
      <c r="BW393" s="238"/>
      <c r="BX393" s="238"/>
      <c r="BY393" s="238"/>
      <c r="BZ393" s="238"/>
      <c r="CA393" s="238"/>
      <c r="CB393" s="238"/>
      <c r="CC393" s="238"/>
      <c r="CD393" s="238"/>
      <c r="CE393" s="238"/>
      <c r="CF393" s="238"/>
      <c r="CG393" s="238"/>
      <c r="CH393" s="238"/>
      <c r="CI393" s="238"/>
      <c r="CJ393" s="238"/>
      <c r="CK393" s="238"/>
      <c r="CL393" s="238"/>
      <c r="CM393" s="238"/>
      <c r="CN393" s="238"/>
      <c r="CO393" s="238"/>
      <c r="CP393" s="238"/>
      <c r="CQ393" s="238"/>
      <c r="CR393" s="238"/>
      <c r="CS393" s="238"/>
      <c r="CT393" s="238"/>
      <c r="CU393" s="238"/>
      <c r="CV393" s="238"/>
      <c r="CW393" s="238"/>
      <c r="CX393" s="238"/>
      <c r="CY393" s="238"/>
      <c r="CZ393" s="238"/>
      <c r="DA393" s="238"/>
      <c r="DB393" s="238"/>
      <c r="DC393" s="238"/>
      <c r="DD393" s="238"/>
      <c r="DE393" s="238"/>
      <c r="DF393" s="238"/>
      <c r="DG393" s="238"/>
      <c r="DH393" s="238"/>
      <c r="DI393" s="238"/>
      <c r="DJ393" s="238"/>
      <c r="DK393" s="238"/>
      <c r="DL393" s="238"/>
      <c r="DM393" s="238"/>
      <c r="DN393" s="238"/>
      <c r="DO393" s="238"/>
      <c r="DP393" s="238"/>
      <c r="DQ393" s="238"/>
      <c r="DR393" s="238"/>
      <c r="DS393" s="238"/>
      <c r="DT393" s="238"/>
      <c r="DU393" s="238"/>
      <c r="DV393" s="238"/>
      <c r="DW393" s="238"/>
      <c r="DX393" s="238"/>
      <c r="DY393" s="238"/>
      <c r="DZ393" s="238"/>
      <c r="EA393" s="238"/>
      <c r="EB393" s="238"/>
      <c r="EC393" s="238"/>
      <c r="ED393" s="238"/>
      <c r="EE393" s="238"/>
      <c r="EF393" s="238"/>
      <c r="EG393" s="238"/>
      <c r="EH393" s="238"/>
      <c r="EI393" s="238"/>
      <c r="EJ393" s="238"/>
      <c r="EK393" s="238"/>
      <c r="EL393" s="238"/>
      <c r="EM393" s="238"/>
      <c r="EN393" s="238"/>
      <c r="EO393" s="238"/>
      <c r="EP393" s="238"/>
      <c r="EQ393" s="238"/>
      <c r="ER393" s="238"/>
      <c r="ES393" s="238"/>
      <c r="ET393" s="238"/>
      <c r="EU393" s="238"/>
      <c r="EV393" s="238"/>
      <c r="EW393" s="238"/>
      <c r="EX393" s="238"/>
      <c r="EY393" s="238"/>
      <c r="EZ393" s="238"/>
      <c r="FA393" s="238"/>
      <c r="FB393" s="238"/>
      <c r="FC393" s="238"/>
      <c r="FD393" s="238"/>
      <c r="FE393" s="238"/>
    </row>
    <row r="394" spans="34:161"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8"/>
      <c r="AS394" s="238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8"/>
      <c r="BO394" s="238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8"/>
      <c r="CK394" s="238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8"/>
      <c r="DG394" s="238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38"/>
      <c r="DW394" s="238"/>
      <c r="DX394" s="238"/>
      <c r="DY394" s="238"/>
      <c r="DZ394" s="238"/>
      <c r="EA394" s="238"/>
      <c r="EB394" s="238"/>
      <c r="EC394" s="238"/>
      <c r="ED394" s="238"/>
      <c r="EE394" s="238"/>
      <c r="EF394" s="238"/>
      <c r="EG394" s="238"/>
      <c r="EH394" s="238"/>
      <c r="EI394" s="238"/>
      <c r="EJ394" s="238"/>
      <c r="EK394" s="238"/>
      <c r="EL394" s="238"/>
      <c r="EM394" s="238"/>
      <c r="EN394" s="238"/>
      <c r="EO394" s="238"/>
      <c r="EP394" s="238"/>
      <c r="EQ394" s="238"/>
      <c r="ER394" s="238"/>
      <c r="ES394" s="238"/>
      <c r="ET394" s="238"/>
      <c r="EU394" s="238"/>
      <c r="EV394" s="238"/>
      <c r="EW394" s="238"/>
      <c r="EX394" s="238"/>
      <c r="EY394" s="238"/>
      <c r="EZ394" s="238"/>
      <c r="FA394" s="238"/>
      <c r="FB394" s="238"/>
      <c r="FC394" s="238"/>
      <c r="FD394" s="238"/>
      <c r="FE394" s="238"/>
    </row>
    <row r="395" spans="34:161"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8"/>
      <c r="AS395" s="238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8"/>
      <c r="BO395" s="238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8"/>
      <c r="CK395" s="238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8"/>
      <c r="DG395" s="238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38"/>
      <c r="DW395" s="238"/>
      <c r="DX395" s="238"/>
      <c r="DY395" s="238"/>
      <c r="DZ395" s="238"/>
      <c r="EA395" s="238"/>
      <c r="EB395" s="238"/>
      <c r="EC395" s="238"/>
      <c r="ED395" s="238"/>
      <c r="EE395" s="238"/>
      <c r="EF395" s="238"/>
      <c r="EG395" s="238"/>
      <c r="EH395" s="238"/>
      <c r="EI395" s="238"/>
      <c r="EJ395" s="238"/>
      <c r="EK395" s="238"/>
      <c r="EL395" s="238"/>
      <c r="EM395" s="238"/>
      <c r="EN395" s="238"/>
      <c r="EO395" s="238"/>
      <c r="EP395" s="238"/>
      <c r="EQ395" s="238"/>
      <c r="ER395" s="238"/>
      <c r="ES395" s="238"/>
      <c r="ET395" s="238"/>
      <c r="EU395" s="238"/>
      <c r="EV395" s="238"/>
      <c r="EW395" s="238"/>
      <c r="EX395" s="238"/>
      <c r="EY395" s="238"/>
      <c r="EZ395" s="238"/>
      <c r="FA395" s="238"/>
      <c r="FB395" s="238"/>
      <c r="FC395" s="238"/>
      <c r="FD395" s="238"/>
      <c r="FE395" s="238"/>
    </row>
    <row r="396" spans="34:161"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8"/>
      <c r="AS396" s="238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8"/>
      <c r="BO396" s="238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8"/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38"/>
      <c r="DW396" s="238"/>
      <c r="DX396" s="238"/>
      <c r="DY396" s="238"/>
      <c r="DZ396" s="238"/>
      <c r="EA396" s="238"/>
      <c r="EB396" s="238"/>
      <c r="EC396" s="238"/>
      <c r="ED396" s="238"/>
      <c r="EE396" s="238"/>
      <c r="EF396" s="238"/>
      <c r="EG396" s="238"/>
      <c r="EH396" s="238"/>
      <c r="EI396" s="238"/>
      <c r="EJ396" s="238"/>
      <c r="EK396" s="238"/>
      <c r="EL396" s="238"/>
      <c r="EM396" s="238"/>
      <c r="EN396" s="238"/>
      <c r="EO396" s="238"/>
      <c r="EP396" s="238"/>
      <c r="EQ396" s="238"/>
      <c r="ER396" s="238"/>
      <c r="ES396" s="238"/>
      <c r="ET396" s="238"/>
      <c r="EU396" s="238"/>
      <c r="EV396" s="238"/>
      <c r="EW396" s="238"/>
      <c r="EX396" s="238"/>
      <c r="EY396" s="238"/>
      <c r="EZ396" s="238"/>
      <c r="FA396" s="238"/>
      <c r="FB396" s="238"/>
      <c r="FC396" s="238"/>
      <c r="FD396" s="238"/>
      <c r="FE396" s="238"/>
    </row>
    <row r="397" spans="34:161"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8"/>
      <c r="AS397" s="238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8"/>
      <c r="BO397" s="238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8"/>
      <c r="CK397" s="238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8"/>
      <c r="DG397" s="238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38"/>
      <c r="DW397" s="238"/>
      <c r="DX397" s="238"/>
      <c r="DY397" s="238"/>
      <c r="DZ397" s="238"/>
      <c r="EA397" s="238"/>
      <c r="EB397" s="238"/>
      <c r="EC397" s="238"/>
      <c r="ED397" s="238"/>
      <c r="EE397" s="238"/>
      <c r="EF397" s="238"/>
      <c r="EG397" s="238"/>
      <c r="EH397" s="238"/>
      <c r="EI397" s="238"/>
      <c r="EJ397" s="238"/>
      <c r="EK397" s="238"/>
      <c r="EL397" s="238"/>
      <c r="EM397" s="238"/>
      <c r="EN397" s="238"/>
      <c r="EO397" s="238"/>
      <c r="EP397" s="238"/>
      <c r="EQ397" s="238"/>
      <c r="ER397" s="238"/>
      <c r="ES397" s="238"/>
      <c r="ET397" s="238"/>
      <c r="EU397" s="238"/>
      <c r="EV397" s="238"/>
      <c r="EW397" s="238"/>
      <c r="EX397" s="238"/>
      <c r="EY397" s="238"/>
      <c r="EZ397" s="238"/>
      <c r="FA397" s="238"/>
      <c r="FB397" s="238"/>
      <c r="FC397" s="238"/>
      <c r="FD397" s="238"/>
      <c r="FE397" s="238"/>
    </row>
    <row r="398" spans="34:161"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8"/>
      <c r="AS398" s="238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8"/>
      <c r="BO398" s="238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8"/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38"/>
      <c r="DW398" s="238"/>
      <c r="DX398" s="238"/>
      <c r="DY398" s="238"/>
      <c r="DZ398" s="238"/>
      <c r="EA398" s="238"/>
      <c r="EB398" s="238"/>
      <c r="EC398" s="238"/>
      <c r="ED398" s="238"/>
      <c r="EE398" s="238"/>
      <c r="EF398" s="238"/>
      <c r="EG398" s="238"/>
      <c r="EH398" s="238"/>
      <c r="EI398" s="238"/>
      <c r="EJ398" s="238"/>
      <c r="EK398" s="238"/>
      <c r="EL398" s="238"/>
      <c r="EM398" s="238"/>
      <c r="EN398" s="238"/>
      <c r="EO398" s="238"/>
      <c r="EP398" s="238"/>
      <c r="EQ398" s="238"/>
      <c r="ER398" s="238"/>
      <c r="ES398" s="238"/>
      <c r="ET398" s="238"/>
      <c r="EU398" s="238"/>
      <c r="EV398" s="238"/>
      <c r="EW398" s="238"/>
      <c r="EX398" s="238"/>
      <c r="EY398" s="238"/>
      <c r="EZ398" s="238"/>
      <c r="FA398" s="238"/>
      <c r="FB398" s="238"/>
      <c r="FC398" s="238"/>
      <c r="FD398" s="238"/>
      <c r="FE398" s="238"/>
    </row>
    <row r="399" spans="34:161"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8"/>
      <c r="AS399" s="238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8"/>
      <c r="BO399" s="238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8"/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38"/>
      <c r="DW399" s="238"/>
      <c r="DX399" s="238"/>
      <c r="DY399" s="238"/>
      <c r="DZ399" s="238"/>
      <c r="EA399" s="238"/>
      <c r="EB399" s="238"/>
      <c r="EC399" s="238"/>
      <c r="ED399" s="238"/>
      <c r="EE399" s="238"/>
      <c r="EF399" s="238"/>
      <c r="EG399" s="238"/>
      <c r="EH399" s="238"/>
      <c r="EI399" s="238"/>
      <c r="EJ399" s="238"/>
      <c r="EK399" s="238"/>
      <c r="EL399" s="238"/>
      <c r="EM399" s="238"/>
      <c r="EN399" s="238"/>
      <c r="EO399" s="238"/>
      <c r="EP399" s="238"/>
      <c r="EQ399" s="238"/>
      <c r="ER399" s="238"/>
      <c r="ES399" s="238"/>
      <c r="ET399" s="238"/>
      <c r="EU399" s="238"/>
      <c r="EV399" s="238"/>
      <c r="EW399" s="238"/>
      <c r="EX399" s="238"/>
      <c r="EY399" s="238"/>
      <c r="EZ399" s="238"/>
      <c r="FA399" s="238"/>
      <c r="FB399" s="238"/>
      <c r="FC399" s="238"/>
      <c r="FD399" s="238"/>
      <c r="FE399" s="238"/>
    </row>
    <row r="400" spans="34:161"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8"/>
      <c r="AS400" s="238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8"/>
      <c r="BO400" s="238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8"/>
      <c r="CK400" s="238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8"/>
      <c r="DG400" s="238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38"/>
      <c r="DW400" s="238"/>
      <c r="DX400" s="238"/>
      <c r="DY400" s="238"/>
      <c r="DZ400" s="238"/>
      <c r="EA400" s="238"/>
      <c r="EB400" s="238"/>
      <c r="EC400" s="238"/>
      <c r="ED400" s="238"/>
      <c r="EE400" s="238"/>
      <c r="EF400" s="238"/>
      <c r="EG400" s="238"/>
      <c r="EH400" s="238"/>
      <c r="EI400" s="238"/>
      <c r="EJ400" s="238"/>
      <c r="EK400" s="238"/>
      <c r="EL400" s="238"/>
      <c r="EM400" s="238"/>
      <c r="EN400" s="238"/>
      <c r="EO400" s="238"/>
      <c r="EP400" s="238"/>
      <c r="EQ400" s="238"/>
      <c r="ER400" s="238"/>
      <c r="ES400" s="238"/>
      <c r="ET400" s="238"/>
      <c r="EU400" s="238"/>
      <c r="EV400" s="238"/>
      <c r="EW400" s="238"/>
      <c r="EX400" s="238"/>
      <c r="EY400" s="238"/>
      <c r="EZ400" s="238"/>
      <c r="FA400" s="238"/>
      <c r="FB400" s="238"/>
      <c r="FC400" s="238"/>
      <c r="FD400" s="238"/>
      <c r="FE400" s="238"/>
    </row>
    <row r="401" spans="34:161">
      <c r="AH401" s="238"/>
      <c r="AI401" s="238"/>
      <c r="AJ401" s="238"/>
      <c r="AK401" s="238"/>
      <c r="AL401" s="238"/>
      <c r="AM401" s="238"/>
      <c r="AN401" s="238"/>
      <c r="AO401" s="238"/>
      <c r="AP401" s="238"/>
      <c r="AQ401" s="238"/>
      <c r="AR401" s="238"/>
      <c r="AS401" s="238"/>
      <c r="AT401" s="238"/>
      <c r="AU401" s="238"/>
      <c r="AV401" s="238"/>
      <c r="AW401" s="238"/>
      <c r="AX401" s="238"/>
      <c r="AY401" s="238"/>
      <c r="AZ401" s="238"/>
      <c r="BA401" s="238"/>
      <c r="BB401" s="238"/>
      <c r="BC401" s="238"/>
      <c r="BD401" s="238"/>
      <c r="BE401" s="238"/>
      <c r="BF401" s="238"/>
      <c r="BG401" s="238"/>
      <c r="BH401" s="238"/>
      <c r="BI401" s="238"/>
      <c r="BJ401" s="238"/>
      <c r="BK401" s="238"/>
      <c r="BL401" s="238"/>
      <c r="BM401" s="238"/>
      <c r="BN401" s="238"/>
      <c r="BO401" s="238"/>
      <c r="BP401" s="238"/>
      <c r="BQ401" s="238"/>
      <c r="BR401" s="238"/>
      <c r="BS401" s="238"/>
      <c r="BT401" s="238"/>
      <c r="BU401" s="238"/>
      <c r="BV401" s="238"/>
      <c r="BW401" s="238"/>
      <c r="BX401" s="238"/>
      <c r="BY401" s="238"/>
      <c r="BZ401" s="238"/>
      <c r="CA401" s="238"/>
      <c r="CB401" s="238"/>
      <c r="CC401" s="238"/>
      <c r="CD401" s="238"/>
      <c r="CE401" s="238"/>
      <c r="CF401" s="238"/>
      <c r="CG401" s="238"/>
      <c r="CH401" s="238"/>
      <c r="CI401" s="238"/>
      <c r="CJ401" s="238"/>
      <c r="CK401" s="238"/>
      <c r="CL401" s="238"/>
      <c r="CM401" s="238"/>
      <c r="CN401" s="238"/>
      <c r="CO401" s="238"/>
      <c r="CP401" s="238"/>
      <c r="CQ401" s="238"/>
      <c r="CR401" s="238"/>
      <c r="CS401" s="238"/>
      <c r="CT401" s="238"/>
      <c r="CU401" s="238"/>
      <c r="CV401" s="238"/>
      <c r="CW401" s="238"/>
      <c r="CX401" s="238"/>
      <c r="CY401" s="238"/>
      <c r="CZ401" s="238"/>
      <c r="DA401" s="238"/>
      <c r="DB401" s="238"/>
      <c r="DC401" s="238"/>
      <c r="DD401" s="238"/>
      <c r="DE401" s="238"/>
      <c r="DF401" s="238"/>
      <c r="DG401" s="238"/>
      <c r="DH401" s="238"/>
      <c r="DI401" s="238"/>
      <c r="DJ401" s="238"/>
      <c r="DK401" s="238"/>
      <c r="DL401" s="238"/>
      <c r="DM401" s="238"/>
      <c r="DN401" s="238"/>
      <c r="DO401" s="238"/>
      <c r="DP401" s="238"/>
      <c r="DQ401" s="238"/>
      <c r="DR401" s="238"/>
      <c r="DS401" s="238"/>
      <c r="DT401" s="238"/>
      <c r="DU401" s="238"/>
      <c r="DV401" s="238"/>
      <c r="DW401" s="238"/>
      <c r="DX401" s="238"/>
      <c r="DY401" s="238"/>
      <c r="DZ401" s="238"/>
      <c r="EA401" s="238"/>
      <c r="EB401" s="238"/>
      <c r="EC401" s="238"/>
      <c r="ED401" s="238"/>
      <c r="EE401" s="238"/>
      <c r="EF401" s="238"/>
      <c r="EG401" s="238"/>
      <c r="EH401" s="238"/>
      <c r="EI401" s="238"/>
      <c r="EJ401" s="238"/>
      <c r="EK401" s="238"/>
      <c r="EL401" s="238"/>
      <c r="EM401" s="238"/>
      <c r="EN401" s="238"/>
      <c r="EO401" s="238"/>
      <c r="EP401" s="238"/>
      <c r="EQ401" s="238"/>
      <c r="ER401" s="238"/>
      <c r="ES401" s="238"/>
      <c r="ET401" s="238"/>
      <c r="EU401" s="238"/>
      <c r="EV401" s="238"/>
      <c r="EW401" s="238"/>
      <c r="EX401" s="238"/>
      <c r="EY401" s="238"/>
      <c r="EZ401" s="238"/>
      <c r="FA401" s="238"/>
      <c r="FB401" s="238"/>
      <c r="FC401" s="238"/>
      <c r="FD401" s="238"/>
      <c r="FE401" s="238"/>
    </row>
    <row r="402" spans="34:161"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8"/>
      <c r="AS402" s="238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8"/>
      <c r="BO402" s="238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8"/>
      <c r="CK402" s="238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8"/>
      <c r="DG402" s="238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38"/>
      <c r="DW402" s="238"/>
      <c r="DX402" s="238"/>
      <c r="DY402" s="238"/>
      <c r="DZ402" s="238"/>
      <c r="EA402" s="238"/>
      <c r="EB402" s="238"/>
      <c r="EC402" s="238"/>
      <c r="ED402" s="238"/>
      <c r="EE402" s="238"/>
      <c r="EF402" s="238"/>
      <c r="EG402" s="238"/>
      <c r="EH402" s="238"/>
      <c r="EI402" s="238"/>
      <c r="EJ402" s="238"/>
      <c r="EK402" s="238"/>
      <c r="EL402" s="238"/>
      <c r="EM402" s="238"/>
      <c r="EN402" s="238"/>
      <c r="EO402" s="238"/>
      <c r="EP402" s="238"/>
      <c r="EQ402" s="238"/>
      <c r="ER402" s="238"/>
      <c r="ES402" s="238"/>
      <c r="ET402" s="238"/>
      <c r="EU402" s="238"/>
      <c r="EV402" s="238"/>
      <c r="EW402" s="238"/>
      <c r="EX402" s="238"/>
      <c r="EY402" s="238"/>
      <c r="EZ402" s="238"/>
      <c r="FA402" s="238"/>
      <c r="FB402" s="238"/>
      <c r="FC402" s="238"/>
      <c r="FD402" s="238"/>
      <c r="FE402" s="238"/>
    </row>
    <row r="403" spans="34:161"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8"/>
      <c r="AS403" s="238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8"/>
      <c r="BO403" s="238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8"/>
      <c r="CK403" s="238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8"/>
      <c r="DG403" s="238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38"/>
      <c r="DW403" s="238"/>
      <c r="DX403" s="238"/>
      <c r="DY403" s="238"/>
      <c r="DZ403" s="238"/>
      <c r="EA403" s="238"/>
      <c r="EB403" s="238"/>
      <c r="EC403" s="238"/>
      <c r="ED403" s="238"/>
      <c r="EE403" s="238"/>
      <c r="EF403" s="238"/>
      <c r="EG403" s="238"/>
      <c r="EH403" s="238"/>
      <c r="EI403" s="238"/>
      <c r="EJ403" s="238"/>
      <c r="EK403" s="238"/>
      <c r="EL403" s="238"/>
      <c r="EM403" s="238"/>
      <c r="EN403" s="238"/>
      <c r="EO403" s="238"/>
      <c r="EP403" s="238"/>
      <c r="EQ403" s="238"/>
      <c r="ER403" s="238"/>
      <c r="ES403" s="238"/>
      <c r="ET403" s="238"/>
      <c r="EU403" s="238"/>
      <c r="EV403" s="238"/>
      <c r="EW403" s="238"/>
      <c r="EX403" s="238"/>
      <c r="EY403" s="238"/>
      <c r="EZ403" s="238"/>
      <c r="FA403" s="238"/>
      <c r="FB403" s="238"/>
      <c r="FC403" s="238"/>
      <c r="FD403" s="238"/>
      <c r="FE403" s="238"/>
    </row>
    <row r="404" spans="34:161"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8"/>
      <c r="AS404" s="238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8"/>
      <c r="BO404" s="238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8"/>
      <c r="CK404" s="238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8"/>
      <c r="DG404" s="238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38"/>
      <c r="DW404" s="238"/>
      <c r="DX404" s="238"/>
      <c r="DY404" s="238"/>
      <c r="DZ404" s="238"/>
      <c r="EA404" s="238"/>
      <c r="EB404" s="238"/>
      <c r="EC404" s="238"/>
      <c r="ED404" s="238"/>
      <c r="EE404" s="238"/>
      <c r="EF404" s="238"/>
      <c r="EG404" s="238"/>
      <c r="EH404" s="238"/>
      <c r="EI404" s="238"/>
      <c r="EJ404" s="238"/>
      <c r="EK404" s="238"/>
      <c r="EL404" s="238"/>
      <c r="EM404" s="238"/>
      <c r="EN404" s="238"/>
      <c r="EO404" s="238"/>
      <c r="EP404" s="238"/>
      <c r="EQ404" s="238"/>
      <c r="ER404" s="238"/>
      <c r="ES404" s="238"/>
      <c r="ET404" s="238"/>
      <c r="EU404" s="238"/>
      <c r="EV404" s="238"/>
      <c r="EW404" s="238"/>
      <c r="EX404" s="238"/>
      <c r="EY404" s="238"/>
      <c r="EZ404" s="238"/>
      <c r="FA404" s="238"/>
      <c r="FB404" s="238"/>
      <c r="FC404" s="238"/>
      <c r="FD404" s="238"/>
      <c r="FE404" s="238"/>
    </row>
    <row r="405" spans="34:161"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8"/>
      <c r="AS405" s="238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8"/>
      <c r="BO405" s="238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8"/>
      <c r="CK405" s="238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8"/>
      <c r="DG405" s="238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38"/>
      <c r="DW405" s="238"/>
      <c r="DX405" s="238"/>
      <c r="DY405" s="238"/>
      <c r="DZ405" s="238"/>
      <c r="EA405" s="238"/>
      <c r="EB405" s="238"/>
      <c r="EC405" s="238"/>
      <c r="ED405" s="238"/>
      <c r="EE405" s="238"/>
      <c r="EF405" s="238"/>
      <c r="EG405" s="238"/>
      <c r="EH405" s="238"/>
      <c r="EI405" s="238"/>
      <c r="EJ405" s="238"/>
      <c r="EK405" s="238"/>
      <c r="EL405" s="238"/>
      <c r="EM405" s="238"/>
      <c r="EN405" s="238"/>
      <c r="EO405" s="238"/>
      <c r="EP405" s="238"/>
      <c r="EQ405" s="238"/>
      <c r="ER405" s="238"/>
      <c r="ES405" s="238"/>
      <c r="ET405" s="238"/>
      <c r="EU405" s="238"/>
      <c r="EV405" s="238"/>
      <c r="EW405" s="238"/>
      <c r="EX405" s="238"/>
      <c r="EY405" s="238"/>
      <c r="EZ405" s="238"/>
      <c r="FA405" s="238"/>
      <c r="FB405" s="238"/>
      <c r="FC405" s="238"/>
      <c r="FD405" s="238"/>
      <c r="FE405" s="238"/>
    </row>
    <row r="406" spans="34:161"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8"/>
      <c r="AS406" s="238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8"/>
      <c r="BO406" s="238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8"/>
      <c r="CK406" s="238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8"/>
      <c r="DG406" s="238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38"/>
      <c r="DW406" s="238"/>
      <c r="DX406" s="238"/>
      <c r="DY406" s="238"/>
      <c r="DZ406" s="238"/>
      <c r="EA406" s="238"/>
      <c r="EB406" s="238"/>
      <c r="EC406" s="238"/>
      <c r="ED406" s="238"/>
      <c r="EE406" s="238"/>
      <c r="EF406" s="238"/>
      <c r="EG406" s="238"/>
      <c r="EH406" s="238"/>
      <c r="EI406" s="238"/>
      <c r="EJ406" s="238"/>
      <c r="EK406" s="238"/>
      <c r="EL406" s="238"/>
      <c r="EM406" s="238"/>
      <c r="EN406" s="238"/>
      <c r="EO406" s="238"/>
      <c r="EP406" s="238"/>
      <c r="EQ406" s="238"/>
      <c r="ER406" s="238"/>
      <c r="ES406" s="238"/>
      <c r="ET406" s="238"/>
      <c r="EU406" s="238"/>
      <c r="EV406" s="238"/>
      <c r="EW406" s="238"/>
      <c r="EX406" s="238"/>
      <c r="EY406" s="238"/>
      <c r="EZ406" s="238"/>
      <c r="FA406" s="238"/>
      <c r="FB406" s="238"/>
      <c r="FC406" s="238"/>
      <c r="FD406" s="238"/>
      <c r="FE406" s="238"/>
    </row>
    <row r="407" spans="34:161">
      <c r="AH407" s="238"/>
      <c r="AI407" s="238"/>
      <c r="AJ407" s="238"/>
      <c r="AK407" s="238"/>
      <c r="AL407" s="238"/>
      <c r="AM407" s="238"/>
      <c r="AN407" s="238"/>
      <c r="AO407" s="238"/>
      <c r="AP407" s="238"/>
      <c r="AQ407" s="238"/>
      <c r="AR407" s="238"/>
      <c r="AS407" s="238"/>
      <c r="AT407" s="238"/>
      <c r="AU407" s="238"/>
      <c r="AV407" s="238"/>
      <c r="AW407" s="238"/>
      <c r="AX407" s="238"/>
      <c r="AY407" s="238"/>
      <c r="AZ407" s="238"/>
      <c r="BA407" s="238"/>
      <c r="BB407" s="238"/>
      <c r="BC407" s="238"/>
      <c r="BD407" s="238"/>
      <c r="BE407" s="238"/>
      <c r="BF407" s="238"/>
      <c r="BG407" s="238"/>
      <c r="BH407" s="238"/>
      <c r="BI407" s="238"/>
      <c r="BJ407" s="238"/>
      <c r="BK407" s="238"/>
      <c r="BL407" s="238"/>
      <c r="BM407" s="238"/>
      <c r="BN407" s="238"/>
      <c r="BO407" s="238"/>
      <c r="BP407" s="238"/>
      <c r="BQ407" s="238"/>
      <c r="BR407" s="238"/>
      <c r="BS407" s="238"/>
      <c r="BT407" s="238"/>
      <c r="BU407" s="238"/>
      <c r="BV407" s="238"/>
      <c r="BW407" s="238"/>
      <c r="BX407" s="238"/>
      <c r="BY407" s="238"/>
      <c r="BZ407" s="238"/>
      <c r="CA407" s="238"/>
      <c r="CB407" s="238"/>
      <c r="CC407" s="238"/>
      <c r="CD407" s="238"/>
      <c r="CE407" s="238"/>
      <c r="CF407" s="238"/>
      <c r="CG407" s="238"/>
      <c r="CH407" s="238"/>
      <c r="CI407" s="238"/>
      <c r="CJ407" s="238"/>
      <c r="CK407" s="238"/>
      <c r="CL407" s="238"/>
      <c r="CM407" s="238"/>
      <c r="CN407" s="238"/>
      <c r="CO407" s="238"/>
      <c r="CP407" s="238"/>
      <c r="CQ407" s="238"/>
      <c r="CR407" s="238"/>
      <c r="CS407" s="238"/>
      <c r="CT407" s="238"/>
      <c r="CU407" s="238"/>
      <c r="CV407" s="238"/>
      <c r="CW407" s="238"/>
      <c r="CX407" s="238"/>
      <c r="CY407" s="238"/>
      <c r="CZ407" s="238"/>
      <c r="DA407" s="238"/>
      <c r="DB407" s="238"/>
      <c r="DC407" s="238"/>
      <c r="DD407" s="238"/>
      <c r="DE407" s="238"/>
      <c r="DF407" s="238"/>
      <c r="DG407" s="238"/>
      <c r="DH407" s="238"/>
      <c r="DI407" s="238"/>
      <c r="DJ407" s="238"/>
      <c r="DK407" s="238"/>
      <c r="DL407" s="238"/>
      <c r="DM407" s="238"/>
      <c r="DN407" s="238"/>
      <c r="DO407" s="238"/>
      <c r="DP407" s="238"/>
      <c r="DQ407" s="238"/>
      <c r="DR407" s="238"/>
      <c r="DS407" s="238"/>
      <c r="DT407" s="238"/>
      <c r="DU407" s="238"/>
      <c r="DV407" s="238"/>
      <c r="DW407" s="238"/>
      <c r="DX407" s="238"/>
      <c r="DY407" s="238"/>
      <c r="DZ407" s="238"/>
      <c r="EA407" s="238"/>
      <c r="EB407" s="238"/>
      <c r="EC407" s="238"/>
      <c r="ED407" s="238"/>
      <c r="EE407" s="238"/>
      <c r="EF407" s="238"/>
      <c r="EG407" s="238"/>
      <c r="EH407" s="238"/>
      <c r="EI407" s="238"/>
      <c r="EJ407" s="238"/>
      <c r="EK407" s="238"/>
      <c r="EL407" s="238"/>
      <c r="EM407" s="238"/>
      <c r="EN407" s="238"/>
      <c r="EO407" s="238"/>
      <c r="EP407" s="238"/>
      <c r="EQ407" s="238"/>
      <c r="ER407" s="238"/>
      <c r="ES407" s="238"/>
      <c r="ET407" s="238"/>
      <c r="EU407" s="238"/>
      <c r="EV407" s="238"/>
      <c r="EW407" s="238"/>
      <c r="EX407" s="238"/>
      <c r="EY407" s="238"/>
      <c r="EZ407" s="238"/>
      <c r="FA407" s="238"/>
      <c r="FB407" s="238"/>
      <c r="FC407" s="238"/>
      <c r="FD407" s="238"/>
      <c r="FE407" s="238"/>
    </row>
    <row r="408" spans="34:161"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8"/>
      <c r="AS408" s="238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8"/>
      <c r="BO408" s="238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8"/>
      <c r="CK408" s="238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8"/>
      <c r="DG408" s="238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38"/>
      <c r="DW408" s="238"/>
      <c r="DX408" s="238"/>
      <c r="DY408" s="238"/>
      <c r="DZ408" s="238"/>
      <c r="EA408" s="238"/>
      <c r="EB408" s="238"/>
      <c r="EC408" s="238"/>
      <c r="ED408" s="238"/>
      <c r="EE408" s="238"/>
      <c r="EF408" s="238"/>
      <c r="EG408" s="238"/>
      <c r="EH408" s="238"/>
      <c r="EI408" s="238"/>
      <c r="EJ408" s="238"/>
      <c r="EK408" s="238"/>
      <c r="EL408" s="238"/>
      <c r="EM408" s="238"/>
      <c r="EN408" s="238"/>
      <c r="EO408" s="238"/>
      <c r="EP408" s="238"/>
      <c r="EQ408" s="238"/>
      <c r="ER408" s="238"/>
      <c r="ES408" s="238"/>
      <c r="ET408" s="238"/>
      <c r="EU408" s="238"/>
      <c r="EV408" s="238"/>
      <c r="EW408" s="238"/>
      <c r="EX408" s="238"/>
      <c r="EY408" s="238"/>
      <c r="EZ408" s="238"/>
      <c r="FA408" s="238"/>
      <c r="FB408" s="238"/>
      <c r="FC408" s="238"/>
      <c r="FD408" s="238"/>
      <c r="FE408" s="238"/>
    </row>
    <row r="409" spans="34:161"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8"/>
      <c r="AS409" s="238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8"/>
      <c r="BO409" s="238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8"/>
      <c r="CK409" s="238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8"/>
      <c r="DG409" s="238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38"/>
      <c r="DW409" s="238"/>
      <c r="DX409" s="238"/>
      <c r="DY409" s="238"/>
      <c r="DZ409" s="238"/>
      <c r="EA409" s="238"/>
      <c r="EB409" s="238"/>
      <c r="EC409" s="238"/>
      <c r="ED409" s="238"/>
      <c r="EE409" s="238"/>
      <c r="EF409" s="238"/>
      <c r="EG409" s="238"/>
      <c r="EH409" s="238"/>
      <c r="EI409" s="238"/>
      <c r="EJ409" s="238"/>
      <c r="EK409" s="238"/>
      <c r="EL409" s="238"/>
      <c r="EM409" s="238"/>
      <c r="EN409" s="238"/>
      <c r="EO409" s="238"/>
      <c r="EP409" s="238"/>
      <c r="EQ409" s="238"/>
      <c r="ER409" s="238"/>
      <c r="ES409" s="238"/>
      <c r="ET409" s="238"/>
      <c r="EU409" s="238"/>
      <c r="EV409" s="238"/>
      <c r="EW409" s="238"/>
      <c r="EX409" s="238"/>
      <c r="EY409" s="238"/>
      <c r="EZ409" s="238"/>
      <c r="FA409" s="238"/>
      <c r="FB409" s="238"/>
      <c r="FC409" s="238"/>
      <c r="FD409" s="238"/>
      <c r="FE409" s="238"/>
    </row>
    <row r="410" spans="34:161"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8"/>
      <c r="AS410" s="238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8"/>
      <c r="BO410" s="238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8"/>
      <c r="CK410" s="238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8"/>
      <c r="DG410" s="238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38"/>
      <c r="DW410" s="238"/>
      <c r="DX410" s="238"/>
      <c r="DY410" s="238"/>
      <c r="DZ410" s="238"/>
      <c r="EA410" s="238"/>
      <c r="EB410" s="238"/>
      <c r="EC410" s="238"/>
      <c r="ED410" s="238"/>
      <c r="EE410" s="238"/>
      <c r="EF410" s="238"/>
      <c r="EG410" s="238"/>
      <c r="EH410" s="238"/>
      <c r="EI410" s="238"/>
      <c r="EJ410" s="238"/>
      <c r="EK410" s="238"/>
      <c r="EL410" s="238"/>
      <c r="EM410" s="238"/>
      <c r="EN410" s="238"/>
      <c r="EO410" s="238"/>
      <c r="EP410" s="238"/>
      <c r="EQ410" s="238"/>
      <c r="ER410" s="238"/>
      <c r="ES410" s="238"/>
      <c r="ET410" s="238"/>
      <c r="EU410" s="238"/>
      <c r="EV410" s="238"/>
      <c r="EW410" s="238"/>
      <c r="EX410" s="238"/>
      <c r="EY410" s="238"/>
      <c r="EZ410" s="238"/>
      <c r="FA410" s="238"/>
      <c r="FB410" s="238"/>
      <c r="FC410" s="238"/>
      <c r="FD410" s="238"/>
      <c r="FE410" s="238"/>
    </row>
    <row r="411" spans="34:161"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8"/>
      <c r="AS411" s="238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8"/>
      <c r="BO411" s="238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8"/>
      <c r="CK411" s="238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38"/>
      <c r="DW411" s="238"/>
      <c r="DX411" s="238"/>
      <c r="DY411" s="238"/>
      <c r="DZ411" s="238"/>
      <c r="EA411" s="238"/>
      <c r="EB411" s="238"/>
      <c r="EC411" s="238"/>
      <c r="ED411" s="238"/>
      <c r="EE411" s="238"/>
      <c r="EF411" s="238"/>
      <c r="EG411" s="238"/>
      <c r="EH411" s="238"/>
      <c r="EI411" s="238"/>
      <c r="EJ411" s="238"/>
      <c r="EK411" s="238"/>
      <c r="EL411" s="238"/>
      <c r="EM411" s="238"/>
      <c r="EN411" s="238"/>
      <c r="EO411" s="238"/>
      <c r="EP411" s="238"/>
      <c r="EQ411" s="238"/>
      <c r="ER411" s="238"/>
      <c r="ES411" s="238"/>
      <c r="ET411" s="238"/>
      <c r="EU411" s="238"/>
      <c r="EV411" s="238"/>
      <c r="EW411" s="238"/>
      <c r="EX411" s="238"/>
      <c r="EY411" s="238"/>
      <c r="EZ411" s="238"/>
      <c r="FA411" s="238"/>
      <c r="FB411" s="238"/>
      <c r="FC411" s="238"/>
      <c r="FD411" s="238"/>
      <c r="FE411" s="238"/>
    </row>
    <row r="412" spans="34:161"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8"/>
      <c r="AS412" s="238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8"/>
      <c r="BO412" s="238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8"/>
      <c r="CK412" s="238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8"/>
      <c r="DG412" s="238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38"/>
      <c r="DW412" s="238"/>
      <c r="DX412" s="238"/>
      <c r="DY412" s="238"/>
      <c r="DZ412" s="238"/>
      <c r="EA412" s="238"/>
      <c r="EB412" s="238"/>
      <c r="EC412" s="238"/>
      <c r="ED412" s="238"/>
      <c r="EE412" s="238"/>
      <c r="EF412" s="238"/>
      <c r="EG412" s="238"/>
      <c r="EH412" s="238"/>
      <c r="EI412" s="238"/>
      <c r="EJ412" s="238"/>
      <c r="EK412" s="238"/>
      <c r="EL412" s="238"/>
      <c r="EM412" s="238"/>
      <c r="EN412" s="238"/>
      <c r="EO412" s="238"/>
      <c r="EP412" s="238"/>
      <c r="EQ412" s="238"/>
      <c r="ER412" s="238"/>
      <c r="ES412" s="238"/>
      <c r="ET412" s="238"/>
      <c r="EU412" s="238"/>
      <c r="EV412" s="238"/>
      <c r="EW412" s="238"/>
      <c r="EX412" s="238"/>
      <c r="EY412" s="238"/>
      <c r="EZ412" s="238"/>
      <c r="FA412" s="238"/>
      <c r="FB412" s="238"/>
      <c r="FC412" s="238"/>
      <c r="FD412" s="238"/>
      <c r="FE412" s="238"/>
    </row>
    <row r="413" spans="34:161"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8"/>
      <c r="AS413" s="238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8"/>
      <c r="BO413" s="238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8"/>
      <c r="CK413" s="238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8"/>
      <c r="DG413" s="238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38"/>
      <c r="DW413" s="238"/>
      <c r="DX413" s="238"/>
      <c r="DY413" s="238"/>
      <c r="DZ413" s="238"/>
      <c r="EA413" s="238"/>
      <c r="EB413" s="238"/>
      <c r="EC413" s="238"/>
      <c r="ED413" s="238"/>
      <c r="EE413" s="238"/>
      <c r="EF413" s="238"/>
      <c r="EG413" s="238"/>
      <c r="EH413" s="238"/>
      <c r="EI413" s="238"/>
      <c r="EJ413" s="238"/>
      <c r="EK413" s="238"/>
      <c r="EL413" s="238"/>
      <c r="EM413" s="238"/>
      <c r="EN413" s="238"/>
      <c r="EO413" s="238"/>
      <c r="EP413" s="238"/>
      <c r="EQ413" s="238"/>
      <c r="ER413" s="238"/>
      <c r="ES413" s="238"/>
      <c r="ET413" s="238"/>
      <c r="EU413" s="238"/>
      <c r="EV413" s="238"/>
      <c r="EW413" s="238"/>
      <c r="EX413" s="238"/>
      <c r="EY413" s="238"/>
      <c r="EZ413" s="238"/>
      <c r="FA413" s="238"/>
      <c r="FB413" s="238"/>
      <c r="FC413" s="238"/>
      <c r="FD413" s="238"/>
      <c r="FE413" s="238"/>
    </row>
    <row r="414" spans="34:161"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8"/>
      <c r="AS414" s="238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8"/>
      <c r="BO414" s="238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8"/>
      <c r="CK414" s="238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8"/>
      <c r="DG414" s="238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38"/>
      <c r="DW414" s="238"/>
      <c r="DX414" s="238"/>
      <c r="DY414" s="238"/>
      <c r="DZ414" s="238"/>
      <c r="EA414" s="238"/>
      <c r="EB414" s="238"/>
      <c r="EC414" s="238"/>
      <c r="ED414" s="238"/>
      <c r="EE414" s="238"/>
      <c r="EF414" s="238"/>
      <c r="EG414" s="238"/>
      <c r="EH414" s="238"/>
      <c r="EI414" s="238"/>
      <c r="EJ414" s="238"/>
      <c r="EK414" s="238"/>
      <c r="EL414" s="238"/>
      <c r="EM414" s="238"/>
      <c r="EN414" s="238"/>
      <c r="EO414" s="238"/>
      <c r="EP414" s="238"/>
      <c r="EQ414" s="238"/>
      <c r="ER414" s="238"/>
      <c r="ES414" s="238"/>
      <c r="ET414" s="238"/>
      <c r="EU414" s="238"/>
      <c r="EV414" s="238"/>
      <c r="EW414" s="238"/>
      <c r="EX414" s="238"/>
      <c r="EY414" s="238"/>
      <c r="EZ414" s="238"/>
      <c r="FA414" s="238"/>
      <c r="FB414" s="238"/>
      <c r="FC414" s="238"/>
      <c r="FD414" s="238"/>
      <c r="FE414" s="238"/>
    </row>
    <row r="415" spans="34:161"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8"/>
      <c r="AS415" s="238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8"/>
      <c r="BO415" s="238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8"/>
      <c r="CK415" s="238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8"/>
      <c r="DG415" s="238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38"/>
      <c r="DW415" s="238"/>
      <c r="DX415" s="238"/>
      <c r="DY415" s="238"/>
      <c r="DZ415" s="238"/>
      <c r="EA415" s="238"/>
      <c r="EB415" s="238"/>
      <c r="EC415" s="238"/>
      <c r="ED415" s="238"/>
      <c r="EE415" s="238"/>
      <c r="EF415" s="238"/>
      <c r="EG415" s="238"/>
      <c r="EH415" s="238"/>
      <c r="EI415" s="238"/>
      <c r="EJ415" s="238"/>
      <c r="EK415" s="238"/>
      <c r="EL415" s="238"/>
      <c r="EM415" s="238"/>
      <c r="EN415" s="238"/>
      <c r="EO415" s="238"/>
      <c r="EP415" s="238"/>
      <c r="EQ415" s="238"/>
      <c r="ER415" s="238"/>
      <c r="ES415" s="238"/>
      <c r="ET415" s="238"/>
      <c r="EU415" s="238"/>
      <c r="EV415" s="238"/>
      <c r="EW415" s="238"/>
      <c r="EX415" s="238"/>
      <c r="EY415" s="238"/>
      <c r="EZ415" s="238"/>
      <c r="FA415" s="238"/>
      <c r="FB415" s="238"/>
      <c r="FC415" s="238"/>
      <c r="FD415" s="238"/>
      <c r="FE415" s="238"/>
    </row>
    <row r="416" spans="34:161"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8"/>
      <c r="AS416" s="238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8"/>
      <c r="BO416" s="238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8"/>
      <c r="CK416" s="238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8"/>
      <c r="DG416" s="238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38"/>
      <c r="DW416" s="238"/>
      <c r="DX416" s="238"/>
      <c r="DY416" s="238"/>
      <c r="DZ416" s="238"/>
      <c r="EA416" s="238"/>
      <c r="EB416" s="238"/>
      <c r="EC416" s="238"/>
      <c r="ED416" s="238"/>
      <c r="EE416" s="238"/>
      <c r="EF416" s="238"/>
      <c r="EG416" s="238"/>
      <c r="EH416" s="238"/>
      <c r="EI416" s="238"/>
      <c r="EJ416" s="238"/>
      <c r="EK416" s="238"/>
      <c r="EL416" s="238"/>
      <c r="EM416" s="238"/>
      <c r="EN416" s="238"/>
      <c r="EO416" s="238"/>
      <c r="EP416" s="238"/>
      <c r="EQ416" s="238"/>
      <c r="ER416" s="238"/>
      <c r="ES416" s="238"/>
      <c r="ET416" s="238"/>
      <c r="EU416" s="238"/>
      <c r="EV416" s="238"/>
      <c r="EW416" s="238"/>
      <c r="EX416" s="238"/>
      <c r="EY416" s="238"/>
      <c r="EZ416" s="238"/>
      <c r="FA416" s="238"/>
      <c r="FB416" s="238"/>
      <c r="FC416" s="238"/>
      <c r="FD416" s="238"/>
      <c r="FE416" s="238"/>
    </row>
    <row r="417" spans="34:161"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8"/>
      <c r="AS417" s="238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8"/>
      <c r="BO417" s="238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8"/>
      <c r="CK417" s="238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8"/>
      <c r="DG417" s="238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38"/>
      <c r="DW417" s="238"/>
      <c r="DX417" s="238"/>
      <c r="DY417" s="238"/>
      <c r="DZ417" s="238"/>
      <c r="EA417" s="238"/>
      <c r="EB417" s="238"/>
      <c r="EC417" s="238"/>
      <c r="ED417" s="238"/>
      <c r="EE417" s="238"/>
      <c r="EF417" s="238"/>
      <c r="EG417" s="238"/>
      <c r="EH417" s="238"/>
      <c r="EI417" s="238"/>
      <c r="EJ417" s="238"/>
      <c r="EK417" s="238"/>
      <c r="EL417" s="238"/>
      <c r="EM417" s="238"/>
      <c r="EN417" s="238"/>
      <c r="EO417" s="238"/>
      <c r="EP417" s="238"/>
      <c r="EQ417" s="238"/>
      <c r="ER417" s="238"/>
      <c r="ES417" s="238"/>
      <c r="ET417" s="238"/>
      <c r="EU417" s="238"/>
      <c r="EV417" s="238"/>
      <c r="EW417" s="238"/>
      <c r="EX417" s="238"/>
      <c r="EY417" s="238"/>
      <c r="EZ417" s="238"/>
      <c r="FA417" s="238"/>
      <c r="FB417" s="238"/>
      <c r="FC417" s="238"/>
      <c r="FD417" s="238"/>
      <c r="FE417" s="238"/>
    </row>
    <row r="418" spans="34:161"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8"/>
      <c r="AS418" s="238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8"/>
      <c r="BO418" s="238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8"/>
      <c r="CK418" s="238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8"/>
      <c r="DG418" s="238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38"/>
      <c r="DW418" s="238"/>
      <c r="DX418" s="238"/>
      <c r="DY418" s="238"/>
      <c r="DZ418" s="238"/>
      <c r="EA418" s="238"/>
      <c r="EB418" s="238"/>
      <c r="EC418" s="238"/>
      <c r="ED418" s="238"/>
      <c r="EE418" s="238"/>
      <c r="EF418" s="238"/>
      <c r="EG418" s="238"/>
      <c r="EH418" s="238"/>
      <c r="EI418" s="238"/>
      <c r="EJ418" s="238"/>
      <c r="EK418" s="238"/>
      <c r="EL418" s="238"/>
      <c r="EM418" s="238"/>
      <c r="EN418" s="238"/>
      <c r="EO418" s="238"/>
      <c r="EP418" s="238"/>
      <c r="EQ418" s="238"/>
      <c r="ER418" s="238"/>
      <c r="ES418" s="238"/>
      <c r="ET418" s="238"/>
      <c r="EU418" s="238"/>
      <c r="EV418" s="238"/>
      <c r="EW418" s="238"/>
      <c r="EX418" s="238"/>
      <c r="EY418" s="238"/>
      <c r="EZ418" s="238"/>
      <c r="FA418" s="238"/>
      <c r="FB418" s="238"/>
      <c r="FC418" s="238"/>
      <c r="FD418" s="238"/>
      <c r="FE418" s="238"/>
    </row>
    <row r="419" spans="34:161"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8"/>
      <c r="AS419" s="238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8"/>
      <c r="BO419" s="238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8"/>
      <c r="CK419" s="238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8"/>
      <c r="DG419" s="238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38"/>
      <c r="DW419" s="238"/>
      <c r="DX419" s="238"/>
      <c r="DY419" s="238"/>
      <c r="DZ419" s="238"/>
      <c r="EA419" s="238"/>
      <c r="EB419" s="238"/>
      <c r="EC419" s="238"/>
      <c r="ED419" s="238"/>
      <c r="EE419" s="238"/>
      <c r="EF419" s="238"/>
      <c r="EG419" s="238"/>
      <c r="EH419" s="238"/>
      <c r="EI419" s="238"/>
      <c r="EJ419" s="238"/>
      <c r="EK419" s="238"/>
      <c r="EL419" s="238"/>
      <c r="EM419" s="238"/>
      <c r="EN419" s="238"/>
      <c r="EO419" s="238"/>
      <c r="EP419" s="238"/>
      <c r="EQ419" s="238"/>
      <c r="ER419" s="238"/>
      <c r="ES419" s="238"/>
      <c r="ET419" s="238"/>
      <c r="EU419" s="238"/>
      <c r="EV419" s="238"/>
      <c r="EW419" s="238"/>
      <c r="EX419" s="238"/>
      <c r="EY419" s="238"/>
      <c r="EZ419" s="238"/>
      <c r="FA419" s="238"/>
      <c r="FB419" s="238"/>
      <c r="FC419" s="238"/>
      <c r="FD419" s="238"/>
      <c r="FE419" s="238"/>
    </row>
    <row r="420" spans="34:161"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8"/>
      <c r="AS420" s="238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8"/>
      <c r="BO420" s="238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8"/>
      <c r="CK420" s="238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8"/>
      <c r="DG420" s="238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38"/>
      <c r="DW420" s="238"/>
      <c r="DX420" s="238"/>
      <c r="DY420" s="238"/>
      <c r="DZ420" s="238"/>
      <c r="EA420" s="238"/>
      <c r="EB420" s="238"/>
      <c r="EC420" s="238"/>
      <c r="ED420" s="238"/>
      <c r="EE420" s="238"/>
      <c r="EF420" s="238"/>
      <c r="EG420" s="238"/>
      <c r="EH420" s="238"/>
      <c r="EI420" s="238"/>
      <c r="EJ420" s="238"/>
      <c r="EK420" s="238"/>
      <c r="EL420" s="238"/>
      <c r="EM420" s="238"/>
      <c r="EN420" s="238"/>
      <c r="EO420" s="238"/>
      <c r="EP420" s="238"/>
      <c r="EQ420" s="238"/>
      <c r="ER420" s="238"/>
      <c r="ES420" s="238"/>
      <c r="ET420" s="238"/>
      <c r="EU420" s="238"/>
      <c r="EV420" s="238"/>
      <c r="EW420" s="238"/>
      <c r="EX420" s="238"/>
      <c r="EY420" s="238"/>
      <c r="EZ420" s="238"/>
      <c r="FA420" s="238"/>
      <c r="FB420" s="238"/>
      <c r="FC420" s="238"/>
      <c r="FD420" s="238"/>
      <c r="FE420" s="238"/>
    </row>
    <row r="421" spans="34:161"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8"/>
      <c r="AS421" s="238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8"/>
      <c r="BO421" s="238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8"/>
      <c r="CK421" s="238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8"/>
      <c r="DG421" s="238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38"/>
      <c r="DW421" s="238"/>
      <c r="DX421" s="238"/>
      <c r="DY421" s="238"/>
      <c r="DZ421" s="238"/>
      <c r="EA421" s="238"/>
      <c r="EB421" s="238"/>
      <c r="EC421" s="238"/>
      <c r="ED421" s="238"/>
      <c r="EE421" s="238"/>
      <c r="EF421" s="238"/>
      <c r="EG421" s="238"/>
      <c r="EH421" s="238"/>
      <c r="EI421" s="238"/>
      <c r="EJ421" s="238"/>
      <c r="EK421" s="238"/>
      <c r="EL421" s="238"/>
      <c r="EM421" s="238"/>
      <c r="EN421" s="238"/>
      <c r="EO421" s="238"/>
      <c r="EP421" s="238"/>
      <c r="EQ421" s="238"/>
      <c r="ER421" s="238"/>
      <c r="ES421" s="238"/>
      <c r="ET421" s="238"/>
      <c r="EU421" s="238"/>
      <c r="EV421" s="238"/>
      <c r="EW421" s="238"/>
      <c r="EX421" s="238"/>
      <c r="EY421" s="238"/>
      <c r="EZ421" s="238"/>
      <c r="FA421" s="238"/>
      <c r="FB421" s="238"/>
      <c r="FC421" s="238"/>
      <c r="FD421" s="238"/>
      <c r="FE421" s="238"/>
    </row>
    <row r="422" spans="34:161"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8"/>
      <c r="AS422" s="238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8"/>
      <c r="BO422" s="238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8"/>
      <c r="CK422" s="238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8"/>
      <c r="DG422" s="238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38"/>
      <c r="DW422" s="238"/>
      <c r="DX422" s="238"/>
      <c r="DY422" s="238"/>
      <c r="DZ422" s="238"/>
      <c r="EA422" s="238"/>
      <c r="EB422" s="238"/>
      <c r="EC422" s="238"/>
      <c r="ED422" s="238"/>
      <c r="EE422" s="238"/>
      <c r="EF422" s="238"/>
      <c r="EG422" s="238"/>
      <c r="EH422" s="238"/>
      <c r="EI422" s="238"/>
      <c r="EJ422" s="238"/>
      <c r="EK422" s="238"/>
      <c r="EL422" s="238"/>
      <c r="EM422" s="238"/>
      <c r="EN422" s="238"/>
      <c r="EO422" s="238"/>
      <c r="EP422" s="238"/>
      <c r="EQ422" s="238"/>
      <c r="ER422" s="238"/>
      <c r="ES422" s="238"/>
      <c r="ET422" s="238"/>
      <c r="EU422" s="238"/>
      <c r="EV422" s="238"/>
      <c r="EW422" s="238"/>
      <c r="EX422" s="238"/>
      <c r="EY422" s="238"/>
      <c r="EZ422" s="238"/>
      <c r="FA422" s="238"/>
      <c r="FB422" s="238"/>
      <c r="FC422" s="238"/>
      <c r="FD422" s="238"/>
      <c r="FE422" s="238"/>
    </row>
    <row r="423" spans="34:161"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8"/>
      <c r="AS423" s="238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8"/>
      <c r="BO423" s="238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8"/>
      <c r="CK423" s="238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8"/>
      <c r="DG423" s="238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38"/>
      <c r="DW423" s="238"/>
      <c r="DX423" s="238"/>
      <c r="DY423" s="238"/>
      <c r="DZ423" s="238"/>
      <c r="EA423" s="238"/>
      <c r="EB423" s="238"/>
      <c r="EC423" s="238"/>
      <c r="ED423" s="238"/>
      <c r="EE423" s="238"/>
      <c r="EF423" s="238"/>
      <c r="EG423" s="238"/>
      <c r="EH423" s="238"/>
      <c r="EI423" s="238"/>
      <c r="EJ423" s="238"/>
      <c r="EK423" s="238"/>
      <c r="EL423" s="238"/>
      <c r="EM423" s="238"/>
      <c r="EN423" s="238"/>
      <c r="EO423" s="238"/>
      <c r="EP423" s="238"/>
      <c r="EQ423" s="238"/>
      <c r="ER423" s="238"/>
      <c r="ES423" s="238"/>
      <c r="ET423" s="238"/>
      <c r="EU423" s="238"/>
      <c r="EV423" s="238"/>
      <c r="EW423" s="238"/>
      <c r="EX423" s="238"/>
      <c r="EY423" s="238"/>
      <c r="EZ423" s="238"/>
      <c r="FA423" s="238"/>
      <c r="FB423" s="238"/>
      <c r="FC423" s="238"/>
      <c r="FD423" s="238"/>
      <c r="FE423" s="238"/>
    </row>
    <row r="424" spans="34:161"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8"/>
      <c r="AS424" s="238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8"/>
      <c r="BO424" s="238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8"/>
      <c r="CK424" s="238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8"/>
      <c r="DG424" s="238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38"/>
      <c r="DW424" s="238"/>
      <c r="DX424" s="238"/>
      <c r="DY424" s="238"/>
      <c r="DZ424" s="238"/>
      <c r="EA424" s="238"/>
      <c r="EB424" s="238"/>
      <c r="EC424" s="238"/>
      <c r="ED424" s="238"/>
      <c r="EE424" s="238"/>
      <c r="EF424" s="238"/>
      <c r="EG424" s="238"/>
      <c r="EH424" s="238"/>
      <c r="EI424" s="238"/>
      <c r="EJ424" s="238"/>
      <c r="EK424" s="238"/>
      <c r="EL424" s="238"/>
      <c r="EM424" s="238"/>
      <c r="EN424" s="238"/>
      <c r="EO424" s="238"/>
      <c r="EP424" s="238"/>
      <c r="EQ424" s="238"/>
      <c r="ER424" s="238"/>
      <c r="ES424" s="238"/>
      <c r="ET424" s="238"/>
      <c r="EU424" s="238"/>
      <c r="EV424" s="238"/>
      <c r="EW424" s="238"/>
      <c r="EX424" s="238"/>
      <c r="EY424" s="238"/>
      <c r="EZ424" s="238"/>
      <c r="FA424" s="238"/>
      <c r="FB424" s="238"/>
      <c r="FC424" s="238"/>
      <c r="FD424" s="238"/>
      <c r="FE424" s="238"/>
    </row>
    <row r="425" spans="34:161"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8"/>
      <c r="AS425" s="238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8"/>
      <c r="BO425" s="238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8"/>
      <c r="CK425" s="238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8"/>
      <c r="DG425" s="238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38"/>
      <c r="DW425" s="238"/>
      <c r="DX425" s="238"/>
      <c r="DY425" s="238"/>
      <c r="DZ425" s="238"/>
      <c r="EA425" s="238"/>
      <c r="EB425" s="238"/>
      <c r="EC425" s="238"/>
      <c r="ED425" s="238"/>
      <c r="EE425" s="238"/>
      <c r="EF425" s="238"/>
      <c r="EG425" s="238"/>
      <c r="EH425" s="238"/>
      <c r="EI425" s="238"/>
      <c r="EJ425" s="238"/>
      <c r="EK425" s="238"/>
      <c r="EL425" s="238"/>
      <c r="EM425" s="238"/>
      <c r="EN425" s="238"/>
      <c r="EO425" s="238"/>
      <c r="EP425" s="238"/>
      <c r="EQ425" s="238"/>
      <c r="ER425" s="238"/>
      <c r="ES425" s="238"/>
      <c r="ET425" s="238"/>
      <c r="EU425" s="238"/>
      <c r="EV425" s="238"/>
      <c r="EW425" s="238"/>
      <c r="EX425" s="238"/>
      <c r="EY425" s="238"/>
      <c r="EZ425" s="238"/>
      <c r="FA425" s="238"/>
      <c r="FB425" s="238"/>
      <c r="FC425" s="238"/>
      <c r="FD425" s="238"/>
      <c r="FE425" s="238"/>
    </row>
    <row r="426" spans="34:161"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8"/>
      <c r="AS426" s="238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8"/>
      <c r="BO426" s="238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8"/>
      <c r="CK426" s="238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8"/>
      <c r="DG426" s="238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38"/>
      <c r="DW426" s="238"/>
      <c r="DX426" s="238"/>
      <c r="DY426" s="238"/>
      <c r="DZ426" s="238"/>
      <c r="EA426" s="238"/>
      <c r="EB426" s="238"/>
      <c r="EC426" s="238"/>
      <c r="ED426" s="238"/>
      <c r="EE426" s="238"/>
      <c r="EF426" s="238"/>
      <c r="EG426" s="238"/>
      <c r="EH426" s="238"/>
      <c r="EI426" s="238"/>
      <c r="EJ426" s="238"/>
      <c r="EK426" s="238"/>
      <c r="EL426" s="238"/>
      <c r="EM426" s="238"/>
      <c r="EN426" s="238"/>
      <c r="EO426" s="238"/>
      <c r="EP426" s="238"/>
      <c r="EQ426" s="238"/>
      <c r="ER426" s="238"/>
      <c r="ES426" s="238"/>
      <c r="ET426" s="238"/>
      <c r="EU426" s="238"/>
      <c r="EV426" s="238"/>
      <c r="EW426" s="238"/>
      <c r="EX426" s="238"/>
      <c r="EY426" s="238"/>
      <c r="EZ426" s="238"/>
      <c r="FA426" s="238"/>
      <c r="FB426" s="238"/>
      <c r="FC426" s="238"/>
      <c r="FD426" s="238"/>
      <c r="FE426" s="238"/>
    </row>
    <row r="427" spans="34:161"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8"/>
      <c r="AS427" s="238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8"/>
      <c r="BO427" s="238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8"/>
      <c r="CK427" s="238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8"/>
      <c r="DG427" s="238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38"/>
      <c r="DW427" s="238"/>
      <c r="DX427" s="238"/>
      <c r="DY427" s="238"/>
      <c r="DZ427" s="238"/>
      <c r="EA427" s="238"/>
      <c r="EB427" s="238"/>
      <c r="EC427" s="238"/>
      <c r="ED427" s="238"/>
      <c r="EE427" s="238"/>
      <c r="EF427" s="238"/>
      <c r="EG427" s="238"/>
      <c r="EH427" s="238"/>
      <c r="EI427" s="238"/>
      <c r="EJ427" s="238"/>
      <c r="EK427" s="238"/>
      <c r="EL427" s="238"/>
      <c r="EM427" s="238"/>
      <c r="EN427" s="238"/>
      <c r="EO427" s="238"/>
      <c r="EP427" s="238"/>
      <c r="EQ427" s="238"/>
      <c r="ER427" s="238"/>
      <c r="ES427" s="238"/>
      <c r="ET427" s="238"/>
      <c r="EU427" s="238"/>
      <c r="EV427" s="238"/>
      <c r="EW427" s="238"/>
      <c r="EX427" s="238"/>
      <c r="EY427" s="238"/>
      <c r="EZ427" s="238"/>
      <c r="FA427" s="238"/>
      <c r="FB427" s="238"/>
      <c r="FC427" s="238"/>
      <c r="FD427" s="238"/>
      <c r="FE427" s="238"/>
    </row>
    <row r="428" spans="34:161"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8"/>
      <c r="AS428" s="238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8"/>
      <c r="BO428" s="238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8"/>
      <c r="CK428" s="238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8"/>
      <c r="DG428" s="238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38"/>
      <c r="DW428" s="238"/>
      <c r="DX428" s="238"/>
      <c r="DY428" s="238"/>
      <c r="DZ428" s="238"/>
      <c r="EA428" s="238"/>
      <c r="EB428" s="238"/>
      <c r="EC428" s="238"/>
      <c r="ED428" s="238"/>
      <c r="EE428" s="238"/>
      <c r="EF428" s="238"/>
      <c r="EG428" s="238"/>
      <c r="EH428" s="238"/>
      <c r="EI428" s="238"/>
      <c r="EJ428" s="238"/>
      <c r="EK428" s="238"/>
      <c r="EL428" s="238"/>
      <c r="EM428" s="238"/>
      <c r="EN428" s="238"/>
      <c r="EO428" s="238"/>
      <c r="EP428" s="238"/>
      <c r="EQ428" s="238"/>
      <c r="ER428" s="238"/>
      <c r="ES428" s="238"/>
      <c r="ET428" s="238"/>
      <c r="EU428" s="238"/>
      <c r="EV428" s="238"/>
      <c r="EW428" s="238"/>
      <c r="EX428" s="238"/>
      <c r="EY428" s="238"/>
      <c r="EZ428" s="238"/>
      <c r="FA428" s="238"/>
      <c r="FB428" s="238"/>
      <c r="FC428" s="238"/>
      <c r="FD428" s="238"/>
      <c r="FE428" s="238"/>
    </row>
    <row r="429" spans="34:161"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8"/>
      <c r="AS429" s="238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8"/>
      <c r="BO429" s="238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8"/>
      <c r="CK429" s="238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8"/>
      <c r="DG429" s="238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38"/>
      <c r="DW429" s="238"/>
      <c r="DX429" s="238"/>
      <c r="DY429" s="238"/>
      <c r="DZ429" s="238"/>
      <c r="EA429" s="238"/>
      <c r="EB429" s="238"/>
      <c r="EC429" s="238"/>
      <c r="ED429" s="238"/>
      <c r="EE429" s="238"/>
      <c r="EF429" s="238"/>
      <c r="EG429" s="238"/>
      <c r="EH429" s="238"/>
      <c r="EI429" s="238"/>
      <c r="EJ429" s="238"/>
      <c r="EK429" s="238"/>
      <c r="EL429" s="238"/>
      <c r="EM429" s="238"/>
      <c r="EN429" s="238"/>
      <c r="EO429" s="238"/>
      <c r="EP429" s="238"/>
      <c r="EQ429" s="238"/>
      <c r="ER429" s="238"/>
      <c r="ES429" s="238"/>
      <c r="ET429" s="238"/>
      <c r="EU429" s="238"/>
      <c r="EV429" s="238"/>
      <c r="EW429" s="238"/>
      <c r="EX429" s="238"/>
      <c r="EY429" s="238"/>
      <c r="EZ429" s="238"/>
      <c r="FA429" s="238"/>
      <c r="FB429" s="238"/>
      <c r="FC429" s="238"/>
      <c r="FD429" s="238"/>
      <c r="FE429" s="238"/>
    </row>
    <row r="430" spans="34:161">
      <c r="AH430" s="238"/>
      <c r="AI430" s="238"/>
      <c r="AJ430" s="238"/>
      <c r="AK430" s="238"/>
      <c r="AL430" s="238"/>
      <c r="AM430" s="238"/>
      <c r="AN430" s="238"/>
      <c r="AO430" s="238"/>
      <c r="AP430" s="238"/>
      <c r="AQ430" s="238"/>
      <c r="AR430" s="238"/>
      <c r="AS430" s="238"/>
      <c r="AT430" s="238"/>
      <c r="AU430" s="238"/>
      <c r="AV430" s="238"/>
      <c r="AW430" s="238"/>
      <c r="AX430" s="238"/>
      <c r="AY430" s="238"/>
      <c r="AZ430" s="238"/>
      <c r="BA430" s="238"/>
      <c r="BB430" s="238"/>
      <c r="BC430" s="238"/>
      <c r="BD430" s="238"/>
      <c r="BE430" s="238"/>
      <c r="BF430" s="238"/>
      <c r="BG430" s="238"/>
      <c r="BH430" s="238"/>
      <c r="BI430" s="238"/>
      <c r="BJ430" s="238"/>
      <c r="BK430" s="238"/>
      <c r="BL430" s="238"/>
      <c r="BM430" s="238"/>
      <c r="BN430" s="238"/>
      <c r="BO430" s="238"/>
      <c r="BP430" s="238"/>
      <c r="BQ430" s="238"/>
      <c r="BR430" s="238"/>
      <c r="BS430" s="238"/>
      <c r="BT430" s="238"/>
      <c r="BU430" s="238"/>
      <c r="BV430" s="238"/>
      <c r="BW430" s="238"/>
      <c r="BX430" s="238"/>
      <c r="BY430" s="238"/>
      <c r="BZ430" s="238"/>
      <c r="CA430" s="238"/>
      <c r="CB430" s="238"/>
      <c r="CC430" s="238"/>
      <c r="CD430" s="238"/>
      <c r="CE430" s="238"/>
      <c r="CF430" s="238"/>
      <c r="CG430" s="238"/>
      <c r="CH430" s="238"/>
      <c r="CI430" s="238"/>
      <c r="CJ430" s="238"/>
      <c r="CK430" s="238"/>
      <c r="CL430" s="238"/>
      <c r="CM430" s="238"/>
      <c r="CN430" s="238"/>
      <c r="CO430" s="238"/>
      <c r="CP430" s="238"/>
      <c r="CQ430" s="238"/>
      <c r="CR430" s="238"/>
      <c r="CS430" s="238"/>
      <c r="CT430" s="238"/>
      <c r="CU430" s="238"/>
      <c r="CV430" s="238"/>
      <c r="CW430" s="238"/>
      <c r="CX430" s="238"/>
      <c r="CY430" s="238"/>
      <c r="CZ430" s="238"/>
      <c r="DA430" s="238"/>
      <c r="DB430" s="238"/>
      <c r="DC430" s="238"/>
      <c r="DD430" s="238"/>
      <c r="DE430" s="238"/>
      <c r="DF430" s="238"/>
      <c r="DG430" s="238"/>
      <c r="DH430" s="238"/>
      <c r="DI430" s="238"/>
      <c r="DJ430" s="238"/>
      <c r="DK430" s="238"/>
      <c r="DL430" s="238"/>
      <c r="DM430" s="238"/>
      <c r="DN430" s="238"/>
      <c r="DO430" s="238"/>
      <c r="DP430" s="238"/>
      <c r="DQ430" s="238"/>
      <c r="DR430" s="238"/>
      <c r="DS430" s="238"/>
      <c r="DT430" s="238"/>
      <c r="DU430" s="238"/>
      <c r="DV430" s="238"/>
      <c r="DW430" s="238"/>
      <c r="DX430" s="238"/>
      <c r="DY430" s="238"/>
      <c r="DZ430" s="238"/>
      <c r="EA430" s="238"/>
      <c r="EB430" s="238"/>
      <c r="EC430" s="238"/>
      <c r="ED430" s="238"/>
      <c r="EE430" s="238"/>
      <c r="EF430" s="238"/>
      <c r="EG430" s="238"/>
      <c r="EH430" s="238"/>
      <c r="EI430" s="238"/>
      <c r="EJ430" s="238"/>
      <c r="EK430" s="238"/>
      <c r="EL430" s="238"/>
      <c r="EM430" s="238"/>
      <c r="EN430" s="238"/>
      <c r="EO430" s="238"/>
      <c r="EP430" s="238"/>
      <c r="EQ430" s="238"/>
      <c r="ER430" s="238"/>
      <c r="ES430" s="238"/>
      <c r="ET430" s="238"/>
      <c r="EU430" s="238"/>
      <c r="EV430" s="238"/>
      <c r="EW430" s="238"/>
      <c r="EX430" s="238"/>
      <c r="EY430" s="238"/>
      <c r="EZ430" s="238"/>
      <c r="FA430" s="238"/>
      <c r="FB430" s="238"/>
      <c r="FC430" s="238"/>
      <c r="FD430" s="238"/>
      <c r="FE430" s="238"/>
    </row>
    <row r="431" spans="34:161"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8"/>
      <c r="AS431" s="238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8"/>
      <c r="BO431" s="238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8"/>
      <c r="CK431" s="238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8"/>
      <c r="DG431" s="238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38"/>
      <c r="DW431" s="238"/>
      <c r="DX431" s="238"/>
      <c r="DY431" s="238"/>
      <c r="DZ431" s="238"/>
      <c r="EA431" s="238"/>
      <c r="EB431" s="238"/>
      <c r="EC431" s="238"/>
      <c r="ED431" s="238"/>
      <c r="EE431" s="238"/>
      <c r="EF431" s="238"/>
      <c r="EG431" s="238"/>
      <c r="EH431" s="238"/>
      <c r="EI431" s="238"/>
      <c r="EJ431" s="238"/>
      <c r="EK431" s="238"/>
      <c r="EL431" s="238"/>
      <c r="EM431" s="238"/>
      <c r="EN431" s="238"/>
      <c r="EO431" s="238"/>
      <c r="EP431" s="238"/>
      <c r="EQ431" s="238"/>
      <c r="ER431" s="238"/>
      <c r="ES431" s="238"/>
      <c r="ET431" s="238"/>
      <c r="EU431" s="238"/>
      <c r="EV431" s="238"/>
      <c r="EW431" s="238"/>
      <c r="EX431" s="238"/>
      <c r="EY431" s="238"/>
      <c r="EZ431" s="238"/>
      <c r="FA431" s="238"/>
      <c r="FB431" s="238"/>
      <c r="FC431" s="238"/>
      <c r="FD431" s="238"/>
      <c r="FE431" s="238"/>
    </row>
    <row r="432" spans="34:161"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8"/>
      <c r="AS432" s="238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8"/>
      <c r="BO432" s="238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8"/>
      <c r="CK432" s="238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8"/>
      <c r="DG432" s="238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38"/>
      <c r="DW432" s="238"/>
      <c r="DX432" s="238"/>
      <c r="DY432" s="238"/>
      <c r="DZ432" s="238"/>
      <c r="EA432" s="238"/>
      <c r="EB432" s="238"/>
      <c r="EC432" s="238"/>
      <c r="ED432" s="238"/>
      <c r="EE432" s="238"/>
      <c r="EF432" s="238"/>
      <c r="EG432" s="238"/>
      <c r="EH432" s="238"/>
      <c r="EI432" s="238"/>
      <c r="EJ432" s="238"/>
      <c r="EK432" s="238"/>
      <c r="EL432" s="238"/>
      <c r="EM432" s="238"/>
      <c r="EN432" s="238"/>
      <c r="EO432" s="238"/>
      <c r="EP432" s="238"/>
      <c r="EQ432" s="238"/>
      <c r="ER432" s="238"/>
      <c r="ES432" s="238"/>
      <c r="ET432" s="238"/>
      <c r="EU432" s="238"/>
      <c r="EV432" s="238"/>
      <c r="EW432" s="238"/>
      <c r="EX432" s="238"/>
      <c r="EY432" s="238"/>
      <c r="EZ432" s="238"/>
      <c r="FA432" s="238"/>
      <c r="FB432" s="238"/>
      <c r="FC432" s="238"/>
      <c r="FD432" s="238"/>
      <c r="FE432" s="238"/>
    </row>
    <row r="433" spans="34:161"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8"/>
      <c r="AS433" s="238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8"/>
      <c r="BO433" s="238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8"/>
      <c r="CK433" s="238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8"/>
      <c r="DG433" s="238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38"/>
      <c r="DW433" s="238"/>
      <c r="DX433" s="238"/>
      <c r="DY433" s="238"/>
      <c r="DZ433" s="238"/>
      <c r="EA433" s="238"/>
      <c r="EB433" s="238"/>
      <c r="EC433" s="238"/>
      <c r="ED433" s="238"/>
      <c r="EE433" s="238"/>
      <c r="EF433" s="238"/>
      <c r="EG433" s="238"/>
      <c r="EH433" s="238"/>
      <c r="EI433" s="238"/>
      <c r="EJ433" s="238"/>
      <c r="EK433" s="238"/>
      <c r="EL433" s="238"/>
      <c r="EM433" s="238"/>
      <c r="EN433" s="238"/>
      <c r="EO433" s="238"/>
      <c r="EP433" s="238"/>
      <c r="EQ433" s="238"/>
      <c r="ER433" s="238"/>
      <c r="ES433" s="238"/>
      <c r="ET433" s="238"/>
      <c r="EU433" s="238"/>
      <c r="EV433" s="238"/>
      <c r="EW433" s="238"/>
      <c r="EX433" s="238"/>
      <c r="EY433" s="238"/>
      <c r="EZ433" s="238"/>
      <c r="FA433" s="238"/>
      <c r="FB433" s="238"/>
      <c r="FC433" s="238"/>
      <c r="FD433" s="238"/>
      <c r="FE433" s="238"/>
    </row>
    <row r="434" spans="34:161"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8"/>
      <c r="AS434" s="238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8"/>
      <c r="BO434" s="238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8"/>
      <c r="CK434" s="238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8"/>
      <c r="DG434" s="238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38"/>
      <c r="DW434" s="238"/>
      <c r="DX434" s="238"/>
      <c r="DY434" s="238"/>
      <c r="DZ434" s="238"/>
      <c r="EA434" s="238"/>
      <c r="EB434" s="238"/>
      <c r="EC434" s="238"/>
      <c r="ED434" s="238"/>
      <c r="EE434" s="238"/>
      <c r="EF434" s="238"/>
      <c r="EG434" s="238"/>
      <c r="EH434" s="238"/>
      <c r="EI434" s="238"/>
      <c r="EJ434" s="238"/>
      <c r="EK434" s="238"/>
      <c r="EL434" s="238"/>
      <c r="EM434" s="238"/>
      <c r="EN434" s="238"/>
      <c r="EO434" s="238"/>
      <c r="EP434" s="238"/>
      <c r="EQ434" s="238"/>
      <c r="ER434" s="238"/>
      <c r="ES434" s="238"/>
      <c r="ET434" s="238"/>
      <c r="EU434" s="238"/>
      <c r="EV434" s="238"/>
      <c r="EW434" s="238"/>
      <c r="EX434" s="238"/>
      <c r="EY434" s="238"/>
      <c r="EZ434" s="238"/>
      <c r="FA434" s="238"/>
      <c r="FB434" s="238"/>
      <c r="FC434" s="238"/>
      <c r="FD434" s="238"/>
      <c r="FE434" s="238"/>
    </row>
    <row r="435" spans="34:161">
      <c r="AH435" s="238"/>
      <c r="AI435" s="238"/>
      <c r="AJ435" s="238"/>
      <c r="AK435" s="238"/>
      <c r="AL435" s="238"/>
      <c r="AM435" s="238"/>
      <c r="AN435" s="238"/>
      <c r="AO435" s="238"/>
      <c r="AP435" s="238"/>
      <c r="AQ435" s="238"/>
      <c r="AR435" s="238"/>
      <c r="AS435" s="238"/>
      <c r="AT435" s="238"/>
      <c r="AU435" s="238"/>
      <c r="AV435" s="238"/>
      <c r="AW435" s="238"/>
      <c r="AX435" s="238"/>
      <c r="AY435" s="238"/>
      <c r="AZ435" s="238"/>
      <c r="BA435" s="238"/>
      <c r="BB435" s="238"/>
      <c r="BC435" s="238"/>
      <c r="BD435" s="238"/>
      <c r="BE435" s="238"/>
      <c r="BF435" s="238"/>
      <c r="BG435" s="238"/>
      <c r="BH435" s="238"/>
      <c r="BI435" s="238"/>
      <c r="BJ435" s="238"/>
      <c r="BK435" s="238"/>
      <c r="BL435" s="238"/>
      <c r="BM435" s="238"/>
      <c r="BN435" s="238"/>
      <c r="BO435" s="238"/>
      <c r="BP435" s="238"/>
      <c r="BQ435" s="238"/>
      <c r="BR435" s="238"/>
      <c r="BS435" s="238"/>
      <c r="BT435" s="238"/>
      <c r="BU435" s="238"/>
      <c r="BV435" s="238"/>
      <c r="BW435" s="238"/>
      <c r="BX435" s="238"/>
      <c r="BY435" s="238"/>
      <c r="BZ435" s="238"/>
      <c r="CA435" s="238"/>
      <c r="CB435" s="238"/>
      <c r="CC435" s="238"/>
      <c r="CD435" s="238"/>
      <c r="CE435" s="238"/>
      <c r="CF435" s="238"/>
      <c r="CG435" s="238"/>
      <c r="CH435" s="238"/>
      <c r="CI435" s="238"/>
      <c r="CJ435" s="238"/>
      <c r="CK435" s="238"/>
      <c r="CL435" s="238"/>
      <c r="CM435" s="238"/>
      <c r="CN435" s="238"/>
      <c r="CO435" s="238"/>
      <c r="CP435" s="238"/>
      <c r="CQ435" s="238"/>
      <c r="CR435" s="238"/>
      <c r="CS435" s="238"/>
      <c r="CT435" s="238"/>
      <c r="CU435" s="238"/>
      <c r="CV435" s="238"/>
      <c r="CW435" s="238"/>
      <c r="CX435" s="238"/>
      <c r="CY435" s="238"/>
      <c r="CZ435" s="238"/>
      <c r="DA435" s="238"/>
      <c r="DB435" s="238"/>
      <c r="DC435" s="238"/>
      <c r="DD435" s="238"/>
      <c r="DE435" s="238"/>
      <c r="DF435" s="238"/>
      <c r="DG435" s="238"/>
      <c r="DH435" s="238"/>
      <c r="DI435" s="238"/>
      <c r="DJ435" s="238"/>
      <c r="DK435" s="238"/>
      <c r="DL435" s="238"/>
      <c r="DM435" s="238"/>
      <c r="DN435" s="238"/>
      <c r="DO435" s="238"/>
      <c r="DP435" s="238"/>
      <c r="DQ435" s="238"/>
      <c r="DR435" s="238"/>
      <c r="DS435" s="238"/>
      <c r="DT435" s="238"/>
      <c r="DU435" s="238"/>
      <c r="DV435" s="238"/>
      <c r="DW435" s="238"/>
      <c r="DX435" s="238"/>
      <c r="DY435" s="238"/>
      <c r="DZ435" s="238"/>
      <c r="EA435" s="238"/>
      <c r="EB435" s="238"/>
      <c r="EC435" s="238"/>
      <c r="ED435" s="238"/>
      <c r="EE435" s="238"/>
      <c r="EF435" s="238"/>
      <c r="EG435" s="238"/>
      <c r="EH435" s="238"/>
      <c r="EI435" s="238"/>
      <c r="EJ435" s="238"/>
      <c r="EK435" s="238"/>
      <c r="EL435" s="238"/>
      <c r="EM435" s="238"/>
      <c r="EN435" s="238"/>
      <c r="EO435" s="238"/>
      <c r="EP435" s="238"/>
      <c r="EQ435" s="238"/>
      <c r="ER435" s="238"/>
      <c r="ES435" s="238"/>
      <c r="ET435" s="238"/>
      <c r="EU435" s="238"/>
      <c r="EV435" s="238"/>
      <c r="EW435" s="238"/>
      <c r="EX435" s="238"/>
      <c r="EY435" s="238"/>
      <c r="EZ435" s="238"/>
      <c r="FA435" s="238"/>
      <c r="FB435" s="238"/>
      <c r="FC435" s="238"/>
      <c r="FD435" s="238"/>
      <c r="FE435" s="238"/>
    </row>
    <row r="436" spans="34:161"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8"/>
      <c r="AS436" s="238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8"/>
      <c r="BO436" s="238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8"/>
      <c r="CK436" s="238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8"/>
      <c r="DG436" s="238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38"/>
      <c r="DW436" s="238"/>
      <c r="DX436" s="238"/>
      <c r="DY436" s="238"/>
      <c r="DZ436" s="238"/>
      <c r="EA436" s="238"/>
      <c r="EB436" s="238"/>
      <c r="EC436" s="238"/>
      <c r="ED436" s="238"/>
      <c r="EE436" s="238"/>
      <c r="EF436" s="238"/>
      <c r="EG436" s="238"/>
      <c r="EH436" s="238"/>
      <c r="EI436" s="238"/>
      <c r="EJ436" s="238"/>
      <c r="EK436" s="238"/>
      <c r="EL436" s="238"/>
      <c r="EM436" s="238"/>
      <c r="EN436" s="238"/>
      <c r="EO436" s="238"/>
      <c r="EP436" s="238"/>
      <c r="EQ436" s="238"/>
      <c r="ER436" s="238"/>
      <c r="ES436" s="238"/>
      <c r="ET436" s="238"/>
      <c r="EU436" s="238"/>
      <c r="EV436" s="238"/>
      <c r="EW436" s="238"/>
      <c r="EX436" s="238"/>
      <c r="EY436" s="238"/>
      <c r="EZ436" s="238"/>
      <c r="FA436" s="238"/>
      <c r="FB436" s="238"/>
      <c r="FC436" s="238"/>
      <c r="FD436" s="238"/>
      <c r="FE436" s="238"/>
    </row>
    <row r="437" spans="34:161"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8"/>
      <c r="AS437" s="238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8"/>
      <c r="BO437" s="238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8"/>
      <c r="CK437" s="238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8"/>
      <c r="DG437" s="238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38"/>
      <c r="DW437" s="238"/>
      <c r="DX437" s="238"/>
      <c r="DY437" s="238"/>
      <c r="DZ437" s="238"/>
      <c r="EA437" s="238"/>
      <c r="EB437" s="238"/>
      <c r="EC437" s="238"/>
      <c r="ED437" s="238"/>
      <c r="EE437" s="238"/>
      <c r="EF437" s="238"/>
      <c r="EG437" s="238"/>
      <c r="EH437" s="238"/>
      <c r="EI437" s="238"/>
      <c r="EJ437" s="238"/>
      <c r="EK437" s="238"/>
      <c r="EL437" s="238"/>
      <c r="EM437" s="238"/>
      <c r="EN437" s="238"/>
      <c r="EO437" s="238"/>
      <c r="EP437" s="238"/>
      <c r="EQ437" s="238"/>
      <c r="ER437" s="238"/>
      <c r="ES437" s="238"/>
      <c r="ET437" s="238"/>
      <c r="EU437" s="238"/>
      <c r="EV437" s="238"/>
      <c r="EW437" s="238"/>
      <c r="EX437" s="238"/>
      <c r="EY437" s="238"/>
      <c r="EZ437" s="238"/>
      <c r="FA437" s="238"/>
      <c r="FB437" s="238"/>
      <c r="FC437" s="238"/>
      <c r="FD437" s="238"/>
      <c r="FE437" s="238"/>
    </row>
    <row r="438" spans="34:161"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8"/>
      <c r="AS438" s="238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8"/>
      <c r="BO438" s="238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8"/>
      <c r="CK438" s="238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8"/>
      <c r="DG438" s="238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38"/>
      <c r="DW438" s="238"/>
      <c r="DX438" s="238"/>
      <c r="DY438" s="238"/>
      <c r="DZ438" s="238"/>
      <c r="EA438" s="238"/>
      <c r="EB438" s="238"/>
      <c r="EC438" s="238"/>
      <c r="ED438" s="238"/>
      <c r="EE438" s="238"/>
      <c r="EF438" s="238"/>
      <c r="EG438" s="238"/>
      <c r="EH438" s="238"/>
      <c r="EI438" s="238"/>
      <c r="EJ438" s="238"/>
      <c r="EK438" s="238"/>
      <c r="EL438" s="238"/>
      <c r="EM438" s="238"/>
      <c r="EN438" s="238"/>
      <c r="EO438" s="238"/>
      <c r="EP438" s="238"/>
      <c r="EQ438" s="238"/>
      <c r="ER438" s="238"/>
      <c r="ES438" s="238"/>
      <c r="ET438" s="238"/>
      <c r="EU438" s="238"/>
      <c r="EV438" s="238"/>
      <c r="EW438" s="238"/>
      <c r="EX438" s="238"/>
      <c r="EY438" s="238"/>
      <c r="EZ438" s="238"/>
      <c r="FA438" s="238"/>
      <c r="FB438" s="238"/>
      <c r="FC438" s="238"/>
      <c r="FD438" s="238"/>
      <c r="FE438" s="238"/>
    </row>
    <row r="439" spans="34:161"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8"/>
      <c r="AS439" s="238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8"/>
      <c r="BO439" s="238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8"/>
      <c r="CK439" s="238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8"/>
      <c r="DG439" s="238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38"/>
      <c r="DW439" s="238"/>
      <c r="DX439" s="238"/>
      <c r="DY439" s="238"/>
      <c r="DZ439" s="238"/>
      <c r="EA439" s="238"/>
      <c r="EB439" s="238"/>
      <c r="EC439" s="238"/>
      <c r="ED439" s="238"/>
      <c r="EE439" s="238"/>
      <c r="EF439" s="238"/>
      <c r="EG439" s="238"/>
      <c r="EH439" s="238"/>
      <c r="EI439" s="238"/>
      <c r="EJ439" s="238"/>
      <c r="EK439" s="238"/>
      <c r="EL439" s="238"/>
      <c r="EM439" s="238"/>
      <c r="EN439" s="238"/>
      <c r="EO439" s="238"/>
      <c r="EP439" s="238"/>
      <c r="EQ439" s="238"/>
      <c r="ER439" s="238"/>
      <c r="ES439" s="238"/>
      <c r="ET439" s="238"/>
      <c r="EU439" s="238"/>
      <c r="EV439" s="238"/>
      <c r="EW439" s="238"/>
      <c r="EX439" s="238"/>
      <c r="EY439" s="238"/>
      <c r="EZ439" s="238"/>
      <c r="FA439" s="238"/>
      <c r="FB439" s="238"/>
      <c r="FC439" s="238"/>
      <c r="FD439" s="238"/>
      <c r="FE439" s="238"/>
    </row>
    <row r="440" spans="34:161"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8"/>
      <c r="AS440" s="238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8"/>
      <c r="BO440" s="238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8"/>
      <c r="CK440" s="238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8"/>
      <c r="DG440" s="238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38"/>
      <c r="DW440" s="238"/>
      <c r="DX440" s="238"/>
      <c r="DY440" s="238"/>
      <c r="DZ440" s="238"/>
      <c r="EA440" s="238"/>
      <c r="EB440" s="238"/>
      <c r="EC440" s="238"/>
      <c r="ED440" s="238"/>
      <c r="EE440" s="238"/>
      <c r="EF440" s="238"/>
      <c r="EG440" s="238"/>
      <c r="EH440" s="238"/>
      <c r="EI440" s="238"/>
      <c r="EJ440" s="238"/>
      <c r="EK440" s="238"/>
      <c r="EL440" s="238"/>
      <c r="EM440" s="238"/>
      <c r="EN440" s="238"/>
      <c r="EO440" s="238"/>
      <c r="EP440" s="238"/>
      <c r="EQ440" s="238"/>
      <c r="ER440" s="238"/>
      <c r="ES440" s="238"/>
      <c r="ET440" s="238"/>
      <c r="EU440" s="238"/>
      <c r="EV440" s="238"/>
      <c r="EW440" s="238"/>
      <c r="EX440" s="238"/>
      <c r="EY440" s="238"/>
      <c r="EZ440" s="238"/>
      <c r="FA440" s="238"/>
      <c r="FB440" s="238"/>
      <c r="FC440" s="238"/>
      <c r="FD440" s="238"/>
      <c r="FE440" s="238"/>
    </row>
    <row r="441" spans="34:161"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8"/>
      <c r="AS441" s="238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8"/>
      <c r="BO441" s="238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8"/>
      <c r="CK441" s="238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8"/>
      <c r="DG441" s="238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38"/>
      <c r="DW441" s="238"/>
      <c r="DX441" s="238"/>
      <c r="DY441" s="238"/>
      <c r="DZ441" s="238"/>
      <c r="EA441" s="238"/>
      <c r="EB441" s="238"/>
      <c r="EC441" s="238"/>
      <c r="ED441" s="238"/>
      <c r="EE441" s="238"/>
      <c r="EF441" s="238"/>
      <c r="EG441" s="238"/>
      <c r="EH441" s="238"/>
      <c r="EI441" s="238"/>
      <c r="EJ441" s="238"/>
      <c r="EK441" s="238"/>
      <c r="EL441" s="238"/>
      <c r="EM441" s="238"/>
      <c r="EN441" s="238"/>
      <c r="EO441" s="238"/>
      <c r="EP441" s="238"/>
      <c r="EQ441" s="238"/>
      <c r="ER441" s="238"/>
      <c r="ES441" s="238"/>
      <c r="ET441" s="238"/>
      <c r="EU441" s="238"/>
      <c r="EV441" s="238"/>
      <c r="EW441" s="238"/>
      <c r="EX441" s="238"/>
      <c r="EY441" s="238"/>
      <c r="EZ441" s="238"/>
      <c r="FA441" s="238"/>
      <c r="FB441" s="238"/>
      <c r="FC441" s="238"/>
      <c r="FD441" s="238"/>
      <c r="FE441" s="238"/>
    </row>
    <row r="442" spans="34:161"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8"/>
      <c r="AS442" s="238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8"/>
      <c r="BO442" s="238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8"/>
      <c r="CK442" s="238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8"/>
      <c r="DG442" s="238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38"/>
      <c r="DW442" s="238"/>
      <c r="DX442" s="238"/>
      <c r="DY442" s="238"/>
      <c r="DZ442" s="238"/>
      <c r="EA442" s="238"/>
      <c r="EB442" s="238"/>
      <c r="EC442" s="238"/>
      <c r="ED442" s="238"/>
      <c r="EE442" s="238"/>
      <c r="EF442" s="238"/>
      <c r="EG442" s="238"/>
      <c r="EH442" s="238"/>
      <c r="EI442" s="238"/>
      <c r="EJ442" s="238"/>
      <c r="EK442" s="238"/>
      <c r="EL442" s="238"/>
      <c r="EM442" s="238"/>
      <c r="EN442" s="238"/>
      <c r="EO442" s="238"/>
      <c r="EP442" s="238"/>
      <c r="EQ442" s="238"/>
      <c r="ER442" s="238"/>
      <c r="ES442" s="238"/>
      <c r="ET442" s="238"/>
      <c r="EU442" s="238"/>
      <c r="EV442" s="238"/>
      <c r="EW442" s="238"/>
      <c r="EX442" s="238"/>
      <c r="EY442" s="238"/>
      <c r="EZ442" s="238"/>
      <c r="FA442" s="238"/>
      <c r="FB442" s="238"/>
      <c r="FC442" s="238"/>
      <c r="FD442" s="238"/>
      <c r="FE442" s="238"/>
    </row>
    <row r="443" spans="34:161">
      <c r="AH443" s="238"/>
      <c r="AI443" s="238"/>
      <c r="AJ443" s="238"/>
      <c r="AK443" s="238"/>
      <c r="AL443" s="238"/>
      <c r="AM443" s="238"/>
      <c r="AN443" s="238"/>
      <c r="AO443" s="238"/>
      <c r="AP443" s="238"/>
      <c r="AQ443" s="238"/>
      <c r="AR443" s="238"/>
      <c r="AS443" s="238"/>
      <c r="AT443" s="238"/>
      <c r="AU443" s="238"/>
      <c r="AV443" s="238"/>
      <c r="AW443" s="238"/>
      <c r="AX443" s="238"/>
      <c r="AY443" s="238"/>
      <c r="AZ443" s="238"/>
      <c r="BA443" s="238"/>
      <c r="BB443" s="238"/>
      <c r="BC443" s="238"/>
      <c r="BD443" s="238"/>
      <c r="BE443" s="238"/>
      <c r="BF443" s="238"/>
      <c r="BG443" s="238"/>
      <c r="BH443" s="238"/>
      <c r="BI443" s="238"/>
      <c r="BJ443" s="238"/>
      <c r="BK443" s="238"/>
      <c r="BL443" s="238"/>
      <c r="BM443" s="238"/>
      <c r="BN443" s="238"/>
      <c r="BO443" s="238"/>
      <c r="BP443" s="238"/>
      <c r="BQ443" s="238"/>
      <c r="BR443" s="238"/>
      <c r="BS443" s="238"/>
      <c r="BT443" s="238"/>
      <c r="BU443" s="238"/>
      <c r="BV443" s="238"/>
      <c r="BW443" s="238"/>
      <c r="BX443" s="238"/>
      <c r="BY443" s="238"/>
      <c r="BZ443" s="238"/>
      <c r="CA443" s="238"/>
      <c r="CB443" s="238"/>
      <c r="CC443" s="238"/>
      <c r="CD443" s="238"/>
      <c r="CE443" s="238"/>
      <c r="CF443" s="238"/>
      <c r="CG443" s="238"/>
      <c r="CH443" s="238"/>
      <c r="CI443" s="238"/>
      <c r="CJ443" s="238"/>
      <c r="CK443" s="238"/>
      <c r="CL443" s="238"/>
      <c r="CM443" s="238"/>
      <c r="CN443" s="238"/>
      <c r="CO443" s="238"/>
      <c r="CP443" s="238"/>
      <c r="CQ443" s="238"/>
      <c r="CR443" s="238"/>
      <c r="CS443" s="238"/>
      <c r="CT443" s="238"/>
      <c r="CU443" s="238"/>
      <c r="CV443" s="238"/>
      <c r="CW443" s="238"/>
      <c r="CX443" s="238"/>
      <c r="CY443" s="238"/>
      <c r="CZ443" s="238"/>
      <c r="DA443" s="238"/>
      <c r="DB443" s="238"/>
      <c r="DC443" s="238"/>
      <c r="DD443" s="238"/>
      <c r="DE443" s="238"/>
      <c r="DF443" s="238"/>
      <c r="DG443" s="238"/>
      <c r="DH443" s="238"/>
      <c r="DI443" s="238"/>
      <c r="DJ443" s="238"/>
      <c r="DK443" s="238"/>
      <c r="DL443" s="238"/>
      <c r="DM443" s="238"/>
      <c r="DN443" s="238"/>
      <c r="DO443" s="238"/>
      <c r="DP443" s="238"/>
      <c r="DQ443" s="238"/>
      <c r="DR443" s="238"/>
      <c r="DS443" s="238"/>
      <c r="DT443" s="238"/>
      <c r="DU443" s="238"/>
      <c r="DV443" s="238"/>
      <c r="DW443" s="238"/>
      <c r="DX443" s="238"/>
      <c r="DY443" s="238"/>
      <c r="DZ443" s="238"/>
      <c r="EA443" s="238"/>
      <c r="EB443" s="238"/>
      <c r="EC443" s="238"/>
      <c r="ED443" s="238"/>
      <c r="EE443" s="238"/>
      <c r="EF443" s="238"/>
      <c r="EG443" s="238"/>
      <c r="EH443" s="238"/>
      <c r="EI443" s="238"/>
      <c r="EJ443" s="238"/>
      <c r="EK443" s="238"/>
      <c r="EL443" s="238"/>
      <c r="EM443" s="238"/>
      <c r="EN443" s="238"/>
      <c r="EO443" s="238"/>
      <c r="EP443" s="238"/>
      <c r="EQ443" s="238"/>
      <c r="ER443" s="238"/>
      <c r="ES443" s="238"/>
      <c r="ET443" s="238"/>
      <c r="EU443" s="238"/>
      <c r="EV443" s="238"/>
      <c r="EW443" s="238"/>
      <c r="EX443" s="238"/>
      <c r="EY443" s="238"/>
      <c r="EZ443" s="238"/>
      <c r="FA443" s="238"/>
      <c r="FB443" s="238"/>
      <c r="FC443" s="238"/>
      <c r="FD443" s="238"/>
      <c r="FE443" s="238"/>
    </row>
    <row r="444" spans="34:161"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8"/>
      <c r="AS444" s="238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8"/>
      <c r="BO444" s="238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8"/>
      <c r="CK444" s="238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8"/>
      <c r="DG444" s="238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38"/>
      <c r="DW444" s="238"/>
      <c r="DX444" s="238"/>
      <c r="DY444" s="238"/>
      <c r="DZ444" s="238"/>
      <c r="EA444" s="238"/>
      <c r="EB444" s="238"/>
      <c r="EC444" s="238"/>
      <c r="ED444" s="238"/>
      <c r="EE444" s="238"/>
      <c r="EF444" s="238"/>
      <c r="EG444" s="238"/>
      <c r="EH444" s="238"/>
      <c r="EI444" s="238"/>
      <c r="EJ444" s="238"/>
      <c r="EK444" s="238"/>
      <c r="EL444" s="238"/>
      <c r="EM444" s="238"/>
      <c r="EN444" s="238"/>
      <c r="EO444" s="238"/>
      <c r="EP444" s="238"/>
      <c r="EQ444" s="238"/>
      <c r="ER444" s="238"/>
      <c r="ES444" s="238"/>
      <c r="ET444" s="238"/>
      <c r="EU444" s="238"/>
      <c r="EV444" s="238"/>
      <c r="EW444" s="238"/>
      <c r="EX444" s="238"/>
      <c r="EY444" s="238"/>
      <c r="EZ444" s="238"/>
      <c r="FA444" s="238"/>
      <c r="FB444" s="238"/>
      <c r="FC444" s="238"/>
      <c r="FD444" s="238"/>
      <c r="FE444" s="238"/>
    </row>
    <row r="445" spans="34:161"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8"/>
      <c r="AS445" s="238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8"/>
      <c r="BO445" s="238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8"/>
      <c r="CK445" s="238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8"/>
      <c r="DG445" s="238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38"/>
      <c r="DW445" s="238"/>
      <c r="DX445" s="238"/>
      <c r="DY445" s="238"/>
      <c r="DZ445" s="238"/>
      <c r="EA445" s="238"/>
      <c r="EB445" s="238"/>
      <c r="EC445" s="238"/>
      <c r="ED445" s="238"/>
      <c r="EE445" s="238"/>
      <c r="EF445" s="238"/>
      <c r="EG445" s="238"/>
      <c r="EH445" s="238"/>
      <c r="EI445" s="238"/>
      <c r="EJ445" s="238"/>
      <c r="EK445" s="238"/>
      <c r="EL445" s="238"/>
      <c r="EM445" s="238"/>
      <c r="EN445" s="238"/>
      <c r="EO445" s="238"/>
      <c r="EP445" s="238"/>
      <c r="EQ445" s="238"/>
      <c r="ER445" s="238"/>
      <c r="ES445" s="238"/>
      <c r="ET445" s="238"/>
      <c r="EU445" s="238"/>
      <c r="EV445" s="238"/>
      <c r="EW445" s="238"/>
      <c r="EX445" s="238"/>
      <c r="EY445" s="238"/>
      <c r="EZ445" s="238"/>
      <c r="FA445" s="238"/>
      <c r="FB445" s="238"/>
      <c r="FC445" s="238"/>
      <c r="FD445" s="238"/>
      <c r="FE445" s="238"/>
    </row>
    <row r="446" spans="34:161"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8"/>
      <c r="AS446" s="238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8"/>
      <c r="BO446" s="238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8"/>
      <c r="CK446" s="238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8"/>
      <c r="DG446" s="238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38"/>
      <c r="DW446" s="238"/>
      <c r="DX446" s="238"/>
      <c r="DY446" s="238"/>
      <c r="DZ446" s="238"/>
      <c r="EA446" s="238"/>
      <c r="EB446" s="238"/>
      <c r="EC446" s="238"/>
      <c r="ED446" s="238"/>
      <c r="EE446" s="238"/>
      <c r="EF446" s="238"/>
      <c r="EG446" s="238"/>
      <c r="EH446" s="238"/>
      <c r="EI446" s="238"/>
      <c r="EJ446" s="238"/>
      <c r="EK446" s="238"/>
      <c r="EL446" s="238"/>
      <c r="EM446" s="238"/>
      <c r="EN446" s="238"/>
      <c r="EO446" s="238"/>
      <c r="EP446" s="238"/>
      <c r="EQ446" s="238"/>
      <c r="ER446" s="238"/>
      <c r="ES446" s="238"/>
      <c r="ET446" s="238"/>
      <c r="EU446" s="238"/>
      <c r="EV446" s="238"/>
      <c r="EW446" s="238"/>
      <c r="EX446" s="238"/>
      <c r="EY446" s="238"/>
      <c r="EZ446" s="238"/>
      <c r="FA446" s="238"/>
      <c r="FB446" s="238"/>
      <c r="FC446" s="238"/>
      <c r="FD446" s="238"/>
      <c r="FE446" s="238"/>
    </row>
    <row r="447" spans="34:161"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8"/>
      <c r="AS447" s="238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8"/>
      <c r="BO447" s="238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8"/>
      <c r="CK447" s="238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8"/>
      <c r="DG447" s="238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38"/>
      <c r="DW447" s="238"/>
      <c r="DX447" s="238"/>
      <c r="DY447" s="238"/>
      <c r="DZ447" s="238"/>
      <c r="EA447" s="238"/>
      <c r="EB447" s="238"/>
      <c r="EC447" s="238"/>
      <c r="ED447" s="238"/>
      <c r="EE447" s="238"/>
      <c r="EF447" s="238"/>
      <c r="EG447" s="238"/>
      <c r="EH447" s="238"/>
      <c r="EI447" s="238"/>
      <c r="EJ447" s="238"/>
      <c r="EK447" s="238"/>
      <c r="EL447" s="238"/>
      <c r="EM447" s="238"/>
      <c r="EN447" s="238"/>
      <c r="EO447" s="238"/>
      <c r="EP447" s="238"/>
      <c r="EQ447" s="238"/>
      <c r="ER447" s="238"/>
      <c r="ES447" s="238"/>
      <c r="ET447" s="238"/>
      <c r="EU447" s="238"/>
      <c r="EV447" s="238"/>
      <c r="EW447" s="238"/>
      <c r="EX447" s="238"/>
      <c r="EY447" s="238"/>
      <c r="EZ447" s="238"/>
      <c r="FA447" s="238"/>
      <c r="FB447" s="238"/>
      <c r="FC447" s="238"/>
      <c r="FD447" s="238"/>
      <c r="FE447" s="238"/>
    </row>
    <row r="448" spans="34:161"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8"/>
      <c r="AS448" s="238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8"/>
      <c r="BO448" s="238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8"/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38"/>
      <c r="DW448" s="238"/>
      <c r="DX448" s="238"/>
      <c r="DY448" s="238"/>
      <c r="DZ448" s="238"/>
      <c r="EA448" s="238"/>
      <c r="EB448" s="238"/>
      <c r="EC448" s="238"/>
      <c r="ED448" s="238"/>
      <c r="EE448" s="238"/>
      <c r="EF448" s="238"/>
      <c r="EG448" s="238"/>
      <c r="EH448" s="238"/>
      <c r="EI448" s="238"/>
      <c r="EJ448" s="238"/>
      <c r="EK448" s="238"/>
      <c r="EL448" s="238"/>
      <c r="EM448" s="238"/>
      <c r="EN448" s="238"/>
      <c r="EO448" s="238"/>
      <c r="EP448" s="238"/>
      <c r="EQ448" s="238"/>
      <c r="ER448" s="238"/>
      <c r="ES448" s="238"/>
      <c r="ET448" s="238"/>
      <c r="EU448" s="238"/>
      <c r="EV448" s="238"/>
      <c r="EW448" s="238"/>
      <c r="EX448" s="238"/>
      <c r="EY448" s="238"/>
      <c r="EZ448" s="238"/>
      <c r="FA448" s="238"/>
      <c r="FB448" s="238"/>
      <c r="FC448" s="238"/>
      <c r="FD448" s="238"/>
      <c r="FE448" s="238"/>
    </row>
    <row r="449" spans="34:161">
      <c r="AH449" s="238"/>
      <c r="AI449" s="238"/>
      <c r="AJ449" s="238"/>
      <c r="AK449" s="238"/>
      <c r="AL449" s="238"/>
      <c r="AM449" s="238"/>
      <c r="AN449" s="238"/>
      <c r="AO449" s="238"/>
      <c r="AP449" s="238"/>
      <c r="AQ449" s="238"/>
      <c r="AR449" s="238"/>
      <c r="AS449" s="238"/>
      <c r="AT449" s="238"/>
      <c r="AU449" s="238"/>
      <c r="AV449" s="238"/>
      <c r="AW449" s="238"/>
      <c r="AX449" s="238"/>
      <c r="AY449" s="238"/>
      <c r="AZ449" s="238"/>
      <c r="BA449" s="238"/>
      <c r="BB449" s="238"/>
      <c r="BC449" s="238"/>
      <c r="BD449" s="238"/>
      <c r="BE449" s="238"/>
      <c r="BF449" s="238"/>
      <c r="BG449" s="238"/>
      <c r="BH449" s="238"/>
      <c r="BI449" s="238"/>
      <c r="BJ449" s="238"/>
      <c r="BK449" s="238"/>
      <c r="BL449" s="238"/>
      <c r="BM449" s="238"/>
      <c r="BN449" s="238"/>
      <c r="BO449" s="238"/>
      <c r="BP449" s="238"/>
      <c r="BQ449" s="238"/>
      <c r="BR449" s="238"/>
      <c r="BS449" s="238"/>
      <c r="BT449" s="238"/>
      <c r="BU449" s="238"/>
      <c r="BV449" s="238"/>
      <c r="BW449" s="238"/>
      <c r="BX449" s="238"/>
      <c r="BY449" s="238"/>
      <c r="BZ449" s="238"/>
      <c r="CA449" s="238"/>
      <c r="CB449" s="238"/>
      <c r="CC449" s="238"/>
      <c r="CD449" s="238"/>
      <c r="CE449" s="238"/>
      <c r="CF449" s="238"/>
      <c r="CG449" s="238"/>
      <c r="CH449" s="238"/>
      <c r="CI449" s="238"/>
      <c r="CJ449" s="238"/>
      <c r="CK449" s="238"/>
      <c r="CL449" s="238"/>
      <c r="CM449" s="238"/>
      <c r="CN449" s="238"/>
      <c r="CO449" s="238"/>
      <c r="CP449" s="238"/>
      <c r="CQ449" s="238"/>
      <c r="CR449" s="238"/>
      <c r="CS449" s="238"/>
      <c r="CT449" s="238"/>
      <c r="CU449" s="238"/>
      <c r="CV449" s="238"/>
      <c r="CW449" s="238"/>
      <c r="CX449" s="238"/>
      <c r="CY449" s="238"/>
      <c r="CZ449" s="238"/>
      <c r="DA449" s="238"/>
      <c r="DB449" s="238"/>
      <c r="DC449" s="238"/>
      <c r="DD449" s="238"/>
      <c r="DE449" s="238"/>
      <c r="DF449" s="238"/>
      <c r="DG449" s="238"/>
      <c r="DH449" s="238"/>
      <c r="DI449" s="238"/>
      <c r="DJ449" s="238"/>
      <c r="DK449" s="238"/>
      <c r="DL449" s="238"/>
      <c r="DM449" s="238"/>
      <c r="DN449" s="238"/>
      <c r="DO449" s="238"/>
      <c r="DP449" s="238"/>
      <c r="DQ449" s="238"/>
      <c r="DR449" s="238"/>
      <c r="DS449" s="238"/>
      <c r="DT449" s="238"/>
      <c r="DU449" s="238"/>
      <c r="DV449" s="238"/>
      <c r="DW449" s="238"/>
      <c r="DX449" s="238"/>
      <c r="DY449" s="238"/>
      <c r="DZ449" s="238"/>
      <c r="EA449" s="238"/>
      <c r="EB449" s="238"/>
      <c r="EC449" s="238"/>
      <c r="ED449" s="238"/>
      <c r="EE449" s="238"/>
      <c r="EF449" s="238"/>
      <c r="EG449" s="238"/>
      <c r="EH449" s="238"/>
      <c r="EI449" s="238"/>
      <c r="EJ449" s="238"/>
      <c r="EK449" s="238"/>
      <c r="EL449" s="238"/>
      <c r="EM449" s="238"/>
      <c r="EN449" s="238"/>
      <c r="EO449" s="238"/>
      <c r="EP449" s="238"/>
      <c r="EQ449" s="238"/>
      <c r="ER449" s="238"/>
      <c r="ES449" s="238"/>
      <c r="ET449" s="238"/>
      <c r="EU449" s="238"/>
      <c r="EV449" s="238"/>
      <c r="EW449" s="238"/>
      <c r="EX449" s="238"/>
      <c r="EY449" s="238"/>
      <c r="EZ449" s="238"/>
      <c r="FA449" s="238"/>
      <c r="FB449" s="238"/>
      <c r="FC449" s="238"/>
      <c r="FD449" s="238"/>
      <c r="FE449" s="238"/>
    </row>
    <row r="450" spans="34:161"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8"/>
      <c r="AS450" s="238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8"/>
      <c r="BO450" s="238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8"/>
      <c r="CK450" s="238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8"/>
      <c r="DG450" s="238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38"/>
      <c r="DW450" s="238"/>
      <c r="DX450" s="238"/>
      <c r="DY450" s="238"/>
      <c r="DZ450" s="238"/>
      <c r="EA450" s="238"/>
      <c r="EB450" s="238"/>
      <c r="EC450" s="238"/>
      <c r="ED450" s="238"/>
      <c r="EE450" s="238"/>
      <c r="EF450" s="238"/>
      <c r="EG450" s="238"/>
      <c r="EH450" s="238"/>
      <c r="EI450" s="238"/>
      <c r="EJ450" s="238"/>
      <c r="EK450" s="238"/>
      <c r="EL450" s="238"/>
      <c r="EM450" s="238"/>
      <c r="EN450" s="238"/>
      <c r="EO450" s="238"/>
      <c r="EP450" s="238"/>
      <c r="EQ450" s="238"/>
      <c r="ER450" s="238"/>
      <c r="ES450" s="238"/>
      <c r="ET450" s="238"/>
      <c r="EU450" s="238"/>
      <c r="EV450" s="238"/>
      <c r="EW450" s="238"/>
      <c r="EX450" s="238"/>
      <c r="EY450" s="238"/>
      <c r="EZ450" s="238"/>
      <c r="FA450" s="238"/>
      <c r="FB450" s="238"/>
      <c r="FC450" s="238"/>
      <c r="FD450" s="238"/>
      <c r="FE450" s="238"/>
    </row>
    <row r="451" spans="34:161"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8"/>
      <c r="AS451" s="238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8"/>
      <c r="BO451" s="238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8"/>
      <c r="CK451" s="238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8"/>
      <c r="DG451" s="238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38"/>
      <c r="DW451" s="238"/>
      <c r="DX451" s="238"/>
      <c r="DY451" s="238"/>
      <c r="DZ451" s="238"/>
      <c r="EA451" s="238"/>
      <c r="EB451" s="238"/>
      <c r="EC451" s="238"/>
      <c r="ED451" s="238"/>
      <c r="EE451" s="238"/>
      <c r="EF451" s="238"/>
      <c r="EG451" s="238"/>
      <c r="EH451" s="238"/>
      <c r="EI451" s="238"/>
      <c r="EJ451" s="238"/>
      <c r="EK451" s="238"/>
      <c r="EL451" s="238"/>
      <c r="EM451" s="238"/>
      <c r="EN451" s="238"/>
      <c r="EO451" s="238"/>
      <c r="EP451" s="238"/>
      <c r="EQ451" s="238"/>
      <c r="ER451" s="238"/>
      <c r="ES451" s="238"/>
      <c r="ET451" s="238"/>
      <c r="EU451" s="238"/>
      <c r="EV451" s="238"/>
      <c r="EW451" s="238"/>
      <c r="EX451" s="238"/>
      <c r="EY451" s="238"/>
      <c r="EZ451" s="238"/>
      <c r="FA451" s="238"/>
      <c r="FB451" s="238"/>
      <c r="FC451" s="238"/>
      <c r="FD451" s="238"/>
      <c r="FE451" s="238"/>
    </row>
    <row r="452" spans="34:161"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8"/>
      <c r="AS452" s="238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8"/>
      <c r="BO452" s="238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8"/>
      <c r="CK452" s="238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8"/>
      <c r="DG452" s="238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38"/>
      <c r="DW452" s="238"/>
      <c r="DX452" s="238"/>
      <c r="DY452" s="238"/>
      <c r="DZ452" s="238"/>
      <c r="EA452" s="238"/>
      <c r="EB452" s="238"/>
      <c r="EC452" s="238"/>
      <c r="ED452" s="238"/>
      <c r="EE452" s="238"/>
      <c r="EF452" s="238"/>
      <c r="EG452" s="238"/>
      <c r="EH452" s="238"/>
      <c r="EI452" s="238"/>
      <c r="EJ452" s="238"/>
      <c r="EK452" s="238"/>
      <c r="EL452" s="238"/>
      <c r="EM452" s="238"/>
      <c r="EN452" s="238"/>
      <c r="EO452" s="238"/>
      <c r="EP452" s="238"/>
      <c r="EQ452" s="238"/>
      <c r="ER452" s="238"/>
      <c r="ES452" s="238"/>
      <c r="ET452" s="238"/>
      <c r="EU452" s="238"/>
      <c r="EV452" s="238"/>
      <c r="EW452" s="238"/>
      <c r="EX452" s="238"/>
      <c r="EY452" s="238"/>
      <c r="EZ452" s="238"/>
      <c r="FA452" s="238"/>
      <c r="FB452" s="238"/>
      <c r="FC452" s="238"/>
      <c r="FD452" s="238"/>
      <c r="FE452" s="238"/>
    </row>
    <row r="453" spans="34:161"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8"/>
      <c r="AS453" s="238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8"/>
      <c r="BO453" s="238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8"/>
      <c r="CK453" s="238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38"/>
      <c r="DW453" s="238"/>
      <c r="DX453" s="238"/>
      <c r="DY453" s="238"/>
      <c r="DZ453" s="238"/>
      <c r="EA453" s="238"/>
      <c r="EB453" s="238"/>
      <c r="EC453" s="238"/>
      <c r="ED453" s="238"/>
      <c r="EE453" s="238"/>
      <c r="EF453" s="238"/>
      <c r="EG453" s="238"/>
      <c r="EH453" s="238"/>
      <c r="EI453" s="238"/>
      <c r="EJ453" s="238"/>
      <c r="EK453" s="238"/>
      <c r="EL453" s="238"/>
      <c r="EM453" s="238"/>
      <c r="EN453" s="238"/>
      <c r="EO453" s="238"/>
      <c r="EP453" s="238"/>
      <c r="EQ453" s="238"/>
      <c r="ER453" s="238"/>
      <c r="ES453" s="238"/>
      <c r="ET453" s="238"/>
      <c r="EU453" s="238"/>
      <c r="EV453" s="238"/>
      <c r="EW453" s="238"/>
      <c r="EX453" s="238"/>
      <c r="EY453" s="238"/>
      <c r="EZ453" s="238"/>
      <c r="FA453" s="238"/>
      <c r="FB453" s="238"/>
      <c r="FC453" s="238"/>
      <c r="FD453" s="238"/>
      <c r="FE453" s="238"/>
    </row>
    <row r="454" spans="34:161"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8"/>
      <c r="AS454" s="238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8"/>
      <c r="BO454" s="238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8"/>
      <c r="CK454" s="238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8"/>
      <c r="DG454" s="238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38"/>
      <c r="DW454" s="238"/>
      <c r="DX454" s="238"/>
      <c r="DY454" s="238"/>
      <c r="DZ454" s="238"/>
      <c r="EA454" s="238"/>
      <c r="EB454" s="238"/>
      <c r="EC454" s="238"/>
      <c r="ED454" s="238"/>
      <c r="EE454" s="238"/>
      <c r="EF454" s="238"/>
      <c r="EG454" s="238"/>
      <c r="EH454" s="238"/>
      <c r="EI454" s="238"/>
      <c r="EJ454" s="238"/>
      <c r="EK454" s="238"/>
      <c r="EL454" s="238"/>
      <c r="EM454" s="238"/>
      <c r="EN454" s="238"/>
      <c r="EO454" s="238"/>
      <c r="EP454" s="238"/>
      <c r="EQ454" s="238"/>
      <c r="ER454" s="238"/>
      <c r="ES454" s="238"/>
      <c r="ET454" s="238"/>
      <c r="EU454" s="238"/>
      <c r="EV454" s="238"/>
      <c r="EW454" s="238"/>
      <c r="EX454" s="238"/>
      <c r="EY454" s="238"/>
      <c r="EZ454" s="238"/>
      <c r="FA454" s="238"/>
      <c r="FB454" s="238"/>
      <c r="FC454" s="238"/>
      <c r="FD454" s="238"/>
      <c r="FE454" s="238"/>
    </row>
    <row r="455" spans="34:161"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8"/>
      <c r="AS455" s="238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8"/>
      <c r="BO455" s="238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8"/>
      <c r="CK455" s="238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8"/>
      <c r="DG455" s="238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38"/>
      <c r="DW455" s="238"/>
      <c r="DX455" s="238"/>
      <c r="DY455" s="238"/>
      <c r="DZ455" s="238"/>
      <c r="EA455" s="238"/>
      <c r="EB455" s="238"/>
      <c r="EC455" s="238"/>
      <c r="ED455" s="238"/>
      <c r="EE455" s="238"/>
      <c r="EF455" s="238"/>
      <c r="EG455" s="238"/>
      <c r="EH455" s="238"/>
      <c r="EI455" s="238"/>
      <c r="EJ455" s="238"/>
      <c r="EK455" s="238"/>
      <c r="EL455" s="238"/>
      <c r="EM455" s="238"/>
      <c r="EN455" s="238"/>
      <c r="EO455" s="238"/>
      <c r="EP455" s="238"/>
      <c r="EQ455" s="238"/>
      <c r="ER455" s="238"/>
      <c r="ES455" s="238"/>
      <c r="ET455" s="238"/>
      <c r="EU455" s="238"/>
      <c r="EV455" s="238"/>
      <c r="EW455" s="238"/>
      <c r="EX455" s="238"/>
      <c r="EY455" s="238"/>
      <c r="EZ455" s="238"/>
      <c r="FA455" s="238"/>
      <c r="FB455" s="238"/>
      <c r="FC455" s="238"/>
      <c r="FD455" s="238"/>
      <c r="FE455" s="238"/>
    </row>
    <row r="456" spans="34:161"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8"/>
      <c r="AS456" s="238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8"/>
      <c r="BO456" s="238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8"/>
      <c r="CK456" s="238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8"/>
      <c r="DG456" s="238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38"/>
      <c r="DW456" s="238"/>
      <c r="DX456" s="238"/>
      <c r="DY456" s="238"/>
      <c r="DZ456" s="238"/>
      <c r="EA456" s="238"/>
      <c r="EB456" s="238"/>
      <c r="EC456" s="238"/>
      <c r="ED456" s="238"/>
      <c r="EE456" s="238"/>
      <c r="EF456" s="238"/>
      <c r="EG456" s="238"/>
      <c r="EH456" s="238"/>
      <c r="EI456" s="238"/>
      <c r="EJ456" s="238"/>
      <c r="EK456" s="238"/>
      <c r="EL456" s="238"/>
      <c r="EM456" s="238"/>
      <c r="EN456" s="238"/>
      <c r="EO456" s="238"/>
      <c r="EP456" s="238"/>
      <c r="EQ456" s="238"/>
      <c r="ER456" s="238"/>
      <c r="ES456" s="238"/>
      <c r="ET456" s="238"/>
      <c r="EU456" s="238"/>
      <c r="EV456" s="238"/>
      <c r="EW456" s="238"/>
      <c r="EX456" s="238"/>
      <c r="EY456" s="238"/>
      <c r="EZ456" s="238"/>
      <c r="FA456" s="238"/>
      <c r="FB456" s="238"/>
      <c r="FC456" s="238"/>
      <c r="FD456" s="238"/>
      <c r="FE456" s="238"/>
    </row>
    <row r="457" spans="34:161"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8"/>
      <c r="AS457" s="238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8"/>
      <c r="BO457" s="238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8"/>
      <c r="CK457" s="238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8"/>
      <c r="DG457" s="238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38"/>
      <c r="DW457" s="238"/>
      <c r="DX457" s="238"/>
      <c r="DY457" s="238"/>
      <c r="DZ457" s="238"/>
      <c r="EA457" s="238"/>
      <c r="EB457" s="238"/>
      <c r="EC457" s="238"/>
      <c r="ED457" s="238"/>
      <c r="EE457" s="238"/>
      <c r="EF457" s="238"/>
      <c r="EG457" s="238"/>
      <c r="EH457" s="238"/>
      <c r="EI457" s="238"/>
      <c r="EJ457" s="238"/>
      <c r="EK457" s="238"/>
      <c r="EL457" s="238"/>
      <c r="EM457" s="238"/>
      <c r="EN457" s="238"/>
      <c r="EO457" s="238"/>
      <c r="EP457" s="238"/>
      <c r="EQ457" s="238"/>
      <c r="ER457" s="238"/>
      <c r="ES457" s="238"/>
      <c r="ET457" s="238"/>
      <c r="EU457" s="238"/>
      <c r="EV457" s="238"/>
      <c r="EW457" s="238"/>
      <c r="EX457" s="238"/>
      <c r="EY457" s="238"/>
      <c r="EZ457" s="238"/>
      <c r="FA457" s="238"/>
      <c r="FB457" s="238"/>
      <c r="FC457" s="238"/>
      <c r="FD457" s="238"/>
      <c r="FE457" s="238"/>
    </row>
    <row r="458" spans="34:161"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8"/>
      <c r="AS458" s="238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8"/>
      <c r="BO458" s="238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8"/>
      <c r="CK458" s="238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8"/>
      <c r="DG458" s="238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38"/>
      <c r="DW458" s="238"/>
      <c r="DX458" s="238"/>
      <c r="DY458" s="238"/>
      <c r="DZ458" s="238"/>
      <c r="EA458" s="238"/>
      <c r="EB458" s="238"/>
      <c r="EC458" s="238"/>
      <c r="ED458" s="238"/>
      <c r="EE458" s="238"/>
      <c r="EF458" s="238"/>
      <c r="EG458" s="238"/>
      <c r="EH458" s="238"/>
      <c r="EI458" s="238"/>
      <c r="EJ458" s="238"/>
      <c r="EK458" s="238"/>
      <c r="EL458" s="238"/>
      <c r="EM458" s="238"/>
      <c r="EN458" s="238"/>
      <c r="EO458" s="238"/>
      <c r="EP458" s="238"/>
      <c r="EQ458" s="238"/>
      <c r="ER458" s="238"/>
      <c r="ES458" s="238"/>
      <c r="ET458" s="238"/>
      <c r="EU458" s="238"/>
      <c r="EV458" s="238"/>
      <c r="EW458" s="238"/>
      <c r="EX458" s="238"/>
      <c r="EY458" s="238"/>
      <c r="EZ458" s="238"/>
      <c r="FA458" s="238"/>
      <c r="FB458" s="238"/>
      <c r="FC458" s="238"/>
      <c r="FD458" s="238"/>
      <c r="FE458" s="238"/>
    </row>
    <row r="459" spans="34:161"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8"/>
      <c r="AS459" s="238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8"/>
      <c r="BO459" s="238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8"/>
      <c r="CK459" s="238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8"/>
      <c r="DG459" s="238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38"/>
      <c r="DW459" s="238"/>
      <c r="DX459" s="238"/>
      <c r="DY459" s="238"/>
      <c r="DZ459" s="238"/>
      <c r="EA459" s="238"/>
      <c r="EB459" s="238"/>
      <c r="EC459" s="238"/>
      <c r="ED459" s="238"/>
      <c r="EE459" s="238"/>
      <c r="EF459" s="238"/>
      <c r="EG459" s="238"/>
      <c r="EH459" s="238"/>
      <c r="EI459" s="238"/>
      <c r="EJ459" s="238"/>
      <c r="EK459" s="238"/>
      <c r="EL459" s="238"/>
      <c r="EM459" s="238"/>
      <c r="EN459" s="238"/>
      <c r="EO459" s="238"/>
      <c r="EP459" s="238"/>
      <c r="EQ459" s="238"/>
      <c r="ER459" s="238"/>
      <c r="ES459" s="238"/>
      <c r="ET459" s="238"/>
      <c r="EU459" s="238"/>
      <c r="EV459" s="238"/>
      <c r="EW459" s="238"/>
      <c r="EX459" s="238"/>
      <c r="EY459" s="238"/>
      <c r="EZ459" s="238"/>
      <c r="FA459" s="238"/>
      <c r="FB459" s="238"/>
      <c r="FC459" s="238"/>
      <c r="FD459" s="238"/>
      <c r="FE459" s="238"/>
    </row>
    <row r="460" spans="34:161"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8"/>
      <c r="AS460" s="238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8"/>
      <c r="BO460" s="238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8"/>
      <c r="CK460" s="238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8"/>
      <c r="DG460" s="238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38"/>
      <c r="DW460" s="238"/>
      <c r="DX460" s="238"/>
      <c r="DY460" s="238"/>
      <c r="DZ460" s="238"/>
      <c r="EA460" s="238"/>
      <c r="EB460" s="238"/>
      <c r="EC460" s="238"/>
      <c r="ED460" s="238"/>
      <c r="EE460" s="238"/>
      <c r="EF460" s="238"/>
      <c r="EG460" s="238"/>
      <c r="EH460" s="238"/>
      <c r="EI460" s="238"/>
      <c r="EJ460" s="238"/>
      <c r="EK460" s="238"/>
      <c r="EL460" s="238"/>
      <c r="EM460" s="238"/>
      <c r="EN460" s="238"/>
      <c r="EO460" s="238"/>
      <c r="EP460" s="238"/>
      <c r="EQ460" s="238"/>
      <c r="ER460" s="238"/>
      <c r="ES460" s="238"/>
      <c r="ET460" s="238"/>
      <c r="EU460" s="238"/>
      <c r="EV460" s="238"/>
      <c r="EW460" s="238"/>
      <c r="EX460" s="238"/>
      <c r="EY460" s="238"/>
      <c r="EZ460" s="238"/>
      <c r="FA460" s="238"/>
      <c r="FB460" s="238"/>
      <c r="FC460" s="238"/>
      <c r="FD460" s="238"/>
      <c r="FE460" s="238"/>
    </row>
    <row r="461" spans="34:161"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8"/>
      <c r="AS461" s="238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8"/>
      <c r="BO461" s="238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8"/>
      <c r="CK461" s="238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8"/>
      <c r="DG461" s="238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38"/>
      <c r="DW461" s="238"/>
      <c r="DX461" s="238"/>
      <c r="DY461" s="238"/>
      <c r="DZ461" s="238"/>
      <c r="EA461" s="238"/>
      <c r="EB461" s="238"/>
      <c r="EC461" s="238"/>
      <c r="ED461" s="238"/>
      <c r="EE461" s="238"/>
      <c r="EF461" s="238"/>
      <c r="EG461" s="238"/>
      <c r="EH461" s="238"/>
      <c r="EI461" s="238"/>
      <c r="EJ461" s="238"/>
      <c r="EK461" s="238"/>
      <c r="EL461" s="238"/>
      <c r="EM461" s="238"/>
      <c r="EN461" s="238"/>
      <c r="EO461" s="238"/>
      <c r="EP461" s="238"/>
      <c r="EQ461" s="238"/>
      <c r="ER461" s="238"/>
      <c r="ES461" s="238"/>
      <c r="ET461" s="238"/>
      <c r="EU461" s="238"/>
      <c r="EV461" s="238"/>
      <c r="EW461" s="238"/>
      <c r="EX461" s="238"/>
      <c r="EY461" s="238"/>
      <c r="EZ461" s="238"/>
      <c r="FA461" s="238"/>
      <c r="FB461" s="238"/>
      <c r="FC461" s="238"/>
      <c r="FD461" s="238"/>
      <c r="FE461" s="238"/>
    </row>
    <row r="462" spans="34:161"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8"/>
      <c r="AS462" s="238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8"/>
      <c r="BO462" s="238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8"/>
      <c r="CK462" s="238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8"/>
      <c r="DG462" s="238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38"/>
      <c r="DW462" s="238"/>
      <c r="DX462" s="238"/>
      <c r="DY462" s="238"/>
      <c r="DZ462" s="238"/>
      <c r="EA462" s="238"/>
      <c r="EB462" s="238"/>
      <c r="EC462" s="238"/>
      <c r="ED462" s="238"/>
      <c r="EE462" s="238"/>
      <c r="EF462" s="238"/>
      <c r="EG462" s="238"/>
      <c r="EH462" s="238"/>
      <c r="EI462" s="238"/>
      <c r="EJ462" s="238"/>
      <c r="EK462" s="238"/>
      <c r="EL462" s="238"/>
      <c r="EM462" s="238"/>
      <c r="EN462" s="238"/>
      <c r="EO462" s="238"/>
      <c r="EP462" s="238"/>
      <c r="EQ462" s="238"/>
      <c r="ER462" s="238"/>
      <c r="ES462" s="238"/>
      <c r="ET462" s="238"/>
      <c r="EU462" s="238"/>
      <c r="EV462" s="238"/>
      <c r="EW462" s="238"/>
      <c r="EX462" s="238"/>
      <c r="EY462" s="238"/>
      <c r="EZ462" s="238"/>
      <c r="FA462" s="238"/>
      <c r="FB462" s="238"/>
      <c r="FC462" s="238"/>
      <c r="FD462" s="238"/>
      <c r="FE462" s="238"/>
    </row>
    <row r="463" spans="34:161"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8"/>
      <c r="AS463" s="238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8"/>
      <c r="BO463" s="238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8"/>
      <c r="CK463" s="238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8"/>
      <c r="DG463" s="238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38"/>
      <c r="DW463" s="238"/>
      <c r="DX463" s="238"/>
      <c r="DY463" s="238"/>
      <c r="DZ463" s="238"/>
      <c r="EA463" s="238"/>
      <c r="EB463" s="238"/>
      <c r="EC463" s="238"/>
      <c r="ED463" s="238"/>
      <c r="EE463" s="238"/>
      <c r="EF463" s="238"/>
      <c r="EG463" s="238"/>
      <c r="EH463" s="238"/>
      <c r="EI463" s="238"/>
      <c r="EJ463" s="238"/>
      <c r="EK463" s="238"/>
      <c r="EL463" s="238"/>
      <c r="EM463" s="238"/>
      <c r="EN463" s="238"/>
      <c r="EO463" s="238"/>
      <c r="EP463" s="238"/>
      <c r="EQ463" s="238"/>
      <c r="ER463" s="238"/>
      <c r="ES463" s="238"/>
      <c r="ET463" s="238"/>
      <c r="EU463" s="238"/>
      <c r="EV463" s="238"/>
      <c r="EW463" s="238"/>
      <c r="EX463" s="238"/>
      <c r="EY463" s="238"/>
      <c r="EZ463" s="238"/>
      <c r="FA463" s="238"/>
      <c r="FB463" s="238"/>
      <c r="FC463" s="238"/>
      <c r="FD463" s="238"/>
      <c r="FE463" s="238"/>
    </row>
    <row r="464" spans="34:161"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8"/>
      <c r="AS464" s="238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8"/>
      <c r="BO464" s="238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8"/>
      <c r="CK464" s="238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8"/>
      <c r="DG464" s="238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38"/>
      <c r="DW464" s="238"/>
      <c r="DX464" s="238"/>
      <c r="DY464" s="238"/>
      <c r="DZ464" s="238"/>
      <c r="EA464" s="238"/>
      <c r="EB464" s="238"/>
      <c r="EC464" s="238"/>
      <c r="ED464" s="238"/>
      <c r="EE464" s="238"/>
      <c r="EF464" s="238"/>
      <c r="EG464" s="238"/>
      <c r="EH464" s="238"/>
      <c r="EI464" s="238"/>
      <c r="EJ464" s="238"/>
      <c r="EK464" s="238"/>
      <c r="EL464" s="238"/>
      <c r="EM464" s="238"/>
      <c r="EN464" s="238"/>
      <c r="EO464" s="238"/>
      <c r="EP464" s="238"/>
      <c r="EQ464" s="238"/>
      <c r="ER464" s="238"/>
      <c r="ES464" s="238"/>
      <c r="ET464" s="238"/>
      <c r="EU464" s="238"/>
      <c r="EV464" s="238"/>
      <c r="EW464" s="238"/>
      <c r="EX464" s="238"/>
      <c r="EY464" s="238"/>
      <c r="EZ464" s="238"/>
      <c r="FA464" s="238"/>
      <c r="FB464" s="238"/>
      <c r="FC464" s="238"/>
      <c r="FD464" s="238"/>
      <c r="FE464" s="238"/>
    </row>
    <row r="465" spans="34:161"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8"/>
      <c r="AS465" s="238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8"/>
      <c r="BO465" s="238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8"/>
      <c r="CK465" s="238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8"/>
      <c r="DG465" s="238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38"/>
      <c r="DW465" s="238"/>
      <c r="DX465" s="238"/>
      <c r="DY465" s="238"/>
      <c r="DZ465" s="238"/>
      <c r="EA465" s="238"/>
      <c r="EB465" s="238"/>
      <c r="EC465" s="238"/>
      <c r="ED465" s="238"/>
      <c r="EE465" s="238"/>
      <c r="EF465" s="238"/>
      <c r="EG465" s="238"/>
      <c r="EH465" s="238"/>
      <c r="EI465" s="238"/>
      <c r="EJ465" s="238"/>
      <c r="EK465" s="238"/>
      <c r="EL465" s="238"/>
      <c r="EM465" s="238"/>
      <c r="EN465" s="238"/>
      <c r="EO465" s="238"/>
      <c r="EP465" s="238"/>
      <c r="EQ465" s="238"/>
      <c r="ER465" s="238"/>
      <c r="ES465" s="238"/>
      <c r="ET465" s="238"/>
      <c r="EU465" s="238"/>
      <c r="EV465" s="238"/>
      <c r="EW465" s="238"/>
      <c r="EX465" s="238"/>
      <c r="EY465" s="238"/>
      <c r="EZ465" s="238"/>
      <c r="FA465" s="238"/>
      <c r="FB465" s="238"/>
      <c r="FC465" s="238"/>
      <c r="FD465" s="238"/>
      <c r="FE465" s="238"/>
    </row>
    <row r="466" spans="34:161"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8"/>
      <c r="AS466" s="238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8"/>
      <c r="BO466" s="238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8"/>
      <c r="CK466" s="238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8"/>
      <c r="DG466" s="238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38"/>
      <c r="DW466" s="238"/>
      <c r="DX466" s="238"/>
      <c r="DY466" s="238"/>
      <c r="DZ466" s="238"/>
      <c r="EA466" s="238"/>
      <c r="EB466" s="238"/>
      <c r="EC466" s="238"/>
      <c r="ED466" s="238"/>
      <c r="EE466" s="238"/>
      <c r="EF466" s="238"/>
      <c r="EG466" s="238"/>
      <c r="EH466" s="238"/>
      <c r="EI466" s="238"/>
      <c r="EJ466" s="238"/>
      <c r="EK466" s="238"/>
      <c r="EL466" s="238"/>
      <c r="EM466" s="238"/>
      <c r="EN466" s="238"/>
      <c r="EO466" s="238"/>
      <c r="EP466" s="238"/>
      <c r="EQ466" s="238"/>
      <c r="ER466" s="238"/>
      <c r="ES466" s="238"/>
      <c r="ET466" s="238"/>
      <c r="EU466" s="238"/>
      <c r="EV466" s="238"/>
      <c r="EW466" s="238"/>
      <c r="EX466" s="238"/>
      <c r="EY466" s="238"/>
      <c r="EZ466" s="238"/>
      <c r="FA466" s="238"/>
      <c r="FB466" s="238"/>
      <c r="FC466" s="238"/>
      <c r="FD466" s="238"/>
      <c r="FE466" s="238"/>
    </row>
    <row r="467" spans="34:161"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8"/>
      <c r="AS467" s="238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8"/>
      <c r="BO467" s="238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8"/>
      <c r="CK467" s="238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8"/>
      <c r="DG467" s="238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38"/>
      <c r="DW467" s="238"/>
      <c r="DX467" s="238"/>
      <c r="DY467" s="238"/>
      <c r="DZ467" s="238"/>
      <c r="EA467" s="238"/>
      <c r="EB467" s="238"/>
      <c r="EC467" s="238"/>
      <c r="ED467" s="238"/>
      <c r="EE467" s="238"/>
      <c r="EF467" s="238"/>
      <c r="EG467" s="238"/>
      <c r="EH467" s="238"/>
      <c r="EI467" s="238"/>
      <c r="EJ467" s="238"/>
      <c r="EK467" s="238"/>
      <c r="EL467" s="238"/>
      <c r="EM467" s="238"/>
      <c r="EN467" s="238"/>
      <c r="EO467" s="238"/>
      <c r="EP467" s="238"/>
      <c r="EQ467" s="238"/>
      <c r="ER467" s="238"/>
      <c r="ES467" s="238"/>
      <c r="ET467" s="238"/>
      <c r="EU467" s="238"/>
      <c r="EV467" s="238"/>
      <c r="EW467" s="238"/>
      <c r="EX467" s="238"/>
      <c r="EY467" s="238"/>
      <c r="EZ467" s="238"/>
      <c r="FA467" s="238"/>
      <c r="FB467" s="238"/>
      <c r="FC467" s="238"/>
      <c r="FD467" s="238"/>
      <c r="FE467" s="238"/>
    </row>
    <row r="468" spans="34:161"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8"/>
      <c r="AS468" s="238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8"/>
      <c r="BO468" s="238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8"/>
      <c r="CK468" s="238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8"/>
      <c r="DG468" s="238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38"/>
      <c r="DW468" s="238"/>
      <c r="DX468" s="238"/>
      <c r="DY468" s="238"/>
      <c r="DZ468" s="238"/>
      <c r="EA468" s="238"/>
      <c r="EB468" s="238"/>
      <c r="EC468" s="238"/>
      <c r="ED468" s="238"/>
      <c r="EE468" s="238"/>
      <c r="EF468" s="238"/>
      <c r="EG468" s="238"/>
      <c r="EH468" s="238"/>
      <c r="EI468" s="238"/>
      <c r="EJ468" s="238"/>
      <c r="EK468" s="238"/>
      <c r="EL468" s="238"/>
      <c r="EM468" s="238"/>
      <c r="EN468" s="238"/>
      <c r="EO468" s="238"/>
      <c r="EP468" s="238"/>
      <c r="EQ468" s="238"/>
      <c r="ER468" s="238"/>
      <c r="ES468" s="238"/>
      <c r="ET468" s="238"/>
      <c r="EU468" s="238"/>
      <c r="EV468" s="238"/>
      <c r="EW468" s="238"/>
      <c r="EX468" s="238"/>
      <c r="EY468" s="238"/>
      <c r="EZ468" s="238"/>
      <c r="FA468" s="238"/>
      <c r="FB468" s="238"/>
      <c r="FC468" s="238"/>
      <c r="FD468" s="238"/>
      <c r="FE468" s="238"/>
    </row>
    <row r="469" spans="34:161"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8"/>
      <c r="AS469" s="238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8"/>
      <c r="BO469" s="238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8"/>
      <c r="CK469" s="238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8"/>
      <c r="DG469" s="238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38"/>
      <c r="DW469" s="238"/>
      <c r="DX469" s="238"/>
      <c r="DY469" s="238"/>
      <c r="DZ469" s="238"/>
      <c r="EA469" s="238"/>
      <c r="EB469" s="238"/>
      <c r="EC469" s="238"/>
      <c r="ED469" s="238"/>
      <c r="EE469" s="238"/>
      <c r="EF469" s="238"/>
      <c r="EG469" s="238"/>
      <c r="EH469" s="238"/>
      <c r="EI469" s="238"/>
      <c r="EJ469" s="238"/>
      <c r="EK469" s="238"/>
      <c r="EL469" s="238"/>
      <c r="EM469" s="238"/>
      <c r="EN469" s="238"/>
      <c r="EO469" s="238"/>
      <c r="EP469" s="238"/>
      <c r="EQ469" s="238"/>
      <c r="ER469" s="238"/>
      <c r="ES469" s="238"/>
      <c r="ET469" s="238"/>
      <c r="EU469" s="238"/>
      <c r="EV469" s="238"/>
      <c r="EW469" s="238"/>
      <c r="EX469" s="238"/>
      <c r="EY469" s="238"/>
      <c r="EZ469" s="238"/>
      <c r="FA469" s="238"/>
      <c r="FB469" s="238"/>
      <c r="FC469" s="238"/>
      <c r="FD469" s="238"/>
      <c r="FE469" s="238"/>
    </row>
    <row r="470" spans="34:161"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8"/>
      <c r="AS470" s="238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8"/>
      <c r="BO470" s="238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8"/>
      <c r="CK470" s="238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8"/>
      <c r="DG470" s="238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38"/>
      <c r="DW470" s="238"/>
      <c r="DX470" s="238"/>
      <c r="DY470" s="238"/>
      <c r="DZ470" s="238"/>
      <c r="EA470" s="238"/>
      <c r="EB470" s="238"/>
      <c r="EC470" s="238"/>
      <c r="ED470" s="238"/>
      <c r="EE470" s="238"/>
      <c r="EF470" s="238"/>
      <c r="EG470" s="238"/>
      <c r="EH470" s="238"/>
      <c r="EI470" s="238"/>
      <c r="EJ470" s="238"/>
      <c r="EK470" s="238"/>
      <c r="EL470" s="238"/>
      <c r="EM470" s="238"/>
      <c r="EN470" s="238"/>
      <c r="EO470" s="238"/>
      <c r="EP470" s="238"/>
      <c r="EQ470" s="238"/>
      <c r="ER470" s="238"/>
      <c r="ES470" s="238"/>
      <c r="ET470" s="238"/>
      <c r="EU470" s="238"/>
      <c r="EV470" s="238"/>
      <c r="EW470" s="238"/>
      <c r="EX470" s="238"/>
      <c r="EY470" s="238"/>
      <c r="EZ470" s="238"/>
      <c r="FA470" s="238"/>
      <c r="FB470" s="238"/>
      <c r="FC470" s="238"/>
      <c r="FD470" s="238"/>
      <c r="FE470" s="238"/>
    </row>
    <row r="471" spans="34:161"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8"/>
      <c r="AS471" s="238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8"/>
      <c r="BO471" s="238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8"/>
      <c r="CK471" s="238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8"/>
      <c r="DG471" s="238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38"/>
      <c r="DW471" s="238"/>
      <c r="DX471" s="238"/>
      <c r="DY471" s="238"/>
      <c r="DZ471" s="238"/>
      <c r="EA471" s="238"/>
      <c r="EB471" s="238"/>
      <c r="EC471" s="238"/>
      <c r="ED471" s="238"/>
      <c r="EE471" s="238"/>
      <c r="EF471" s="238"/>
      <c r="EG471" s="238"/>
      <c r="EH471" s="238"/>
      <c r="EI471" s="238"/>
      <c r="EJ471" s="238"/>
      <c r="EK471" s="238"/>
      <c r="EL471" s="238"/>
      <c r="EM471" s="238"/>
      <c r="EN471" s="238"/>
      <c r="EO471" s="238"/>
      <c r="EP471" s="238"/>
      <c r="EQ471" s="238"/>
      <c r="ER471" s="238"/>
      <c r="ES471" s="238"/>
      <c r="ET471" s="238"/>
      <c r="EU471" s="238"/>
      <c r="EV471" s="238"/>
      <c r="EW471" s="238"/>
      <c r="EX471" s="238"/>
      <c r="EY471" s="238"/>
      <c r="EZ471" s="238"/>
      <c r="FA471" s="238"/>
      <c r="FB471" s="238"/>
      <c r="FC471" s="238"/>
      <c r="FD471" s="238"/>
      <c r="FE471" s="238"/>
    </row>
    <row r="472" spans="34:161">
      <c r="AH472" s="238"/>
      <c r="AI472" s="238"/>
      <c r="AJ472" s="238"/>
      <c r="AK472" s="238"/>
      <c r="AL472" s="238"/>
      <c r="AM472" s="238"/>
      <c r="AN472" s="238"/>
      <c r="AO472" s="238"/>
      <c r="AP472" s="238"/>
      <c r="AQ472" s="238"/>
      <c r="AR472" s="238"/>
      <c r="AS472" s="238"/>
      <c r="AT472" s="238"/>
      <c r="AU472" s="238"/>
      <c r="AV472" s="238"/>
      <c r="AW472" s="238"/>
      <c r="AX472" s="238"/>
      <c r="AY472" s="238"/>
      <c r="AZ472" s="238"/>
      <c r="BA472" s="238"/>
      <c r="BB472" s="238"/>
      <c r="BC472" s="238"/>
      <c r="BD472" s="238"/>
      <c r="BE472" s="238"/>
      <c r="BF472" s="238"/>
      <c r="BG472" s="238"/>
      <c r="BH472" s="238"/>
      <c r="BI472" s="238"/>
      <c r="BJ472" s="238"/>
      <c r="BK472" s="238"/>
      <c r="BL472" s="238"/>
      <c r="BM472" s="238"/>
      <c r="BN472" s="238"/>
      <c r="BO472" s="238"/>
      <c r="BP472" s="238"/>
      <c r="BQ472" s="238"/>
      <c r="BR472" s="238"/>
      <c r="BS472" s="238"/>
      <c r="BT472" s="238"/>
      <c r="BU472" s="238"/>
      <c r="BV472" s="238"/>
      <c r="BW472" s="238"/>
      <c r="BX472" s="238"/>
      <c r="BY472" s="238"/>
      <c r="BZ472" s="238"/>
      <c r="CA472" s="238"/>
      <c r="CB472" s="238"/>
      <c r="CC472" s="238"/>
      <c r="CD472" s="238"/>
      <c r="CE472" s="238"/>
      <c r="CF472" s="238"/>
      <c r="CG472" s="238"/>
      <c r="CH472" s="238"/>
      <c r="CI472" s="238"/>
      <c r="CJ472" s="238"/>
      <c r="CK472" s="238"/>
      <c r="CL472" s="238"/>
      <c r="CM472" s="238"/>
      <c r="CN472" s="238"/>
      <c r="CO472" s="238"/>
      <c r="CP472" s="238"/>
      <c r="CQ472" s="238"/>
      <c r="CR472" s="238"/>
      <c r="CS472" s="238"/>
      <c r="CT472" s="238"/>
      <c r="CU472" s="238"/>
      <c r="CV472" s="238"/>
      <c r="CW472" s="238"/>
      <c r="CX472" s="238"/>
      <c r="CY472" s="238"/>
      <c r="CZ472" s="238"/>
      <c r="DA472" s="238"/>
      <c r="DB472" s="238"/>
      <c r="DC472" s="238"/>
      <c r="DD472" s="238"/>
      <c r="DE472" s="238"/>
      <c r="DF472" s="238"/>
      <c r="DG472" s="238"/>
      <c r="DH472" s="238"/>
      <c r="DI472" s="238"/>
      <c r="DJ472" s="238"/>
      <c r="DK472" s="238"/>
      <c r="DL472" s="238"/>
      <c r="DM472" s="238"/>
      <c r="DN472" s="238"/>
      <c r="DO472" s="238"/>
      <c r="DP472" s="238"/>
      <c r="DQ472" s="238"/>
      <c r="DR472" s="238"/>
      <c r="DS472" s="238"/>
      <c r="DT472" s="238"/>
      <c r="DU472" s="238"/>
      <c r="DV472" s="238"/>
      <c r="DW472" s="238"/>
      <c r="DX472" s="238"/>
      <c r="DY472" s="238"/>
      <c r="DZ472" s="238"/>
      <c r="EA472" s="238"/>
      <c r="EB472" s="238"/>
      <c r="EC472" s="238"/>
      <c r="ED472" s="238"/>
      <c r="EE472" s="238"/>
      <c r="EF472" s="238"/>
      <c r="EG472" s="238"/>
      <c r="EH472" s="238"/>
      <c r="EI472" s="238"/>
      <c r="EJ472" s="238"/>
      <c r="EK472" s="238"/>
      <c r="EL472" s="238"/>
      <c r="EM472" s="238"/>
      <c r="EN472" s="238"/>
      <c r="EO472" s="238"/>
      <c r="EP472" s="238"/>
      <c r="EQ472" s="238"/>
      <c r="ER472" s="238"/>
      <c r="ES472" s="238"/>
      <c r="ET472" s="238"/>
      <c r="EU472" s="238"/>
      <c r="EV472" s="238"/>
      <c r="EW472" s="238"/>
      <c r="EX472" s="238"/>
      <c r="EY472" s="238"/>
      <c r="EZ472" s="238"/>
      <c r="FA472" s="238"/>
      <c r="FB472" s="238"/>
      <c r="FC472" s="238"/>
      <c r="FD472" s="238"/>
      <c r="FE472" s="238"/>
    </row>
    <row r="473" spans="34:161"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8"/>
      <c r="AS473" s="238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8"/>
      <c r="BO473" s="238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8"/>
      <c r="CK473" s="238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8"/>
      <c r="DG473" s="238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38"/>
      <c r="DW473" s="238"/>
      <c r="DX473" s="238"/>
      <c r="DY473" s="238"/>
      <c r="DZ473" s="238"/>
      <c r="EA473" s="238"/>
      <c r="EB473" s="238"/>
      <c r="EC473" s="238"/>
      <c r="ED473" s="238"/>
      <c r="EE473" s="238"/>
      <c r="EF473" s="238"/>
      <c r="EG473" s="238"/>
      <c r="EH473" s="238"/>
      <c r="EI473" s="238"/>
      <c r="EJ473" s="238"/>
      <c r="EK473" s="238"/>
      <c r="EL473" s="238"/>
      <c r="EM473" s="238"/>
      <c r="EN473" s="238"/>
      <c r="EO473" s="238"/>
      <c r="EP473" s="238"/>
      <c r="EQ473" s="238"/>
      <c r="ER473" s="238"/>
      <c r="ES473" s="238"/>
      <c r="ET473" s="238"/>
      <c r="EU473" s="238"/>
      <c r="EV473" s="238"/>
      <c r="EW473" s="238"/>
      <c r="EX473" s="238"/>
      <c r="EY473" s="238"/>
      <c r="EZ473" s="238"/>
      <c r="FA473" s="238"/>
      <c r="FB473" s="238"/>
      <c r="FC473" s="238"/>
      <c r="FD473" s="238"/>
      <c r="FE473" s="238"/>
    </row>
    <row r="474" spans="34:161"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8"/>
      <c r="AS474" s="238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8"/>
      <c r="BO474" s="238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8"/>
      <c r="CK474" s="238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38"/>
      <c r="DW474" s="238"/>
      <c r="DX474" s="238"/>
      <c r="DY474" s="238"/>
      <c r="DZ474" s="238"/>
      <c r="EA474" s="238"/>
      <c r="EB474" s="238"/>
      <c r="EC474" s="238"/>
      <c r="ED474" s="238"/>
      <c r="EE474" s="238"/>
      <c r="EF474" s="238"/>
      <c r="EG474" s="238"/>
      <c r="EH474" s="238"/>
      <c r="EI474" s="238"/>
      <c r="EJ474" s="238"/>
      <c r="EK474" s="238"/>
      <c r="EL474" s="238"/>
      <c r="EM474" s="238"/>
      <c r="EN474" s="238"/>
      <c r="EO474" s="238"/>
      <c r="EP474" s="238"/>
      <c r="EQ474" s="238"/>
      <c r="ER474" s="238"/>
      <c r="ES474" s="238"/>
      <c r="ET474" s="238"/>
      <c r="EU474" s="238"/>
      <c r="EV474" s="238"/>
      <c r="EW474" s="238"/>
      <c r="EX474" s="238"/>
      <c r="EY474" s="238"/>
      <c r="EZ474" s="238"/>
      <c r="FA474" s="238"/>
      <c r="FB474" s="238"/>
      <c r="FC474" s="238"/>
      <c r="FD474" s="238"/>
      <c r="FE474" s="238"/>
    </row>
    <row r="475" spans="34:161"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8"/>
      <c r="AS475" s="238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8"/>
      <c r="BO475" s="238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8"/>
      <c r="CK475" s="238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8"/>
      <c r="DG475" s="238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38"/>
      <c r="DW475" s="238"/>
      <c r="DX475" s="238"/>
      <c r="DY475" s="238"/>
      <c r="DZ475" s="238"/>
      <c r="EA475" s="238"/>
      <c r="EB475" s="238"/>
      <c r="EC475" s="238"/>
      <c r="ED475" s="238"/>
      <c r="EE475" s="238"/>
      <c r="EF475" s="238"/>
      <c r="EG475" s="238"/>
      <c r="EH475" s="238"/>
      <c r="EI475" s="238"/>
      <c r="EJ475" s="238"/>
      <c r="EK475" s="238"/>
      <c r="EL475" s="238"/>
      <c r="EM475" s="238"/>
      <c r="EN475" s="238"/>
      <c r="EO475" s="238"/>
      <c r="EP475" s="238"/>
      <c r="EQ475" s="238"/>
      <c r="ER475" s="238"/>
      <c r="ES475" s="238"/>
      <c r="ET475" s="238"/>
      <c r="EU475" s="238"/>
      <c r="EV475" s="238"/>
      <c r="EW475" s="238"/>
      <c r="EX475" s="238"/>
      <c r="EY475" s="238"/>
      <c r="EZ475" s="238"/>
      <c r="FA475" s="238"/>
      <c r="FB475" s="238"/>
      <c r="FC475" s="238"/>
      <c r="FD475" s="238"/>
      <c r="FE475" s="238"/>
    </row>
    <row r="476" spans="34:161"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8"/>
      <c r="AS476" s="238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8"/>
      <c r="BO476" s="238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8"/>
      <c r="CK476" s="238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8"/>
      <c r="DG476" s="238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38"/>
      <c r="DW476" s="238"/>
      <c r="DX476" s="238"/>
      <c r="DY476" s="238"/>
      <c r="DZ476" s="238"/>
      <c r="EA476" s="238"/>
      <c r="EB476" s="238"/>
      <c r="EC476" s="238"/>
      <c r="ED476" s="238"/>
      <c r="EE476" s="238"/>
      <c r="EF476" s="238"/>
      <c r="EG476" s="238"/>
      <c r="EH476" s="238"/>
      <c r="EI476" s="238"/>
      <c r="EJ476" s="238"/>
      <c r="EK476" s="238"/>
      <c r="EL476" s="238"/>
      <c r="EM476" s="238"/>
      <c r="EN476" s="238"/>
      <c r="EO476" s="238"/>
      <c r="EP476" s="238"/>
      <c r="EQ476" s="238"/>
      <c r="ER476" s="238"/>
      <c r="ES476" s="238"/>
      <c r="ET476" s="238"/>
      <c r="EU476" s="238"/>
      <c r="EV476" s="238"/>
      <c r="EW476" s="238"/>
      <c r="EX476" s="238"/>
      <c r="EY476" s="238"/>
      <c r="EZ476" s="238"/>
      <c r="FA476" s="238"/>
      <c r="FB476" s="238"/>
      <c r="FC476" s="238"/>
      <c r="FD476" s="238"/>
      <c r="FE476" s="238"/>
    </row>
    <row r="477" spans="34:161">
      <c r="AH477" s="238"/>
      <c r="AI477" s="238"/>
      <c r="AJ477" s="238"/>
      <c r="AK477" s="238"/>
      <c r="AL477" s="238"/>
      <c r="AM477" s="238"/>
      <c r="AN477" s="238"/>
      <c r="AO477" s="238"/>
      <c r="AP477" s="238"/>
      <c r="AQ477" s="238"/>
      <c r="AR477" s="238"/>
      <c r="AS477" s="238"/>
      <c r="AT477" s="238"/>
      <c r="AU477" s="238"/>
      <c r="AV477" s="238"/>
      <c r="AW477" s="238"/>
      <c r="AX477" s="238"/>
      <c r="AY477" s="238"/>
      <c r="AZ477" s="238"/>
      <c r="BA477" s="238"/>
      <c r="BB477" s="238"/>
      <c r="BC477" s="238"/>
      <c r="BD477" s="238"/>
      <c r="BE477" s="238"/>
      <c r="BF477" s="238"/>
      <c r="BG477" s="238"/>
      <c r="BH477" s="238"/>
      <c r="BI477" s="238"/>
      <c r="BJ477" s="238"/>
      <c r="BK477" s="238"/>
      <c r="BL477" s="238"/>
      <c r="BM477" s="238"/>
      <c r="BN477" s="238"/>
      <c r="BO477" s="238"/>
      <c r="BP477" s="238"/>
      <c r="BQ477" s="238"/>
      <c r="BR477" s="238"/>
      <c r="BS477" s="238"/>
      <c r="BT477" s="238"/>
      <c r="BU477" s="238"/>
      <c r="BV477" s="238"/>
      <c r="BW477" s="238"/>
      <c r="BX477" s="238"/>
      <c r="BY477" s="238"/>
      <c r="BZ477" s="238"/>
      <c r="CA477" s="238"/>
      <c r="CB477" s="238"/>
      <c r="CC477" s="238"/>
      <c r="CD477" s="238"/>
      <c r="CE477" s="238"/>
      <c r="CF477" s="238"/>
      <c r="CG477" s="238"/>
      <c r="CH477" s="238"/>
      <c r="CI477" s="238"/>
      <c r="CJ477" s="238"/>
      <c r="CK477" s="238"/>
      <c r="CL477" s="238"/>
      <c r="CM477" s="238"/>
      <c r="CN477" s="238"/>
      <c r="CO477" s="238"/>
      <c r="CP477" s="238"/>
      <c r="CQ477" s="238"/>
      <c r="CR477" s="238"/>
      <c r="CS477" s="238"/>
      <c r="CT477" s="238"/>
      <c r="CU477" s="238"/>
      <c r="CV477" s="238"/>
      <c r="CW477" s="238"/>
      <c r="CX477" s="238"/>
      <c r="CY477" s="238"/>
      <c r="CZ477" s="238"/>
      <c r="DA477" s="238"/>
      <c r="DB477" s="238"/>
      <c r="DC477" s="238"/>
      <c r="DD477" s="238"/>
      <c r="DE477" s="238"/>
      <c r="DF477" s="238"/>
      <c r="DG477" s="238"/>
      <c r="DH477" s="238"/>
      <c r="DI477" s="238"/>
      <c r="DJ477" s="238"/>
      <c r="DK477" s="238"/>
      <c r="DL477" s="238"/>
      <c r="DM477" s="238"/>
      <c r="DN477" s="238"/>
      <c r="DO477" s="238"/>
      <c r="DP477" s="238"/>
      <c r="DQ477" s="238"/>
      <c r="DR477" s="238"/>
      <c r="DS477" s="238"/>
      <c r="DT477" s="238"/>
      <c r="DU477" s="238"/>
      <c r="DV477" s="238"/>
      <c r="DW477" s="238"/>
      <c r="DX477" s="238"/>
      <c r="DY477" s="238"/>
      <c r="DZ477" s="238"/>
      <c r="EA477" s="238"/>
      <c r="EB477" s="238"/>
      <c r="EC477" s="238"/>
      <c r="ED477" s="238"/>
      <c r="EE477" s="238"/>
      <c r="EF477" s="238"/>
      <c r="EG477" s="238"/>
      <c r="EH477" s="238"/>
      <c r="EI477" s="238"/>
      <c r="EJ477" s="238"/>
      <c r="EK477" s="238"/>
      <c r="EL477" s="238"/>
      <c r="EM477" s="238"/>
      <c r="EN477" s="238"/>
      <c r="EO477" s="238"/>
      <c r="EP477" s="238"/>
      <c r="EQ477" s="238"/>
      <c r="ER477" s="238"/>
      <c r="ES477" s="238"/>
      <c r="ET477" s="238"/>
      <c r="EU477" s="238"/>
      <c r="EV477" s="238"/>
      <c r="EW477" s="238"/>
      <c r="EX477" s="238"/>
      <c r="EY477" s="238"/>
      <c r="EZ477" s="238"/>
      <c r="FA477" s="238"/>
      <c r="FB477" s="238"/>
      <c r="FC477" s="238"/>
      <c r="FD477" s="238"/>
      <c r="FE477" s="238"/>
    </row>
    <row r="478" spans="34:161"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8"/>
      <c r="AS478" s="238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8"/>
      <c r="BO478" s="238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8"/>
      <c r="CK478" s="238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8"/>
      <c r="DG478" s="238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38"/>
      <c r="DW478" s="238"/>
      <c r="DX478" s="238"/>
      <c r="DY478" s="238"/>
      <c r="DZ478" s="238"/>
      <c r="EA478" s="238"/>
      <c r="EB478" s="238"/>
      <c r="EC478" s="238"/>
      <c r="ED478" s="238"/>
      <c r="EE478" s="238"/>
      <c r="EF478" s="238"/>
      <c r="EG478" s="238"/>
      <c r="EH478" s="238"/>
      <c r="EI478" s="238"/>
      <c r="EJ478" s="238"/>
      <c r="EK478" s="238"/>
      <c r="EL478" s="238"/>
      <c r="EM478" s="238"/>
      <c r="EN478" s="238"/>
      <c r="EO478" s="238"/>
      <c r="EP478" s="238"/>
      <c r="EQ478" s="238"/>
      <c r="ER478" s="238"/>
      <c r="ES478" s="238"/>
      <c r="ET478" s="238"/>
      <c r="EU478" s="238"/>
      <c r="EV478" s="238"/>
      <c r="EW478" s="238"/>
      <c r="EX478" s="238"/>
      <c r="EY478" s="238"/>
      <c r="EZ478" s="238"/>
      <c r="FA478" s="238"/>
      <c r="FB478" s="238"/>
      <c r="FC478" s="238"/>
      <c r="FD478" s="238"/>
      <c r="FE478" s="238"/>
    </row>
    <row r="479" spans="34:161"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8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8"/>
      <c r="BO479" s="238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8"/>
      <c r="CK479" s="238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8"/>
      <c r="DG479" s="238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38"/>
      <c r="DW479" s="238"/>
      <c r="DX479" s="238"/>
      <c r="DY479" s="238"/>
      <c r="DZ479" s="238"/>
      <c r="EA479" s="238"/>
      <c r="EB479" s="238"/>
      <c r="EC479" s="238"/>
      <c r="ED479" s="238"/>
      <c r="EE479" s="238"/>
      <c r="EF479" s="238"/>
      <c r="EG479" s="238"/>
      <c r="EH479" s="238"/>
      <c r="EI479" s="238"/>
      <c r="EJ479" s="238"/>
      <c r="EK479" s="238"/>
      <c r="EL479" s="238"/>
      <c r="EM479" s="238"/>
      <c r="EN479" s="238"/>
      <c r="EO479" s="238"/>
      <c r="EP479" s="238"/>
      <c r="EQ479" s="238"/>
      <c r="ER479" s="238"/>
      <c r="ES479" s="238"/>
      <c r="ET479" s="238"/>
      <c r="EU479" s="238"/>
      <c r="EV479" s="238"/>
      <c r="EW479" s="238"/>
      <c r="EX479" s="238"/>
      <c r="EY479" s="238"/>
      <c r="EZ479" s="238"/>
      <c r="FA479" s="238"/>
      <c r="FB479" s="238"/>
      <c r="FC479" s="238"/>
      <c r="FD479" s="238"/>
      <c r="FE479" s="238"/>
    </row>
    <row r="480" spans="34:161">
      <c r="AH480" s="238"/>
      <c r="AI480" s="238"/>
      <c r="AJ480" s="238"/>
      <c r="AK480" s="238"/>
      <c r="AL480" s="238"/>
      <c r="AM480" s="238"/>
      <c r="AN480" s="238"/>
      <c r="AO480" s="238"/>
      <c r="AP480" s="238"/>
      <c r="AQ480" s="238"/>
      <c r="AR480" s="238"/>
      <c r="AS480" s="238"/>
      <c r="AT480" s="238"/>
      <c r="AU480" s="238"/>
      <c r="AV480" s="238"/>
      <c r="AW480" s="238"/>
      <c r="AX480" s="238"/>
      <c r="AY480" s="238"/>
      <c r="AZ480" s="238"/>
      <c r="BA480" s="238"/>
      <c r="BB480" s="238"/>
      <c r="BC480" s="238"/>
      <c r="BD480" s="238"/>
      <c r="BE480" s="238"/>
      <c r="BF480" s="238"/>
      <c r="BG480" s="238"/>
      <c r="BH480" s="238"/>
      <c r="BI480" s="238"/>
      <c r="BJ480" s="238"/>
      <c r="BK480" s="238"/>
      <c r="BL480" s="238"/>
      <c r="BM480" s="238"/>
      <c r="BN480" s="238"/>
      <c r="BO480" s="238"/>
      <c r="BP480" s="238"/>
      <c r="BQ480" s="238"/>
      <c r="BR480" s="238"/>
      <c r="BS480" s="238"/>
      <c r="BT480" s="238"/>
      <c r="BU480" s="238"/>
      <c r="BV480" s="238"/>
      <c r="BW480" s="238"/>
      <c r="BX480" s="238"/>
      <c r="BY480" s="238"/>
      <c r="BZ480" s="238"/>
      <c r="CA480" s="238"/>
      <c r="CB480" s="238"/>
      <c r="CC480" s="238"/>
      <c r="CD480" s="238"/>
      <c r="CE480" s="238"/>
      <c r="CF480" s="238"/>
      <c r="CG480" s="238"/>
      <c r="CH480" s="238"/>
      <c r="CI480" s="238"/>
      <c r="CJ480" s="238"/>
      <c r="CK480" s="238"/>
      <c r="CL480" s="238"/>
      <c r="CM480" s="238"/>
      <c r="CN480" s="238"/>
      <c r="CO480" s="238"/>
      <c r="CP480" s="238"/>
      <c r="CQ480" s="238"/>
      <c r="CR480" s="238"/>
      <c r="CS480" s="238"/>
      <c r="CT480" s="238"/>
      <c r="CU480" s="238"/>
      <c r="CV480" s="238"/>
      <c r="CW480" s="238"/>
      <c r="CX480" s="238"/>
      <c r="CY480" s="238"/>
      <c r="CZ480" s="238"/>
      <c r="DA480" s="238"/>
      <c r="DB480" s="238"/>
      <c r="DC480" s="238"/>
      <c r="DD480" s="238"/>
      <c r="DE480" s="238"/>
      <c r="DF480" s="238"/>
      <c r="DG480" s="238"/>
      <c r="DH480" s="238"/>
      <c r="DI480" s="238"/>
      <c r="DJ480" s="238"/>
      <c r="DK480" s="238"/>
      <c r="DL480" s="238"/>
      <c r="DM480" s="238"/>
      <c r="DN480" s="238"/>
      <c r="DO480" s="238"/>
      <c r="DP480" s="238"/>
      <c r="DQ480" s="238"/>
      <c r="DR480" s="238"/>
      <c r="DS480" s="238"/>
      <c r="DT480" s="238"/>
      <c r="DU480" s="238"/>
      <c r="DV480" s="238"/>
      <c r="DW480" s="238"/>
      <c r="DX480" s="238"/>
      <c r="DY480" s="238"/>
      <c r="DZ480" s="238"/>
      <c r="EA480" s="238"/>
      <c r="EB480" s="238"/>
      <c r="EC480" s="238"/>
      <c r="ED480" s="238"/>
      <c r="EE480" s="238"/>
      <c r="EF480" s="238"/>
      <c r="EG480" s="238"/>
      <c r="EH480" s="238"/>
      <c r="EI480" s="238"/>
      <c r="EJ480" s="238"/>
      <c r="EK480" s="238"/>
      <c r="EL480" s="238"/>
      <c r="EM480" s="238"/>
      <c r="EN480" s="238"/>
      <c r="EO480" s="238"/>
      <c r="EP480" s="238"/>
      <c r="EQ480" s="238"/>
      <c r="ER480" s="238"/>
      <c r="ES480" s="238"/>
      <c r="ET480" s="238"/>
      <c r="EU480" s="238"/>
      <c r="EV480" s="238"/>
      <c r="EW480" s="238"/>
      <c r="EX480" s="238"/>
      <c r="EY480" s="238"/>
      <c r="EZ480" s="238"/>
      <c r="FA480" s="238"/>
      <c r="FB480" s="238"/>
      <c r="FC480" s="238"/>
      <c r="FD480" s="238"/>
      <c r="FE480" s="238"/>
    </row>
    <row r="481" spans="34:161"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8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8"/>
      <c r="BO481" s="238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8"/>
      <c r="CK481" s="238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8"/>
      <c r="DG481" s="238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38"/>
      <c r="DW481" s="238"/>
      <c r="DX481" s="238"/>
      <c r="DY481" s="238"/>
      <c r="DZ481" s="238"/>
      <c r="EA481" s="238"/>
      <c r="EB481" s="238"/>
      <c r="EC481" s="238"/>
      <c r="ED481" s="238"/>
      <c r="EE481" s="238"/>
      <c r="EF481" s="238"/>
      <c r="EG481" s="238"/>
      <c r="EH481" s="238"/>
      <c r="EI481" s="238"/>
      <c r="EJ481" s="238"/>
      <c r="EK481" s="238"/>
      <c r="EL481" s="238"/>
      <c r="EM481" s="238"/>
      <c r="EN481" s="238"/>
      <c r="EO481" s="238"/>
      <c r="EP481" s="238"/>
      <c r="EQ481" s="238"/>
      <c r="ER481" s="238"/>
      <c r="ES481" s="238"/>
      <c r="ET481" s="238"/>
      <c r="EU481" s="238"/>
      <c r="EV481" s="238"/>
      <c r="EW481" s="238"/>
      <c r="EX481" s="238"/>
      <c r="EY481" s="238"/>
      <c r="EZ481" s="238"/>
      <c r="FA481" s="238"/>
      <c r="FB481" s="238"/>
      <c r="FC481" s="238"/>
      <c r="FD481" s="238"/>
      <c r="FE481" s="238"/>
    </row>
    <row r="482" spans="34:161"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8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8"/>
      <c r="BO482" s="238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8"/>
      <c r="CK482" s="238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8"/>
      <c r="DG482" s="238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38"/>
      <c r="DW482" s="238"/>
      <c r="DX482" s="238"/>
      <c r="DY482" s="238"/>
      <c r="DZ482" s="238"/>
      <c r="EA482" s="238"/>
      <c r="EB482" s="238"/>
      <c r="EC482" s="238"/>
      <c r="ED482" s="238"/>
      <c r="EE482" s="238"/>
      <c r="EF482" s="238"/>
      <c r="EG482" s="238"/>
      <c r="EH482" s="238"/>
      <c r="EI482" s="238"/>
      <c r="EJ482" s="238"/>
      <c r="EK482" s="238"/>
      <c r="EL482" s="238"/>
      <c r="EM482" s="238"/>
      <c r="EN482" s="238"/>
      <c r="EO482" s="238"/>
      <c r="EP482" s="238"/>
      <c r="EQ482" s="238"/>
      <c r="ER482" s="238"/>
      <c r="ES482" s="238"/>
      <c r="ET482" s="238"/>
      <c r="EU482" s="238"/>
      <c r="EV482" s="238"/>
      <c r="EW482" s="238"/>
      <c r="EX482" s="238"/>
      <c r="EY482" s="238"/>
      <c r="EZ482" s="238"/>
      <c r="FA482" s="238"/>
      <c r="FB482" s="238"/>
      <c r="FC482" s="238"/>
      <c r="FD482" s="238"/>
      <c r="FE482" s="238"/>
    </row>
    <row r="483" spans="34:161"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8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8"/>
      <c r="BO483" s="238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8"/>
      <c r="CK483" s="238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8"/>
      <c r="DG483" s="238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38"/>
      <c r="DW483" s="238"/>
      <c r="DX483" s="238"/>
      <c r="DY483" s="238"/>
      <c r="DZ483" s="238"/>
      <c r="EA483" s="238"/>
      <c r="EB483" s="238"/>
      <c r="EC483" s="238"/>
      <c r="ED483" s="238"/>
      <c r="EE483" s="238"/>
      <c r="EF483" s="238"/>
      <c r="EG483" s="238"/>
      <c r="EH483" s="238"/>
      <c r="EI483" s="238"/>
      <c r="EJ483" s="238"/>
      <c r="EK483" s="238"/>
      <c r="EL483" s="238"/>
      <c r="EM483" s="238"/>
      <c r="EN483" s="238"/>
      <c r="EO483" s="238"/>
      <c r="EP483" s="238"/>
      <c r="EQ483" s="238"/>
      <c r="ER483" s="238"/>
      <c r="ES483" s="238"/>
      <c r="ET483" s="238"/>
      <c r="EU483" s="238"/>
      <c r="EV483" s="238"/>
      <c r="EW483" s="238"/>
      <c r="EX483" s="238"/>
      <c r="EY483" s="238"/>
      <c r="EZ483" s="238"/>
      <c r="FA483" s="238"/>
      <c r="FB483" s="238"/>
      <c r="FC483" s="238"/>
      <c r="FD483" s="238"/>
      <c r="FE483" s="238"/>
    </row>
    <row r="484" spans="34:161"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8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8"/>
      <c r="BO484" s="238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8"/>
      <c r="CK484" s="238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8"/>
      <c r="DG484" s="238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38"/>
      <c r="DW484" s="238"/>
      <c r="DX484" s="238"/>
      <c r="DY484" s="238"/>
      <c r="DZ484" s="238"/>
      <c r="EA484" s="238"/>
      <c r="EB484" s="238"/>
      <c r="EC484" s="238"/>
      <c r="ED484" s="238"/>
      <c r="EE484" s="238"/>
      <c r="EF484" s="238"/>
      <c r="EG484" s="238"/>
      <c r="EH484" s="238"/>
      <c r="EI484" s="238"/>
      <c r="EJ484" s="238"/>
      <c r="EK484" s="238"/>
      <c r="EL484" s="238"/>
      <c r="EM484" s="238"/>
      <c r="EN484" s="238"/>
      <c r="EO484" s="238"/>
      <c r="EP484" s="238"/>
      <c r="EQ484" s="238"/>
      <c r="ER484" s="238"/>
      <c r="ES484" s="238"/>
      <c r="ET484" s="238"/>
      <c r="EU484" s="238"/>
      <c r="EV484" s="238"/>
      <c r="EW484" s="238"/>
      <c r="EX484" s="238"/>
      <c r="EY484" s="238"/>
      <c r="EZ484" s="238"/>
      <c r="FA484" s="238"/>
      <c r="FB484" s="238"/>
      <c r="FC484" s="238"/>
      <c r="FD484" s="238"/>
      <c r="FE484" s="238"/>
    </row>
    <row r="485" spans="34:161"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8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8"/>
      <c r="BO485" s="238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8"/>
      <c r="CK485" s="238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8"/>
      <c r="DG485" s="238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38"/>
      <c r="DW485" s="238"/>
      <c r="DX485" s="238"/>
      <c r="DY485" s="238"/>
      <c r="DZ485" s="238"/>
      <c r="EA485" s="238"/>
      <c r="EB485" s="238"/>
      <c r="EC485" s="238"/>
      <c r="ED485" s="238"/>
      <c r="EE485" s="238"/>
      <c r="EF485" s="238"/>
      <c r="EG485" s="238"/>
      <c r="EH485" s="238"/>
      <c r="EI485" s="238"/>
      <c r="EJ485" s="238"/>
      <c r="EK485" s="238"/>
      <c r="EL485" s="238"/>
      <c r="EM485" s="238"/>
      <c r="EN485" s="238"/>
      <c r="EO485" s="238"/>
      <c r="EP485" s="238"/>
      <c r="EQ485" s="238"/>
      <c r="ER485" s="238"/>
      <c r="ES485" s="238"/>
      <c r="ET485" s="238"/>
      <c r="EU485" s="238"/>
      <c r="EV485" s="238"/>
      <c r="EW485" s="238"/>
      <c r="EX485" s="238"/>
      <c r="EY485" s="238"/>
      <c r="EZ485" s="238"/>
      <c r="FA485" s="238"/>
      <c r="FB485" s="238"/>
      <c r="FC485" s="238"/>
      <c r="FD485" s="238"/>
      <c r="FE485" s="238"/>
    </row>
    <row r="486" spans="34:161"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8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8"/>
      <c r="BO486" s="238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8"/>
      <c r="CK486" s="238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8"/>
      <c r="DG486" s="238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38"/>
      <c r="DW486" s="238"/>
      <c r="DX486" s="238"/>
      <c r="DY486" s="238"/>
      <c r="DZ486" s="238"/>
      <c r="EA486" s="238"/>
      <c r="EB486" s="238"/>
      <c r="EC486" s="238"/>
      <c r="ED486" s="238"/>
      <c r="EE486" s="238"/>
      <c r="EF486" s="238"/>
      <c r="EG486" s="238"/>
      <c r="EH486" s="238"/>
      <c r="EI486" s="238"/>
      <c r="EJ486" s="238"/>
      <c r="EK486" s="238"/>
      <c r="EL486" s="238"/>
      <c r="EM486" s="238"/>
      <c r="EN486" s="238"/>
      <c r="EO486" s="238"/>
      <c r="EP486" s="238"/>
      <c r="EQ486" s="238"/>
      <c r="ER486" s="238"/>
      <c r="ES486" s="238"/>
      <c r="ET486" s="238"/>
      <c r="EU486" s="238"/>
      <c r="EV486" s="238"/>
      <c r="EW486" s="238"/>
      <c r="EX486" s="238"/>
      <c r="EY486" s="238"/>
      <c r="EZ486" s="238"/>
      <c r="FA486" s="238"/>
      <c r="FB486" s="238"/>
      <c r="FC486" s="238"/>
      <c r="FD486" s="238"/>
      <c r="FE486" s="238"/>
    </row>
    <row r="487" spans="34:161"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8"/>
      <c r="AS487" s="238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8"/>
      <c r="BO487" s="238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8"/>
      <c r="CK487" s="238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8"/>
      <c r="DG487" s="238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38"/>
      <c r="DW487" s="238"/>
      <c r="DX487" s="238"/>
      <c r="DY487" s="238"/>
      <c r="DZ487" s="238"/>
      <c r="EA487" s="238"/>
      <c r="EB487" s="238"/>
      <c r="EC487" s="238"/>
      <c r="ED487" s="238"/>
      <c r="EE487" s="238"/>
      <c r="EF487" s="238"/>
      <c r="EG487" s="238"/>
      <c r="EH487" s="238"/>
      <c r="EI487" s="238"/>
      <c r="EJ487" s="238"/>
      <c r="EK487" s="238"/>
      <c r="EL487" s="238"/>
      <c r="EM487" s="238"/>
      <c r="EN487" s="238"/>
      <c r="EO487" s="238"/>
      <c r="EP487" s="238"/>
      <c r="EQ487" s="238"/>
      <c r="ER487" s="238"/>
      <c r="ES487" s="238"/>
      <c r="ET487" s="238"/>
      <c r="EU487" s="238"/>
      <c r="EV487" s="238"/>
      <c r="EW487" s="238"/>
      <c r="EX487" s="238"/>
      <c r="EY487" s="238"/>
      <c r="EZ487" s="238"/>
      <c r="FA487" s="238"/>
      <c r="FB487" s="238"/>
      <c r="FC487" s="238"/>
      <c r="FD487" s="238"/>
      <c r="FE487" s="238"/>
    </row>
    <row r="488" spans="34:161"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8"/>
      <c r="AS488" s="238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8"/>
      <c r="BO488" s="238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8"/>
      <c r="CK488" s="238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8"/>
      <c r="DG488" s="238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38"/>
      <c r="DW488" s="238"/>
      <c r="DX488" s="238"/>
      <c r="DY488" s="238"/>
      <c r="DZ488" s="238"/>
      <c r="EA488" s="238"/>
      <c r="EB488" s="238"/>
      <c r="EC488" s="238"/>
      <c r="ED488" s="238"/>
      <c r="EE488" s="238"/>
      <c r="EF488" s="238"/>
      <c r="EG488" s="238"/>
      <c r="EH488" s="238"/>
      <c r="EI488" s="238"/>
      <c r="EJ488" s="238"/>
      <c r="EK488" s="238"/>
      <c r="EL488" s="238"/>
      <c r="EM488" s="238"/>
      <c r="EN488" s="238"/>
      <c r="EO488" s="238"/>
      <c r="EP488" s="238"/>
      <c r="EQ488" s="238"/>
      <c r="ER488" s="238"/>
      <c r="ES488" s="238"/>
      <c r="ET488" s="238"/>
      <c r="EU488" s="238"/>
      <c r="EV488" s="238"/>
      <c r="EW488" s="238"/>
      <c r="EX488" s="238"/>
      <c r="EY488" s="238"/>
      <c r="EZ488" s="238"/>
      <c r="FA488" s="238"/>
      <c r="FB488" s="238"/>
      <c r="FC488" s="238"/>
      <c r="FD488" s="238"/>
      <c r="FE488" s="238"/>
    </row>
    <row r="489" spans="34:161"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8"/>
      <c r="AS489" s="238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8"/>
      <c r="BO489" s="238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8"/>
      <c r="CK489" s="238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8"/>
      <c r="DG489" s="238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38"/>
      <c r="DW489" s="238"/>
      <c r="DX489" s="238"/>
      <c r="DY489" s="238"/>
      <c r="DZ489" s="238"/>
      <c r="EA489" s="238"/>
      <c r="EB489" s="238"/>
      <c r="EC489" s="238"/>
      <c r="ED489" s="238"/>
      <c r="EE489" s="238"/>
      <c r="EF489" s="238"/>
      <c r="EG489" s="238"/>
      <c r="EH489" s="238"/>
      <c r="EI489" s="238"/>
      <c r="EJ489" s="238"/>
      <c r="EK489" s="238"/>
      <c r="EL489" s="238"/>
      <c r="EM489" s="238"/>
      <c r="EN489" s="238"/>
      <c r="EO489" s="238"/>
      <c r="EP489" s="238"/>
      <c r="EQ489" s="238"/>
      <c r="ER489" s="238"/>
      <c r="ES489" s="238"/>
      <c r="ET489" s="238"/>
      <c r="EU489" s="238"/>
      <c r="EV489" s="238"/>
      <c r="EW489" s="238"/>
      <c r="EX489" s="238"/>
      <c r="EY489" s="238"/>
      <c r="EZ489" s="238"/>
      <c r="FA489" s="238"/>
      <c r="FB489" s="238"/>
      <c r="FC489" s="238"/>
      <c r="FD489" s="238"/>
      <c r="FE489" s="238"/>
    </row>
    <row r="490" spans="34:161"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8"/>
      <c r="AS490" s="238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8"/>
      <c r="BO490" s="238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8"/>
      <c r="CK490" s="238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8"/>
      <c r="DG490" s="238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38"/>
      <c r="DW490" s="238"/>
      <c r="DX490" s="238"/>
      <c r="DY490" s="238"/>
      <c r="DZ490" s="238"/>
      <c r="EA490" s="238"/>
      <c r="EB490" s="238"/>
      <c r="EC490" s="238"/>
      <c r="ED490" s="238"/>
      <c r="EE490" s="238"/>
      <c r="EF490" s="238"/>
      <c r="EG490" s="238"/>
      <c r="EH490" s="238"/>
      <c r="EI490" s="238"/>
      <c r="EJ490" s="238"/>
      <c r="EK490" s="238"/>
      <c r="EL490" s="238"/>
      <c r="EM490" s="238"/>
      <c r="EN490" s="238"/>
      <c r="EO490" s="238"/>
      <c r="EP490" s="238"/>
      <c r="EQ490" s="238"/>
      <c r="ER490" s="238"/>
      <c r="ES490" s="238"/>
      <c r="ET490" s="238"/>
      <c r="EU490" s="238"/>
      <c r="EV490" s="238"/>
      <c r="EW490" s="238"/>
      <c r="EX490" s="238"/>
      <c r="EY490" s="238"/>
      <c r="EZ490" s="238"/>
      <c r="FA490" s="238"/>
      <c r="FB490" s="238"/>
      <c r="FC490" s="238"/>
      <c r="FD490" s="238"/>
      <c r="FE490" s="238"/>
    </row>
    <row r="491" spans="34:161"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8"/>
      <c r="AS491" s="238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8"/>
      <c r="BO491" s="238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8"/>
      <c r="CK491" s="238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8"/>
      <c r="DG491" s="238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38"/>
      <c r="DW491" s="238"/>
      <c r="DX491" s="238"/>
      <c r="DY491" s="238"/>
      <c r="DZ491" s="238"/>
      <c r="EA491" s="238"/>
      <c r="EB491" s="238"/>
      <c r="EC491" s="238"/>
      <c r="ED491" s="238"/>
      <c r="EE491" s="238"/>
      <c r="EF491" s="238"/>
      <c r="EG491" s="238"/>
      <c r="EH491" s="238"/>
      <c r="EI491" s="238"/>
      <c r="EJ491" s="238"/>
      <c r="EK491" s="238"/>
      <c r="EL491" s="238"/>
      <c r="EM491" s="238"/>
      <c r="EN491" s="238"/>
      <c r="EO491" s="238"/>
      <c r="EP491" s="238"/>
      <c r="EQ491" s="238"/>
      <c r="ER491" s="238"/>
      <c r="ES491" s="238"/>
      <c r="ET491" s="238"/>
      <c r="EU491" s="238"/>
      <c r="EV491" s="238"/>
      <c r="EW491" s="238"/>
      <c r="EX491" s="238"/>
      <c r="EY491" s="238"/>
      <c r="EZ491" s="238"/>
      <c r="FA491" s="238"/>
      <c r="FB491" s="238"/>
      <c r="FC491" s="238"/>
      <c r="FD491" s="238"/>
      <c r="FE491" s="238"/>
    </row>
    <row r="492" spans="34:161"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8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8"/>
      <c r="BO492" s="238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8"/>
      <c r="CK492" s="238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8"/>
      <c r="DG492" s="238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38"/>
      <c r="DW492" s="238"/>
      <c r="DX492" s="238"/>
      <c r="DY492" s="238"/>
      <c r="DZ492" s="238"/>
      <c r="EA492" s="238"/>
      <c r="EB492" s="238"/>
      <c r="EC492" s="238"/>
      <c r="ED492" s="238"/>
      <c r="EE492" s="238"/>
      <c r="EF492" s="238"/>
      <c r="EG492" s="238"/>
      <c r="EH492" s="238"/>
      <c r="EI492" s="238"/>
      <c r="EJ492" s="238"/>
      <c r="EK492" s="238"/>
      <c r="EL492" s="238"/>
      <c r="EM492" s="238"/>
      <c r="EN492" s="238"/>
      <c r="EO492" s="238"/>
      <c r="EP492" s="238"/>
      <c r="EQ492" s="238"/>
      <c r="ER492" s="238"/>
      <c r="ES492" s="238"/>
      <c r="ET492" s="238"/>
      <c r="EU492" s="238"/>
      <c r="EV492" s="238"/>
      <c r="EW492" s="238"/>
      <c r="EX492" s="238"/>
      <c r="EY492" s="238"/>
      <c r="EZ492" s="238"/>
      <c r="FA492" s="238"/>
      <c r="FB492" s="238"/>
      <c r="FC492" s="238"/>
      <c r="FD492" s="238"/>
      <c r="FE492" s="238"/>
    </row>
    <row r="493" spans="34:161"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8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8"/>
      <c r="BO493" s="238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8"/>
      <c r="CK493" s="238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8"/>
      <c r="DG493" s="238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38"/>
      <c r="DW493" s="238"/>
      <c r="DX493" s="238"/>
      <c r="DY493" s="238"/>
      <c r="DZ493" s="238"/>
      <c r="EA493" s="238"/>
      <c r="EB493" s="238"/>
      <c r="EC493" s="238"/>
      <c r="ED493" s="238"/>
      <c r="EE493" s="238"/>
      <c r="EF493" s="238"/>
      <c r="EG493" s="238"/>
      <c r="EH493" s="238"/>
      <c r="EI493" s="238"/>
      <c r="EJ493" s="238"/>
      <c r="EK493" s="238"/>
      <c r="EL493" s="238"/>
      <c r="EM493" s="238"/>
      <c r="EN493" s="238"/>
      <c r="EO493" s="238"/>
      <c r="EP493" s="238"/>
      <c r="EQ493" s="238"/>
      <c r="ER493" s="238"/>
      <c r="ES493" s="238"/>
      <c r="ET493" s="238"/>
      <c r="EU493" s="238"/>
      <c r="EV493" s="238"/>
      <c r="EW493" s="238"/>
      <c r="EX493" s="238"/>
      <c r="EY493" s="238"/>
      <c r="EZ493" s="238"/>
      <c r="FA493" s="238"/>
      <c r="FB493" s="238"/>
      <c r="FC493" s="238"/>
      <c r="FD493" s="238"/>
      <c r="FE493" s="238"/>
    </row>
    <row r="494" spans="34:161"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8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8"/>
      <c r="BO494" s="238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8"/>
      <c r="CK494" s="238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8"/>
      <c r="DG494" s="238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38"/>
      <c r="DW494" s="238"/>
      <c r="DX494" s="238"/>
      <c r="DY494" s="238"/>
      <c r="DZ494" s="238"/>
      <c r="EA494" s="238"/>
      <c r="EB494" s="238"/>
      <c r="EC494" s="238"/>
      <c r="ED494" s="238"/>
      <c r="EE494" s="238"/>
      <c r="EF494" s="238"/>
      <c r="EG494" s="238"/>
      <c r="EH494" s="238"/>
      <c r="EI494" s="238"/>
      <c r="EJ494" s="238"/>
      <c r="EK494" s="238"/>
      <c r="EL494" s="238"/>
      <c r="EM494" s="238"/>
      <c r="EN494" s="238"/>
      <c r="EO494" s="238"/>
      <c r="EP494" s="238"/>
      <c r="EQ494" s="238"/>
      <c r="ER494" s="238"/>
      <c r="ES494" s="238"/>
      <c r="ET494" s="238"/>
      <c r="EU494" s="238"/>
      <c r="EV494" s="238"/>
      <c r="EW494" s="238"/>
      <c r="EX494" s="238"/>
      <c r="EY494" s="238"/>
      <c r="EZ494" s="238"/>
      <c r="FA494" s="238"/>
      <c r="FB494" s="238"/>
      <c r="FC494" s="238"/>
      <c r="FD494" s="238"/>
      <c r="FE494" s="238"/>
    </row>
    <row r="495" spans="34:161"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8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8"/>
      <c r="BO495" s="238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8"/>
      <c r="CK495" s="238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8"/>
      <c r="DG495" s="238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38"/>
      <c r="DW495" s="238"/>
      <c r="DX495" s="238"/>
      <c r="DY495" s="238"/>
      <c r="DZ495" s="238"/>
      <c r="EA495" s="238"/>
      <c r="EB495" s="238"/>
      <c r="EC495" s="238"/>
      <c r="ED495" s="238"/>
      <c r="EE495" s="238"/>
      <c r="EF495" s="238"/>
      <c r="EG495" s="238"/>
      <c r="EH495" s="238"/>
      <c r="EI495" s="238"/>
      <c r="EJ495" s="238"/>
      <c r="EK495" s="238"/>
      <c r="EL495" s="238"/>
      <c r="EM495" s="238"/>
      <c r="EN495" s="238"/>
      <c r="EO495" s="238"/>
      <c r="EP495" s="238"/>
      <c r="EQ495" s="238"/>
      <c r="ER495" s="238"/>
      <c r="ES495" s="238"/>
      <c r="ET495" s="238"/>
      <c r="EU495" s="238"/>
      <c r="EV495" s="238"/>
      <c r="EW495" s="238"/>
      <c r="EX495" s="238"/>
      <c r="EY495" s="238"/>
      <c r="EZ495" s="238"/>
      <c r="FA495" s="238"/>
      <c r="FB495" s="238"/>
      <c r="FC495" s="238"/>
      <c r="FD495" s="238"/>
      <c r="FE495" s="238"/>
    </row>
    <row r="496" spans="34:161"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8"/>
      <c r="BO496" s="238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8"/>
      <c r="CK496" s="238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8"/>
      <c r="DG496" s="238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38"/>
      <c r="DW496" s="238"/>
      <c r="DX496" s="238"/>
      <c r="DY496" s="238"/>
      <c r="DZ496" s="238"/>
      <c r="EA496" s="238"/>
      <c r="EB496" s="238"/>
      <c r="EC496" s="238"/>
      <c r="ED496" s="238"/>
      <c r="EE496" s="238"/>
      <c r="EF496" s="238"/>
      <c r="EG496" s="238"/>
      <c r="EH496" s="238"/>
      <c r="EI496" s="238"/>
      <c r="EJ496" s="238"/>
      <c r="EK496" s="238"/>
      <c r="EL496" s="238"/>
      <c r="EM496" s="238"/>
      <c r="EN496" s="238"/>
      <c r="EO496" s="238"/>
      <c r="EP496" s="238"/>
      <c r="EQ496" s="238"/>
      <c r="ER496" s="238"/>
      <c r="ES496" s="238"/>
      <c r="ET496" s="238"/>
      <c r="EU496" s="238"/>
      <c r="EV496" s="238"/>
      <c r="EW496" s="238"/>
      <c r="EX496" s="238"/>
      <c r="EY496" s="238"/>
      <c r="EZ496" s="238"/>
      <c r="FA496" s="238"/>
      <c r="FB496" s="238"/>
      <c r="FC496" s="238"/>
      <c r="FD496" s="238"/>
      <c r="FE496" s="238"/>
    </row>
    <row r="497" spans="34:161"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8"/>
      <c r="CK497" s="238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8"/>
      <c r="DG497" s="238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38"/>
      <c r="DW497" s="238"/>
      <c r="DX497" s="238"/>
      <c r="DY497" s="238"/>
      <c r="DZ497" s="238"/>
      <c r="EA497" s="238"/>
      <c r="EB497" s="238"/>
      <c r="EC497" s="238"/>
      <c r="ED497" s="238"/>
      <c r="EE497" s="238"/>
      <c r="EF497" s="238"/>
      <c r="EG497" s="238"/>
      <c r="EH497" s="238"/>
      <c r="EI497" s="238"/>
      <c r="EJ497" s="238"/>
      <c r="EK497" s="238"/>
      <c r="EL497" s="238"/>
      <c r="EM497" s="238"/>
      <c r="EN497" s="238"/>
      <c r="EO497" s="238"/>
      <c r="EP497" s="238"/>
      <c r="EQ497" s="238"/>
      <c r="ER497" s="238"/>
      <c r="ES497" s="238"/>
      <c r="ET497" s="238"/>
      <c r="EU497" s="238"/>
      <c r="EV497" s="238"/>
      <c r="EW497" s="238"/>
      <c r="EX497" s="238"/>
      <c r="EY497" s="238"/>
      <c r="EZ497" s="238"/>
      <c r="FA497" s="238"/>
      <c r="FB497" s="238"/>
      <c r="FC497" s="238"/>
      <c r="FD497" s="238"/>
      <c r="FE497" s="238"/>
    </row>
    <row r="498" spans="34:161"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8"/>
      <c r="AS498" s="238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8"/>
      <c r="BO498" s="238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8"/>
      <c r="CK498" s="238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8"/>
      <c r="DG498" s="238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38"/>
      <c r="DW498" s="238"/>
      <c r="DX498" s="238"/>
      <c r="DY498" s="238"/>
      <c r="DZ498" s="238"/>
      <c r="EA498" s="238"/>
      <c r="EB498" s="238"/>
      <c r="EC498" s="238"/>
      <c r="ED498" s="238"/>
      <c r="EE498" s="238"/>
      <c r="EF498" s="238"/>
      <c r="EG498" s="238"/>
      <c r="EH498" s="238"/>
      <c r="EI498" s="238"/>
      <c r="EJ498" s="238"/>
      <c r="EK498" s="238"/>
      <c r="EL498" s="238"/>
      <c r="EM498" s="238"/>
      <c r="EN498" s="238"/>
      <c r="EO498" s="238"/>
      <c r="EP498" s="238"/>
      <c r="EQ498" s="238"/>
      <c r="ER498" s="238"/>
      <c r="ES498" s="238"/>
      <c r="ET498" s="238"/>
      <c r="EU498" s="238"/>
      <c r="EV498" s="238"/>
      <c r="EW498" s="238"/>
      <c r="EX498" s="238"/>
      <c r="EY498" s="238"/>
      <c r="EZ498" s="238"/>
      <c r="FA498" s="238"/>
      <c r="FB498" s="238"/>
      <c r="FC498" s="238"/>
      <c r="FD498" s="238"/>
      <c r="FE498" s="238"/>
    </row>
    <row r="499" spans="34:161"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8"/>
      <c r="AS499" s="238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8"/>
      <c r="BO499" s="238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8"/>
      <c r="CK499" s="238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8"/>
      <c r="DG499" s="238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38"/>
      <c r="DW499" s="238"/>
      <c r="DX499" s="238"/>
      <c r="DY499" s="238"/>
      <c r="DZ499" s="238"/>
      <c r="EA499" s="238"/>
      <c r="EB499" s="238"/>
      <c r="EC499" s="238"/>
      <c r="ED499" s="238"/>
      <c r="EE499" s="238"/>
      <c r="EF499" s="238"/>
      <c r="EG499" s="238"/>
      <c r="EH499" s="238"/>
      <c r="EI499" s="238"/>
      <c r="EJ499" s="238"/>
      <c r="EK499" s="238"/>
      <c r="EL499" s="238"/>
      <c r="EM499" s="238"/>
      <c r="EN499" s="238"/>
      <c r="EO499" s="238"/>
      <c r="EP499" s="238"/>
      <c r="EQ499" s="238"/>
      <c r="ER499" s="238"/>
      <c r="ES499" s="238"/>
      <c r="ET499" s="238"/>
      <c r="EU499" s="238"/>
      <c r="EV499" s="238"/>
      <c r="EW499" s="238"/>
      <c r="EX499" s="238"/>
      <c r="EY499" s="238"/>
      <c r="EZ499" s="238"/>
      <c r="FA499" s="238"/>
      <c r="FB499" s="238"/>
      <c r="FC499" s="238"/>
      <c r="FD499" s="238"/>
      <c r="FE499" s="238"/>
    </row>
    <row r="500" spans="34:161"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8"/>
      <c r="AS500" s="238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8"/>
      <c r="BO500" s="238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8"/>
      <c r="CK500" s="238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8"/>
      <c r="DG500" s="238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38"/>
      <c r="DW500" s="238"/>
      <c r="DX500" s="238"/>
      <c r="DY500" s="238"/>
      <c r="DZ500" s="238"/>
      <c r="EA500" s="238"/>
      <c r="EB500" s="238"/>
      <c r="EC500" s="238"/>
      <c r="ED500" s="238"/>
      <c r="EE500" s="238"/>
      <c r="EF500" s="238"/>
      <c r="EG500" s="238"/>
      <c r="EH500" s="238"/>
      <c r="EI500" s="238"/>
      <c r="EJ500" s="238"/>
      <c r="EK500" s="238"/>
      <c r="EL500" s="238"/>
      <c r="EM500" s="238"/>
      <c r="EN500" s="238"/>
      <c r="EO500" s="238"/>
      <c r="EP500" s="238"/>
      <c r="EQ500" s="238"/>
      <c r="ER500" s="238"/>
      <c r="ES500" s="238"/>
      <c r="ET500" s="238"/>
      <c r="EU500" s="238"/>
      <c r="EV500" s="238"/>
      <c r="EW500" s="238"/>
      <c r="EX500" s="238"/>
      <c r="EY500" s="238"/>
      <c r="EZ500" s="238"/>
      <c r="FA500" s="238"/>
      <c r="FB500" s="238"/>
      <c r="FC500" s="238"/>
      <c r="FD500" s="238"/>
      <c r="FE500" s="238"/>
    </row>
    <row r="501" spans="34:161"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8"/>
      <c r="AS501" s="238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8"/>
      <c r="BO501" s="238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8"/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38"/>
      <c r="DW501" s="238"/>
      <c r="DX501" s="238"/>
      <c r="DY501" s="238"/>
      <c r="DZ501" s="238"/>
      <c r="EA501" s="238"/>
      <c r="EB501" s="238"/>
      <c r="EC501" s="238"/>
      <c r="ED501" s="238"/>
      <c r="EE501" s="238"/>
      <c r="EF501" s="238"/>
      <c r="EG501" s="238"/>
      <c r="EH501" s="238"/>
      <c r="EI501" s="238"/>
      <c r="EJ501" s="238"/>
      <c r="EK501" s="238"/>
      <c r="EL501" s="238"/>
      <c r="EM501" s="238"/>
      <c r="EN501" s="238"/>
      <c r="EO501" s="238"/>
      <c r="EP501" s="238"/>
      <c r="EQ501" s="238"/>
      <c r="ER501" s="238"/>
      <c r="ES501" s="238"/>
      <c r="ET501" s="238"/>
      <c r="EU501" s="238"/>
      <c r="EV501" s="238"/>
      <c r="EW501" s="238"/>
      <c r="EX501" s="238"/>
      <c r="EY501" s="238"/>
      <c r="EZ501" s="238"/>
      <c r="FA501" s="238"/>
      <c r="FB501" s="238"/>
      <c r="FC501" s="238"/>
      <c r="FD501" s="238"/>
      <c r="FE501" s="238"/>
    </row>
    <row r="502" spans="34:161"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8"/>
      <c r="AS502" s="238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8"/>
      <c r="BO502" s="238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8"/>
      <c r="CK502" s="238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8"/>
      <c r="DG502" s="238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38"/>
      <c r="DW502" s="238"/>
      <c r="DX502" s="238"/>
      <c r="DY502" s="238"/>
      <c r="DZ502" s="238"/>
      <c r="EA502" s="238"/>
      <c r="EB502" s="238"/>
      <c r="EC502" s="238"/>
      <c r="ED502" s="238"/>
      <c r="EE502" s="238"/>
      <c r="EF502" s="238"/>
      <c r="EG502" s="238"/>
      <c r="EH502" s="238"/>
      <c r="EI502" s="238"/>
      <c r="EJ502" s="238"/>
      <c r="EK502" s="238"/>
      <c r="EL502" s="238"/>
      <c r="EM502" s="238"/>
      <c r="EN502" s="238"/>
      <c r="EO502" s="238"/>
      <c r="EP502" s="238"/>
      <c r="EQ502" s="238"/>
      <c r="ER502" s="238"/>
      <c r="ES502" s="238"/>
      <c r="ET502" s="238"/>
      <c r="EU502" s="238"/>
      <c r="EV502" s="238"/>
      <c r="EW502" s="238"/>
      <c r="EX502" s="238"/>
      <c r="EY502" s="238"/>
      <c r="EZ502" s="238"/>
      <c r="FA502" s="238"/>
      <c r="FB502" s="238"/>
      <c r="FC502" s="238"/>
      <c r="FD502" s="238"/>
      <c r="FE502" s="238"/>
    </row>
    <row r="503" spans="34:161">
      <c r="AH503" s="238"/>
      <c r="AI503" s="238"/>
      <c r="AJ503" s="238"/>
      <c r="AK503" s="238"/>
      <c r="AL503" s="238"/>
      <c r="AM503" s="238"/>
      <c r="AN503" s="238"/>
      <c r="AO503" s="238"/>
      <c r="AP503" s="238"/>
      <c r="AQ503" s="238"/>
      <c r="AR503" s="238"/>
      <c r="AS503" s="238"/>
      <c r="AT503" s="238"/>
      <c r="AU503" s="238"/>
      <c r="AV503" s="238"/>
      <c r="AW503" s="238"/>
      <c r="AX503" s="238"/>
      <c r="AY503" s="238"/>
      <c r="AZ503" s="238"/>
      <c r="BA503" s="238"/>
      <c r="BB503" s="238"/>
      <c r="BC503" s="238"/>
      <c r="BD503" s="238"/>
      <c r="BE503" s="238"/>
      <c r="BF503" s="238"/>
      <c r="BG503" s="238"/>
      <c r="BH503" s="238"/>
      <c r="BI503" s="238"/>
      <c r="BJ503" s="238"/>
      <c r="BK503" s="238"/>
      <c r="BL503" s="238"/>
      <c r="BM503" s="238"/>
      <c r="BN503" s="238"/>
      <c r="BO503" s="238"/>
      <c r="BP503" s="238"/>
      <c r="BQ503" s="238"/>
      <c r="BR503" s="238"/>
      <c r="BS503" s="238"/>
      <c r="BT503" s="238"/>
      <c r="BU503" s="238"/>
      <c r="BV503" s="238"/>
      <c r="BW503" s="238"/>
      <c r="BX503" s="238"/>
      <c r="BY503" s="238"/>
      <c r="BZ503" s="238"/>
      <c r="CA503" s="238"/>
      <c r="CB503" s="238"/>
      <c r="CC503" s="238"/>
      <c r="CD503" s="238"/>
      <c r="CE503" s="238"/>
      <c r="CF503" s="238"/>
      <c r="CG503" s="238"/>
      <c r="CH503" s="238"/>
      <c r="CI503" s="238"/>
      <c r="CJ503" s="238"/>
      <c r="CK503" s="238"/>
      <c r="CL503" s="238"/>
      <c r="CM503" s="238"/>
      <c r="CN503" s="238"/>
      <c r="CO503" s="238"/>
      <c r="CP503" s="238"/>
      <c r="CQ503" s="238"/>
      <c r="CR503" s="238"/>
      <c r="CS503" s="238"/>
      <c r="CT503" s="238"/>
      <c r="CU503" s="238"/>
      <c r="CV503" s="238"/>
      <c r="CW503" s="238"/>
      <c r="CX503" s="238"/>
      <c r="CY503" s="238"/>
      <c r="CZ503" s="238"/>
      <c r="DA503" s="238"/>
      <c r="DB503" s="238"/>
      <c r="DC503" s="238"/>
      <c r="DD503" s="238"/>
      <c r="DE503" s="238"/>
      <c r="DF503" s="238"/>
      <c r="DG503" s="238"/>
      <c r="DH503" s="238"/>
      <c r="DI503" s="238"/>
      <c r="DJ503" s="238"/>
      <c r="DK503" s="238"/>
      <c r="DL503" s="238"/>
      <c r="DM503" s="238"/>
      <c r="DN503" s="238"/>
      <c r="DO503" s="238"/>
      <c r="DP503" s="238"/>
      <c r="DQ503" s="238"/>
      <c r="DR503" s="238"/>
      <c r="DS503" s="238"/>
      <c r="DT503" s="238"/>
      <c r="DU503" s="238"/>
      <c r="DV503" s="238"/>
      <c r="DW503" s="238"/>
      <c r="DX503" s="238"/>
      <c r="DY503" s="238"/>
      <c r="DZ503" s="238"/>
      <c r="EA503" s="238"/>
      <c r="EB503" s="238"/>
      <c r="EC503" s="238"/>
      <c r="ED503" s="238"/>
      <c r="EE503" s="238"/>
      <c r="EF503" s="238"/>
      <c r="EG503" s="238"/>
      <c r="EH503" s="238"/>
      <c r="EI503" s="238"/>
      <c r="EJ503" s="238"/>
      <c r="EK503" s="238"/>
      <c r="EL503" s="238"/>
      <c r="EM503" s="238"/>
      <c r="EN503" s="238"/>
      <c r="EO503" s="238"/>
      <c r="EP503" s="238"/>
      <c r="EQ503" s="238"/>
      <c r="ER503" s="238"/>
      <c r="ES503" s="238"/>
      <c r="ET503" s="238"/>
      <c r="EU503" s="238"/>
      <c r="EV503" s="238"/>
      <c r="EW503" s="238"/>
      <c r="EX503" s="238"/>
      <c r="EY503" s="238"/>
      <c r="EZ503" s="238"/>
      <c r="FA503" s="238"/>
      <c r="FB503" s="238"/>
      <c r="FC503" s="238"/>
      <c r="FD503" s="238"/>
      <c r="FE503" s="238"/>
    </row>
    <row r="504" spans="34:161"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8"/>
      <c r="AS504" s="238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8"/>
      <c r="BO504" s="238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8"/>
      <c r="CK504" s="238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8"/>
      <c r="DG504" s="238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38"/>
      <c r="DW504" s="238"/>
      <c r="DX504" s="238"/>
      <c r="DY504" s="238"/>
      <c r="DZ504" s="238"/>
      <c r="EA504" s="238"/>
      <c r="EB504" s="238"/>
      <c r="EC504" s="238"/>
      <c r="ED504" s="238"/>
      <c r="EE504" s="238"/>
      <c r="EF504" s="238"/>
      <c r="EG504" s="238"/>
      <c r="EH504" s="238"/>
      <c r="EI504" s="238"/>
      <c r="EJ504" s="238"/>
      <c r="EK504" s="238"/>
      <c r="EL504" s="238"/>
      <c r="EM504" s="238"/>
      <c r="EN504" s="238"/>
      <c r="EO504" s="238"/>
      <c r="EP504" s="238"/>
      <c r="EQ504" s="238"/>
      <c r="ER504" s="238"/>
      <c r="ES504" s="238"/>
      <c r="ET504" s="238"/>
      <c r="EU504" s="238"/>
      <c r="EV504" s="238"/>
      <c r="EW504" s="238"/>
      <c r="EX504" s="238"/>
      <c r="EY504" s="238"/>
      <c r="EZ504" s="238"/>
      <c r="FA504" s="238"/>
      <c r="FB504" s="238"/>
      <c r="FC504" s="238"/>
      <c r="FD504" s="238"/>
      <c r="FE504" s="238"/>
    </row>
    <row r="505" spans="34:161"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8"/>
      <c r="AS505" s="238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8"/>
      <c r="BO505" s="238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8"/>
      <c r="CK505" s="23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38"/>
      <c r="DW505" s="238"/>
      <c r="DX505" s="238"/>
      <c r="DY505" s="238"/>
      <c r="DZ505" s="238"/>
      <c r="EA505" s="238"/>
      <c r="EB505" s="238"/>
      <c r="EC505" s="238"/>
      <c r="ED505" s="238"/>
      <c r="EE505" s="238"/>
      <c r="EF505" s="238"/>
      <c r="EG505" s="238"/>
      <c r="EH505" s="238"/>
      <c r="EI505" s="238"/>
      <c r="EJ505" s="238"/>
      <c r="EK505" s="238"/>
      <c r="EL505" s="238"/>
      <c r="EM505" s="238"/>
      <c r="EN505" s="238"/>
      <c r="EO505" s="238"/>
      <c r="EP505" s="238"/>
      <c r="EQ505" s="238"/>
      <c r="ER505" s="238"/>
      <c r="ES505" s="238"/>
      <c r="ET505" s="238"/>
      <c r="EU505" s="238"/>
      <c r="EV505" s="238"/>
      <c r="EW505" s="238"/>
      <c r="EX505" s="238"/>
      <c r="EY505" s="238"/>
      <c r="EZ505" s="238"/>
      <c r="FA505" s="238"/>
      <c r="FB505" s="238"/>
      <c r="FC505" s="238"/>
      <c r="FD505" s="238"/>
      <c r="FE505" s="238"/>
    </row>
    <row r="506" spans="34:161"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8"/>
      <c r="AS506" s="238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8"/>
      <c r="BO506" s="238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8"/>
      <c r="CK506" s="238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8"/>
      <c r="DG506" s="238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38"/>
      <c r="DW506" s="238"/>
      <c r="DX506" s="238"/>
      <c r="DY506" s="238"/>
      <c r="DZ506" s="238"/>
      <c r="EA506" s="238"/>
      <c r="EB506" s="238"/>
      <c r="EC506" s="238"/>
      <c r="ED506" s="238"/>
      <c r="EE506" s="238"/>
      <c r="EF506" s="238"/>
      <c r="EG506" s="238"/>
      <c r="EH506" s="238"/>
      <c r="EI506" s="238"/>
      <c r="EJ506" s="238"/>
      <c r="EK506" s="238"/>
      <c r="EL506" s="238"/>
      <c r="EM506" s="238"/>
      <c r="EN506" s="238"/>
      <c r="EO506" s="238"/>
      <c r="EP506" s="238"/>
      <c r="EQ506" s="238"/>
      <c r="ER506" s="238"/>
      <c r="ES506" s="238"/>
      <c r="ET506" s="238"/>
      <c r="EU506" s="238"/>
      <c r="EV506" s="238"/>
      <c r="EW506" s="238"/>
      <c r="EX506" s="238"/>
      <c r="EY506" s="238"/>
      <c r="EZ506" s="238"/>
      <c r="FA506" s="238"/>
      <c r="FB506" s="238"/>
      <c r="FC506" s="238"/>
      <c r="FD506" s="238"/>
      <c r="FE506" s="238"/>
    </row>
    <row r="507" spans="34:161"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8"/>
      <c r="AS507" s="238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8"/>
      <c r="BO507" s="238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8"/>
      <c r="CK507" s="238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8"/>
      <c r="DG507" s="238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38"/>
      <c r="DW507" s="238"/>
      <c r="DX507" s="238"/>
      <c r="DY507" s="238"/>
      <c r="DZ507" s="238"/>
      <c r="EA507" s="238"/>
      <c r="EB507" s="238"/>
      <c r="EC507" s="238"/>
      <c r="ED507" s="238"/>
      <c r="EE507" s="238"/>
      <c r="EF507" s="238"/>
      <c r="EG507" s="238"/>
      <c r="EH507" s="238"/>
      <c r="EI507" s="238"/>
      <c r="EJ507" s="238"/>
      <c r="EK507" s="238"/>
      <c r="EL507" s="238"/>
      <c r="EM507" s="238"/>
      <c r="EN507" s="238"/>
      <c r="EO507" s="238"/>
      <c r="EP507" s="238"/>
      <c r="EQ507" s="238"/>
      <c r="ER507" s="238"/>
      <c r="ES507" s="238"/>
      <c r="ET507" s="238"/>
      <c r="EU507" s="238"/>
      <c r="EV507" s="238"/>
      <c r="EW507" s="238"/>
      <c r="EX507" s="238"/>
      <c r="EY507" s="238"/>
      <c r="EZ507" s="238"/>
      <c r="FA507" s="238"/>
      <c r="FB507" s="238"/>
      <c r="FC507" s="238"/>
      <c r="FD507" s="238"/>
      <c r="FE507" s="238"/>
    </row>
    <row r="508" spans="34:161">
      <c r="AH508" s="238"/>
      <c r="AI508" s="238"/>
      <c r="AJ508" s="238"/>
      <c r="AK508" s="238"/>
      <c r="AL508" s="238"/>
      <c r="AM508" s="238"/>
      <c r="AN508" s="238"/>
      <c r="AO508" s="238"/>
      <c r="AP508" s="238"/>
      <c r="AQ508" s="238"/>
      <c r="AR508" s="238"/>
      <c r="AS508" s="238"/>
      <c r="AT508" s="238"/>
      <c r="AU508" s="238"/>
      <c r="AV508" s="238"/>
      <c r="AW508" s="238"/>
      <c r="AX508" s="238"/>
      <c r="AY508" s="238"/>
      <c r="AZ508" s="238"/>
      <c r="BA508" s="238"/>
      <c r="BB508" s="238"/>
      <c r="BC508" s="238"/>
      <c r="BD508" s="238"/>
      <c r="BE508" s="238"/>
      <c r="BF508" s="238"/>
      <c r="BG508" s="238"/>
      <c r="BH508" s="238"/>
      <c r="BI508" s="238"/>
      <c r="BJ508" s="238"/>
      <c r="BK508" s="238"/>
      <c r="BL508" s="238"/>
      <c r="BM508" s="238"/>
      <c r="BN508" s="238"/>
      <c r="BO508" s="238"/>
      <c r="BP508" s="238"/>
      <c r="BQ508" s="238"/>
      <c r="BR508" s="238"/>
      <c r="BS508" s="238"/>
      <c r="BT508" s="238"/>
      <c r="BU508" s="238"/>
      <c r="BV508" s="238"/>
      <c r="BW508" s="238"/>
      <c r="BX508" s="238"/>
      <c r="BY508" s="238"/>
      <c r="BZ508" s="238"/>
      <c r="CA508" s="238"/>
      <c r="CB508" s="238"/>
      <c r="CC508" s="238"/>
      <c r="CD508" s="238"/>
      <c r="CE508" s="238"/>
      <c r="CF508" s="238"/>
      <c r="CG508" s="238"/>
      <c r="CH508" s="238"/>
      <c r="CI508" s="238"/>
      <c r="CJ508" s="238"/>
      <c r="CK508" s="238"/>
      <c r="CL508" s="238"/>
      <c r="CM508" s="238"/>
      <c r="CN508" s="238"/>
      <c r="CO508" s="238"/>
      <c r="CP508" s="238"/>
      <c r="CQ508" s="238"/>
      <c r="CR508" s="238"/>
      <c r="CS508" s="238"/>
      <c r="CT508" s="238"/>
      <c r="CU508" s="238"/>
      <c r="CV508" s="238"/>
      <c r="CW508" s="238"/>
      <c r="CX508" s="238"/>
      <c r="CY508" s="238"/>
      <c r="CZ508" s="238"/>
      <c r="DA508" s="238"/>
      <c r="DB508" s="238"/>
      <c r="DC508" s="238"/>
      <c r="DD508" s="238"/>
      <c r="DE508" s="238"/>
      <c r="DF508" s="238"/>
      <c r="DG508" s="238"/>
      <c r="DH508" s="238"/>
      <c r="DI508" s="238"/>
      <c r="DJ508" s="238"/>
      <c r="DK508" s="238"/>
      <c r="DL508" s="238"/>
      <c r="DM508" s="238"/>
      <c r="DN508" s="238"/>
      <c r="DO508" s="238"/>
      <c r="DP508" s="238"/>
      <c r="DQ508" s="238"/>
      <c r="DR508" s="238"/>
      <c r="DS508" s="238"/>
      <c r="DT508" s="238"/>
      <c r="DU508" s="238"/>
      <c r="DV508" s="238"/>
      <c r="DW508" s="238"/>
      <c r="DX508" s="238"/>
      <c r="DY508" s="238"/>
      <c r="DZ508" s="238"/>
      <c r="EA508" s="238"/>
      <c r="EB508" s="238"/>
      <c r="EC508" s="238"/>
      <c r="ED508" s="238"/>
      <c r="EE508" s="238"/>
      <c r="EF508" s="238"/>
      <c r="EG508" s="238"/>
      <c r="EH508" s="238"/>
      <c r="EI508" s="238"/>
      <c r="EJ508" s="238"/>
      <c r="EK508" s="238"/>
      <c r="EL508" s="238"/>
      <c r="EM508" s="238"/>
      <c r="EN508" s="238"/>
      <c r="EO508" s="238"/>
      <c r="EP508" s="238"/>
      <c r="EQ508" s="238"/>
      <c r="ER508" s="238"/>
      <c r="ES508" s="238"/>
      <c r="ET508" s="238"/>
      <c r="EU508" s="238"/>
      <c r="EV508" s="238"/>
      <c r="EW508" s="238"/>
      <c r="EX508" s="238"/>
      <c r="EY508" s="238"/>
      <c r="EZ508" s="238"/>
      <c r="FA508" s="238"/>
      <c r="FB508" s="238"/>
      <c r="FC508" s="238"/>
      <c r="FD508" s="238"/>
      <c r="FE508" s="238"/>
    </row>
    <row r="509" spans="34:161"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8"/>
      <c r="AS509" s="238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8"/>
      <c r="BO509" s="238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8"/>
      <c r="CK509" s="238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8"/>
      <c r="DG509" s="238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38"/>
      <c r="DW509" s="238"/>
      <c r="DX509" s="238"/>
      <c r="DY509" s="238"/>
      <c r="DZ509" s="238"/>
      <c r="EA509" s="238"/>
      <c r="EB509" s="238"/>
      <c r="EC509" s="238"/>
      <c r="ED509" s="238"/>
      <c r="EE509" s="238"/>
      <c r="EF509" s="238"/>
      <c r="EG509" s="238"/>
      <c r="EH509" s="238"/>
      <c r="EI509" s="238"/>
      <c r="EJ509" s="238"/>
      <c r="EK509" s="238"/>
      <c r="EL509" s="238"/>
      <c r="EM509" s="238"/>
      <c r="EN509" s="238"/>
      <c r="EO509" s="238"/>
      <c r="EP509" s="238"/>
      <c r="EQ509" s="238"/>
      <c r="ER509" s="238"/>
      <c r="ES509" s="238"/>
      <c r="ET509" s="238"/>
      <c r="EU509" s="238"/>
      <c r="EV509" s="238"/>
      <c r="EW509" s="238"/>
      <c r="EX509" s="238"/>
      <c r="EY509" s="238"/>
      <c r="EZ509" s="238"/>
      <c r="FA509" s="238"/>
      <c r="FB509" s="238"/>
      <c r="FC509" s="238"/>
      <c r="FD509" s="238"/>
      <c r="FE509" s="238"/>
    </row>
    <row r="510" spans="34:161"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8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8"/>
      <c r="BO510" s="238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8"/>
      <c r="CK510" s="238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8"/>
      <c r="DG510" s="238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38"/>
      <c r="DW510" s="238"/>
      <c r="DX510" s="238"/>
      <c r="DY510" s="238"/>
      <c r="DZ510" s="238"/>
      <c r="EA510" s="238"/>
      <c r="EB510" s="238"/>
      <c r="EC510" s="238"/>
      <c r="ED510" s="238"/>
      <c r="EE510" s="238"/>
      <c r="EF510" s="238"/>
      <c r="EG510" s="238"/>
      <c r="EH510" s="238"/>
      <c r="EI510" s="238"/>
      <c r="EJ510" s="238"/>
      <c r="EK510" s="238"/>
      <c r="EL510" s="238"/>
      <c r="EM510" s="238"/>
      <c r="EN510" s="238"/>
      <c r="EO510" s="238"/>
      <c r="EP510" s="238"/>
      <c r="EQ510" s="238"/>
      <c r="ER510" s="238"/>
      <c r="ES510" s="238"/>
      <c r="ET510" s="238"/>
      <c r="EU510" s="238"/>
      <c r="EV510" s="238"/>
      <c r="EW510" s="238"/>
      <c r="EX510" s="238"/>
      <c r="EY510" s="238"/>
      <c r="EZ510" s="238"/>
      <c r="FA510" s="238"/>
      <c r="FB510" s="238"/>
      <c r="FC510" s="238"/>
      <c r="FD510" s="238"/>
      <c r="FE510" s="238"/>
    </row>
    <row r="511" spans="34:161"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8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8"/>
      <c r="BO511" s="238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8"/>
      <c r="CK511" s="238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8"/>
      <c r="DG511" s="238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38"/>
      <c r="DW511" s="238"/>
      <c r="DX511" s="238"/>
      <c r="DY511" s="238"/>
      <c r="DZ511" s="238"/>
      <c r="EA511" s="238"/>
      <c r="EB511" s="238"/>
      <c r="EC511" s="238"/>
      <c r="ED511" s="238"/>
      <c r="EE511" s="238"/>
      <c r="EF511" s="238"/>
      <c r="EG511" s="238"/>
      <c r="EH511" s="238"/>
      <c r="EI511" s="238"/>
      <c r="EJ511" s="238"/>
      <c r="EK511" s="238"/>
      <c r="EL511" s="238"/>
      <c r="EM511" s="238"/>
      <c r="EN511" s="238"/>
      <c r="EO511" s="238"/>
      <c r="EP511" s="238"/>
      <c r="EQ511" s="238"/>
      <c r="ER511" s="238"/>
      <c r="ES511" s="238"/>
      <c r="ET511" s="238"/>
      <c r="EU511" s="238"/>
      <c r="EV511" s="238"/>
      <c r="EW511" s="238"/>
      <c r="EX511" s="238"/>
      <c r="EY511" s="238"/>
      <c r="EZ511" s="238"/>
      <c r="FA511" s="238"/>
      <c r="FB511" s="238"/>
      <c r="FC511" s="238"/>
      <c r="FD511" s="238"/>
      <c r="FE511" s="238"/>
    </row>
    <row r="512" spans="34:161"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8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8"/>
      <c r="BO512" s="238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8"/>
      <c r="CK512" s="238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8"/>
      <c r="DG512" s="238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38"/>
      <c r="DW512" s="238"/>
      <c r="DX512" s="238"/>
      <c r="DY512" s="238"/>
      <c r="DZ512" s="238"/>
      <c r="EA512" s="238"/>
      <c r="EB512" s="238"/>
      <c r="EC512" s="238"/>
      <c r="ED512" s="238"/>
      <c r="EE512" s="238"/>
      <c r="EF512" s="238"/>
      <c r="EG512" s="238"/>
      <c r="EH512" s="238"/>
      <c r="EI512" s="238"/>
      <c r="EJ512" s="238"/>
      <c r="EK512" s="238"/>
      <c r="EL512" s="238"/>
      <c r="EM512" s="238"/>
      <c r="EN512" s="238"/>
      <c r="EO512" s="238"/>
      <c r="EP512" s="238"/>
      <c r="EQ512" s="238"/>
      <c r="ER512" s="238"/>
      <c r="ES512" s="238"/>
      <c r="ET512" s="238"/>
      <c r="EU512" s="238"/>
      <c r="EV512" s="238"/>
      <c r="EW512" s="238"/>
      <c r="EX512" s="238"/>
      <c r="EY512" s="238"/>
      <c r="EZ512" s="238"/>
      <c r="FA512" s="238"/>
      <c r="FB512" s="238"/>
      <c r="FC512" s="238"/>
      <c r="FD512" s="238"/>
      <c r="FE512" s="238"/>
    </row>
    <row r="513" spans="34:161"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8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8"/>
      <c r="BO513" s="238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8"/>
      <c r="CK513" s="238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8"/>
      <c r="DG513" s="238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38"/>
      <c r="DW513" s="238"/>
      <c r="DX513" s="238"/>
      <c r="DY513" s="238"/>
      <c r="DZ513" s="238"/>
      <c r="EA513" s="238"/>
      <c r="EB513" s="238"/>
      <c r="EC513" s="238"/>
      <c r="ED513" s="238"/>
      <c r="EE513" s="238"/>
      <c r="EF513" s="238"/>
      <c r="EG513" s="238"/>
      <c r="EH513" s="238"/>
      <c r="EI513" s="238"/>
      <c r="EJ513" s="238"/>
      <c r="EK513" s="238"/>
      <c r="EL513" s="238"/>
      <c r="EM513" s="238"/>
      <c r="EN513" s="238"/>
      <c r="EO513" s="238"/>
      <c r="EP513" s="238"/>
      <c r="EQ513" s="238"/>
      <c r="ER513" s="238"/>
      <c r="ES513" s="238"/>
      <c r="ET513" s="238"/>
      <c r="EU513" s="238"/>
      <c r="EV513" s="238"/>
      <c r="EW513" s="238"/>
      <c r="EX513" s="238"/>
      <c r="EY513" s="238"/>
      <c r="EZ513" s="238"/>
      <c r="FA513" s="238"/>
      <c r="FB513" s="238"/>
      <c r="FC513" s="238"/>
      <c r="FD513" s="238"/>
      <c r="FE513" s="238"/>
    </row>
    <row r="514" spans="34:161"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8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8"/>
      <c r="BO514" s="238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8"/>
      <c r="CK514" s="238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8"/>
      <c r="DG514" s="238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38"/>
      <c r="DW514" s="238"/>
      <c r="DX514" s="238"/>
      <c r="DY514" s="238"/>
      <c r="DZ514" s="238"/>
      <c r="EA514" s="238"/>
      <c r="EB514" s="238"/>
      <c r="EC514" s="238"/>
      <c r="ED514" s="238"/>
      <c r="EE514" s="238"/>
      <c r="EF514" s="238"/>
      <c r="EG514" s="238"/>
      <c r="EH514" s="238"/>
      <c r="EI514" s="238"/>
      <c r="EJ514" s="238"/>
      <c r="EK514" s="238"/>
      <c r="EL514" s="238"/>
      <c r="EM514" s="238"/>
      <c r="EN514" s="238"/>
      <c r="EO514" s="238"/>
      <c r="EP514" s="238"/>
      <c r="EQ514" s="238"/>
      <c r="ER514" s="238"/>
      <c r="ES514" s="238"/>
      <c r="ET514" s="238"/>
      <c r="EU514" s="238"/>
      <c r="EV514" s="238"/>
      <c r="EW514" s="238"/>
      <c r="EX514" s="238"/>
      <c r="EY514" s="238"/>
      <c r="EZ514" s="238"/>
      <c r="FA514" s="238"/>
      <c r="FB514" s="238"/>
      <c r="FC514" s="238"/>
      <c r="FD514" s="238"/>
      <c r="FE514" s="238"/>
    </row>
    <row r="515" spans="34:161"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8"/>
      <c r="AS515" s="238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8"/>
      <c r="BO515" s="238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8"/>
      <c r="CK515" s="238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8"/>
      <c r="DG515" s="238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38"/>
      <c r="DW515" s="238"/>
      <c r="DX515" s="238"/>
      <c r="DY515" s="238"/>
      <c r="DZ515" s="238"/>
      <c r="EA515" s="238"/>
      <c r="EB515" s="238"/>
      <c r="EC515" s="238"/>
      <c r="ED515" s="238"/>
      <c r="EE515" s="238"/>
      <c r="EF515" s="238"/>
      <c r="EG515" s="238"/>
      <c r="EH515" s="238"/>
      <c r="EI515" s="238"/>
      <c r="EJ515" s="238"/>
      <c r="EK515" s="238"/>
      <c r="EL515" s="238"/>
      <c r="EM515" s="238"/>
      <c r="EN515" s="238"/>
      <c r="EO515" s="238"/>
      <c r="EP515" s="238"/>
      <c r="EQ515" s="238"/>
      <c r="ER515" s="238"/>
      <c r="ES515" s="238"/>
      <c r="ET515" s="238"/>
      <c r="EU515" s="238"/>
      <c r="EV515" s="238"/>
      <c r="EW515" s="238"/>
      <c r="EX515" s="238"/>
      <c r="EY515" s="238"/>
      <c r="EZ515" s="238"/>
      <c r="FA515" s="238"/>
      <c r="FB515" s="238"/>
      <c r="FC515" s="238"/>
      <c r="FD515" s="238"/>
      <c r="FE515" s="238"/>
    </row>
    <row r="516" spans="34:161">
      <c r="AH516" s="238"/>
      <c r="AI516" s="238"/>
      <c r="AJ516" s="238"/>
      <c r="AK516" s="238"/>
      <c r="AL516" s="238"/>
      <c r="AM516" s="238"/>
      <c r="AN516" s="238"/>
      <c r="AO516" s="238"/>
      <c r="AP516" s="238"/>
      <c r="AQ516" s="238"/>
      <c r="AR516" s="238"/>
      <c r="AS516" s="238"/>
      <c r="AT516" s="238"/>
      <c r="AU516" s="238"/>
      <c r="AV516" s="238"/>
      <c r="AW516" s="238"/>
      <c r="AX516" s="238"/>
      <c r="AY516" s="238"/>
      <c r="AZ516" s="238"/>
      <c r="BA516" s="238"/>
      <c r="BB516" s="238"/>
      <c r="BC516" s="238"/>
      <c r="BD516" s="238"/>
      <c r="BE516" s="238"/>
      <c r="BF516" s="238"/>
      <c r="BG516" s="238"/>
      <c r="BH516" s="238"/>
      <c r="BI516" s="238"/>
      <c r="BJ516" s="238"/>
      <c r="BK516" s="238"/>
      <c r="BL516" s="238"/>
      <c r="BM516" s="238"/>
      <c r="BN516" s="238"/>
      <c r="BO516" s="238"/>
      <c r="BP516" s="238"/>
      <c r="BQ516" s="238"/>
      <c r="BR516" s="238"/>
      <c r="BS516" s="238"/>
      <c r="BT516" s="238"/>
      <c r="BU516" s="238"/>
      <c r="BV516" s="238"/>
      <c r="BW516" s="238"/>
      <c r="BX516" s="238"/>
      <c r="BY516" s="238"/>
      <c r="BZ516" s="238"/>
      <c r="CA516" s="238"/>
      <c r="CB516" s="238"/>
      <c r="CC516" s="238"/>
      <c r="CD516" s="238"/>
      <c r="CE516" s="238"/>
      <c r="CF516" s="238"/>
      <c r="CG516" s="238"/>
      <c r="CH516" s="238"/>
      <c r="CI516" s="238"/>
      <c r="CJ516" s="238"/>
      <c r="CK516" s="238"/>
      <c r="CL516" s="238"/>
      <c r="CM516" s="238"/>
      <c r="CN516" s="238"/>
      <c r="CO516" s="238"/>
      <c r="CP516" s="238"/>
      <c r="CQ516" s="238"/>
      <c r="CR516" s="238"/>
      <c r="CS516" s="238"/>
      <c r="CT516" s="238"/>
      <c r="CU516" s="238"/>
      <c r="CV516" s="238"/>
      <c r="CW516" s="238"/>
      <c r="CX516" s="238"/>
      <c r="CY516" s="238"/>
      <c r="CZ516" s="238"/>
      <c r="DA516" s="238"/>
      <c r="DB516" s="238"/>
      <c r="DC516" s="238"/>
      <c r="DD516" s="238"/>
      <c r="DE516" s="238"/>
      <c r="DF516" s="238"/>
      <c r="DG516" s="238"/>
      <c r="DH516" s="238"/>
      <c r="DI516" s="238"/>
      <c r="DJ516" s="238"/>
      <c r="DK516" s="238"/>
      <c r="DL516" s="238"/>
      <c r="DM516" s="238"/>
      <c r="DN516" s="238"/>
      <c r="DO516" s="238"/>
      <c r="DP516" s="238"/>
      <c r="DQ516" s="238"/>
      <c r="DR516" s="238"/>
      <c r="DS516" s="238"/>
      <c r="DT516" s="238"/>
      <c r="DU516" s="238"/>
      <c r="DV516" s="238"/>
      <c r="DW516" s="238"/>
      <c r="DX516" s="238"/>
      <c r="DY516" s="238"/>
      <c r="DZ516" s="238"/>
      <c r="EA516" s="238"/>
      <c r="EB516" s="238"/>
      <c r="EC516" s="238"/>
      <c r="ED516" s="238"/>
      <c r="EE516" s="238"/>
      <c r="EF516" s="238"/>
      <c r="EG516" s="238"/>
      <c r="EH516" s="238"/>
      <c r="EI516" s="238"/>
      <c r="EJ516" s="238"/>
      <c r="EK516" s="238"/>
      <c r="EL516" s="238"/>
      <c r="EM516" s="238"/>
      <c r="EN516" s="238"/>
      <c r="EO516" s="238"/>
      <c r="EP516" s="238"/>
      <c r="EQ516" s="238"/>
      <c r="ER516" s="238"/>
      <c r="ES516" s="238"/>
      <c r="ET516" s="238"/>
      <c r="EU516" s="238"/>
      <c r="EV516" s="238"/>
      <c r="EW516" s="238"/>
      <c r="EX516" s="238"/>
      <c r="EY516" s="238"/>
      <c r="EZ516" s="238"/>
      <c r="FA516" s="238"/>
      <c r="FB516" s="238"/>
      <c r="FC516" s="238"/>
      <c r="FD516" s="238"/>
      <c r="FE516" s="238"/>
    </row>
    <row r="517" spans="34:161"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8"/>
      <c r="AS517" s="238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8"/>
      <c r="BO517" s="238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8"/>
      <c r="CK517" s="238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8"/>
      <c r="DG517" s="238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38"/>
      <c r="DW517" s="238"/>
      <c r="DX517" s="238"/>
      <c r="DY517" s="238"/>
      <c r="DZ517" s="238"/>
      <c r="EA517" s="238"/>
      <c r="EB517" s="238"/>
      <c r="EC517" s="238"/>
      <c r="ED517" s="238"/>
      <c r="EE517" s="238"/>
      <c r="EF517" s="238"/>
      <c r="EG517" s="238"/>
      <c r="EH517" s="238"/>
      <c r="EI517" s="238"/>
      <c r="EJ517" s="238"/>
      <c r="EK517" s="238"/>
      <c r="EL517" s="238"/>
      <c r="EM517" s="238"/>
      <c r="EN517" s="238"/>
      <c r="EO517" s="238"/>
      <c r="EP517" s="238"/>
      <c r="EQ517" s="238"/>
      <c r="ER517" s="238"/>
      <c r="ES517" s="238"/>
      <c r="ET517" s="238"/>
      <c r="EU517" s="238"/>
      <c r="EV517" s="238"/>
      <c r="EW517" s="238"/>
      <c r="EX517" s="238"/>
      <c r="EY517" s="238"/>
      <c r="EZ517" s="238"/>
      <c r="FA517" s="238"/>
      <c r="FB517" s="238"/>
      <c r="FC517" s="238"/>
      <c r="FD517" s="238"/>
      <c r="FE517" s="238"/>
    </row>
    <row r="518" spans="34:161"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8"/>
      <c r="AS518" s="238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8"/>
      <c r="BO518" s="238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8"/>
      <c r="CK518" s="238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8"/>
      <c r="DG518" s="238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38"/>
      <c r="DW518" s="238"/>
      <c r="DX518" s="238"/>
      <c r="DY518" s="238"/>
      <c r="DZ518" s="238"/>
      <c r="EA518" s="238"/>
      <c r="EB518" s="238"/>
      <c r="EC518" s="238"/>
      <c r="ED518" s="238"/>
      <c r="EE518" s="238"/>
      <c r="EF518" s="238"/>
      <c r="EG518" s="238"/>
      <c r="EH518" s="238"/>
      <c r="EI518" s="238"/>
      <c r="EJ518" s="238"/>
      <c r="EK518" s="238"/>
      <c r="EL518" s="238"/>
      <c r="EM518" s="238"/>
      <c r="EN518" s="238"/>
      <c r="EO518" s="238"/>
      <c r="EP518" s="238"/>
      <c r="EQ518" s="238"/>
      <c r="ER518" s="238"/>
      <c r="ES518" s="238"/>
      <c r="ET518" s="238"/>
      <c r="EU518" s="238"/>
      <c r="EV518" s="238"/>
      <c r="EW518" s="238"/>
      <c r="EX518" s="238"/>
      <c r="EY518" s="238"/>
      <c r="EZ518" s="238"/>
      <c r="FA518" s="238"/>
      <c r="FB518" s="238"/>
      <c r="FC518" s="238"/>
      <c r="FD518" s="238"/>
      <c r="FE518" s="238"/>
    </row>
    <row r="519" spans="34:161"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8"/>
      <c r="AS519" s="238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8"/>
      <c r="BO519" s="238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8"/>
      <c r="CK519" s="238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8"/>
      <c r="DG519" s="238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38"/>
      <c r="DW519" s="238"/>
      <c r="DX519" s="238"/>
      <c r="DY519" s="238"/>
      <c r="DZ519" s="238"/>
      <c r="EA519" s="238"/>
      <c r="EB519" s="238"/>
      <c r="EC519" s="238"/>
      <c r="ED519" s="238"/>
      <c r="EE519" s="238"/>
      <c r="EF519" s="238"/>
      <c r="EG519" s="238"/>
      <c r="EH519" s="238"/>
      <c r="EI519" s="238"/>
      <c r="EJ519" s="238"/>
      <c r="EK519" s="238"/>
      <c r="EL519" s="238"/>
      <c r="EM519" s="238"/>
      <c r="EN519" s="238"/>
      <c r="EO519" s="238"/>
      <c r="EP519" s="238"/>
      <c r="EQ519" s="238"/>
      <c r="ER519" s="238"/>
      <c r="ES519" s="238"/>
      <c r="ET519" s="238"/>
      <c r="EU519" s="238"/>
      <c r="EV519" s="238"/>
      <c r="EW519" s="238"/>
      <c r="EX519" s="238"/>
      <c r="EY519" s="238"/>
      <c r="EZ519" s="238"/>
      <c r="FA519" s="238"/>
      <c r="FB519" s="238"/>
      <c r="FC519" s="238"/>
      <c r="FD519" s="238"/>
      <c r="FE519" s="238"/>
    </row>
    <row r="520" spans="34:161"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8"/>
      <c r="AS520" s="238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8"/>
      <c r="BO520" s="238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8"/>
      <c r="CK520" s="238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8"/>
      <c r="DG520" s="238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38"/>
      <c r="DW520" s="238"/>
      <c r="DX520" s="238"/>
      <c r="DY520" s="238"/>
      <c r="DZ520" s="238"/>
      <c r="EA520" s="238"/>
      <c r="EB520" s="238"/>
      <c r="EC520" s="238"/>
      <c r="ED520" s="238"/>
      <c r="EE520" s="238"/>
      <c r="EF520" s="238"/>
      <c r="EG520" s="238"/>
      <c r="EH520" s="238"/>
      <c r="EI520" s="238"/>
      <c r="EJ520" s="238"/>
      <c r="EK520" s="238"/>
      <c r="EL520" s="238"/>
      <c r="EM520" s="238"/>
      <c r="EN520" s="238"/>
      <c r="EO520" s="238"/>
      <c r="EP520" s="238"/>
      <c r="EQ520" s="238"/>
      <c r="ER520" s="238"/>
      <c r="ES520" s="238"/>
      <c r="ET520" s="238"/>
      <c r="EU520" s="238"/>
      <c r="EV520" s="238"/>
      <c r="EW520" s="238"/>
      <c r="EX520" s="238"/>
      <c r="EY520" s="238"/>
      <c r="EZ520" s="238"/>
      <c r="FA520" s="238"/>
      <c r="FB520" s="238"/>
      <c r="FC520" s="238"/>
      <c r="FD520" s="238"/>
      <c r="FE520" s="238"/>
    </row>
    <row r="521" spans="34:161"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8"/>
      <c r="AS521" s="238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8"/>
      <c r="BO521" s="238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8"/>
      <c r="CK521" s="238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8"/>
      <c r="DG521" s="238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38"/>
      <c r="DW521" s="238"/>
      <c r="DX521" s="238"/>
      <c r="DY521" s="238"/>
      <c r="DZ521" s="238"/>
      <c r="EA521" s="238"/>
      <c r="EB521" s="238"/>
      <c r="EC521" s="238"/>
      <c r="ED521" s="238"/>
      <c r="EE521" s="238"/>
      <c r="EF521" s="238"/>
      <c r="EG521" s="238"/>
      <c r="EH521" s="238"/>
      <c r="EI521" s="238"/>
      <c r="EJ521" s="238"/>
      <c r="EK521" s="238"/>
      <c r="EL521" s="238"/>
      <c r="EM521" s="238"/>
      <c r="EN521" s="238"/>
      <c r="EO521" s="238"/>
      <c r="EP521" s="238"/>
      <c r="EQ521" s="238"/>
      <c r="ER521" s="238"/>
      <c r="ES521" s="238"/>
      <c r="ET521" s="238"/>
      <c r="EU521" s="238"/>
      <c r="EV521" s="238"/>
      <c r="EW521" s="238"/>
      <c r="EX521" s="238"/>
      <c r="EY521" s="238"/>
      <c r="EZ521" s="238"/>
      <c r="FA521" s="238"/>
      <c r="FB521" s="238"/>
      <c r="FC521" s="238"/>
      <c r="FD521" s="238"/>
      <c r="FE521" s="238"/>
    </row>
    <row r="522" spans="34:161">
      <c r="AH522" s="238"/>
      <c r="AI522" s="238"/>
      <c r="AJ522" s="238"/>
      <c r="AK522" s="238"/>
      <c r="AL522" s="238"/>
      <c r="AM522" s="238"/>
      <c r="AN522" s="238"/>
      <c r="AO522" s="238"/>
      <c r="AP522" s="238"/>
      <c r="AQ522" s="238"/>
      <c r="AR522" s="238"/>
      <c r="AS522" s="238"/>
      <c r="AT522" s="238"/>
      <c r="AU522" s="238"/>
      <c r="AV522" s="238"/>
      <c r="AW522" s="238"/>
      <c r="AX522" s="238"/>
      <c r="AY522" s="238"/>
      <c r="AZ522" s="238"/>
      <c r="BA522" s="238"/>
      <c r="BB522" s="238"/>
      <c r="BC522" s="238"/>
      <c r="BD522" s="238"/>
      <c r="BE522" s="238"/>
      <c r="BF522" s="238"/>
      <c r="BG522" s="238"/>
      <c r="BH522" s="238"/>
      <c r="BI522" s="238"/>
      <c r="BJ522" s="238"/>
      <c r="BK522" s="238"/>
      <c r="BL522" s="238"/>
      <c r="BM522" s="238"/>
      <c r="BN522" s="238"/>
      <c r="BO522" s="238"/>
      <c r="BP522" s="238"/>
      <c r="BQ522" s="238"/>
      <c r="BR522" s="238"/>
      <c r="BS522" s="238"/>
      <c r="BT522" s="238"/>
      <c r="BU522" s="238"/>
      <c r="BV522" s="238"/>
      <c r="BW522" s="238"/>
      <c r="BX522" s="238"/>
      <c r="BY522" s="238"/>
      <c r="BZ522" s="238"/>
      <c r="CA522" s="238"/>
      <c r="CB522" s="238"/>
      <c r="CC522" s="238"/>
      <c r="CD522" s="238"/>
      <c r="CE522" s="238"/>
      <c r="CF522" s="238"/>
      <c r="CG522" s="238"/>
      <c r="CH522" s="238"/>
      <c r="CI522" s="238"/>
      <c r="CJ522" s="238"/>
      <c r="CK522" s="238"/>
      <c r="CL522" s="238"/>
      <c r="CM522" s="238"/>
      <c r="CN522" s="238"/>
      <c r="CO522" s="238"/>
      <c r="CP522" s="238"/>
      <c r="CQ522" s="238"/>
      <c r="CR522" s="238"/>
      <c r="CS522" s="238"/>
      <c r="CT522" s="238"/>
      <c r="CU522" s="238"/>
      <c r="CV522" s="238"/>
      <c r="CW522" s="238"/>
      <c r="CX522" s="238"/>
      <c r="CY522" s="238"/>
      <c r="CZ522" s="238"/>
      <c r="DA522" s="238"/>
      <c r="DB522" s="238"/>
      <c r="DC522" s="238"/>
      <c r="DD522" s="238"/>
      <c r="DE522" s="238"/>
      <c r="DF522" s="238"/>
      <c r="DG522" s="238"/>
      <c r="DH522" s="238"/>
      <c r="DI522" s="238"/>
      <c r="DJ522" s="238"/>
      <c r="DK522" s="238"/>
      <c r="DL522" s="238"/>
      <c r="DM522" s="238"/>
      <c r="DN522" s="238"/>
      <c r="DO522" s="238"/>
      <c r="DP522" s="238"/>
      <c r="DQ522" s="238"/>
      <c r="DR522" s="238"/>
      <c r="DS522" s="238"/>
      <c r="DT522" s="238"/>
      <c r="DU522" s="238"/>
      <c r="DV522" s="238"/>
      <c r="DW522" s="238"/>
      <c r="DX522" s="238"/>
      <c r="DY522" s="238"/>
      <c r="DZ522" s="238"/>
      <c r="EA522" s="238"/>
      <c r="EB522" s="238"/>
      <c r="EC522" s="238"/>
      <c r="ED522" s="238"/>
      <c r="EE522" s="238"/>
      <c r="EF522" s="238"/>
      <c r="EG522" s="238"/>
      <c r="EH522" s="238"/>
      <c r="EI522" s="238"/>
      <c r="EJ522" s="238"/>
      <c r="EK522" s="238"/>
      <c r="EL522" s="238"/>
      <c r="EM522" s="238"/>
      <c r="EN522" s="238"/>
      <c r="EO522" s="238"/>
      <c r="EP522" s="238"/>
      <c r="EQ522" s="238"/>
      <c r="ER522" s="238"/>
      <c r="ES522" s="238"/>
      <c r="ET522" s="238"/>
      <c r="EU522" s="238"/>
      <c r="EV522" s="238"/>
      <c r="EW522" s="238"/>
      <c r="EX522" s="238"/>
      <c r="EY522" s="238"/>
      <c r="EZ522" s="238"/>
      <c r="FA522" s="238"/>
      <c r="FB522" s="238"/>
      <c r="FC522" s="238"/>
      <c r="FD522" s="238"/>
      <c r="FE522" s="238"/>
    </row>
    <row r="523" spans="34:161"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8"/>
      <c r="AS523" s="238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8"/>
      <c r="BO523" s="238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8"/>
      <c r="CK523" s="238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8"/>
      <c r="DG523" s="238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38"/>
      <c r="DW523" s="238"/>
      <c r="DX523" s="238"/>
      <c r="DY523" s="238"/>
      <c r="DZ523" s="238"/>
      <c r="EA523" s="238"/>
      <c r="EB523" s="238"/>
      <c r="EC523" s="238"/>
      <c r="ED523" s="238"/>
      <c r="EE523" s="238"/>
      <c r="EF523" s="238"/>
      <c r="EG523" s="238"/>
      <c r="EH523" s="238"/>
      <c r="EI523" s="238"/>
      <c r="EJ523" s="238"/>
      <c r="EK523" s="238"/>
      <c r="EL523" s="238"/>
      <c r="EM523" s="238"/>
      <c r="EN523" s="238"/>
      <c r="EO523" s="238"/>
      <c r="EP523" s="238"/>
      <c r="EQ523" s="238"/>
      <c r="ER523" s="238"/>
      <c r="ES523" s="238"/>
      <c r="ET523" s="238"/>
      <c r="EU523" s="238"/>
      <c r="EV523" s="238"/>
      <c r="EW523" s="238"/>
      <c r="EX523" s="238"/>
      <c r="EY523" s="238"/>
      <c r="EZ523" s="238"/>
      <c r="FA523" s="238"/>
      <c r="FB523" s="238"/>
      <c r="FC523" s="238"/>
      <c r="FD523" s="238"/>
      <c r="FE523" s="238"/>
    </row>
    <row r="524" spans="34:161"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8"/>
      <c r="AS524" s="238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8"/>
      <c r="BO524" s="238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8"/>
      <c r="CK524" s="238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8"/>
      <c r="DG524" s="238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38"/>
      <c r="DW524" s="238"/>
      <c r="DX524" s="238"/>
      <c r="DY524" s="238"/>
      <c r="DZ524" s="238"/>
      <c r="EA524" s="238"/>
      <c r="EB524" s="238"/>
      <c r="EC524" s="238"/>
      <c r="ED524" s="238"/>
      <c r="EE524" s="238"/>
      <c r="EF524" s="238"/>
      <c r="EG524" s="238"/>
      <c r="EH524" s="238"/>
      <c r="EI524" s="238"/>
      <c r="EJ524" s="238"/>
      <c r="EK524" s="238"/>
      <c r="EL524" s="238"/>
      <c r="EM524" s="238"/>
      <c r="EN524" s="238"/>
      <c r="EO524" s="238"/>
      <c r="EP524" s="238"/>
      <c r="EQ524" s="238"/>
      <c r="ER524" s="238"/>
      <c r="ES524" s="238"/>
      <c r="ET524" s="238"/>
      <c r="EU524" s="238"/>
      <c r="EV524" s="238"/>
      <c r="EW524" s="238"/>
      <c r="EX524" s="238"/>
      <c r="EY524" s="238"/>
      <c r="EZ524" s="238"/>
      <c r="FA524" s="238"/>
      <c r="FB524" s="238"/>
      <c r="FC524" s="238"/>
      <c r="FD524" s="238"/>
      <c r="FE524" s="238"/>
    </row>
    <row r="525" spans="34:161"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8"/>
      <c r="AS525" s="238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8"/>
      <c r="BO525" s="238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8"/>
      <c r="CK525" s="238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8"/>
      <c r="DG525" s="238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38"/>
      <c r="DW525" s="238"/>
      <c r="DX525" s="238"/>
      <c r="DY525" s="238"/>
      <c r="DZ525" s="238"/>
      <c r="EA525" s="238"/>
      <c r="EB525" s="238"/>
      <c r="EC525" s="238"/>
      <c r="ED525" s="238"/>
      <c r="EE525" s="238"/>
      <c r="EF525" s="238"/>
      <c r="EG525" s="238"/>
      <c r="EH525" s="238"/>
      <c r="EI525" s="238"/>
      <c r="EJ525" s="238"/>
      <c r="EK525" s="238"/>
      <c r="EL525" s="238"/>
      <c r="EM525" s="238"/>
      <c r="EN525" s="238"/>
      <c r="EO525" s="238"/>
      <c r="EP525" s="238"/>
      <c r="EQ525" s="238"/>
      <c r="ER525" s="238"/>
      <c r="ES525" s="238"/>
      <c r="ET525" s="238"/>
      <c r="EU525" s="238"/>
      <c r="EV525" s="238"/>
      <c r="EW525" s="238"/>
      <c r="EX525" s="238"/>
      <c r="EY525" s="238"/>
      <c r="EZ525" s="238"/>
      <c r="FA525" s="238"/>
      <c r="FB525" s="238"/>
      <c r="FC525" s="238"/>
      <c r="FD525" s="238"/>
      <c r="FE525" s="238"/>
    </row>
    <row r="526" spans="34:161"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8"/>
      <c r="AS526" s="238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8"/>
      <c r="BO526" s="238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8"/>
      <c r="CK526" s="238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8"/>
      <c r="DG526" s="238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38"/>
      <c r="DW526" s="238"/>
      <c r="DX526" s="238"/>
      <c r="DY526" s="238"/>
      <c r="DZ526" s="238"/>
      <c r="EA526" s="238"/>
      <c r="EB526" s="238"/>
      <c r="EC526" s="238"/>
      <c r="ED526" s="238"/>
      <c r="EE526" s="238"/>
      <c r="EF526" s="238"/>
      <c r="EG526" s="238"/>
      <c r="EH526" s="238"/>
      <c r="EI526" s="238"/>
      <c r="EJ526" s="238"/>
      <c r="EK526" s="238"/>
      <c r="EL526" s="238"/>
      <c r="EM526" s="238"/>
      <c r="EN526" s="238"/>
      <c r="EO526" s="238"/>
      <c r="EP526" s="238"/>
      <c r="EQ526" s="238"/>
      <c r="ER526" s="238"/>
      <c r="ES526" s="238"/>
      <c r="ET526" s="238"/>
      <c r="EU526" s="238"/>
      <c r="EV526" s="238"/>
      <c r="EW526" s="238"/>
      <c r="EX526" s="238"/>
      <c r="EY526" s="238"/>
      <c r="EZ526" s="238"/>
      <c r="FA526" s="238"/>
      <c r="FB526" s="238"/>
      <c r="FC526" s="238"/>
      <c r="FD526" s="238"/>
      <c r="FE526" s="238"/>
    </row>
    <row r="527" spans="34:161"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8"/>
      <c r="AS527" s="238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8"/>
      <c r="BO527" s="238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8"/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38"/>
      <c r="DW527" s="238"/>
      <c r="DX527" s="238"/>
      <c r="DY527" s="238"/>
      <c r="DZ527" s="238"/>
      <c r="EA527" s="238"/>
      <c r="EB527" s="238"/>
      <c r="EC527" s="238"/>
      <c r="ED527" s="238"/>
      <c r="EE527" s="238"/>
      <c r="EF527" s="238"/>
      <c r="EG527" s="238"/>
      <c r="EH527" s="238"/>
      <c r="EI527" s="238"/>
      <c r="EJ527" s="238"/>
      <c r="EK527" s="238"/>
      <c r="EL527" s="238"/>
      <c r="EM527" s="238"/>
      <c r="EN527" s="238"/>
      <c r="EO527" s="238"/>
      <c r="EP527" s="238"/>
      <c r="EQ527" s="238"/>
      <c r="ER527" s="238"/>
      <c r="ES527" s="238"/>
      <c r="ET527" s="238"/>
      <c r="EU527" s="238"/>
      <c r="EV527" s="238"/>
      <c r="EW527" s="238"/>
      <c r="EX527" s="238"/>
      <c r="EY527" s="238"/>
      <c r="EZ527" s="238"/>
      <c r="FA527" s="238"/>
      <c r="FB527" s="238"/>
      <c r="FC527" s="238"/>
      <c r="FD527" s="238"/>
      <c r="FE527" s="238"/>
    </row>
    <row r="528" spans="34:161"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8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8"/>
      <c r="BO528" s="238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8"/>
      <c r="CK528" s="238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8"/>
      <c r="DG528" s="238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38"/>
      <c r="DW528" s="238"/>
      <c r="DX528" s="238"/>
      <c r="DY528" s="238"/>
      <c r="DZ528" s="238"/>
      <c r="EA528" s="238"/>
      <c r="EB528" s="238"/>
      <c r="EC528" s="238"/>
      <c r="ED528" s="238"/>
      <c r="EE528" s="238"/>
      <c r="EF528" s="238"/>
      <c r="EG528" s="238"/>
      <c r="EH528" s="238"/>
      <c r="EI528" s="238"/>
      <c r="EJ528" s="238"/>
      <c r="EK528" s="238"/>
      <c r="EL528" s="238"/>
      <c r="EM528" s="238"/>
      <c r="EN528" s="238"/>
      <c r="EO528" s="238"/>
      <c r="EP528" s="238"/>
      <c r="EQ528" s="238"/>
      <c r="ER528" s="238"/>
      <c r="ES528" s="238"/>
      <c r="ET528" s="238"/>
      <c r="EU528" s="238"/>
      <c r="EV528" s="238"/>
      <c r="EW528" s="238"/>
      <c r="EX528" s="238"/>
      <c r="EY528" s="238"/>
      <c r="EZ528" s="238"/>
      <c r="FA528" s="238"/>
      <c r="FB528" s="238"/>
      <c r="FC528" s="238"/>
      <c r="FD528" s="238"/>
      <c r="FE528" s="238"/>
    </row>
    <row r="529" spans="34:161"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38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8"/>
      <c r="BO529" s="238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8"/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38"/>
      <c r="DW529" s="238"/>
      <c r="DX529" s="238"/>
      <c r="DY529" s="238"/>
      <c r="DZ529" s="238"/>
      <c r="EA529" s="238"/>
      <c r="EB529" s="238"/>
      <c r="EC529" s="238"/>
      <c r="ED529" s="238"/>
      <c r="EE529" s="238"/>
      <c r="EF529" s="238"/>
      <c r="EG529" s="238"/>
      <c r="EH529" s="238"/>
      <c r="EI529" s="238"/>
      <c r="EJ529" s="238"/>
      <c r="EK529" s="238"/>
      <c r="EL529" s="238"/>
      <c r="EM529" s="238"/>
      <c r="EN529" s="238"/>
      <c r="EO529" s="238"/>
      <c r="EP529" s="238"/>
      <c r="EQ529" s="238"/>
      <c r="ER529" s="238"/>
      <c r="ES529" s="238"/>
      <c r="ET529" s="238"/>
      <c r="EU529" s="238"/>
      <c r="EV529" s="238"/>
      <c r="EW529" s="238"/>
      <c r="EX529" s="238"/>
      <c r="EY529" s="238"/>
      <c r="EZ529" s="238"/>
      <c r="FA529" s="238"/>
      <c r="FB529" s="238"/>
      <c r="FC529" s="238"/>
      <c r="FD529" s="238"/>
      <c r="FE529" s="238"/>
    </row>
    <row r="530" spans="34:161"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38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8"/>
      <c r="BO530" s="238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8"/>
      <c r="CK530" s="238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8"/>
      <c r="DG530" s="238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38"/>
      <c r="DW530" s="238"/>
      <c r="DX530" s="238"/>
      <c r="DY530" s="238"/>
      <c r="DZ530" s="238"/>
      <c r="EA530" s="238"/>
      <c r="EB530" s="238"/>
      <c r="EC530" s="238"/>
      <c r="ED530" s="238"/>
      <c r="EE530" s="238"/>
      <c r="EF530" s="238"/>
      <c r="EG530" s="238"/>
      <c r="EH530" s="238"/>
      <c r="EI530" s="238"/>
      <c r="EJ530" s="238"/>
      <c r="EK530" s="238"/>
      <c r="EL530" s="238"/>
      <c r="EM530" s="238"/>
      <c r="EN530" s="238"/>
      <c r="EO530" s="238"/>
      <c r="EP530" s="238"/>
      <c r="EQ530" s="238"/>
      <c r="ER530" s="238"/>
      <c r="ES530" s="238"/>
      <c r="ET530" s="238"/>
      <c r="EU530" s="238"/>
      <c r="EV530" s="238"/>
      <c r="EW530" s="238"/>
      <c r="EX530" s="238"/>
      <c r="EY530" s="238"/>
      <c r="EZ530" s="238"/>
      <c r="FA530" s="238"/>
      <c r="FB530" s="238"/>
      <c r="FC530" s="238"/>
      <c r="FD530" s="238"/>
      <c r="FE530" s="238"/>
    </row>
    <row r="531" spans="34:161"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38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8"/>
      <c r="BO531" s="238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8"/>
      <c r="CK531" s="238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8"/>
      <c r="DG531" s="238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38"/>
      <c r="DW531" s="238"/>
      <c r="DX531" s="238"/>
      <c r="DY531" s="238"/>
      <c r="DZ531" s="238"/>
      <c r="EA531" s="238"/>
      <c r="EB531" s="238"/>
      <c r="EC531" s="238"/>
      <c r="ED531" s="238"/>
      <c r="EE531" s="238"/>
      <c r="EF531" s="238"/>
      <c r="EG531" s="238"/>
      <c r="EH531" s="238"/>
      <c r="EI531" s="238"/>
      <c r="EJ531" s="238"/>
      <c r="EK531" s="238"/>
      <c r="EL531" s="238"/>
      <c r="EM531" s="238"/>
      <c r="EN531" s="238"/>
      <c r="EO531" s="238"/>
      <c r="EP531" s="238"/>
      <c r="EQ531" s="238"/>
      <c r="ER531" s="238"/>
      <c r="ES531" s="238"/>
      <c r="ET531" s="238"/>
      <c r="EU531" s="238"/>
      <c r="EV531" s="238"/>
      <c r="EW531" s="238"/>
      <c r="EX531" s="238"/>
      <c r="EY531" s="238"/>
      <c r="EZ531" s="238"/>
      <c r="FA531" s="238"/>
      <c r="FB531" s="238"/>
      <c r="FC531" s="238"/>
      <c r="FD531" s="238"/>
      <c r="FE531" s="238"/>
    </row>
    <row r="532" spans="34:161"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8"/>
      <c r="AS532" s="238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8"/>
      <c r="BO532" s="238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8"/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38"/>
      <c r="DW532" s="238"/>
      <c r="DX532" s="238"/>
      <c r="DY532" s="238"/>
      <c r="DZ532" s="238"/>
      <c r="EA532" s="238"/>
      <c r="EB532" s="238"/>
      <c r="EC532" s="238"/>
      <c r="ED532" s="238"/>
      <c r="EE532" s="238"/>
      <c r="EF532" s="238"/>
      <c r="EG532" s="238"/>
      <c r="EH532" s="238"/>
      <c r="EI532" s="238"/>
      <c r="EJ532" s="238"/>
      <c r="EK532" s="238"/>
      <c r="EL532" s="238"/>
      <c r="EM532" s="238"/>
      <c r="EN532" s="238"/>
      <c r="EO532" s="238"/>
      <c r="EP532" s="238"/>
      <c r="EQ532" s="238"/>
      <c r="ER532" s="238"/>
      <c r="ES532" s="238"/>
      <c r="ET532" s="238"/>
      <c r="EU532" s="238"/>
      <c r="EV532" s="238"/>
      <c r="EW532" s="238"/>
      <c r="EX532" s="238"/>
      <c r="EY532" s="238"/>
      <c r="EZ532" s="238"/>
      <c r="FA532" s="238"/>
      <c r="FB532" s="238"/>
      <c r="FC532" s="238"/>
      <c r="FD532" s="238"/>
      <c r="FE532" s="238"/>
    </row>
    <row r="533" spans="34:161"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8"/>
      <c r="AS533" s="238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8"/>
      <c r="BO533" s="238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8"/>
      <c r="CK533" s="238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8"/>
      <c r="DG533" s="238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38"/>
      <c r="DW533" s="238"/>
      <c r="DX533" s="238"/>
      <c r="DY533" s="238"/>
      <c r="DZ533" s="238"/>
      <c r="EA533" s="238"/>
      <c r="EB533" s="238"/>
      <c r="EC533" s="238"/>
      <c r="ED533" s="238"/>
      <c r="EE533" s="238"/>
      <c r="EF533" s="238"/>
      <c r="EG533" s="238"/>
      <c r="EH533" s="238"/>
      <c r="EI533" s="238"/>
      <c r="EJ533" s="238"/>
      <c r="EK533" s="238"/>
      <c r="EL533" s="238"/>
      <c r="EM533" s="238"/>
      <c r="EN533" s="238"/>
      <c r="EO533" s="238"/>
      <c r="EP533" s="238"/>
      <c r="EQ533" s="238"/>
      <c r="ER533" s="238"/>
      <c r="ES533" s="238"/>
      <c r="ET533" s="238"/>
      <c r="EU533" s="238"/>
      <c r="EV533" s="238"/>
      <c r="EW533" s="238"/>
      <c r="EX533" s="238"/>
      <c r="EY533" s="238"/>
      <c r="EZ533" s="238"/>
      <c r="FA533" s="238"/>
      <c r="FB533" s="238"/>
      <c r="FC533" s="238"/>
      <c r="FD533" s="238"/>
      <c r="FE533" s="238"/>
    </row>
    <row r="534" spans="34:161"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8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8"/>
      <c r="BO534" s="238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8"/>
      <c r="CK534" s="238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8"/>
      <c r="DG534" s="238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38"/>
      <c r="DW534" s="238"/>
      <c r="DX534" s="238"/>
      <c r="DY534" s="238"/>
      <c r="DZ534" s="238"/>
      <c r="EA534" s="238"/>
      <c r="EB534" s="238"/>
      <c r="EC534" s="238"/>
      <c r="ED534" s="238"/>
      <c r="EE534" s="238"/>
      <c r="EF534" s="238"/>
      <c r="EG534" s="238"/>
      <c r="EH534" s="238"/>
      <c r="EI534" s="238"/>
      <c r="EJ534" s="238"/>
      <c r="EK534" s="238"/>
      <c r="EL534" s="238"/>
      <c r="EM534" s="238"/>
      <c r="EN534" s="238"/>
      <c r="EO534" s="238"/>
      <c r="EP534" s="238"/>
      <c r="EQ534" s="238"/>
      <c r="ER534" s="238"/>
      <c r="ES534" s="238"/>
      <c r="ET534" s="238"/>
      <c r="EU534" s="238"/>
      <c r="EV534" s="238"/>
      <c r="EW534" s="238"/>
      <c r="EX534" s="238"/>
      <c r="EY534" s="238"/>
      <c r="EZ534" s="238"/>
      <c r="FA534" s="238"/>
      <c r="FB534" s="238"/>
      <c r="FC534" s="238"/>
      <c r="FD534" s="238"/>
      <c r="FE534" s="238"/>
    </row>
    <row r="535" spans="34:161"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8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8"/>
      <c r="BO535" s="238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8"/>
      <c r="CK535" s="238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38"/>
      <c r="DW535" s="238"/>
      <c r="DX535" s="238"/>
      <c r="DY535" s="238"/>
      <c r="DZ535" s="238"/>
      <c r="EA535" s="238"/>
      <c r="EB535" s="238"/>
      <c r="EC535" s="238"/>
      <c r="ED535" s="238"/>
      <c r="EE535" s="238"/>
      <c r="EF535" s="238"/>
      <c r="EG535" s="238"/>
      <c r="EH535" s="238"/>
      <c r="EI535" s="238"/>
      <c r="EJ535" s="238"/>
      <c r="EK535" s="238"/>
      <c r="EL535" s="238"/>
      <c r="EM535" s="238"/>
      <c r="EN535" s="238"/>
      <c r="EO535" s="238"/>
      <c r="EP535" s="238"/>
      <c r="EQ535" s="238"/>
      <c r="ER535" s="238"/>
      <c r="ES535" s="238"/>
      <c r="ET535" s="238"/>
      <c r="EU535" s="238"/>
      <c r="EV535" s="238"/>
      <c r="EW535" s="238"/>
      <c r="EX535" s="238"/>
      <c r="EY535" s="238"/>
      <c r="EZ535" s="238"/>
      <c r="FA535" s="238"/>
      <c r="FB535" s="238"/>
      <c r="FC535" s="238"/>
      <c r="FD535" s="238"/>
      <c r="FE535" s="238"/>
    </row>
    <row r="536" spans="34:161"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8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8"/>
      <c r="BO536" s="238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8"/>
      <c r="CK536" s="238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8"/>
      <c r="DG536" s="238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38"/>
      <c r="DW536" s="238"/>
      <c r="DX536" s="238"/>
      <c r="DY536" s="238"/>
      <c r="DZ536" s="238"/>
      <c r="EA536" s="238"/>
      <c r="EB536" s="238"/>
      <c r="EC536" s="238"/>
      <c r="ED536" s="238"/>
      <c r="EE536" s="238"/>
      <c r="EF536" s="238"/>
      <c r="EG536" s="238"/>
      <c r="EH536" s="238"/>
      <c r="EI536" s="238"/>
      <c r="EJ536" s="238"/>
      <c r="EK536" s="238"/>
      <c r="EL536" s="238"/>
      <c r="EM536" s="238"/>
      <c r="EN536" s="238"/>
      <c r="EO536" s="238"/>
      <c r="EP536" s="238"/>
      <c r="EQ536" s="238"/>
      <c r="ER536" s="238"/>
      <c r="ES536" s="238"/>
      <c r="ET536" s="238"/>
      <c r="EU536" s="238"/>
      <c r="EV536" s="238"/>
      <c r="EW536" s="238"/>
      <c r="EX536" s="238"/>
      <c r="EY536" s="238"/>
      <c r="EZ536" s="238"/>
      <c r="FA536" s="238"/>
      <c r="FB536" s="238"/>
      <c r="FC536" s="238"/>
      <c r="FD536" s="238"/>
      <c r="FE536" s="238"/>
    </row>
    <row r="537" spans="34:161"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8"/>
      <c r="AS537" s="238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8"/>
      <c r="BO537" s="238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8"/>
      <c r="CK537" s="238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8"/>
      <c r="DG537" s="238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38"/>
      <c r="DW537" s="238"/>
      <c r="DX537" s="238"/>
      <c r="DY537" s="238"/>
      <c r="DZ537" s="238"/>
      <c r="EA537" s="238"/>
      <c r="EB537" s="238"/>
      <c r="EC537" s="238"/>
      <c r="ED537" s="238"/>
      <c r="EE537" s="238"/>
      <c r="EF537" s="238"/>
      <c r="EG537" s="238"/>
      <c r="EH537" s="238"/>
      <c r="EI537" s="238"/>
      <c r="EJ537" s="238"/>
      <c r="EK537" s="238"/>
      <c r="EL537" s="238"/>
      <c r="EM537" s="238"/>
      <c r="EN537" s="238"/>
      <c r="EO537" s="238"/>
      <c r="EP537" s="238"/>
      <c r="EQ537" s="238"/>
      <c r="ER537" s="238"/>
      <c r="ES537" s="238"/>
      <c r="ET537" s="238"/>
      <c r="EU537" s="238"/>
      <c r="EV537" s="238"/>
      <c r="EW537" s="238"/>
      <c r="EX537" s="238"/>
      <c r="EY537" s="238"/>
      <c r="EZ537" s="238"/>
      <c r="FA537" s="238"/>
      <c r="FB537" s="238"/>
      <c r="FC537" s="238"/>
      <c r="FD537" s="238"/>
      <c r="FE537" s="238"/>
    </row>
    <row r="538" spans="34:161"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8"/>
      <c r="AS538" s="238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8"/>
      <c r="BO538" s="238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8"/>
      <c r="CK538" s="238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8"/>
      <c r="DG538" s="238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38"/>
      <c r="DW538" s="238"/>
      <c r="DX538" s="238"/>
      <c r="DY538" s="238"/>
      <c r="DZ538" s="238"/>
      <c r="EA538" s="238"/>
      <c r="EB538" s="238"/>
      <c r="EC538" s="238"/>
      <c r="ED538" s="238"/>
      <c r="EE538" s="238"/>
      <c r="EF538" s="238"/>
      <c r="EG538" s="238"/>
      <c r="EH538" s="238"/>
      <c r="EI538" s="238"/>
      <c r="EJ538" s="238"/>
      <c r="EK538" s="238"/>
      <c r="EL538" s="238"/>
      <c r="EM538" s="238"/>
      <c r="EN538" s="238"/>
      <c r="EO538" s="238"/>
      <c r="EP538" s="238"/>
      <c r="EQ538" s="238"/>
      <c r="ER538" s="238"/>
      <c r="ES538" s="238"/>
      <c r="ET538" s="238"/>
      <c r="EU538" s="238"/>
      <c r="EV538" s="238"/>
      <c r="EW538" s="238"/>
      <c r="EX538" s="238"/>
      <c r="EY538" s="238"/>
      <c r="EZ538" s="238"/>
      <c r="FA538" s="238"/>
      <c r="FB538" s="238"/>
      <c r="FC538" s="238"/>
      <c r="FD538" s="238"/>
      <c r="FE538" s="238"/>
    </row>
    <row r="539" spans="34:161"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8"/>
      <c r="AS539" s="238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8"/>
      <c r="BO539" s="238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8"/>
      <c r="CK539" s="238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8"/>
      <c r="DG539" s="238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38"/>
      <c r="DW539" s="238"/>
      <c r="DX539" s="238"/>
      <c r="DY539" s="238"/>
      <c r="DZ539" s="238"/>
      <c r="EA539" s="238"/>
      <c r="EB539" s="238"/>
      <c r="EC539" s="238"/>
      <c r="ED539" s="238"/>
      <c r="EE539" s="238"/>
      <c r="EF539" s="238"/>
      <c r="EG539" s="238"/>
      <c r="EH539" s="238"/>
      <c r="EI539" s="238"/>
      <c r="EJ539" s="238"/>
      <c r="EK539" s="238"/>
      <c r="EL539" s="238"/>
      <c r="EM539" s="238"/>
      <c r="EN539" s="238"/>
      <c r="EO539" s="238"/>
      <c r="EP539" s="238"/>
      <c r="EQ539" s="238"/>
      <c r="ER539" s="238"/>
      <c r="ES539" s="238"/>
      <c r="ET539" s="238"/>
      <c r="EU539" s="238"/>
      <c r="EV539" s="238"/>
      <c r="EW539" s="238"/>
      <c r="EX539" s="238"/>
      <c r="EY539" s="238"/>
      <c r="EZ539" s="238"/>
      <c r="FA539" s="238"/>
      <c r="FB539" s="238"/>
      <c r="FC539" s="238"/>
      <c r="FD539" s="238"/>
      <c r="FE539" s="238"/>
    </row>
    <row r="540" spans="34:161"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8"/>
      <c r="AS540" s="238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8"/>
      <c r="BO540" s="238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8"/>
      <c r="CK540" s="238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38"/>
      <c r="DW540" s="238"/>
      <c r="DX540" s="238"/>
      <c r="DY540" s="238"/>
      <c r="DZ540" s="238"/>
      <c r="EA540" s="238"/>
      <c r="EB540" s="238"/>
      <c r="EC540" s="238"/>
      <c r="ED540" s="238"/>
      <c r="EE540" s="238"/>
      <c r="EF540" s="238"/>
      <c r="EG540" s="238"/>
      <c r="EH540" s="238"/>
      <c r="EI540" s="238"/>
      <c r="EJ540" s="238"/>
      <c r="EK540" s="238"/>
      <c r="EL540" s="238"/>
      <c r="EM540" s="238"/>
      <c r="EN540" s="238"/>
      <c r="EO540" s="238"/>
      <c r="EP540" s="238"/>
      <c r="EQ540" s="238"/>
      <c r="ER540" s="238"/>
      <c r="ES540" s="238"/>
      <c r="ET540" s="238"/>
      <c r="EU540" s="238"/>
      <c r="EV540" s="238"/>
      <c r="EW540" s="238"/>
      <c r="EX540" s="238"/>
      <c r="EY540" s="238"/>
      <c r="EZ540" s="238"/>
      <c r="FA540" s="238"/>
      <c r="FB540" s="238"/>
      <c r="FC540" s="238"/>
      <c r="FD540" s="238"/>
      <c r="FE540" s="238"/>
    </row>
    <row r="541" spans="34:161"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8"/>
      <c r="AS541" s="238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8"/>
      <c r="BO541" s="238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8"/>
      <c r="CK541" s="238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8"/>
      <c r="DG541" s="238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38"/>
      <c r="DW541" s="238"/>
      <c r="DX541" s="238"/>
      <c r="DY541" s="238"/>
      <c r="DZ541" s="238"/>
      <c r="EA541" s="238"/>
      <c r="EB541" s="238"/>
      <c r="EC541" s="238"/>
      <c r="ED541" s="238"/>
      <c r="EE541" s="238"/>
      <c r="EF541" s="238"/>
      <c r="EG541" s="238"/>
      <c r="EH541" s="238"/>
      <c r="EI541" s="238"/>
      <c r="EJ541" s="238"/>
      <c r="EK541" s="238"/>
      <c r="EL541" s="238"/>
      <c r="EM541" s="238"/>
      <c r="EN541" s="238"/>
      <c r="EO541" s="238"/>
      <c r="EP541" s="238"/>
      <c r="EQ541" s="238"/>
      <c r="ER541" s="238"/>
      <c r="ES541" s="238"/>
      <c r="ET541" s="238"/>
      <c r="EU541" s="238"/>
      <c r="EV541" s="238"/>
      <c r="EW541" s="238"/>
      <c r="EX541" s="238"/>
      <c r="EY541" s="238"/>
      <c r="EZ541" s="238"/>
      <c r="FA541" s="238"/>
      <c r="FB541" s="238"/>
      <c r="FC541" s="238"/>
      <c r="FD541" s="238"/>
      <c r="FE541" s="238"/>
    </row>
    <row r="542" spans="34:161"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8"/>
      <c r="AS542" s="238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8"/>
      <c r="BO542" s="238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8"/>
      <c r="CK542" s="238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38"/>
      <c r="DW542" s="238"/>
      <c r="DX542" s="238"/>
      <c r="DY542" s="238"/>
      <c r="DZ542" s="238"/>
      <c r="EA542" s="238"/>
      <c r="EB542" s="238"/>
      <c r="EC542" s="238"/>
      <c r="ED542" s="238"/>
      <c r="EE542" s="238"/>
      <c r="EF542" s="238"/>
      <c r="EG542" s="238"/>
      <c r="EH542" s="238"/>
      <c r="EI542" s="238"/>
      <c r="EJ542" s="238"/>
      <c r="EK542" s="238"/>
      <c r="EL542" s="238"/>
      <c r="EM542" s="238"/>
      <c r="EN542" s="238"/>
      <c r="EO542" s="238"/>
      <c r="EP542" s="238"/>
      <c r="EQ542" s="238"/>
      <c r="ER542" s="238"/>
      <c r="ES542" s="238"/>
      <c r="ET542" s="238"/>
      <c r="EU542" s="238"/>
      <c r="EV542" s="238"/>
      <c r="EW542" s="238"/>
      <c r="EX542" s="238"/>
      <c r="EY542" s="238"/>
      <c r="EZ542" s="238"/>
      <c r="FA542" s="238"/>
      <c r="FB542" s="238"/>
      <c r="FC542" s="238"/>
      <c r="FD542" s="238"/>
      <c r="FE542" s="238"/>
    </row>
    <row r="543" spans="34:161"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8"/>
      <c r="AS543" s="238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8"/>
      <c r="BO543" s="238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8"/>
      <c r="CK543" s="238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8"/>
      <c r="DG543" s="238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38"/>
      <c r="DW543" s="238"/>
      <c r="DX543" s="238"/>
      <c r="DY543" s="238"/>
      <c r="DZ543" s="238"/>
      <c r="EA543" s="238"/>
      <c r="EB543" s="238"/>
      <c r="EC543" s="238"/>
      <c r="ED543" s="238"/>
      <c r="EE543" s="238"/>
      <c r="EF543" s="238"/>
      <c r="EG543" s="238"/>
      <c r="EH543" s="238"/>
      <c r="EI543" s="238"/>
      <c r="EJ543" s="238"/>
      <c r="EK543" s="238"/>
      <c r="EL543" s="238"/>
      <c r="EM543" s="238"/>
      <c r="EN543" s="238"/>
      <c r="EO543" s="238"/>
      <c r="EP543" s="238"/>
      <c r="EQ543" s="238"/>
      <c r="ER543" s="238"/>
      <c r="ES543" s="238"/>
      <c r="ET543" s="238"/>
      <c r="EU543" s="238"/>
      <c r="EV543" s="238"/>
      <c r="EW543" s="238"/>
      <c r="EX543" s="238"/>
      <c r="EY543" s="238"/>
      <c r="EZ543" s="238"/>
      <c r="FA543" s="238"/>
      <c r="FB543" s="238"/>
      <c r="FC543" s="238"/>
      <c r="FD543" s="238"/>
      <c r="FE543" s="238"/>
    </row>
    <row r="544" spans="34:161"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8"/>
      <c r="AS544" s="238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8"/>
      <c r="BO544" s="238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8"/>
      <c r="CK544" s="238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8"/>
      <c r="DG544" s="238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38"/>
      <c r="DW544" s="238"/>
      <c r="DX544" s="238"/>
      <c r="DY544" s="238"/>
      <c r="DZ544" s="238"/>
      <c r="EA544" s="238"/>
      <c r="EB544" s="238"/>
      <c r="EC544" s="238"/>
      <c r="ED544" s="238"/>
      <c r="EE544" s="238"/>
      <c r="EF544" s="238"/>
      <c r="EG544" s="238"/>
      <c r="EH544" s="238"/>
      <c r="EI544" s="238"/>
      <c r="EJ544" s="238"/>
      <c r="EK544" s="238"/>
      <c r="EL544" s="238"/>
      <c r="EM544" s="238"/>
      <c r="EN544" s="238"/>
      <c r="EO544" s="238"/>
      <c r="EP544" s="238"/>
      <c r="EQ544" s="238"/>
      <c r="ER544" s="238"/>
      <c r="ES544" s="238"/>
      <c r="ET544" s="238"/>
      <c r="EU544" s="238"/>
      <c r="EV544" s="238"/>
      <c r="EW544" s="238"/>
      <c r="EX544" s="238"/>
      <c r="EY544" s="238"/>
      <c r="EZ544" s="238"/>
      <c r="FA544" s="238"/>
      <c r="FB544" s="238"/>
      <c r="FC544" s="238"/>
      <c r="FD544" s="238"/>
      <c r="FE544" s="238"/>
    </row>
    <row r="545" spans="34:161">
      <c r="AH545" s="238"/>
      <c r="AI545" s="238"/>
      <c r="AJ545" s="238"/>
      <c r="AK545" s="238"/>
      <c r="AL545" s="238"/>
      <c r="AM545" s="238"/>
      <c r="AN545" s="238"/>
      <c r="AO545" s="238"/>
      <c r="AP545" s="238"/>
      <c r="AQ545" s="238"/>
      <c r="AR545" s="238"/>
      <c r="AS545" s="238"/>
      <c r="AT545" s="238"/>
      <c r="AU545" s="238"/>
      <c r="AV545" s="238"/>
      <c r="AW545" s="238"/>
      <c r="AX545" s="238"/>
      <c r="AY545" s="238"/>
      <c r="AZ545" s="238"/>
      <c r="BA545" s="238"/>
      <c r="BB545" s="238"/>
      <c r="BC545" s="238"/>
      <c r="BD545" s="238"/>
      <c r="BE545" s="238"/>
      <c r="BF545" s="238"/>
      <c r="BG545" s="238"/>
      <c r="BH545" s="238"/>
      <c r="BI545" s="238"/>
      <c r="BJ545" s="238"/>
      <c r="BK545" s="238"/>
      <c r="BL545" s="238"/>
      <c r="BM545" s="238"/>
      <c r="BN545" s="238"/>
      <c r="BO545" s="238"/>
      <c r="BP545" s="238"/>
      <c r="BQ545" s="238"/>
      <c r="BR545" s="238"/>
      <c r="BS545" s="238"/>
      <c r="BT545" s="238"/>
      <c r="BU545" s="238"/>
      <c r="BV545" s="238"/>
      <c r="BW545" s="238"/>
      <c r="BX545" s="238"/>
      <c r="BY545" s="238"/>
      <c r="BZ545" s="238"/>
      <c r="CA545" s="238"/>
      <c r="CB545" s="238"/>
      <c r="CC545" s="238"/>
      <c r="CD545" s="238"/>
      <c r="CE545" s="238"/>
      <c r="CF545" s="238"/>
      <c r="CG545" s="238"/>
      <c r="CH545" s="238"/>
      <c r="CI545" s="238"/>
      <c r="CJ545" s="238"/>
      <c r="CK545" s="238"/>
      <c r="CL545" s="238"/>
      <c r="CM545" s="238"/>
      <c r="CN545" s="238"/>
      <c r="CO545" s="238"/>
      <c r="CP545" s="238"/>
      <c r="CQ545" s="238"/>
      <c r="CR545" s="238"/>
      <c r="CS545" s="238"/>
      <c r="CT545" s="238"/>
      <c r="CU545" s="238"/>
      <c r="CV545" s="238"/>
      <c r="CW545" s="238"/>
      <c r="CX545" s="238"/>
      <c r="CY545" s="238"/>
      <c r="CZ545" s="238"/>
      <c r="DA545" s="238"/>
      <c r="DB545" s="238"/>
      <c r="DC545" s="238"/>
      <c r="DD545" s="238"/>
      <c r="DE545" s="238"/>
      <c r="DF545" s="238"/>
      <c r="DG545" s="238"/>
      <c r="DH545" s="238"/>
      <c r="DI545" s="238"/>
      <c r="DJ545" s="238"/>
      <c r="DK545" s="238"/>
      <c r="DL545" s="238"/>
      <c r="DM545" s="238"/>
      <c r="DN545" s="238"/>
      <c r="DO545" s="238"/>
      <c r="DP545" s="238"/>
      <c r="DQ545" s="238"/>
      <c r="DR545" s="238"/>
      <c r="DS545" s="238"/>
      <c r="DT545" s="238"/>
      <c r="DU545" s="238"/>
      <c r="DV545" s="238"/>
      <c r="DW545" s="238"/>
      <c r="DX545" s="238"/>
      <c r="DY545" s="238"/>
      <c r="DZ545" s="238"/>
      <c r="EA545" s="238"/>
      <c r="EB545" s="238"/>
      <c r="EC545" s="238"/>
      <c r="ED545" s="238"/>
      <c r="EE545" s="238"/>
      <c r="EF545" s="238"/>
      <c r="EG545" s="238"/>
      <c r="EH545" s="238"/>
      <c r="EI545" s="238"/>
      <c r="EJ545" s="238"/>
      <c r="EK545" s="238"/>
      <c r="EL545" s="238"/>
      <c r="EM545" s="238"/>
      <c r="EN545" s="238"/>
      <c r="EO545" s="238"/>
      <c r="EP545" s="238"/>
      <c r="EQ545" s="238"/>
      <c r="ER545" s="238"/>
      <c r="ES545" s="238"/>
      <c r="ET545" s="238"/>
      <c r="EU545" s="238"/>
      <c r="EV545" s="238"/>
      <c r="EW545" s="238"/>
      <c r="EX545" s="238"/>
      <c r="EY545" s="238"/>
      <c r="EZ545" s="238"/>
      <c r="FA545" s="238"/>
      <c r="FB545" s="238"/>
      <c r="FC545" s="238"/>
      <c r="FD545" s="238"/>
      <c r="FE545" s="238"/>
    </row>
    <row r="546" spans="34:161"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8"/>
      <c r="AS546" s="238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8"/>
      <c r="BO546" s="238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8"/>
      <c r="CK546" s="238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8"/>
      <c r="DG546" s="238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38"/>
      <c r="DW546" s="238"/>
      <c r="DX546" s="238"/>
      <c r="DY546" s="238"/>
      <c r="DZ546" s="238"/>
      <c r="EA546" s="238"/>
      <c r="EB546" s="238"/>
      <c r="EC546" s="238"/>
      <c r="ED546" s="238"/>
      <c r="EE546" s="238"/>
      <c r="EF546" s="238"/>
      <c r="EG546" s="238"/>
      <c r="EH546" s="238"/>
      <c r="EI546" s="238"/>
      <c r="EJ546" s="238"/>
      <c r="EK546" s="238"/>
      <c r="EL546" s="238"/>
      <c r="EM546" s="238"/>
      <c r="EN546" s="238"/>
      <c r="EO546" s="238"/>
      <c r="EP546" s="238"/>
      <c r="EQ546" s="238"/>
      <c r="ER546" s="238"/>
      <c r="ES546" s="238"/>
      <c r="ET546" s="238"/>
      <c r="EU546" s="238"/>
      <c r="EV546" s="238"/>
      <c r="EW546" s="238"/>
      <c r="EX546" s="238"/>
      <c r="EY546" s="238"/>
      <c r="EZ546" s="238"/>
      <c r="FA546" s="238"/>
      <c r="FB546" s="238"/>
      <c r="FC546" s="238"/>
      <c r="FD546" s="238"/>
      <c r="FE546" s="238"/>
    </row>
    <row r="547" spans="34:161"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8"/>
      <c r="AS547" s="238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8"/>
      <c r="BO547" s="238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8"/>
      <c r="CK547" s="238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8"/>
      <c r="DG547" s="238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38"/>
      <c r="DW547" s="238"/>
      <c r="DX547" s="238"/>
      <c r="DY547" s="238"/>
      <c r="DZ547" s="238"/>
      <c r="EA547" s="238"/>
      <c r="EB547" s="238"/>
      <c r="EC547" s="238"/>
      <c r="ED547" s="238"/>
      <c r="EE547" s="238"/>
      <c r="EF547" s="238"/>
      <c r="EG547" s="238"/>
      <c r="EH547" s="238"/>
      <c r="EI547" s="238"/>
      <c r="EJ547" s="238"/>
      <c r="EK547" s="238"/>
      <c r="EL547" s="238"/>
      <c r="EM547" s="238"/>
      <c r="EN547" s="238"/>
      <c r="EO547" s="238"/>
      <c r="EP547" s="238"/>
      <c r="EQ547" s="238"/>
      <c r="ER547" s="238"/>
      <c r="ES547" s="238"/>
      <c r="ET547" s="238"/>
      <c r="EU547" s="238"/>
      <c r="EV547" s="238"/>
      <c r="EW547" s="238"/>
      <c r="EX547" s="238"/>
      <c r="EY547" s="238"/>
      <c r="EZ547" s="238"/>
      <c r="FA547" s="238"/>
      <c r="FB547" s="238"/>
      <c r="FC547" s="238"/>
      <c r="FD547" s="238"/>
      <c r="FE547" s="238"/>
    </row>
    <row r="548" spans="34:161"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8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8"/>
      <c r="BO548" s="238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8"/>
      <c r="CK548" s="238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8"/>
      <c r="DG548" s="238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38"/>
      <c r="DW548" s="238"/>
      <c r="DX548" s="238"/>
      <c r="DY548" s="238"/>
      <c r="DZ548" s="238"/>
      <c r="EA548" s="238"/>
      <c r="EB548" s="238"/>
      <c r="EC548" s="238"/>
      <c r="ED548" s="238"/>
      <c r="EE548" s="238"/>
      <c r="EF548" s="238"/>
      <c r="EG548" s="238"/>
      <c r="EH548" s="238"/>
      <c r="EI548" s="238"/>
      <c r="EJ548" s="238"/>
      <c r="EK548" s="238"/>
      <c r="EL548" s="238"/>
      <c r="EM548" s="238"/>
      <c r="EN548" s="238"/>
      <c r="EO548" s="238"/>
      <c r="EP548" s="238"/>
      <c r="EQ548" s="238"/>
      <c r="ER548" s="238"/>
      <c r="ES548" s="238"/>
      <c r="ET548" s="238"/>
      <c r="EU548" s="238"/>
      <c r="EV548" s="238"/>
      <c r="EW548" s="238"/>
      <c r="EX548" s="238"/>
      <c r="EY548" s="238"/>
      <c r="EZ548" s="238"/>
      <c r="FA548" s="238"/>
      <c r="FB548" s="238"/>
      <c r="FC548" s="238"/>
      <c r="FD548" s="238"/>
      <c r="FE548" s="238"/>
    </row>
    <row r="549" spans="34:161"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8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8"/>
      <c r="BO549" s="238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8"/>
      <c r="CK549" s="238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8"/>
      <c r="DG549" s="238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38"/>
      <c r="DW549" s="238"/>
      <c r="DX549" s="238"/>
      <c r="DY549" s="238"/>
      <c r="DZ549" s="238"/>
      <c r="EA549" s="238"/>
      <c r="EB549" s="238"/>
      <c r="EC549" s="238"/>
      <c r="ED549" s="238"/>
      <c r="EE549" s="238"/>
      <c r="EF549" s="238"/>
      <c r="EG549" s="238"/>
      <c r="EH549" s="238"/>
      <c r="EI549" s="238"/>
      <c r="EJ549" s="238"/>
      <c r="EK549" s="238"/>
      <c r="EL549" s="238"/>
      <c r="EM549" s="238"/>
      <c r="EN549" s="238"/>
      <c r="EO549" s="238"/>
      <c r="EP549" s="238"/>
      <c r="EQ549" s="238"/>
      <c r="ER549" s="238"/>
      <c r="ES549" s="238"/>
      <c r="ET549" s="238"/>
      <c r="EU549" s="238"/>
      <c r="EV549" s="238"/>
      <c r="EW549" s="238"/>
      <c r="EX549" s="238"/>
      <c r="EY549" s="238"/>
      <c r="EZ549" s="238"/>
      <c r="FA549" s="238"/>
      <c r="FB549" s="238"/>
      <c r="FC549" s="238"/>
      <c r="FD549" s="238"/>
      <c r="FE549" s="238"/>
    </row>
    <row r="550" spans="34:161">
      <c r="AH550" s="238"/>
      <c r="AI550" s="238"/>
      <c r="AJ550" s="238"/>
      <c r="AK550" s="238"/>
      <c r="AL550" s="238"/>
      <c r="AM550" s="238"/>
      <c r="AN550" s="238"/>
      <c r="AO550" s="238"/>
      <c r="AP550" s="238"/>
      <c r="AQ550" s="238"/>
      <c r="AR550" s="238"/>
      <c r="AS550" s="238"/>
      <c r="AT550" s="238"/>
      <c r="AU550" s="238"/>
      <c r="AV550" s="238"/>
      <c r="AW550" s="238"/>
      <c r="AX550" s="238"/>
      <c r="AY550" s="238"/>
      <c r="AZ550" s="238"/>
      <c r="BA550" s="238"/>
      <c r="BB550" s="238"/>
      <c r="BC550" s="238"/>
      <c r="BD550" s="238"/>
      <c r="BE550" s="238"/>
      <c r="BF550" s="238"/>
      <c r="BG550" s="238"/>
      <c r="BH550" s="238"/>
      <c r="BI550" s="238"/>
      <c r="BJ550" s="238"/>
      <c r="BK550" s="238"/>
      <c r="BL550" s="238"/>
      <c r="BM550" s="238"/>
      <c r="BN550" s="238"/>
      <c r="BO550" s="238"/>
      <c r="BP550" s="238"/>
      <c r="BQ550" s="238"/>
      <c r="BR550" s="238"/>
      <c r="BS550" s="238"/>
      <c r="BT550" s="238"/>
      <c r="BU550" s="238"/>
      <c r="BV550" s="238"/>
      <c r="BW550" s="238"/>
      <c r="BX550" s="238"/>
      <c r="BY550" s="238"/>
      <c r="BZ550" s="238"/>
      <c r="CA550" s="238"/>
      <c r="CB550" s="238"/>
      <c r="CC550" s="238"/>
      <c r="CD550" s="238"/>
      <c r="CE550" s="238"/>
      <c r="CF550" s="238"/>
      <c r="CG550" s="238"/>
      <c r="CH550" s="238"/>
      <c r="CI550" s="238"/>
      <c r="CJ550" s="238"/>
      <c r="CK550" s="238"/>
      <c r="CL550" s="238"/>
      <c r="CM550" s="238"/>
      <c r="CN550" s="238"/>
      <c r="CO550" s="238"/>
      <c r="CP550" s="238"/>
      <c r="CQ550" s="238"/>
      <c r="CR550" s="238"/>
      <c r="CS550" s="238"/>
      <c r="CT550" s="238"/>
      <c r="CU550" s="238"/>
      <c r="CV550" s="238"/>
      <c r="CW550" s="238"/>
      <c r="CX550" s="238"/>
      <c r="CY550" s="238"/>
      <c r="CZ550" s="238"/>
      <c r="DA550" s="238"/>
      <c r="DB550" s="238"/>
      <c r="DC550" s="238"/>
      <c r="DD550" s="238"/>
      <c r="DE550" s="238"/>
      <c r="DF550" s="238"/>
      <c r="DG550" s="238"/>
      <c r="DH550" s="238"/>
      <c r="DI550" s="238"/>
      <c r="DJ550" s="238"/>
      <c r="DK550" s="238"/>
      <c r="DL550" s="238"/>
      <c r="DM550" s="238"/>
      <c r="DN550" s="238"/>
      <c r="DO550" s="238"/>
      <c r="DP550" s="238"/>
      <c r="DQ550" s="238"/>
      <c r="DR550" s="238"/>
      <c r="DS550" s="238"/>
      <c r="DT550" s="238"/>
      <c r="DU550" s="238"/>
      <c r="DV550" s="238"/>
      <c r="DW550" s="238"/>
      <c r="DX550" s="238"/>
      <c r="DY550" s="238"/>
      <c r="DZ550" s="238"/>
      <c r="EA550" s="238"/>
      <c r="EB550" s="238"/>
      <c r="EC550" s="238"/>
      <c r="ED550" s="238"/>
      <c r="EE550" s="238"/>
      <c r="EF550" s="238"/>
      <c r="EG550" s="238"/>
      <c r="EH550" s="238"/>
      <c r="EI550" s="238"/>
      <c r="EJ550" s="238"/>
      <c r="EK550" s="238"/>
      <c r="EL550" s="238"/>
      <c r="EM550" s="238"/>
      <c r="EN550" s="238"/>
      <c r="EO550" s="238"/>
      <c r="EP550" s="238"/>
      <c r="EQ550" s="238"/>
      <c r="ER550" s="238"/>
      <c r="ES550" s="238"/>
      <c r="ET550" s="238"/>
      <c r="EU550" s="238"/>
      <c r="EV550" s="238"/>
      <c r="EW550" s="238"/>
      <c r="EX550" s="238"/>
      <c r="EY550" s="238"/>
      <c r="EZ550" s="238"/>
      <c r="FA550" s="238"/>
      <c r="FB550" s="238"/>
      <c r="FC550" s="238"/>
      <c r="FD550" s="238"/>
      <c r="FE550" s="238"/>
    </row>
    <row r="551" spans="34:161"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8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8"/>
      <c r="BO551" s="238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8"/>
      <c r="CK551" s="238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8"/>
      <c r="DG551" s="238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38"/>
      <c r="DW551" s="238"/>
      <c r="DX551" s="238"/>
      <c r="DY551" s="238"/>
      <c r="DZ551" s="238"/>
      <c r="EA551" s="238"/>
      <c r="EB551" s="238"/>
      <c r="EC551" s="238"/>
      <c r="ED551" s="238"/>
      <c r="EE551" s="238"/>
      <c r="EF551" s="238"/>
      <c r="EG551" s="238"/>
      <c r="EH551" s="238"/>
      <c r="EI551" s="238"/>
      <c r="EJ551" s="238"/>
      <c r="EK551" s="238"/>
      <c r="EL551" s="238"/>
      <c r="EM551" s="238"/>
      <c r="EN551" s="238"/>
      <c r="EO551" s="238"/>
      <c r="EP551" s="238"/>
      <c r="EQ551" s="238"/>
      <c r="ER551" s="238"/>
      <c r="ES551" s="238"/>
      <c r="ET551" s="238"/>
      <c r="EU551" s="238"/>
      <c r="EV551" s="238"/>
      <c r="EW551" s="238"/>
      <c r="EX551" s="238"/>
      <c r="EY551" s="238"/>
      <c r="EZ551" s="238"/>
      <c r="FA551" s="238"/>
      <c r="FB551" s="238"/>
      <c r="FC551" s="238"/>
      <c r="FD551" s="238"/>
      <c r="FE551" s="238"/>
    </row>
    <row r="552" spans="34:161"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8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8"/>
      <c r="BO552" s="238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8"/>
      <c r="CK552" s="238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8"/>
      <c r="DG552" s="238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38"/>
      <c r="DW552" s="238"/>
      <c r="DX552" s="238"/>
      <c r="DY552" s="238"/>
      <c r="DZ552" s="238"/>
      <c r="EA552" s="238"/>
      <c r="EB552" s="238"/>
      <c r="EC552" s="238"/>
      <c r="ED552" s="238"/>
      <c r="EE552" s="238"/>
      <c r="EF552" s="238"/>
      <c r="EG552" s="238"/>
      <c r="EH552" s="238"/>
      <c r="EI552" s="238"/>
      <c r="EJ552" s="238"/>
      <c r="EK552" s="238"/>
      <c r="EL552" s="238"/>
      <c r="EM552" s="238"/>
      <c r="EN552" s="238"/>
      <c r="EO552" s="238"/>
      <c r="EP552" s="238"/>
      <c r="EQ552" s="238"/>
      <c r="ER552" s="238"/>
      <c r="ES552" s="238"/>
      <c r="ET552" s="238"/>
      <c r="EU552" s="238"/>
      <c r="EV552" s="238"/>
      <c r="EW552" s="238"/>
      <c r="EX552" s="238"/>
      <c r="EY552" s="238"/>
      <c r="EZ552" s="238"/>
      <c r="FA552" s="238"/>
      <c r="FB552" s="238"/>
      <c r="FC552" s="238"/>
      <c r="FD552" s="238"/>
      <c r="FE552" s="238"/>
    </row>
    <row r="553" spans="34:161"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8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8"/>
      <c r="BO553" s="238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8"/>
      <c r="CK553" s="238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8"/>
      <c r="DG553" s="238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38"/>
      <c r="DW553" s="238"/>
      <c r="DX553" s="238"/>
      <c r="DY553" s="238"/>
      <c r="DZ553" s="238"/>
      <c r="EA553" s="238"/>
      <c r="EB553" s="238"/>
      <c r="EC553" s="238"/>
      <c r="ED553" s="238"/>
      <c r="EE553" s="238"/>
      <c r="EF553" s="238"/>
      <c r="EG553" s="238"/>
      <c r="EH553" s="238"/>
      <c r="EI553" s="238"/>
      <c r="EJ553" s="238"/>
      <c r="EK553" s="238"/>
      <c r="EL553" s="238"/>
      <c r="EM553" s="238"/>
      <c r="EN553" s="238"/>
      <c r="EO553" s="238"/>
      <c r="EP553" s="238"/>
      <c r="EQ553" s="238"/>
      <c r="ER553" s="238"/>
      <c r="ES553" s="238"/>
      <c r="ET553" s="238"/>
      <c r="EU553" s="238"/>
      <c r="EV553" s="238"/>
      <c r="EW553" s="238"/>
      <c r="EX553" s="238"/>
      <c r="EY553" s="238"/>
      <c r="EZ553" s="238"/>
      <c r="FA553" s="238"/>
      <c r="FB553" s="238"/>
      <c r="FC553" s="238"/>
      <c r="FD553" s="238"/>
      <c r="FE553" s="238"/>
    </row>
    <row r="554" spans="34:161"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8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8"/>
      <c r="BO554" s="238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8"/>
      <c r="CK554" s="238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8"/>
      <c r="DG554" s="238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38"/>
      <c r="DW554" s="238"/>
      <c r="DX554" s="238"/>
      <c r="DY554" s="238"/>
      <c r="DZ554" s="238"/>
      <c r="EA554" s="238"/>
      <c r="EB554" s="238"/>
      <c r="EC554" s="238"/>
      <c r="ED554" s="238"/>
      <c r="EE554" s="238"/>
      <c r="EF554" s="238"/>
      <c r="EG554" s="238"/>
      <c r="EH554" s="238"/>
      <c r="EI554" s="238"/>
      <c r="EJ554" s="238"/>
      <c r="EK554" s="238"/>
      <c r="EL554" s="238"/>
      <c r="EM554" s="238"/>
      <c r="EN554" s="238"/>
      <c r="EO554" s="238"/>
      <c r="EP554" s="238"/>
      <c r="EQ554" s="238"/>
      <c r="ER554" s="238"/>
      <c r="ES554" s="238"/>
      <c r="ET554" s="238"/>
      <c r="EU554" s="238"/>
      <c r="EV554" s="238"/>
      <c r="EW554" s="238"/>
      <c r="EX554" s="238"/>
      <c r="EY554" s="238"/>
      <c r="EZ554" s="238"/>
      <c r="FA554" s="238"/>
      <c r="FB554" s="238"/>
      <c r="FC554" s="238"/>
      <c r="FD554" s="238"/>
      <c r="FE554" s="238"/>
    </row>
    <row r="555" spans="34:161"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8"/>
      <c r="AS555" s="238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8"/>
      <c r="BO555" s="238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8"/>
      <c r="CK555" s="238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8"/>
      <c r="DG555" s="238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38"/>
      <c r="DW555" s="238"/>
      <c r="DX555" s="238"/>
      <c r="DY555" s="238"/>
      <c r="DZ555" s="238"/>
      <c r="EA555" s="238"/>
      <c r="EB555" s="238"/>
      <c r="EC555" s="238"/>
      <c r="ED555" s="238"/>
      <c r="EE555" s="238"/>
      <c r="EF555" s="238"/>
      <c r="EG555" s="238"/>
      <c r="EH555" s="238"/>
      <c r="EI555" s="238"/>
      <c r="EJ555" s="238"/>
      <c r="EK555" s="238"/>
      <c r="EL555" s="238"/>
      <c r="EM555" s="238"/>
      <c r="EN555" s="238"/>
      <c r="EO555" s="238"/>
      <c r="EP555" s="238"/>
      <c r="EQ555" s="238"/>
      <c r="ER555" s="238"/>
      <c r="ES555" s="238"/>
      <c r="ET555" s="238"/>
      <c r="EU555" s="238"/>
      <c r="EV555" s="238"/>
      <c r="EW555" s="238"/>
      <c r="EX555" s="238"/>
      <c r="EY555" s="238"/>
      <c r="EZ555" s="238"/>
      <c r="FA555" s="238"/>
      <c r="FB555" s="238"/>
      <c r="FC555" s="238"/>
      <c r="FD555" s="238"/>
      <c r="FE555" s="238"/>
    </row>
    <row r="556" spans="34:161"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8"/>
      <c r="AS556" s="238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8"/>
      <c r="BO556" s="238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8"/>
      <c r="CK556" s="238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8"/>
      <c r="DG556" s="238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38"/>
      <c r="DW556" s="238"/>
      <c r="DX556" s="238"/>
      <c r="DY556" s="238"/>
      <c r="DZ556" s="238"/>
      <c r="EA556" s="238"/>
      <c r="EB556" s="238"/>
      <c r="EC556" s="238"/>
      <c r="ED556" s="238"/>
      <c r="EE556" s="238"/>
      <c r="EF556" s="238"/>
      <c r="EG556" s="238"/>
      <c r="EH556" s="238"/>
      <c r="EI556" s="238"/>
      <c r="EJ556" s="238"/>
      <c r="EK556" s="238"/>
      <c r="EL556" s="238"/>
      <c r="EM556" s="238"/>
      <c r="EN556" s="238"/>
      <c r="EO556" s="238"/>
      <c r="EP556" s="238"/>
      <c r="EQ556" s="238"/>
      <c r="ER556" s="238"/>
      <c r="ES556" s="238"/>
      <c r="ET556" s="238"/>
      <c r="EU556" s="238"/>
      <c r="EV556" s="238"/>
      <c r="EW556" s="238"/>
      <c r="EX556" s="238"/>
      <c r="EY556" s="238"/>
      <c r="EZ556" s="238"/>
      <c r="FA556" s="238"/>
      <c r="FB556" s="238"/>
      <c r="FC556" s="238"/>
      <c r="FD556" s="238"/>
      <c r="FE556" s="238"/>
    </row>
    <row r="557" spans="34:161"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8"/>
      <c r="AS557" s="238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8"/>
      <c r="BO557" s="238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8"/>
      <c r="CK557" s="238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8"/>
      <c r="DG557" s="238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38"/>
      <c r="DW557" s="238"/>
      <c r="DX557" s="238"/>
      <c r="DY557" s="238"/>
      <c r="DZ557" s="238"/>
      <c r="EA557" s="238"/>
      <c r="EB557" s="238"/>
      <c r="EC557" s="238"/>
      <c r="ED557" s="238"/>
      <c r="EE557" s="238"/>
      <c r="EF557" s="238"/>
      <c r="EG557" s="238"/>
      <c r="EH557" s="238"/>
      <c r="EI557" s="238"/>
      <c r="EJ557" s="238"/>
      <c r="EK557" s="238"/>
      <c r="EL557" s="238"/>
      <c r="EM557" s="238"/>
      <c r="EN557" s="238"/>
      <c r="EO557" s="238"/>
      <c r="EP557" s="238"/>
      <c r="EQ557" s="238"/>
      <c r="ER557" s="238"/>
      <c r="ES557" s="238"/>
      <c r="ET557" s="238"/>
      <c r="EU557" s="238"/>
      <c r="EV557" s="238"/>
      <c r="EW557" s="238"/>
      <c r="EX557" s="238"/>
      <c r="EY557" s="238"/>
      <c r="EZ557" s="238"/>
      <c r="FA557" s="238"/>
      <c r="FB557" s="238"/>
      <c r="FC557" s="238"/>
      <c r="FD557" s="238"/>
      <c r="FE557" s="238"/>
    </row>
    <row r="558" spans="34:161">
      <c r="AH558" s="238"/>
      <c r="AI558" s="238"/>
      <c r="AJ558" s="238"/>
      <c r="AK558" s="238"/>
      <c r="AL558" s="238"/>
      <c r="AM558" s="238"/>
      <c r="AN558" s="238"/>
      <c r="AO558" s="238"/>
      <c r="AP558" s="238"/>
      <c r="AQ558" s="238"/>
      <c r="AR558" s="238"/>
      <c r="AS558" s="238"/>
      <c r="AT558" s="238"/>
      <c r="AU558" s="238"/>
      <c r="AV558" s="238"/>
      <c r="AW558" s="238"/>
      <c r="AX558" s="238"/>
      <c r="AY558" s="238"/>
      <c r="AZ558" s="238"/>
      <c r="BA558" s="238"/>
      <c r="BB558" s="238"/>
      <c r="BC558" s="238"/>
      <c r="BD558" s="238"/>
      <c r="BE558" s="238"/>
      <c r="BF558" s="238"/>
      <c r="BG558" s="238"/>
      <c r="BH558" s="238"/>
      <c r="BI558" s="238"/>
      <c r="BJ558" s="238"/>
      <c r="BK558" s="238"/>
      <c r="BL558" s="238"/>
      <c r="BM558" s="238"/>
      <c r="BN558" s="238"/>
      <c r="BO558" s="238"/>
      <c r="BP558" s="238"/>
      <c r="BQ558" s="238"/>
      <c r="BR558" s="238"/>
      <c r="BS558" s="238"/>
      <c r="BT558" s="238"/>
      <c r="BU558" s="238"/>
      <c r="BV558" s="238"/>
      <c r="BW558" s="238"/>
      <c r="BX558" s="238"/>
      <c r="BY558" s="238"/>
      <c r="BZ558" s="238"/>
      <c r="CA558" s="238"/>
      <c r="CB558" s="238"/>
      <c r="CC558" s="238"/>
      <c r="CD558" s="238"/>
      <c r="CE558" s="238"/>
      <c r="CF558" s="238"/>
      <c r="CG558" s="238"/>
      <c r="CH558" s="238"/>
      <c r="CI558" s="238"/>
      <c r="CJ558" s="238"/>
      <c r="CK558" s="238"/>
      <c r="CL558" s="238"/>
      <c r="CM558" s="238"/>
      <c r="CN558" s="238"/>
      <c r="CO558" s="238"/>
      <c r="CP558" s="238"/>
      <c r="CQ558" s="238"/>
      <c r="CR558" s="238"/>
      <c r="CS558" s="238"/>
      <c r="CT558" s="238"/>
      <c r="CU558" s="238"/>
      <c r="CV558" s="238"/>
      <c r="CW558" s="238"/>
      <c r="CX558" s="238"/>
      <c r="CY558" s="238"/>
      <c r="CZ558" s="238"/>
      <c r="DA558" s="238"/>
      <c r="DB558" s="238"/>
      <c r="DC558" s="238"/>
      <c r="DD558" s="238"/>
      <c r="DE558" s="238"/>
      <c r="DF558" s="238"/>
      <c r="DG558" s="238"/>
      <c r="DH558" s="238"/>
      <c r="DI558" s="238"/>
      <c r="DJ558" s="238"/>
      <c r="DK558" s="238"/>
      <c r="DL558" s="238"/>
      <c r="DM558" s="238"/>
      <c r="DN558" s="238"/>
      <c r="DO558" s="238"/>
      <c r="DP558" s="238"/>
      <c r="DQ558" s="238"/>
      <c r="DR558" s="238"/>
      <c r="DS558" s="238"/>
      <c r="DT558" s="238"/>
      <c r="DU558" s="238"/>
      <c r="DV558" s="238"/>
      <c r="DW558" s="238"/>
      <c r="DX558" s="238"/>
      <c r="DY558" s="238"/>
      <c r="DZ558" s="238"/>
      <c r="EA558" s="238"/>
      <c r="EB558" s="238"/>
      <c r="EC558" s="238"/>
      <c r="ED558" s="238"/>
      <c r="EE558" s="238"/>
      <c r="EF558" s="238"/>
      <c r="EG558" s="238"/>
      <c r="EH558" s="238"/>
      <c r="EI558" s="238"/>
      <c r="EJ558" s="238"/>
      <c r="EK558" s="238"/>
      <c r="EL558" s="238"/>
      <c r="EM558" s="238"/>
      <c r="EN558" s="238"/>
      <c r="EO558" s="238"/>
      <c r="EP558" s="238"/>
      <c r="EQ558" s="238"/>
      <c r="ER558" s="238"/>
      <c r="ES558" s="238"/>
      <c r="ET558" s="238"/>
      <c r="EU558" s="238"/>
      <c r="EV558" s="238"/>
      <c r="EW558" s="238"/>
      <c r="EX558" s="238"/>
      <c r="EY558" s="238"/>
      <c r="EZ558" s="238"/>
      <c r="FA558" s="238"/>
      <c r="FB558" s="238"/>
      <c r="FC558" s="238"/>
      <c r="FD558" s="238"/>
      <c r="FE558" s="238"/>
    </row>
    <row r="559" spans="34:161"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8"/>
      <c r="AS559" s="238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8"/>
      <c r="BO559" s="238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8"/>
      <c r="CK559" s="238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8"/>
      <c r="DG559" s="238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38"/>
      <c r="DW559" s="238"/>
      <c r="DX559" s="238"/>
      <c r="DY559" s="238"/>
      <c r="DZ559" s="238"/>
      <c r="EA559" s="238"/>
      <c r="EB559" s="238"/>
      <c r="EC559" s="238"/>
      <c r="ED559" s="238"/>
      <c r="EE559" s="238"/>
      <c r="EF559" s="238"/>
      <c r="EG559" s="238"/>
      <c r="EH559" s="238"/>
      <c r="EI559" s="238"/>
      <c r="EJ559" s="238"/>
      <c r="EK559" s="238"/>
      <c r="EL559" s="238"/>
      <c r="EM559" s="238"/>
      <c r="EN559" s="238"/>
      <c r="EO559" s="238"/>
      <c r="EP559" s="238"/>
      <c r="EQ559" s="238"/>
      <c r="ER559" s="238"/>
      <c r="ES559" s="238"/>
      <c r="ET559" s="238"/>
      <c r="EU559" s="238"/>
      <c r="EV559" s="238"/>
      <c r="EW559" s="238"/>
      <c r="EX559" s="238"/>
      <c r="EY559" s="238"/>
      <c r="EZ559" s="238"/>
      <c r="FA559" s="238"/>
      <c r="FB559" s="238"/>
      <c r="FC559" s="238"/>
      <c r="FD559" s="238"/>
      <c r="FE559" s="238"/>
    </row>
    <row r="560" spans="34:161"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8"/>
      <c r="AS560" s="238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8"/>
      <c r="BO560" s="238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8"/>
      <c r="CK560" s="238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8"/>
      <c r="DG560" s="238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38"/>
      <c r="DW560" s="238"/>
      <c r="DX560" s="238"/>
      <c r="DY560" s="238"/>
      <c r="DZ560" s="238"/>
      <c r="EA560" s="238"/>
      <c r="EB560" s="238"/>
      <c r="EC560" s="238"/>
      <c r="ED560" s="238"/>
      <c r="EE560" s="238"/>
      <c r="EF560" s="238"/>
      <c r="EG560" s="238"/>
      <c r="EH560" s="238"/>
      <c r="EI560" s="238"/>
      <c r="EJ560" s="238"/>
      <c r="EK560" s="238"/>
      <c r="EL560" s="238"/>
      <c r="EM560" s="238"/>
      <c r="EN560" s="238"/>
      <c r="EO560" s="238"/>
      <c r="EP560" s="238"/>
      <c r="EQ560" s="238"/>
      <c r="ER560" s="238"/>
      <c r="ES560" s="238"/>
      <c r="ET560" s="238"/>
      <c r="EU560" s="238"/>
      <c r="EV560" s="238"/>
      <c r="EW560" s="238"/>
      <c r="EX560" s="238"/>
      <c r="EY560" s="238"/>
      <c r="EZ560" s="238"/>
      <c r="FA560" s="238"/>
      <c r="FB560" s="238"/>
      <c r="FC560" s="238"/>
      <c r="FD560" s="238"/>
      <c r="FE560" s="238"/>
    </row>
    <row r="561" spans="34:161"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8"/>
      <c r="AS561" s="238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8"/>
      <c r="BO561" s="238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8"/>
      <c r="CK561" s="238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8"/>
      <c r="DG561" s="238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38"/>
      <c r="DW561" s="238"/>
      <c r="DX561" s="238"/>
      <c r="DY561" s="238"/>
      <c r="DZ561" s="238"/>
      <c r="EA561" s="238"/>
      <c r="EB561" s="238"/>
      <c r="EC561" s="238"/>
      <c r="ED561" s="238"/>
      <c r="EE561" s="238"/>
      <c r="EF561" s="238"/>
      <c r="EG561" s="238"/>
      <c r="EH561" s="238"/>
      <c r="EI561" s="238"/>
      <c r="EJ561" s="238"/>
      <c r="EK561" s="238"/>
      <c r="EL561" s="238"/>
      <c r="EM561" s="238"/>
      <c r="EN561" s="238"/>
      <c r="EO561" s="238"/>
      <c r="EP561" s="238"/>
      <c r="EQ561" s="238"/>
      <c r="ER561" s="238"/>
      <c r="ES561" s="238"/>
      <c r="ET561" s="238"/>
      <c r="EU561" s="238"/>
      <c r="EV561" s="238"/>
      <c r="EW561" s="238"/>
      <c r="EX561" s="238"/>
      <c r="EY561" s="238"/>
      <c r="EZ561" s="238"/>
      <c r="FA561" s="238"/>
      <c r="FB561" s="238"/>
      <c r="FC561" s="238"/>
      <c r="FD561" s="238"/>
      <c r="FE561" s="238"/>
    </row>
    <row r="562" spans="34:161"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8"/>
      <c r="AS562" s="238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8"/>
      <c r="BO562" s="238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8"/>
      <c r="CK562" s="238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8"/>
      <c r="DG562" s="238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38"/>
      <c r="DW562" s="238"/>
      <c r="DX562" s="238"/>
      <c r="DY562" s="238"/>
      <c r="DZ562" s="238"/>
      <c r="EA562" s="238"/>
      <c r="EB562" s="238"/>
      <c r="EC562" s="238"/>
      <c r="ED562" s="238"/>
      <c r="EE562" s="238"/>
      <c r="EF562" s="238"/>
      <c r="EG562" s="238"/>
      <c r="EH562" s="238"/>
      <c r="EI562" s="238"/>
      <c r="EJ562" s="238"/>
      <c r="EK562" s="238"/>
      <c r="EL562" s="238"/>
      <c r="EM562" s="238"/>
      <c r="EN562" s="238"/>
      <c r="EO562" s="238"/>
      <c r="EP562" s="238"/>
      <c r="EQ562" s="238"/>
      <c r="ER562" s="238"/>
      <c r="ES562" s="238"/>
      <c r="ET562" s="238"/>
      <c r="EU562" s="238"/>
      <c r="EV562" s="238"/>
      <c r="EW562" s="238"/>
      <c r="EX562" s="238"/>
      <c r="EY562" s="238"/>
      <c r="EZ562" s="238"/>
      <c r="FA562" s="238"/>
      <c r="FB562" s="238"/>
      <c r="FC562" s="238"/>
      <c r="FD562" s="238"/>
      <c r="FE562" s="238"/>
    </row>
    <row r="563" spans="34:161"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8"/>
      <c r="AS563" s="238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8"/>
      <c r="BO563" s="238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8"/>
      <c r="CK563" s="238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8"/>
      <c r="DG563" s="238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38"/>
      <c r="DW563" s="238"/>
      <c r="DX563" s="238"/>
      <c r="DY563" s="238"/>
      <c r="DZ563" s="238"/>
      <c r="EA563" s="238"/>
      <c r="EB563" s="238"/>
      <c r="EC563" s="238"/>
      <c r="ED563" s="238"/>
      <c r="EE563" s="238"/>
      <c r="EF563" s="238"/>
      <c r="EG563" s="238"/>
      <c r="EH563" s="238"/>
      <c r="EI563" s="238"/>
      <c r="EJ563" s="238"/>
      <c r="EK563" s="238"/>
      <c r="EL563" s="238"/>
      <c r="EM563" s="238"/>
      <c r="EN563" s="238"/>
      <c r="EO563" s="238"/>
      <c r="EP563" s="238"/>
      <c r="EQ563" s="238"/>
      <c r="ER563" s="238"/>
      <c r="ES563" s="238"/>
      <c r="ET563" s="238"/>
      <c r="EU563" s="238"/>
      <c r="EV563" s="238"/>
      <c r="EW563" s="238"/>
      <c r="EX563" s="238"/>
      <c r="EY563" s="238"/>
      <c r="EZ563" s="238"/>
      <c r="FA563" s="238"/>
      <c r="FB563" s="238"/>
      <c r="FC563" s="238"/>
      <c r="FD563" s="238"/>
      <c r="FE563" s="238"/>
    </row>
    <row r="564" spans="34:161">
      <c r="AH564" s="238"/>
      <c r="AI564" s="238"/>
      <c r="AJ564" s="238"/>
      <c r="AK564" s="238"/>
      <c r="AL564" s="238"/>
      <c r="AM564" s="238"/>
      <c r="AN564" s="238"/>
      <c r="AO564" s="238"/>
      <c r="AP564" s="238"/>
      <c r="AQ564" s="238"/>
      <c r="AR564" s="238"/>
      <c r="AS564" s="238"/>
      <c r="AT564" s="238"/>
      <c r="AU564" s="238"/>
      <c r="AV564" s="238"/>
      <c r="AW564" s="238"/>
      <c r="AX564" s="238"/>
      <c r="AY564" s="238"/>
      <c r="AZ564" s="238"/>
      <c r="BA564" s="238"/>
      <c r="BB564" s="238"/>
      <c r="BC564" s="238"/>
      <c r="BD564" s="238"/>
      <c r="BE564" s="238"/>
      <c r="BF564" s="238"/>
      <c r="BG564" s="238"/>
      <c r="BH564" s="238"/>
      <c r="BI564" s="238"/>
      <c r="BJ564" s="238"/>
      <c r="BK564" s="238"/>
      <c r="BL564" s="238"/>
      <c r="BM564" s="238"/>
      <c r="BN564" s="238"/>
      <c r="BO564" s="238"/>
      <c r="BP564" s="238"/>
      <c r="BQ564" s="238"/>
      <c r="BR564" s="238"/>
      <c r="BS564" s="238"/>
      <c r="BT564" s="238"/>
      <c r="BU564" s="238"/>
      <c r="BV564" s="238"/>
      <c r="BW564" s="238"/>
      <c r="BX564" s="238"/>
      <c r="BY564" s="238"/>
      <c r="BZ564" s="238"/>
      <c r="CA564" s="238"/>
      <c r="CB564" s="238"/>
      <c r="CC564" s="238"/>
      <c r="CD564" s="238"/>
      <c r="CE564" s="238"/>
      <c r="CF564" s="238"/>
      <c r="CG564" s="238"/>
      <c r="CH564" s="238"/>
      <c r="CI564" s="238"/>
      <c r="CJ564" s="238"/>
      <c r="CK564" s="238"/>
      <c r="CL564" s="238"/>
      <c r="CM564" s="238"/>
      <c r="CN564" s="238"/>
      <c r="CO564" s="238"/>
      <c r="CP564" s="238"/>
      <c r="CQ564" s="238"/>
      <c r="CR564" s="238"/>
      <c r="CS564" s="238"/>
      <c r="CT564" s="238"/>
      <c r="CU564" s="238"/>
      <c r="CV564" s="238"/>
      <c r="CW564" s="238"/>
      <c r="CX564" s="238"/>
      <c r="CY564" s="238"/>
      <c r="CZ564" s="238"/>
      <c r="DA564" s="238"/>
      <c r="DB564" s="238"/>
      <c r="DC564" s="238"/>
      <c r="DD564" s="238"/>
      <c r="DE564" s="238"/>
      <c r="DF564" s="238"/>
      <c r="DG564" s="238"/>
      <c r="DH564" s="238"/>
      <c r="DI564" s="238"/>
      <c r="DJ564" s="238"/>
      <c r="DK564" s="238"/>
      <c r="DL564" s="238"/>
      <c r="DM564" s="238"/>
      <c r="DN564" s="238"/>
      <c r="DO564" s="238"/>
      <c r="DP564" s="238"/>
      <c r="DQ564" s="238"/>
      <c r="DR564" s="238"/>
      <c r="DS564" s="238"/>
      <c r="DT564" s="238"/>
      <c r="DU564" s="238"/>
      <c r="DV564" s="238"/>
      <c r="DW564" s="238"/>
      <c r="DX564" s="238"/>
      <c r="DY564" s="238"/>
      <c r="DZ564" s="238"/>
      <c r="EA564" s="238"/>
      <c r="EB564" s="238"/>
      <c r="EC564" s="238"/>
      <c r="ED564" s="238"/>
      <c r="EE564" s="238"/>
      <c r="EF564" s="238"/>
      <c r="EG564" s="238"/>
      <c r="EH564" s="238"/>
      <c r="EI564" s="238"/>
      <c r="EJ564" s="238"/>
      <c r="EK564" s="238"/>
      <c r="EL564" s="238"/>
      <c r="EM564" s="238"/>
      <c r="EN564" s="238"/>
      <c r="EO564" s="238"/>
      <c r="EP564" s="238"/>
      <c r="EQ564" s="238"/>
      <c r="ER564" s="238"/>
      <c r="ES564" s="238"/>
      <c r="ET564" s="238"/>
      <c r="EU564" s="238"/>
      <c r="EV564" s="238"/>
      <c r="EW564" s="238"/>
      <c r="EX564" s="238"/>
      <c r="EY564" s="238"/>
      <c r="EZ564" s="238"/>
      <c r="FA564" s="238"/>
      <c r="FB564" s="238"/>
      <c r="FC564" s="238"/>
      <c r="FD564" s="238"/>
      <c r="FE564" s="238"/>
    </row>
    <row r="565" spans="34:161"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8"/>
      <c r="AS565" s="238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8"/>
      <c r="BO565" s="238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8"/>
      <c r="CK565" s="238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8"/>
      <c r="DG565" s="238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38"/>
      <c r="DW565" s="238"/>
      <c r="DX565" s="238"/>
      <c r="DY565" s="238"/>
      <c r="DZ565" s="238"/>
      <c r="EA565" s="238"/>
      <c r="EB565" s="238"/>
      <c r="EC565" s="238"/>
      <c r="ED565" s="238"/>
      <c r="EE565" s="238"/>
      <c r="EF565" s="238"/>
      <c r="EG565" s="238"/>
      <c r="EH565" s="238"/>
      <c r="EI565" s="238"/>
      <c r="EJ565" s="238"/>
      <c r="EK565" s="238"/>
      <c r="EL565" s="238"/>
      <c r="EM565" s="238"/>
      <c r="EN565" s="238"/>
      <c r="EO565" s="238"/>
      <c r="EP565" s="238"/>
      <c r="EQ565" s="238"/>
      <c r="ER565" s="238"/>
      <c r="ES565" s="238"/>
      <c r="ET565" s="238"/>
      <c r="EU565" s="238"/>
      <c r="EV565" s="238"/>
      <c r="EW565" s="238"/>
      <c r="EX565" s="238"/>
      <c r="EY565" s="238"/>
      <c r="EZ565" s="238"/>
      <c r="FA565" s="238"/>
      <c r="FB565" s="238"/>
      <c r="FC565" s="238"/>
      <c r="FD565" s="238"/>
      <c r="FE565" s="238"/>
    </row>
    <row r="566" spans="34:161"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8"/>
      <c r="AS566" s="238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8"/>
      <c r="BO566" s="238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8"/>
      <c r="CK566" s="238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8"/>
      <c r="DG566" s="238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38"/>
      <c r="DW566" s="238"/>
      <c r="DX566" s="238"/>
      <c r="DY566" s="238"/>
      <c r="DZ566" s="238"/>
      <c r="EA566" s="238"/>
      <c r="EB566" s="238"/>
      <c r="EC566" s="238"/>
      <c r="ED566" s="238"/>
      <c r="EE566" s="238"/>
      <c r="EF566" s="238"/>
      <c r="EG566" s="238"/>
      <c r="EH566" s="238"/>
      <c r="EI566" s="238"/>
      <c r="EJ566" s="238"/>
      <c r="EK566" s="238"/>
      <c r="EL566" s="238"/>
      <c r="EM566" s="238"/>
      <c r="EN566" s="238"/>
      <c r="EO566" s="238"/>
      <c r="EP566" s="238"/>
      <c r="EQ566" s="238"/>
      <c r="ER566" s="238"/>
      <c r="ES566" s="238"/>
      <c r="ET566" s="238"/>
      <c r="EU566" s="238"/>
      <c r="EV566" s="238"/>
      <c r="EW566" s="238"/>
      <c r="EX566" s="238"/>
      <c r="EY566" s="238"/>
      <c r="EZ566" s="238"/>
      <c r="FA566" s="238"/>
      <c r="FB566" s="238"/>
      <c r="FC566" s="238"/>
      <c r="FD566" s="238"/>
      <c r="FE566" s="238"/>
    </row>
    <row r="567" spans="34:161"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8"/>
      <c r="AS567" s="238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8"/>
      <c r="BO567" s="238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8"/>
      <c r="CK567" s="238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8"/>
      <c r="DG567" s="238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38"/>
      <c r="DW567" s="238"/>
      <c r="DX567" s="238"/>
      <c r="DY567" s="238"/>
      <c r="DZ567" s="238"/>
      <c r="EA567" s="238"/>
      <c r="EB567" s="238"/>
      <c r="EC567" s="238"/>
      <c r="ED567" s="238"/>
      <c r="EE567" s="238"/>
      <c r="EF567" s="238"/>
      <c r="EG567" s="238"/>
      <c r="EH567" s="238"/>
      <c r="EI567" s="238"/>
      <c r="EJ567" s="238"/>
      <c r="EK567" s="238"/>
      <c r="EL567" s="238"/>
      <c r="EM567" s="238"/>
      <c r="EN567" s="238"/>
      <c r="EO567" s="238"/>
      <c r="EP567" s="238"/>
      <c r="EQ567" s="238"/>
      <c r="ER567" s="238"/>
      <c r="ES567" s="238"/>
      <c r="ET567" s="238"/>
      <c r="EU567" s="238"/>
      <c r="EV567" s="238"/>
      <c r="EW567" s="238"/>
      <c r="EX567" s="238"/>
      <c r="EY567" s="238"/>
      <c r="EZ567" s="238"/>
      <c r="FA567" s="238"/>
      <c r="FB567" s="238"/>
      <c r="FC567" s="238"/>
      <c r="FD567" s="238"/>
      <c r="FE567" s="238"/>
    </row>
    <row r="568" spans="34:161"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8"/>
      <c r="AS568" s="238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8"/>
      <c r="BO568" s="238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8"/>
      <c r="CK568" s="238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8"/>
      <c r="DG568" s="238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38"/>
      <c r="DW568" s="238"/>
      <c r="DX568" s="238"/>
      <c r="DY568" s="238"/>
      <c r="DZ568" s="238"/>
      <c r="EA568" s="238"/>
      <c r="EB568" s="238"/>
      <c r="EC568" s="238"/>
      <c r="ED568" s="238"/>
      <c r="EE568" s="238"/>
      <c r="EF568" s="238"/>
      <c r="EG568" s="238"/>
      <c r="EH568" s="238"/>
      <c r="EI568" s="238"/>
      <c r="EJ568" s="238"/>
      <c r="EK568" s="238"/>
      <c r="EL568" s="238"/>
      <c r="EM568" s="238"/>
      <c r="EN568" s="238"/>
      <c r="EO568" s="238"/>
      <c r="EP568" s="238"/>
      <c r="EQ568" s="238"/>
      <c r="ER568" s="238"/>
      <c r="ES568" s="238"/>
      <c r="ET568" s="238"/>
      <c r="EU568" s="238"/>
      <c r="EV568" s="238"/>
      <c r="EW568" s="238"/>
      <c r="EX568" s="238"/>
      <c r="EY568" s="238"/>
      <c r="EZ568" s="238"/>
      <c r="FA568" s="238"/>
      <c r="FB568" s="238"/>
      <c r="FC568" s="238"/>
      <c r="FD568" s="238"/>
      <c r="FE568" s="238"/>
    </row>
    <row r="569" spans="34:161"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8"/>
      <c r="AS569" s="238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8"/>
      <c r="BO569" s="238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8"/>
      <c r="CK569" s="238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8"/>
      <c r="DG569" s="238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38"/>
      <c r="DW569" s="238"/>
      <c r="DX569" s="238"/>
      <c r="DY569" s="238"/>
      <c r="DZ569" s="238"/>
      <c r="EA569" s="238"/>
      <c r="EB569" s="238"/>
      <c r="EC569" s="238"/>
      <c r="ED569" s="238"/>
      <c r="EE569" s="238"/>
      <c r="EF569" s="238"/>
      <c r="EG569" s="238"/>
      <c r="EH569" s="238"/>
      <c r="EI569" s="238"/>
      <c r="EJ569" s="238"/>
      <c r="EK569" s="238"/>
      <c r="EL569" s="238"/>
      <c r="EM569" s="238"/>
      <c r="EN569" s="238"/>
      <c r="EO569" s="238"/>
      <c r="EP569" s="238"/>
      <c r="EQ569" s="238"/>
      <c r="ER569" s="238"/>
      <c r="ES569" s="238"/>
      <c r="ET569" s="238"/>
      <c r="EU569" s="238"/>
      <c r="EV569" s="238"/>
      <c r="EW569" s="238"/>
      <c r="EX569" s="238"/>
      <c r="EY569" s="238"/>
      <c r="EZ569" s="238"/>
      <c r="FA569" s="238"/>
      <c r="FB569" s="238"/>
      <c r="FC569" s="238"/>
      <c r="FD569" s="238"/>
      <c r="FE569" s="238"/>
    </row>
    <row r="570" spans="34:161"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8"/>
      <c r="AS570" s="238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8"/>
      <c r="BO570" s="238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8"/>
      <c r="CK570" s="238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8"/>
      <c r="DG570" s="238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38"/>
      <c r="DW570" s="238"/>
      <c r="DX570" s="238"/>
      <c r="DY570" s="238"/>
      <c r="DZ570" s="238"/>
      <c r="EA570" s="238"/>
      <c r="EB570" s="238"/>
      <c r="EC570" s="238"/>
      <c r="ED570" s="238"/>
      <c r="EE570" s="238"/>
      <c r="EF570" s="238"/>
      <c r="EG570" s="238"/>
      <c r="EH570" s="238"/>
      <c r="EI570" s="238"/>
      <c r="EJ570" s="238"/>
      <c r="EK570" s="238"/>
      <c r="EL570" s="238"/>
      <c r="EM570" s="238"/>
      <c r="EN570" s="238"/>
      <c r="EO570" s="238"/>
      <c r="EP570" s="238"/>
      <c r="EQ570" s="238"/>
      <c r="ER570" s="238"/>
      <c r="ES570" s="238"/>
      <c r="ET570" s="238"/>
      <c r="EU570" s="238"/>
      <c r="EV570" s="238"/>
      <c r="EW570" s="238"/>
      <c r="EX570" s="238"/>
      <c r="EY570" s="238"/>
      <c r="EZ570" s="238"/>
      <c r="FA570" s="238"/>
      <c r="FB570" s="238"/>
      <c r="FC570" s="238"/>
      <c r="FD570" s="238"/>
      <c r="FE570" s="238"/>
    </row>
    <row r="571" spans="34:161"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8"/>
      <c r="AS571" s="238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8"/>
      <c r="BO571" s="238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8"/>
      <c r="CK571" s="238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8"/>
      <c r="DG571" s="238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38"/>
      <c r="DW571" s="238"/>
      <c r="DX571" s="238"/>
      <c r="DY571" s="238"/>
      <c r="DZ571" s="238"/>
      <c r="EA571" s="238"/>
      <c r="EB571" s="238"/>
      <c r="EC571" s="238"/>
      <c r="ED571" s="238"/>
      <c r="EE571" s="238"/>
      <c r="EF571" s="238"/>
      <c r="EG571" s="238"/>
      <c r="EH571" s="238"/>
      <c r="EI571" s="238"/>
      <c r="EJ571" s="238"/>
      <c r="EK571" s="238"/>
      <c r="EL571" s="238"/>
      <c r="EM571" s="238"/>
      <c r="EN571" s="238"/>
      <c r="EO571" s="238"/>
      <c r="EP571" s="238"/>
      <c r="EQ571" s="238"/>
      <c r="ER571" s="238"/>
      <c r="ES571" s="238"/>
      <c r="ET571" s="238"/>
      <c r="EU571" s="238"/>
      <c r="EV571" s="238"/>
      <c r="EW571" s="238"/>
      <c r="EX571" s="238"/>
      <c r="EY571" s="238"/>
      <c r="EZ571" s="238"/>
      <c r="FA571" s="238"/>
      <c r="FB571" s="238"/>
      <c r="FC571" s="238"/>
      <c r="FD571" s="238"/>
      <c r="FE571" s="238"/>
    </row>
    <row r="572" spans="34:161"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8"/>
      <c r="AS572" s="238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8"/>
      <c r="BO572" s="238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8"/>
      <c r="CK572" s="238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8"/>
      <c r="DG572" s="238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38"/>
      <c r="DW572" s="238"/>
      <c r="DX572" s="238"/>
      <c r="DY572" s="238"/>
      <c r="DZ572" s="238"/>
      <c r="EA572" s="238"/>
      <c r="EB572" s="238"/>
      <c r="EC572" s="238"/>
      <c r="ED572" s="238"/>
      <c r="EE572" s="238"/>
      <c r="EF572" s="238"/>
      <c r="EG572" s="238"/>
      <c r="EH572" s="238"/>
      <c r="EI572" s="238"/>
      <c r="EJ572" s="238"/>
      <c r="EK572" s="238"/>
      <c r="EL572" s="238"/>
      <c r="EM572" s="238"/>
      <c r="EN572" s="238"/>
      <c r="EO572" s="238"/>
      <c r="EP572" s="238"/>
      <c r="EQ572" s="238"/>
      <c r="ER572" s="238"/>
      <c r="ES572" s="238"/>
      <c r="ET572" s="238"/>
      <c r="EU572" s="238"/>
      <c r="EV572" s="238"/>
      <c r="EW572" s="238"/>
      <c r="EX572" s="238"/>
      <c r="EY572" s="238"/>
      <c r="EZ572" s="238"/>
      <c r="FA572" s="238"/>
      <c r="FB572" s="238"/>
      <c r="FC572" s="238"/>
      <c r="FD572" s="238"/>
      <c r="FE572" s="238"/>
    </row>
    <row r="573" spans="34:161"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8"/>
      <c r="AS573" s="238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8"/>
      <c r="BO573" s="238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8"/>
      <c r="CK573" s="238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8"/>
      <c r="DG573" s="238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38"/>
      <c r="DW573" s="238"/>
      <c r="DX573" s="238"/>
      <c r="DY573" s="238"/>
      <c r="DZ573" s="238"/>
      <c r="EA573" s="238"/>
      <c r="EB573" s="238"/>
      <c r="EC573" s="238"/>
      <c r="ED573" s="238"/>
      <c r="EE573" s="238"/>
      <c r="EF573" s="238"/>
      <c r="EG573" s="238"/>
      <c r="EH573" s="238"/>
      <c r="EI573" s="238"/>
      <c r="EJ573" s="238"/>
      <c r="EK573" s="238"/>
      <c r="EL573" s="238"/>
      <c r="EM573" s="238"/>
      <c r="EN573" s="238"/>
      <c r="EO573" s="238"/>
      <c r="EP573" s="238"/>
      <c r="EQ573" s="238"/>
      <c r="ER573" s="238"/>
      <c r="ES573" s="238"/>
      <c r="ET573" s="238"/>
      <c r="EU573" s="238"/>
      <c r="EV573" s="238"/>
      <c r="EW573" s="238"/>
      <c r="EX573" s="238"/>
      <c r="EY573" s="238"/>
      <c r="EZ573" s="238"/>
      <c r="FA573" s="238"/>
      <c r="FB573" s="238"/>
      <c r="FC573" s="238"/>
      <c r="FD573" s="238"/>
      <c r="FE573" s="238"/>
    </row>
    <row r="574" spans="34:161"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8"/>
      <c r="AS574" s="238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8"/>
      <c r="BO574" s="238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8"/>
      <c r="CK574" s="238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8"/>
      <c r="DG574" s="238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38"/>
      <c r="DW574" s="238"/>
      <c r="DX574" s="238"/>
      <c r="DY574" s="238"/>
      <c r="DZ574" s="238"/>
      <c r="EA574" s="238"/>
      <c r="EB574" s="238"/>
      <c r="EC574" s="238"/>
      <c r="ED574" s="238"/>
      <c r="EE574" s="238"/>
      <c r="EF574" s="238"/>
      <c r="EG574" s="238"/>
      <c r="EH574" s="238"/>
      <c r="EI574" s="238"/>
      <c r="EJ574" s="238"/>
      <c r="EK574" s="238"/>
      <c r="EL574" s="238"/>
      <c r="EM574" s="238"/>
      <c r="EN574" s="238"/>
      <c r="EO574" s="238"/>
      <c r="EP574" s="238"/>
      <c r="EQ574" s="238"/>
      <c r="ER574" s="238"/>
      <c r="ES574" s="238"/>
      <c r="ET574" s="238"/>
      <c r="EU574" s="238"/>
      <c r="EV574" s="238"/>
      <c r="EW574" s="238"/>
      <c r="EX574" s="238"/>
      <c r="EY574" s="238"/>
      <c r="EZ574" s="238"/>
      <c r="FA574" s="238"/>
      <c r="FB574" s="238"/>
      <c r="FC574" s="238"/>
      <c r="FD574" s="238"/>
      <c r="FE574" s="238"/>
    </row>
    <row r="575" spans="34:161"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8"/>
      <c r="AS575" s="238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8"/>
      <c r="BO575" s="238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8"/>
      <c r="CK575" s="238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8"/>
      <c r="DG575" s="238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38"/>
      <c r="DW575" s="238"/>
      <c r="DX575" s="238"/>
      <c r="DY575" s="238"/>
      <c r="DZ575" s="238"/>
      <c r="EA575" s="238"/>
      <c r="EB575" s="238"/>
      <c r="EC575" s="238"/>
      <c r="ED575" s="238"/>
      <c r="EE575" s="238"/>
      <c r="EF575" s="238"/>
      <c r="EG575" s="238"/>
      <c r="EH575" s="238"/>
      <c r="EI575" s="238"/>
      <c r="EJ575" s="238"/>
      <c r="EK575" s="238"/>
      <c r="EL575" s="238"/>
      <c r="EM575" s="238"/>
      <c r="EN575" s="238"/>
      <c r="EO575" s="238"/>
      <c r="EP575" s="238"/>
      <c r="EQ575" s="238"/>
      <c r="ER575" s="238"/>
      <c r="ES575" s="238"/>
      <c r="ET575" s="238"/>
      <c r="EU575" s="238"/>
      <c r="EV575" s="238"/>
      <c r="EW575" s="238"/>
      <c r="EX575" s="238"/>
      <c r="EY575" s="238"/>
      <c r="EZ575" s="238"/>
      <c r="FA575" s="238"/>
      <c r="FB575" s="238"/>
      <c r="FC575" s="238"/>
      <c r="FD575" s="238"/>
      <c r="FE575" s="238"/>
    </row>
    <row r="576" spans="34:161"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8"/>
      <c r="AS576" s="238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8"/>
      <c r="BO576" s="238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8"/>
      <c r="CK576" s="238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8"/>
      <c r="DG576" s="238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38"/>
      <c r="DW576" s="238"/>
      <c r="DX576" s="238"/>
      <c r="DY576" s="238"/>
      <c r="DZ576" s="238"/>
      <c r="EA576" s="238"/>
      <c r="EB576" s="238"/>
      <c r="EC576" s="238"/>
      <c r="ED576" s="238"/>
      <c r="EE576" s="238"/>
      <c r="EF576" s="238"/>
      <c r="EG576" s="238"/>
      <c r="EH576" s="238"/>
      <c r="EI576" s="238"/>
      <c r="EJ576" s="238"/>
      <c r="EK576" s="238"/>
      <c r="EL576" s="238"/>
      <c r="EM576" s="238"/>
      <c r="EN576" s="238"/>
      <c r="EO576" s="238"/>
      <c r="EP576" s="238"/>
      <c r="EQ576" s="238"/>
      <c r="ER576" s="238"/>
      <c r="ES576" s="238"/>
      <c r="ET576" s="238"/>
      <c r="EU576" s="238"/>
      <c r="EV576" s="238"/>
      <c r="EW576" s="238"/>
      <c r="EX576" s="238"/>
      <c r="EY576" s="238"/>
      <c r="EZ576" s="238"/>
      <c r="FA576" s="238"/>
      <c r="FB576" s="238"/>
      <c r="FC576" s="238"/>
      <c r="FD576" s="238"/>
      <c r="FE576" s="238"/>
    </row>
    <row r="577" spans="34:161"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8"/>
      <c r="AS577" s="238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8"/>
      <c r="BO577" s="238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8"/>
      <c r="CK577" s="238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8"/>
      <c r="DG577" s="238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38"/>
      <c r="DW577" s="238"/>
      <c r="DX577" s="238"/>
      <c r="DY577" s="238"/>
      <c r="DZ577" s="238"/>
      <c r="EA577" s="238"/>
      <c r="EB577" s="238"/>
      <c r="EC577" s="238"/>
      <c r="ED577" s="238"/>
      <c r="EE577" s="238"/>
      <c r="EF577" s="238"/>
      <c r="EG577" s="238"/>
      <c r="EH577" s="238"/>
      <c r="EI577" s="238"/>
      <c r="EJ577" s="238"/>
      <c r="EK577" s="238"/>
      <c r="EL577" s="238"/>
      <c r="EM577" s="238"/>
      <c r="EN577" s="238"/>
      <c r="EO577" s="238"/>
      <c r="EP577" s="238"/>
      <c r="EQ577" s="238"/>
      <c r="ER577" s="238"/>
      <c r="ES577" s="238"/>
      <c r="ET577" s="238"/>
      <c r="EU577" s="238"/>
      <c r="EV577" s="238"/>
      <c r="EW577" s="238"/>
      <c r="EX577" s="238"/>
      <c r="EY577" s="238"/>
      <c r="EZ577" s="238"/>
      <c r="FA577" s="238"/>
      <c r="FB577" s="238"/>
      <c r="FC577" s="238"/>
      <c r="FD577" s="238"/>
      <c r="FE577" s="238"/>
    </row>
    <row r="578" spans="34:161"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8"/>
      <c r="AS578" s="238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8"/>
      <c r="BO578" s="238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8"/>
      <c r="CK578" s="238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8"/>
      <c r="DG578" s="238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38"/>
      <c r="DW578" s="238"/>
      <c r="DX578" s="238"/>
      <c r="DY578" s="238"/>
      <c r="DZ578" s="238"/>
      <c r="EA578" s="238"/>
      <c r="EB578" s="238"/>
      <c r="EC578" s="238"/>
      <c r="ED578" s="238"/>
      <c r="EE578" s="238"/>
      <c r="EF578" s="238"/>
      <c r="EG578" s="238"/>
      <c r="EH578" s="238"/>
      <c r="EI578" s="238"/>
      <c r="EJ578" s="238"/>
      <c r="EK578" s="238"/>
      <c r="EL578" s="238"/>
      <c r="EM578" s="238"/>
      <c r="EN578" s="238"/>
      <c r="EO578" s="238"/>
      <c r="EP578" s="238"/>
      <c r="EQ578" s="238"/>
      <c r="ER578" s="238"/>
      <c r="ES578" s="238"/>
      <c r="ET578" s="238"/>
      <c r="EU578" s="238"/>
      <c r="EV578" s="238"/>
      <c r="EW578" s="238"/>
      <c r="EX578" s="238"/>
      <c r="EY578" s="238"/>
      <c r="EZ578" s="238"/>
      <c r="FA578" s="238"/>
      <c r="FB578" s="238"/>
      <c r="FC578" s="238"/>
      <c r="FD578" s="238"/>
      <c r="FE578" s="238"/>
    </row>
    <row r="579" spans="34:161"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8"/>
      <c r="AS579" s="238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8"/>
      <c r="BO579" s="238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8"/>
      <c r="CK579" s="238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8"/>
      <c r="DG579" s="238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38"/>
      <c r="DW579" s="238"/>
      <c r="DX579" s="238"/>
      <c r="DY579" s="238"/>
      <c r="DZ579" s="238"/>
      <c r="EA579" s="238"/>
      <c r="EB579" s="238"/>
      <c r="EC579" s="238"/>
      <c r="ED579" s="238"/>
      <c r="EE579" s="238"/>
      <c r="EF579" s="238"/>
      <c r="EG579" s="238"/>
      <c r="EH579" s="238"/>
      <c r="EI579" s="238"/>
      <c r="EJ579" s="238"/>
      <c r="EK579" s="238"/>
      <c r="EL579" s="238"/>
      <c r="EM579" s="238"/>
      <c r="EN579" s="238"/>
      <c r="EO579" s="238"/>
      <c r="EP579" s="238"/>
      <c r="EQ579" s="238"/>
      <c r="ER579" s="238"/>
      <c r="ES579" s="238"/>
      <c r="ET579" s="238"/>
      <c r="EU579" s="238"/>
      <c r="EV579" s="238"/>
      <c r="EW579" s="238"/>
      <c r="EX579" s="238"/>
      <c r="EY579" s="238"/>
      <c r="EZ579" s="238"/>
      <c r="FA579" s="238"/>
      <c r="FB579" s="238"/>
      <c r="FC579" s="238"/>
      <c r="FD579" s="238"/>
      <c r="FE579" s="238"/>
    </row>
    <row r="580" spans="34:161"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8"/>
      <c r="AS580" s="238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8"/>
      <c r="BO580" s="238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8"/>
      <c r="CK580" s="238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8"/>
      <c r="DG580" s="238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38"/>
      <c r="DW580" s="238"/>
      <c r="DX580" s="238"/>
      <c r="DY580" s="238"/>
      <c r="DZ580" s="238"/>
      <c r="EA580" s="238"/>
      <c r="EB580" s="238"/>
      <c r="EC580" s="238"/>
      <c r="ED580" s="238"/>
      <c r="EE580" s="238"/>
      <c r="EF580" s="238"/>
      <c r="EG580" s="238"/>
      <c r="EH580" s="238"/>
      <c r="EI580" s="238"/>
      <c r="EJ580" s="238"/>
      <c r="EK580" s="238"/>
      <c r="EL580" s="238"/>
      <c r="EM580" s="238"/>
      <c r="EN580" s="238"/>
      <c r="EO580" s="238"/>
      <c r="EP580" s="238"/>
      <c r="EQ580" s="238"/>
      <c r="ER580" s="238"/>
      <c r="ES580" s="238"/>
      <c r="ET580" s="238"/>
      <c r="EU580" s="238"/>
      <c r="EV580" s="238"/>
      <c r="EW580" s="238"/>
      <c r="EX580" s="238"/>
      <c r="EY580" s="238"/>
      <c r="EZ580" s="238"/>
      <c r="FA580" s="238"/>
      <c r="FB580" s="238"/>
      <c r="FC580" s="238"/>
      <c r="FD580" s="238"/>
      <c r="FE580" s="238"/>
    </row>
    <row r="581" spans="34:161"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8"/>
      <c r="AS581" s="238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8"/>
      <c r="BO581" s="238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8"/>
      <c r="CK581" s="238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8"/>
      <c r="DG581" s="238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38"/>
      <c r="DW581" s="238"/>
      <c r="DX581" s="238"/>
      <c r="DY581" s="238"/>
      <c r="DZ581" s="238"/>
      <c r="EA581" s="238"/>
      <c r="EB581" s="238"/>
      <c r="EC581" s="238"/>
      <c r="ED581" s="238"/>
      <c r="EE581" s="238"/>
      <c r="EF581" s="238"/>
      <c r="EG581" s="238"/>
      <c r="EH581" s="238"/>
      <c r="EI581" s="238"/>
      <c r="EJ581" s="238"/>
      <c r="EK581" s="238"/>
      <c r="EL581" s="238"/>
      <c r="EM581" s="238"/>
      <c r="EN581" s="238"/>
      <c r="EO581" s="238"/>
      <c r="EP581" s="238"/>
      <c r="EQ581" s="238"/>
      <c r="ER581" s="238"/>
      <c r="ES581" s="238"/>
      <c r="ET581" s="238"/>
      <c r="EU581" s="238"/>
      <c r="EV581" s="238"/>
      <c r="EW581" s="238"/>
      <c r="EX581" s="238"/>
      <c r="EY581" s="238"/>
      <c r="EZ581" s="238"/>
      <c r="FA581" s="238"/>
      <c r="FB581" s="238"/>
      <c r="FC581" s="238"/>
      <c r="FD581" s="238"/>
      <c r="FE581" s="238"/>
    </row>
    <row r="582" spans="34:161"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8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8"/>
      <c r="BO582" s="238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8"/>
      <c r="CK582" s="238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8"/>
      <c r="DG582" s="238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38"/>
      <c r="DW582" s="238"/>
      <c r="DX582" s="238"/>
      <c r="DY582" s="238"/>
      <c r="DZ582" s="238"/>
      <c r="EA582" s="238"/>
      <c r="EB582" s="238"/>
      <c r="EC582" s="238"/>
      <c r="ED582" s="238"/>
      <c r="EE582" s="238"/>
      <c r="EF582" s="238"/>
      <c r="EG582" s="238"/>
      <c r="EH582" s="238"/>
      <c r="EI582" s="238"/>
      <c r="EJ582" s="238"/>
      <c r="EK582" s="238"/>
      <c r="EL582" s="238"/>
      <c r="EM582" s="238"/>
      <c r="EN582" s="238"/>
      <c r="EO582" s="238"/>
      <c r="EP582" s="238"/>
      <c r="EQ582" s="238"/>
      <c r="ER582" s="238"/>
      <c r="ES582" s="238"/>
      <c r="ET582" s="238"/>
      <c r="EU582" s="238"/>
      <c r="EV582" s="238"/>
      <c r="EW582" s="238"/>
      <c r="EX582" s="238"/>
      <c r="EY582" s="238"/>
      <c r="EZ582" s="238"/>
      <c r="FA582" s="238"/>
      <c r="FB582" s="238"/>
      <c r="FC582" s="238"/>
      <c r="FD582" s="238"/>
      <c r="FE582" s="238"/>
    </row>
    <row r="583" spans="34:161"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8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8"/>
      <c r="BO583" s="238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8"/>
      <c r="CK583" s="238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8"/>
      <c r="DG583" s="238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38"/>
      <c r="DW583" s="238"/>
      <c r="DX583" s="238"/>
      <c r="DY583" s="238"/>
      <c r="DZ583" s="238"/>
      <c r="EA583" s="238"/>
      <c r="EB583" s="238"/>
      <c r="EC583" s="238"/>
      <c r="ED583" s="238"/>
      <c r="EE583" s="238"/>
      <c r="EF583" s="238"/>
      <c r="EG583" s="238"/>
      <c r="EH583" s="238"/>
      <c r="EI583" s="238"/>
      <c r="EJ583" s="238"/>
      <c r="EK583" s="238"/>
      <c r="EL583" s="238"/>
      <c r="EM583" s="238"/>
      <c r="EN583" s="238"/>
      <c r="EO583" s="238"/>
      <c r="EP583" s="238"/>
      <c r="EQ583" s="238"/>
      <c r="ER583" s="238"/>
      <c r="ES583" s="238"/>
      <c r="ET583" s="238"/>
      <c r="EU583" s="238"/>
      <c r="EV583" s="238"/>
      <c r="EW583" s="238"/>
      <c r="EX583" s="238"/>
      <c r="EY583" s="238"/>
      <c r="EZ583" s="238"/>
      <c r="FA583" s="238"/>
      <c r="FB583" s="238"/>
      <c r="FC583" s="238"/>
      <c r="FD583" s="238"/>
      <c r="FE583" s="238"/>
    </row>
    <row r="584" spans="34:161"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8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8"/>
      <c r="BO584" s="238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8"/>
      <c r="CK584" s="238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8"/>
      <c r="DG584" s="238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38"/>
      <c r="DW584" s="238"/>
      <c r="DX584" s="238"/>
      <c r="DY584" s="238"/>
      <c r="DZ584" s="238"/>
      <c r="EA584" s="238"/>
      <c r="EB584" s="238"/>
      <c r="EC584" s="238"/>
      <c r="ED584" s="238"/>
      <c r="EE584" s="238"/>
      <c r="EF584" s="238"/>
      <c r="EG584" s="238"/>
      <c r="EH584" s="238"/>
      <c r="EI584" s="238"/>
      <c r="EJ584" s="238"/>
      <c r="EK584" s="238"/>
      <c r="EL584" s="238"/>
      <c r="EM584" s="238"/>
      <c r="EN584" s="238"/>
      <c r="EO584" s="238"/>
      <c r="EP584" s="238"/>
      <c r="EQ584" s="238"/>
      <c r="ER584" s="238"/>
      <c r="ES584" s="238"/>
      <c r="ET584" s="238"/>
      <c r="EU584" s="238"/>
      <c r="EV584" s="238"/>
      <c r="EW584" s="238"/>
      <c r="EX584" s="238"/>
      <c r="EY584" s="238"/>
      <c r="EZ584" s="238"/>
      <c r="FA584" s="238"/>
      <c r="FB584" s="238"/>
      <c r="FC584" s="238"/>
      <c r="FD584" s="238"/>
      <c r="FE584" s="238"/>
    </row>
    <row r="585" spans="34:161"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38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8"/>
      <c r="BO585" s="238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8"/>
      <c r="CK585" s="238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8"/>
      <c r="DG585" s="238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38"/>
      <c r="DW585" s="238"/>
      <c r="DX585" s="238"/>
      <c r="DY585" s="238"/>
      <c r="DZ585" s="238"/>
      <c r="EA585" s="238"/>
      <c r="EB585" s="238"/>
      <c r="EC585" s="238"/>
      <c r="ED585" s="238"/>
      <c r="EE585" s="238"/>
      <c r="EF585" s="238"/>
      <c r="EG585" s="238"/>
      <c r="EH585" s="238"/>
      <c r="EI585" s="238"/>
      <c r="EJ585" s="238"/>
      <c r="EK585" s="238"/>
      <c r="EL585" s="238"/>
      <c r="EM585" s="238"/>
      <c r="EN585" s="238"/>
      <c r="EO585" s="238"/>
      <c r="EP585" s="238"/>
      <c r="EQ585" s="238"/>
      <c r="ER585" s="238"/>
      <c r="ES585" s="238"/>
      <c r="ET585" s="238"/>
      <c r="EU585" s="238"/>
      <c r="EV585" s="238"/>
      <c r="EW585" s="238"/>
      <c r="EX585" s="238"/>
      <c r="EY585" s="238"/>
      <c r="EZ585" s="238"/>
      <c r="FA585" s="238"/>
      <c r="FB585" s="238"/>
      <c r="FC585" s="238"/>
      <c r="FD585" s="238"/>
      <c r="FE585" s="238"/>
    </row>
    <row r="586" spans="34:161"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38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8"/>
      <c r="BO586" s="238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8"/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38"/>
      <c r="DW586" s="238"/>
      <c r="DX586" s="238"/>
      <c r="DY586" s="238"/>
      <c r="DZ586" s="238"/>
      <c r="EA586" s="238"/>
      <c r="EB586" s="238"/>
      <c r="EC586" s="238"/>
      <c r="ED586" s="238"/>
      <c r="EE586" s="238"/>
      <c r="EF586" s="238"/>
      <c r="EG586" s="238"/>
      <c r="EH586" s="238"/>
      <c r="EI586" s="238"/>
      <c r="EJ586" s="238"/>
      <c r="EK586" s="238"/>
      <c r="EL586" s="238"/>
      <c r="EM586" s="238"/>
      <c r="EN586" s="238"/>
      <c r="EO586" s="238"/>
      <c r="EP586" s="238"/>
      <c r="EQ586" s="238"/>
      <c r="ER586" s="238"/>
      <c r="ES586" s="238"/>
      <c r="ET586" s="238"/>
      <c r="EU586" s="238"/>
      <c r="EV586" s="238"/>
      <c r="EW586" s="238"/>
      <c r="EX586" s="238"/>
      <c r="EY586" s="238"/>
      <c r="EZ586" s="238"/>
      <c r="FA586" s="238"/>
      <c r="FB586" s="238"/>
      <c r="FC586" s="238"/>
      <c r="FD586" s="238"/>
      <c r="FE586" s="238"/>
    </row>
    <row r="587" spans="34:161">
      <c r="AH587" s="238"/>
      <c r="AI587" s="238"/>
      <c r="AJ587" s="238"/>
      <c r="AK587" s="238"/>
      <c r="AL587" s="238"/>
      <c r="AM587" s="238"/>
      <c r="AN587" s="238"/>
      <c r="AO587" s="238"/>
      <c r="AP587" s="238"/>
      <c r="AQ587" s="238"/>
      <c r="AR587" s="238"/>
      <c r="AS587" s="238"/>
      <c r="AT587" s="238"/>
      <c r="AU587" s="238"/>
      <c r="AV587" s="238"/>
      <c r="AW587" s="238"/>
      <c r="AX587" s="238"/>
      <c r="AY587" s="238"/>
      <c r="AZ587" s="238"/>
      <c r="BA587" s="238"/>
      <c r="BB587" s="238"/>
      <c r="BC587" s="238"/>
      <c r="BD587" s="238"/>
      <c r="BE587" s="238"/>
      <c r="BF587" s="238"/>
      <c r="BG587" s="238"/>
      <c r="BH587" s="238"/>
      <c r="BI587" s="238"/>
      <c r="BJ587" s="238"/>
      <c r="BK587" s="238"/>
      <c r="BL587" s="238"/>
      <c r="BM587" s="238"/>
      <c r="BN587" s="238"/>
      <c r="BO587" s="238"/>
      <c r="BP587" s="238"/>
      <c r="BQ587" s="238"/>
      <c r="BR587" s="238"/>
      <c r="BS587" s="238"/>
      <c r="BT587" s="238"/>
      <c r="BU587" s="238"/>
      <c r="BV587" s="238"/>
      <c r="BW587" s="238"/>
      <c r="BX587" s="238"/>
      <c r="BY587" s="238"/>
      <c r="BZ587" s="238"/>
      <c r="CA587" s="238"/>
      <c r="CB587" s="238"/>
      <c r="CC587" s="238"/>
      <c r="CD587" s="238"/>
      <c r="CE587" s="238"/>
      <c r="CF587" s="238"/>
      <c r="CG587" s="238"/>
      <c r="CH587" s="238"/>
      <c r="CI587" s="238"/>
      <c r="CJ587" s="238"/>
      <c r="CK587" s="238"/>
      <c r="CL587" s="238"/>
      <c r="CM587" s="238"/>
      <c r="CN587" s="238"/>
      <c r="CO587" s="238"/>
      <c r="CP587" s="238"/>
      <c r="CQ587" s="238"/>
      <c r="CR587" s="238"/>
      <c r="CS587" s="238"/>
      <c r="CT587" s="238"/>
      <c r="CU587" s="238"/>
      <c r="CV587" s="238"/>
      <c r="CW587" s="238"/>
      <c r="CX587" s="238"/>
      <c r="CY587" s="238"/>
      <c r="CZ587" s="238"/>
      <c r="DA587" s="238"/>
      <c r="DB587" s="238"/>
      <c r="DC587" s="238"/>
      <c r="DD587" s="238"/>
      <c r="DE587" s="238"/>
      <c r="DF587" s="238"/>
      <c r="DG587" s="238"/>
      <c r="DH587" s="238"/>
      <c r="DI587" s="238"/>
      <c r="DJ587" s="238"/>
      <c r="DK587" s="238"/>
      <c r="DL587" s="238"/>
      <c r="DM587" s="238"/>
      <c r="DN587" s="238"/>
      <c r="DO587" s="238"/>
      <c r="DP587" s="238"/>
      <c r="DQ587" s="238"/>
      <c r="DR587" s="238"/>
      <c r="DS587" s="238"/>
      <c r="DT587" s="238"/>
      <c r="DU587" s="238"/>
      <c r="DV587" s="238"/>
      <c r="DW587" s="238"/>
      <c r="DX587" s="238"/>
      <c r="DY587" s="238"/>
      <c r="DZ587" s="238"/>
      <c r="EA587" s="238"/>
      <c r="EB587" s="238"/>
      <c r="EC587" s="238"/>
      <c r="ED587" s="238"/>
      <c r="EE587" s="238"/>
      <c r="EF587" s="238"/>
      <c r="EG587" s="238"/>
      <c r="EH587" s="238"/>
      <c r="EI587" s="238"/>
      <c r="EJ587" s="238"/>
      <c r="EK587" s="238"/>
      <c r="EL587" s="238"/>
      <c r="EM587" s="238"/>
      <c r="EN587" s="238"/>
      <c r="EO587" s="238"/>
      <c r="EP587" s="238"/>
      <c r="EQ587" s="238"/>
      <c r="ER587" s="238"/>
      <c r="ES587" s="238"/>
      <c r="ET587" s="238"/>
      <c r="EU587" s="238"/>
      <c r="EV587" s="238"/>
      <c r="EW587" s="238"/>
      <c r="EX587" s="238"/>
      <c r="EY587" s="238"/>
      <c r="EZ587" s="238"/>
      <c r="FA587" s="238"/>
      <c r="FB587" s="238"/>
      <c r="FC587" s="238"/>
      <c r="FD587" s="238"/>
      <c r="FE587" s="238"/>
    </row>
    <row r="588" spans="34:161"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8"/>
      <c r="AS588" s="238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8"/>
      <c r="BO588" s="238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8"/>
      <c r="CK588" s="238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8"/>
      <c r="DG588" s="238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38"/>
      <c r="DW588" s="238"/>
      <c r="DX588" s="238"/>
      <c r="DY588" s="238"/>
      <c r="DZ588" s="238"/>
      <c r="EA588" s="238"/>
      <c r="EB588" s="238"/>
      <c r="EC588" s="238"/>
      <c r="ED588" s="238"/>
      <c r="EE588" s="238"/>
      <c r="EF588" s="238"/>
      <c r="EG588" s="238"/>
      <c r="EH588" s="238"/>
      <c r="EI588" s="238"/>
      <c r="EJ588" s="238"/>
      <c r="EK588" s="238"/>
      <c r="EL588" s="238"/>
      <c r="EM588" s="238"/>
      <c r="EN588" s="238"/>
      <c r="EO588" s="238"/>
      <c r="EP588" s="238"/>
      <c r="EQ588" s="238"/>
      <c r="ER588" s="238"/>
      <c r="ES588" s="238"/>
      <c r="ET588" s="238"/>
      <c r="EU588" s="238"/>
      <c r="EV588" s="238"/>
      <c r="EW588" s="238"/>
      <c r="EX588" s="238"/>
      <c r="EY588" s="238"/>
      <c r="EZ588" s="238"/>
      <c r="FA588" s="238"/>
      <c r="FB588" s="238"/>
      <c r="FC588" s="238"/>
      <c r="FD588" s="238"/>
      <c r="FE588" s="238"/>
    </row>
    <row r="589" spans="34:161"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8"/>
      <c r="AS589" s="238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8"/>
      <c r="BO589" s="238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8"/>
      <c r="CK589" s="238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38"/>
      <c r="DW589" s="238"/>
      <c r="DX589" s="238"/>
      <c r="DY589" s="238"/>
      <c r="DZ589" s="238"/>
      <c r="EA589" s="238"/>
      <c r="EB589" s="238"/>
      <c r="EC589" s="238"/>
      <c r="ED589" s="238"/>
      <c r="EE589" s="238"/>
      <c r="EF589" s="238"/>
      <c r="EG589" s="238"/>
      <c r="EH589" s="238"/>
      <c r="EI589" s="238"/>
      <c r="EJ589" s="238"/>
      <c r="EK589" s="238"/>
      <c r="EL589" s="238"/>
      <c r="EM589" s="238"/>
      <c r="EN589" s="238"/>
      <c r="EO589" s="238"/>
      <c r="EP589" s="238"/>
      <c r="EQ589" s="238"/>
      <c r="ER589" s="238"/>
      <c r="ES589" s="238"/>
      <c r="ET589" s="238"/>
      <c r="EU589" s="238"/>
      <c r="EV589" s="238"/>
      <c r="EW589" s="238"/>
      <c r="EX589" s="238"/>
      <c r="EY589" s="238"/>
      <c r="EZ589" s="238"/>
      <c r="FA589" s="238"/>
      <c r="FB589" s="238"/>
      <c r="FC589" s="238"/>
      <c r="FD589" s="238"/>
      <c r="FE589" s="238"/>
    </row>
    <row r="590" spans="34:161"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8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8"/>
      <c r="BO590" s="238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8"/>
      <c r="CK590" s="238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8"/>
      <c r="DG590" s="238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38"/>
      <c r="DW590" s="238"/>
      <c r="DX590" s="238"/>
      <c r="DY590" s="238"/>
      <c r="DZ590" s="238"/>
      <c r="EA590" s="238"/>
      <c r="EB590" s="238"/>
      <c r="EC590" s="238"/>
      <c r="ED590" s="238"/>
      <c r="EE590" s="238"/>
      <c r="EF590" s="238"/>
      <c r="EG590" s="238"/>
      <c r="EH590" s="238"/>
      <c r="EI590" s="238"/>
      <c r="EJ590" s="238"/>
      <c r="EK590" s="238"/>
      <c r="EL590" s="238"/>
      <c r="EM590" s="238"/>
      <c r="EN590" s="238"/>
      <c r="EO590" s="238"/>
      <c r="EP590" s="238"/>
      <c r="EQ590" s="238"/>
      <c r="ER590" s="238"/>
      <c r="ES590" s="238"/>
      <c r="ET590" s="238"/>
      <c r="EU590" s="238"/>
      <c r="EV590" s="238"/>
      <c r="EW590" s="238"/>
      <c r="EX590" s="238"/>
      <c r="EY590" s="238"/>
      <c r="EZ590" s="238"/>
      <c r="FA590" s="238"/>
      <c r="FB590" s="238"/>
      <c r="FC590" s="238"/>
      <c r="FD590" s="238"/>
      <c r="FE590" s="238"/>
    </row>
    <row r="591" spans="34:161"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8"/>
      <c r="AS591" s="238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8"/>
      <c r="BO591" s="238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8"/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38"/>
      <c r="DW591" s="238"/>
      <c r="DX591" s="238"/>
      <c r="DY591" s="238"/>
      <c r="DZ591" s="238"/>
      <c r="EA591" s="238"/>
      <c r="EB591" s="238"/>
      <c r="EC591" s="238"/>
      <c r="ED591" s="238"/>
      <c r="EE591" s="238"/>
      <c r="EF591" s="238"/>
      <c r="EG591" s="238"/>
      <c r="EH591" s="238"/>
      <c r="EI591" s="238"/>
      <c r="EJ591" s="238"/>
      <c r="EK591" s="238"/>
      <c r="EL591" s="238"/>
      <c r="EM591" s="238"/>
      <c r="EN591" s="238"/>
      <c r="EO591" s="238"/>
      <c r="EP591" s="238"/>
      <c r="EQ591" s="238"/>
      <c r="ER591" s="238"/>
      <c r="ES591" s="238"/>
      <c r="ET591" s="238"/>
      <c r="EU591" s="238"/>
      <c r="EV591" s="238"/>
      <c r="EW591" s="238"/>
      <c r="EX591" s="238"/>
      <c r="EY591" s="238"/>
      <c r="EZ591" s="238"/>
      <c r="FA591" s="238"/>
      <c r="FB591" s="238"/>
      <c r="FC591" s="238"/>
      <c r="FD591" s="238"/>
      <c r="FE591" s="238"/>
    </row>
    <row r="592" spans="34:161">
      <c r="AH592" s="238"/>
      <c r="AI592" s="238"/>
      <c r="AJ592" s="238"/>
      <c r="AK592" s="238"/>
      <c r="AL592" s="238"/>
      <c r="AM592" s="238"/>
      <c r="AN592" s="238"/>
      <c r="AO592" s="238"/>
      <c r="AP592" s="238"/>
      <c r="AQ592" s="238"/>
      <c r="AR592" s="238"/>
      <c r="AS592" s="238"/>
      <c r="AT592" s="238"/>
      <c r="AU592" s="238"/>
      <c r="AV592" s="238"/>
      <c r="AW592" s="238"/>
      <c r="AX592" s="238"/>
      <c r="AY592" s="238"/>
      <c r="AZ592" s="238"/>
      <c r="BA592" s="238"/>
      <c r="BB592" s="238"/>
      <c r="BC592" s="238"/>
      <c r="BD592" s="238"/>
      <c r="BE592" s="238"/>
      <c r="BF592" s="238"/>
      <c r="BG592" s="238"/>
      <c r="BH592" s="238"/>
      <c r="BI592" s="238"/>
      <c r="BJ592" s="238"/>
      <c r="BK592" s="238"/>
      <c r="BL592" s="238"/>
      <c r="BM592" s="238"/>
      <c r="BN592" s="238"/>
      <c r="BO592" s="238"/>
      <c r="BP592" s="238"/>
      <c r="BQ592" s="238"/>
      <c r="BR592" s="238"/>
      <c r="BS592" s="238"/>
      <c r="BT592" s="238"/>
      <c r="BU592" s="238"/>
      <c r="BV592" s="238"/>
      <c r="BW592" s="238"/>
      <c r="BX592" s="238"/>
      <c r="BY592" s="238"/>
      <c r="BZ592" s="238"/>
      <c r="CA592" s="238"/>
      <c r="CB592" s="238"/>
      <c r="CC592" s="238"/>
      <c r="CD592" s="238"/>
      <c r="CE592" s="238"/>
      <c r="CF592" s="238"/>
      <c r="CG592" s="238"/>
      <c r="CH592" s="238"/>
      <c r="CI592" s="238"/>
      <c r="CJ592" s="238"/>
      <c r="CK592" s="238"/>
      <c r="CL592" s="238"/>
      <c r="CM592" s="238"/>
      <c r="CN592" s="238"/>
      <c r="CO592" s="238"/>
      <c r="CP592" s="238"/>
      <c r="CQ592" s="238"/>
      <c r="CR592" s="238"/>
      <c r="CS592" s="238"/>
      <c r="CT592" s="238"/>
      <c r="CU592" s="238"/>
      <c r="CV592" s="238"/>
      <c r="CW592" s="238"/>
      <c r="CX592" s="238"/>
      <c r="CY592" s="238"/>
      <c r="CZ592" s="238"/>
      <c r="DA592" s="238"/>
      <c r="DB592" s="238"/>
      <c r="DC592" s="238"/>
      <c r="DD592" s="238"/>
      <c r="DE592" s="238"/>
      <c r="DF592" s="238"/>
      <c r="DG592" s="238"/>
      <c r="DH592" s="238"/>
      <c r="DI592" s="238"/>
      <c r="DJ592" s="238"/>
      <c r="DK592" s="238"/>
      <c r="DL592" s="238"/>
      <c r="DM592" s="238"/>
      <c r="DN592" s="238"/>
      <c r="DO592" s="238"/>
      <c r="DP592" s="238"/>
      <c r="DQ592" s="238"/>
      <c r="DR592" s="238"/>
      <c r="DS592" s="238"/>
      <c r="DT592" s="238"/>
      <c r="DU592" s="238"/>
      <c r="DV592" s="238"/>
      <c r="DW592" s="238"/>
      <c r="DX592" s="238"/>
      <c r="DY592" s="238"/>
      <c r="DZ592" s="238"/>
      <c r="EA592" s="238"/>
      <c r="EB592" s="238"/>
      <c r="EC592" s="238"/>
      <c r="ED592" s="238"/>
      <c r="EE592" s="238"/>
      <c r="EF592" s="238"/>
      <c r="EG592" s="238"/>
      <c r="EH592" s="238"/>
      <c r="EI592" s="238"/>
      <c r="EJ592" s="238"/>
      <c r="EK592" s="238"/>
      <c r="EL592" s="238"/>
      <c r="EM592" s="238"/>
      <c r="EN592" s="238"/>
      <c r="EO592" s="238"/>
      <c r="EP592" s="238"/>
      <c r="EQ592" s="238"/>
      <c r="ER592" s="238"/>
      <c r="ES592" s="238"/>
      <c r="ET592" s="238"/>
      <c r="EU592" s="238"/>
      <c r="EV592" s="238"/>
      <c r="EW592" s="238"/>
      <c r="EX592" s="238"/>
      <c r="EY592" s="238"/>
      <c r="EZ592" s="238"/>
      <c r="FA592" s="238"/>
      <c r="FB592" s="238"/>
      <c r="FC592" s="238"/>
      <c r="FD592" s="238"/>
      <c r="FE592" s="238"/>
    </row>
    <row r="593" spans="34:161"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8"/>
      <c r="AS593" s="238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8"/>
      <c r="BO593" s="238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8"/>
      <c r="CK593" s="238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8"/>
      <c r="DG593" s="238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38"/>
      <c r="DW593" s="238"/>
      <c r="DX593" s="238"/>
      <c r="DY593" s="238"/>
      <c r="DZ593" s="238"/>
      <c r="EA593" s="238"/>
      <c r="EB593" s="238"/>
      <c r="EC593" s="238"/>
      <c r="ED593" s="238"/>
      <c r="EE593" s="238"/>
      <c r="EF593" s="238"/>
      <c r="EG593" s="238"/>
      <c r="EH593" s="238"/>
      <c r="EI593" s="238"/>
      <c r="EJ593" s="238"/>
      <c r="EK593" s="238"/>
      <c r="EL593" s="238"/>
      <c r="EM593" s="238"/>
      <c r="EN593" s="238"/>
      <c r="EO593" s="238"/>
      <c r="EP593" s="238"/>
      <c r="EQ593" s="238"/>
      <c r="ER593" s="238"/>
      <c r="ES593" s="238"/>
      <c r="ET593" s="238"/>
      <c r="EU593" s="238"/>
      <c r="EV593" s="238"/>
      <c r="EW593" s="238"/>
      <c r="EX593" s="238"/>
      <c r="EY593" s="238"/>
      <c r="EZ593" s="238"/>
      <c r="FA593" s="238"/>
      <c r="FB593" s="238"/>
      <c r="FC593" s="238"/>
      <c r="FD593" s="238"/>
      <c r="FE593" s="238"/>
    </row>
    <row r="594" spans="34:161"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8"/>
      <c r="AS594" s="238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8"/>
      <c r="BO594" s="238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8"/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38"/>
      <c r="DW594" s="238"/>
      <c r="DX594" s="238"/>
      <c r="DY594" s="238"/>
      <c r="DZ594" s="238"/>
      <c r="EA594" s="238"/>
      <c r="EB594" s="238"/>
      <c r="EC594" s="238"/>
      <c r="ED594" s="238"/>
      <c r="EE594" s="238"/>
      <c r="EF594" s="238"/>
      <c r="EG594" s="238"/>
      <c r="EH594" s="238"/>
      <c r="EI594" s="238"/>
      <c r="EJ594" s="238"/>
      <c r="EK594" s="238"/>
      <c r="EL594" s="238"/>
      <c r="EM594" s="238"/>
      <c r="EN594" s="238"/>
      <c r="EO594" s="238"/>
      <c r="EP594" s="238"/>
      <c r="EQ594" s="238"/>
      <c r="ER594" s="238"/>
      <c r="ES594" s="238"/>
      <c r="ET594" s="238"/>
      <c r="EU594" s="238"/>
      <c r="EV594" s="238"/>
      <c r="EW594" s="238"/>
      <c r="EX594" s="238"/>
      <c r="EY594" s="238"/>
      <c r="EZ594" s="238"/>
      <c r="FA594" s="238"/>
      <c r="FB594" s="238"/>
      <c r="FC594" s="238"/>
      <c r="FD594" s="238"/>
      <c r="FE594" s="238"/>
    </row>
    <row r="595" spans="34:161"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8"/>
      <c r="AS595" s="238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8"/>
      <c r="BO595" s="238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8"/>
      <c r="CK595" s="238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8"/>
      <c r="DG595" s="238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38"/>
      <c r="DW595" s="238"/>
      <c r="DX595" s="238"/>
      <c r="DY595" s="238"/>
      <c r="DZ595" s="238"/>
      <c r="EA595" s="238"/>
      <c r="EB595" s="238"/>
      <c r="EC595" s="238"/>
      <c r="ED595" s="238"/>
      <c r="EE595" s="238"/>
      <c r="EF595" s="238"/>
      <c r="EG595" s="238"/>
      <c r="EH595" s="238"/>
      <c r="EI595" s="238"/>
      <c r="EJ595" s="238"/>
      <c r="EK595" s="238"/>
      <c r="EL595" s="238"/>
      <c r="EM595" s="238"/>
      <c r="EN595" s="238"/>
      <c r="EO595" s="238"/>
      <c r="EP595" s="238"/>
      <c r="EQ595" s="238"/>
      <c r="ER595" s="238"/>
      <c r="ES595" s="238"/>
      <c r="ET595" s="238"/>
      <c r="EU595" s="238"/>
      <c r="EV595" s="238"/>
      <c r="EW595" s="238"/>
      <c r="EX595" s="238"/>
      <c r="EY595" s="238"/>
      <c r="EZ595" s="238"/>
      <c r="FA595" s="238"/>
      <c r="FB595" s="238"/>
      <c r="FC595" s="238"/>
      <c r="FD595" s="238"/>
      <c r="FE595" s="238"/>
    </row>
    <row r="596" spans="34:161"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8"/>
      <c r="AS596" s="238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8"/>
      <c r="BO596" s="238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8"/>
      <c r="CK596" s="238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8"/>
      <c r="DG596" s="238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38"/>
      <c r="DW596" s="238"/>
      <c r="DX596" s="238"/>
      <c r="DY596" s="238"/>
      <c r="DZ596" s="238"/>
      <c r="EA596" s="238"/>
      <c r="EB596" s="238"/>
      <c r="EC596" s="238"/>
      <c r="ED596" s="238"/>
      <c r="EE596" s="238"/>
      <c r="EF596" s="238"/>
      <c r="EG596" s="238"/>
      <c r="EH596" s="238"/>
      <c r="EI596" s="238"/>
      <c r="EJ596" s="238"/>
      <c r="EK596" s="238"/>
      <c r="EL596" s="238"/>
      <c r="EM596" s="238"/>
      <c r="EN596" s="238"/>
      <c r="EO596" s="238"/>
      <c r="EP596" s="238"/>
      <c r="EQ596" s="238"/>
      <c r="ER596" s="238"/>
      <c r="ES596" s="238"/>
      <c r="ET596" s="238"/>
      <c r="EU596" s="238"/>
      <c r="EV596" s="238"/>
      <c r="EW596" s="238"/>
      <c r="EX596" s="238"/>
      <c r="EY596" s="238"/>
      <c r="EZ596" s="238"/>
      <c r="FA596" s="238"/>
      <c r="FB596" s="238"/>
      <c r="FC596" s="238"/>
      <c r="FD596" s="238"/>
      <c r="FE596" s="238"/>
    </row>
    <row r="597" spans="34:161"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8"/>
      <c r="AS597" s="238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8"/>
      <c r="BO597" s="238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8"/>
      <c r="CK597" s="238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8"/>
      <c r="DG597" s="238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38"/>
      <c r="DW597" s="238"/>
      <c r="DX597" s="238"/>
      <c r="DY597" s="238"/>
      <c r="DZ597" s="238"/>
      <c r="EA597" s="238"/>
      <c r="EB597" s="238"/>
      <c r="EC597" s="238"/>
      <c r="ED597" s="238"/>
      <c r="EE597" s="238"/>
      <c r="EF597" s="238"/>
      <c r="EG597" s="238"/>
      <c r="EH597" s="238"/>
      <c r="EI597" s="238"/>
      <c r="EJ597" s="238"/>
      <c r="EK597" s="238"/>
      <c r="EL597" s="238"/>
      <c r="EM597" s="238"/>
      <c r="EN597" s="238"/>
      <c r="EO597" s="238"/>
      <c r="EP597" s="238"/>
      <c r="EQ597" s="238"/>
      <c r="ER597" s="238"/>
      <c r="ES597" s="238"/>
      <c r="ET597" s="238"/>
      <c r="EU597" s="238"/>
      <c r="EV597" s="238"/>
      <c r="EW597" s="238"/>
      <c r="EX597" s="238"/>
      <c r="EY597" s="238"/>
      <c r="EZ597" s="238"/>
      <c r="FA597" s="238"/>
      <c r="FB597" s="238"/>
      <c r="FC597" s="238"/>
      <c r="FD597" s="238"/>
      <c r="FE597" s="238"/>
    </row>
    <row r="598" spans="34:161"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8"/>
      <c r="AS598" s="238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8"/>
      <c r="BO598" s="238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8"/>
      <c r="CK598" s="238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8"/>
      <c r="DG598" s="238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38"/>
      <c r="DW598" s="238"/>
      <c r="DX598" s="238"/>
      <c r="DY598" s="238"/>
      <c r="DZ598" s="238"/>
      <c r="EA598" s="238"/>
      <c r="EB598" s="238"/>
      <c r="EC598" s="238"/>
      <c r="ED598" s="238"/>
      <c r="EE598" s="238"/>
      <c r="EF598" s="238"/>
      <c r="EG598" s="238"/>
      <c r="EH598" s="238"/>
      <c r="EI598" s="238"/>
      <c r="EJ598" s="238"/>
      <c r="EK598" s="238"/>
      <c r="EL598" s="238"/>
      <c r="EM598" s="238"/>
      <c r="EN598" s="238"/>
      <c r="EO598" s="238"/>
      <c r="EP598" s="238"/>
      <c r="EQ598" s="238"/>
      <c r="ER598" s="238"/>
      <c r="ES598" s="238"/>
      <c r="ET598" s="238"/>
      <c r="EU598" s="238"/>
      <c r="EV598" s="238"/>
      <c r="EW598" s="238"/>
      <c r="EX598" s="238"/>
      <c r="EY598" s="238"/>
      <c r="EZ598" s="238"/>
      <c r="FA598" s="238"/>
      <c r="FB598" s="238"/>
      <c r="FC598" s="238"/>
      <c r="FD598" s="238"/>
      <c r="FE598" s="238"/>
    </row>
    <row r="599" spans="34:161"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8"/>
      <c r="AS599" s="238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8"/>
      <c r="BO599" s="238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8"/>
      <c r="CK599" s="238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8"/>
      <c r="DG599" s="238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38"/>
      <c r="DW599" s="238"/>
      <c r="DX599" s="238"/>
      <c r="DY599" s="238"/>
      <c r="DZ599" s="238"/>
      <c r="EA599" s="238"/>
      <c r="EB599" s="238"/>
      <c r="EC599" s="238"/>
      <c r="ED599" s="238"/>
      <c r="EE599" s="238"/>
      <c r="EF599" s="238"/>
      <c r="EG599" s="238"/>
      <c r="EH599" s="238"/>
      <c r="EI599" s="238"/>
      <c r="EJ599" s="238"/>
      <c r="EK599" s="238"/>
      <c r="EL599" s="238"/>
      <c r="EM599" s="238"/>
      <c r="EN599" s="238"/>
      <c r="EO599" s="238"/>
      <c r="EP599" s="238"/>
      <c r="EQ599" s="238"/>
      <c r="ER599" s="238"/>
      <c r="ES599" s="238"/>
      <c r="ET599" s="238"/>
      <c r="EU599" s="238"/>
      <c r="EV599" s="238"/>
      <c r="EW599" s="238"/>
      <c r="EX599" s="238"/>
      <c r="EY599" s="238"/>
      <c r="EZ599" s="238"/>
      <c r="FA599" s="238"/>
      <c r="FB599" s="238"/>
      <c r="FC599" s="238"/>
      <c r="FD599" s="238"/>
      <c r="FE599" s="238"/>
    </row>
    <row r="600" spans="34:161">
      <c r="AH600" s="238"/>
      <c r="AI600" s="238"/>
      <c r="AJ600" s="238"/>
      <c r="AK600" s="238"/>
      <c r="AL600" s="238"/>
      <c r="AM600" s="238"/>
      <c r="AN600" s="238"/>
      <c r="AO600" s="238"/>
      <c r="AP600" s="238"/>
      <c r="AQ600" s="238"/>
      <c r="AR600" s="238"/>
      <c r="AS600" s="238"/>
      <c r="AT600" s="238"/>
      <c r="AU600" s="238"/>
      <c r="AV600" s="238"/>
      <c r="AW600" s="238"/>
      <c r="AX600" s="238"/>
      <c r="AY600" s="238"/>
      <c r="AZ600" s="238"/>
      <c r="BA600" s="238"/>
      <c r="BB600" s="238"/>
      <c r="BC600" s="238"/>
      <c r="BD600" s="238"/>
      <c r="BE600" s="238"/>
      <c r="BF600" s="238"/>
      <c r="BG600" s="238"/>
      <c r="BH600" s="238"/>
      <c r="BI600" s="238"/>
      <c r="BJ600" s="238"/>
      <c r="BK600" s="238"/>
      <c r="BL600" s="238"/>
      <c r="BM600" s="238"/>
      <c r="BN600" s="238"/>
      <c r="BO600" s="238"/>
      <c r="BP600" s="238"/>
      <c r="BQ600" s="238"/>
      <c r="BR600" s="238"/>
      <c r="BS600" s="238"/>
      <c r="BT600" s="238"/>
      <c r="BU600" s="238"/>
      <c r="BV600" s="238"/>
      <c r="BW600" s="238"/>
      <c r="BX600" s="238"/>
      <c r="BY600" s="238"/>
      <c r="BZ600" s="238"/>
      <c r="CA600" s="238"/>
      <c r="CB600" s="238"/>
      <c r="CC600" s="238"/>
      <c r="CD600" s="238"/>
      <c r="CE600" s="238"/>
      <c r="CF600" s="238"/>
      <c r="CG600" s="238"/>
      <c r="CH600" s="238"/>
      <c r="CI600" s="238"/>
      <c r="CJ600" s="238"/>
      <c r="CK600" s="238"/>
      <c r="CL600" s="238"/>
      <c r="CM600" s="238"/>
      <c r="CN600" s="238"/>
      <c r="CO600" s="238"/>
      <c r="CP600" s="238"/>
      <c r="CQ600" s="238"/>
      <c r="CR600" s="238"/>
      <c r="CS600" s="238"/>
      <c r="CT600" s="238"/>
      <c r="CU600" s="238"/>
      <c r="CV600" s="238"/>
      <c r="CW600" s="238"/>
      <c r="CX600" s="238"/>
      <c r="CY600" s="238"/>
      <c r="CZ600" s="238"/>
      <c r="DA600" s="238"/>
      <c r="DB600" s="238"/>
      <c r="DC600" s="238"/>
      <c r="DD600" s="238"/>
      <c r="DE600" s="238"/>
      <c r="DF600" s="238"/>
      <c r="DG600" s="238"/>
      <c r="DH600" s="238"/>
      <c r="DI600" s="238"/>
      <c r="DJ600" s="238"/>
      <c r="DK600" s="238"/>
      <c r="DL600" s="238"/>
      <c r="DM600" s="238"/>
      <c r="DN600" s="238"/>
      <c r="DO600" s="238"/>
      <c r="DP600" s="238"/>
      <c r="DQ600" s="238"/>
      <c r="DR600" s="238"/>
      <c r="DS600" s="238"/>
      <c r="DT600" s="238"/>
      <c r="DU600" s="238"/>
      <c r="DV600" s="238"/>
      <c r="DW600" s="238"/>
      <c r="DX600" s="238"/>
      <c r="DY600" s="238"/>
      <c r="DZ600" s="238"/>
      <c r="EA600" s="238"/>
      <c r="EB600" s="238"/>
      <c r="EC600" s="238"/>
      <c r="ED600" s="238"/>
      <c r="EE600" s="238"/>
      <c r="EF600" s="238"/>
      <c r="EG600" s="238"/>
      <c r="EH600" s="238"/>
      <c r="EI600" s="238"/>
      <c r="EJ600" s="238"/>
      <c r="EK600" s="238"/>
      <c r="EL600" s="238"/>
      <c r="EM600" s="238"/>
      <c r="EN600" s="238"/>
      <c r="EO600" s="238"/>
      <c r="EP600" s="238"/>
      <c r="EQ600" s="238"/>
      <c r="ER600" s="238"/>
      <c r="ES600" s="238"/>
      <c r="ET600" s="238"/>
      <c r="EU600" s="238"/>
      <c r="EV600" s="238"/>
      <c r="EW600" s="238"/>
      <c r="EX600" s="238"/>
      <c r="EY600" s="238"/>
      <c r="EZ600" s="238"/>
      <c r="FA600" s="238"/>
      <c r="FB600" s="238"/>
      <c r="FC600" s="238"/>
      <c r="FD600" s="238"/>
      <c r="FE600" s="238"/>
    </row>
    <row r="601" spans="34:161"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8"/>
      <c r="AS601" s="238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8"/>
      <c r="BO601" s="238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8"/>
      <c r="CK601" s="238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8"/>
      <c r="DG601" s="238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38"/>
      <c r="DW601" s="238"/>
      <c r="DX601" s="238"/>
      <c r="DY601" s="238"/>
      <c r="DZ601" s="238"/>
      <c r="EA601" s="238"/>
      <c r="EB601" s="238"/>
      <c r="EC601" s="238"/>
      <c r="ED601" s="238"/>
      <c r="EE601" s="238"/>
      <c r="EF601" s="238"/>
      <c r="EG601" s="238"/>
      <c r="EH601" s="238"/>
      <c r="EI601" s="238"/>
      <c r="EJ601" s="238"/>
      <c r="EK601" s="238"/>
      <c r="EL601" s="238"/>
      <c r="EM601" s="238"/>
      <c r="EN601" s="238"/>
      <c r="EO601" s="238"/>
      <c r="EP601" s="238"/>
      <c r="EQ601" s="238"/>
      <c r="ER601" s="238"/>
      <c r="ES601" s="238"/>
      <c r="ET601" s="238"/>
      <c r="EU601" s="238"/>
      <c r="EV601" s="238"/>
      <c r="EW601" s="238"/>
      <c r="EX601" s="238"/>
      <c r="EY601" s="238"/>
      <c r="EZ601" s="238"/>
      <c r="FA601" s="238"/>
      <c r="FB601" s="238"/>
      <c r="FC601" s="238"/>
      <c r="FD601" s="238"/>
      <c r="FE601" s="238"/>
    </row>
    <row r="602" spans="34:161"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8"/>
      <c r="AS602" s="238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8"/>
      <c r="BO602" s="238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8"/>
      <c r="CK602" s="238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8"/>
      <c r="DG602" s="238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38"/>
      <c r="DW602" s="238"/>
      <c r="DX602" s="238"/>
      <c r="DY602" s="238"/>
      <c r="DZ602" s="238"/>
      <c r="EA602" s="238"/>
      <c r="EB602" s="238"/>
      <c r="EC602" s="238"/>
      <c r="ED602" s="238"/>
      <c r="EE602" s="238"/>
      <c r="EF602" s="238"/>
      <c r="EG602" s="238"/>
      <c r="EH602" s="238"/>
      <c r="EI602" s="238"/>
      <c r="EJ602" s="238"/>
      <c r="EK602" s="238"/>
      <c r="EL602" s="238"/>
      <c r="EM602" s="238"/>
      <c r="EN602" s="238"/>
      <c r="EO602" s="238"/>
      <c r="EP602" s="238"/>
      <c r="EQ602" s="238"/>
      <c r="ER602" s="238"/>
      <c r="ES602" s="238"/>
      <c r="ET602" s="238"/>
      <c r="EU602" s="238"/>
      <c r="EV602" s="238"/>
      <c r="EW602" s="238"/>
      <c r="EX602" s="238"/>
      <c r="EY602" s="238"/>
      <c r="EZ602" s="238"/>
      <c r="FA602" s="238"/>
      <c r="FB602" s="238"/>
      <c r="FC602" s="238"/>
      <c r="FD602" s="238"/>
      <c r="FE602" s="238"/>
    </row>
    <row r="603" spans="34:161"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8"/>
      <c r="AS603" s="238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8"/>
      <c r="BO603" s="238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8"/>
      <c r="CK603" s="238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8"/>
      <c r="DG603" s="238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38"/>
      <c r="DW603" s="238"/>
      <c r="DX603" s="238"/>
      <c r="DY603" s="238"/>
      <c r="DZ603" s="238"/>
      <c r="EA603" s="238"/>
      <c r="EB603" s="238"/>
      <c r="EC603" s="238"/>
      <c r="ED603" s="238"/>
      <c r="EE603" s="238"/>
      <c r="EF603" s="238"/>
      <c r="EG603" s="238"/>
      <c r="EH603" s="238"/>
      <c r="EI603" s="238"/>
      <c r="EJ603" s="238"/>
      <c r="EK603" s="238"/>
      <c r="EL603" s="238"/>
      <c r="EM603" s="238"/>
      <c r="EN603" s="238"/>
      <c r="EO603" s="238"/>
      <c r="EP603" s="238"/>
      <c r="EQ603" s="238"/>
      <c r="ER603" s="238"/>
      <c r="ES603" s="238"/>
      <c r="ET603" s="238"/>
      <c r="EU603" s="238"/>
      <c r="EV603" s="238"/>
      <c r="EW603" s="238"/>
      <c r="EX603" s="238"/>
      <c r="EY603" s="238"/>
      <c r="EZ603" s="238"/>
      <c r="FA603" s="238"/>
      <c r="FB603" s="238"/>
      <c r="FC603" s="238"/>
      <c r="FD603" s="238"/>
      <c r="FE603" s="238"/>
    </row>
    <row r="604" spans="34:161"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8"/>
      <c r="AS604" s="238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8"/>
      <c r="BO604" s="238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8"/>
      <c r="CK604" s="238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8"/>
      <c r="DG604" s="238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38"/>
      <c r="DW604" s="238"/>
      <c r="DX604" s="238"/>
      <c r="DY604" s="238"/>
      <c r="DZ604" s="238"/>
      <c r="EA604" s="238"/>
      <c r="EB604" s="238"/>
      <c r="EC604" s="238"/>
      <c r="ED604" s="238"/>
      <c r="EE604" s="238"/>
      <c r="EF604" s="238"/>
      <c r="EG604" s="238"/>
      <c r="EH604" s="238"/>
      <c r="EI604" s="238"/>
      <c r="EJ604" s="238"/>
      <c r="EK604" s="238"/>
      <c r="EL604" s="238"/>
      <c r="EM604" s="238"/>
      <c r="EN604" s="238"/>
      <c r="EO604" s="238"/>
      <c r="EP604" s="238"/>
      <c r="EQ604" s="238"/>
      <c r="ER604" s="238"/>
      <c r="ES604" s="238"/>
      <c r="ET604" s="238"/>
      <c r="EU604" s="238"/>
      <c r="EV604" s="238"/>
      <c r="EW604" s="238"/>
      <c r="EX604" s="238"/>
      <c r="EY604" s="238"/>
      <c r="EZ604" s="238"/>
      <c r="FA604" s="238"/>
      <c r="FB604" s="238"/>
      <c r="FC604" s="238"/>
      <c r="FD604" s="238"/>
      <c r="FE604" s="238"/>
    </row>
    <row r="605" spans="34:161"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8"/>
      <c r="AS605" s="238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8"/>
      <c r="BO605" s="238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8"/>
      <c r="CK605" s="238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8"/>
      <c r="DG605" s="238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38"/>
      <c r="DW605" s="238"/>
      <c r="DX605" s="238"/>
      <c r="DY605" s="238"/>
      <c r="DZ605" s="238"/>
      <c r="EA605" s="238"/>
      <c r="EB605" s="238"/>
      <c r="EC605" s="238"/>
      <c r="ED605" s="238"/>
      <c r="EE605" s="238"/>
      <c r="EF605" s="238"/>
      <c r="EG605" s="238"/>
      <c r="EH605" s="238"/>
      <c r="EI605" s="238"/>
      <c r="EJ605" s="238"/>
      <c r="EK605" s="238"/>
      <c r="EL605" s="238"/>
      <c r="EM605" s="238"/>
      <c r="EN605" s="238"/>
      <c r="EO605" s="238"/>
      <c r="EP605" s="238"/>
      <c r="EQ605" s="238"/>
      <c r="ER605" s="238"/>
      <c r="ES605" s="238"/>
      <c r="ET605" s="238"/>
      <c r="EU605" s="238"/>
      <c r="EV605" s="238"/>
      <c r="EW605" s="238"/>
      <c r="EX605" s="238"/>
      <c r="EY605" s="238"/>
      <c r="EZ605" s="238"/>
      <c r="FA605" s="238"/>
      <c r="FB605" s="238"/>
      <c r="FC605" s="238"/>
      <c r="FD605" s="238"/>
      <c r="FE605" s="238"/>
    </row>
    <row r="606" spans="34:161">
      <c r="AH606" s="238"/>
      <c r="AI606" s="238"/>
      <c r="AJ606" s="238"/>
      <c r="AK606" s="238"/>
      <c r="AL606" s="238"/>
      <c r="AM606" s="238"/>
      <c r="AN606" s="238"/>
      <c r="AO606" s="238"/>
      <c r="AP606" s="238"/>
      <c r="AQ606" s="238"/>
      <c r="AR606" s="238"/>
      <c r="AS606" s="238"/>
      <c r="AT606" s="238"/>
      <c r="AU606" s="238"/>
      <c r="AV606" s="238"/>
      <c r="AW606" s="238"/>
      <c r="AX606" s="238"/>
      <c r="AY606" s="238"/>
      <c r="AZ606" s="238"/>
      <c r="BA606" s="238"/>
      <c r="BB606" s="238"/>
      <c r="BC606" s="238"/>
      <c r="BD606" s="238"/>
      <c r="BE606" s="238"/>
      <c r="BF606" s="238"/>
      <c r="BG606" s="238"/>
      <c r="BH606" s="238"/>
      <c r="BI606" s="238"/>
      <c r="BJ606" s="238"/>
      <c r="BK606" s="238"/>
      <c r="BL606" s="238"/>
      <c r="BM606" s="238"/>
      <c r="BN606" s="238"/>
      <c r="BO606" s="238"/>
      <c r="BP606" s="238"/>
      <c r="BQ606" s="238"/>
      <c r="BR606" s="238"/>
      <c r="BS606" s="238"/>
      <c r="BT606" s="238"/>
      <c r="BU606" s="238"/>
      <c r="BV606" s="238"/>
      <c r="BW606" s="238"/>
      <c r="BX606" s="238"/>
      <c r="BY606" s="238"/>
      <c r="BZ606" s="238"/>
      <c r="CA606" s="238"/>
      <c r="CB606" s="238"/>
      <c r="CC606" s="238"/>
      <c r="CD606" s="238"/>
      <c r="CE606" s="238"/>
      <c r="CF606" s="238"/>
      <c r="CG606" s="238"/>
      <c r="CH606" s="238"/>
      <c r="CI606" s="238"/>
      <c r="CJ606" s="238"/>
      <c r="CK606" s="238"/>
      <c r="CL606" s="238"/>
      <c r="CM606" s="238"/>
      <c r="CN606" s="238"/>
      <c r="CO606" s="238"/>
      <c r="CP606" s="238"/>
      <c r="CQ606" s="238"/>
      <c r="CR606" s="238"/>
      <c r="CS606" s="238"/>
      <c r="CT606" s="238"/>
      <c r="CU606" s="238"/>
      <c r="CV606" s="238"/>
      <c r="CW606" s="238"/>
      <c r="CX606" s="238"/>
      <c r="CY606" s="238"/>
      <c r="CZ606" s="238"/>
      <c r="DA606" s="238"/>
      <c r="DB606" s="238"/>
      <c r="DC606" s="238"/>
      <c r="DD606" s="238"/>
      <c r="DE606" s="238"/>
      <c r="DF606" s="238"/>
      <c r="DG606" s="238"/>
      <c r="DH606" s="238"/>
      <c r="DI606" s="238"/>
      <c r="DJ606" s="238"/>
      <c r="DK606" s="238"/>
      <c r="DL606" s="238"/>
      <c r="DM606" s="238"/>
      <c r="DN606" s="238"/>
      <c r="DO606" s="238"/>
      <c r="DP606" s="238"/>
      <c r="DQ606" s="238"/>
      <c r="DR606" s="238"/>
      <c r="DS606" s="238"/>
      <c r="DT606" s="238"/>
      <c r="DU606" s="238"/>
      <c r="DV606" s="238"/>
      <c r="DW606" s="238"/>
      <c r="DX606" s="238"/>
      <c r="DY606" s="238"/>
      <c r="DZ606" s="238"/>
      <c r="EA606" s="238"/>
      <c r="EB606" s="238"/>
      <c r="EC606" s="238"/>
      <c r="ED606" s="238"/>
      <c r="EE606" s="238"/>
      <c r="EF606" s="238"/>
      <c r="EG606" s="238"/>
      <c r="EH606" s="238"/>
      <c r="EI606" s="238"/>
      <c r="EJ606" s="238"/>
      <c r="EK606" s="238"/>
      <c r="EL606" s="238"/>
      <c r="EM606" s="238"/>
      <c r="EN606" s="238"/>
      <c r="EO606" s="238"/>
      <c r="EP606" s="238"/>
      <c r="EQ606" s="238"/>
      <c r="ER606" s="238"/>
      <c r="ES606" s="238"/>
      <c r="ET606" s="238"/>
      <c r="EU606" s="238"/>
      <c r="EV606" s="238"/>
      <c r="EW606" s="238"/>
      <c r="EX606" s="238"/>
      <c r="EY606" s="238"/>
      <c r="EZ606" s="238"/>
      <c r="FA606" s="238"/>
      <c r="FB606" s="238"/>
      <c r="FC606" s="238"/>
      <c r="FD606" s="238"/>
      <c r="FE606" s="238"/>
    </row>
    <row r="607" spans="34:161"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8"/>
      <c r="AS607" s="238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8"/>
      <c r="BO607" s="238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8"/>
      <c r="CK607" s="238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8"/>
      <c r="DG607" s="238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38"/>
      <c r="DW607" s="238"/>
      <c r="DX607" s="238"/>
      <c r="DY607" s="238"/>
      <c r="DZ607" s="238"/>
      <c r="EA607" s="238"/>
      <c r="EB607" s="238"/>
      <c r="EC607" s="238"/>
      <c r="ED607" s="238"/>
      <c r="EE607" s="238"/>
      <c r="EF607" s="238"/>
      <c r="EG607" s="238"/>
      <c r="EH607" s="238"/>
      <c r="EI607" s="238"/>
      <c r="EJ607" s="238"/>
      <c r="EK607" s="238"/>
      <c r="EL607" s="238"/>
      <c r="EM607" s="238"/>
      <c r="EN607" s="238"/>
      <c r="EO607" s="238"/>
      <c r="EP607" s="238"/>
      <c r="EQ607" s="238"/>
      <c r="ER607" s="238"/>
      <c r="ES607" s="238"/>
      <c r="ET607" s="238"/>
      <c r="EU607" s="238"/>
      <c r="EV607" s="238"/>
      <c r="EW607" s="238"/>
      <c r="EX607" s="238"/>
      <c r="EY607" s="238"/>
      <c r="EZ607" s="238"/>
      <c r="FA607" s="238"/>
      <c r="FB607" s="238"/>
      <c r="FC607" s="238"/>
      <c r="FD607" s="238"/>
      <c r="FE607" s="238"/>
    </row>
    <row r="608" spans="34:161"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8"/>
      <c r="AS608" s="238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8"/>
      <c r="BO608" s="238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8"/>
      <c r="CK608" s="238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8"/>
      <c r="DG608" s="238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38"/>
      <c r="DW608" s="238"/>
      <c r="DX608" s="238"/>
      <c r="DY608" s="238"/>
      <c r="DZ608" s="238"/>
      <c r="EA608" s="238"/>
      <c r="EB608" s="238"/>
      <c r="EC608" s="238"/>
      <c r="ED608" s="238"/>
      <c r="EE608" s="238"/>
      <c r="EF608" s="238"/>
      <c r="EG608" s="238"/>
      <c r="EH608" s="238"/>
      <c r="EI608" s="238"/>
      <c r="EJ608" s="238"/>
      <c r="EK608" s="238"/>
      <c r="EL608" s="238"/>
      <c r="EM608" s="238"/>
      <c r="EN608" s="238"/>
      <c r="EO608" s="238"/>
      <c r="EP608" s="238"/>
      <c r="EQ608" s="238"/>
      <c r="ER608" s="238"/>
      <c r="ES608" s="238"/>
      <c r="ET608" s="238"/>
      <c r="EU608" s="238"/>
      <c r="EV608" s="238"/>
      <c r="EW608" s="238"/>
      <c r="EX608" s="238"/>
      <c r="EY608" s="238"/>
      <c r="EZ608" s="238"/>
      <c r="FA608" s="238"/>
      <c r="FB608" s="238"/>
      <c r="FC608" s="238"/>
      <c r="FD608" s="238"/>
      <c r="FE608" s="238"/>
    </row>
    <row r="609" spans="34:161"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8"/>
      <c r="AS609" s="238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8"/>
      <c r="BO609" s="238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8"/>
      <c r="CK609" s="238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8"/>
      <c r="DG609" s="238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38"/>
      <c r="DW609" s="238"/>
      <c r="DX609" s="238"/>
      <c r="DY609" s="238"/>
      <c r="DZ609" s="238"/>
      <c r="EA609" s="238"/>
      <c r="EB609" s="238"/>
      <c r="EC609" s="238"/>
      <c r="ED609" s="238"/>
      <c r="EE609" s="238"/>
      <c r="EF609" s="238"/>
      <c r="EG609" s="238"/>
      <c r="EH609" s="238"/>
      <c r="EI609" s="238"/>
      <c r="EJ609" s="238"/>
      <c r="EK609" s="238"/>
      <c r="EL609" s="238"/>
      <c r="EM609" s="238"/>
      <c r="EN609" s="238"/>
      <c r="EO609" s="238"/>
      <c r="EP609" s="238"/>
      <c r="EQ609" s="238"/>
      <c r="ER609" s="238"/>
      <c r="ES609" s="238"/>
      <c r="ET609" s="238"/>
      <c r="EU609" s="238"/>
      <c r="EV609" s="238"/>
      <c r="EW609" s="238"/>
      <c r="EX609" s="238"/>
      <c r="EY609" s="238"/>
      <c r="EZ609" s="238"/>
      <c r="FA609" s="238"/>
      <c r="FB609" s="238"/>
      <c r="FC609" s="238"/>
      <c r="FD609" s="238"/>
      <c r="FE609" s="238"/>
    </row>
    <row r="610" spans="34:161"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8"/>
      <c r="AS610" s="238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8"/>
      <c r="BO610" s="238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8"/>
      <c r="CK610" s="238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8"/>
      <c r="DG610" s="238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38"/>
      <c r="DW610" s="238"/>
      <c r="DX610" s="238"/>
      <c r="DY610" s="238"/>
      <c r="DZ610" s="238"/>
      <c r="EA610" s="238"/>
      <c r="EB610" s="238"/>
      <c r="EC610" s="238"/>
      <c r="ED610" s="238"/>
      <c r="EE610" s="238"/>
      <c r="EF610" s="238"/>
      <c r="EG610" s="238"/>
      <c r="EH610" s="238"/>
      <c r="EI610" s="238"/>
      <c r="EJ610" s="238"/>
      <c r="EK610" s="238"/>
      <c r="EL610" s="238"/>
      <c r="EM610" s="238"/>
      <c r="EN610" s="238"/>
      <c r="EO610" s="238"/>
      <c r="EP610" s="238"/>
      <c r="EQ610" s="238"/>
      <c r="ER610" s="238"/>
      <c r="ES610" s="238"/>
      <c r="ET610" s="238"/>
      <c r="EU610" s="238"/>
      <c r="EV610" s="238"/>
      <c r="EW610" s="238"/>
      <c r="EX610" s="238"/>
      <c r="EY610" s="238"/>
      <c r="EZ610" s="238"/>
      <c r="FA610" s="238"/>
      <c r="FB610" s="238"/>
      <c r="FC610" s="238"/>
      <c r="FD610" s="238"/>
      <c r="FE610" s="238"/>
    </row>
    <row r="611" spans="34:161"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8"/>
      <c r="AS611" s="238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8"/>
      <c r="BO611" s="238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8"/>
      <c r="CK611" s="238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8"/>
      <c r="DG611" s="238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38"/>
      <c r="DW611" s="238"/>
      <c r="DX611" s="238"/>
      <c r="DY611" s="238"/>
      <c r="DZ611" s="238"/>
      <c r="EA611" s="238"/>
      <c r="EB611" s="238"/>
      <c r="EC611" s="238"/>
      <c r="ED611" s="238"/>
      <c r="EE611" s="238"/>
      <c r="EF611" s="238"/>
      <c r="EG611" s="238"/>
      <c r="EH611" s="238"/>
      <c r="EI611" s="238"/>
      <c r="EJ611" s="238"/>
      <c r="EK611" s="238"/>
      <c r="EL611" s="238"/>
      <c r="EM611" s="238"/>
      <c r="EN611" s="238"/>
      <c r="EO611" s="238"/>
      <c r="EP611" s="238"/>
      <c r="EQ611" s="238"/>
      <c r="ER611" s="238"/>
      <c r="ES611" s="238"/>
      <c r="ET611" s="238"/>
      <c r="EU611" s="238"/>
      <c r="EV611" s="238"/>
      <c r="EW611" s="238"/>
      <c r="EX611" s="238"/>
      <c r="EY611" s="238"/>
      <c r="EZ611" s="238"/>
      <c r="FA611" s="238"/>
      <c r="FB611" s="238"/>
      <c r="FC611" s="238"/>
      <c r="FD611" s="238"/>
      <c r="FE611" s="238"/>
    </row>
    <row r="612" spans="34:161"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8"/>
      <c r="AS612" s="238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8"/>
      <c r="BO612" s="238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8"/>
      <c r="CK612" s="238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8"/>
      <c r="DG612" s="238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38"/>
      <c r="DW612" s="238"/>
      <c r="DX612" s="238"/>
      <c r="DY612" s="238"/>
      <c r="DZ612" s="238"/>
      <c r="EA612" s="238"/>
      <c r="EB612" s="238"/>
      <c r="EC612" s="238"/>
      <c r="ED612" s="238"/>
      <c r="EE612" s="238"/>
      <c r="EF612" s="238"/>
      <c r="EG612" s="238"/>
      <c r="EH612" s="238"/>
      <c r="EI612" s="238"/>
      <c r="EJ612" s="238"/>
      <c r="EK612" s="238"/>
      <c r="EL612" s="238"/>
      <c r="EM612" s="238"/>
      <c r="EN612" s="238"/>
      <c r="EO612" s="238"/>
      <c r="EP612" s="238"/>
      <c r="EQ612" s="238"/>
      <c r="ER612" s="238"/>
      <c r="ES612" s="238"/>
      <c r="ET612" s="238"/>
      <c r="EU612" s="238"/>
      <c r="EV612" s="238"/>
      <c r="EW612" s="238"/>
      <c r="EX612" s="238"/>
      <c r="EY612" s="238"/>
      <c r="EZ612" s="238"/>
      <c r="FA612" s="238"/>
      <c r="FB612" s="238"/>
      <c r="FC612" s="238"/>
      <c r="FD612" s="238"/>
      <c r="FE612" s="238"/>
    </row>
    <row r="613" spans="34:161"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8"/>
      <c r="AS613" s="238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8"/>
      <c r="BO613" s="238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8"/>
      <c r="CK613" s="238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8"/>
      <c r="DG613" s="238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38"/>
      <c r="DW613" s="238"/>
      <c r="DX613" s="238"/>
      <c r="DY613" s="238"/>
      <c r="DZ613" s="238"/>
      <c r="EA613" s="238"/>
      <c r="EB613" s="238"/>
      <c r="EC613" s="238"/>
      <c r="ED613" s="238"/>
      <c r="EE613" s="238"/>
      <c r="EF613" s="238"/>
      <c r="EG613" s="238"/>
      <c r="EH613" s="238"/>
      <c r="EI613" s="238"/>
      <c r="EJ613" s="238"/>
      <c r="EK613" s="238"/>
      <c r="EL613" s="238"/>
      <c r="EM613" s="238"/>
      <c r="EN613" s="238"/>
      <c r="EO613" s="238"/>
      <c r="EP613" s="238"/>
      <c r="EQ613" s="238"/>
      <c r="ER613" s="238"/>
      <c r="ES613" s="238"/>
      <c r="ET613" s="238"/>
      <c r="EU613" s="238"/>
      <c r="EV613" s="238"/>
      <c r="EW613" s="238"/>
      <c r="EX613" s="238"/>
      <c r="EY613" s="238"/>
      <c r="EZ613" s="238"/>
      <c r="FA613" s="238"/>
      <c r="FB613" s="238"/>
      <c r="FC613" s="238"/>
      <c r="FD613" s="238"/>
      <c r="FE613" s="238"/>
    </row>
    <row r="614" spans="34:161"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8"/>
      <c r="AS614" s="238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8"/>
      <c r="BO614" s="238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8"/>
      <c r="CK614" s="238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8"/>
      <c r="DG614" s="238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38"/>
      <c r="DW614" s="238"/>
      <c r="DX614" s="238"/>
      <c r="DY614" s="238"/>
      <c r="DZ614" s="238"/>
      <c r="EA614" s="238"/>
      <c r="EB614" s="238"/>
      <c r="EC614" s="238"/>
      <c r="ED614" s="238"/>
      <c r="EE614" s="238"/>
      <c r="EF614" s="238"/>
      <c r="EG614" s="238"/>
      <c r="EH614" s="238"/>
      <c r="EI614" s="238"/>
      <c r="EJ614" s="238"/>
      <c r="EK614" s="238"/>
      <c r="EL614" s="238"/>
      <c r="EM614" s="238"/>
      <c r="EN614" s="238"/>
      <c r="EO614" s="238"/>
      <c r="EP614" s="238"/>
      <c r="EQ614" s="238"/>
      <c r="ER614" s="238"/>
      <c r="ES614" s="238"/>
      <c r="ET614" s="238"/>
      <c r="EU614" s="238"/>
      <c r="EV614" s="238"/>
      <c r="EW614" s="238"/>
      <c r="EX614" s="238"/>
      <c r="EY614" s="238"/>
      <c r="EZ614" s="238"/>
      <c r="FA614" s="238"/>
      <c r="FB614" s="238"/>
      <c r="FC614" s="238"/>
      <c r="FD614" s="238"/>
      <c r="FE614" s="238"/>
    </row>
    <row r="615" spans="34:161"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8"/>
      <c r="AS615" s="238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8"/>
      <c r="BO615" s="238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8"/>
      <c r="CK615" s="238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8"/>
      <c r="DG615" s="238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38"/>
      <c r="DW615" s="238"/>
      <c r="DX615" s="238"/>
      <c r="DY615" s="238"/>
      <c r="DZ615" s="238"/>
      <c r="EA615" s="238"/>
      <c r="EB615" s="238"/>
      <c r="EC615" s="238"/>
      <c r="ED615" s="238"/>
      <c r="EE615" s="238"/>
      <c r="EF615" s="238"/>
      <c r="EG615" s="238"/>
      <c r="EH615" s="238"/>
      <c r="EI615" s="238"/>
      <c r="EJ615" s="238"/>
      <c r="EK615" s="238"/>
      <c r="EL615" s="238"/>
      <c r="EM615" s="238"/>
      <c r="EN615" s="238"/>
      <c r="EO615" s="238"/>
      <c r="EP615" s="238"/>
      <c r="EQ615" s="238"/>
      <c r="ER615" s="238"/>
      <c r="ES615" s="238"/>
      <c r="ET615" s="238"/>
      <c r="EU615" s="238"/>
      <c r="EV615" s="238"/>
      <c r="EW615" s="238"/>
      <c r="EX615" s="238"/>
      <c r="EY615" s="238"/>
      <c r="EZ615" s="238"/>
      <c r="FA615" s="238"/>
      <c r="FB615" s="238"/>
      <c r="FC615" s="238"/>
      <c r="FD615" s="238"/>
      <c r="FE615" s="238"/>
    </row>
    <row r="616" spans="34:161"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8"/>
      <c r="AS616" s="238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8"/>
      <c r="BO616" s="238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8"/>
      <c r="CK616" s="238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8"/>
      <c r="DG616" s="238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38"/>
      <c r="DW616" s="238"/>
      <c r="DX616" s="238"/>
      <c r="DY616" s="238"/>
      <c r="DZ616" s="238"/>
      <c r="EA616" s="238"/>
      <c r="EB616" s="238"/>
      <c r="EC616" s="238"/>
      <c r="ED616" s="238"/>
      <c r="EE616" s="238"/>
      <c r="EF616" s="238"/>
      <c r="EG616" s="238"/>
      <c r="EH616" s="238"/>
      <c r="EI616" s="238"/>
      <c r="EJ616" s="238"/>
      <c r="EK616" s="238"/>
      <c r="EL616" s="238"/>
      <c r="EM616" s="238"/>
      <c r="EN616" s="238"/>
      <c r="EO616" s="238"/>
      <c r="EP616" s="238"/>
      <c r="EQ616" s="238"/>
      <c r="ER616" s="238"/>
      <c r="ES616" s="238"/>
      <c r="ET616" s="238"/>
      <c r="EU616" s="238"/>
      <c r="EV616" s="238"/>
      <c r="EW616" s="238"/>
      <c r="EX616" s="238"/>
      <c r="EY616" s="238"/>
      <c r="EZ616" s="238"/>
      <c r="FA616" s="238"/>
      <c r="FB616" s="238"/>
      <c r="FC616" s="238"/>
      <c r="FD616" s="238"/>
      <c r="FE616" s="238"/>
    </row>
    <row r="617" spans="34:161"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8"/>
      <c r="AS617" s="238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8"/>
      <c r="BO617" s="238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8"/>
      <c r="CK617" s="238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8"/>
      <c r="DG617" s="238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38"/>
      <c r="DW617" s="238"/>
      <c r="DX617" s="238"/>
      <c r="DY617" s="238"/>
      <c r="DZ617" s="238"/>
      <c r="EA617" s="238"/>
      <c r="EB617" s="238"/>
      <c r="EC617" s="238"/>
      <c r="ED617" s="238"/>
      <c r="EE617" s="238"/>
      <c r="EF617" s="238"/>
      <c r="EG617" s="238"/>
      <c r="EH617" s="238"/>
      <c r="EI617" s="238"/>
      <c r="EJ617" s="238"/>
      <c r="EK617" s="238"/>
      <c r="EL617" s="238"/>
      <c r="EM617" s="238"/>
      <c r="EN617" s="238"/>
      <c r="EO617" s="238"/>
      <c r="EP617" s="238"/>
      <c r="EQ617" s="238"/>
      <c r="ER617" s="238"/>
      <c r="ES617" s="238"/>
      <c r="ET617" s="238"/>
      <c r="EU617" s="238"/>
      <c r="EV617" s="238"/>
      <c r="EW617" s="238"/>
      <c r="EX617" s="238"/>
      <c r="EY617" s="238"/>
      <c r="EZ617" s="238"/>
      <c r="FA617" s="238"/>
      <c r="FB617" s="238"/>
      <c r="FC617" s="238"/>
      <c r="FD617" s="238"/>
      <c r="FE617" s="238"/>
    </row>
    <row r="618" spans="34:161"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8"/>
      <c r="AS618" s="238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8"/>
      <c r="BO618" s="238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8"/>
      <c r="CK618" s="238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8"/>
      <c r="DG618" s="238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38"/>
      <c r="DW618" s="238"/>
      <c r="DX618" s="238"/>
      <c r="DY618" s="238"/>
      <c r="DZ618" s="238"/>
      <c r="EA618" s="238"/>
      <c r="EB618" s="238"/>
      <c r="EC618" s="238"/>
      <c r="ED618" s="238"/>
      <c r="EE618" s="238"/>
      <c r="EF618" s="238"/>
      <c r="EG618" s="238"/>
      <c r="EH618" s="238"/>
      <c r="EI618" s="238"/>
      <c r="EJ618" s="238"/>
      <c r="EK618" s="238"/>
      <c r="EL618" s="238"/>
      <c r="EM618" s="238"/>
      <c r="EN618" s="238"/>
      <c r="EO618" s="238"/>
      <c r="EP618" s="238"/>
      <c r="EQ618" s="238"/>
      <c r="ER618" s="238"/>
      <c r="ES618" s="238"/>
      <c r="ET618" s="238"/>
      <c r="EU618" s="238"/>
      <c r="EV618" s="238"/>
      <c r="EW618" s="238"/>
      <c r="EX618" s="238"/>
      <c r="EY618" s="238"/>
      <c r="EZ618" s="238"/>
      <c r="FA618" s="238"/>
      <c r="FB618" s="238"/>
      <c r="FC618" s="238"/>
      <c r="FD618" s="238"/>
      <c r="FE618" s="238"/>
    </row>
    <row r="619" spans="34:161"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8"/>
      <c r="AS619" s="238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8"/>
      <c r="BO619" s="238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8"/>
      <c r="CK619" s="238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8"/>
      <c r="DG619" s="238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38"/>
      <c r="DW619" s="238"/>
      <c r="DX619" s="238"/>
      <c r="DY619" s="238"/>
      <c r="DZ619" s="238"/>
      <c r="EA619" s="238"/>
      <c r="EB619" s="238"/>
      <c r="EC619" s="238"/>
      <c r="ED619" s="238"/>
      <c r="EE619" s="238"/>
      <c r="EF619" s="238"/>
      <c r="EG619" s="238"/>
      <c r="EH619" s="238"/>
      <c r="EI619" s="238"/>
      <c r="EJ619" s="238"/>
      <c r="EK619" s="238"/>
      <c r="EL619" s="238"/>
      <c r="EM619" s="238"/>
      <c r="EN619" s="238"/>
      <c r="EO619" s="238"/>
      <c r="EP619" s="238"/>
      <c r="EQ619" s="238"/>
      <c r="ER619" s="238"/>
      <c r="ES619" s="238"/>
      <c r="ET619" s="238"/>
      <c r="EU619" s="238"/>
      <c r="EV619" s="238"/>
      <c r="EW619" s="238"/>
      <c r="EX619" s="238"/>
      <c r="EY619" s="238"/>
      <c r="EZ619" s="238"/>
      <c r="FA619" s="238"/>
      <c r="FB619" s="238"/>
      <c r="FC619" s="238"/>
      <c r="FD619" s="238"/>
      <c r="FE619" s="238"/>
    </row>
    <row r="620" spans="34:161"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8"/>
      <c r="AS620" s="238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8"/>
      <c r="BO620" s="238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8"/>
      <c r="CK620" s="238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8"/>
      <c r="DG620" s="238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38"/>
      <c r="DW620" s="238"/>
      <c r="DX620" s="238"/>
      <c r="DY620" s="238"/>
      <c r="DZ620" s="238"/>
      <c r="EA620" s="238"/>
      <c r="EB620" s="238"/>
      <c r="EC620" s="238"/>
      <c r="ED620" s="238"/>
      <c r="EE620" s="238"/>
      <c r="EF620" s="238"/>
      <c r="EG620" s="238"/>
      <c r="EH620" s="238"/>
      <c r="EI620" s="238"/>
      <c r="EJ620" s="238"/>
      <c r="EK620" s="238"/>
      <c r="EL620" s="238"/>
      <c r="EM620" s="238"/>
      <c r="EN620" s="238"/>
      <c r="EO620" s="238"/>
      <c r="EP620" s="238"/>
      <c r="EQ620" s="238"/>
      <c r="ER620" s="238"/>
      <c r="ES620" s="238"/>
      <c r="ET620" s="238"/>
      <c r="EU620" s="238"/>
      <c r="EV620" s="238"/>
      <c r="EW620" s="238"/>
      <c r="EX620" s="238"/>
      <c r="EY620" s="238"/>
      <c r="EZ620" s="238"/>
      <c r="FA620" s="238"/>
      <c r="FB620" s="238"/>
      <c r="FC620" s="238"/>
      <c r="FD620" s="238"/>
      <c r="FE620" s="238"/>
    </row>
    <row r="621" spans="34:161"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8"/>
      <c r="AS621" s="238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8"/>
      <c r="BO621" s="238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8"/>
      <c r="CK621" s="238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8"/>
      <c r="DG621" s="238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38"/>
      <c r="DW621" s="238"/>
      <c r="DX621" s="238"/>
      <c r="DY621" s="238"/>
      <c r="DZ621" s="238"/>
      <c r="EA621" s="238"/>
      <c r="EB621" s="238"/>
      <c r="EC621" s="238"/>
      <c r="ED621" s="238"/>
      <c r="EE621" s="238"/>
      <c r="EF621" s="238"/>
      <c r="EG621" s="238"/>
      <c r="EH621" s="238"/>
      <c r="EI621" s="238"/>
      <c r="EJ621" s="238"/>
      <c r="EK621" s="238"/>
      <c r="EL621" s="238"/>
      <c r="EM621" s="238"/>
      <c r="EN621" s="238"/>
      <c r="EO621" s="238"/>
      <c r="EP621" s="238"/>
      <c r="EQ621" s="238"/>
      <c r="ER621" s="238"/>
      <c r="ES621" s="238"/>
      <c r="ET621" s="238"/>
      <c r="EU621" s="238"/>
      <c r="EV621" s="238"/>
      <c r="EW621" s="238"/>
      <c r="EX621" s="238"/>
      <c r="EY621" s="238"/>
      <c r="EZ621" s="238"/>
      <c r="FA621" s="238"/>
      <c r="FB621" s="238"/>
      <c r="FC621" s="238"/>
      <c r="FD621" s="238"/>
      <c r="FE621" s="238"/>
    </row>
    <row r="622" spans="34:161"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8"/>
      <c r="AS622" s="238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8"/>
      <c r="BO622" s="238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8"/>
      <c r="CK622" s="238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8"/>
      <c r="DG622" s="238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38"/>
      <c r="DW622" s="238"/>
      <c r="DX622" s="238"/>
      <c r="DY622" s="238"/>
      <c r="DZ622" s="238"/>
      <c r="EA622" s="238"/>
      <c r="EB622" s="238"/>
      <c r="EC622" s="238"/>
      <c r="ED622" s="238"/>
      <c r="EE622" s="238"/>
      <c r="EF622" s="238"/>
      <c r="EG622" s="238"/>
      <c r="EH622" s="238"/>
      <c r="EI622" s="238"/>
      <c r="EJ622" s="238"/>
      <c r="EK622" s="238"/>
      <c r="EL622" s="238"/>
      <c r="EM622" s="238"/>
      <c r="EN622" s="238"/>
      <c r="EO622" s="238"/>
      <c r="EP622" s="238"/>
      <c r="EQ622" s="238"/>
      <c r="ER622" s="238"/>
      <c r="ES622" s="238"/>
      <c r="ET622" s="238"/>
      <c r="EU622" s="238"/>
      <c r="EV622" s="238"/>
      <c r="EW622" s="238"/>
      <c r="EX622" s="238"/>
      <c r="EY622" s="238"/>
      <c r="EZ622" s="238"/>
      <c r="FA622" s="238"/>
      <c r="FB622" s="238"/>
      <c r="FC622" s="238"/>
      <c r="FD622" s="238"/>
      <c r="FE622" s="238"/>
    </row>
    <row r="623" spans="34:161"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8"/>
      <c r="AS623" s="238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8"/>
      <c r="BO623" s="238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8"/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38"/>
      <c r="DW623" s="238"/>
      <c r="DX623" s="238"/>
      <c r="DY623" s="238"/>
      <c r="DZ623" s="238"/>
      <c r="EA623" s="238"/>
      <c r="EB623" s="238"/>
      <c r="EC623" s="238"/>
      <c r="ED623" s="238"/>
      <c r="EE623" s="238"/>
      <c r="EF623" s="238"/>
      <c r="EG623" s="238"/>
      <c r="EH623" s="238"/>
      <c r="EI623" s="238"/>
      <c r="EJ623" s="238"/>
      <c r="EK623" s="238"/>
      <c r="EL623" s="238"/>
      <c r="EM623" s="238"/>
      <c r="EN623" s="238"/>
      <c r="EO623" s="238"/>
      <c r="EP623" s="238"/>
      <c r="EQ623" s="238"/>
      <c r="ER623" s="238"/>
      <c r="ES623" s="238"/>
      <c r="ET623" s="238"/>
      <c r="EU623" s="238"/>
      <c r="EV623" s="238"/>
      <c r="EW623" s="238"/>
      <c r="EX623" s="238"/>
      <c r="EY623" s="238"/>
      <c r="EZ623" s="238"/>
      <c r="FA623" s="238"/>
      <c r="FB623" s="238"/>
      <c r="FC623" s="238"/>
      <c r="FD623" s="238"/>
      <c r="FE623" s="238"/>
    </row>
    <row r="624" spans="34:161"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8"/>
      <c r="AS624" s="238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8"/>
      <c r="BO624" s="238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8"/>
      <c r="CK624" s="238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8"/>
      <c r="DG624" s="238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38"/>
      <c r="DW624" s="238"/>
      <c r="DX624" s="238"/>
      <c r="DY624" s="238"/>
      <c r="DZ624" s="238"/>
      <c r="EA624" s="238"/>
      <c r="EB624" s="238"/>
      <c r="EC624" s="238"/>
      <c r="ED624" s="238"/>
      <c r="EE624" s="238"/>
      <c r="EF624" s="238"/>
      <c r="EG624" s="238"/>
      <c r="EH624" s="238"/>
      <c r="EI624" s="238"/>
      <c r="EJ624" s="238"/>
      <c r="EK624" s="238"/>
      <c r="EL624" s="238"/>
      <c r="EM624" s="238"/>
      <c r="EN624" s="238"/>
      <c r="EO624" s="238"/>
      <c r="EP624" s="238"/>
      <c r="EQ624" s="238"/>
      <c r="ER624" s="238"/>
      <c r="ES624" s="238"/>
      <c r="ET624" s="238"/>
      <c r="EU624" s="238"/>
      <c r="EV624" s="238"/>
      <c r="EW624" s="238"/>
      <c r="EX624" s="238"/>
      <c r="EY624" s="238"/>
      <c r="EZ624" s="238"/>
      <c r="FA624" s="238"/>
      <c r="FB624" s="238"/>
      <c r="FC624" s="238"/>
      <c r="FD624" s="238"/>
      <c r="FE624" s="238"/>
    </row>
    <row r="625" spans="34:161"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8"/>
      <c r="AS625" s="238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8"/>
      <c r="BO625" s="238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8"/>
      <c r="CK625" s="238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8"/>
      <c r="DG625" s="238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38"/>
      <c r="DW625" s="238"/>
      <c r="DX625" s="238"/>
      <c r="DY625" s="238"/>
      <c r="DZ625" s="238"/>
      <c r="EA625" s="238"/>
      <c r="EB625" s="238"/>
      <c r="EC625" s="238"/>
      <c r="ED625" s="238"/>
      <c r="EE625" s="238"/>
      <c r="EF625" s="238"/>
      <c r="EG625" s="238"/>
      <c r="EH625" s="238"/>
      <c r="EI625" s="238"/>
      <c r="EJ625" s="238"/>
      <c r="EK625" s="238"/>
      <c r="EL625" s="238"/>
      <c r="EM625" s="238"/>
      <c r="EN625" s="238"/>
      <c r="EO625" s="238"/>
      <c r="EP625" s="238"/>
      <c r="EQ625" s="238"/>
      <c r="ER625" s="238"/>
      <c r="ES625" s="238"/>
      <c r="ET625" s="238"/>
      <c r="EU625" s="238"/>
      <c r="EV625" s="238"/>
      <c r="EW625" s="238"/>
      <c r="EX625" s="238"/>
      <c r="EY625" s="238"/>
      <c r="EZ625" s="238"/>
      <c r="FA625" s="238"/>
      <c r="FB625" s="238"/>
      <c r="FC625" s="238"/>
      <c r="FD625" s="238"/>
      <c r="FE625" s="238"/>
    </row>
    <row r="626" spans="34:161"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8"/>
      <c r="AS626" s="238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8"/>
      <c r="BO626" s="238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8"/>
      <c r="CK626" s="238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8"/>
      <c r="DG626" s="238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38"/>
      <c r="DW626" s="238"/>
      <c r="DX626" s="238"/>
      <c r="DY626" s="238"/>
      <c r="DZ626" s="238"/>
      <c r="EA626" s="238"/>
      <c r="EB626" s="238"/>
      <c r="EC626" s="238"/>
      <c r="ED626" s="238"/>
      <c r="EE626" s="238"/>
      <c r="EF626" s="238"/>
      <c r="EG626" s="238"/>
      <c r="EH626" s="238"/>
      <c r="EI626" s="238"/>
      <c r="EJ626" s="238"/>
      <c r="EK626" s="238"/>
      <c r="EL626" s="238"/>
      <c r="EM626" s="238"/>
      <c r="EN626" s="238"/>
      <c r="EO626" s="238"/>
      <c r="EP626" s="238"/>
      <c r="EQ626" s="238"/>
      <c r="ER626" s="238"/>
      <c r="ES626" s="238"/>
      <c r="ET626" s="238"/>
      <c r="EU626" s="238"/>
      <c r="EV626" s="238"/>
      <c r="EW626" s="238"/>
      <c r="EX626" s="238"/>
      <c r="EY626" s="238"/>
      <c r="EZ626" s="238"/>
      <c r="FA626" s="238"/>
      <c r="FB626" s="238"/>
      <c r="FC626" s="238"/>
      <c r="FD626" s="238"/>
      <c r="FE626" s="238"/>
    </row>
    <row r="627" spans="34:161"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38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8"/>
      <c r="BO627" s="238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8"/>
      <c r="CK627" s="238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8"/>
      <c r="DG627" s="238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38"/>
      <c r="DW627" s="238"/>
      <c r="DX627" s="238"/>
      <c r="DY627" s="238"/>
      <c r="DZ627" s="238"/>
      <c r="EA627" s="238"/>
      <c r="EB627" s="238"/>
      <c r="EC627" s="238"/>
      <c r="ED627" s="238"/>
      <c r="EE627" s="238"/>
      <c r="EF627" s="238"/>
      <c r="EG627" s="238"/>
      <c r="EH627" s="238"/>
      <c r="EI627" s="238"/>
      <c r="EJ627" s="238"/>
      <c r="EK627" s="238"/>
      <c r="EL627" s="238"/>
      <c r="EM627" s="238"/>
      <c r="EN627" s="238"/>
      <c r="EO627" s="238"/>
      <c r="EP627" s="238"/>
      <c r="EQ627" s="238"/>
      <c r="ER627" s="238"/>
      <c r="ES627" s="238"/>
      <c r="ET627" s="238"/>
      <c r="EU627" s="238"/>
      <c r="EV627" s="238"/>
      <c r="EW627" s="238"/>
      <c r="EX627" s="238"/>
      <c r="EY627" s="238"/>
      <c r="EZ627" s="238"/>
      <c r="FA627" s="238"/>
      <c r="FB627" s="238"/>
      <c r="FC627" s="238"/>
      <c r="FD627" s="238"/>
      <c r="FE627" s="238"/>
    </row>
    <row r="628" spans="34:161"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38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8"/>
      <c r="BO628" s="238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8"/>
      <c r="CK628" s="238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8"/>
      <c r="DG628" s="238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38"/>
      <c r="DW628" s="238"/>
      <c r="DX628" s="238"/>
      <c r="DY628" s="238"/>
      <c r="DZ628" s="238"/>
      <c r="EA628" s="238"/>
      <c r="EB628" s="238"/>
      <c r="EC628" s="238"/>
      <c r="ED628" s="238"/>
      <c r="EE628" s="238"/>
      <c r="EF628" s="238"/>
      <c r="EG628" s="238"/>
      <c r="EH628" s="238"/>
      <c r="EI628" s="238"/>
      <c r="EJ628" s="238"/>
      <c r="EK628" s="238"/>
      <c r="EL628" s="238"/>
      <c r="EM628" s="238"/>
      <c r="EN628" s="238"/>
      <c r="EO628" s="238"/>
      <c r="EP628" s="238"/>
      <c r="EQ628" s="238"/>
      <c r="ER628" s="238"/>
      <c r="ES628" s="238"/>
      <c r="ET628" s="238"/>
      <c r="EU628" s="238"/>
      <c r="EV628" s="238"/>
      <c r="EW628" s="238"/>
      <c r="EX628" s="238"/>
      <c r="EY628" s="238"/>
      <c r="EZ628" s="238"/>
      <c r="FA628" s="238"/>
      <c r="FB628" s="238"/>
      <c r="FC628" s="238"/>
      <c r="FD628" s="238"/>
      <c r="FE628" s="238"/>
    </row>
    <row r="629" spans="34:161">
      <c r="AH629" s="238"/>
      <c r="AI629" s="238"/>
      <c r="AJ629" s="238"/>
      <c r="AK629" s="238"/>
      <c r="AL629" s="238"/>
      <c r="AM629" s="238"/>
      <c r="AN629" s="238"/>
      <c r="AO629" s="238"/>
      <c r="AP629" s="238"/>
      <c r="AQ629" s="238"/>
      <c r="AR629" s="238"/>
      <c r="AS629" s="238"/>
      <c r="AT629" s="238"/>
      <c r="AU629" s="238"/>
      <c r="AV629" s="238"/>
      <c r="AW629" s="238"/>
      <c r="AX629" s="238"/>
      <c r="AY629" s="238"/>
      <c r="AZ629" s="238"/>
      <c r="BA629" s="238"/>
      <c r="BB629" s="238"/>
      <c r="BC629" s="238"/>
      <c r="BD629" s="238"/>
      <c r="BE629" s="238"/>
      <c r="BF629" s="238"/>
      <c r="BG629" s="238"/>
      <c r="BH629" s="238"/>
      <c r="BI629" s="238"/>
      <c r="BJ629" s="238"/>
      <c r="BK629" s="238"/>
      <c r="BL629" s="238"/>
      <c r="BM629" s="238"/>
      <c r="BN629" s="238"/>
      <c r="BO629" s="238"/>
      <c r="BP629" s="238"/>
      <c r="BQ629" s="238"/>
      <c r="BR629" s="238"/>
      <c r="BS629" s="238"/>
      <c r="BT629" s="238"/>
      <c r="BU629" s="238"/>
      <c r="BV629" s="238"/>
      <c r="BW629" s="238"/>
      <c r="BX629" s="238"/>
      <c r="BY629" s="238"/>
      <c r="BZ629" s="238"/>
      <c r="CA629" s="238"/>
      <c r="CB629" s="238"/>
      <c r="CC629" s="238"/>
      <c r="CD629" s="238"/>
      <c r="CE629" s="238"/>
      <c r="CF629" s="238"/>
      <c r="CG629" s="238"/>
      <c r="CH629" s="238"/>
      <c r="CI629" s="238"/>
      <c r="CJ629" s="238"/>
      <c r="CK629" s="238"/>
      <c r="CL629" s="238"/>
      <c r="CM629" s="238"/>
      <c r="CN629" s="238"/>
      <c r="CO629" s="238"/>
      <c r="CP629" s="238"/>
      <c r="CQ629" s="238"/>
      <c r="CR629" s="238"/>
      <c r="CS629" s="238"/>
      <c r="CT629" s="238"/>
      <c r="CU629" s="238"/>
      <c r="CV629" s="238"/>
      <c r="CW629" s="238"/>
      <c r="CX629" s="238"/>
      <c r="CY629" s="238"/>
      <c r="CZ629" s="238"/>
      <c r="DA629" s="238"/>
      <c r="DB629" s="238"/>
      <c r="DC629" s="238"/>
      <c r="DD629" s="238"/>
      <c r="DE629" s="238"/>
      <c r="DF629" s="238"/>
      <c r="DG629" s="238"/>
      <c r="DH629" s="238"/>
      <c r="DI629" s="238"/>
      <c r="DJ629" s="238"/>
      <c r="DK629" s="238"/>
      <c r="DL629" s="238"/>
      <c r="DM629" s="238"/>
      <c r="DN629" s="238"/>
      <c r="DO629" s="238"/>
      <c r="DP629" s="238"/>
      <c r="DQ629" s="238"/>
      <c r="DR629" s="238"/>
      <c r="DS629" s="238"/>
      <c r="DT629" s="238"/>
      <c r="DU629" s="238"/>
      <c r="DV629" s="238"/>
      <c r="DW629" s="238"/>
      <c r="DX629" s="238"/>
      <c r="DY629" s="238"/>
      <c r="DZ629" s="238"/>
      <c r="EA629" s="238"/>
      <c r="EB629" s="238"/>
      <c r="EC629" s="238"/>
      <c r="ED629" s="238"/>
      <c r="EE629" s="238"/>
      <c r="EF629" s="238"/>
      <c r="EG629" s="238"/>
      <c r="EH629" s="238"/>
      <c r="EI629" s="238"/>
      <c r="EJ629" s="238"/>
      <c r="EK629" s="238"/>
      <c r="EL629" s="238"/>
      <c r="EM629" s="238"/>
      <c r="EN629" s="238"/>
      <c r="EO629" s="238"/>
      <c r="EP629" s="238"/>
      <c r="EQ629" s="238"/>
      <c r="ER629" s="238"/>
      <c r="ES629" s="238"/>
      <c r="ET629" s="238"/>
      <c r="EU629" s="238"/>
      <c r="EV629" s="238"/>
      <c r="EW629" s="238"/>
      <c r="EX629" s="238"/>
      <c r="EY629" s="238"/>
      <c r="EZ629" s="238"/>
      <c r="FA629" s="238"/>
      <c r="FB629" s="238"/>
      <c r="FC629" s="238"/>
      <c r="FD629" s="238"/>
      <c r="FE629" s="238"/>
    </row>
    <row r="630" spans="34:161"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8"/>
      <c r="AS630" s="238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8"/>
      <c r="BO630" s="238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8"/>
      <c r="CK630" s="238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8"/>
      <c r="DG630" s="238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38"/>
      <c r="DW630" s="238"/>
      <c r="DX630" s="238"/>
      <c r="DY630" s="238"/>
      <c r="DZ630" s="238"/>
      <c r="EA630" s="238"/>
      <c r="EB630" s="238"/>
      <c r="EC630" s="238"/>
      <c r="ED630" s="238"/>
      <c r="EE630" s="238"/>
      <c r="EF630" s="238"/>
      <c r="EG630" s="238"/>
      <c r="EH630" s="238"/>
      <c r="EI630" s="238"/>
      <c r="EJ630" s="238"/>
      <c r="EK630" s="238"/>
      <c r="EL630" s="238"/>
      <c r="EM630" s="238"/>
      <c r="EN630" s="238"/>
      <c r="EO630" s="238"/>
      <c r="EP630" s="238"/>
      <c r="EQ630" s="238"/>
      <c r="ER630" s="238"/>
      <c r="ES630" s="238"/>
      <c r="ET630" s="238"/>
      <c r="EU630" s="238"/>
      <c r="EV630" s="238"/>
      <c r="EW630" s="238"/>
      <c r="EX630" s="238"/>
      <c r="EY630" s="238"/>
      <c r="EZ630" s="238"/>
      <c r="FA630" s="238"/>
      <c r="FB630" s="238"/>
      <c r="FC630" s="238"/>
      <c r="FD630" s="238"/>
      <c r="FE630" s="238"/>
    </row>
    <row r="631" spans="34:161"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8"/>
      <c r="AS631" s="238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8"/>
      <c r="BO631" s="238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8"/>
      <c r="CK631" s="238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8"/>
      <c r="DG631" s="238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38"/>
      <c r="DW631" s="238"/>
      <c r="DX631" s="238"/>
      <c r="DY631" s="238"/>
      <c r="DZ631" s="238"/>
      <c r="EA631" s="238"/>
      <c r="EB631" s="238"/>
      <c r="EC631" s="238"/>
      <c r="ED631" s="238"/>
      <c r="EE631" s="238"/>
      <c r="EF631" s="238"/>
      <c r="EG631" s="238"/>
      <c r="EH631" s="238"/>
      <c r="EI631" s="238"/>
      <c r="EJ631" s="238"/>
      <c r="EK631" s="238"/>
      <c r="EL631" s="238"/>
      <c r="EM631" s="238"/>
      <c r="EN631" s="238"/>
      <c r="EO631" s="238"/>
      <c r="EP631" s="238"/>
      <c r="EQ631" s="238"/>
      <c r="ER631" s="238"/>
      <c r="ES631" s="238"/>
      <c r="ET631" s="238"/>
      <c r="EU631" s="238"/>
      <c r="EV631" s="238"/>
      <c r="EW631" s="238"/>
      <c r="EX631" s="238"/>
      <c r="EY631" s="238"/>
      <c r="EZ631" s="238"/>
      <c r="FA631" s="238"/>
      <c r="FB631" s="238"/>
      <c r="FC631" s="238"/>
      <c r="FD631" s="238"/>
      <c r="FE631" s="238"/>
    </row>
    <row r="632" spans="34:161"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8"/>
      <c r="AS632" s="238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8"/>
      <c r="BO632" s="238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8"/>
      <c r="CK632" s="238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8"/>
      <c r="DG632" s="238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38"/>
      <c r="DW632" s="238"/>
      <c r="DX632" s="238"/>
      <c r="DY632" s="238"/>
      <c r="DZ632" s="238"/>
      <c r="EA632" s="238"/>
      <c r="EB632" s="238"/>
      <c r="EC632" s="238"/>
      <c r="ED632" s="238"/>
      <c r="EE632" s="238"/>
      <c r="EF632" s="238"/>
      <c r="EG632" s="238"/>
      <c r="EH632" s="238"/>
      <c r="EI632" s="238"/>
      <c r="EJ632" s="238"/>
      <c r="EK632" s="238"/>
      <c r="EL632" s="238"/>
      <c r="EM632" s="238"/>
      <c r="EN632" s="238"/>
      <c r="EO632" s="238"/>
      <c r="EP632" s="238"/>
      <c r="EQ632" s="238"/>
      <c r="ER632" s="238"/>
      <c r="ES632" s="238"/>
      <c r="ET632" s="238"/>
      <c r="EU632" s="238"/>
      <c r="EV632" s="238"/>
      <c r="EW632" s="238"/>
      <c r="EX632" s="238"/>
      <c r="EY632" s="238"/>
      <c r="EZ632" s="238"/>
      <c r="FA632" s="238"/>
      <c r="FB632" s="238"/>
      <c r="FC632" s="238"/>
      <c r="FD632" s="238"/>
      <c r="FE632" s="238"/>
    </row>
    <row r="633" spans="34:161"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8"/>
      <c r="AS633" s="238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8"/>
      <c r="BO633" s="238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8"/>
      <c r="CK633" s="238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8"/>
      <c r="DG633" s="238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38"/>
      <c r="DW633" s="238"/>
      <c r="DX633" s="238"/>
      <c r="DY633" s="238"/>
      <c r="DZ633" s="238"/>
      <c r="EA633" s="238"/>
      <c r="EB633" s="238"/>
      <c r="EC633" s="238"/>
      <c r="ED633" s="238"/>
      <c r="EE633" s="238"/>
      <c r="EF633" s="238"/>
      <c r="EG633" s="238"/>
      <c r="EH633" s="238"/>
      <c r="EI633" s="238"/>
      <c r="EJ633" s="238"/>
      <c r="EK633" s="238"/>
      <c r="EL633" s="238"/>
      <c r="EM633" s="238"/>
      <c r="EN633" s="238"/>
      <c r="EO633" s="238"/>
      <c r="EP633" s="238"/>
      <c r="EQ633" s="238"/>
      <c r="ER633" s="238"/>
      <c r="ES633" s="238"/>
      <c r="ET633" s="238"/>
      <c r="EU633" s="238"/>
      <c r="EV633" s="238"/>
      <c r="EW633" s="238"/>
      <c r="EX633" s="238"/>
      <c r="EY633" s="238"/>
      <c r="EZ633" s="238"/>
      <c r="FA633" s="238"/>
      <c r="FB633" s="238"/>
      <c r="FC633" s="238"/>
      <c r="FD633" s="238"/>
      <c r="FE633" s="238"/>
    </row>
    <row r="634" spans="34:161">
      <c r="AH634" s="238"/>
      <c r="AI634" s="238"/>
      <c r="AJ634" s="238"/>
      <c r="AK634" s="238"/>
      <c r="AL634" s="238"/>
      <c r="AM634" s="238"/>
      <c r="AN634" s="238"/>
      <c r="AO634" s="238"/>
      <c r="AP634" s="238"/>
      <c r="AQ634" s="238"/>
      <c r="AR634" s="238"/>
      <c r="AS634" s="238"/>
      <c r="AT634" s="238"/>
      <c r="AU634" s="238"/>
      <c r="AV634" s="238"/>
      <c r="AW634" s="238"/>
      <c r="AX634" s="238"/>
      <c r="AY634" s="238"/>
      <c r="AZ634" s="238"/>
      <c r="BA634" s="238"/>
      <c r="BB634" s="238"/>
      <c r="BC634" s="238"/>
      <c r="BD634" s="238"/>
      <c r="BE634" s="238"/>
      <c r="BF634" s="238"/>
      <c r="BG634" s="238"/>
      <c r="BH634" s="238"/>
      <c r="BI634" s="238"/>
      <c r="BJ634" s="238"/>
      <c r="BK634" s="238"/>
      <c r="BL634" s="238"/>
      <c r="BM634" s="238"/>
      <c r="BN634" s="238"/>
      <c r="BO634" s="238"/>
      <c r="BP634" s="238"/>
      <c r="BQ634" s="238"/>
      <c r="BR634" s="238"/>
      <c r="BS634" s="238"/>
      <c r="BT634" s="238"/>
      <c r="BU634" s="238"/>
      <c r="BV634" s="238"/>
      <c r="BW634" s="238"/>
      <c r="BX634" s="238"/>
      <c r="BY634" s="238"/>
      <c r="BZ634" s="238"/>
      <c r="CA634" s="238"/>
      <c r="CB634" s="238"/>
      <c r="CC634" s="238"/>
      <c r="CD634" s="238"/>
      <c r="CE634" s="238"/>
      <c r="CF634" s="238"/>
      <c r="CG634" s="238"/>
      <c r="CH634" s="238"/>
      <c r="CI634" s="238"/>
      <c r="CJ634" s="238"/>
      <c r="CK634" s="238"/>
      <c r="CL634" s="238"/>
      <c r="CM634" s="238"/>
      <c r="CN634" s="238"/>
      <c r="CO634" s="238"/>
      <c r="CP634" s="238"/>
      <c r="CQ634" s="238"/>
      <c r="CR634" s="238"/>
      <c r="CS634" s="238"/>
      <c r="CT634" s="238"/>
      <c r="CU634" s="238"/>
      <c r="CV634" s="238"/>
      <c r="CW634" s="238"/>
      <c r="CX634" s="238"/>
      <c r="CY634" s="238"/>
      <c r="CZ634" s="238"/>
      <c r="DA634" s="238"/>
      <c r="DB634" s="238"/>
      <c r="DC634" s="238"/>
      <c r="DD634" s="238"/>
      <c r="DE634" s="238"/>
      <c r="DF634" s="238"/>
      <c r="DG634" s="238"/>
      <c r="DH634" s="238"/>
      <c r="DI634" s="238"/>
      <c r="DJ634" s="238"/>
      <c r="DK634" s="238"/>
      <c r="DL634" s="238"/>
      <c r="DM634" s="238"/>
      <c r="DN634" s="238"/>
      <c r="DO634" s="238"/>
      <c r="DP634" s="238"/>
      <c r="DQ634" s="238"/>
      <c r="DR634" s="238"/>
      <c r="DS634" s="238"/>
      <c r="DT634" s="238"/>
      <c r="DU634" s="238"/>
      <c r="DV634" s="238"/>
      <c r="DW634" s="238"/>
      <c r="DX634" s="238"/>
      <c r="DY634" s="238"/>
      <c r="DZ634" s="238"/>
      <c r="EA634" s="238"/>
      <c r="EB634" s="238"/>
      <c r="EC634" s="238"/>
      <c r="ED634" s="238"/>
      <c r="EE634" s="238"/>
      <c r="EF634" s="238"/>
      <c r="EG634" s="238"/>
      <c r="EH634" s="238"/>
      <c r="EI634" s="238"/>
      <c r="EJ634" s="238"/>
      <c r="EK634" s="238"/>
      <c r="EL634" s="238"/>
      <c r="EM634" s="238"/>
      <c r="EN634" s="238"/>
      <c r="EO634" s="238"/>
      <c r="EP634" s="238"/>
      <c r="EQ634" s="238"/>
      <c r="ER634" s="238"/>
      <c r="ES634" s="238"/>
      <c r="ET634" s="238"/>
      <c r="EU634" s="238"/>
      <c r="EV634" s="238"/>
      <c r="EW634" s="238"/>
      <c r="EX634" s="238"/>
      <c r="EY634" s="238"/>
      <c r="EZ634" s="238"/>
      <c r="FA634" s="238"/>
      <c r="FB634" s="238"/>
      <c r="FC634" s="238"/>
      <c r="FD634" s="238"/>
      <c r="FE634" s="238"/>
    </row>
    <row r="635" spans="34:161"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8"/>
      <c r="AS635" s="238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8"/>
      <c r="BO635" s="238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8"/>
      <c r="CK635" s="238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8"/>
      <c r="DG635" s="238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38"/>
      <c r="DW635" s="238"/>
      <c r="DX635" s="238"/>
      <c r="DY635" s="238"/>
      <c r="DZ635" s="238"/>
      <c r="EA635" s="238"/>
      <c r="EB635" s="238"/>
      <c r="EC635" s="238"/>
      <c r="ED635" s="238"/>
      <c r="EE635" s="238"/>
      <c r="EF635" s="238"/>
      <c r="EG635" s="238"/>
      <c r="EH635" s="238"/>
      <c r="EI635" s="238"/>
      <c r="EJ635" s="238"/>
      <c r="EK635" s="238"/>
      <c r="EL635" s="238"/>
      <c r="EM635" s="238"/>
      <c r="EN635" s="238"/>
      <c r="EO635" s="238"/>
      <c r="EP635" s="238"/>
      <c r="EQ635" s="238"/>
      <c r="ER635" s="238"/>
      <c r="ES635" s="238"/>
      <c r="ET635" s="238"/>
      <c r="EU635" s="238"/>
      <c r="EV635" s="238"/>
      <c r="EW635" s="238"/>
      <c r="EX635" s="238"/>
      <c r="EY635" s="238"/>
      <c r="EZ635" s="238"/>
      <c r="FA635" s="238"/>
      <c r="FB635" s="238"/>
      <c r="FC635" s="238"/>
      <c r="FD635" s="238"/>
      <c r="FE635" s="238"/>
    </row>
    <row r="636" spans="34:161"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8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8"/>
      <c r="BO636" s="238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8"/>
      <c r="CK636" s="23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38"/>
      <c r="DW636" s="238"/>
      <c r="DX636" s="238"/>
      <c r="DY636" s="238"/>
      <c r="DZ636" s="238"/>
      <c r="EA636" s="238"/>
      <c r="EB636" s="238"/>
      <c r="EC636" s="238"/>
      <c r="ED636" s="238"/>
      <c r="EE636" s="238"/>
      <c r="EF636" s="238"/>
      <c r="EG636" s="238"/>
      <c r="EH636" s="238"/>
      <c r="EI636" s="238"/>
      <c r="EJ636" s="238"/>
      <c r="EK636" s="238"/>
      <c r="EL636" s="238"/>
      <c r="EM636" s="238"/>
      <c r="EN636" s="238"/>
      <c r="EO636" s="238"/>
      <c r="EP636" s="238"/>
      <c r="EQ636" s="238"/>
      <c r="ER636" s="238"/>
      <c r="ES636" s="238"/>
      <c r="ET636" s="238"/>
      <c r="EU636" s="238"/>
      <c r="EV636" s="238"/>
      <c r="EW636" s="238"/>
      <c r="EX636" s="238"/>
      <c r="EY636" s="238"/>
      <c r="EZ636" s="238"/>
      <c r="FA636" s="238"/>
      <c r="FB636" s="238"/>
      <c r="FC636" s="238"/>
      <c r="FD636" s="238"/>
      <c r="FE636" s="238"/>
    </row>
    <row r="637" spans="34:161">
      <c r="AH637" s="238"/>
      <c r="AI637" s="238"/>
      <c r="AJ637" s="238"/>
      <c r="AK637" s="238"/>
      <c r="AL637" s="238"/>
      <c r="AM637" s="238"/>
      <c r="AN637" s="238"/>
      <c r="AO637" s="238"/>
      <c r="AP637" s="238"/>
      <c r="AQ637" s="238"/>
      <c r="AR637" s="238"/>
      <c r="AS637" s="238"/>
      <c r="AT637" s="238"/>
      <c r="AU637" s="238"/>
      <c r="AV637" s="238"/>
      <c r="AW637" s="238"/>
      <c r="AX637" s="238"/>
      <c r="AY637" s="238"/>
      <c r="AZ637" s="238"/>
      <c r="BA637" s="238"/>
      <c r="BB637" s="238"/>
      <c r="BC637" s="238"/>
      <c r="BD637" s="238"/>
      <c r="BE637" s="238"/>
      <c r="BF637" s="238"/>
      <c r="BG637" s="238"/>
      <c r="BH637" s="238"/>
      <c r="BI637" s="238"/>
      <c r="BJ637" s="238"/>
      <c r="BK637" s="238"/>
      <c r="BL637" s="238"/>
      <c r="BM637" s="238"/>
      <c r="BN637" s="238"/>
      <c r="BO637" s="238"/>
      <c r="BP637" s="238"/>
      <c r="BQ637" s="238"/>
      <c r="BR637" s="238"/>
      <c r="BS637" s="238"/>
      <c r="BT637" s="238"/>
      <c r="BU637" s="238"/>
      <c r="BV637" s="238"/>
      <c r="BW637" s="238"/>
      <c r="BX637" s="238"/>
      <c r="BY637" s="238"/>
      <c r="BZ637" s="238"/>
      <c r="CA637" s="238"/>
      <c r="CB637" s="238"/>
      <c r="CC637" s="238"/>
      <c r="CD637" s="238"/>
      <c r="CE637" s="238"/>
      <c r="CF637" s="238"/>
      <c r="CG637" s="238"/>
      <c r="CH637" s="238"/>
      <c r="CI637" s="238"/>
      <c r="CJ637" s="238"/>
      <c r="CK637" s="238"/>
      <c r="CL637" s="238"/>
      <c r="CM637" s="238"/>
      <c r="CN637" s="238"/>
      <c r="CO637" s="238"/>
      <c r="CP637" s="238"/>
      <c r="CQ637" s="238"/>
      <c r="CR637" s="238"/>
      <c r="CS637" s="238"/>
      <c r="CT637" s="238"/>
      <c r="CU637" s="238"/>
      <c r="CV637" s="238"/>
      <c r="CW637" s="238"/>
      <c r="CX637" s="238"/>
      <c r="CY637" s="238"/>
      <c r="CZ637" s="238"/>
      <c r="DA637" s="238"/>
      <c r="DB637" s="238"/>
      <c r="DC637" s="238"/>
      <c r="DD637" s="238"/>
      <c r="DE637" s="238"/>
      <c r="DF637" s="238"/>
      <c r="DG637" s="238"/>
      <c r="DH637" s="238"/>
      <c r="DI637" s="238"/>
      <c r="DJ637" s="238"/>
      <c r="DK637" s="238"/>
      <c r="DL637" s="238"/>
      <c r="DM637" s="238"/>
      <c r="DN637" s="238"/>
      <c r="DO637" s="238"/>
      <c r="DP637" s="238"/>
      <c r="DQ637" s="238"/>
      <c r="DR637" s="238"/>
      <c r="DS637" s="238"/>
      <c r="DT637" s="238"/>
      <c r="DU637" s="238"/>
      <c r="DV637" s="238"/>
      <c r="DW637" s="238"/>
      <c r="DX637" s="238"/>
      <c r="DY637" s="238"/>
      <c r="DZ637" s="238"/>
      <c r="EA637" s="238"/>
      <c r="EB637" s="238"/>
      <c r="EC637" s="238"/>
      <c r="ED637" s="238"/>
      <c r="EE637" s="238"/>
      <c r="EF637" s="238"/>
      <c r="EG637" s="238"/>
      <c r="EH637" s="238"/>
      <c r="EI637" s="238"/>
      <c r="EJ637" s="238"/>
      <c r="EK637" s="238"/>
      <c r="EL637" s="238"/>
      <c r="EM637" s="238"/>
      <c r="EN637" s="238"/>
      <c r="EO637" s="238"/>
      <c r="EP637" s="238"/>
      <c r="EQ637" s="238"/>
      <c r="ER637" s="238"/>
      <c r="ES637" s="238"/>
      <c r="ET637" s="238"/>
      <c r="EU637" s="238"/>
      <c r="EV637" s="238"/>
      <c r="EW637" s="238"/>
      <c r="EX637" s="238"/>
      <c r="EY637" s="238"/>
      <c r="EZ637" s="238"/>
      <c r="FA637" s="238"/>
      <c r="FB637" s="238"/>
      <c r="FC637" s="238"/>
      <c r="FD637" s="238"/>
      <c r="FE637" s="238"/>
    </row>
    <row r="638" spans="34:161"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8"/>
      <c r="BO638" s="238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8"/>
      <c r="CK638" s="23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38"/>
      <c r="DW638" s="238"/>
      <c r="DX638" s="238"/>
      <c r="DY638" s="238"/>
      <c r="DZ638" s="238"/>
      <c r="EA638" s="238"/>
      <c r="EB638" s="238"/>
      <c r="EC638" s="238"/>
      <c r="ED638" s="238"/>
      <c r="EE638" s="238"/>
      <c r="EF638" s="238"/>
      <c r="EG638" s="238"/>
      <c r="EH638" s="238"/>
      <c r="EI638" s="238"/>
      <c r="EJ638" s="238"/>
      <c r="EK638" s="238"/>
      <c r="EL638" s="238"/>
      <c r="EM638" s="238"/>
      <c r="EN638" s="238"/>
      <c r="EO638" s="238"/>
      <c r="EP638" s="238"/>
      <c r="EQ638" s="238"/>
      <c r="ER638" s="238"/>
      <c r="ES638" s="238"/>
      <c r="ET638" s="238"/>
      <c r="EU638" s="238"/>
      <c r="EV638" s="238"/>
      <c r="EW638" s="238"/>
      <c r="EX638" s="238"/>
      <c r="EY638" s="238"/>
      <c r="EZ638" s="238"/>
      <c r="FA638" s="238"/>
      <c r="FB638" s="238"/>
      <c r="FC638" s="238"/>
      <c r="FD638" s="238"/>
      <c r="FE638" s="238"/>
    </row>
    <row r="639" spans="34:161"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8"/>
      <c r="BO639" s="238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8"/>
      <c r="CK639" s="238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8"/>
      <c r="DG639" s="238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38"/>
      <c r="DW639" s="238"/>
      <c r="DX639" s="238"/>
      <c r="DY639" s="238"/>
      <c r="DZ639" s="238"/>
      <c r="EA639" s="238"/>
      <c r="EB639" s="238"/>
      <c r="EC639" s="238"/>
      <c r="ED639" s="238"/>
      <c r="EE639" s="238"/>
      <c r="EF639" s="238"/>
      <c r="EG639" s="238"/>
      <c r="EH639" s="238"/>
      <c r="EI639" s="238"/>
      <c r="EJ639" s="238"/>
      <c r="EK639" s="238"/>
      <c r="EL639" s="238"/>
      <c r="EM639" s="238"/>
      <c r="EN639" s="238"/>
      <c r="EO639" s="238"/>
      <c r="EP639" s="238"/>
      <c r="EQ639" s="238"/>
      <c r="ER639" s="238"/>
      <c r="ES639" s="238"/>
      <c r="ET639" s="238"/>
      <c r="EU639" s="238"/>
      <c r="EV639" s="238"/>
      <c r="EW639" s="238"/>
      <c r="EX639" s="238"/>
      <c r="EY639" s="238"/>
      <c r="EZ639" s="238"/>
      <c r="FA639" s="238"/>
      <c r="FB639" s="238"/>
      <c r="FC639" s="238"/>
      <c r="FD639" s="238"/>
      <c r="FE639" s="238"/>
    </row>
    <row r="640" spans="34:161"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8"/>
      <c r="BO640" s="238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8"/>
      <c r="CK640" s="238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8"/>
      <c r="DG640" s="238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38"/>
      <c r="DW640" s="238"/>
      <c r="DX640" s="238"/>
      <c r="DY640" s="238"/>
      <c r="DZ640" s="238"/>
      <c r="EA640" s="238"/>
      <c r="EB640" s="238"/>
      <c r="EC640" s="238"/>
      <c r="ED640" s="238"/>
      <c r="EE640" s="238"/>
      <c r="EF640" s="238"/>
      <c r="EG640" s="238"/>
      <c r="EH640" s="238"/>
      <c r="EI640" s="238"/>
      <c r="EJ640" s="238"/>
      <c r="EK640" s="238"/>
      <c r="EL640" s="238"/>
      <c r="EM640" s="238"/>
      <c r="EN640" s="238"/>
      <c r="EO640" s="238"/>
      <c r="EP640" s="238"/>
      <c r="EQ640" s="238"/>
      <c r="ER640" s="238"/>
      <c r="ES640" s="238"/>
      <c r="ET640" s="238"/>
      <c r="EU640" s="238"/>
      <c r="EV640" s="238"/>
      <c r="EW640" s="238"/>
      <c r="EX640" s="238"/>
      <c r="EY640" s="238"/>
      <c r="EZ640" s="238"/>
      <c r="FA640" s="238"/>
      <c r="FB640" s="238"/>
      <c r="FC640" s="238"/>
      <c r="FD640" s="238"/>
      <c r="FE640" s="238"/>
    </row>
    <row r="641" spans="34:161"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38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8"/>
      <c r="BO641" s="238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8"/>
      <c r="CK641" s="238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8"/>
      <c r="DG641" s="238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38"/>
      <c r="DW641" s="238"/>
      <c r="DX641" s="238"/>
      <c r="DY641" s="238"/>
      <c r="DZ641" s="238"/>
      <c r="EA641" s="238"/>
      <c r="EB641" s="238"/>
      <c r="EC641" s="238"/>
      <c r="ED641" s="238"/>
      <c r="EE641" s="238"/>
      <c r="EF641" s="238"/>
      <c r="EG641" s="238"/>
      <c r="EH641" s="238"/>
      <c r="EI641" s="238"/>
      <c r="EJ641" s="238"/>
      <c r="EK641" s="238"/>
      <c r="EL641" s="238"/>
      <c r="EM641" s="238"/>
      <c r="EN641" s="238"/>
      <c r="EO641" s="238"/>
      <c r="EP641" s="238"/>
      <c r="EQ641" s="238"/>
      <c r="ER641" s="238"/>
      <c r="ES641" s="238"/>
      <c r="ET641" s="238"/>
      <c r="EU641" s="238"/>
      <c r="EV641" s="238"/>
      <c r="EW641" s="238"/>
      <c r="EX641" s="238"/>
      <c r="EY641" s="238"/>
      <c r="EZ641" s="238"/>
      <c r="FA641" s="238"/>
      <c r="FB641" s="238"/>
      <c r="FC641" s="238"/>
      <c r="FD641" s="238"/>
      <c r="FE641" s="238"/>
    </row>
    <row r="642" spans="34:161"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38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8"/>
      <c r="BO642" s="238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8"/>
      <c r="CK642" s="238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8"/>
      <c r="DG642" s="238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38"/>
      <c r="DW642" s="238"/>
      <c r="DX642" s="238"/>
      <c r="DY642" s="238"/>
      <c r="DZ642" s="238"/>
      <c r="EA642" s="238"/>
      <c r="EB642" s="238"/>
      <c r="EC642" s="238"/>
      <c r="ED642" s="238"/>
      <c r="EE642" s="238"/>
      <c r="EF642" s="238"/>
      <c r="EG642" s="238"/>
      <c r="EH642" s="238"/>
      <c r="EI642" s="238"/>
      <c r="EJ642" s="238"/>
      <c r="EK642" s="238"/>
      <c r="EL642" s="238"/>
      <c r="EM642" s="238"/>
      <c r="EN642" s="238"/>
      <c r="EO642" s="238"/>
      <c r="EP642" s="238"/>
      <c r="EQ642" s="238"/>
      <c r="ER642" s="238"/>
      <c r="ES642" s="238"/>
      <c r="ET642" s="238"/>
      <c r="EU642" s="238"/>
      <c r="EV642" s="238"/>
      <c r="EW642" s="238"/>
      <c r="EX642" s="238"/>
      <c r="EY642" s="238"/>
      <c r="EZ642" s="238"/>
      <c r="FA642" s="238"/>
      <c r="FB642" s="238"/>
      <c r="FC642" s="238"/>
      <c r="FD642" s="238"/>
      <c r="FE642" s="238"/>
    </row>
    <row r="643" spans="34:161"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38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8"/>
      <c r="BO643" s="238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8"/>
      <c r="CK643" s="238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8"/>
      <c r="DG643" s="238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38"/>
      <c r="DW643" s="238"/>
      <c r="DX643" s="238"/>
      <c r="DY643" s="238"/>
      <c r="DZ643" s="238"/>
      <c r="EA643" s="238"/>
      <c r="EB643" s="238"/>
      <c r="EC643" s="238"/>
      <c r="ED643" s="238"/>
      <c r="EE643" s="238"/>
      <c r="EF643" s="238"/>
      <c r="EG643" s="238"/>
      <c r="EH643" s="238"/>
      <c r="EI643" s="238"/>
      <c r="EJ643" s="238"/>
      <c r="EK643" s="238"/>
      <c r="EL643" s="238"/>
      <c r="EM643" s="238"/>
      <c r="EN643" s="238"/>
      <c r="EO643" s="238"/>
      <c r="EP643" s="238"/>
      <c r="EQ643" s="238"/>
      <c r="ER643" s="238"/>
      <c r="ES643" s="238"/>
      <c r="ET643" s="238"/>
      <c r="EU643" s="238"/>
      <c r="EV643" s="238"/>
      <c r="EW643" s="238"/>
      <c r="EX643" s="238"/>
      <c r="EY643" s="238"/>
      <c r="EZ643" s="238"/>
      <c r="FA643" s="238"/>
      <c r="FB643" s="238"/>
      <c r="FC643" s="238"/>
      <c r="FD643" s="238"/>
      <c r="FE643" s="238"/>
    </row>
    <row r="644" spans="34:161"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8"/>
      <c r="AS644" s="238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8"/>
      <c r="BO644" s="238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8"/>
      <c r="CK644" s="238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8"/>
      <c r="DG644" s="238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38"/>
      <c r="DW644" s="238"/>
      <c r="DX644" s="238"/>
      <c r="DY644" s="238"/>
      <c r="DZ644" s="238"/>
      <c r="EA644" s="238"/>
      <c r="EB644" s="238"/>
      <c r="EC644" s="238"/>
      <c r="ED644" s="238"/>
      <c r="EE644" s="238"/>
      <c r="EF644" s="238"/>
      <c r="EG644" s="238"/>
      <c r="EH644" s="238"/>
      <c r="EI644" s="238"/>
      <c r="EJ644" s="238"/>
      <c r="EK644" s="238"/>
      <c r="EL644" s="238"/>
      <c r="EM644" s="238"/>
      <c r="EN644" s="238"/>
      <c r="EO644" s="238"/>
      <c r="EP644" s="238"/>
      <c r="EQ644" s="238"/>
      <c r="ER644" s="238"/>
      <c r="ES644" s="238"/>
      <c r="ET644" s="238"/>
      <c r="EU644" s="238"/>
      <c r="EV644" s="238"/>
      <c r="EW644" s="238"/>
      <c r="EX644" s="238"/>
      <c r="EY644" s="238"/>
      <c r="EZ644" s="238"/>
      <c r="FA644" s="238"/>
      <c r="FB644" s="238"/>
      <c r="FC644" s="238"/>
      <c r="FD644" s="238"/>
      <c r="FE644" s="238"/>
    </row>
    <row r="645" spans="34:161"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8"/>
      <c r="AS645" s="238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8"/>
      <c r="BO645" s="238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8"/>
      <c r="CK645" s="238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8"/>
      <c r="DG645" s="238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38"/>
      <c r="DW645" s="238"/>
      <c r="DX645" s="238"/>
      <c r="DY645" s="238"/>
      <c r="DZ645" s="238"/>
      <c r="EA645" s="238"/>
      <c r="EB645" s="238"/>
      <c r="EC645" s="238"/>
      <c r="ED645" s="238"/>
      <c r="EE645" s="238"/>
      <c r="EF645" s="238"/>
      <c r="EG645" s="238"/>
      <c r="EH645" s="238"/>
      <c r="EI645" s="238"/>
      <c r="EJ645" s="238"/>
      <c r="EK645" s="238"/>
      <c r="EL645" s="238"/>
      <c r="EM645" s="238"/>
      <c r="EN645" s="238"/>
      <c r="EO645" s="238"/>
      <c r="EP645" s="238"/>
      <c r="EQ645" s="238"/>
      <c r="ER645" s="238"/>
      <c r="ES645" s="238"/>
      <c r="ET645" s="238"/>
      <c r="EU645" s="238"/>
      <c r="EV645" s="238"/>
      <c r="EW645" s="238"/>
      <c r="EX645" s="238"/>
      <c r="EY645" s="238"/>
      <c r="EZ645" s="238"/>
      <c r="FA645" s="238"/>
      <c r="FB645" s="238"/>
      <c r="FC645" s="238"/>
      <c r="FD645" s="238"/>
      <c r="FE645" s="238"/>
    </row>
    <row r="646" spans="34:161"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8"/>
      <c r="AS646" s="238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8"/>
      <c r="BO646" s="238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8"/>
      <c r="CK646" s="238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8"/>
      <c r="DG646" s="238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38"/>
      <c r="DW646" s="238"/>
      <c r="DX646" s="238"/>
      <c r="DY646" s="238"/>
      <c r="DZ646" s="238"/>
      <c r="EA646" s="238"/>
      <c r="EB646" s="238"/>
      <c r="EC646" s="238"/>
      <c r="ED646" s="238"/>
      <c r="EE646" s="238"/>
      <c r="EF646" s="238"/>
      <c r="EG646" s="238"/>
      <c r="EH646" s="238"/>
      <c r="EI646" s="238"/>
      <c r="EJ646" s="238"/>
      <c r="EK646" s="238"/>
      <c r="EL646" s="238"/>
      <c r="EM646" s="238"/>
      <c r="EN646" s="238"/>
      <c r="EO646" s="238"/>
      <c r="EP646" s="238"/>
      <c r="EQ646" s="238"/>
      <c r="ER646" s="238"/>
      <c r="ES646" s="238"/>
      <c r="ET646" s="238"/>
      <c r="EU646" s="238"/>
      <c r="EV646" s="238"/>
      <c r="EW646" s="238"/>
      <c r="EX646" s="238"/>
      <c r="EY646" s="238"/>
      <c r="EZ646" s="238"/>
      <c r="FA646" s="238"/>
      <c r="FB646" s="238"/>
      <c r="FC646" s="238"/>
      <c r="FD646" s="238"/>
      <c r="FE646" s="238"/>
    </row>
    <row r="647" spans="34:161"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8"/>
      <c r="AS647" s="238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8"/>
      <c r="BO647" s="238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8"/>
      <c r="CK647" s="238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8"/>
      <c r="DG647" s="238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38"/>
      <c r="DW647" s="238"/>
      <c r="DX647" s="238"/>
      <c r="DY647" s="238"/>
      <c r="DZ647" s="238"/>
      <c r="EA647" s="238"/>
      <c r="EB647" s="238"/>
      <c r="EC647" s="238"/>
      <c r="ED647" s="238"/>
      <c r="EE647" s="238"/>
      <c r="EF647" s="238"/>
      <c r="EG647" s="238"/>
      <c r="EH647" s="238"/>
      <c r="EI647" s="238"/>
      <c r="EJ647" s="238"/>
      <c r="EK647" s="238"/>
      <c r="EL647" s="238"/>
      <c r="EM647" s="238"/>
      <c r="EN647" s="238"/>
      <c r="EO647" s="238"/>
      <c r="EP647" s="238"/>
      <c r="EQ647" s="238"/>
      <c r="ER647" s="238"/>
      <c r="ES647" s="238"/>
      <c r="ET647" s="238"/>
      <c r="EU647" s="238"/>
      <c r="EV647" s="238"/>
      <c r="EW647" s="238"/>
      <c r="EX647" s="238"/>
      <c r="EY647" s="238"/>
      <c r="EZ647" s="238"/>
      <c r="FA647" s="238"/>
      <c r="FB647" s="238"/>
      <c r="FC647" s="238"/>
      <c r="FD647" s="238"/>
      <c r="FE647" s="238"/>
    </row>
    <row r="648" spans="34:161"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8"/>
      <c r="AS648" s="238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8"/>
      <c r="BO648" s="238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8"/>
      <c r="CK648" s="238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8"/>
      <c r="DG648" s="238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38"/>
      <c r="DW648" s="238"/>
      <c r="DX648" s="238"/>
      <c r="DY648" s="238"/>
      <c r="DZ648" s="238"/>
      <c r="EA648" s="238"/>
      <c r="EB648" s="238"/>
      <c r="EC648" s="238"/>
      <c r="ED648" s="238"/>
      <c r="EE648" s="238"/>
      <c r="EF648" s="238"/>
      <c r="EG648" s="238"/>
      <c r="EH648" s="238"/>
      <c r="EI648" s="238"/>
      <c r="EJ648" s="238"/>
      <c r="EK648" s="238"/>
      <c r="EL648" s="238"/>
      <c r="EM648" s="238"/>
      <c r="EN648" s="238"/>
      <c r="EO648" s="238"/>
      <c r="EP648" s="238"/>
      <c r="EQ648" s="238"/>
      <c r="ER648" s="238"/>
      <c r="ES648" s="238"/>
      <c r="ET648" s="238"/>
      <c r="EU648" s="238"/>
      <c r="EV648" s="238"/>
      <c r="EW648" s="238"/>
      <c r="EX648" s="238"/>
      <c r="EY648" s="238"/>
      <c r="EZ648" s="238"/>
      <c r="FA648" s="238"/>
      <c r="FB648" s="238"/>
      <c r="FC648" s="238"/>
      <c r="FD648" s="238"/>
      <c r="FE648" s="238"/>
    </row>
    <row r="649" spans="34:161"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8"/>
      <c r="AS649" s="238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8"/>
      <c r="BO649" s="238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8"/>
      <c r="CK649" s="238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8"/>
      <c r="DG649" s="238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38"/>
      <c r="DW649" s="238"/>
      <c r="DX649" s="238"/>
      <c r="DY649" s="238"/>
      <c r="DZ649" s="238"/>
      <c r="EA649" s="238"/>
      <c r="EB649" s="238"/>
      <c r="EC649" s="238"/>
      <c r="ED649" s="238"/>
      <c r="EE649" s="238"/>
      <c r="EF649" s="238"/>
      <c r="EG649" s="238"/>
      <c r="EH649" s="238"/>
      <c r="EI649" s="238"/>
      <c r="EJ649" s="238"/>
      <c r="EK649" s="238"/>
      <c r="EL649" s="238"/>
      <c r="EM649" s="238"/>
      <c r="EN649" s="238"/>
      <c r="EO649" s="238"/>
      <c r="EP649" s="238"/>
      <c r="EQ649" s="238"/>
      <c r="ER649" s="238"/>
      <c r="ES649" s="238"/>
      <c r="ET649" s="238"/>
      <c r="EU649" s="238"/>
      <c r="EV649" s="238"/>
      <c r="EW649" s="238"/>
      <c r="EX649" s="238"/>
      <c r="EY649" s="238"/>
      <c r="EZ649" s="238"/>
      <c r="FA649" s="238"/>
      <c r="FB649" s="238"/>
      <c r="FC649" s="238"/>
      <c r="FD649" s="238"/>
      <c r="FE649" s="238"/>
    </row>
    <row r="650" spans="34:161"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8"/>
      <c r="CK650" s="238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8"/>
      <c r="DG650" s="238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38"/>
      <c r="DW650" s="238"/>
      <c r="DX650" s="238"/>
      <c r="DY650" s="238"/>
      <c r="DZ650" s="238"/>
      <c r="EA650" s="238"/>
      <c r="EB650" s="238"/>
      <c r="EC650" s="238"/>
      <c r="ED650" s="238"/>
      <c r="EE650" s="238"/>
      <c r="EF650" s="238"/>
      <c r="EG650" s="238"/>
      <c r="EH650" s="238"/>
      <c r="EI650" s="238"/>
      <c r="EJ650" s="238"/>
      <c r="EK650" s="238"/>
      <c r="EL650" s="238"/>
      <c r="EM650" s="238"/>
      <c r="EN650" s="238"/>
      <c r="EO650" s="238"/>
      <c r="EP650" s="238"/>
      <c r="EQ650" s="238"/>
      <c r="ER650" s="238"/>
      <c r="ES650" s="238"/>
      <c r="ET650" s="238"/>
      <c r="EU650" s="238"/>
      <c r="EV650" s="238"/>
      <c r="EW650" s="238"/>
      <c r="EX650" s="238"/>
      <c r="EY650" s="238"/>
      <c r="EZ650" s="238"/>
      <c r="FA650" s="238"/>
      <c r="FB650" s="238"/>
      <c r="FC650" s="238"/>
      <c r="FD650" s="238"/>
      <c r="FE650" s="238"/>
    </row>
    <row r="651" spans="34:161"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8"/>
      <c r="AS651" s="238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8"/>
      <c r="BO651" s="238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8"/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38"/>
      <c r="DW651" s="238"/>
      <c r="DX651" s="238"/>
      <c r="DY651" s="238"/>
      <c r="DZ651" s="238"/>
      <c r="EA651" s="238"/>
      <c r="EB651" s="238"/>
      <c r="EC651" s="238"/>
      <c r="ED651" s="238"/>
      <c r="EE651" s="238"/>
      <c r="EF651" s="238"/>
      <c r="EG651" s="238"/>
      <c r="EH651" s="238"/>
      <c r="EI651" s="238"/>
      <c r="EJ651" s="238"/>
      <c r="EK651" s="238"/>
      <c r="EL651" s="238"/>
      <c r="EM651" s="238"/>
      <c r="EN651" s="238"/>
      <c r="EO651" s="238"/>
      <c r="EP651" s="238"/>
      <c r="EQ651" s="238"/>
      <c r="ER651" s="238"/>
      <c r="ES651" s="238"/>
      <c r="ET651" s="238"/>
      <c r="EU651" s="238"/>
      <c r="EV651" s="238"/>
      <c r="EW651" s="238"/>
      <c r="EX651" s="238"/>
      <c r="EY651" s="238"/>
      <c r="EZ651" s="238"/>
      <c r="FA651" s="238"/>
      <c r="FB651" s="238"/>
      <c r="FC651" s="238"/>
      <c r="FD651" s="238"/>
      <c r="FE651" s="238"/>
    </row>
    <row r="652" spans="34:161">
      <c r="AH652" s="238"/>
      <c r="AI652" s="238"/>
      <c r="AJ652" s="238"/>
      <c r="AK652" s="238"/>
      <c r="AL652" s="238"/>
      <c r="AM652" s="238"/>
      <c r="AN652" s="238"/>
      <c r="AO652" s="238"/>
      <c r="AP652" s="238"/>
      <c r="AQ652" s="238"/>
      <c r="AR652" s="238"/>
      <c r="AS652" s="238"/>
      <c r="AT652" s="238"/>
      <c r="AU652" s="238"/>
      <c r="AV652" s="238"/>
      <c r="AW652" s="238"/>
      <c r="AX652" s="238"/>
      <c r="AY652" s="238"/>
      <c r="AZ652" s="238"/>
      <c r="BA652" s="238"/>
      <c r="BB652" s="238"/>
      <c r="BC652" s="238"/>
      <c r="BD652" s="238"/>
      <c r="BE652" s="238"/>
      <c r="BF652" s="238"/>
      <c r="BG652" s="238"/>
      <c r="BH652" s="238"/>
      <c r="BI652" s="238"/>
      <c r="BJ652" s="238"/>
      <c r="BK652" s="238"/>
      <c r="BL652" s="238"/>
      <c r="BM652" s="238"/>
      <c r="BN652" s="238"/>
      <c r="BO652" s="238"/>
      <c r="BP652" s="238"/>
      <c r="BQ652" s="238"/>
      <c r="BR652" s="238"/>
      <c r="BS652" s="238"/>
      <c r="BT652" s="238"/>
      <c r="BU652" s="238"/>
      <c r="BV652" s="238"/>
      <c r="BW652" s="238"/>
      <c r="BX652" s="238"/>
      <c r="BY652" s="238"/>
      <c r="BZ652" s="238"/>
      <c r="CA652" s="238"/>
      <c r="CB652" s="238"/>
      <c r="CC652" s="238"/>
      <c r="CD652" s="238"/>
      <c r="CE652" s="238"/>
      <c r="CF652" s="238"/>
      <c r="CG652" s="238"/>
      <c r="CH652" s="238"/>
      <c r="CI652" s="238"/>
      <c r="CJ652" s="238"/>
      <c r="CK652" s="238"/>
      <c r="CL652" s="238"/>
      <c r="CM652" s="238"/>
      <c r="CN652" s="238"/>
      <c r="CO652" s="238"/>
      <c r="CP652" s="238"/>
      <c r="CQ652" s="238"/>
      <c r="CR652" s="238"/>
      <c r="CS652" s="238"/>
      <c r="CT652" s="238"/>
      <c r="CU652" s="238"/>
      <c r="CV652" s="238"/>
      <c r="CW652" s="238"/>
      <c r="CX652" s="238"/>
      <c r="CY652" s="238"/>
      <c r="CZ652" s="238"/>
      <c r="DA652" s="238"/>
      <c r="DB652" s="238"/>
      <c r="DC652" s="238"/>
      <c r="DD652" s="238"/>
      <c r="DE652" s="238"/>
      <c r="DF652" s="238"/>
      <c r="DG652" s="238"/>
      <c r="DH652" s="238"/>
      <c r="DI652" s="238"/>
      <c r="DJ652" s="238"/>
      <c r="DK652" s="238"/>
      <c r="DL652" s="238"/>
      <c r="DM652" s="238"/>
      <c r="DN652" s="238"/>
      <c r="DO652" s="238"/>
      <c r="DP652" s="238"/>
      <c r="DQ652" s="238"/>
      <c r="DR652" s="238"/>
      <c r="DS652" s="238"/>
      <c r="DT652" s="238"/>
      <c r="DU652" s="238"/>
      <c r="DV652" s="238"/>
      <c r="DW652" s="238"/>
      <c r="DX652" s="238"/>
      <c r="DY652" s="238"/>
      <c r="DZ652" s="238"/>
      <c r="EA652" s="238"/>
      <c r="EB652" s="238"/>
      <c r="EC652" s="238"/>
      <c r="ED652" s="238"/>
      <c r="EE652" s="238"/>
      <c r="EF652" s="238"/>
      <c r="EG652" s="238"/>
      <c r="EH652" s="238"/>
      <c r="EI652" s="238"/>
      <c r="EJ652" s="238"/>
      <c r="EK652" s="238"/>
      <c r="EL652" s="238"/>
      <c r="EM652" s="238"/>
      <c r="EN652" s="238"/>
      <c r="EO652" s="238"/>
      <c r="EP652" s="238"/>
      <c r="EQ652" s="238"/>
      <c r="ER652" s="238"/>
      <c r="ES652" s="238"/>
      <c r="ET652" s="238"/>
      <c r="EU652" s="238"/>
      <c r="EV652" s="238"/>
      <c r="EW652" s="238"/>
      <c r="EX652" s="238"/>
      <c r="EY652" s="238"/>
      <c r="EZ652" s="238"/>
      <c r="FA652" s="238"/>
      <c r="FB652" s="238"/>
      <c r="FC652" s="238"/>
      <c r="FD652" s="238"/>
      <c r="FE652" s="238"/>
    </row>
    <row r="653" spans="34:161">
      <c r="AH653" s="238"/>
      <c r="AI653" s="238"/>
      <c r="AJ653" s="238"/>
      <c r="AK653" s="238"/>
      <c r="AL653" s="238"/>
      <c r="AM653" s="238"/>
      <c r="AN653" s="238"/>
      <c r="AO653" s="238"/>
      <c r="AP653" s="238"/>
      <c r="AQ653" s="238"/>
      <c r="AR653" s="238"/>
      <c r="AS653" s="238"/>
      <c r="AT653" s="238"/>
      <c r="AU653" s="238"/>
      <c r="AV653" s="238"/>
      <c r="AW653" s="238"/>
      <c r="AX653" s="238"/>
      <c r="AY653" s="238"/>
      <c r="AZ653" s="238"/>
      <c r="BA653" s="238"/>
      <c r="BB653" s="238"/>
      <c r="BC653" s="238"/>
      <c r="BD653" s="238"/>
      <c r="BE653" s="238"/>
      <c r="BF653" s="238"/>
      <c r="BG653" s="238"/>
      <c r="BH653" s="238"/>
      <c r="BI653" s="238"/>
      <c r="BJ653" s="238"/>
      <c r="BK653" s="238"/>
      <c r="BL653" s="238"/>
      <c r="BM653" s="238"/>
      <c r="BN653" s="238"/>
      <c r="BO653" s="238"/>
      <c r="BP653" s="238"/>
      <c r="BQ653" s="238"/>
      <c r="BR653" s="238"/>
      <c r="BS653" s="238"/>
      <c r="BT653" s="238"/>
      <c r="BU653" s="238"/>
      <c r="BV653" s="238"/>
      <c r="BW653" s="238"/>
      <c r="BX653" s="238"/>
      <c r="BY653" s="238"/>
      <c r="BZ653" s="238"/>
      <c r="CA653" s="238"/>
      <c r="CB653" s="238"/>
      <c r="CC653" s="238"/>
      <c r="CD653" s="238"/>
      <c r="CE653" s="238"/>
      <c r="CF653" s="238"/>
      <c r="CG653" s="238"/>
      <c r="CH653" s="238"/>
      <c r="CI653" s="238"/>
      <c r="CJ653" s="238"/>
      <c r="CK653" s="238"/>
      <c r="CL653" s="238"/>
      <c r="CM653" s="238"/>
      <c r="CN653" s="238"/>
      <c r="CO653" s="238"/>
      <c r="CP653" s="238"/>
      <c r="CQ653" s="238"/>
      <c r="CR653" s="238"/>
      <c r="CS653" s="238"/>
      <c r="CT653" s="238"/>
      <c r="CU653" s="238"/>
      <c r="CV653" s="238"/>
      <c r="CW653" s="238"/>
      <c r="CX653" s="238"/>
      <c r="CY653" s="238"/>
      <c r="CZ653" s="238"/>
      <c r="DA653" s="238"/>
      <c r="DB653" s="238"/>
      <c r="DC653" s="238"/>
      <c r="DD653" s="238"/>
      <c r="DE653" s="238"/>
      <c r="DF653" s="238"/>
      <c r="DG653" s="238"/>
      <c r="DH653" s="238"/>
      <c r="DI653" s="238"/>
      <c r="DJ653" s="238"/>
      <c r="DK653" s="238"/>
      <c r="DL653" s="238"/>
      <c r="DM653" s="238"/>
      <c r="DN653" s="238"/>
      <c r="DO653" s="238"/>
      <c r="DP653" s="238"/>
      <c r="DQ653" s="238"/>
      <c r="DR653" s="238"/>
      <c r="DS653" s="238"/>
      <c r="DT653" s="238"/>
      <c r="DU653" s="238"/>
      <c r="DV653" s="238"/>
      <c r="DW653" s="238"/>
      <c r="DX653" s="238"/>
      <c r="DY653" s="238"/>
      <c r="DZ653" s="238"/>
      <c r="EA653" s="238"/>
      <c r="EB653" s="238"/>
      <c r="EC653" s="238"/>
      <c r="ED653" s="238"/>
      <c r="EE653" s="238"/>
      <c r="EF653" s="238"/>
      <c r="EG653" s="238"/>
      <c r="EH653" s="238"/>
      <c r="EI653" s="238"/>
      <c r="EJ653" s="238"/>
      <c r="EK653" s="238"/>
      <c r="EL653" s="238"/>
      <c r="EM653" s="238"/>
      <c r="EN653" s="238"/>
      <c r="EO653" s="238"/>
      <c r="EP653" s="238"/>
      <c r="EQ653" s="238"/>
      <c r="ER653" s="238"/>
      <c r="ES653" s="238"/>
      <c r="ET653" s="238"/>
      <c r="EU653" s="238"/>
      <c r="EV653" s="238"/>
      <c r="EW653" s="238"/>
      <c r="EX653" s="238"/>
      <c r="EY653" s="238"/>
      <c r="EZ653" s="238"/>
      <c r="FA653" s="238"/>
      <c r="FB653" s="238"/>
      <c r="FC653" s="238"/>
      <c r="FD653" s="238"/>
      <c r="FE653" s="238"/>
    </row>
    <row r="654" spans="34:161">
      <c r="AH654" s="238"/>
      <c r="AI654" s="238"/>
      <c r="AJ654" s="238"/>
      <c r="AK654" s="238"/>
      <c r="AL654" s="238"/>
      <c r="AM654" s="238"/>
      <c r="AN654" s="238"/>
      <c r="AO654" s="238"/>
      <c r="AP654" s="238"/>
      <c r="AQ654" s="238"/>
      <c r="AR654" s="238"/>
      <c r="AS654" s="238"/>
      <c r="AT654" s="238"/>
      <c r="AU654" s="238"/>
      <c r="AV654" s="238"/>
      <c r="AW654" s="238"/>
      <c r="AX654" s="238"/>
      <c r="AY654" s="238"/>
      <c r="AZ654" s="238"/>
      <c r="BA654" s="238"/>
      <c r="BB654" s="238"/>
      <c r="BC654" s="238"/>
      <c r="BD654" s="238"/>
      <c r="BE654" s="238"/>
      <c r="BF654" s="238"/>
      <c r="BG654" s="238"/>
      <c r="BH654" s="238"/>
      <c r="BI654" s="238"/>
      <c r="BJ654" s="238"/>
      <c r="BK654" s="238"/>
      <c r="BL654" s="238"/>
      <c r="BM654" s="238"/>
      <c r="BN654" s="238"/>
      <c r="BO654" s="238"/>
      <c r="BP654" s="238"/>
      <c r="BQ654" s="238"/>
      <c r="BR654" s="238"/>
      <c r="BS654" s="238"/>
      <c r="BT654" s="238"/>
      <c r="BU654" s="238"/>
      <c r="BV654" s="238"/>
      <c r="BW654" s="238"/>
      <c r="BX654" s="238"/>
      <c r="BY654" s="238"/>
      <c r="BZ654" s="238"/>
      <c r="CA654" s="238"/>
      <c r="CB654" s="238"/>
      <c r="CC654" s="238"/>
      <c r="CD654" s="238"/>
      <c r="CE654" s="238"/>
      <c r="CF654" s="238"/>
      <c r="CG654" s="238"/>
      <c r="CH654" s="238"/>
      <c r="CI654" s="238"/>
      <c r="CJ654" s="238"/>
      <c r="CK654" s="238"/>
      <c r="CL654" s="238"/>
      <c r="CM654" s="238"/>
      <c r="CN654" s="238"/>
      <c r="CO654" s="238"/>
      <c r="CP654" s="238"/>
      <c r="CQ654" s="238"/>
      <c r="CR654" s="238"/>
      <c r="CS654" s="238"/>
      <c r="CT654" s="238"/>
      <c r="CU654" s="238"/>
      <c r="CV654" s="238"/>
      <c r="CW654" s="238"/>
      <c r="CX654" s="238"/>
      <c r="CY654" s="238"/>
      <c r="CZ654" s="238"/>
      <c r="DA654" s="238"/>
      <c r="DB654" s="238"/>
      <c r="DC654" s="238"/>
      <c r="DD654" s="238"/>
      <c r="DE654" s="238"/>
      <c r="DF654" s="238"/>
      <c r="DG654" s="238"/>
      <c r="DH654" s="238"/>
      <c r="DI654" s="238"/>
      <c r="DJ654" s="238"/>
      <c r="DK654" s="238"/>
      <c r="DL654" s="238"/>
      <c r="DM654" s="238"/>
      <c r="DN654" s="238"/>
      <c r="DO654" s="238"/>
      <c r="DP654" s="238"/>
      <c r="DQ654" s="238"/>
      <c r="DR654" s="238"/>
      <c r="DS654" s="238"/>
      <c r="DT654" s="238"/>
      <c r="DU654" s="238"/>
      <c r="DV654" s="238"/>
      <c r="DW654" s="238"/>
      <c r="DX654" s="238"/>
      <c r="DY654" s="238"/>
      <c r="DZ654" s="238"/>
      <c r="EA654" s="238"/>
      <c r="EB654" s="238"/>
      <c r="EC654" s="238"/>
      <c r="ED654" s="238"/>
      <c r="EE654" s="238"/>
      <c r="EF654" s="238"/>
      <c r="EG654" s="238"/>
      <c r="EH654" s="238"/>
      <c r="EI654" s="238"/>
      <c r="EJ654" s="238"/>
      <c r="EK654" s="238"/>
      <c r="EL654" s="238"/>
      <c r="EM654" s="238"/>
      <c r="EN654" s="238"/>
      <c r="EO654" s="238"/>
      <c r="EP654" s="238"/>
      <c r="EQ654" s="238"/>
      <c r="ER654" s="238"/>
      <c r="ES654" s="238"/>
      <c r="ET654" s="238"/>
      <c r="EU654" s="238"/>
      <c r="EV654" s="238"/>
      <c r="EW654" s="238"/>
      <c r="EX654" s="238"/>
      <c r="EY654" s="238"/>
      <c r="EZ654" s="238"/>
      <c r="FA654" s="238"/>
      <c r="FB654" s="238"/>
      <c r="FC654" s="238"/>
      <c r="FD654" s="238"/>
      <c r="FE654" s="238"/>
    </row>
    <row r="655" spans="34:161">
      <c r="AH655" s="238"/>
      <c r="AI655" s="238"/>
      <c r="AJ655" s="238"/>
      <c r="AK655" s="238"/>
      <c r="AL655" s="238"/>
      <c r="AM655" s="238"/>
      <c r="AN655" s="238"/>
      <c r="AO655" s="238"/>
      <c r="AP655" s="238"/>
      <c r="AQ655" s="238"/>
      <c r="AR655" s="238"/>
      <c r="AS655" s="238"/>
      <c r="AT655" s="238"/>
      <c r="AU655" s="238"/>
      <c r="AV655" s="238"/>
      <c r="AW655" s="238"/>
      <c r="AX655" s="238"/>
      <c r="AY655" s="238"/>
      <c r="AZ655" s="238"/>
      <c r="BA655" s="238"/>
      <c r="BB655" s="238"/>
      <c r="BC655" s="238"/>
      <c r="BD655" s="238"/>
      <c r="BE655" s="238"/>
      <c r="BF655" s="238"/>
      <c r="BG655" s="238"/>
      <c r="BH655" s="238"/>
      <c r="BI655" s="238"/>
      <c r="BJ655" s="238"/>
      <c r="BK655" s="238"/>
      <c r="BL655" s="238"/>
      <c r="BM655" s="238"/>
      <c r="BN655" s="238"/>
      <c r="BO655" s="238"/>
      <c r="BP655" s="238"/>
      <c r="BQ655" s="238"/>
      <c r="BR655" s="238"/>
      <c r="BS655" s="238"/>
      <c r="BT655" s="238"/>
      <c r="BU655" s="238"/>
      <c r="BV655" s="238"/>
      <c r="BW655" s="238"/>
      <c r="BX655" s="238"/>
      <c r="BY655" s="238"/>
      <c r="BZ655" s="238"/>
      <c r="CA655" s="238"/>
      <c r="CB655" s="238"/>
      <c r="CC655" s="238"/>
      <c r="CD655" s="238"/>
      <c r="CE655" s="238"/>
      <c r="CF655" s="238"/>
      <c r="CG655" s="238"/>
      <c r="CH655" s="238"/>
      <c r="CI655" s="238"/>
      <c r="CJ655" s="238"/>
      <c r="CK655" s="238"/>
      <c r="CL655" s="238"/>
      <c r="CM655" s="238"/>
      <c r="CN655" s="238"/>
      <c r="CO655" s="238"/>
      <c r="CP655" s="238"/>
      <c r="CQ655" s="238"/>
      <c r="CR655" s="238"/>
      <c r="CS655" s="238"/>
      <c r="CT655" s="238"/>
      <c r="CU655" s="238"/>
      <c r="CV655" s="238"/>
      <c r="CW655" s="238"/>
      <c r="CX655" s="238"/>
      <c r="CY655" s="238"/>
      <c r="CZ655" s="238"/>
      <c r="DA655" s="238"/>
      <c r="DB655" s="238"/>
      <c r="DC655" s="238"/>
      <c r="DD655" s="238"/>
      <c r="DE655" s="238"/>
      <c r="DF655" s="238"/>
      <c r="DG655" s="238"/>
      <c r="DH655" s="238"/>
      <c r="DI655" s="238"/>
      <c r="DJ655" s="238"/>
      <c r="DK655" s="238"/>
      <c r="DL655" s="238"/>
      <c r="DM655" s="238"/>
      <c r="DN655" s="238"/>
      <c r="DO655" s="238"/>
      <c r="DP655" s="238"/>
      <c r="DQ655" s="238"/>
      <c r="DR655" s="238"/>
      <c r="DS655" s="238"/>
      <c r="DT655" s="238"/>
      <c r="DU655" s="238"/>
      <c r="DV655" s="238"/>
      <c r="DW655" s="238"/>
      <c r="DX655" s="238"/>
      <c r="DY655" s="238"/>
      <c r="DZ655" s="238"/>
      <c r="EA655" s="238"/>
      <c r="EB655" s="238"/>
      <c r="EC655" s="238"/>
      <c r="ED655" s="238"/>
      <c r="EE655" s="238"/>
      <c r="EF655" s="238"/>
      <c r="EG655" s="238"/>
      <c r="EH655" s="238"/>
      <c r="EI655" s="238"/>
      <c r="EJ655" s="238"/>
      <c r="EK655" s="238"/>
      <c r="EL655" s="238"/>
      <c r="EM655" s="238"/>
      <c r="EN655" s="238"/>
      <c r="EO655" s="238"/>
      <c r="EP655" s="238"/>
      <c r="EQ655" s="238"/>
      <c r="ER655" s="238"/>
      <c r="ES655" s="238"/>
      <c r="ET655" s="238"/>
      <c r="EU655" s="238"/>
      <c r="EV655" s="238"/>
      <c r="EW655" s="238"/>
      <c r="EX655" s="238"/>
      <c r="EY655" s="238"/>
      <c r="EZ655" s="238"/>
      <c r="FA655" s="238"/>
      <c r="FB655" s="238"/>
      <c r="FC655" s="238"/>
      <c r="FD655" s="238"/>
      <c r="FE655" s="238"/>
    </row>
    <row r="656" spans="34:161">
      <c r="AH656" s="238"/>
      <c r="AI656" s="238"/>
      <c r="AJ656" s="238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8"/>
      <c r="CA656" s="238"/>
      <c r="CB656" s="238"/>
      <c r="CC656" s="238"/>
      <c r="CD656" s="238"/>
      <c r="CE656" s="238"/>
      <c r="CF656" s="238"/>
      <c r="CG656" s="238"/>
      <c r="CH656" s="238"/>
      <c r="CI656" s="238"/>
      <c r="CJ656" s="238"/>
      <c r="CK656" s="23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38"/>
      <c r="DW656" s="238"/>
      <c r="DX656" s="238"/>
      <c r="DY656" s="238"/>
      <c r="DZ656" s="238"/>
      <c r="EA656" s="238"/>
      <c r="EB656" s="238"/>
      <c r="EC656" s="238"/>
      <c r="ED656" s="238"/>
      <c r="EE656" s="238"/>
      <c r="EF656" s="238"/>
      <c r="EG656" s="238"/>
      <c r="EH656" s="238"/>
      <c r="EI656" s="238"/>
      <c r="EJ656" s="238"/>
      <c r="EK656" s="238"/>
      <c r="EL656" s="238"/>
      <c r="EM656" s="238"/>
      <c r="EN656" s="238"/>
      <c r="EO656" s="238"/>
      <c r="EP656" s="238"/>
      <c r="EQ656" s="238"/>
      <c r="ER656" s="238"/>
      <c r="ES656" s="238"/>
      <c r="ET656" s="238"/>
      <c r="EU656" s="238"/>
      <c r="EV656" s="238"/>
      <c r="EW656" s="238"/>
      <c r="EX656" s="238"/>
      <c r="EY656" s="238"/>
      <c r="EZ656" s="238"/>
      <c r="FA656" s="238"/>
      <c r="FB656" s="238"/>
      <c r="FC656" s="238"/>
      <c r="FD656" s="238"/>
      <c r="FE656" s="238"/>
    </row>
    <row r="657" spans="34:161">
      <c r="AH657" s="238"/>
      <c r="AI657" s="238"/>
      <c r="AJ657" s="238"/>
      <c r="AK657" s="238"/>
      <c r="AL657" s="238"/>
      <c r="AM657" s="238"/>
      <c r="AN657" s="238"/>
      <c r="AO657" s="238"/>
      <c r="AP657" s="238"/>
      <c r="AQ657" s="238"/>
      <c r="AR657" s="238"/>
      <c r="AS657" s="238"/>
      <c r="AT657" s="238"/>
      <c r="AU657" s="238"/>
      <c r="AV657" s="238"/>
      <c r="AW657" s="238"/>
      <c r="AX657" s="238"/>
      <c r="AY657" s="238"/>
      <c r="AZ657" s="238"/>
      <c r="BA657" s="238"/>
      <c r="BB657" s="238"/>
      <c r="BC657" s="238"/>
      <c r="BD657" s="238"/>
      <c r="BE657" s="238"/>
      <c r="BF657" s="238"/>
      <c r="BG657" s="238"/>
      <c r="BH657" s="238"/>
      <c r="BI657" s="238"/>
      <c r="BJ657" s="238"/>
      <c r="BK657" s="238"/>
      <c r="BL657" s="238"/>
      <c r="BM657" s="238"/>
      <c r="BN657" s="238"/>
      <c r="BO657" s="238"/>
      <c r="BP657" s="238"/>
      <c r="BQ657" s="238"/>
      <c r="BR657" s="238"/>
      <c r="BS657" s="238"/>
      <c r="BT657" s="238"/>
      <c r="BU657" s="238"/>
      <c r="BV657" s="238"/>
      <c r="BW657" s="238"/>
      <c r="BX657" s="238"/>
      <c r="BY657" s="238"/>
      <c r="BZ657" s="238"/>
      <c r="CA657" s="238"/>
      <c r="CB657" s="238"/>
      <c r="CC657" s="238"/>
      <c r="CD657" s="238"/>
      <c r="CE657" s="238"/>
      <c r="CF657" s="238"/>
      <c r="CG657" s="238"/>
      <c r="CH657" s="238"/>
      <c r="CI657" s="238"/>
      <c r="CJ657" s="238"/>
      <c r="CK657" s="238"/>
      <c r="CL657" s="238"/>
      <c r="CM657" s="238"/>
      <c r="CN657" s="238"/>
      <c r="CO657" s="238"/>
      <c r="CP657" s="238"/>
      <c r="CQ657" s="238"/>
      <c r="CR657" s="238"/>
      <c r="CS657" s="238"/>
      <c r="CT657" s="238"/>
      <c r="CU657" s="238"/>
      <c r="CV657" s="238"/>
      <c r="CW657" s="238"/>
      <c r="CX657" s="238"/>
      <c r="CY657" s="238"/>
      <c r="CZ657" s="238"/>
      <c r="DA657" s="238"/>
      <c r="DB657" s="238"/>
      <c r="DC657" s="238"/>
      <c r="DD657" s="238"/>
      <c r="DE657" s="238"/>
      <c r="DF657" s="238"/>
      <c r="DG657" s="238"/>
      <c r="DH657" s="238"/>
      <c r="DI657" s="238"/>
      <c r="DJ657" s="238"/>
      <c r="DK657" s="238"/>
      <c r="DL657" s="238"/>
      <c r="DM657" s="238"/>
      <c r="DN657" s="238"/>
      <c r="DO657" s="238"/>
      <c r="DP657" s="238"/>
      <c r="DQ657" s="238"/>
      <c r="DR657" s="238"/>
      <c r="DS657" s="238"/>
      <c r="DT657" s="238"/>
      <c r="DU657" s="238"/>
      <c r="DV657" s="238"/>
      <c r="DW657" s="238"/>
      <c r="DX657" s="238"/>
      <c r="DY657" s="238"/>
      <c r="DZ657" s="238"/>
      <c r="EA657" s="238"/>
      <c r="EB657" s="238"/>
      <c r="EC657" s="238"/>
      <c r="ED657" s="238"/>
      <c r="EE657" s="238"/>
      <c r="EF657" s="238"/>
      <c r="EG657" s="238"/>
      <c r="EH657" s="238"/>
      <c r="EI657" s="238"/>
      <c r="EJ657" s="238"/>
      <c r="EK657" s="238"/>
      <c r="EL657" s="238"/>
      <c r="EM657" s="238"/>
      <c r="EN657" s="238"/>
      <c r="EO657" s="238"/>
      <c r="EP657" s="238"/>
      <c r="EQ657" s="238"/>
      <c r="ER657" s="238"/>
      <c r="ES657" s="238"/>
      <c r="ET657" s="238"/>
      <c r="EU657" s="238"/>
      <c r="EV657" s="238"/>
      <c r="EW657" s="238"/>
      <c r="EX657" s="238"/>
      <c r="EY657" s="238"/>
      <c r="EZ657" s="238"/>
      <c r="FA657" s="238"/>
      <c r="FB657" s="238"/>
      <c r="FC657" s="238"/>
      <c r="FD657" s="238"/>
      <c r="FE657" s="238"/>
    </row>
    <row r="658" spans="34:161">
      <c r="AH658" s="238"/>
      <c r="AI658" s="238"/>
      <c r="AJ658" s="238"/>
      <c r="AK658" s="238"/>
      <c r="AL658" s="238"/>
      <c r="AM658" s="238"/>
      <c r="AN658" s="238"/>
      <c r="AO658" s="238"/>
      <c r="AP658" s="238"/>
      <c r="AQ658" s="238"/>
      <c r="AR658" s="238"/>
      <c r="AS658" s="238"/>
      <c r="AT658" s="238"/>
      <c r="AU658" s="238"/>
      <c r="AV658" s="238"/>
      <c r="AW658" s="238"/>
      <c r="AX658" s="238"/>
      <c r="AY658" s="238"/>
      <c r="AZ658" s="238"/>
      <c r="BA658" s="238"/>
      <c r="BB658" s="238"/>
      <c r="BC658" s="238"/>
      <c r="BD658" s="238"/>
      <c r="BE658" s="238"/>
      <c r="BF658" s="238"/>
      <c r="BG658" s="238"/>
      <c r="BH658" s="238"/>
      <c r="BI658" s="238"/>
      <c r="BJ658" s="238"/>
      <c r="BK658" s="238"/>
      <c r="BL658" s="238"/>
      <c r="BM658" s="238"/>
      <c r="BN658" s="238"/>
      <c r="BO658" s="238"/>
      <c r="BP658" s="238"/>
      <c r="BQ658" s="238"/>
      <c r="BR658" s="238"/>
      <c r="BS658" s="238"/>
      <c r="BT658" s="238"/>
      <c r="BU658" s="238"/>
      <c r="BV658" s="238"/>
      <c r="BW658" s="238"/>
      <c r="BX658" s="238"/>
      <c r="BY658" s="238"/>
      <c r="BZ658" s="238"/>
      <c r="CA658" s="238"/>
      <c r="CB658" s="238"/>
      <c r="CC658" s="238"/>
      <c r="CD658" s="238"/>
      <c r="CE658" s="238"/>
      <c r="CF658" s="238"/>
      <c r="CG658" s="238"/>
      <c r="CH658" s="238"/>
      <c r="CI658" s="238"/>
      <c r="CJ658" s="238"/>
      <c r="CK658" s="238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38"/>
      <c r="DW658" s="238"/>
      <c r="DX658" s="238"/>
      <c r="DY658" s="238"/>
      <c r="DZ658" s="238"/>
      <c r="EA658" s="238"/>
      <c r="EB658" s="238"/>
      <c r="EC658" s="238"/>
      <c r="ED658" s="238"/>
      <c r="EE658" s="238"/>
      <c r="EF658" s="238"/>
      <c r="EG658" s="238"/>
      <c r="EH658" s="238"/>
      <c r="EI658" s="238"/>
      <c r="EJ658" s="238"/>
      <c r="EK658" s="238"/>
      <c r="EL658" s="238"/>
      <c r="EM658" s="238"/>
      <c r="EN658" s="238"/>
      <c r="EO658" s="238"/>
      <c r="EP658" s="238"/>
      <c r="EQ658" s="238"/>
      <c r="ER658" s="238"/>
      <c r="ES658" s="238"/>
      <c r="ET658" s="238"/>
      <c r="EU658" s="238"/>
      <c r="EV658" s="238"/>
      <c r="EW658" s="238"/>
      <c r="EX658" s="238"/>
      <c r="EY658" s="238"/>
      <c r="EZ658" s="238"/>
      <c r="FA658" s="238"/>
      <c r="FB658" s="238"/>
      <c r="FC658" s="238"/>
      <c r="FD658" s="238"/>
      <c r="FE658" s="238"/>
    </row>
    <row r="659" spans="34:161">
      <c r="AH659" s="238"/>
      <c r="AI659" s="238"/>
      <c r="AJ659" s="238"/>
      <c r="AK659" s="238"/>
      <c r="AL659" s="238"/>
      <c r="AM659" s="238"/>
      <c r="AN659" s="238"/>
      <c r="AO659" s="238"/>
      <c r="AP659" s="238"/>
      <c r="AQ659" s="238"/>
      <c r="AR659" s="238"/>
      <c r="AS659" s="238"/>
      <c r="AT659" s="238"/>
      <c r="AU659" s="238"/>
      <c r="AV659" s="238"/>
      <c r="AW659" s="238"/>
      <c r="AX659" s="238"/>
      <c r="AY659" s="238"/>
      <c r="AZ659" s="238"/>
      <c r="BA659" s="238"/>
      <c r="BB659" s="238"/>
      <c r="BC659" s="238"/>
      <c r="BD659" s="238"/>
      <c r="BE659" s="238"/>
      <c r="BF659" s="238"/>
      <c r="BG659" s="238"/>
      <c r="BH659" s="238"/>
      <c r="BI659" s="238"/>
      <c r="BJ659" s="238"/>
      <c r="BK659" s="238"/>
      <c r="BL659" s="238"/>
      <c r="BM659" s="238"/>
      <c r="BN659" s="238"/>
      <c r="BO659" s="238"/>
      <c r="BP659" s="238"/>
      <c r="BQ659" s="238"/>
      <c r="BR659" s="238"/>
      <c r="BS659" s="238"/>
      <c r="BT659" s="238"/>
      <c r="BU659" s="238"/>
      <c r="BV659" s="238"/>
      <c r="BW659" s="238"/>
      <c r="BX659" s="238"/>
      <c r="BY659" s="238"/>
      <c r="BZ659" s="238"/>
      <c r="CA659" s="238"/>
      <c r="CB659" s="238"/>
      <c r="CC659" s="238"/>
      <c r="CD659" s="238"/>
      <c r="CE659" s="238"/>
      <c r="CF659" s="238"/>
      <c r="CG659" s="238"/>
      <c r="CH659" s="238"/>
      <c r="CI659" s="238"/>
      <c r="CJ659" s="238"/>
      <c r="CK659" s="238"/>
      <c r="CL659" s="238"/>
      <c r="CM659" s="238"/>
      <c r="CN659" s="238"/>
      <c r="CO659" s="238"/>
      <c r="CP659" s="238"/>
      <c r="CQ659" s="238"/>
      <c r="CR659" s="238"/>
      <c r="CS659" s="238"/>
      <c r="CT659" s="238"/>
      <c r="CU659" s="238"/>
      <c r="CV659" s="238"/>
      <c r="CW659" s="238"/>
      <c r="CX659" s="238"/>
      <c r="CY659" s="238"/>
      <c r="CZ659" s="238"/>
      <c r="DA659" s="238"/>
      <c r="DB659" s="238"/>
      <c r="DC659" s="238"/>
      <c r="DD659" s="238"/>
      <c r="DE659" s="238"/>
      <c r="DF659" s="238"/>
      <c r="DG659" s="238"/>
      <c r="DH659" s="238"/>
      <c r="DI659" s="238"/>
      <c r="DJ659" s="238"/>
      <c r="DK659" s="238"/>
      <c r="DL659" s="238"/>
      <c r="DM659" s="238"/>
      <c r="DN659" s="238"/>
      <c r="DO659" s="238"/>
      <c r="DP659" s="238"/>
      <c r="DQ659" s="238"/>
      <c r="DR659" s="238"/>
      <c r="DS659" s="238"/>
      <c r="DT659" s="238"/>
      <c r="DU659" s="238"/>
      <c r="DV659" s="238"/>
      <c r="DW659" s="238"/>
      <c r="DX659" s="238"/>
      <c r="DY659" s="238"/>
      <c r="DZ659" s="238"/>
      <c r="EA659" s="238"/>
      <c r="EB659" s="238"/>
      <c r="EC659" s="238"/>
      <c r="ED659" s="238"/>
      <c r="EE659" s="238"/>
      <c r="EF659" s="238"/>
      <c r="EG659" s="238"/>
      <c r="EH659" s="238"/>
      <c r="EI659" s="238"/>
      <c r="EJ659" s="238"/>
      <c r="EK659" s="238"/>
      <c r="EL659" s="238"/>
      <c r="EM659" s="238"/>
      <c r="EN659" s="238"/>
      <c r="EO659" s="238"/>
      <c r="EP659" s="238"/>
      <c r="EQ659" s="238"/>
      <c r="ER659" s="238"/>
      <c r="ES659" s="238"/>
      <c r="ET659" s="238"/>
      <c r="EU659" s="238"/>
      <c r="EV659" s="238"/>
      <c r="EW659" s="238"/>
      <c r="EX659" s="238"/>
      <c r="EY659" s="238"/>
      <c r="EZ659" s="238"/>
      <c r="FA659" s="238"/>
      <c r="FB659" s="238"/>
      <c r="FC659" s="238"/>
      <c r="FD659" s="238"/>
      <c r="FE659" s="238"/>
    </row>
    <row r="660" spans="34:161">
      <c r="AH660" s="238"/>
      <c r="AI660" s="238"/>
      <c r="AJ660" s="238"/>
      <c r="AK660" s="238"/>
      <c r="AL660" s="238"/>
      <c r="AM660" s="238"/>
      <c r="AN660" s="238"/>
      <c r="AO660" s="238"/>
      <c r="AP660" s="238"/>
      <c r="AQ660" s="238"/>
      <c r="AR660" s="238"/>
      <c r="AS660" s="238"/>
      <c r="AT660" s="238"/>
      <c r="AU660" s="238"/>
      <c r="AV660" s="238"/>
      <c r="AW660" s="238"/>
      <c r="AX660" s="238"/>
      <c r="AY660" s="238"/>
      <c r="AZ660" s="238"/>
      <c r="BA660" s="238"/>
      <c r="BB660" s="238"/>
      <c r="BC660" s="238"/>
      <c r="BD660" s="238"/>
      <c r="BE660" s="238"/>
      <c r="BF660" s="238"/>
      <c r="BG660" s="238"/>
      <c r="BH660" s="238"/>
      <c r="BI660" s="238"/>
      <c r="BJ660" s="238"/>
      <c r="BK660" s="238"/>
      <c r="BL660" s="238"/>
      <c r="BM660" s="238"/>
      <c r="BN660" s="238"/>
      <c r="BO660" s="238"/>
      <c r="BP660" s="238"/>
      <c r="BQ660" s="238"/>
      <c r="BR660" s="238"/>
      <c r="BS660" s="238"/>
      <c r="BT660" s="238"/>
      <c r="BU660" s="238"/>
      <c r="BV660" s="238"/>
      <c r="BW660" s="238"/>
      <c r="BX660" s="238"/>
      <c r="BY660" s="238"/>
      <c r="BZ660" s="238"/>
      <c r="CA660" s="238"/>
      <c r="CB660" s="238"/>
      <c r="CC660" s="238"/>
      <c r="CD660" s="238"/>
      <c r="CE660" s="238"/>
      <c r="CF660" s="238"/>
      <c r="CG660" s="238"/>
      <c r="CH660" s="238"/>
      <c r="CI660" s="238"/>
      <c r="CJ660" s="238"/>
      <c r="CK660" s="238"/>
      <c r="CL660" s="238"/>
      <c r="CM660" s="238"/>
      <c r="CN660" s="238"/>
      <c r="CO660" s="238"/>
      <c r="CP660" s="238"/>
      <c r="CQ660" s="238"/>
      <c r="CR660" s="238"/>
      <c r="CS660" s="238"/>
      <c r="CT660" s="238"/>
      <c r="CU660" s="238"/>
      <c r="CV660" s="238"/>
      <c r="CW660" s="238"/>
      <c r="CX660" s="238"/>
      <c r="CY660" s="238"/>
      <c r="CZ660" s="238"/>
      <c r="DA660" s="238"/>
      <c r="DB660" s="238"/>
      <c r="DC660" s="238"/>
      <c r="DD660" s="238"/>
      <c r="DE660" s="238"/>
      <c r="DF660" s="238"/>
      <c r="DG660" s="238"/>
      <c r="DH660" s="238"/>
      <c r="DI660" s="238"/>
      <c r="DJ660" s="238"/>
      <c r="DK660" s="238"/>
      <c r="DL660" s="238"/>
      <c r="DM660" s="238"/>
      <c r="DN660" s="238"/>
      <c r="DO660" s="238"/>
      <c r="DP660" s="238"/>
      <c r="DQ660" s="238"/>
      <c r="DR660" s="238"/>
      <c r="DS660" s="238"/>
      <c r="DT660" s="238"/>
      <c r="DU660" s="238"/>
      <c r="DV660" s="238"/>
      <c r="DW660" s="238"/>
      <c r="DX660" s="238"/>
      <c r="DY660" s="238"/>
      <c r="DZ660" s="238"/>
      <c r="EA660" s="238"/>
      <c r="EB660" s="238"/>
      <c r="EC660" s="238"/>
      <c r="ED660" s="238"/>
      <c r="EE660" s="238"/>
      <c r="EF660" s="238"/>
      <c r="EG660" s="238"/>
      <c r="EH660" s="238"/>
      <c r="EI660" s="238"/>
      <c r="EJ660" s="238"/>
      <c r="EK660" s="238"/>
      <c r="EL660" s="238"/>
      <c r="EM660" s="238"/>
      <c r="EN660" s="238"/>
      <c r="EO660" s="238"/>
      <c r="EP660" s="238"/>
      <c r="EQ660" s="238"/>
      <c r="ER660" s="238"/>
      <c r="ES660" s="238"/>
      <c r="ET660" s="238"/>
      <c r="EU660" s="238"/>
      <c r="EV660" s="238"/>
      <c r="EW660" s="238"/>
      <c r="EX660" s="238"/>
      <c r="EY660" s="238"/>
      <c r="EZ660" s="238"/>
      <c r="FA660" s="238"/>
      <c r="FB660" s="238"/>
      <c r="FC660" s="238"/>
      <c r="FD660" s="238"/>
      <c r="FE660" s="238"/>
    </row>
    <row r="661" spans="34:161">
      <c r="AH661" s="238"/>
      <c r="AI661" s="238"/>
      <c r="AJ661" s="238"/>
      <c r="AK661" s="238"/>
      <c r="AL661" s="238"/>
      <c r="AM661" s="238"/>
      <c r="AN661" s="238"/>
      <c r="AO661" s="238"/>
      <c r="AP661" s="238"/>
      <c r="AQ661" s="238"/>
      <c r="AR661" s="238"/>
      <c r="AS661" s="238"/>
      <c r="AT661" s="238"/>
      <c r="AU661" s="238"/>
      <c r="AV661" s="238"/>
      <c r="AW661" s="238"/>
      <c r="AX661" s="238"/>
      <c r="AY661" s="238"/>
      <c r="AZ661" s="238"/>
      <c r="BA661" s="238"/>
      <c r="BB661" s="238"/>
      <c r="BC661" s="238"/>
      <c r="BD661" s="238"/>
      <c r="BE661" s="238"/>
      <c r="BF661" s="238"/>
      <c r="BG661" s="238"/>
      <c r="BH661" s="238"/>
      <c r="BI661" s="238"/>
      <c r="BJ661" s="238"/>
      <c r="BK661" s="238"/>
      <c r="BL661" s="238"/>
      <c r="BM661" s="238"/>
      <c r="BN661" s="238"/>
      <c r="BO661" s="238"/>
      <c r="BP661" s="238"/>
      <c r="BQ661" s="238"/>
      <c r="BR661" s="238"/>
      <c r="BS661" s="238"/>
      <c r="BT661" s="238"/>
      <c r="BU661" s="238"/>
      <c r="BV661" s="238"/>
      <c r="BW661" s="238"/>
      <c r="BX661" s="238"/>
      <c r="BY661" s="238"/>
      <c r="BZ661" s="238"/>
      <c r="CA661" s="238"/>
      <c r="CB661" s="238"/>
      <c r="CC661" s="238"/>
      <c r="CD661" s="238"/>
      <c r="CE661" s="238"/>
      <c r="CF661" s="238"/>
      <c r="CG661" s="238"/>
      <c r="CH661" s="238"/>
      <c r="CI661" s="238"/>
      <c r="CJ661" s="238"/>
      <c r="CK661" s="238"/>
      <c r="CL661" s="238"/>
      <c r="CM661" s="238"/>
      <c r="CN661" s="238"/>
      <c r="CO661" s="238"/>
      <c r="CP661" s="238"/>
      <c r="CQ661" s="238"/>
      <c r="CR661" s="238"/>
      <c r="CS661" s="238"/>
      <c r="CT661" s="238"/>
      <c r="CU661" s="238"/>
      <c r="CV661" s="238"/>
      <c r="CW661" s="238"/>
      <c r="CX661" s="238"/>
      <c r="CY661" s="238"/>
      <c r="CZ661" s="238"/>
      <c r="DA661" s="238"/>
      <c r="DB661" s="238"/>
      <c r="DC661" s="238"/>
      <c r="DD661" s="238"/>
      <c r="DE661" s="238"/>
      <c r="DF661" s="238"/>
      <c r="DG661" s="238"/>
      <c r="DH661" s="238"/>
      <c r="DI661" s="238"/>
      <c r="DJ661" s="238"/>
      <c r="DK661" s="238"/>
      <c r="DL661" s="238"/>
      <c r="DM661" s="238"/>
      <c r="DN661" s="238"/>
      <c r="DO661" s="238"/>
      <c r="DP661" s="238"/>
      <c r="DQ661" s="238"/>
      <c r="DR661" s="238"/>
      <c r="DS661" s="238"/>
      <c r="DT661" s="238"/>
      <c r="DU661" s="238"/>
      <c r="DV661" s="238"/>
      <c r="DW661" s="238"/>
      <c r="DX661" s="238"/>
      <c r="DY661" s="238"/>
      <c r="DZ661" s="238"/>
      <c r="EA661" s="238"/>
      <c r="EB661" s="238"/>
      <c r="EC661" s="238"/>
      <c r="ED661" s="238"/>
      <c r="EE661" s="238"/>
      <c r="EF661" s="238"/>
      <c r="EG661" s="238"/>
      <c r="EH661" s="238"/>
      <c r="EI661" s="238"/>
      <c r="EJ661" s="238"/>
      <c r="EK661" s="238"/>
      <c r="EL661" s="238"/>
      <c r="EM661" s="238"/>
      <c r="EN661" s="238"/>
      <c r="EO661" s="238"/>
      <c r="EP661" s="238"/>
      <c r="EQ661" s="238"/>
      <c r="ER661" s="238"/>
      <c r="ES661" s="238"/>
      <c r="ET661" s="238"/>
      <c r="EU661" s="238"/>
      <c r="EV661" s="238"/>
      <c r="EW661" s="238"/>
      <c r="EX661" s="238"/>
      <c r="EY661" s="238"/>
      <c r="EZ661" s="238"/>
      <c r="FA661" s="238"/>
      <c r="FB661" s="238"/>
      <c r="FC661" s="238"/>
      <c r="FD661" s="238"/>
      <c r="FE661" s="238"/>
    </row>
    <row r="662" spans="34:161">
      <c r="AH662" s="238"/>
      <c r="AI662" s="238"/>
      <c r="AJ662" s="238"/>
      <c r="AK662" s="238"/>
      <c r="AL662" s="238"/>
      <c r="AM662" s="238"/>
      <c r="AN662" s="238"/>
      <c r="AO662" s="238"/>
      <c r="AP662" s="238"/>
      <c r="AQ662" s="238"/>
      <c r="AR662" s="238"/>
      <c r="AS662" s="238"/>
      <c r="AT662" s="238"/>
      <c r="AU662" s="238"/>
      <c r="AV662" s="238"/>
      <c r="AW662" s="238"/>
      <c r="AX662" s="238"/>
      <c r="AY662" s="238"/>
      <c r="AZ662" s="238"/>
      <c r="BA662" s="238"/>
      <c r="BB662" s="238"/>
      <c r="BC662" s="238"/>
      <c r="BD662" s="238"/>
      <c r="BE662" s="238"/>
      <c r="BF662" s="238"/>
      <c r="BG662" s="238"/>
      <c r="BH662" s="238"/>
      <c r="BI662" s="238"/>
      <c r="BJ662" s="238"/>
      <c r="BK662" s="238"/>
      <c r="BL662" s="238"/>
      <c r="BM662" s="238"/>
      <c r="BN662" s="238"/>
      <c r="BO662" s="238"/>
      <c r="BP662" s="238"/>
      <c r="BQ662" s="238"/>
      <c r="BR662" s="238"/>
      <c r="BS662" s="238"/>
      <c r="BT662" s="238"/>
      <c r="BU662" s="238"/>
      <c r="BV662" s="238"/>
      <c r="BW662" s="238"/>
      <c r="BX662" s="238"/>
      <c r="BY662" s="238"/>
      <c r="BZ662" s="238"/>
      <c r="CA662" s="238"/>
      <c r="CB662" s="238"/>
      <c r="CC662" s="238"/>
      <c r="CD662" s="238"/>
      <c r="CE662" s="238"/>
      <c r="CF662" s="238"/>
      <c r="CG662" s="238"/>
      <c r="CH662" s="238"/>
      <c r="CI662" s="238"/>
      <c r="CJ662" s="238"/>
      <c r="CK662" s="238"/>
      <c r="CL662" s="238"/>
      <c r="CM662" s="238"/>
      <c r="CN662" s="238"/>
      <c r="CO662" s="238"/>
      <c r="CP662" s="238"/>
      <c r="CQ662" s="238"/>
      <c r="CR662" s="238"/>
      <c r="CS662" s="238"/>
      <c r="CT662" s="238"/>
      <c r="CU662" s="238"/>
      <c r="CV662" s="238"/>
      <c r="CW662" s="238"/>
      <c r="CX662" s="238"/>
      <c r="CY662" s="238"/>
      <c r="CZ662" s="238"/>
      <c r="DA662" s="238"/>
      <c r="DB662" s="238"/>
      <c r="DC662" s="238"/>
      <c r="DD662" s="238"/>
      <c r="DE662" s="238"/>
      <c r="DF662" s="238"/>
      <c r="DG662" s="238"/>
      <c r="DH662" s="238"/>
      <c r="DI662" s="238"/>
      <c r="DJ662" s="238"/>
      <c r="DK662" s="238"/>
      <c r="DL662" s="238"/>
      <c r="DM662" s="238"/>
      <c r="DN662" s="238"/>
      <c r="DO662" s="238"/>
      <c r="DP662" s="238"/>
      <c r="DQ662" s="238"/>
      <c r="DR662" s="238"/>
      <c r="DS662" s="238"/>
      <c r="DT662" s="238"/>
      <c r="DU662" s="238"/>
      <c r="DV662" s="238"/>
      <c r="DW662" s="238"/>
      <c r="DX662" s="238"/>
      <c r="DY662" s="238"/>
      <c r="DZ662" s="238"/>
      <c r="EA662" s="238"/>
      <c r="EB662" s="238"/>
      <c r="EC662" s="238"/>
      <c r="ED662" s="238"/>
      <c r="EE662" s="238"/>
      <c r="EF662" s="238"/>
      <c r="EG662" s="238"/>
      <c r="EH662" s="238"/>
      <c r="EI662" s="238"/>
      <c r="EJ662" s="238"/>
      <c r="EK662" s="238"/>
      <c r="EL662" s="238"/>
      <c r="EM662" s="238"/>
      <c r="EN662" s="238"/>
      <c r="EO662" s="238"/>
      <c r="EP662" s="238"/>
      <c r="EQ662" s="238"/>
      <c r="ER662" s="238"/>
      <c r="ES662" s="238"/>
      <c r="ET662" s="238"/>
      <c r="EU662" s="238"/>
      <c r="EV662" s="238"/>
      <c r="EW662" s="238"/>
      <c r="EX662" s="238"/>
      <c r="EY662" s="238"/>
      <c r="EZ662" s="238"/>
      <c r="FA662" s="238"/>
      <c r="FB662" s="238"/>
      <c r="FC662" s="238"/>
      <c r="FD662" s="238"/>
      <c r="FE662" s="238"/>
    </row>
    <row r="663" spans="34:161">
      <c r="AH663" s="238"/>
      <c r="AI663" s="238"/>
      <c r="AJ663" s="238"/>
      <c r="AK663" s="238"/>
      <c r="AL663" s="238"/>
      <c r="AM663" s="238"/>
      <c r="AN663" s="238"/>
      <c r="AO663" s="238"/>
      <c r="AP663" s="238"/>
      <c r="AQ663" s="238"/>
      <c r="AR663" s="238"/>
      <c r="AS663" s="238"/>
      <c r="AT663" s="238"/>
      <c r="AU663" s="238"/>
      <c r="AV663" s="238"/>
      <c r="AW663" s="238"/>
      <c r="AX663" s="238"/>
      <c r="AY663" s="238"/>
      <c r="AZ663" s="238"/>
      <c r="BA663" s="238"/>
      <c r="BB663" s="238"/>
      <c r="BC663" s="238"/>
      <c r="BD663" s="238"/>
      <c r="BE663" s="238"/>
      <c r="BF663" s="238"/>
      <c r="BG663" s="238"/>
      <c r="BH663" s="238"/>
      <c r="BI663" s="238"/>
      <c r="BJ663" s="238"/>
      <c r="BK663" s="238"/>
      <c r="BL663" s="238"/>
      <c r="BM663" s="238"/>
      <c r="BN663" s="238"/>
      <c r="BO663" s="238"/>
      <c r="BP663" s="238"/>
      <c r="BQ663" s="238"/>
      <c r="BR663" s="238"/>
      <c r="BS663" s="238"/>
      <c r="BT663" s="238"/>
      <c r="BU663" s="238"/>
      <c r="BV663" s="238"/>
      <c r="BW663" s="238"/>
      <c r="BX663" s="238"/>
      <c r="BY663" s="238"/>
      <c r="BZ663" s="238"/>
      <c r="CA663" s="238"/>
      <c r="CB663" s="238"/>
      <c r="CC663" s="238"/>
      <c r="CD663" s="238"/>
      <c r="CE663" s="238"/>
      <c r="CF663" s="238"/>
      <c r="CG663" s="238"/>
      <c r="CH663" s="238"/>
      <c r="CI663" s="238"/>
      <c r="CJ663" s="238"/>
      <c r="CK663" s="238"/>
      <c r="CL663" s="238"/>
      <c r="CM663" s="238"/>
      <c r="CN663" s="238"/>
      <c r="CO663" s="238"/>
      <c r="CP663" s="238"/>
      <c r="CQ663" s="238"/>
      <c r="CR663" s="238"/>
      <c r="CS663" s="238"/>
      <c r="CT663" s="238"/>
      <c r="CU663" s="238"/>
      <c r="CV663" s="238"/>
      <c r="CW663" s="238"/>
      <c r="CX663" s="238"/>
      <c r="CY663" s="238"/>
      <c r="CZ663" s="238"/>
      <c r="DA663" s="238"/>
      <c r="DB663" s="238"/>
      <c r="DC663" s="238"/>
      <c r="DD663" s="238"/>
      <c r="DE663" s="238"/>
      <c r="DF663" s="238"/>
      <c r="DG663" s="238"/>
      <c r="DH663" s="238"/>
      <c r="DI663" s="238"/>
      <c r="DJ663" s="238"/>
      <c r="DK663" s="238"/>
      <c r="DL663" s="238"/>
      <c r="DM663" s="238"/>
      <c r="DN663" s="238"/>
      <c r="DO663" s="238"/>
      <c r="DP663" s="238"/>
      <c r="DQ663" s="238"/>
      <c r="DR663" s="238"/>
      <c r="DS663" s="238"/>
      <c r="DT663" s="238"/>
      <c r="DU663" s="238"/>
      <c r="DV663" s="238"/>
      <c r="DW663" s="238"/>
      <c r="DX663" s="238"/>
      <c r="DY663" s="238"/>
      <c r="DZ663" s="238"/>
      <c r="EA663" s="238"/>
      <c r="EB663" s="238"/>
      <c r="EC663" s="238"/>
      <c r="ED663" s="238"/>
      <c r="EE663" s="238"/>
      <c r="EF663" s="238"/>
      <c r="EG663" s="238"/>
      <c r="EH663" s="238"/>
      <c r="EI663" s="238"/>
      <c r="EJ663" s="238"/>
      <c r="EK663" s="238"/>
      <c r="EL663" s="238"/>
      <c r="EM663" s="238"/>
      <c r="EN663" s="238"/>
      <c r="EO663" s="238"/>
      <c r="EP663" s="238"/>
      <c r="EQ663" s="238"/>
      <c r="ER663" s="238"/>
      <c r="ES663" s="238"/>
      <c r="ET663" s="238"/>
      <c r="EU663" s="238"/>
      <c r="EV663" s="238"/>
      <c r="EW663" s="238"/>
      <c r="EX663" s="238"/>
      <c r="EY663" s="238"/>
      <c r="EZ663" s="238"/>
      <c r="FA663" s="238"/>
      <c r="FB663" s="238"/>
      <c r="FC663" s="238"/>
      <c r="FD663" s="238"/>
      <c r="FE663" s="238"/>
    </row>
    <row r="664" spans="34:161">
      <c r="AH664" s="238"/>
      <c r="AI664" s="238"/>
      <c r="AJ664" s="238"/>
      <c r="AK664" s="238"/>
      <c r="AL664" s="238"/>
      <c r="AM664" s="238"/>
      <c r="AN664" s="238"/>
      <c r="AO664" s="238"/>
      <c r="AP664" s="238"/>
      <c r="AQ664" s="238"/>
      <c r="AR664" s="238"/>
      <c r="AS664" s="238"/>
      <c r="AT664" s="238"/>
      <c r="AU664" s="238"/>
      <c r="AV664" s="238"/>
      <c r="AW664" s="238"/>
      <c r="AX664" s="238"/>
      <c r="AY664" s="238"/>
      <c r="AZ664" s="238"/>
      <c r="BA664" s="238"/>
      <c r="BB664" s="238"/>
      <c r="BC664" s="238"/>
      <c r="BD664" s="238"/>
      <c r="BE664" s="238"/>
      <c r="BF664" s="238"/>
      <c r="BG664" s="238"/>
      <c r="BH664" s="238"/>
      <c r="BI664" s="238"/>
      <c r="BJ664" s="238"/>
      <c r="BK664" s="238"/>
      <c r="BL664" s="238"/>
      <c r="BM664" s="238"/>
      <c r="BN664" s="238"/>
      <c r="BO664" s="238"/>
      <c r="BP664" s="238"/>
      <c r="BQ664" s="238"/>
      <c r="BR664" s="238"/>
      <c r="BS664" s="238"/>
      <c r="BT664" s="238"/>
      <c r="BU664" s="238"/>
      <c r="BV664" s="238"/>
      <c r="BW664" s="238"/>
      <c r="BX664" s="238"/>
      <c r="BY664" s="238"/>
      <c r="BZ664" s="238"/>
      <c r="CA664" s="238"/>
      <c r="CB664" s="238"/>
      <c r="CC664" s="238"/>
      <c r="CD664" s="238"/>
      <c r="CE664" s="238"/>
      <c r="CF664" s="238"/>
      <c r="CG664" s="238"/>
      <c r="CH664" s="238"/>
      <c r="CI664" s="238"/>
      <c r="CJ664" s="238"/>
      <c r="CK664" s="238"/>
      <c r="CL664" s="238"/>
      <c r="CM664" s="238"/>
      <c r="CN664" s="238"/>
      <c r="CO664" s="238"/>
      <c r="CP664" s="238"/>
      <c r="CQ664" s="238"/>
      <c r="CR664" s="238"/>
      <c r="CS664" s="238"/>
      <c r="CT664" s="238"/>
      <c r="CU664" s="238"/>
      <c r="CV664" s="238"/>
      <c r="CW664" s="238"/>
      <c r="CX664" s="238"/>
      <c r="CY664" s="238"/>
      <c r="CZ664" s="238"/>
      <c r="DA664" s="238"/>
      <c r="DB664" s="238"/>
      <c r="DC664" s="238"/>
      <c r="DD664" s="238"/>
      <c r="DE664" s="238"/>
      <c r="DF664" s="238"/>
      <c r="DG664" s="238"/>
      <c r="DH664" s="238"/>
      <c r="DI664" s="238"/>
      <c r="DJ664" s="238"/>
      <c r="DK664" s="238"/>
      <c r="DL664" s="238"/>
      <c r="DM664" s="238"/>
      <c r="DN664" s="238"/>
      <c r="DO664" s="238"/>
      <c r="DP664" s="238"/>
      <c r="DQ664" s="238"/>
      <c r="DR664" s="238"/>
      <c r="DS664" s="238"/>
      <c r="DT664" s="238"/>
      <c r="DU664" s="238"/>
      <c r="DV664" s="238"/>
      <c r="DW664" s="238"/>
      <c r="DX664" s="238"/>
      <c r="DY664" s="238"/>
      <c r="DZ664" s="238"/>
      <c r="EA664" s="238"/>
      <c r="EB664" s="238"/>
      <c r="EC664" s="238"/>
      <c r="ED664" s="238"/>
      <c r="EE664" s="238"/>
      <c r="EF664" s="238"/>
      <c r="EG664" s="238"/>
      <c r="EH664" s="238"/>
      <c r="EI664" s="238"/>
      <c r="EJ664" s="238"/>
      <c r="EK664" s="238"/>
      <c r="EL664" s="238"/>
      <c r="EM664" s="238"/>
      <c r="EN664" s="238"/>
      <c r="EO664" s="238"/>
      <c r="EP664" s="238"/>
      <c r="EQ664" s="238"/>
      <c r="ER664" s="238"/>
      <c r="ES664" s="238"/>
      <c r="ET664" s="238"/>
      <c r="EU664" s="238"/>
      <c r="EV664" s="238"/>
      <c r="EW664" s="238"/>
      <c r="EX664" s="238"/>
      <c r="EY664" s="238"/>
      <c r="EZ664" s="238"/>
      <c r="FA664" s="238"/>
      <c r="FB664" s="238"/>
      <c r="FC664" s="238"/>
      <c r="FD664" s="238"/>
      <c r="FE664" s="238"/>
    </row>
    <row r="665" spans="34:161">
      <c r="AH665" s="238"/>
      <c r="AI665" s="238"/>
      <c r="AJ665" s="238"/>
      <c r="AK665" s="238"/>
      <c r="AL665" s="238"/>
      <c r="AM665" s="238"/>
      <c r="AN665" s="238"/>
      <c r="AO665" s="238"/>
      <c r="AP665" s="238"/>
      <c r="AQ665" s="238"/>
      <c r="AR665" s="238"/>
      <c r="AS665" s="238"/>
      <c r="AT665" s="238"/>
      <c r="AU665" s="238"/>
      <c r="AV665" s="238"/>
      <c r="AW665" s="238"/>
      <c r="AX665" s="238"/>
      <c r="AY665" s="238"/>
      <c r="AZ665" s="238"/>
      <c r="BA665" s="238"/>
      <c r="BB665" s="238"/>
      <c r="BC665" s="238"/>
      <c r="BD665" s="238"/>
      <c r="BE665" s="238"/>
      <c r="BF665" s="238"/>
      <c r="BG665" s="238"/>
      <c r="BH665" s="238"/>
      <c r="BI665" s="238"/>
      <c r="BJ665" s="238"/>
      <c r="BK665" s="238"/>
      <c r="BL665" s="238"/>
      <c r="BM665" s="238"/>
      <c r="BN665" s="238"/>
      <c r="BO665" s="238"/>
      <c r="BP665" s="238"/>
      <c r="BQ665" s="238"/>
      <c r="BR665" s="238"/>
      <c r="BS665" s="238"/>
      <c r="BT665" s="238"/>
      <c r="BU665" s="238"/>
      <c r="BV665" s="238"/>
      <c r="BW665" s="238"/>
      <c r="BX665" s="238"/>
      <c r="BY665" s="238"/>
      <c r="BZ665" s="238"/>
      <c r="CA665" s="238"/>
      <c r="CB665" s="238"/>
      <c r="CC665" s="238"/>
      <c r="CD665" s="238"/>
      <c r="CE665" s="238"/>
      <c r="CF665" s="238"/>
      <c r="CG665" s="238"/>
      <c r="CH665" s="238"/>
      <c r="CI665" s="238"/>
      <c r="CJ665" s="238"/>
      <c r="CK665" s="238"/>
      <c r="CL665" s="238"/>
      <c r="CM665" s="238"/>
      <c r="CN665" s="238"/>
      <c r="CO665" s="238"/>
      <c r="CP665" s="238"/>
      <c r="CQ665" s="238"/>
      <c r="CR665" s="238"/>
      <c r="CS665" s="238"/>
      <c r="CT665" s="238"/>
      <c r="CU665" s="238"/>
      <c r="CV665" s="238"/>
      <c r="CW665" s="238"/>
      <c r="CX665" s="238"/>
      <c r="CY665" s="238"/>
      <c r="CZ665" s="238"/>
      <c r="DA665" s="238"/>
      <c r="DB665" s="238"/>
      <c r="DC665" s="238"/>
      <c r="DD665" s="238"/>
      <c r="DE665" s="238"/>
      <c r="DF665" s="238"/>
      <c r="DG665" s="238"/>
      <c r="DH665" s="238"/>
      <c r="DI665" s="238"/>
      <c r="DJ665" s="238"/>
      <c r="DK665" s="238"/>
      <c r="DL665" s="238"/>
      <c r="DM665" s="238"/>
      <c r="DN665" s="238"/>
      <c r="DO665" s="238"/>
      <c r="DP665" s="238"/>
      <c r="DQ665" s="238"/>
      <c r="DR665" s="238"/>
      <c r="DS665" s="238"/>
      <c r="DT665" s="238"/>
      <c r="DU665" s="238"/>
      <c r="DV665" s="238"/>
      <c r="DW665" s="238"/>
      <c r="DX665" s="238"/>
      <c r="DY665" s="238"/>
      <c r="DZ665" s="238"/>
      <c r="EA665" s="238"/>
      <c r="EB665" s="238"/>
      <c r="EC665" s="238"/>
      <c r="ED665" s="238"/>
      <c r="EE665" s="238"/>
      <c r="EF665" s="238"/>
      <c r="EG665" s="238"/>
      <c r="EH665" s="238"/>
      <c r="EI665" s="238"/>
      <c r="EJ665" s="238"/>
      <c r="EK665" s="238"/>
      <c r="EL665" s="238"/>
      <c r="EM665" s="238"/>
      <c r="EN665" s="238"/>
      <c r="EO665" s="238"/>
      <c r="EP665" s="238"/>
      <c r="EQ665" s="238"/>
      <c r="ER665" s="238"/>
      <c r="ES665" s="238"/>
      <c r="ET665" s="238"/>
      <c r="EU665" s="238"/>
      <c r="EV665" s="238"/>
      <c r="EW665" s="238"/>
      <c r="EX665" s="238"/>
      <c r="EY665" s="238"/>
      <c r="EZ665" s="238"/>
      <c r="FA665" s="238"/>
      <c r="FB665" s="238"/>
      <c r="FC665" s="238"/>
      <c r="FD665" s="238"/>
      <c r="FE665" s="238"/>
    </row>
    <row r="666" spans="34:161">
      <c r="AH666" s="238"/>
      <c r="AI666" s="238"/>
      <c r="AJ666" s="238"/>
      <c r="AK666" s="238"/>
      <c r="AL666" s="238"/>
      <c r="AM666" s="238"/>
      <c r="AN666" s="238"/>
      <c r="AO666" s="238"/>
      <c r="AP666" s="238"/>
      <c r="AQ666" s="238"/>
      <c r="AR666" s="238"/>
      <c r="AS666" s="238"/>
      <c r="AT666" s="238"/>
      <c r="AU666" s="238"/>
      <c r="AV666" s="238"/>
      <c r="AW666" s="238"/>
      <c r="AX666" s="238"/>
      <c r="AY666" s="238"/>
      <c r="AZ666" s="238"/>
      <c r="BA666" s="238"/>
      <c r="BB666" s="238"/>
      <c r="BC666" s="238"/>
      <c r="BD666" s="238"/>
      <c r="BE666" s="238"/>
      <c r="BF666" s="238"/>
      <c r="BG666" s="238"/>
      <c r="BH666" s="238"/>
      <c r="BI666" s="238"/>
      <c r="BJ666" s="238"/>
      <c r="BK666" s="238"/>
      <c r="BL666" s="238"/>
      <c r="BM666" s="238"/>
      <c r="BN666" s="238"/>
      <c r="BO666" s="238"/>
      <c r="BP666" s="238"/>
      <c r="BQ666" s="238"/>
      <c r="BR666" s="238"/>
      <c r="BS666" s="238"/>
      <c r="BT666" s="238"/>
      <c r="BU666" s="238"/>
      <c r="BV666" s="238"/>
      <c r="BW666" s="238"/>
      <c r="BX666" s="238"/>
      <c r="BY666" s="238"/>
      <c r="BZ666" s="238"/>
      <c r="CA666" s="238"/>
      <c r="CB666" s="238"/>
      <c r="CC666" s="238"/>
      <c r="CD666" s="238"/>
      <c r="CE666" s="238"/>
      <c r="CF666" s="238"/>
      <c r="CG666" s="238"/>
      <c r="CH666" s="238"/>
      <c r="CI666" s="238"/>
      <c r="CJ666" s="238"/>
      <c r="CK666" s="238"/>
      <c r="CL666" s="238"/>
      <c r="CM666" s="238"/>
      <c r="CN666" s="238"/>
      <c r="CO666" s="238"/>
      <c r="CP666" s="238"/>
      <c r="CQ666" s="238"/>
      <c r="CR666" s="238"/>
      <c r="CS666" s="238"/>
      <c r="CT666" s="238"/>
      <c r="CU666" s="238"/>
      <c r="CV666" s="238"/>
      <c r="CW666" s="238"/>
      <c r="CX666" s="238"/>
      <c r="CY666" s="238"/>
      <c r="CZ666" s="238"/>
      <c r="DA666" s="238"/>
      <c r="DB666" s="238"/>
      <c r="DC666" s="238"/>
      <c r="DD666" s="238"/>
      <c r="DE666" s="238"/>
      <c r="DF666" s="238"/>
      <c r="DG666" s="238"/>
      <c r="DH666" s="238"/>
      <c r="DI666" s="238"/>
      <c r="DJ666" s="238"/>
      <c r="DK666" s="238"/>
      <c r="DL666" s="238"/>
      <c r="DM666" s="238"/>
      <c r="DN666" s="238"/>
      <c r="DO666" s="238"/>
      <c r="DP666" s="238"/>
      <c r="DQ666" s="238"/>
      <c r="DR666" s="238"/>
      <c r="DS666" s="238"/>
      <c r="DT666" s="238"/>
      <c r="DU666" s="238"/>
      <c r="DV666" s="238"/>
      <c r="DW666" s="238"/>
      <c r="DX666" s="238"/>
      <c r="DY666" s="238"/>
      <c r="DZ666" s="238"/>
      <c r="EA666" s="238"/>
      <c r="EB666" s="238"/>
      <c r="EC666" s="238"/>
      <c r="ED666" s="238"/>
      <c r="EE666" s="238"/>
      <c r="EF666" s="238"/>
      <c r="EG666" s="238"/>
      <c r="EH666" s="238"/>
      <c r="EI666" s="238"/>
      <c r="EJ666" s="238"/>
      <c r="EK666" s="238"/>
      <c r="EL666" s="238"/>
      <c r="EM666" s="238"/>
      <c r="EN666" s="238"/>
      <c r="EO666" s="238"/>
      <c r="EP666" s="238"/>
      <c r="EQ666" s="238"/>
      <c r="ER666" s="238"/>
      <c r="ES666" s="238"/>
      <c r="ET666" s="238"/>
      <c r="EU666" s="238"/>
      <c r="EV666" s="238"/>
      <c r="EW666" s="238"/>
      <c r="EX666" s="238"/>
      <c r="EY666" s="238"/>
      <c r="EZ666" s="238"/>
      <c r="FA666" s="238"/>
      <c r="FB666" s="238"/>
      <c r="FC666" s="238"/>
      <c r="FD666" s="238"/>
      <c r="FE666" s="238"/>
    </row>
    <row r="667" spans="34:161">
      <c r="AH667" s="238"/>
      <c r="AI667" s="238"/>
      <c r="AJ667" s="238"/>
      <c r="AK667" s="238"/>
      <c r="AL667" s="238"/>
      <c r="AM667" s="238"/>
      <c r="AN667" s="238"/>
      <c r="AO667" s="238"/>
      <c r="AP667" s="238"/>
      <c r="AQ667" s="238"/>
      <c r="AR667" s="238"/>
      <c r="AS667" s="238"/>
      <c r="AT667" s="238"/>
      <c r="AU667" s="238"/>
      <c r="AV667" s="238"/>
      <c r="AW667" s="238"/>
      <c r="AX667" s="238"/>
      <c r="AY667" s="238"/>
      <c r="AZ667" s="238"/>
      <c r="BA667" s="238"/>
      <c r="BB667" s="238"/>
      <c r="BC667" s="238"/>
      <c r="BD667" s="238"/>
      <c r="BE667" s="238"/>
      <c r="BF667" s="238"/>
      <c r="BG667" s="238"/>
      <c r="BH667" s="238"/>
      <c r="BI667" s="238"/>
      <c r="BJ667" s="238"/>
      <c r="BK667" s="238"/>
      <c r="BL667" s="238"/>
      <c r="BM667" s="238"/>
      <c r="BN667" s="238"/>
      <c r="BO667" s="238"/>
      <c r="BP667" s="238"/>
      <c r="BQ667" s="238"/>
      <c r="BR667" s="238"/>
      <c r="BS667" s="238"/>
      <c r="BT667" s="238"/>
      <c r="BU667" s="238"/>
      <c r="BV667" s="238"/>
      <c r="BW667" s="238"/>
      <c r="BX667" s="238"/>
      <c r="BY667" s="238"/>
      <c r="BZ667" s="238"/>
      <c r="CA667" s="238"/>
      <c r="CB667" s="238"/>
      <c r="CC667" s="238"/>
      <c r="CD667" s="238"/>
      <c r="CE667" s="238"/>
      <c r="CF667" s="238"/>
      <c r="CG667" s="238"/>
      <c r="CH667" s="238"/>
      <c r="CI667" s="238"/>
      <c r="CJ667" s="238"/>
      <c r="CK667" s="238"/>
      <c r="CL667" s="238"/>
      <c r="CM667" s="238"/>
      <c r="CN667" s="238"/>
      <c r="CO667" s="238"/>
      <c r="CP667" s="238"/>
      <c r="CQ667" s="238"/>
      <c r="CR667" s="238"/>
      <c r="CS667" s="238"/>
      <c r="CT667" s="238"/>
      <c r="CU667" s="238"/>
      <c r="CV667" s="238"/>
      <c r="CW667" s="238"/>
      <c r="CX667" s="238"/>
      <c r="CY667" s="238"/>
      <c r="CZ667" s="238"/>
      <c r="DA667" s="238"/>
      <c r="DB667" s="238"/>
      <c r="DC667" s="238"/>
      <c r="DD667" s="238"/>
      <c r="DE667" s="238"/>
      <c r="DF667" s="238"/>
      <c r="DG667" s="238"/>
      <c r="DH667" s="238"/>
      <c r="DI667" s="238"/>
      <c r="DJ667" s="238"/>
      <c r="DK667" s="238"/>
      <c r="DL667" s="238"/>
      <c r="DM667" s="238"/>
      <c r="DN667" s="238"/>
      <c r="DO667" s="238"/>
      <c r="DP667" s="238"/>
      <c r="DQ667" s="238"/>
      <c r="DR667" s="238"/>
      <c r="DS667" s="238"/>
      <c r="DT667" s="238"/>
      <c r="DU667" s="238"/>
      <c r="DV667" s="238"/>
      <c r="DW667" s="238"/>
      <c r="DX667" s="238"/>
      <c r="DY667" s="238"/>
      <c r="DZ667" s="238"/>
      <c r="EA667" s="238"/>
      <c r="EB667" s="238"/>
      <c r="EC667" s="238"/>
      <c r="ED667" s="238"/>
      <c r="EE667" s="238"/>
      <c r="EF667" s="238"/>
      <c r="EG667" s="238"/>
      <c r="EH667" s="238"/>
      <c r="EI667" s="238"/>
      <c r="EJ667" s="238"/>
      <c r="EK667" s="238"/>
      <c r="EL667" s="238"/>
      <c r="EM667" s="238"/>
      <c r="EN667" s="238"/>
      <c r="EO667" s="238"/>
      <c r="EP667" s="238"/>
      <c r="EQ667" s="238"/>
      <c r="ER667" s="238"/>
      <c r="ES667" s="238"/>
      <c r="ET667" s="238"/>
      <c r="EU667" s="238"/>
      <c r="EV667" s="238"/>
      <c r="EW667" s="238"/>
      <c r="EX667" s="238"/>
      <c r="EY667" s="238"/>
      <c r="EZ667" s="238"/>
      <c r="FA667" s="238"/>
      <c r="FB667" s="238"/>
      <c r="FC667" s="238"/>
      <c r="FD667" s="238"/>
      <c r="FE667" s="238"/>
    </row>
    <row r="668" spans="34:161">
      <c r="AH668" s="238"/>
      <c r="AI668" s="238"/>
      <c r="AJ668" s="238"/>
      <c r="AK668" s="238"/>
      <c r="AL668" s="238"/>
      <c r="AM668" s="238"/>
      <c r="AN668" s="238"/>
      <c r="AO668" s="238"/>
      <c r="AP668" s="238"/>
      <c r="AQ668" s="238"/>
      <c r="AR668" s="238"/>
      <c r="AS668" s="238"/>
      <c r="AT668" s="238"/>
      <c r="AU668" s="238"/>
      <c r="AV668" s="238"/>
      <c r="AW668" s="238"/>
      <c r="AX668" s="238"/>
      <c r="AY668" s="238"/>
      <c r="AZ668" s="238"/>
      <c r="BA668" s="238"/>
      <c r="BB668" s="238"/>
      <c r="BC668" s="238"/>
      <c r="BD668" s="238"/>
      <c r="BE668" s="238"/>
      <c r="BF668" s="238"/>
      <c r="BG668" s="238"/>
      <c r="BH668" s="238"/>
      <c r="BI668" s="238"/>
      <c r="BJ668" s="238"/>
      <c r="BK668" s="238"/>
      <c r="BL668" s="238"/>
      <c r="BM668" s="238"/>
      <c r="BN668" s="238"/>
      <c r="BO668" s="238"/>
      <c r="BP668" s="238"/>
      <c r="BQ668" s="238"/>
      <c r="BR668" s="238"/>
      <c r="BS668" s="238"/>
      <c r="BT668" s="238"/>
      <c r="BU668" s="238"/>
      <c r="BV668" s="238"/>
      <c r="BW668" s="238"/>
      <c r="BX668" s="238"/>
      <c r="BY668" s="238"/>
      <c r="BZ668" s="238"/>
      <c r="CA668" s="238"/>
      <c r="CB668" s="238"/>
      <c r="CC668" s="238"/>
      <c r="CD668" s="238"/>
      <c r="CE668" s="238"/>
      <c r="CF668" s="238"/>
      <c r="CG668" s="238"/>
      <c r="CH668" s="238"/>
      <c r="CI668" s="238"/>
      <c r="CJ668" s="238"/>
      <c r="CK668" s="238"/>
      <c r="CL668" s="238"/>
      <c r="CM668" s="238"/>
      <c r="CN668" s="238"/>
      <c r="CO668" s="238"/>
      <c r="CP668" s="238"/>
      <c r="CQ668" s="238"/>
      <c r="CR668" s="238"/>
      <c r="CS668" s="238"/>
      <c r="CT668" s="238"/>
      <c r="CU668" s="238"/>
      <c r="CV668" s="238"/>
      <c r="CW668" s="238"/>
      <c r="CX668" s="238"/>
      <c r="CY668" s="238"/>
      <c r="CZ668" s="238"/>
      <c r="DA668" s="238"/>
      <c r="DB668" s="238"/>
      <c r="DC668" s="238"/>
      <c r="DD668" s="238"/>
      <c r="DE668" s="238"/>
      <c r="DF668" s="238"/>
      <c r="DG668" s="238"/>
      <c r="DH668" s="238"/>
      <c r="DI668" s="238"/>
      <c r="DJ668" s="238"/>
      <c r="DK668" s="238"/>
      <c r="DL668" s="238"/>
      <c r="DM668" s="238"/>
      <c r="DN668" s="238"/>
      <c r="DO668" s="238"/>
      <c r="DP668" s="238"/>
      <c r="DQ668" s="238"/>
      <c r="DR668" s="238"/>
      <c r="DS668" s="238"/>
      <c r="DT668" s="238"/>
      <c r="DU668" s="238"/>
      <c r="DV668" s="238"/>
      <c r="DW668" s="238"/>
      <c r="DX668" s="238"/>
      <c r="DY668" s="238"/>
      <c r="DZ668" s="238"/>
      <c r="EA668" s="238"/>
      <c r="EB668" s="238"/>
      <c r="EC668" s="238"/>
      <c r="ED668" s="238"/>
      <c r="EE668" s="238"/>
      <c r="EF668" s="238"/>
      <c r="EG668" s="238"/>
      <c r="EH668" s="238"/>
      <c r="EI668" s="238"/>
      <c r="EJ668" s="238"/>
      <c r="EK668" s="238"/>
      <c r="EL668" s="238"/>
      <c r="EM668" s="238"/>
      <c r="EN668" s="238"/>
      <c r="EO668" s="238"/>
      <c r="EP668" s="238"/>
      <c r="EQ668" s="238"/>
      <c r="ER668" s="238"/>
      <c r="ES668" s="238"/>
      <c r="ET668" s="238"/>
      <c r="EU668" s="238"/>
      <c r="EV668" s="238"/>
      <c r="EW668" s="238"/>
      <c r="EX668" s="238"/>
      <c r="EY668" s="238"/>
      <c r="EZ668" s="238"/>
      <c r="FA668" s="238"/>
      <c r="FB668" s="238"/>
      <c r="FC668" s="238"/>
      <c r="FD668" s="238"/>
      <c r="FE668" s="238"/>
    </row>
    <row r="669" spans="34:161">
      <c r="AH669" s="238"/>
      <c r="AI669" s="238"/>
      <c r="AJ669" s="238"/>
      <c r="AK669" s="238"/>
      <c r="AL669" s="238"/>
      <c r="AM669" s="238"/>
      <c r="AN669" s="238"/>
      <c r="AO669" s="238"/>
      <c r="AP669" s="238"/>
      <c r="AQ669" s="238"/>
      <c r="AR669" s="238"/>
      <c r="AS669" s="238"/>
      <c r="AT669" s="238"/>
      <c r="AU669" s="238"/>
      <c r="AV669" s="238"/>
      <c r="AW669" s="238"/>
      <c r="AX669" s="238"/>
      <c r="AY669" s="238"/>
      <c r="AZ669" s="238"/>
      <c r="BA669" s="238"/>
      <c r="BB669" s="238"/>
      <c r="BC669" s="238"/>
      <c r="BD669" s="238"/>
      <c r="BE669" s="238"/>
      <c r="BF669" s="238"/>
      <c r="BG669" s="238"/>
      <c r="BH669" s="238"/>
      <c r="BI669" s="238"/>
      <c r="BJ669" s="238"/>
      <c r="BK669" s="238"/>
      <c r="BL669" s="238"/>
      <c r="BM669" s="238"/>
      <c r="BN669" s="238"/>
      <c r="BO669" s="238"/>
      <c r="BP669" s="238"/>
      <c r="BQ669" s="238"/>
      <c r="BR669" s="238"/>
      <c r="BS669" s="238"/>
      <c r="BT669" s="238"/>
      <c r="BU669" s="238"/>
      <c r="BV669" s="238"/>
      <c r="BW669" s="238"/>
      <c r="BX669" s="238"/>
      <c r="BY669" s="238"/>
      <c r="BZ669" s="238"/>
      <c r="CA669" s="238"/>
      <c r="CB669" s="238"/>
      <c r="CC669" s="238"/>
      <c r="CD669" s="238"/>
      <c r="CE669" s="238"/>
      <c r="CF669" s="238"/>
      <c r="CG669" s="238"/>
      <c r="CH669" s="238"/>
      <c r="CI669" s="238"/>
      <c r="CJ669" s="238"/>
      <c r="CK669" s="238"/>
      <c r="CL669" s="238"/>
      <c r="CM669" s="238"/>
      <c r="CN669" s="238"/>
      <c r="CO669" s="238"/>
      <c r="CP669" s="238"/>
      <c r="CQ669" s="238"/>
      <c r="CR669" s="238"/>
      <c r="CS669" s="238"/>
      <c r="CT669" s="238"/>
      <c r="CU669" s="238"/>
      <c r="CV669" s="238"/>
      <c r="CW669" s="238"/>
      <c r="CX669" s="238"/>
      <c r="CY669" s="238"/>
      <c r="CZ669" s="238"/>
      <c r="DA669" s="238"/>
      <c r="DB669" s="238"/>
      <c r="DC669" s="238"/>
      <c r="DD669" s="238"/>
      <c r="DE669" s="238"/>
      <c r="DF669" s="238"/>
      <c r="DG669" s="238"/>
      <c r="DH669" s="238"/>
      <c r="DI669" s="238"/>
      <c r="DJ669" s="238"/>
      <c r="DK669" s="238"/>
      <c r="DL669" s="238"/>
      <c r="DM669" s="238"/>
      <c r="DN669" s="238"/>
      <c r="DO669" s="238"/>
      <c r="DP669" s="238"/>
      <c r="DQ669" s="238"/>
      <c r="DR669" s="238"/>
      <c r="DS669" s="238"/>
      <c r="DT669" s="238"/>
      <c r="DU669" s="238"/>
      <c r="DV669" s="238"/>
      <c r="DW669" s="238"/>
      <c r="DX669" s="238"/>
      <c r="DY669" s="238"/>
      <c r="DZ669" s="238"/>
      <c r="EA669" s="238"/>
      <c r="EB669" s="238"/>
      <c r="EC669" s="238"/>
      <c r="ED669" s="238"/>
      <c r="EE669" s="238"/>
      <c r="EF669" s="238"/>
      <c r="EG669" s="238"/>
      <c r="EH669" s="238"/>
      <c r="EI669" s="238"/>
      <c r="EJ669" s="238"/>
      <c r="EK669" s="238"/>
      <c r="EL669" s="238"/>
      <c r="EM669" s="238"/>
      <c r="EN669" s="238"/>
      <c r="EO669" s="238"/>
      <c r="EP669" s="238"/>
      <c r="EQ669" s="238"/>
      <c r="ER669" s="238"/>
      <c r="ES669" s="238"/>
      <c r="ET669" s="238"/>
      <c r="EU669" s="238"/>
      <c r="EV669" s="238"/>
      <c r="EW669" s="238"/>
      <c r="EX669" s="238"/>
      <c r="EY669" s="238"/>
      <c r="EZ669" s="238"/>
      <c r="FA669" s="238"/>
      <c r="FB669" s="238"/>
      <c r="FC669" s="238"/>
      <c r="FD669" s="238"/>
      <c r="FE669" s="238"/>
    </row>
    <row r="670" spans="34:161">
      <c r="AH670" s="238"/>
      <c r="AI670" s="238"/>
      <c r="AJ670" s="238"/>
      <c r="AK670" s="238"/>
      <c r="AL670" s="238"/>
      <c r="AM670" s="238"/>
      <c r="AN670" s="238"/>
      <c r="AO670" s="238"/>
      <c r="AP670" s="238"/>
      <c r="AQ670" s="238"/>
      <c r="AR670" s="238"/>
      <c r="AS670" s="238"/>
      <c r="AT670" s="238"/>
      <c r="AU670" s="238"/>
      <c r="AV670" s="238"/>
      <c r="AW670" s="238"/>
      <c r="AX670" s="238"/>
      <c r="AY670" s="238"/>
      <c r="AZ670" s="238"/>
      <c r="BA670" s="238"/>
      <c r="BB670" s="238"/>
      <c r="BC670" s="238"/>
      <c r="BD670" s="238"/>
      <c r="BE670" s="238"/>
      <c r="BF670" s="238"/>
      <c r="BG670" s="238"/>
      <c r="BH670" s="238"/>
      <c r="BI670" s="238"/>
      <c r="BJ670" s="238"/>
      <c r="BK670" s="238"/>
      <c r="BL670" s="238"/>
      <c r="BM670" s="238"/>
      <c r="BN670" s="238"/>
      <c r="BO670" s="238"/>
      <c r="BP670" s="238"/>
      <c r="BQ670" s="238"/>
      <c r="BR670" s="238"/>
      <c r="BS670" s="238"/>
      <c r="BT670" s="238"/>
      <c r="BU670" s="238"/>
      <c r="BV670" s="238"/>
      <c r="BW670" s="238"/>
      <c r="BX670" s="238"/>
      <c r="BY670" s="238"/>
      <c r="BZ670" s="238"/>
      <c r="CA670" s="238"/>
      <c r="CB670" s="238"/>
      <c r="CC670" s="238"/>
      <c r="CD670" s="238"/>
      <c r="CE670" s="238"/>
      <c r="CF670" s="238"/>
      <c r="CG670" s="238"/>
      <c r="CH670" s="238"/>
      <c r="CI670" s="238"/>
      <c r="CJ670" s="238"/>
      <c r="CK670" s="238"/>
      <c r="CL670" s="238"/>
      <c r="CM670" s="238"/>
      <c r="CN670" s="238"/>
      <c r="CO670" s="238"/>
      <c r="CP670" s="238"/>
      <c r="CQ670" s="238"/>
      <c r="CR670" s="238"/>
      <c r="CS670" s="238"/>
      <c r="CT670" s="238"/>
      <c r="CU670" s="238"/>
      <c r="CV670" s="238"/>
      <c r="CW670" s="238"/>
      <c r="CX670" s="238"/>
      <c r="CY670" s="238"/>
      <c r="CZ670" s="238"/>
      <c r="DA670" s="238"/>
      <c r="DB670" s="238"/>
      <c r="DC670" s="238"/>
      <c r="DD670" s="238"/>
      <c r="DE670" s="238"/>
      <c r="DF670" s="238"/>
      <c r="DG670" s="238"/>
      <c r="DH670" s="238"/>
      <c r="DI670" s="238"/>
      <c r="DJ670" s="238"/>
      <c r="DK670" s="238"/>
      <c r="DL670" s="238"/>
      <c r="DM670" s="238"/>
      <c r="DN670" s="238"/>
      <c r="DO670" s="238"/>
      <c r="DP670" s="238"/>
      <c r="DQ670" s="238"/>
      <c r="DR670" s="238"/>
      <c r="DS670" s="238"/>
      <c r="DT670" s="238"/>
      <c r="DU670" s="238"/>
      <c r="DV670" s="238"/>
      <c r="DW670" s="238"/>
      <c r="DX670" s="238"/>
      <c r="DY670" s="238"/>
      <c r="DZ670" s="238"/>
      <c r="EA670" s="238"/>
      <c r="EB670" s="238"/>
      <c r="EC670" s="238"/>
      <c r="ED670" s="238"/>
      <c r="EE670" s="238"/>
      <c r="EF670" s="238"/>
      <c r="EG670" s="238"/>
      <c r="EH670" s="238"/>
      <c r="EI670" s="238"/>
      <c r="EJ670" s="238"/>
      <c r="EK670" s="238"/>
      <c r="EL670" s="238"/>
      <c r="EM670" s="238"/>
      <c r="EN670" s="238"/>
      <c r="EO670" s="238"/>
      <c r="EP670" s="238"/>
      <c r="EQ670" s="238"/>
      <c r="ER670" s="238"/>
      <c r="ES670" s="238"/>
      <c r="ET670" s="238"/>
      <c r="EU670" s="238"/>
      <c r="EV670" s="238"/>
      <c r="EW670" s="238"/>
      <c r="EX670" s="238"/>
      <c r="EY670" s="238"/>
      <c r="EZ670" s="238"/>
      <c r="FA670" s="238"/>
      <c r="FB670" s="238"/>
      <c r="FC670" s="238"/>
      <c r="FD670" s="238"/>
      <c r="FE670" s="238"/>
    </row>
    <row r="671" spans="34:161">
      <c r="AH671" s="238"/>
      <c r="AI671" s="238"/>
      <c r="AJ671" s="238"/>
      <c r="AK671" s="238"/>
      <c r="AL671" s="238"/>
      <c r="AM671" s="238"/>
      <c r="AN671" s="238"/>
      <c r="AO671" s="238"/>
      <c r="AP671" s="238"/>
      <c r="AQ671" s="238"/>
      <c r="AR671" s="238"/>
      <c r="AS671" s="238"/>
      <c r="AT671" s="238"/>
      <c r="AU671" s="238"/>
      <c r="AV671" s="238"/>
      <c r="AW671" s="238"/>
      <c r="AX671" s="238"/>
      <c r="AY671" s="238"/>
      <c r="AZ671" s="238"/>
      <c r="BA671" s="238"/>
      <c r="BB671" s="238"/>
      <c r="BC671" s="238"/>
      <c r="BD671" s="238"/>
      <c r="BE671" s="238"/>
      <c r="BF671" s="238"/>
      <c r="BG671" s="238"/>
      <c r="BH671" s="238"/>
      <c r="BI671" s="238"/>
      <c r="BJ671" s="238"/>
      <c r="BK671" s="238"/>
      <c r="BL671" s="238"/>
      <c r="BM671" s="238"/>
      <c r="BN671" s="238"/>
      <c r="BO671" s="238"/>
      <c r="BP671" s="238"/>
      <c r="BQ671" s="238"/>
      <c r="BR671" s="238"/>
      <c r="BS671" s="238"/>
      <c r="BT671" s="238"/>
      <c r="BU671" s="238"/>
      <c r="BV671" s="238"/>
      <c r="BW671" s="238"/>
      <c r="BX671" s="238"/>
      <c r="BY671" s="238"/>
      <c r="BZ671" s="238"/>
      <c r="CA671" s="238"/>
      <c r="CB671" s="238"/>
      <c r="CC671" s="238"/>
      <c r="CD671" s="238"/>
      <c r="CE671" s="238"/>
      <c r="CF671" s="238"/>
      <c r="CG671" s="238"/>
      <c r="CH671" s="238"/>
      <c r="CI671" s="238"/>
      <c r="CJ671" s="238"/>
      <c r="CK671" s="238"/>
      <c r="CL671" s="238"/>
      <c r="CM671" s="238"/>
      <c r="CN671" s="238"/>
      <c r="CO671" s="238"/>
      <c r="CP671" s="238"/>
      <c r="CQ671" s="238"/>
      <c r="CR671" s="238"/>
      <c r="CS671" s="238"/>
      <c r="CT671" s="238"/>
      <c r="CU671" s="238"/>
      <c r="CV671" s="238"/>
      <c r="CW671" s="238"/>
      <c r="CX671" s="238"/>
      <c r="CY671" s="238"/>
      <c r="CZ671" s="238"/>
      <c r="DA671" s="238"/>
      <c r="DB671" s="238"/>
      <c r="DC671" s="238"/>
      <c r="DD671" s="238"/>
      <c r="DE671" s="238"/>
      <c r="DF671" s="238"/>
      <c r="DG671" s="238"/>
      <c r="DH671" s="238"/>
      <c r="DI671" s="238"/>
      <c r="DJ671" s="238"/>
      <c r="DK671" s="238"/>
      <c r="DL671" s="238"/>
      <c r="DM671" s="238"/>
      <c r="DN671" s="238"/>
      <c r="DO671" s="238"/>
      <c r="DP671" s="238"/>
      <c r="DQ671" s="238"/>
      <c r="DR671" s="238"/>
      <c r="DS671" s="238"/>
      <c r="DT671" s="238"/>
      <c r="DU671" s="238"/>
      <c r="DV671" s="238"/>
      <c r="DW671" s="238"/>
      <c r="DX671" s="238"/>
      <c r="DY671" s="238"/>
      <c r="DZ671" s="238"/>
      <c r="EA671" s="238"/>
      <c r="EB671" s="238"/>
      <c r="EC671" s="238"/>
      <c r="ED671" s="238"/>
      <c r="EE671" s="238"/>
      <c r="EF671" s="238"/>
      <c r="EG671" s="238"/>
      <c r="EH671" s="238"/>
      <c r="EI671" s="238"/>
      <c r="EJ671" s="238"/>
      <c r="EK671" s="238"/>
      <c r="EL671" s="238"/>
      <c r="EM671" s="238"/>
      <c r="EN671" s="238"/>
      <c r="EO671" s="238"/>
      <c r="EP671" s="238"/>
      <c r="EQ671" s="238"/>
      <c r="ER671" s="238"/>
      <c r="ES671" s="238"/>
      <c r="ET671" s="238"/>
      <c r="EU671" s="238"/>
      <c r="EV671" s="238"/>
      <c r="EW671" s="238"/>
      <c r="EX671" s="238"/>
      <c r="EY671" s="238"/>
      <c r="EZ671" s="238"/>
      <c r="FA671" s="238"/>
      <c r="FB671" s="238"/>
      <c r="FC671" s="238"/>
      <c r="FD671" s="238"/>
      <c r="FE671" s="238"/>
    </row>
    <row r="672" spans="34:161">
      <c r="AH672" s="238"/>
      <c r="AI672" s="238"/>
      <c r="AJ672" s="238"/>
      <c r="AK672" s="238"/>
      <c r="AL672" s="238"/>
      <c r="AM672" s="238"/>
      <c r="AN672" s="238"/>
      <c r="AO672" s="238"/>
      <c r="AP672" s="238"/>
      <c r="AQ672" s="238"/>
      <c r="AR672" s="238"/>
      <c r="AS672" s="238"/>
      <c r="AT672" s="238"/>
      <c r="AU672" s="238"/>
      <c r="AV672" s="238"/>
      <c r="AW672" s="238"/>
      <c r="AX672" s="238"/>
      <c r="AY672" s="238"/>
      <c r="AZ672" s="238"/>
      <c r="BA672" s="238"/>
      <c r="BB672" s="238"/>
      <c r="BC672" s="238"/>
      <c r="BD672" s="238"/>
      <c r="BE672" s="238"/>
      <c r="BF672" s="238"/>
      <c r="BG672" s="238"/>
      <c r="BH672" s="238"/>
      <c r="BI672" s="238"/>
      <c r="BJ672" s="238"/>
      <c r="BK672" s="238"/>
      <c r="BL672" s="238"/>
      <c r="BM672" s="238"/>
      <c r="BN672" s="238"/>
      <c r="BO672" s="238"/>
      <c r="BP672" s="238"/>
      <c r="BQ672" s="238"/>
      <c r="BR672" s="238"/>
      <c r="BS672" s="238"/>
      <c r="BT672" s="238"/>
      <c r="BU672" s="238"/>
      <c r="BV672" s="238"/>
      <c r="BW672" s="238"/>
      <c r="BX672" s="238"/>
      <c r="BY672" s="238"/>
      <c r="BZ672" s="238"/>
      <c r="CA672" s="238"/>
      <c r="CB672" s="238"/>
      <c r="CC672" s="238"/>
      <c r="CD672" s="238"/>
      <c r="CE672" s="238"/>
      <c r="CF672" s="238"/>
      <c r="CG672" s="238"/>
      <c r="CH672" s="238"/>
      <c r="CI672" s="238"/>
      <c r="CJ672" s="238"/>
      <c r="CK672" s="238"/>
      <c r="CL672" s="238"/>
      <c r="CM672" s="238"/>
      <c r="CN672" s="238"/>
      <c r="CO672" s="238"/>
      <c r="CP672" s="238"/>
      <c r="CQ672" s="238"/>
      <c r="CR672" s="238"/>
      <c r="CS672" s="238"/>
      <c r="CT672" s="238"/>
      <c r="CU672" s="238"/>
      <c r="CV672" s="238"/>
      <c r="CW672" s="238"/>
      <c r="CX672" s="238"/>
      <c r="CY672" s="238"/>
      <c r="CZ672" s="238"/>
      <c r="DA672" s="238"/>
      <c r="DB672" s="238"/>
      <c r="DC672" s="238"/>
      <c r="DD672" s="238"/>
      <c r="DE672" s="238"/>
      <c r="DF672" s="238"/>
      <c r="DG672" s="238"/>
      <c r="DH672" s="238"/>
      <c r="DI672" s="238"/>
      <c r="DJ672" s="238"/>
      <c r="DK672" s="238"/>
      <c r="DL672" s="238"/>
      <c r="DM672" s="238"/>
      <c r="DN672" s="238"/>
      <c r="DO672" s="238"/>
      <c r="DP672" s="238"/>
      <c r="DQ672" s="238"/>
      <c r="DR672" s="238"/>
      <c r="DS672" s="238"/>
      <c r="DT672" s="238"/>
      <c r="DU672" s="238"/>
      <c r="DV672" s="238"/>
      <c r="DW672" s="238"/>
      <c r="DX672" s="238"/>
      <c r="DY672" s="238"/>
      <c r="DZ672" s="238"/>
      <c r="EA672" s="238"/>
      <c r="EB672" s="238"/>
      <c r="EC672" s="238"/>
      <c r="ED672" s="238"/>
      <c r="EE672" s="238"/>
      <c r="EF672" s="238"/>
      <c r="EG672" s="238"/>
      <c r="EH672" s="238"/>
      <c r="EI672" s="238"/>
      <c r="EJ672" s="238"/>
      <c r="EK672" s="238"/>
      <c r="EL672" s="238"/>
      <c r="EM672" s="238"/>
      <c r="EN672" s="238"/>
      <c r="EO672" s="238"/>
      <c r="EP672" s="238"/>
      <c r="EQ672" s="238"/>
      <c r="ER672" s="238"/>
      <c r="ES672" s="238"/>
      <c r="ET672" s="238"/>
      <c r="EU672" s="238"/>
      <c r="EV672" s="238"/>
      <c r="EW672" s="238"/>
      <c r="EX672" s="238"/>
      <c r="EY672" s="238"/>
      <c r="EZ672" s="238"/>
      <c r="FA672" s="238"/>
      <c r="FB672" s="238"/>
      <c r="FC672" s="238"/>
      <c r="FD672" s="238"/>
      <c r="FE672" s="238"/>
    </row>
    <row r="673" spans="34:161">
      <c r="AH673" s="238"/>
      <c r="AI673" s="238"/>
      <c r="AJ673" s="238"/>
      <c r="AK673" s="238"/>
      <c r="AL673" s="238"/>
      <c r="AM673" s="238"/>
      <c r="AN673" s="238"/>
      <c r="AO673" s="238"/>
      <c r="AP673" s="238"/>
      <c r="AQ673" s="238"/>
      <c r="AR673" s="238"/>
      <c r="AS673" s="238"/>
      <c r="AT673" s="238"/>
      <c r="AU673" s="238"/>
      <c r="AV673" s="238"/>
      <c r="AW673" s="238"/>
      <c r="AX673" s="238"/>
      <c r="AY673" s="238"/>
      <c r="AZ673" s="238"/>
      <c r="BA673" s="238"/>
      <c r="BB673" s="238"/>
      <c r="BC673" s="238"/>
      <c r="BD673" s="238"/>
      <c r="BE673" s="238"/>
      <c r="BF673" s="238"/>
      <c r="BG673" s="238"/>
      <c r="BH673" s="238"/>
      <c r="BI673" s="238"/>
      <c r="BJ673" s="238"/>
      <c r="BK673" s="238"/>
      <c r="BL673" s="238"/>
      <c r="BM673" s="238"/>
      <c r="BN673" s="238"/>
      <c r="BO673" s="238"/>
      <c r="BP673" s="238"/>
      <c r="BQ673" s="238"/>
      <c r="BR673" s="238"/>
      <c r="BS673" s="238"/>
      <c r="BT673" s="238"/>
      <c r="BU673" s="238"/>
      <c r="BV673" s="238"/>
      <c r="BW673" s="238"/>
      <c r="BX673" s="238"/>
      <c r="BY673" s="238"/>
      <c r="BZ673" s="238"/>
      <c r="CA673" s="238"/>
      <c r="CB673" s="238"/>
      <c r="CC673" s="238"/>
      <c r="CD673" s="238"/>
      <c r="CE673" s="238"/>
      <c r="CF673" s="238"/>
      <c r="CG673" s="238"/>
      <c r="CH673" s="238"/>
      <c r="CI673" s="238"/>
      <c r="CJ673" s="238"/>
      <c r="CK673" s="238"/>
      <c r="CL673" s="238"/>
      <c r="CM673" s="238"/>
      <c r="CN673" s="238"/>
      <c r="CO673" s="238"/>
      <c r="CP673" s="238"/>
      <c r="CQ673" s="238"/>
      <c r="CR673" s="238"/>
      <c r="CS673" s="238"/>
      <c r="CT673" s="238"/>
      <c r="CU673" s="238"/>
      <c r="CV673" s="238"/>
      <c r="CW673" s="238"/>
      <c r="CX673" s="238"/>
      <c r="CY673" s="238"/>
      <c r="CZ673" s="238"/>
      <c r="DA673" s="238"/>
      <c r="DB673" s="238"/>
      <c r="DC673" s="238"/>
      <c r="DD673" s="238"/>
      <c r="DE673" s="238"/>
      <c r="DF673" s="238"/>
      <c r="DG673" s="238"/>
      <c r="DH673" s="238"/>
      <c r="DI673" s="238"/>
      <c r="DJ673" s="238"/>
      <c r="DK673" s="238"/>
      <c r="DL673" s="238"/>
      <c r="DM673" s="238"/>
      <c r="DN673" s="238"/>
      <c r="DO673" s="238"/>
      <c r="DP673" s="238"/>
      <c r="DQ673" s="238"/>
      <c r="DR673" s="238"/>
      <c r="DS673" s="238"/>
      <c r="DT673" s="238"/>
      <c r="DU673" s="238"/>
      <c r="DV673" s="238"/>
      <c r="DW673" s="238"/>
      <c r="DX673" s="238"/>
      <c r="DY673" s="238"/>
      <c r="DZ673" s="238"/>
      <c r="EA673" s="238"/>
      <c r="EB673" s="238"/>
      <c r="EC673" s="238"/>
      <c r="ED673" s="238"/>
      <c r="EE673" s="238"/>
      <c r="EF673" s="238"/>
      <c r="EG673" s="238"/>
      <c r="EH673" s="238"/>
      <c r="EI673" s="238"/>
      <c r="EJ673" s="238"/>
      <c r="EK673" s="238"/>
      <c r="EL673" s="238"/>
      <c r="EM673" s="238"/>
      <c r="EN673" s="238"/>
      <c r="EO673" s="238"/>
      <c r="EP673" s="238"/>
      <c r="EQ673" s="238"/>
      <c r="ER673" s="238"/>
      <c r="ES673" s="238"/>
      <c r="ET673" s="238"/>
      <c r="EU673" s="238"/>
      <c r="EV673" s="238"/>
      <c r="EW673" s="238"/>
      <c r="EX673" s="238"/>
      <c r="EY673" s="238"/>
      <c r="EZ673" s="238"/>
      <c r="FA673" s="238"/>
      <c r="FB673" s="238"/>
      <c r="FC673" s="238"/>
      <c r="FD673" s="238"/>
      <c r="FE673" s="238"/>
    </row>
    <row r="674" spans="34:161">
      <c r="AH674" s="238"/>
      <c r="AI674" s="238"/>
      <c r="AJ674" s="238"/>
      <c r="AK674" s="238"/>
      <c r="AL674" s="238"/>
      <c r="AM674" s="238"/>
      <c r="AN674" s="238"/>
      <c r="AO674" s="238"/>
      <c r="AP674" s="238"/>
      <c r="AQ674" s="238"/>
      <c r="AR674" s="238"/>
      <c r="AS674" s="238"/>
      <c r="AT674" s="238"/>
      <c r="AU674" s="238"/>
      <c r="AV674" s="238"/>
      <c r="AW674" s="238"/>
      <c r="AX674" s="238"/>
      <c r="AY674" s="238"/>
      <c r="AZ674" s="238"/>
      <c r="BA674" s="238"/>
      <c r="BB674" s="238"/>
      <c r="BC674" s="238"/>
      <c r="BD674" s="238"/>
      <c r="BE674" s="238"/>
      <c r="BF674" s="238"/>
      <c r="BG674" s="238"/>
      <c r="BH674" s="238"/>
      <c r="BI674" s="238"/>
      <c r="BJ674" s="238"/>
      <c r="BK674" s="238"/>
      <c r="BL674" s="238"/>
      <c r="BM674" s="238"/>
      <c r="BN674" s="238"/>
      <c r="BO674" s="238"/>
      <c r="BP674" s="238"/>
      <c r="BQ674" s="238"/>
      <c r="BR674" s="238"/>
      <c r="BS674" s="238"/>
      <c r="BT674" s="238"/>
      <c r="BU674" s="238"/>
      <c r="BV674" s="238"/>
      <c r="BW674" s="238"/>
      <c r="BX674" s="238"/>
      <c r="BY674" s="238"/>
      <c r="BZ674" s="238"/>
      <c r="CA674" s="238"/>
      <c r="CB674" s="238"/>
      <c r="CC674" s="238"/>
      <c r="CD674" s="238"/>
      <c r="CE674" s="238"/>
      <c r="CF674" s="238"/>
      <c r="CG674" s="238"/>
      <c r="CH674" s="238"/>
      <c r="CI674" s="238"/>
      <c r="CJ674" s="238"/>
      <c r="CK674" s="238"/>
      <c r="CL674" s="238"/>
      <c r="CM674" s="238"/>
      <c r="CN674" s="238"/>
      <c r="CO674" s="238"/>
      <c r="CP674" s="238"/>
      <c r="CQ674" s="238"/>
      <c r="CR674" s="238"/>
      <c r="CS674" s="238"/>
      <c r="CT674" s="238"/>
      <c r="CU674" s="238"/>
      <c r="CV674" s="238"/>
      <c r="CW674" s="238"/>
      <c r="CX674" s="238"/>
      <c r="CY674" s="238"/>
      <c r="CZ674" s="238"/>
      <c r="DA674" s="238"/>
      <c r="DB674" s="238"/>
      <c r="DC674" s="238"/>
      <c r="DD674" s="238"/>
      <c r="DE674" s="238"/>
      <c r="DF674" s="238"/>
      <c r="DG674" s="238"/>
      <c r="DH674" s="238"/>
      <c r="DI674" s="238"/>
      <c r="DJ674" s="238"/>
      <c r="DK674" s="238"/>
      <c r="DL674" s="238"/>
      <c r="DM674" s="238"/>
      <c r="DN674" s="238"/>
      <c r="DO674" s="238"/>
      <c r="DP674" s="238"/>
      <c r="DQ674" s="238"/>
      <c r="DR674" s="238"/>
      <c r="DS674" s="238"/>
      <c r="DT674" s="238"/>
      <c r="DU674" s="238"/>
      <c r="DV674" s="238"/>
      <c r="DW674" s="238"/>
      <c r="DX674" s="238"/>
      <c r="DY674" s="238"/>
      <c r="DZ674" s="238"/>
      <c r="EA674" s="238"/>
      <c r="EB674" s="238"/>
      <c r="EC674" s="238"/>
      <c r="ED674" s="238"/>
      <c r="EE674" s="238"/>
      <c r="EF674" s="238"/>
      <c r="EG674" s="238"/>
      <c r="EH674" s="238"/>
      <c r="EI674" s="238"/>
      <c r="EJ674" s="238"/>
      <c r="EK674" s="238"/>
      <c r="EL674" s="238"/>
      <c r="EM674" s="238"/>
      <c r="EN674" s="238"/>
      <c r="EO674" s="238"/>
      <c r="EP674" s="238"/>
      <c r="EQ674" s="238"/>
      <c r="ER674" s="238"/>
      <c r="ES674" s="238"/>
      <c r="ET674" s="238"/>
      <c r="EU674" s="238"/>
      <c r="EV674" s="238"/>
      <c r="EW674" s="238"/>
      <c r="EX674" s="238"/>
      <c r="EY674" s="238"/>
      <c r="EZ674" s="238"/>
      <c r="FA674" s="238"/>
      <c r="FB674" s="238"/>
      <c r="FC674" s="238"/>
      <c r="FD674" s="238"/>
      <c r="FE674" s="238"/>
    </row>
    <row r="675" spans="34:161">
      <c r="AH675" s="238"/>
      <c r="AI675" s="238"/>
      <c r="AJ675" s="238"/>
      <c r="AK675" s="238"/>
      <c r="AL675" s="238"/>
      <c r="AM675" s="238"/>
      <c r="AN675" s="238"/>
      <c r="AO675" s="238"/>
      <c r="AP675" s="238"/>
      <c r="AQ675" s="238"/>
      <c r="AR675" s="238"/>
      <c r="AS675" s="238"/>
      <c r="AT675" s="238"/>
      <c r="AU675" s="238"/>
      <c r="AV675" s="238"/>
      <c r="AW675" s="238"/>
      <c r="AX675" s="238"/>
      <c r="AY675" s="238"/>
      <c r="AZ675" s="238"/>
      <c r="BA675" s="238"/>
      <c r="BB675" s="238"/>
      <c r="BC675" s="238"/>
      <c r="BD675" s="238"/>
      <c r="BE675" s="238"/>
      <c r="BF675" s="238"/>
      <c r="BG675" s="238"/>
      <c r="BH675" s="238"/>
      <c r="BI675" s="238"/>
      <c r="BJ675" s="238"/>
      <c r="BK675" s="238"/>
      <c r="BL675" s="238"/>
      <c r="BM675" s="238"/>
      <c r="BN675" s="238"/>
      <c r="BO675" s="238"/>
      <c r="BP675" s="238"/>
      <c r="BQ675" s="238"/>
      <c r="BR675" s="238"/>
      <c r="BS675" s="238"/>
      <c r="BT675" s="238"/>
      <c r="BU675" s="238"/>
      <c r="BV675" s="238"/>
      <c r="BW675" s="238"/>
      <c r="BX675" s="238"/>
      <c r="BY675" s="238"/>
      <c r="BZ675" s="238"/>
      <c r="CA675" s="238"/>
      <c r="CB675" s="238"/>
      <c r="CC675" s="238"/>
      <c r="CD675" s="238"/>
      <c r="CE675" s="238"/>
      <c r="CF675" s="238"/>
      <c r="CG675" s="238"/>
      <c r="CH675" s="238"/>
      <c r="CI675" s="238"/>
      <c r="CJ675" s="238"/>
      <c r="CK675" s="238"/>
      <c r="CL675" s="238"/>
      <c r="CM675" s="238"/>
      <c r="CN675" s="238"/>
      <c r="CO675" s="238"/>
      <c r="CP675" s="238"/>
      <c r="CQ675" s="238"/>
      <c r="CR675" s="238"/>
      <c r="CS675" s="238"/>
      <c r="CT675" s="238"/>
      <c r="CU675" s="238"/>
      <c r="CV675" s="238"/>
      <c r="CW675" s="238"/>
      <c r="CX675" s="238"/>
      <c r="CY675" s="238"/>
      <c r="CZ675" s="238"/>
      <c r="DA675" s="238"/>
      <c r="DB675" s="238"/>
      <c r="DC675" s="238"/>
      <c r="DD675" s="238"/>
      <c r="DE675" s="238"/>
      <c r="DF675" s="238"/>
      <c r="DG675" s="238"/>
      <c r="DH675" s="238"/>
      <c r="DI675" s="238"/>
      <c r="DJ675" s="238"/>
      <c r="DK675" s="238"/>
      <c r="DL675" s="238"/>
      <c r="DM675" s="238"/>
      <c r="DN675" s="238"/>
      <c r="DO675" s="238"/>
      <c r="DP675" s="238"/>
      <c r="DQ675" s="238"/>
      <c r="DR675" s="238"/>
      <c r="DS675" s="238"/>
      <c r="DT675" s="238"/>
      <c r="DU675" s="238"/>
      <c r="DV675" s="238"/>
      <c r="DW675" s="238"/>
      <c r="DX675" s="238"/>
      <c r="DY675" s="238"/>
      <c r="DZ675" s="238"/>
      <c r="EA675" s="238"/>
      <c r="EB675" s="238"/>
      <c r="EC675" s="238"/>
      <c r="ED675" s="238"/>
      <c r="EE675" s="238"/>
      <c r="EF675" s="238"/>
      <c r="EG675" s="238"/>
      <c r="EH675" s="238"/>
      <c r="EI675" s="238"/>
      <c r="EJ675" s="238"/>
      <c r="EK675" s="238"/>
      <c r="EL675" s="238"/>
      <c r="EM675" s="238"/>
      <c r="EN675" s="238"/>
      <c r="EO675" s="238"/>
      <c r="EP675" s="238"/>
      <c r="EQ675" s="238"/>
      <c r="ER675" s="238"/>
      <c r="ES675" s="238"/>
      <c r="ET675" s="238"/>
      <c r="EU675" s="238"/>
      <c r="EV675" s="238"/>
      <c r="EW675" s="238"/>
      <c r="EX675" s="238"/>
      <c r="EY675" s="238"/>
      <c r="EZ675" s="238"/>
      <c r="FA675" s="238"/>
      <c r="FB675" s="238"/>
      <c r="FC675" s="238"/>
      <c r="FD675" s="238"/>
      <c r="FE675" s="238"/>
    </row>
    <row r="676" spans="34:161">
      <c r="AH676" s="238"/>
      <c r="AI676" s="238"/>
      <c r="AJ676" s="238"/>
      <c r="AK676" s="238"/>
      <c r="AL676" s="238"/>
      <c r="AM676" s="238"/>
      <c r="AN676" s="238"/>
      <c r="AO676" s="238"/>
      <c r="AP676" s="238"/>
      <c r="AQ676" s="238"/>
      <c r="AR676" s="238"/>
      <c r="AS676" s="238"/>
      <c r="AT676" s="238"/>
      <c r="AU676" s="238"/>
      <c r="AV676" s="238"/>
      <c r="AW676" s="238"/>
      <c r="AX676" s="238"/>
      <c r="AY676" s="238"/>
      <c r="AZ676" s="238"/>
      <c r="BA676" s="238"/>
      <c r="BB676" s="238"/>
      <c r="BC676" s="238"/>
      <c r="BD676" s="238"/>
      <c r="BE676" s="238"/>
      <c r="BF676" s="238"/>
      <c r="BG676" s="238"/>
      <c r="BH676" s="238"/>
      <c r="BI676" s="238"/>
      <c r="BJ676" s="238"/>
      <c r="BK676" s="238"/>
      <c r="BL676" s="238"/>
      <c r="BM676" s="238"/>
      <c r="BN676" s="238"/>
      <c r="BO676" s="238"/>
      <c r="BP676" s="238"/>
      <c r="BQ676" s="238"/>
      <c r="BR676" s="238"/>
      <c r="BS676" s="238"/>
      <c r="BT676" s="238"/>
      <c r="BU676" s="238"/>
      <c r="BV676" s="238"/>
      <c r="BW676" s="238"/>
      <c r="BX676" s="238"/>
      <c r="BY676" s="238"/>
      <c r="BZ676" s="238"/>
      <c r="CA676" s="238"/>
      <c r="CB676" s="238"/>
      <c r="CC676" s="238"/>
      <c r="CD676" s="238"/>
      <c r="CE676" s="238"/>
      <c r="CF676" s="238"/>
      <c r="CG676" s="238"/>
      <c r="CH676" s="238"/>
      <c r="CI676" s="238"/>
      <c r="CJ676" s="238"/>
      <c r="CK676" s="238"/>
      <c r="CL676" s="238"/>
      <c r="CM676" s="238"/>
      <c r="CN676" s="238"/>
      <c r="CO676" s="238"/>
      <c r="CP676" s="238"/>
      <c r="CQ676" s="238"/>
      <c r="CR676" s="238"/>
      <c r="CS676" s="238"/>
      <c r="CT676" s="238"/>
      <c r="CU676" s="238"/>
      <c r="CV676" s="238"/>
      <c r="CW676" s="238"/>
      <c r="CX676" s="238"/>
      <c r="CY676" s="238"/>
      <c r="CZ676" s="238"/>
      <c r="DA676" s="238"/>
      <c r="DB676" s="238"/>
      <c r="DC676" s="238"/>
      <c r="DD676" s="238"/>
      <c r="DE676" s="238"/>
      <c r="DF676" s="238"/>
      <c r="DG676" s="238"/>
      <c r="DH676" s="238"/>
      <c r="DI676" s="238"/>
      <c r="DJ676" s="238"/>
      <c r="DK676" s="238"/>
      <c r="DL676" s="238"/>
      <c r="DM676" s="238"/>
      <c r="DN676" s="238"/>
      <c r="DO676" s="238"/>
      <c r="DP676" s="238"/>
      <c r="DQ676" s="238"/>
      <c r="DR676" s="238"/>
      <c r="DS676" s="238"/>
      <c r="DT676" s="238"/>
      <c r="DU676" s="238"/>
      <c r="DV676" s="238"/>
      <c r="DW676" s="238"/>
      <c r="DX676" s="238"/>
      <c r="DY676" s="238"/>
      <c r="DZ676" s="238"/>
      <c r="EA676" s="238"/>
      <c r="EB676" s="238"/>
      <c r="EC676" s="238"/>
      <c r="ED676" s="238"/>
      <c r="EE676" s="238"/>
      <c r="EF676" s="238"/>
      <c r="EG676" s="238"/>
      <c r="EH676" s="238"/>
      <c r="EI676" s="238"/>
      <c r="EJ676" s="238"/>
      <c r="EK676" s="238"/>
      <c r="EL676" s="238"/>
      <c r="EM676" s="238"/>
      <c r="EN676" s="238"/>
      <c r="EO676" s="238"/>
      <c r="EP676" s="238"/>
      <c r="EQ676" s="238"/>
      <c r="ER676" s="238"/>
      <c r="ES676" s="238"/>
      <c r="ET676" s="238"/>
      <c r="EU676" s="238"/>
      <c r="EV676" s="238"/>
      <c r="EW676" s="238"/>
      <c r="EX676" s="238"/>
      <c r="EY676" s="238"/>
      <c r="EZ676" s="238"/>
      <c r="FA676" s="238"/>
      <c r="FB676" s="238"/>
      <c r="FC676" s="238"/>
      <c r="FD676" s="238"/>
      <c r="FE676" s="238"/>
    </row>
    <row r="677" spans="34:161">
      <c r="AH677" s="238"/>
      <c r="AI677" s="238"/>
      <c r="AJ677" s="238"/>
      <c r="AK677" s="238"/>
      <c r="AL677" s="238"/>
      <c r="AM677" s="238"/>
      <c r="AN677" s="238"/>
      <c r="AO677" s="238"/>
      <c r="AP677" s="238"/>
      <c r="AQ677" s="238"/>
      <c r="AR677" s="238"/>
      <c r="AS677" s="238"/>
      <c r="AT677" s="238"/>
      <c r="AU677" s="238"/>
      <c r="AV677" s="238"/>
      <c r="AW677" s="238"/>
      <c r="AX677" s="238"/>
      <c r="AY677" s="238"/>
      <c r="AZ677" s="238"/>
      <c r="BA677" s="238"/>
      <c r="BB677" s="238"/>
      <c r="BC677" s="238"/>
      <c r="BD677" s="238"/>
      <c r="BE677" s="238"/>
      <c r="BF677" s="238"/>
      <c r="BG677" s="238"/>
      <c r="BH677" s="238"/>
      <c r="BI677" s="238"/>
      <c r="BJ677" s="238"/>
      <c r="BK677" s="238"/>
      <c r="BL677" s="238"/>
      <c r="BM677" s="238"/>
      <c r="BN677" s="238"/>
      <c r="BO677" s="238"/>
      <c r="BP677" s="238"/>
      <c r="BQ677" s="238"/>
      <c r="BR677" s="238"/>
      <c r="BS677" s="238"/>
      <c r="BT677" s="238"/>
      <c r="BU677" s="238"/>
      <c r="BV677" s="238"/>
      <c r="BW677" s="238"/>
      <c r="BX677" s="238"/>
      <c r="BY677" s="238"/>
      <c r="BZ677" s="238"/>
      <c r="CA677" s="238"/>
      <c r="CB677" s="238"/>
      <c r="CC677" s="238"/>
      <c r="CD677" s="238"/>
      <c r="CE677" s="238"/>
      <c r="CF677" s="238"/>
      <c r="CG677" s="238"/>
      <c r="CH677" s="238"/>
      <c r="CI677" s="238"/>
      <c r="CJ677" s="238"/>
      <c r="CK677" s="238"/>
      <c r="CL677" s="238"/>
      <c r="CM677" s="238"/>
      <c r="CN677" s="238"/>
      <c r="CO677" s="238"/>
      <c r="CP677" s="238"/>
      <c r="CQ677" s="238"/>
      <c r="CR677" s="238"/>
      <c r="CS677" s="238"/>
      <c r="CT677" s="238"/>
      <c r="CU677" s="238"/>
      <c r="CV677" s="238"/>
      <c r="CW677" s="238"/>
      <c r="CX677" s="238"/>
      <c r="CY677" s="238"/>
      <c r="CZ677" s="238"/>
      <c r="DA677" s="238"/>
      <c r="DB677" s="238"/>
      <c r="DC677" s="238"/>
      <c r="DD677" s="238"/>
      <c r="DE677" s="238"/>
      <c r="DF677" s="238"/>
      <c r="DG677" s="238"/>
      <c r="DH677" s="238"/>
      <c r="DI677" s="238"/>
      <c r="DJ677" s="238"/>
      <c r="DK677" s="238"/>
      <c r="DL677" s="238"/>
      <c r="DM677" s="238"/>
      <c r="DN677" s="238"/>
      <c r="DO677" s="238"/>
      <c r="DP677" s="238"/>
      <c r="DQ677" s="238"/>
      <c r="DR677" s="238"/>
      <c r="DS677" s="238"/>
      <c r="DT677" s="238"/>
      <c r="DU677" s="238"/>
      <c r="DV677" s="238"/>
      <c r="DW677" s="238"/>
      <c r="DX677" s="238"/>
      <c r="DY677" s="238"/>
      <c r="DZ677" s="238"/>
      <c r="EA677" s="238"/>
      <c r="EB677" s="238"/>
      <c r="EC677" s="238"/>
      <c r="ED677" s="238"/>
      <c r="EE677" s="238"/>
      <c r="EF677" s="238"/>
      <c r="EG677" s="238"/>
      <c r="EH677" s="238"/>
      <c r="EI677" s="238"/>
      <c r="EJ677" s="238"/>
      <c r="EK677" s="238"/>
      <c r="EL677" s="238"/>
      <c r="EM677" s="238"/>
      <c r="EN677" s="238"/>
      <c r="EO677" s="238"/>
      <c r="EP677" s="238"/>
      <c r="EQ677" s="238"/>
      <c r="ER677" s="238"/>
      <c r="ES677" s="238"/>
      <c r="ET677" s="238"/>
      <c r="EU677" s="238"/>
      <c r="EV677" s="238"/>
      <c r="EW677" s="238"/>
      <c r="EX677" s="238"/>
      <c r="EY677" s="238"/>
      <c r="EZ677" s="238"/>
      <c r="FA677" s="238"/>
      <c r="FB677" s="238"/>
      <c r="FC677" s="238"/>
      <c r="FD677" s="238"/>
      <c r="FE677" s="238"/>
    </row>
    <row r="678" spans="34:161">
      <c r="AH678" s="238"/>
      <c r="AI678" s="238"/>
      <c r="AJ678" s="238"/>
      <c r="AK678" s="238"/>
      <c r="AL678" s="238"/>
      <c r="AM678" s="238"/>
      <c r="AN678" s="238"/>
      <c r="AO678" s="238"/>
      <c r="AP678" s="238"/>
      <c r="AQ678" s="238"/>
      <c r="AR678" s="238"/>
      <c r="AS678" s="238"/>
      <c r="AT678" s="238"/>
      <c r="AU678" s="238"/>
      <c r="AV678" s="238"/>
      <c r="AW678" s="238"/>
      <c r="AX678" s="238"/>
      <c r="AY678" s="238"/>
      <c r="AZ678" s="238"/>
      <c r="BA678" s="238"/>
      <c r="BB678" s="238"/>
      <c r="BC678" s="238"/>
      <c r="BD678" s="238"/>
      <c r="BE678" s="238"/>
      <c r="BF678" s="238"/>
      <c r="BG678" s="238"/>
      <c r="BH678" s="238"/>
      <c r="BI678" s="238"/>
      <c r="BJ678" s="238"/>
      <c r="BK678" s="238"/>
      <c r="BL678" s="238"/>
      <c r="BM678" s="238"/>
      <c r="BN678" s="238"/>
      <c r="BO678" s="238"/>
      <c r="BP678" s="238"/>
      <c r="BQ678" s="238"/>
      <c r="BR678" s="238"/>
      <c r="BS678" s="238"/>
      <c r="BT678" s="238"/>
      <c r="BU678" s="238"/>
      <c r="BV678" s="238"/>
      <c r="BW678" s="238"/>
      <c r="BX678" s="238"/>
      <c r="BY678" s="238"/>
      <c r="BZ678" s="238"/>
      <c r="CA678" s="238"/>
      <c r="CB678" s="238"/>
      <c r="CC678" s="238"/>
      <c r="CD678" s="238"/>
      <c r="CE678" s="238"/>
      <c r="CF678" s="238"/>
      <c r="CG678" s="238"/>
      <c r="CH678" s="238"/>
      <c r="CI678" s="238"/>
      <c r="CJ678" s="238"/>
      <c r="CK678" s="238"/>
      <c r="CL678" s="238"/>
      <c r="CM678" s="238"/>
      <c r="CN678" s="238"/>
      <c r="CO678" s="238"/>
      <c r="CP678" s="238"/>
      <c r="CQ678" s="238"/>
      <c r="CR678" s="238"/>
      <c r="CS678" s="238"/>
      <c r="CT678" s="238"/>
      <c r="CU678" s="238"/>
      <c r="CV678" s="238"/>
      <c r="CW678" s="238"/>
      <c r="CX678" s="238"/>
      <c r="CY678" s="238"/>
      <c r="CZ678" s="238"/>
      <c r="DA678" s="238"/>
      <c r="DB678" s="238"/>
      <c r="DC678" s="238"/>
      <c r="DD678" s="238"/>
      <c r="DE678" s="238"/>
      <c r="DF678" s="238"/>
      <c r="DG678" s="238"/>
      <c r="DH678" s="238"/>
      <c r="DI678" s="238"/>
      <c r="DJ678" s="238"/>
      <c r="DK678" s="238"/>
      <c r="DL678" s="238"/>
      <c r="DM678" s="238"/>
      <c r="DN678" s="238"/>
      <c r="DO678" s="238"/>
      <c r="DP678" s="238"/>
      <c r="DQ678" s="238"/>
      <c r="DR678" s="238"/>
      <c r="DS678" s="238"/>
      <c r="DT678" s="238"/>
      <c r="DU678" s="238"/>
      <c r="DV678" s="238"/>
      <c r="DW678" s="238"/>
      <c r="DX678" s="238"/>
      <c r="DY678" s="238"/>
      <c r="DZ678" s="238"/>
      <c r="EA678" s="238"/>
      <c r="EB678" s="238"/>
      <c r="EC678" s="238"/>
      <c r="ED678" s="238"/>
      <c r="EE678" s="238"/>
      <c r="EF678" s="238"/>
      <c r="EG678" s="238"/>
      <c r="EH678" s="238"/>
      <c r="EI678" s="238"/>
      <c r="EJ678" s="238"/>
      <c r="EK678" s="238"/>
      <c r="EL678" s="238"/>
      <c r="EM678" s="238"/>
      <c r="EN678" s="238"/>
      <c r="EO678" s="238"/>
      <c r="EP678" s="238"/>
      <c r="EQ678" s="238"/>
      <c r="ER678" s="238"/>
      <c r="ES678" s="238"/>
      <c r="ET678" s="238"/>
      <c r="EU678" s="238"/>
      <c r="EV678" s="238"/>
      <c r="EW678" s="238"/>
      <c r="EX678" s="238"/>
      <c r="EY678" s="238"/>
      <c r="EZ678" s="238"/>
      <c r="FA678" s="238"/>
      <c r="FB678" s="238"/>
      <c r="FC678" s="238"/>
      <c r="FD678" s="238"/>
      <c r="FE678" s="238"/>
    </row>
    <row r="679" spans="34:161">
      <c r="AH679" s="238"/>
      <c r="AI679" s="238"/>
      <c r="AJ679" s="238"/>
      <c r="AK679" s="238"/>
      <c r="AL679" s="238"/>
      <c r="AM679" s="238"/>
      <c r="AN679" s="238"/>
      <c r="AO679" s="238"/>
      <c r="AP679" s="238"/>
      <c r="AQ679" s="238"/>
      <c r="AR679" s="238"/>
      <c r="AS679" s="238"/>
      <c r="AT679" s="238"/>
      <c r="AU679" s="238"/>
      <c r="AV679" s="238"/>
      <c r="AW679" s="238"/>
      <c r="AX679" s="238"/>
      <c r="AY679" s="238"/>
      <c r="AZ679" s="238"/>
      <c r="BA679" s="238"/>
      <c r="BB679" s="238"/>
      <c r="BC679" s="238"/>
      <c r="BD679" s="238"/>
      <c r="BE679" s="238"/>
      <c r="BF679" s="238"/>
      <c r="BG679" s="238"/>
      <c r="BH679" s="238"/>
      <c r="BI679" s="238"/>
      <c r="BJ679" s="238"/>
      <c r="BK679" s="238"/>
      <c r="BL679" s="238"/>
      <c r="BM679" s="238"/>
      <c r="BN679" s="238"/>
      <c r="BO679" s="238"/>
      <c r="BP679" s="238"/>
      <c r="BQ679" s="238"/>
      <c r="BR679" s="238"/>
      <c r="BS679" s="238"/>
      <c r="BT679" s="238"/>
      <c r="BU679" s="238"/>
      <c r="BV679" s="238"/>
      <c r="BW679" s="238"/>
      <c r="BX679" s="238"/>
      <c r="BY679" s="238"/>
      <c r="BZ679" s="238"/>
      <c r="CA679" s="238"/>
      <c r="CB679" s="238"/>
      <c r="CC679" s="238"/>
      <c r="CD679" s="238"/>
      <c r="CE679" s="238"/>
      <c r="CF679" s="238"/>
      <c r="CG679" s="238"/>
      <c r="CH679" s="238"/>
      <c r="CI679" s="238"/>
      <c r="CJ679" s="238"/>
      <c r="CK679" s="238"/>
      <c r="CL679" s="238"/>
      <c r="CM679" s="238"/>
      <c r="CN679" s="238"/>
      <c r="CO679" s="238"/>
      <c r="CP679" s="238"/>
      <c r="CQ679" s="238"/>
      <c r="CR679" s="238"/>
      <c r="CS679" s="238"/>
      <c r="CT679" s="238"/>
      <c r="CU679" s="238"/>
      <c r="CV679" s="238"/>
      <c r="CW679" s="238"/>
      <c r="CX679" s="238"/>
      <c r="CY679" s="238"/>
      <c r="CZ679" s="238"/>
      <c r="DA679" s="238"/>
      <c r="DB679" s="238"/>
      <c r="DC679" s="238"/>
      <c r="DD679" s="238"/>
      <c r="DE679" s="238"/>
      <c r="DF679" s="238"/>
      <c r="DG679" s="238"/>
      <c r="DH679" s="238"/>
      <c r="DI679" s="238"/>
      <c r="DJ679" s="238"/>
      <c r="DK679" s="238"/>
      <c r="DL679" s="238"/>
      <c r="DM679" s="238"/>
      <c r="DN679" s="238"/>
      <c r="DO679" s="238"/>
      <c r="DP679" s="238"/>
      <c r="DQ679" s="238"/>
      <c r="DR679" s="238"/>
      <c r="DS679" s="238"/>
      <c r="DT679" s="238"/>
      <c r="DU679" s="238"/>
      <c r="DV679" s="238"/>
      <c r="DW679" s="238"/>
      <c r="DX679" s="238"/>
      <c r="DY679" s="238"/>
      <c r="DZ679" s="238"/>
      <c r="EA679" s="238"/>
      <c r="EB679" s="238"/>
      <c r="EC679" s="238"/>
      <c r="ED679" s="238"/>
      <c r="EE679" s="238"/>
      <c r="EF679" s="238"/>
      <c r="EG679" s="238"/>
      <c r="EH679" s="238"/>
      <c r="EI679" s="238"/>
      <c r="EJ679" s="238"/>
      <c r="EK679" s="238"/>
      <c r="EL679" s="238"/>
      <c r="EM679" s="238"/>
      <c r="EN679" s="238"/>
      <c r="EO679" s="238"/>
      <c r="EP679" s="238"/>
      <c r="EQ679" s="238"/>
      <c r="ER679" s="238"/>
      <c r="ES679" s="238"/>
      <c r="ET679" s="238"/>
      <c r="EU679" s="238"/>
      <c r="EV679" s="238"/>
      <c r="EW679" s="238"/>
      <c r="EX679" s="238"/>
      <c r="EY679" s="238"/>
      <c r="EZ679" s="238"/>
      <c r="FA679" s="238"/>
      <c r="FB679" s="238"/>
      <c r="FC679" s="238"/>
      <c r="FD679" s="238"/>
      <c r="FE679" s="238"/>
    </row>
    <row r="680" spans="34:161">
      <c r="AH680" s="238"/>
      <c r="AI680" s="238"/>
      <c r="AJ680" s="238"/>
      <c r="AK680" s="238"/>
      <c r="AL680" s="238"/>
      <c r="AM680" s="238"/>
      <c r="AN680" s="238"/>
      <c r="AO680" s="238"/>
      <c r="AP680" s="238"/>
      <c r="AQ680" s="238"/>
      <c r="AR680" s="238"/>
      <c r="AS680" s="238"/>
      <c r="AT680" s="238"/>
      <c r="AU680" s="238"/>
      <c r="AV680" s="238"/>
      <c r="AW680" s="238"/>
      <c r="AX680" s="238"/>
      <c r="AY680" s="238"/>
      <c r="AZ680" s="238"/>
      <c r="BA680" s="238"/>
      <c r="BB680" s="238"/>
      <c r="BC680" s="238"/>
      <c r="BD680" s="238"/>
      <c r="BE680" s="238"/>
      <c r="BF680" s="238"/>
      <c r="BG680" s="238"/>
      <c r="BH680" s="238"/>
      <c r="BI680" s="238"/>
      <c r="BJ680" s="238"/>
      <c r="BK680" s="238"/>
      <c r="BL680" s="238"/>
      <c r="BM680" s="238"/>
      <c r="BN680" s="238"/>
      <c r="BO680" s="238"/>
      <c r="BP680" s="238"/>
      <c r="BQ680" s="238"/>
      <c r="BR680" s="238"/>
      <c r="BS680" s="238"/>
      <c r="BT680" s="238"/>
      <c r="BU680" s="238"/>
      <c r="BV680" s="238"/>
      <c r="BW680" s="238"/>
      <c r="BX680" s="238"/>
      <c r="BY680" s="238"/>
      <c r="BZ680" s="238"/>
      <c r="CA680" s="238"/>
      <c r="CB680" s="238"/>
      <c r="CC680" s="238"/>
      <c r="CD680" s="238"/>
      <c r="CE680" s="238"/>
      <c r="CF680" s="238"/>
      <c r="CG680" s="238"/>
      <c r="CH680" s="238"/>
      <c r="CI680" s="238"/>
      <c r="CJ680" s="238"/>
      <c r="CK680" s="238"/>
      <c r="CL680" s="238"/>
      <c r="CM680" s="238"/>
      <c r="CN680" s="238"/>
      <c r="CO680" s="238"/>
      <c r="CP680" s="238"/>
      <c r="CQ680" s="238"/>
      <c r="CR680" s="238"/>
      <c r="CS680" s="238"/>
      <c r="CT680" s="238"/>
      <c r="CU680" s="238"/>
      <c r="CV680" s="238"/>
      <c r="CW680" s="238"/>
      <c r="CX680" s="238"/>
      <c r="CY680" s="238"/>
      <c r="CZ680" s="238"/>
      <c r="DA680" s="238"/>
      <c r="DB680" s="238"/>
      <c r="DC680" s="238"/>
      <c r="DD680" s="238"/>
      <c r="DE680" s="238"/>
      <c r="DF680" s="238"/>
      <c r="DG680" s="238"/>
      <c r="DH680" s="238"/>
      <c r="DI680" s="238"/>
      <c r="DJ680" s="238"/>
      <c r="DK680" s="238"/>
      <c r="DL680" s="238"/>
      <c r="DM680" s="238"/>
      <c r="DN680" s="238"/>
      <c r="DO680" s="238"/>
      <c r="DP680" s="238"/>
      <c r="DQ680" s="238"/>
      <c r="DR680" s="238"/>
      <c r="DS680" s="238"/>
      <c r="DT680" s="238"/>
      <c r="DU680" s="238"/>
      <c r="DV680" s="238"/>
      <c r="DW680" s="238"/>
      <c r="DX680" s="238"/>
      <c r="DY680" s="238"/>
      <c r="DZ680" s="238"/>
      <c r="EA680" s="238"/>
      <c r="EB680" s="238"/>
      <c r="EC680" s="238"/>
      <c r="ED680" s="238"/>
      <c r="EE680" s="238"/>
      <c r="EF680" s="238"/>
      <c r="EG680" s="238"/>
      <c r="EH680" s="238"/>
      <c r="EI680" s="238"/>
      <c r="EJ680" s="238"/>
      <c r="EK680" s="238"/>
      <c r="EL680" s="238"/>
      <c r="EM680" s="238"/>
      <c r="EN680" s="238"/>
      <c r="EO680" s="238"/>
      <c r="EP680" s="238"/>
      <c r="EQ680" s="238"/>
      <c r="ER680" s="238"/>
      <c r="ES680" s="238"/>
      <c r="ET680" s="238"/>
      <c r="EU680" s="238"/>
      <c r="EV680" s="238"/>
      <c r="EW680" s="238"/>
      <c r="EX680" s="238"/>
      <c r="EY680" s="238"/>
      <c r="EZ680" s="238"/>
      <c r="FA680" s="238"/>
      <c r="FB680" s="238"/>
      <c r="FC680" s="238"/>
      <c r="FD680" s="238"/>
      <c r="FE680" s="238"/>
    </row>
    <row r="681" spans="34:161">
      <c r="AH681" s="238"/>
      <c r="AI681" s="238"/>
      <c r="AJ681" s="238"/>
      <c r="AK681" s="238"/>
      <c r="AL681" s="238"/>
      <c r="AM681" s="238"/>
      <c r="AN681" s="238"/>
      <c r="AO681" s="238"/>
      <c r="AP681" s="238"/>
      <c r="AQ681" s="238"/>
      <c r="AR681" s="238"/>
      <c r="AS681" s="238"/>
      <c r="AT681" s="238"/>
      <c r="AU681" s="238"/>
      <c r="AV681" s="238"/>
      <c r="AW681" s="238"/>
      <c r="AX681" s="238"/>
      <c r="AY681" s="238"/>
      <c r="AZ681" s="238"/>
      <c r="BA681" s="238"/>
      <c r="BB681" s="238"/>
      <c r="BC681" s="238"/>
      <c r="BD681" s="238"/>
      <c r="BE681" s="238"/>
      <c r="BF681" s="238"/>
      <c r="BG681" s="238"/>
      <c r="BH681" s="238"/>
      <c r="BI681" s="238"/>
      <c r="BJ681" s="238"/>
      <c r="BK681" s="238"/>
      <c r="BL681" s="238"/>
      <c r="BM681" s="238"/>
      <c r="BN681" s="238"/>
      <c r="BO681" s="238"/>
      <c r="BP681" s="238"/>
      <c r="BQ681" s="238"/>
      <c r="BR681" s="238"/>
      <c r="BS681" s="238"/>
      <c r="BT681" s="238"/>
      <c r="BU681" s="238"/>
      <c r="BV681" s="238"/>
      <c r="BW681" s="238"/>
      <c r="BX681" s="238"/>
      <c r="BY681" s="238"/>
      <c r="BZ681" s="238"/>
      <c r="CA681" s="238"/>
      <c r="CB681" s="238"/>
      <c r="CC681" s="238"/>
      <c r="CD681" s="238"/>
      <c r="CE681" s="238"/>
      <c r="CF681" s="238"/>
      <c r="CG681" s="238"/>
      <c r="CH681" s="238"/>
      <c r="CI681" s="238"/>
      <c r="CJ681" s="238"/>
      <c r="CK681" s="238"/>
      <c r="CL681" s="238"/>
      <c r="CM681" s="238"/>
      <c r="CN681" s="238"/>
      <c r="CO681" s="238"/>
      <c r="CP681" s="238"/>
      <c r="CQ681" s="238"/>
      <c r="CR681" s="238"/>
      <c r="CS681" s="238"/>
      <c r="CT681" s="238"/>
      <c r="CU681" s="238"/>
      <c r="CV681" s="238"/>
      <c r="CW681" s="238"/>
      <c r="CX681" s="238"/>
      <c r="CY681" s="238"/>
      <c r="CZ681" s="238"/>
      <c r="DA681" s="238"/>
      <c r="DB681" s="238"/>
      <c r="DC681" s="238"/>
      <c r="DD681" s="238"/>
      <c r="DE681" s="238"/>
      <c r="DF681" s="238"/>
      <c r="DG681" s="238"/>
      <c r="DH681" s="238"/>
      <c r="DI681" s="238"/>
      <c r="DJ681" s="238"/>
      <c r="DK681" s="238"/>
      <c r="DL681" s="238"/>
      <c r="DM681" s="238"/>
      <c r="DN681" s="238"/>
      <c r="DO681" s="238"/>
      <c r="DP681" s="238"/>
      <c r="DQ681" s="238"/>
      <c r="DR681" s="238"/>
      <c r="DS681" s="238"/>
      <c r="DT681" s="238"/>
      <c r="DU681" s="238"/>
      <c r="DV681" s="238"/>
      <c r="DW681" s="238"/>
      <c r="DX681" s="238"/>
      <c r="DY681" s="238"/>
      <c r="DZ681" s="238"/>
      <c r="EA681" s="238"/>
      <c r="EB681" s="238"/>
      <c r="EC681" s="238"/>
      <c r="ED681" s="238"/>
      <c r="EE681" s="238"/>
      <c r="EF681" s="238"/>
      <c r="EG681" s="238"/>
      <c r="EH681" s="238"/>
      <c r="EI681" s="238"/>
      <c r="EJ681" s="238"/>
      <c r="EK681" s="238"/>
      <c r="EL681" s="238"/>
      <c r="EM681" s="238"/>
      <c r="EN681" s="238"/>
      <c r="EO681" s="238"/>
      <c r="EP681" s="238"/>
      <c r="EQ681" s="238"/>
      <c r="ER681" s="238"/>
      <c r="ES681" s="238"/>
      <c r="ET681" s="238"/>
      <c r="EU681" s="238"/>
      <c r="EV681" s="238"/>
      <c r="EW681" s="238"/>
      <c r="EX681" s="238"/>
      <c r="EY681" s="238"/>
      <c r="EZ681" s="238"/>
      <c r="FA681" s="238"/>
      <c r="FB681" s="238"/>
      <c r="FC681" s="238"/>
      <c r="FD681" s="238"/>
      <c r="FE681" s="238"/>
    </row>
    <row r="682" spans="34:161">
      <c r="AH682" s="238"/>
      <c r="AI682" s="238"/>
      <c r="AJ682" s="238"/>
      <c r="AK682" s="238"/>
      <c r="AL682" s="238"/>
      <c r="AM682" s="238"/>
      <c r="AN682" s="238"/>
      <c r="AO682" s="238"/>
      <c r="AP682" s="238"/>
      <c r="AQ682" s="238"/>
      <c r="AR682" s="238"/>
      <c r="AS682" s="238"/>
      <c r="AT682" s="238"/>
      <c r="AU682" s="238"/>
      <c r="AV682" s="238"/>
      <c r="AW682" s="238"/>
      <c r="AX682" s="238"/>
      <c r="AY682" s="238"/>
      <c r="AZ682" s="238"/>
      <c r="BA682" s="238"/>
      <c r="BB682" s="238"/>
      <c r="BC682" s="238"/>
      <c r="BD682" s="238"/>
      <c r="BE682" s="238"/>
      <c r="BF682" s="238"/>
      <c r="BG682" s="238"/>
      <c r="BH682" s="238"/>
      <c r="BI682" s="238"/>
      <c r="BJ682" s="238"/>
      <c r="BK682" s="238"/>
      <c r="BL682" s="238"/>
      <c r="BM682" s="238"/>
      <c r="BN682" s="238"/>
      <c r="BO682" s="238"/>
      <c r="BP682" s="238"/>
      <c r="BQ682" s="238"/>
      <c r="BR682" s="238"/>
      <c r="BS682" s="238"/>
      <c r="BT682" s="238"/>
      <c r="BU682" s="238"/>
      <c r="BV682" s="238"/>
      <c r="BW682" s="238"/>
      <c r="BX682" s="238"/>
      <c r="BY682" s="238"/>
      <c r="BZ682" s="238"/>
      <c r="CA682" s="238"/>
      <c r="CB682" s="238"/>
      <c r="CC682" s="238"/>
      <c r="CD682" s="238"/>
      <c r="CE682" s="238"/>
      <c r="CF682" s="238"/>
      <c r="CG682" s="238"/>
      <c r="CH682" s="238"/>
      <c r="CI682" s="238"/>
      <c r="CJ682" s="238"/>
      <c r="CK682" s="238"/>
      <c r="CL682" s="238"/>
      <c r="CM682" s="238"/>
      <c r="CN682" s="238"/>
      <c r="CO682" s="238"/>
      <c r="CP682" s="238"/>
      <c r="CQ682" s="238"/>
      <c r="CR682" s="238"/>
      <c r="CS682" s="238"/>
      <c r="CT682" s="238"/>
      <c r="CU682" s="238"/>
      <c r="CV682" s="238"/>
      <c r="CW682" s="238"/>
      <c r="CX682" s="238"/>
      <c r="CY682" s="238"/>
      <c r="CZ682" s="238"/>
      <c r="DA682" s="238"/>
      <c r="DB682" s="238"/>
      <c r="DC682" s="238"/>
      <c r="DD682" s="238"/>
      <c r="DE682" s="238"/>
      <c r="DF682" s="238"/>
      <c r="DG682" s="238"/>
      <c r="DH682" s="238"/>
      <c r="DI682" s="238"/>
      <c r="DJ682" s="238"/>
      <c r="DK682" s="238"/>
      <c r="DL682" s="238"/>
      <c r="DM682" s="238"/>
      <c r="DN682" s="238"/>
      <c r="DO682" s="238"/>
      <c r="DP682" s="238"/>
      <c r="DQ682" s="238"/>
      <c r="DR682" s="238"/>
      <c r="DS682" s="238"/>
      <c r="DT682" s="238"/>
      <c r="DU682" s="238"/>
      <c r="DV682" s="238"/>
      <c r="DW682" s="238"/>
      <c r="DX682" s="238"/>
      <c r="DY682" s="238"/>
      <c r="DZ682" s="238"/>
      <c r="EA682" s="238"/>
      <c r="EB682" s="238"/>
      <c r="EC682" s="238"/>
      <c r="ED682" s="238"/>
      <c r="EE682" s="238"/>
      <c r="EF682" s="238"/>
      <c r="EG682" s="238"/>
      <c r="EH682" s="238"/>
      <c r="EI682" s="238"/>
      <c r="EJ682" s="238"/>
      <c r="EK682" s="238"/>
      <c r="EL682" s="238"/>
      <c r="EM682" s="238"/>
      <c r="EN682" s="238"/>
      <c r="EO682" s="238"/>
      <c r="EP682" s="238"/>
      <c r="EQ682" s="238"/>
      <c r="ER682" s="238"/>
      <c r="ES682" s="238"/>
      <c r="ET682" s="238"/>
      <c r="EU682" s="238"/>
      <c r="EV682" s="238"/>
      <c r="EW682" s="238"/>
      <c r="EX682" s="238"/>
      <c r="EY682" s="238"/>
      <c r="EZ682" s="238"/>
      <c r="FA682" s="238"/>
      <c r="FB682" s="238"/>
      <c r="FC682" s="238"/>
      <c r="FD682" s="238"/>
      <c r="FE682" s="238"/>
    </row>
    <row r="683" spans="34:161">
      <c r="AH683" s="238"/>
      <c r="AI683" s="238"/>
      <c r="AJ683" s="238"/>
      <c r="AK683" s="238"/>
      <c r="AL683" s="238"/>
      <c r="AM683" s="238"/>
      <c r="AN683" s="238"/>
      <c r="AO683" s="238"/>
      <c r="AP683" s="238"/>
      <c r="AQ683" s="238"/>
      <c r="AR683" s="238"/>
      <c r="AS683" s="238"/>
      <c r="AT683" s="238"/>
      <c r="AU683" s="238"/>
      <c r="AV683" s="238"/>
      <c r="AW683" s="238"/>
      <c r="AX683" s="238"/>
      <c r="AY683" s="238"/>
      <c r="AZ683" s="238"/>
      <c r="BA683" s="238"/>
      <c r="BB683" s="238"/>
      <c r="BC683" s="238"/>
      <c r="BD683" s="238"/>
      <c r="BE683" s="238"/>
      <c r="BF683" s="238"/>
      <c r="BG683" s="238"/>
      <c r="BH683" s="238"/>
      <c r="BI683" s="238"/>
      <c r="BJ683" s="238"/>
      <c r="BK683" s="238"/>
      <c r="BL683" s="238"/>
      <c r="BM683" s="238"/>
      <c r="BN683" s="238"/>
      <c r="BO683" s="238"/>
      <c r="BP683" s="238"/>
      <c r="BQ683" s="238"/>
      <c r="BR683" s="238"/>
      <c r="BS683" s="238"/>
      <c r="BT683" s="238"/>
      <c r="BU683" s="238"/>
      <c r="BV683" s="238"/>
      <c r="BW683" s="238"/>
      <c r="BX683" s="238"/>
      <c r="BY683" s="238"/>
      <c r="BZ683" s="238"/>
      <c r="CA683" s="238"/>
      <c r="CB683" s="238"/>
      <c r="CC683" s="238"/>
      <c r="CD683" s="238"/>
      <c r="CE683" s="238"/>
      <c r="CF683" s="238"/>
      <c r="CG683" s="238"/>
      <c r="CH683" s="238"/>
      <c r="CI683" s="238"/>
      <c r="CJ683" s="238"/>
      <c r="CK683" s="238"/>
      <c r="CL683" s="238"/>
      <c r="CM683" s="238"/>
      <c r="CN683" s="238"/>
      <c r="CO683" s="238"/>
      <c r="CP683" s="238"/>
      <c r="CQ683" s="238"/>
      <c r="CR683" s="238"/>
      <c r="CS683" s="238"/>
      <c r="CT683" s="238"/>
      <c r="CU683" s="238"/>
      <c r="CV683" s="238"/>
      <c r="CW683" s="238"/>
      <c r="CX683" s="238"/>
      <c r="CY683" s="238"/>
      <c r="CZ683" s="238"/>
      <c r="DA683" s="238"/>
      <c r="DB683" s="238"/>
      <c r="DC683" s="238"/>
      <c r="DD683" s="238"/>
      <c r="DE683" s="238"/>
      <c r="DF683" s="238"/>
      <c r="DG683" s="238"/>
      <c r="DH683" s="238"/>
      <c r="DI683" s="238"/>
      <c r="DJ683" s="238"/>
      <c r="DK683" s="238"/>
      <c r="DL683" s="238"/>
      <c r="DM683" s="238"/>
      <c r="DN683" s="238"/>
      <c r="DO683" s="238"/>
      <c r="DP683" s="238"/>
      <c r="DQ683" s="238"/>
      <c r="DR683" s="238"/>
      <c r="DS683" s="238"/>
      <c r="DT683" s="238"/>
      <c r="DU683" s="238"/>
      <c r="DV683" s="238"/>
      <c r="DW683" s="238"/>
      <c r="DX683" s="238"/>
      <c r="DY683" s="238"/>
      <c r="DZ683" s="238"/>
      <c r="EA683" s="238"/>
      <c r="EB683" s="238"/>
      <c r="EC683" s="238"/>
      <c r="ED683" s="238"/>
      <c r="EE683" s="238"/>
      <c r="EF683" s="238"/>
      <c r="EG683" s="238"/>
      <c r="EH683" s="238"/>
      <c r="EI683" s="238"/>
      <c r="EJ683" s="238"/>
      <c r="EK683" s="238"/>
      <c r="EL683" s="238"/>
      <c r="EM683" s="238"/>
      <c r="EN683" s="238"/>
      <c r="EO683" s="238"/>
      <c r="EP683" s="238"/>
      <c r="EQ683" s="238"/>
      <c r="ER683" s="238"/>
      <c r="ES683" s="238"/>
      <c r="ET683" s="238"/>
      <c r="EU683" s="238"/>
      <c r="EV683" s="238"/>
      <c r="EW683" s="238"/>
      <c r="EX683" s="238"/>
      <c r="EY683" s="238"/>
      <c r="EZ683" s="238"/>
      <c r="FA683" s="238"/>
      <c r="FB683" s="238"/>
      <c r="FC683" s="238"/>
      <c r="FD683" s="238"/>
      <c r="FE683" s="238"/>
    </row>
    <row r="684" spans="34:161">
      <c r="AH684" s="238"/>
      <c r="AI684" s="238"/>
      <c r="AJ684" s="238"/>
      <c r="AK684" s="238"/>
      <c r="AL684" s="238"/>
      <c r="AM684" s="238"/>
      <c r="AN684" s="238"/>
      <c r="AO684" s="238"/>
      <c r="AP684" s="238"/>
      <c r="AQ684" s="238"/>
      <c r="AR684" s="238"/>
      <c r="AS684" s="238"/>
      <c r="AT684" s="238"/>
      <c r="AU684" s="238"/>
      <c r="AV684" s="238"/>
      <c r="AW684" s="238"/>
      <c r="AX684" s="238"/>
      <c r="AY684" s="238"/>
      <c r="AZ684" s="238"/>
      <c r="BA684" s="238"/>
      <c r="BB684" s="238"/>
      <c r="BC684" s="238"/>
      <c r="BD684" s="238"/>
      <c r="BE684" s="238"/>
      <c r="BF684" s="238"/>
      <c r="BG684" s="238"/>
      <c r="BH684" s="238"/>
      <c r="BI684" s="238"/>
      <c r="BJ684" s="238"/>
      <c r="BK684" s="238"/>
      <c r="BL684" s="238"/>
      <c r="BM684" s="238"/>
      <c r="BN684" s="238"/>
      <c r="BO684" s="238"/>
      <c r="BP684" s="238"/>
      <c r="BQ684" s="238"/>
      <c r="BR684" s="238"/>
      <c r="BS684" s="238"/>
      <c r="BT684" s="238"/>
      <c r="BU684" s="238"/>
      <c r="BV684" s="238"/>
      <c r="BW684" s="238"/>
      <c r="BX684" s="238"/>
      <c r="BY684" s="238"/>
      <c r="BZ684" s="238"/>
      <c r="CA684" s="238"/>
      <c r="CB684" s="238"/>
      <c r="CC684" s="238"/>
      <c r="CD684" s="238"/>
      <c r="CE684" s="238"/>
      <c r="CF684" s="238"/>
      <c r="CG684" s="238"/>
      <c r="CH684" s="238"/>
      <c r="CI684" s="238"/>
      <c r="CJ684" s="238"/>
      <c r="CK684" s="238"/>
      <c r="CL684" s="238"/>
      <c r="CM684" s="238"/>
      <c r="CN684" s="238"/>
      <c r="CO684" s="238"/>
      <c r="CP684" s="238"/>
      <c r="CQ684" s="238"/>
      <c r="CR684" s="238"/>
      <c r="CS684" s="238"/>
      <c r="CT684" s="238"/>
      <c r="CU684" s="238"/>
      <c r="CV684" s="238"/>
      <c r="CW684" s="238"/>
      <c r="CX684" s="238"/>
      <c r="CY684" s="238"/>
      <c r="CZ684" s="238"/>
      <c r="DA684" s="238"/>
      <c r="DB684" s="238"/>
      <c r="DC684" s="238"/>
      <c r="DD684" s="238"/>
      <c r="DE684" s="238"/>
      <c r="DF684" s="238"/>
      <c r="DG684" s="238"/>
      <c r="DH684" s="238"/>
      <c r="DI684" s="238"/>
      <c r="DJ684" s="238"/>
      <c r="DK684" s="238"/>
      <c r="DL684" s="238"/>
      <c r="DM684" s="238"/>
      <c r="DN684" s="238"/>
      <c r="DO684" s="238"/>
      <c r="DP684" s="238"/>
      <c r="DQ684" s="238"/>
      <c r="DR684" s="238"/>
      <c r="DS684" s="238"/>
      <c r="DT684" s="238"/>
      <c r="DU684" s="238"/>
      <c r="DV684" s="238"/>
      <c r="DW684" s="238"/>
      <c r="DX684" s="238"/>
      <c r="DY684" s="238"/>
      <c r="DZ684" s="238"/>
      <c r="EA684" s="238"/>
      <c r="EB684" s="238"/>
      <c r="EC684" s="238"/>
      <c r="ED684" s="238"/>
      <c r="EE684" s="238"/>
      <c r="EF684" s="238"/>
      <c r="EG684" s="238"/>
      <c r="EH684" s="238"/>
      <c r="EI684" s="238"/>
      <c r="EJ684" s="238"/>
      <c r="EK684" s="238"/>
      <c r="EL684" s="238"/>
      <c r="EM684" s="238"/>
      <c r="EN684" s="238"/>
      <c r="EO684" s="238"/>
      <c r="EP684" s="238"/>
      <c r="EQ684" s="238"/>
      <c r="ER684" s="238"/>
      <c r="ES684" s="238"/>
      <c r="ET684" s="238"/>
      <c r="EU684" s="238"/>
      <c r="EV684" s="238"/>
      <c r="EW684" s="238"/>
      <c r="EX684" s="238"/>
      <c r="EY684" s="238"/>
      <c r="EZ684" s="238"/>
      <c r="FA684" s="238"/>
      <c r="FB684" s="238"/>
      <c r="FC684" s="238"/>
      <c r="FD684" s="238"/>
      <c r="FE684" s="238"/>
    </row>
    <row r="685" spans="34:161">
      <c r="AH685" s="238"/>
      <c r="AI685" s="238"/>
      <c r="AJ685" s="238"/>
      <c r="AK685" s="238"/>
      <c r="AL685" s="238"/>
      <c r="AM685" s="238"/>
      <c r="AN685" s="238"/>
      <c r="AO685" s="238"/>
      <c r="AP685" s="238"/>
      <c r="AQ685" s="238"/>
      <c r="AR685" s="238"/>
      <c r="AS685" s="238"/>
      <c r="AT685" s="238"/>
      <c r="AU685" s="238"/>
      <c r="AV685" s="238"/>
      <c r="AW685" s="238"/>
      <c r="AX685" s="238"/>
      <c r="AY685" s="238"/>
      <c r="AZ685" s="238"/>
      <c r="BA685" s="238"/>
      <c r="BB685" s="238"/>
      <c r="BC685" s="238"/>
      <c r="BD685" s="238"/>
      <c r="BE685" s="238"/>
      <c r="BF685" s="238"/>
      <c r="BG685" s="238"/>
      <c r="BH685" s="238"/>
      <c r="BI685" s="238"/>
      <c r="BJ685" s="238"/>
      <c r="BK685" s="238"/>
      <c r="BL685" s="238"/>
      <c r="BM685" s="238"/>
      <c r="BN685" s="238"/>
      <c r="BO685" s="238"/>
      <c r="BP685" s="238"/>
      <c r="BQ685" s="238"/>
      <c r="BR685" s="238"/>
      <c r="BS685" s="238"/>
      <c r="BT685" s="238"/>
      <c r="BU685" s="238"/>
      <c r="BV685" s="238"/>
      <c r="BW685" s="238"/>
      <c r="BX685" s="238"/>
      <c r="BY685" s="238"/>
      <c r="BZ685" s="238"/>
      <c r="CA685" s="238"/>
      <c r="CB685" s="238"/>
      <c r="CC685" s="238"/>
      <c r="CD685" s="238"/>
      <c r="CE685" s="238"/>
      <c r="CF685" s="238"/>
      <c r="CG685" s="238"/>
      <c r="CH685" s="238"/>
      <c r="CI685" s="238"/>
      <c r="CJ685" s="238"/>
      <c r="CK685" s="238"/>
      <c r="CL685" s="238"/>
      <c r="CM685" s="238"/>
      <c r="CN685" s="238"/>
      <c r="CO685" s="238"/>
      <c r="CP685" s="238"/>
      <c r="CQ685" s="238"/>
      <c r="CR685" s="238"/>
      <c r="CS685" s="238"/>
      <c r="CT685" s="238"/>
      <c r="CU685" s="238"/>
      <c r="CV685" s="238"/>
      <c r="CW685" s="238"/>
      <c r="CX685" s="238"/>
      <c r="CY685" s="238"/>
      <c r="CZ685" s="238"/>
      <c r="DA685" s="238"/>
      <c r="DB685" s="238"/>
      <c r="DC685" s="238"/>
      <c r="DD685" s="238"/>
      <c r="DE685" s="238"/>
      <c r="DF685" s="238"/>
      <c r="DG685" s="238"/>
      <c r="DH685" s="238"/>
      <c r="DI685" s="238"/>
      <c r="DJ685" s="238"/>
      <c r="DK685" s="238"/>
      <c r="DL685" s="238"/>
      <c r="DM685" s="238"/>
      <c r="DN685" s="238"/>
      <c r="DO685" s="238"/>
      <c r="DP685" s="238"/>
      <c r="DQ685" s="238"/>
      <c r="DR685" s="238"/>
      <c r="DS685" s="238"/>
      <c r="DT685" s="238"/>
      <c r="DU685" s="238"/>
      <c r="DV685" s="238"/>
      <c r="DW685" s="238"/>
      <c r="DX685" s="238"/>
      <c r="DY685" s="238"/>
      <c r="DZ685" s="238"/>
      <c r="EA685" s="238"/>
      <c r="EB685" s="238"/>
      <c r="EC685" s="238"/>
      <c r="ED685" s="238"/>
      <c r="EE685" s="238"/>
      <c r="EF685" s="238"/>
      <c r="EG685" s="238"/>
      <c r="EH685" s="238"/>
      <c r="EI685" s="238"/>
      <c r="EJ685" s="238"/>
      <c r="EK685" s="238"/>
      <c r="EL685" s="238"/>
      <c r="EM685" s="238"/>
      <c r="EN685" s="238"/>
      <c r="EO685" s="238"/>
      <c r="EP685" s="238"/>
      <c r="EQ685" s="238"/>
      <c r="ER685" s="238"/>
      <c r="ES685" s="238"/>
      <c r="ET685" s="238"/>
      <c r="EU685" s="238"/>
      <c r="EV685" s="238"/>
      <c r="EW685" s="238"/>
      <c r="EX685" s="238"/>
      <c r="EY685" s="238"/>
      <c r="EZ685" s="238"/>
      <c r="FA685" s="238"/>
      <c r="FB685" s="238"/>
      <c r="FC685" s="238"/>
      <c r="FD685" s="238"/>
      <c r="FE685" s="238"/>
    </row>
    <row r="686" spans="34:161">
      <c r="AH686" s="238"/>
      <c r="AI686" s="238"/>
      <c r="AJ686" s="238"/>
      <c r="AK686" s="238"/>
      <c r="AL686" s="238"/>
      <c r="AM686" s="238"/>
      <c r="AN686" s="238"/>
      <c r="AO686" s="238"/>
      <c r="AP686" s="238"/>
      <c r="AQ686" s="238"/>
      <c r="AR686" s="238"/>
      <c r="AS686" s="238"/>
      <c r="AT686" s="238"/>
      <c r="AU686" s="238"/>
      <c r="AV686" s="238"/>
      <c r="AW686" s="238"/>
      <c r="AX686" s="238"/>
      <c r="AY686" s="238"/>
      <c r="AZ686" s="238"/>
      <c r="BA686" s="238"/>
      <c r="BB686" s="238"/>
      <c r="BC686" s="238"/>
      <c r="BD686" s="238"/>
      <c r="BE686" s="238"/>
      <c r="BF686" s="238"/>
      <c r="BG686" s="238"/>
      <c r="BH686" s="238"/>
      <c r="BI686" s="238"/>
      <c r="BJ686" s="238"/>
      <c r="BK686" s="238"/>
      <c r="BL686" s="238"/>
      <c r="BM686" s="238"/>
      <c r="BN686" s="238"/>
      <c r="BO686" s="238"/>
      <c r="BP686" s="238"/>
      <c r="BQ686" s="238"/>
      <c r="BR686" s="238"/>
      <c r="BS686" s="238"/>
      <c r="BT686" s="238"/>
      <c r="BU686" s="238"/>
      <c r="BV686" s="238"/>
      <c r="BW686" s="238"/>
      <c r="BX686" s="238"/>
      <c r="BY686" s="238"/>
      <c r="BZ686" s="238"/>
      <c r="CA686" s="238"/>
      <c r="CB686" s="238"/>
      <c r="CC686" s="238"/>
      <c r="CD686" s="238"/>
      <c r="CE686" s="238"/>
      <c r="CF686" s="238"/>
      <c r="CG686" s="238"/>
      <c r="CH686" s="238"/>
      <c r="CI686" s="238"/>
      <c r="CJ686" s="238"/>
      <c r="CK686" s="238"/>
      <c r="CL686" s="238"/>
      <c r="CM686" s="238"/>
      <c r="CN686" s="238"/>
      <c r="CO686" s="238"/>
      <c r="CP686" s="238"/>
      <c r="CQ686" s="238"/>
      <c r="CR686" s="238"/>
      <c r="CS686" s="238"/>
      <c r="CT686" s="238"/>
      <c r="CU686" s="238"/>
      <c r="CV686" s="238"/>
      <c r="CW686" s="238"/>
      <c r="CX686" s="238"/>
      <c r="CY686" s="238"/>
      <c r="CZ686" s="238"/>
      <c r="DA686" s="238"/>
      <c r="DB686" s="238"/>
      <c r="DC686" s="238"/>
      <c r="DD686" s="238"/>
      <c r="DE686" s="238"/>
      <c r="DF686" s="238"/>
      <c r="DG686" s="238"/>
      <c r="DH686" s="238"/>
      <c r="DI686" s="238"/>
      <c r="DJ686" s="238"/>
      <c r="DK686" s="238"/>
      <c r="DL686" s="238"/>
      <c r="DM686" s="238"/>
      <c r="DN686" s="238"/>
      <c r="DO686" s="238"/>
      <c r="DP686" s="238"/>
      <c r="DQ686" s="238"/>
      <c r="DR686" s="238"/>
      <c r="DS686" s="238"/>
      <c r="DT686" s="238"/>
      <c r="DU686" s="238"/>
      <c r="DV686" s="238"/>
      <c r="DW686" s="238"/>
      <c r="DX686" s="238"/>
      <c r="DY686" s="238"/>
      <c r="DZ686" s="238"/>
      <c r="EA686" s="238"/>
      <c r="EB686" s="238"/>
      <c r="EC686" s="238"/>
      <c r="ED686" s="238"/>
      <c r="EE686" s="238"/>
      <c r="EF686" s="238"/>
      <c r="EG686" s="238"/>
      <c r="EH686" s="238"/>
      <c r="EI686" s="238"/>
      <c r="EJ686" s="238"/>
      <c r="EK686" s="238"/>
      <c r="EL686" s="238"/>
      <c r="EM686" s="238"/>
      <c r="EN686" s="238"/>
      <c r="EO686" s="238"/>
      <c r="EP686" s="238"/>
      <c r="EQ686" s="238"/>
      <c r="ER686" s="238"/>
      <c r="ES686" s="238"/>
      <c r="ET686" s="238"/>
      <c r="EU686" s="238"/>
      <c r="EV686" s="238"/>
      <c r="EW686" s="238"/>
      <c r="EX686" s="238"/>
      <c r="EY686" s="238"/>
      <c r="EZ686" s="238"/>
      <c r="FA686" s="238"/>
      <c r="FB686" s="238"/>
      <c r="FC686" s="238"/>
      <c r="FD686" s="238"/>
      <c r="FE686" s="238"/>
    </row>
    <row r="687" spans="34:161">
      <c r="AH687" s="238"/>
      <c r="AI687" s="238"/>
      <c r="AJ687" s="238"/>
      <c r="AK687" s="238"/>
      <c r="AL687" s="238"/>
      <c r="AM687" s="238"/>
      <c r="AN687" s="238"/>
      <c r="AO687" s="238"/>
      <c r="AP687" s="238"/>
      <c r="AQ687" s="238"/>
      <c r="AR687" s="238"/>
      <c r="AS687" s="238"/>
      <c r="AT687" s="238"/>
      <c r="AU687" s="238"/>
      <c r="AV687" s="238"/>
      <c r="AW687" s="238"/>
      <c r="AX687" s="238"/>
      <c r="AY687" s="238"/>
      <c r="AZ687" s="238"/>
      <c r="BA687" s="238"/>
      <c r="BB687" s="238"/>
      <c r="BC687" s="238"/>
      <c r="BD687" s="238"/>
      <c r="BE687" s="238"/>
      <c r="BF687" s="238"/>
      <c r="BG687" s="238"/>
      <c r="BH687" s="238"/>
      <c r="BI687" s="238"/>
      <c r="BJ687" s="238"/>
      <c r="BK687" s="238"/>
      <c r="BL687" s="238"/>
      <c r="BM687" s="238"/>
      <c r="BN687" s="238"/>
      <c r="BO687" s="238"/>
      <c r="BP687" s="238"/>
      <c r="BQ687" s="238"/>
      <c r="BR687" s="238"/>
      <c r="BS687" s="238"/>
      <c r="BT687" s="238"/>
      <c r="BU687" s="238"/>
      <c r="BV687" s="238"/>
      <c r="BW687" s="238"/>
      <c r="BX687" s="238"/>
      <c r="BY687" s="238"/>
      <c r="BZ687" s="238"/>
      <c r="CA687" s="238"/>
      <c r="CB687" s="238"/>
      <c r="CC687" s="238"/>
      <c r="CD687" s="238"/>
      <c r="CE687" s="238"/>
      <c r="CF687" s="238"/>
      <c r="CG687" s="238"/>
      <c r="CH687" s="238"/>
      <c r="CI687" s="238"/>
      <c r="CJ687" s="238"/>
      <c r="CK687" s="238"/>
      <c r="CL687" s="238"/>
      <c r="CM687" s="238"/>
      <c r="CN687" s="238"/>
      <c r="CO687" s="238"/>
      <c r="CP687" s="238"/>
      <c r="CQ687" s="238"/>
      <c r="CR687" s="238"/>
      <c r="CS687" s="238"/>
      <c r="CT687" s="238"/>
      <c r="CU687" s="238"/>
      <c r="CV687" s="238"/>
      <c r="CW687" s="238"/>
      <c r="CX687" s="238"/>
      <c r="CY687" s="238"/>
      <c r="CZ687" s="238"/>
      <c r="DA687" s="238"/>
      <c r="DB687" s="238"/>
      <c r="DC687" s="238"/>
      <c r="DD687" s="238"/>
      <c r="DE687" s="238"/>
      <c r="DF687" s="238"/>
      <c r="DG687" s="238"/>
      <c r="DH687" s="238"/>
      <c r="DI687" s="238"/>
      <c r="DJ687" s="238"/>
      <c r="DK687" s="238"/>
      <c r="DL687" s="238"/>
      <c r="DM687" s="238"/>
      <c r="DN687" s="238"/>
      <c r="DO687" s="238"/>
      <c r="DP687" s="238"/>
      <c r="DQ687" s="238"/>
      <c r="DR687" s="238"/>
      <c r="DS687" s="238"/>
      <c r="DT687" s="238"/>
      <c r="DU687" s="238"/>
      <c r="DV687" s="238"/>
      <c r="DW687" s="238"/>
      <c r="DX687" s="238"/>
      <c r="DY687" s="238"/>
      <c r="DZ687" s="238"/>
      <c r="EA687" s="238"/>
      <c r="EB687" s="238"/>
      <c r="EC687" s="238"/>
      <c r="ED687" s="238"/>
      <c r="EE687" s="238"/>
      <c r="EF687" s="238"/>
      <c r="EG687" s="238"/>
      <c r="EH687" s="238"/>
      <c r="EI687" s="238"/>
      <c r="EJ687" s="238"/>
      <c r="EK687" s="238"/>
      <c r="EL687" s="238"/>
      <c r="EM687" s="238"/>
      <c r="EN687" s="238"/>
      <c r="EO687" s="238"/>
      <c r="EP687" s="238"/>
      <c r="EQ687" s="238"/>
      <c r="ER687" s="238"/>
      <c r="ES687" s="238"/>
      <c r="ET687" s="238"/>
      <c r="EU687" s="238"/>
      <c r="EV687" s="238"/>
      <c r="EW687" s="238"/>
      <c r="EX687" s="238"/>
      <c r="EY687" s="238"/>
      <c r="EZ687" s="238"/>
      <c r="FA687" s="238"/>
      <c r="FB687" s="238"/>
      <c r="FC687" s="238"/>
      <c r="FD687" s="238"/>
      <c r="FE687" s="238"/>
    </row>
    <row r="688" spans="34:161">
      <c r="AH688" s="238"/>
      <c r="AI688" s="238"/>
      <c r="AJ688" s="238"/>
      <c r="AK688" s="238"/>
      <c r="AL688" s="238"/>
      <c r="AM688" s="238"/>
      <c r="AN688" s="238"/>
      <c r="AO688" s="238"/>
      <c r="AP688" s="238"/>
      <c r="AQ688" s="238"/>
      <c r="AR688" s="238"/>
      <c r="AS688" s="238"/>
      <c r="AT688" s="238"/>
      <c r="AU688" s="238"/>
      <c r="AV688" s="238"/>
      <c r="AW688" s="238"/>
      <c r="AX688" s="238"/>
      <c r="AY688" s="238"/>
      <c r="AZ688" s="238"/>
      <c r="BA688" s="238"/>
      <c r="BB688" s="238"/>
      <c r="BC688" s="238"/>
      <c r="BD688" s="238"/>
      <c r="BE688" s="238"/>
      <c r="BF688" s="238"/>
      <c r="BG688" s="238"/>
      <c r="BH688" s="238"/>
      <c r="BI688" s="238"/>
      <c r="BJ688" s="238"/>
      <c r="BK688" s="238"/>
      <c r="BL688" s="238"/>
      <c r="BM688" s="238"/>
      <c r="BN688" s="238"/>
      <c r="BO688" s="238"/>
      <c r="BP688" s="238"/>
      <c r="BQ688" s="238"/>
      <c r="BR688" s="238"/>
      <c r="BS688" s="238"/>
      <c r="BT688" s="238"/>
      <c r="BU688" s="238"/>
      <c r="BV688" s="238"/>
      <c r="BW688" s="238"/>
      <c r="BX688" s="238"/>
      <c r="BY688" s="238"/>
      <c r="BZ688" s="238"/>
      <c r="CA688" s="238"/>
      <c r="CB688" s="238"/>
      <c r="CC688" s="238"/>
      <c r="CD688" s="238"/>
      <c r="CE688" s="238"/>
      <c r="CF688" s="238"/>
      <c r="CG688" s="238"/>
      <c r="CH688" s="238"/>
      <c r="CI688" s="238"/>
      <c r="CJ688" s="238"/>
      <c r="CK688" s="238"/>
      <c r="CL688" s="238"/>
      <c r="CM688" s="238"/>
      <c r="CN688" s="238"/>
      <c r="CO688" s="238"/>
      <c r="CP688" s="238"/>
      <c r="CQ688" s="238"/>
      <c r="CR688" s="238"/>
      <c r="CS688" s="238"/>
      <c r="CT688" s="238"/>
      <c r="CU688" s="238"/>
      <c r="CV688" s="238"/>
      <c r="CW688" s="238"/>
      <c r="CX688" s="238"/>
      <c r="CY688" s="238"/>
      <c r="CZ688" s="238"/>
      <c r="DA688" s="238"/>
      <c r="DB688" s="238"/>
      <c r="DC688" s="238"/>
      <c r="DD688" s="238"/>
      <c r="DE688" s="238"/>
      <c r="DF688" s="238"/>
      <c r="DG688" s="238"/>
      <c r="DH688" s="238"/>
      <c r="DI688" s="238"/>
      <c r="DJ688" s="238"/>
      <c r="DK688" s="238"/>
      <c r="DL688" s="238"/>
      <c r="DM688" s="238"/>
      <c r="DN688" s="238"/>
      <c r="DO688" s="238"/>
      <c r="DP688" s="238"/>
      <c r="DQ688" s="238"/>
      <c r="DR688" s="238"/>
      <c r="DS688" s="238"/>
      <c r="DT688" s="238"/>
      <c r="DU688" s="238"/>
      <c r="DV688" s="238"/>
      <c r="DW688" s="238"/>
      <c r="DX688" s="238"/>
      <c r="DY688" s="238"/>
      <c r="DZ688" s="238"/>
      <c r="EA688" s="238"/>
      <c r="EB688" s="238"/>
      <c r="EC688" s="238"/>
      <c r="ED688" s="238"/>
      <c r="EE688" s="238"/>
      <c r="EF688" s="238"/>
      <c r="EG688" s="238"/>
      <c r="EH688" s="238"/>
      <c r="EI688" s="238"/>
      <c r="EJ688" s="238"/>
      <c r="EK688" s="238"/>
      <c r="EL688" s="238"/>
      <c r="EM688" s="238"/>
      <c r="EN688" s="238"/>
      <c r="EO688" s="238"/>
      <c r="EP688" s="238"/>
      <c r="EQ688" s="238"/>
      <c r="ER688" s="238"/>
      <c r="ES688" s="238"/>
      <c r="ET688" s="238"/>
      <c r="EU688" s="238"/>
      <c r="EV688" s="238"/>
      <c r="EW688" s="238"/>
      <c r="EX688" s="238"/>
      <c r="EY688" s="238"/>
      <c r="EZ688" s="238"/>
      <c r="FA688" s="238"/>
      <c r="FB688" s="238"/>
      <c r="FC688" s="238"/>
      <c r="FD688" s="238"/>
      <c r="FE688" s="238"/>
    </row>
    <row r="689" spans="34:161">
      <c r="AH689" s="238"/>
      <c r="AI689" s="238"/>
      <c r="AJ689" s="238"/>
      <c r="AK689" s="238"/>
      <c r="AL689" s="238"/>
      <c r="AM689" s="238"/>
      <c r="AN689" s="238"/>
      <c r="AO689" s="238"/>
      <c r="AP689" s="238"/>
      <c r="AQ689" s="238"/>
      <c r="AR689" s="238"/>
      <c r="AS689" s="238"/>
      <c r="AT689" s="238"/>
      <c r="AU689" s="238"/>
      <c r="AV689" s="238"/>
      <c r="AW689" s="238"/>
      <c r="AX689" s="238"/>
      <c r="AY689" s="238"/>
      <c r="AZ689" s="238"/>
      <c r="BA689" s="238"/>
      <c r="BB689" s="238"/>
      <c r="BC689" s="238"/>
      <c r="BD689" s="238"/>
      <c r="BE689" s="238"/>
      <c r="BF689" s="238"/>
      <c r="BG689" s="238"/>
      <c r="BH689" s="238"/>
      <c r="BI689" s="238"/>
      <c r="BJ689" s="238"/>
      <c r="BK689" s="238"/>
      <c r="BL689" s="238"/>
      <c r="BM689" s="238"/>
      <c r="BN689" s="238"/>
      <c r="BO689" s="238"/>
      <c r="BP689" s="238"/>
      <c r="BQ689" s="238"/>
      <c r="BR689" s="238"/>
      <c r="BS689" s="238"/>
      <c r="BT689" s="238"/>
      <c r="BU689" s="238"/>
      <c r="BV689" s="238"/>
      <c r="BW689" s="238"/>
      <c r="BX689" s="238"/>
      <c r="BY689" s="238"/>
      <c r="BZ689" s="238"/>
      <c r="CA689" s="238"/>
      <c r="CB689" s="238"/>
      <c r="CC689" s="238"/>
      <c r="CD689" s="238"/>
      <c r="CE689" s="238"/>
      <c r="CF689" s="238"/>
      <c r="CG689" s="238"/>
      <c r="CH689" s="238"/>
      <c r="CI689" s="238"/>
      <c r="CJ689" s="238"/>
      <c r="CK689" s="238"/>
      <c r="CL689" s="238"/>
      <c r="CM689" s="238"/>
      <c r="CN689" s="238"/>
      <c r="CO689" s="238"/>
      <c r="CP689" s="238"/>
      <c r="CQ689" s="238"/>
      <c r="CR689" s="238"/>
      <c r="CS689" s="238"/>
      <c r="CT689" s="238"/>
      <c r="CU689" s="238"/>
      <c r="CV689" s="238"/>
      <c r="CW689" s="238"/>
      <c r="CX689" s="238"/>
      <c r="CY689" s="238"/>
      <c r="CZ689" s="238"/>
      <c r="DA689" s="238"/>
      <c r="DB689" s="238"/>
      <c r="DC689" s="238"/>
      <c r="DD689" s="238"/>
      <c r="DE689" s="238"/>
      <c r="DF689" s="238"/>
      <c r="DG689" s="238"/>
      <c r="DH689" s="238"/>
      <c r="DI689" s="238"/>
      <c r="DJ689" s="238"/>
      <c r="DK689" s="238"/>
      <c r="DL689" s="238"/>
      <c r="DM689" s="238"/>
      <c r="DN689" s="238"/>
      <c r="DO689" s="238"/>
      <c r="DP689" s="238"/>
      <c r="DQ689" s="238"/>
      <c r="DR689" s="238"/>
      <c r="DS689" s="238"/>
      <c r="DT689" s="238"/>
      <c r="DU689" s="238"/>
      <c r="DV689" s="238"/>
      <c r="DW689" s="238"/>
      <c r="DX689" s="238"/>
      <c r="DY689" s="238"/>
      <c r="DZ689" s="238"/>
      <c r="EA689" s="238"/>
      <c r="EB689" s="238"/>
      <c r="EC689" s="238"/>
      <c r="ED689" s="238"/>
      <c r="EE689" s="238"/>
      <c r="EF689" s="238"/>
      <c r="EG689" s="238"/>
      <c r="EH689" s="238"/>
      <c r="EI689" s="238"/>
      <c r="EJ689" s="238"/>
      <c r="EK689" s="238"/>
      <c r="EL689" s="238"/>
      <c r="EM689" s="238"/>
      <c r="EN689" s="238"/>
      <c r="EO689" s="238"/>
      <c r="EP689" s="238"/>
      <c r="EQ689" s="238"/>
      <c r="ER689" s="238"/>
      <c r="ES689" s="238"/>
      <c r="ET689" s="238"/>
      <c r="EU689" s="238"/>
      <c r="EV689" s="238"/>
      <c r="EW689" s="238"/>
      <c r="EX689" s="238"/>
      <c r="EY689" s="238"/>
      <c r="EZ689" s="238"/>
      <c r="FA689" s="238"/>
      <c r="FB689" s="238"/>
      <c r="FC689" s="238"/>
      <c r="FD689" s="238"/>
      <c r="FE689" s="238"/>
    </row>
    <row r="690" spans="34:161">
      <c r="AH690" s="238"/>
      <c r="AI690" s="238"/>
      <c r="AJ690" s="238"/>
      <c r="AK690" s="238"/>
      <c r="AL690" s="238"/>
      <c r="AM690" s="238"/>
      <c r="AN690" s="238"/>
      <c r="AO690" s="238"/>
      <c r="AP690" s="238"/>
      <c r="AQ690" s="238"/>
      <c r="AR690" s="238"/>
      <c r="AS690" s="238"/>
      <c r="AT690" s="238"/>
      <c r="AU690" s="238"/>
      <c r="AV690" s="238"/>
      <c r="AW690" s="238"/>
      <c r="AX690" s="238"/>
      <c r="AY690" s="238"/>
      <c r="AZ690" s="238"/>
      <c r="BA690" s="238"/>
      <c r="BB690" s="238"/>
      <c r="BC690" s="238"/>
      <c r="BD690" s="238"/>
      <c r="BE690" s="238"/>
      <c r="BF690" s="238"/>
      <c r="BG690" s="238"/>
      <c r="BH690" s="238"/>
      <c r="BI690" s="238"/>
      <c r="BJ690" s="238"/>
      <c r="BK690" s="238"/>
      <c r="BL690" s="238"/>
      <c r="BM690" s="238"/>
      <c r="BN690" s="238"/>
      <c r="BO690" s="238"/>
      <c r="BP690" s="238"/>
      <c r="BQ690" s="238"/>
      <c r="BR690" s="238"/>
      <c r="BS690" s="238"/>
      <c r="BT690" s="238"/>
      <c r="BU690" s="238"/>
      <c r="BV690" s="238"/>
      <c r="BW690" s="238"/>
      <c r="BX690" s="238"/>
      <c r="BY690" s="238"/>
      <c r="BZ690" s="238"/>
      <c r="CA690" s="238"/>
      <c r="CB690" s="238"/>
      <c r="CC690" s="238"/>
      <c r="CD690" s="238"/>
      <c r="CE690" s="238"/>
      <c r="CF690" s="238"/>
      <c r="CG690" s="238"/>
      <c r="CH690" s="238"/>
      <c r="CI690" s="238"/>
      <c r="CJ690" s="238"/>
      <c r="CK690" s="238"/>
      <c r="CL690" s="238"/>
      <c r="CM690" s="238"/>
      <c r="CN690" s="238"/>
      <c r="CO690" s="238"/>
      <c r="CP690" s="238"/>
      <c r="CQ690" s="238"/>
      <c r="CR690" s="238"/>
      <c r="CS690" s="238"/>
      <c r="CT690" s="238"/>
      <c r="CU690" s="238"/>
      <c r="CV690" s="238"/>
      <c r="CW690" s="238"/>
      <c r="CX690" s="238"/>
      <c r="CY690" s="238"/>
      <c r="CZ690" s="238"/>
      <c r="DA690" s="238"/>
      <c r="DB690" s="238"/>
      <c r="DC690" s="238"/>
      <c r="DD690" s="238"/>
      <c r="DE690" s="238"/>
      <c r="DF690" s="238"/>
      <c r="DG690" s="238"/>
      <c r="DH690" s="238"/>
      <c r="DI690" s="238"/>
      <c r="DJ690" s="238"/>
      <c r="DK690" s="238"/>
      <c r="DL690" s="238"/>
      <c r="DM690" s="238"/>
      <c r="DN690" s="238"/>
      <c r="DO690" s="238"/>
      <c r="DP690" s="238"/>
      <c r="DQ690" s="238"/>
      <c r="DR690" s="238"/>
      <c r="DS690" s="238"/>
      <c r="DT690" s="238"/>
      <c r="DU690" s="238"/>
      <c r="DV690" s="238"/>
      <c r="DW690" s="238"/>
      <c r="DX690" s="238"/>
      <c r="DY690" s="238"/>
      <c r="DZ690" s="238"/>
      <c r="EA690" s="238"/>
      <c r="EB690" s="238"/>
      <c r="EC690" s="238"/>
      <c r="ED690" s="238"/>
      <c r="EE690" s="238"/>
      <c r="EF690" s="238"/>
      <c r="EG690" s="238"/>
      <c r="EH690" s="238"/>
      <c r="EI690" s="238"/>
      <c r="EJ690" s="238"/>
      <c r="EK690" s="238"/>
      <c r="EL690" s="238"/>
      <c r="EM690" s="238"/>
      <c r="EN690" s="238"/>
      <c r="EO690" s="238"/>
      <c r="EP690" s="238"/>
      <c r="EQ690" s="238"/>
      <c r="ER690" s="238"/>
      <c r="ES690" s="238"/>
      <c r="ET690" s="238"/>
      <c r="EU690" s="238"/>
      <c r="EV690" s="238"/>
      <c r="EW690" s="238"/>
      <c r="EX690" s="238"/>
      <c r="EY690" s="238"/>
      <c r="EZ690" s="238"/>
      <c r="FA690" s="238"/>
      <c r="FB690" s="238"/>
      <c r="FC690" s="238"/>
      <c r="FD690" s="238"/>
      <c r="FE690" s="238"/>
    </row>
    <row r="691" spans="34:161">
      <c r="AH691" s="238"/>
      <c r="AI691" s="238"/>
      <c r="AJ691" s="238"/>
      <c r="AK691" s="238"/>
      <c r="AL691" s="238"/>
      <c r="AM691" s="238"/>
      <c r="AN691" s="238"/>
      <c r="AO691" s="238"/>
      <c r="AP691" s="238"/>
      <c r="AQ691" s="238"/>
      <c r="AR691" s="238"/>
      <c r="AS691" s="238"/>
      <c r="AT691" s="238"/>
      <c r="AU691" s="238"/>
      <c r="AV691" s="238"/>
      <c r="AW691" s="238"/>
      <c r="AX691" s="238"/>
      <c r="AY691" s="238"/>
      <c r="AZ691" s="238"/>
      <c r="BA691" s="238"/>
      <c r="BB691" s="238"/>
      <c r="BC691" s="238"/>
      <c r="BD691" s="238"/>
      <c r="BE691" s="238"/>
      <c r="BF691" s="238"/>
      <c r="BG691" s="238"/>
      <c r="BH691" s="238"/>
      <c r="BI691" s="238"/>
      <c r="BJ691" s="238"/>
      <c r="BK691" s="238"/>
      <c r="BL691" s="238"/>
      <c r="BM691" s="238"/>
      <c r="BN691" s="238"/>
      <c r="BO691" s="238"/>
      <c r="BP691" s="238"/>
      <c r="BQ691" s="238"/>
      <c r="BR691" s="238"/>
      <c r="BS691" s="238"/>
      <c r="BT691" s="238"/>
      <c r="BU691" s="238"/>
      <c r="BV691" s="238"/>
      <c r="BW691" s="238"/>
      <c r="BX691" s="238"/>
      <c r="BY691" s="238"/>
      <c r="BZ691" s="238"/>
      <c r="CA691" s="238"/>
      <c r="CB691" s="238"/>
      <c r="CC691" s="238"/>
      <c r="CD691" s="238"/>
      <c r="CE691" s="238"/>
      <c r="CF691" s="238"/>
      <c r="CG691" s="238"/>
      <c r="CH691" s="238"/>
      <c r="CI691" s="238"/>
      <c r="CJ691" s="238"/>
      <c r="CK691" s="238"/>
      <c r="CL691" s="238"/>
      <c r="CM691" s="238"/>
      <c r="CN691" s="238"/>
      <c r="CO691" s="238"/>
      <c r="CP691" s="238"/>
      <c r="CQ691" s="238"/>
      <c r="CR691" s="238"/>
      <c r="CS691" s="238"/>
      <c r="CT691" s="238"/>
      <c r="CU691" s="238"/>
      <c r="CV691" s="238"/>
      <c r="CW691" s="238"/>
      <c r="CX691" s="238"/>
      <c r="CY691" s="238"/>
      <c r="CZ691" s="238"/>
      <c r="DA691" s="238"/>
      <c r="DB691" s="238"/>
      <c r="DC691" s="238"/>
      <c r="DD691" s="238"/>
      <c r="DE691" s="238"/>
      <c r="DF691" s="238"/>
      <c r="DG691" s="238"/>
      <c r="DH691" s="238"/>
      <c r="DI691" s="238"/>
      <c r="DJ691" s="238"/>
      <c r="DK691" s="238"/>
      <c r="DL691" s="238"/>
      <c r="DM691" s="238"/>
      <c r="DN691" s="238"/>
      <c r="DO691" s="238"/>
      <c r="DP691" s="238"/>
      <c r="DQ691" s="238"/>
      <c r="DR691" s="238"/>
      <c r="DS691" s="238"/>
      <c r="DT691" s="238"/>
      <c r="DU691" s="238"/>
      <c r="DV691" s="238"/>
      <c r="DW691" s="238"/>
      <c r="DX691" s="238"/>
      <c r="DY691" s="238"/>
      <c r="DZ691" s="238"/>
      <c r="EA691" s="238"/>
      <c r="EB691" s="238"/>
      <c r="EC691" s="238"/>
      <c r="ED691" s="238"/>
      <c r="EE691" s="238"/>
      <c r="EF691" s="238"/>
      <c r="EG691" s="238"/>
      <c r="EH691" s="238"/>
      <c r="EI691" s="238"/>
      <c r="EJ691" s="238"/>
      <c r="EK691" s="238"/>
      <c r="EL691" s="238"/>
      <c r="EM691" s="238"/>
      <c r="EN691" s="238"/>
      <c r="EO691" s="238"/>
      <c r="EP691" s="238"/>
      <c r="EQ691" s="238"/>
      <c r="ER691" s="238"/>
      <c r="ES691" s="238"/>
      <c r="ET691" s="238"/>
      <c r="EU691" s="238"/>
      <c r="EV691" s="238"/>
      <c r="EW691" s="238"/>
      <c r="EX691" s="238"/>
      <c r="EY691" s="238"/>
      <c r="EZ691" s="238"/>
      <c r="FA691" s="238"/>
      <c r="FB691" s="238"/>
      <c r="FC691" s="238"/>
      <c r="FD691" s="238"/>
      <c r="FE691" s="238"/>
    </row>
    <row r="692" spans="34:161">
      <c r="AH692" s="238"/>
      <c r="AI692" s="238"/>
      <c r="AJ692" s="238"/>
      <c r="AK692" s="238"/>
      <c r="AL692" s="238"/>
      <c r="AM692" s="238"/>
      <c r="AN692" s="238"/>
      <c r="AO692" s="238"/>
      <c r="AP692" s="238"/>
      <c r="AQ692" s="238"/>
      <c r="AR692" s="238"/>
      <c r="AS692" s="238"/>
      <c r="AT692" s="238"/>
      <c r="AU692" s="238"/>
      <c r="AV692" s="238"/>
      <c r="AW692" s="238"/>
      <c r="AX692" s="238"/>
      <c r="AY692" s="238"/>
      <c r="AZ692" s="238"/>
      <c r="BA692" s="238"/>
      <c r="BB692" s="238"/>
      <c r="BC692" s="238"/>
      <c r="BD692" s="238"/>
      <c r="BE692" s="238"/>
      <c r="BF692" s="238"/>
      <c r="BG692" s="238"/>
      <c r="BH692" s="238"/>
      <c r="BI692" s="238"/>
      <c r="BJ692" s="238"/>
      <c r="BK692" s="238"/>
      <c r="BL692" s="238"/>
      <c r="BM692" s="238"/>
      <c r="BN692" s="238"/>
      <c r="BO692" s="238"/>
      <c r="BP692" s="238"/>
      <c r="BQ692" s="238"/>
      <c r="BR692" s="238"/>
      <c r="BS692" s="238"/>
      <c r="BT692" s="238"/>
      <c r="BU692" s="238"/>
      <c r="BV692" s="238"/>
      <c r="BW692" s="238"/>
      <c r="BX692" s="238"/>
      <c r="BY692" s="238"/>
      <c r="BZ692" s="238"/>
      <c r="CA692" s="238"/>
      <c r="CB692" s="238"/>
      <c r="CC692" s="238"/>
      <c r="CD692" s="238"/>
      <c r="CE692" s="238"/>
      <c r="CF692" s="238"/>
      <c r="CG692" s="238"/>
      <c r="CH692" s="238"/>
      <c r="CI692" s="238"/>
      <c r="CJ692" s="238"/>
      <c r="CK692" s="238"/>
      <c r="CL692" s="238"/>
      <c r="CM692" s="238"/>
      <c r="CN692" s="238"/>
      <c r="CO692" s="238"/>
      <c r="CP692" s="238"/>
      <c r="CQ692" s="238"/>
      <c r="CR692" s="238"/>
      <c r="CS692" s="238"/>
      <c r="CT692" s="238"/>
      <c r="CU692" s="238"/>
      <c r="CV692" s="238"/>
      <c r="CW692" s="238"/>
      <c r="CX692" s="238"/>
      <c r="CY692" s="238"/>
      <c r="CZ692" s="238"/>
      <c r="DA692" s="238"/>
      <c r="DB692" s="238"/>
      <c r="DC692" s="238"/>
      <c r="DD692" s="238"/>
      <c r="DE692" s="238"/>
      <c r="DF692" s="238"/>
      <c r="DG692" s="238"/>
      <c r="DH692" s="238"/>
      <c r="DI692" s="238"/>
      <c r="DJ692" s="238"/>
      <c r="DK692" s="238"/>
      <c r="DL692" s="238"/>
      <c r="DM692" s="238"/>
      <c r="DN692" s="238"/>
      <c r="DO692" s="238"/>
      <c r="DP692" s="238"/>
      <c r="DQ692" s="238"/>
      <c r="DR692" s="238"/>
      <c r="DS692" s="238"/>
      <c r="DT692" s="238"/>
      <c r="DU692" s="238"/>
      <c r="DV692" s="238"/>
      <c r="DW692" s="238"/>
      <c r="DX692" s="238"/>
      <c r="DY692" s="238"/>
      <c r="DZ692" s="238"/>
      <c r="EA692" s="238"/>
      <c r="EB692" s="238"/>
      <c r="EC692" s="238"/>
      <c r="ED692" s="238"/>
      <c r="EE692" s="238"/>
      <c r="EF692" s="238"/>
      <c r="EG692" s="238"/>
      <c r="EH692" s="238"/>
      <c r="EI692" s="238"/>
      <c r="EJ692" s="238"/>
      <c r="EK692" s="238"/>
      <c r="EL692" s="238"/>
      <c r="EM692" s="238"/>
      <c r="EN692" s="238"/>
      <c r="EO692" s="238"/>
      <c r="EP692" s="238"/>
      <c r="EQ692" s="238"/>
      <c r="ER692" s="238"/>
      <c r="ES692" s="238"/>
      <c r="ET692" s="238"/>
      <c r="EU692" s="238"/>
      <c r="EV692" s="238"/>
      <c r="EW692" s="238"/>
      <c r="EX692" s="238"/>
      <c r="EY692" s="238"/>
      <c r="EZ692" s="238"/>
      <c r="FA692" s="238"/>
      <c r="FB692" s="238"/>
      <c r="FC692" s="238"/>
      <c r="FD692" s="238"/>
      <c r="FE692" s="238"/>
    </row>
    <row r="693" spans="34:161">
      <c r="AH693" s="238"/>
      <c r="AI693" s="238"/>
      <c r="AJ693" s="238"/>
      <c r="AK693" s="238"/>
      <c r="AL693" s="238"/>
      <c r="AM693" s="238"/>
      <c r="AN693" s="238"/>
      <c r="AO693" s="238"/>
      <c r="AP693" s="238"/>
      <c r="AQ693" s="238"/>
      <c r="AR693" s="238"/>
      <c r="AS693" s="238"/>
      <c r="AT693" s="238"/>
      <c r="AU693" s="238"/>
      <c r="AV693" s="238"/>
      <c r="AW693" s="238"/>
      <c r="AX693" s="238"/>
      <c r="AY693" s="238"/>
      <c r="AZ693" s="238"/>
      <c r="BA693" s="238"/>
      <c r="BB693" s="238"/>
      <c r="BC693" s="238"/>
      <c r="BD693" s="238"/>
      <c r="BE693" s="238"/>
      <c r="BF693" s="238"/>
      <c r="BG693" s="238"/>
      <c r="BH693" s="238"/>
      <c r="BI693" s="238"/>
      <c r="BJ693" s="238"/>
      <c r="BK693" s="238"/>
      <c r="BL693" s="238"/>
      <c r="BM693" s="238"/>
      <c r="BN693" s="238"/>
      <c r="BO693" s="238"/>
      <c r="BP693" s="238"/>
      <c r="BQ693" s="238"/>
      <c r="BR693" s="238"/>
      <c r="BS693" s="238"/>
      <c r="BT693" s="238"/>
      <c r="BU693" s="238"/>
      <c r="BV693" s="238"/>
      <c r="BW693" s="238"/>
      <c r="BX693" s="238"/>
      <c r="BY693" s="238"/>
      <c r="BZ693" s="238"/>
      <c r="CA693" s="238"/>
      <c r="CB693" s="238"/>
      <c r="CC693" s="238"/>
      <c r="CD693" s="238"/>
      <c r="CE693" s="238"/>
      <c r="CF693" s="238"/>
      <c r="CG693" s="238"/>
      <c r="CH693" s="238"/>
      <c r="CI693" s="238"/>
      <c r="CJ693" s="238"/>
      <c r="CK693" s="238"/>
      <c r="CL693" s="238"/>
      <c r="CM693" s="238"/>
      <c r="CN693" s="238"/>
      <c r="CO693" s="238"/>
      <c r="CP693" s="238"/>
      <c r="CQ693" s="238"/>
      <c r="CR693" s="238"/>
      <c r="CS693" s="238"/>
      <c r="CT693" s="238"/>
      <c r="CU693" s="238"/>
      <c r="CV693" s="238"/>
      <c r="CW693" s="238"/>
      <c r="CX693" s="238"/>
      <c r="CY693" s="238"/>
      <c r="CZ693" s="238"/>
      <c r="DA693" s="238"/>
      <c r="DB693" s="238"/>
      <c r="DC693" s="238"/>
      <c r="DD693" s="238"/>
      <c r="DE693" s="238"/>
      <c r="DF693" s="238"/>
      <c r="DG693" s="238"/>
      <c r="DH693" s="238"/>
      <c r="DI693" s="238"/>
      <c r="DJ693" s="238"/>
      <c r="DK693" s="238"/>
      <c r="DL693" s="238"/>
      <c r="DM693" s="238"/>
      <c r="DN693" s="238"/>
      <c r="DO693" s="238"/>
      <c r="DP693" s="238"/>
      <c r="DQ693" s="238"/>
      <c r="DR693" s="238"/>
      <c r="DS693" s="238"/>
      <c r="DT693" s="238"/>
      <c r="DU693" s="238"/>
      <c r="DV693" s="238"/>
      <c r="DW693" s="238"/>
      <c r="DX693" s="238"/>
      <c r="DY693" s="238"/>
      <c r="DZ693" s="238"/>
      <c r="EA693" s="238"/>
      <c r="EB693" s="238"/>
      <c r="EC693" s="238"/>
      <c r="ED693" s="238"/>
      <c r="EE693" s="238"/>
      <c r="EF693" s="238"/>
      <c r="EG693" s="238"/>
      <c r="EH693" s="238"/>
      <c r="EI693" s="238"/>
      <c r="EJ693" s="238"/>
      <c r="EK693" s="238"/>
      <c r="EL693" s="238"/>
      <c r="EM693" s="238"/>
      <c r="EN693" s="238"/>
      <c r="EO693" s="238"/>
      <c r="EP693" s="238"/>
      <c r="EQ693" s="238"/>
      <c r="ER693" s="238"/>
      <c r="ES693" s="238"/>
      <c r="ET693" s="238"/>
      <c r="EU693" s="238"/>
      <c r="EV693" s="238"/>
      <c r="EW693" s="238"/>
      <c r="EX693" s="238"/>
      <c r="EY693" s="238"/>
      <c r="EZ693" s="238"/>
      <c r="FA693" s="238"/>
      <c r="FB693" s="238"/>
      <c r="FC693" s="238"/>
      <c r="FD693" s="238"/>
      <c r="FE693" s="238"/>
    </row>
    <row r="694" spans="34:161">
      <c r="AH694" s="238"/>
      <c r="AI694" s="238"/>
      <c r="AJ694" s="238"/>
      <c r="AK694" s="238"/>
      <c r="AL694" s="238"/>
      <c r="AM694" s="238"/>
      <c r="AN694" s="238"/>
      <c r="AO694" s="238"/>
      <c r="AP694" s="238"/>
      <c r="AQ694" s="238"/>
      <c r="AR694" s="238"/>
      <c r="AS694" s="238"/>
      <c r="AT694" s="238"/>
      <c r="AU694" s="238"/>
      <c r="AV694" s="238"/>
      <c r="AW694" s="238"/>
      <c r="AX694" s="238"/>
      <c r="AY694" s="238"/>
      <c r="AZ694" s="238"/>
      <c r="BA694" s="238"/>
      <c r="BB694" s="238"/>
      <c r="BC694" s="238"/>
      <c r="BD694" s="238"/>
      <c r="BE694" s="238"/>
      <c r="BF694" s="238"/>
      <c r="BG694" s="238"/>
      <c r="BH694" s="238"/>
      <c r="BI694" s="238"/>
      <c r="BJ694" s="238"/>
      <c r="BK694" s="238"/>
      <c r="BL694" s="238"/>
      <c r="BM694" s="238"/>
      <c r="BN694" s="238"/>
      <c r="BO694" s="238"/>
      <c r="BP694" s="238"/>
      <c r="BQ694" s="238"/>
      <c r="BR694" s="238"/>
      <c r="BS694" s="238"/>
      <c r="BT694" s="238"/>
      <c r="BU694" s="238"/>
      <c r="BV694" s="238"/>
      <c r="BW694" s="238"/>
      <c r="BX694" s="238"/>
      <c r="BY694" s="238"/>
      <c r="BZ694" s="238"/>
      <c r="CA694" s="238"/>
      <c r="CB694" s="238"/>
      <c r="CC694" s="238"/>
      <c r="CD694" s="238"/>
      <c r="CE694" s="238"/>
      <c r="CF694" s="238"/>
      <c r="CG694" s="238"/>
      <c r="CH694" s="238"/>
      <c r="CI694" s="238"/>
      <c r="CJ694" s="238"/>
      <c r="CK694" s="238"/>
      <c r="CL694" s="238"/>
      <c r="CM694" s="238"/>
      <c r="CN694" s="238"/>
      <c r="CO694" s="238"/>
      <c r="CP694" s="238"/>
      <c r="CQ694" s="238"/>
      <c r="CR694" s="238"/>
      <c r="CS694" s="238"/>
      <c r="CT694" s="238"/>
      <c r="CU694" s="238"/>
      <c r="CV694" s="238"/>
      <c r="CW694" s="238"/>
      <c r="CX694" s="238"/>
      <c r="CY694" s="238"/>
      <c r="CZ694" s="238"/>
      <c r="DA694" s="238"/>
      <c r="DB694" s="238"/>
      <c r="DC694" s="238"/>
      <c r="DD694" s="238"/>
      <c r="DE694" s="238"/>
      <c r="DF694" s="238"/>
      <c r="DG694" s="238"/>
      <c r="DH694" s="238"/>
      <c r="DI694" s="238"/>
      <c r="DJ694" s="238"/>
      <c r="DK694" s="238"/>
      <c r="DL694" s="238"/>
      <c r="DM694" s="238"/>
      <c r="DN694" s="238"/>
      <c r="DO694" s="238"/>
      <c r="DP694" s="238"/>
      <c r="DQ694" s="238"/>
      <c r="DR694" s="238"/>
      <c r="DS694" s="238"/>
      <c r="DT694" s="238"/>
      <c r="DU694" s="238"/>
      <c r="DV694" s="238"/>
      <c r="DW694" s="238"/>
      <c r="DX694" s="238"/>
      <c r="DY694" s="238"/>
      <c r="DZ694" s="238"/>
      <c r="EA694" s="238"/>
      <c r="EB694" s="238"/>
      <c r="EC694" s="238"/>
      <c r="ED694" s="238"/>
      <c r="EE694" s="238"/>
      <c r="EF694" s="238"/>
      <c r="EG694" s="238"/>
      <c r="EH694" s="238"/>
      <c r="EI694" s="238"/>
      <c r="EJ694" s="238"/>
      <c r="EK694" s="238"/>
      <c r="EL694" s="238"/>
      <c r="EM694" s="238"/>
      <c r="EN694" s="238"/>
      <c r="EO694" s="238"/>
      <c r="EP694" s="238"/>
      <c r="EQ694" s="238"/>
      <c r="ER694" s="238"/>
      <c r="ES694" s="238"/>
      <c r="ET694" s="238"/>
      <c r="EU694" s="238"/>
      <c r="EV694" s="238"/>
      <c r="EW694" s="238"/>
      <c r="EX694" s="238"/>
      <c r="EY694" s="238"/>
      <c r="EZ694" s="238"/>
      <c r="FA694" s="238"/>
      <c r="FB694" s="238"/>
      <c r="FC694" s="238"/>
      <c r="FD694" s="238"/>
      <c r="FE694" s="238"/>
    </row>
    <row r="695" spans="34:161"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8"/>
      <c r="BN695" s="238"/>
      <c r="BO695" s="238"/>
      <c r="BP695" s="238"/>
      <c r="BQ695" s="238"/>
      <c r="BR695" s="238"/>
      <c r="BS695" s="238"/>
      <c r="BT695" s="238"/>
      <c r="BU695" s="238"/>
      <c r="BV695" s="238"/>
      <c r="BW695" s="238"/>
      <c r="BX695" s="238"/>
      <c r="BY695" s="238"/>
      <c r="BZ695" s="238"/>
      <c r="CA695" s="238"/>
      <c r="CB695" s="238"/>
      <c r="CC695" s="238"/>
      <c r="CD695" s="238"/>
      <c r="CE695" s="238"/>
      <c r="CF695" s="238"/>
      <c r="CG695" s="238"/>
      <c r="CH695" s="238"/>
      <c r="CI695" s="238"/>
      <c r="CJ695" s="238"/>
      <c r="CK695" s="238"/>
      <c r="CL695" s="238"/>
      <c r="CM695" s="238"/>
      <c r="CN695" s="238"/>
      <c r="CO695" s="238"/>
      <c r="CP695" s="238"/>
      <c r="CQ695" s="238"/>
      <c r="CR695" s="238"/>
      <c r="CS695" s="238"/>
      <c r="CT695" s="238"/>
      <c r="CU695" s="238"/>
      <c r="CV695" s="238"/>
      <c r="CW695" s="238"/>
      <c r="CX695" s="238"/>
      <c r="CY695" s="238"/>
      <c r="CZ695" s="238"/>
      <c r="DA695" s="238"/>
      <c r="DB695" s="238"/>
      <c r="DC695" s="238"/>
      <c r="DD695" s="238"/>
      <c r="DE695" s="238"/>
      <c r="DF695" s="238"/>
      <c r="DG695" s="238"/>
      <c r="DH695" s="238"/>
      <c r="DI695" s="238"/>
      <c r="DJ695" s="238"/>
      <c r="DK695" s="238"/>
      <c r="DL695" s="238"/>
      <c r="DM695" s="238"/>
      <c r="DN695" s="238"/>
      <c r="DO695" s="238"/>
      <c r="DP695" s="238"/>
      <c r="DQ695" s="238"/>
      <c r="DR695" s="238"/>
      <c r="DS695" s="238"/>
      <c r="DT695" s="238"/>
      <c r="DU695" s="238"/>
      <c r="DV695" s="238"/>
      <c r="DW695" s="238"/>
      <c r="DX695" s="238"/>
      <c r="DY695" s="238"/>
      <c r="DZ695" s="238"/>
      <c r="EA695" s="238"/>
      <c r="EB695" s="238"/>
      <c r="EC695" s="238"/>
      <c r="ED695" s="238"/>
      <c r="EE695" s="238"/>
      <c r="EF695" s="238"/>
      <c r="EG695" s="238"/>
      <c r="EH695" s="238"/>
      <c r="EI695" s="238"/>
      <c r="EJ695" s="238"/>
      <c r="EK695" s="238"/>
      <c r="EL695" s="238"/>
      <c r="EM695" s="238"/>
      <c r="EN695" s="238"/>
      <c r="EO695" s="238"/>
      <c r="EP695" s="238"/>
      <c r="EQ695" s="238"/>
      <c r="ER695" s="238"/>
      <c r="ES695" s="238"/>
      <c r="ET695" s="238"/>
      <c r="EU695" s="238"/>
      <c r="EV695" s="238"/>
      <c r="EW695" s="238"/>
      <c r="EX695" s="238"/>
      <c r="EY695" s="238"/>
      <c r="EZ695" s="238"/>
      <c r="FA695" s="238"/>
      <c r="FB695" s="238"/>
      <c r="FC695" s="238"/>
      <c r="FD695" s="238"/>
      <c r="FE695" s="238"/>
    </row>
    <row r="696" spans="34:161"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8"/>
      <c r="BN696" s="238"/>
      <c r="BO696" s="238"/>
      <c r="BP696" s="238"/>
      <c r="BQ696" s="238"/>
      <c r="BR696" s="238"/>
      <c r="BS696" s="238"/>
      <c r="BT696" s="238"/>
      <c r="BU696" s="238"/>
      <c r="BV696" s="238"/>
      <c r="BW696" s="238"/>
      <c r="BX696" s="238"/>
      <c r="BY696" s="238"/>
      <c r="BZ696" s="238"/>
      <c r="CA696" s="238"/>
      <c r="CB696" s="238"/>
      <c r="CC696" s="238"/>
      <c r="CD696" s="238"/>
      <c r="CE696" s="238"/>
      <c r="CF696" s="238"/>
      <c r="CG696" s="238"/>
      <c r="CH696" s="238"/>
      <c r="CI696" s="238"/>
      <c r="CJ696" s="238"/>
      <c r="CK696" s="238"/>
      <c r="CL696" s="238"/>
      <c r="CM696" s="238"/>
      <c r="CN696" s="238"/>
      <c r="CO696" s="238"/>
      <c r="CP696" s="238"/>
      <c r="CQ696" s="238"/>
      <c r="CR696" s="238"/>
      <c r="CS696" s="238"/>
      <c r="CT696" s="238"/>
      <c r="CU696" s="238"/>
      <c r="CV696" s="238"/>
      <c r="CW696" s="238"/>
      <c r="CX696" s="238"/>
      <c r="CY696" s="238"/>
      <c r="CZ696" s="238"/>
      <c r="DA696" s="238"/>
      <c r="DB696" s="238"/>
      <c r="DC696" s="238"/>
      <c r="DD696" s="238"/>
      <c r="DE696" s="238"/>
      <c r="DF696" s="238"/>
      <c r="DG696" s="238"/>
      <c r="DH696" s="238"/>
      <c r="DI696" s="238"/>
      <c r="DJ696" s="238"/>
      <c r="DK696" s="238"/>
      <c r="DL696" s="238"/>
      <c r="DM696" s="238"/>
      <c r="DN696" s="238"/>
      <c r="DO696" s="238"/>
      <c r="DP696" s="238"/>
      <c r="DQ696" s="238"/>
      <c r="DR696" s="238"/>
      <c r="DS696" s="238"/>
      <c r="DT696" s="238"/>
      <c r="DU696" s="238"/>
      <c r="DV696" s="238"/>
      <c r="DW696" s="238"/>
      <c r="DX696" s="238"/>
      <c r="DY696" s="238"/>
      <c r="DZ696" s="238"/>
      <c r="EA696" s="238"/>
      <c r="EB696" s="238"/>
      <c r="EC696" s="238"/>
      <c r="ED696" s="238"/>
      <c r="EE696" s="238"/>
      <c r="EF696" s="238"/>
      <c r="EG696" s="238"/>
      <c r="EH696" s="238"/>
      <c r="EI696" s="238"/>
      <c r="EJ696" s="238"/>
      <c r="EK696" s="238"/>
      <c r="EL696" s="238"/>
      <c r="EM696" s="238"/>
      <c r="EN696" s="238"/>
      <c r="EO696" s="238"/>
      <c r="EP696" s="238"/>
      <c r="EQ696" s="238"/>
      <c r="ER696" s="238"/>
      <c r="ES696" s="238"/>
      <c r="ET696" s="238"/>
      <c r="EU696" s="238"/>
      <c r="EV696" s="238"/>
      <c r="EW696" s="238"/>
      <c r="EX696" s="238"/>
      <c r="EY696" s="238"/>
      <c r="EZ696" s="238"/>
      <c r="FA696" s="238"/>
      <c r="FB696" s="238"/>
      <c r="FC696" s="238"/>
      <c r="FD696" s="238"/>
      <c r="FE696" s="238"/>
    </row>
    <row r="697" spans="34:161"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38"/>
      <c r="AT697" s="238"/>
      <c r="AU697" s="238"/>
      <c r="AV697" s="238"/>
      <c r="AW697" s="238"/>
      <c r="AX697" s="238"/>
      <c r="AY697" s="238"/>
      <c r="AZ697" s="238"/>
      <c r="BA697" s="238"/>
      <c r="BB697" s="238"/>
      <c r="BC697" s="238"/>
      <c r="BD697" s="238"/>
      <c r="BE697" s="238"/>
      <c r="BF697" s="238"/>
      <c r="BG697" s="238"/>
      <c r="BH697" s="238"/>
      <c r="BI697" s="238"/>
      <c r="BJ697" s="238"/>
      <c r="BK697" s="238"/>
      <c r="BL697" s="238"/>
      <c r="BM697" s="238"/>
      <c r="BN697" s="238"/>
      <c r="BO697" s="238"/>
      <c r="BP697" s="238"/>
      <c r="BQ697" s="238"/>
      <c r="BR697" s="238"/>
      <c r="BS697" s="238"/>
      <c r="BT697" s="238"/>
      <c r="BU697" s="238"/>
      <c r="BV697" s="238"/>
      <c r="BW697" s="238"/>
      <c r="BX697" s="238"/>
      <c r="BY697" s="238"/>
      <c r="BZ697" s="238"/>
      <c r="CA697" s="238"/>
      <c r="CB697" s="238"/>
      <c r="CC697" s="238"/>
      <c r="CD697" s="238"/>
      <c r="CE697" s="238"/>
      <c r="CF697" s="238"/>
      <c r="CG697" s="238"/>
      <c r="CH697" s="238"/>
      <c r="CI697" s="238"/>
      <c r="CJ697" s="238"/>
      <c r="CK697" s="238"/>
      <c r="CL697" s="238"/>
      <c r="CM697" s="238"/>
      <c r="CN697" s="238"/>
      <c r="CO697" s="238"/>
      <c r="CP697" s="238"/>
      <c r="CQ697" s="238"/>
      <c r="CR697" s="238"/>
      <c r="CS697" s="238"/>
      <c r="CT697" s="238"/>
      <c r="CU697" s="238"/>
      <c r="CV697" s="238"/>
      <c r="CW697" s="238"/>
      <c r="CX697" s="238"/>
      <c r="CY697" s="238"/>
      <c r="CZ697" s="238"/>
      <c r="DA697" s="238"/>
      <c r="DB697" s="238"/>
      <c r="DC697" s="238"/>
      <c r="DD697" s="238"/>
      <c r="DE697" s="238"/>
      <c r="DF697" s="238"/>
      <c r="DG697" s="238"/>
      <c r="DH697" s="238"/>
      <c r="DI697" s="238"/>
      <c r="DJ697" s="238"/>
      <c r="DK697" s="238"/>
      <c r="DL697" s="238"/>
      <c r="DM697" s="238"/>
      <c r="DN697" s="238"/>
      <c r="DO697" s="238"/>
      <c r="DP697" s="238"/>
      <c r="DQ697" s="238"/>
      <c r="DR697" s="238"/>
      <c r="DS697" s="238"/>
      <c r="DT697" s="238"/>
      <c r="DU697" s="238"/>
      <c r="DV697" s="238"/>
      <c r="DW697" s="238"/>
      <c r="DX697" s="238"/>
      <c r="DY697" s="238"/>
      <c r="DZ697" s="238"/>
      <c r="EA697" s="238"/>
      <c r="EB697" s="238"/>
      <c r="EC697" s="238"/>
      <c r="ED697" s="238"/>
      <c r="EE697" s="238"/>
      <c r="EF697" s="238"/>
      <c r="EG697" s="238"/>
      <c r="EH697" s="238"/>
      <c r="EI697" s="238"/>
      <c r="EJ697" s="238"/>
      <c r="EK697" s="238"/>
      <c r="EL697" s="238"/>
      <c r="EM697" s="238"/>
      <c r="EN697" s="238"/>
      <c r="EO697" s="238"/>
      <c r="EP697" s="238"/>
      <c r="EQ697" s="238"/>
      <c r="ER697" s="238"/>
      <c r="ES697" s="238"/>
      <c r="ET697" s="238"/>
      <c r="EU697" s="238"/>
      <c r="EV697" s="238"/>
      <c r="EW697" s="238"/>
      <c r="EX697" s="238"/>
      <c r="EY697" s="238"/>
      <c r="EZ697" s="238"/>
      <c r="FA697" s="238"/>
      <c r="FB697" s="238"/>
      <c r="FC697" s="238"/>
      <c r="FD697" s="238"/>
      <c r="FE697" s="238"/>
    </row>
    <row r="698" spans="34:161"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38"/>
      <c r="AT698" s="238"/>
      <c r="AU698" s="238"/>
      <c r="AV698" s="238"/>
      <c r="AW698" s="238"/>
      <c r="AX698" s="238"/>
      <c r="AY698" s="238"/>
      <c r="AZ698" s="238"/>
      <c r="BA698" s="238"/>
      <c r="BB698" s="238"/>
      <c r="BC698" s="238"/>
      <c r="BD698" s="238"/>
      <c r="BE698" s="238"/>
      <c r="BF698" s="238"/>
      <c r="BG698" s="238"/>
      <c r="BH698" s="238"/>
      <c r="BI698" s="238"/>
      <c r="BJ698" s="238"/>
      <c r="BK698" s="238"/>
      <c r="BL698" s="238"/>
      <c r="BM698" s="238"/>
      <c r="BN698" s="238"/>
      <c r="BO698" s="238"/>
      <c r="BP698" s="238"/>
      <c r="BQ698" s="238"/>
      <c r="BR698" s="238"/>
      <c r="BS698" s="238"/>
      <c r="BT698" s="238"/>
      <c r="BU698" s="238"/>
      <c r="BV698" s="238"/>
      <c r="BW698" s="238"/>
      <c r="BX698" s="238"/>
      <c r="BY698" s="238"/>
      <c r="BZ698" s="238"/>
      <c r="CA698" s="238"/>
      <c r="CB698" s="238"/>
      <c r="CC698" s="238"/>
      <c r="CD698" s="238"/>
      <c r="CE698" s="238"/>
      <c r="CF698" s="238"/>
      <c r="CG698" s="238"/>
      <c r="CH698" s="238"/>
      <c r="CI698" s="238"/>
      <c r="CJ698" s="238"/>
      <c r="CK698" s="238"/>
      <c r="CL698" s="238"/>
      <c r="CM698" s="238"/>
      <c r="CN698" s="238"/>
      <c r="CO698" s="238"/>
      <c r="CP698" s="238"/>
      <c r="CQ698" s="238"/>
      <c r="CR698" s="238"/>
      <c r="CS698" s="238"/>
      <c r="CT698" s="238"/>
      <c r="CU698" s="238"/>
      <c r="CV698" s="238"/>
      <c r="CW698" s="238"/>
      <c r="CX698" s="238"/>
      <c r="CY698" s="238"/>
      <c r="CZ698" s="238"/>
      <c r="DA698" s="238"/>
      <c r="DB698" s="238"/>
      <c r="DC698" s="238"/>
      <c r="DD698" s="238"/>
      <c r="DE698" s="238"/>
      <c r="DF698" s="238"/>
      <c r="DG698" s="238"/>
      <c r="DH698" s="238"/>
      <c r="DI698" s="238"/>
      <c r="DJ698" s="238"/>
      <c r="DK698" s="238"/>
      <c r="DL698" s="238"/>
      <c r="DM698" s="238"/>
      <c r="DN698" s="238"/>
      <c r="DO698" s="238"/>
      <c r="DP698" s="238"/>
      <c r="DQ698" s="238"/>
      <c r="DR698" s="238"/>
      <c r="DS698" s="238"/>
      <c r="DT698" s="238"/>
      <c r="DU698" s="238"/>
      <c r="DV698" s="238"/>
      <c r="DW698" s="238"/>
      <c r="DX698" s="238"/>
      <c r="DY698" s="238"/>
      <c r="DZ698" s="238"/>
      <c r="EA698" s="238"/>
      <c r="EB698" s="238"/>
      <c r="EC698" s="238"/>
      <c r="ED698" s="238"/>
      <c r="EE698" s="238"/>
      <c r="EF698" s="238"/>
      <c r="EG698" s="238"/>
      <c r="EH698" s="238"/>
      <c r="EI698" s="238"/>
      <c r="EJ698" s="238"/>
      <c r="EK698" s="238"/>
      <c r="EL698" s="238"/>
      <c r="EM698" s="238"/>
      <c r="EN698" s="238"/>
      <c r="EO698" s="238"/>
      <c r="EP698" s="238"/>
      <c r="EQ698" s="238"/>
      <c r="ER698" s="238"/>
      <c r="ES698" s="238"/>
      <c r="ET698" s="238"/>
      <c r="EU698" s="238"/>
      <c r="EV698" s="238"/>
      <c r="EW698" s="238"/>
      <c r="EX698" s="238"/>
      <c r="EY698" s="238"/>
      <c r="EZ698" s="238"/>
      <c r="FA698" s="238"/>
      <c r="FB698" s="238"/>
      <c r="FC698" s="238"/>
      <c r="FD698" s="238"/>
      <c r="FE698" s="238"/>
    </row>
    <row r="699" spans="34:161"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38"/>
      <c r="AT699" s="238"/>
      <c r="AU699" s="238"/>
      <c r="AV699" s="238"/>
      <c r="AW699" s="238"/>
      <c r="AX699" s="238"/>
      <c r="AY699" s="238"/>
      <c r="AZ699" s="238"/>
      <c r="BA699" s="238"/>
      <c r="BB699" s="238"/>
      <c r="BC699" s="238"/>
      <c r="BD699" s="238"/>
      <c r="BE699" s="238"/>
      <c r="BF699" s="238"/>
      <c r="BG699" s="238"/>
      <c r="BH699" s="238"/>
      <c r="BI699" s="238"/>
      <c r="BJ699" s="238"/>
      <c r="BK699" s="238"/>
      <c r="BL699" s="238"/>
      <c r="BM699" s="238"/>
      <c r="BN699" s="238"/>
      <c r="BO699" s="238"/>
      <c r="BP699" s="238"/>
      <c r="BQ699" s="238"/>
      <c r="BR699" s="238"/>
      <c r="BS699" s="238"/>
      <c r="BT699" s="238"/>
      <c r="BU699" s="238"/>
      <c r="BV699" s="238"/>
      <c r="BW699" s="238"/>
      <c r="BX699" s="238"/>
      <c r="BY699" s="238"/>
      <c r="BZ699" s="238"/>
      <c r="CA699" s="238"/>
      <c r="CB699" s="238"/>
      <c r="CC699" s="238"/>
      <c r="CD699" s="238"/>
      <c r="CE699" s="238"/>
      <c r="CF699" s="238"/>
      <c r="CG699" s="238"/>
      <c r="CH699" s="238"/>
      <c r="CI699" s="238"/>
      <c r="CJ699" s="238"/>
      <c r="CK699" s="238"/>
      <c r="CL699" s="238"/>
      <c r="CM699" s="238"/>
      <c r="CN699" s="238"/>
      <c r="CO699" s="238"/>
      <c r="CP699" s="238"/>
      <c r="CQ699" s="238"/>
      <c r="CR699" s="238"/>
      <c r="CS699" s="238"/>
      <c r="CT699" s="238"/>
      <c r="CU699" s="238"/>
      <c r="CV699" s="238"/>
      <c r="CW699" s="238"/>
      <c r="CX699" s="238"/>
      <c r="CY699" s="238"/>
      <c r="CZ699" s="238"/>
      <c r="DA699" s="238"/>
      <c r="DB699" s="238"/>
      <c r="DC699" s="238"/>
      <c r="DD699" s="238"/>
      <c r="DE699" s="238"/>
      <c r="DF699" s="238"/>
      <c r="DG699" s="238"/>
      <c r="DH699" s="238"/>
      <c r="DI699" s="238"/>
      <c r="DJ699" s="238"/>
      <c r="DK699" s="238"/>
      <c r="DL699" s="238"/>
      <c r="DM699" s="238"/>
      <c r="DN699" s="238"/>
      <c r="DO699" s="238"/>
      <c r="DP699" s="238"/>
      <c r="DQ699" s="238"/>
      <c r="DR699" s="238"/>
      <c r="DS699" s="238"/>
      <c r="DT699" s="238"/>
      <c r="DU699" s="238"/>
      <c r="DV699" s="238"/>
      <c r="DW699" s="238"/>
      <c r="DX699" s="238"/>
      <c r="DY699" s="238"/>
      <c r="DZ699" s="238"/>
      <c r="EA699" s="238"/>
      <c r="EB699" s="238"/>
      <c r="EC699" s="238"/>
      <c r="ED699" s="238"/>
      <c r="EE699" s="238"/>
      <c r="EF699" s="238"/>
      <c r="EG699" s="238"/>
      <c r="EH699" s="238"/>
      <c r="EI699" s="238"/>
      <c r="EJ699" s="238"/>
      <c r="EK699" s="238"/>
      <c r="EL699" s="238"/>
      <c r="EM699" s="238"/>
      <c r="EN699" s="238"/>
      <c r="EO699" s="238"/>
      <c r="EP699" s="238"/>
      <c r="EQ699" s="238"/>
      <c r="ER699" s="238"/>
      <c r="ES699" s="238"/>
      <c r="ET699" s="238"/>
      <c r="EU699" s="238"/>
      <c r="EV699" s="238"/>
      <c r="EW699" s="238"/>
      <c r="EX699" s="238"/>
      <c r="EY699" s="238"/>
      <c r="EZ699" s="238"/>
      <c r="FA699" s="238"/>
      <c r="FB699" s="238"/>
      <c r="FC699" s="238"/>
      <c r="FD699" s="238"/>
      <c r="FE699" s="238"/>
    </row>
    <row r="700" spans="34:161">
      <c r="AH700" s="238"/>
      <c r="AI700" s="238"/>
      <c r="AJ700" s="238"/>
      <c r="AK700" s="238"/>
      <c r="AL700" s="238"/>
      <c r="AM700" s="238"/>
      <c r="AN700" s="238"/>
      <c r="AO700" s="238"/>
      <c r="AP700" s="238"/>
      <c r="AQ700" s="238"/>
      <c r="AR700" s="238"/>
      <c r="AS700" s="238"/>
      <c r="AT700" s="238"/>
      <c r="AU700" s="238"/>
      <c r="AV700" s="238"/>
      <c r="AW700" s="238"/>
      <c r="AX700" s="238"/>
      <c r="AY700" s="238"/>
      <c r="AZ700" s="238"/>
      <c r="BA700" s="238"/>
      <c r="BB700" s="238"/>
      <c r="BC700" s="238"/>
      <c r="BD700" s="238"/>
      <c r="BE700" s="238"/>
      <c r="BF700" s="238"/>
      <c r="BG700" s="238"/>
      <c r="BH700" s="238"/>
      <c r="BI700" s="238"/>
      <c r="BJ700" s="238"/>
      <c r="BK700" s="238"/>
      <c r="BL700" s="238"/>
      <c r="BM700" s="238"/>
      <c r="BN700" s="238"/>
      <c r="BO700" s="238"/>
      <c r="BP700" s="238"/>
      <c r="BQ700" s="238"/>
      <c r="BR700" s="238"/>
      <c r="BS700" s="238"/>
      <c r="BT700" s="238"/>
      <c r="BU700" s="238"/>
      <c r="BV700" s="238"/>
      <c r="BW700" s="238"/>
      <c r="BX700" s="238"/>
      <c r="BY700" s="238"/>
      <c r="BZ700" s="238"/>
      <c r="CA700" s="238"/>
      <c r="CB700" s="238"/>
      <c r="CC700" s="238"/>
      <c r="CD700" s="238"/>
      <c r="CE700" s="238"/>
      <c r="CF700" s="238"/>
      <c r="CG700" s="238"/>
      <c r="CH700" s="238"/>
      <c r="CI700" s="238"/>
      <c r="CJ700" s="238"/>
      <c r="CK700" s="238"/>
      <c r="CL700" s="238"/>
      <c r="CM700" s="238"/>
      <c r="CN700" s="238"/>
      <c r="CO700" s="238"/>
      <c r="CP700" s="238"/>
      <c r="CQ700" s="238"/>
      <c r="CR700" s="238"/>
      <c r="CS700" s="238"/>
      <c r="CT700" s="238"/>
      <c r="CU700" s="238"/>
      <c r="CV700" s="238"/>
      <c r="CW700" s="238"/>
      <c r="CX700" s="238"/>
      <c r="CY700" s="238"/>
      <c r="CZ700" s="238"/>
      <c r="DA700" s="238"/>
      <c r="DB700" s="238"/>
      <c r="DC700" s="238"/>
      <c r="DD700" s="238"/>
      <c r="DE700" s="238"/>
      <c r="DF700" s="238"/>
      <c r="DG700" s="238"/>
      <c r="DH700" s="238"/>
      <c r="DI700" s="238"/>
      <c r="DJ700" s="238"/>
      <c r="DK700" s="238"/>
      <c r="DL700" s="238"/>
      <c r="DM700" s="238"/>
      <c r="DN700" s="238"/>
      <c r="DO700" s="238"/>
      <c r="DP700" s="238"/>
      <c r="DQ700" s="238"/>
      <c r="DR700" s="238"/>
      <c r="DS700" s="238"/>
      <c r="DT700" s="238"/>
      <c r="DU700" s="238"/>
      <c r="DV700" s="238"/>
      <c r="DW700" s="238"/>
      <c r="DX700" s="238"/>
      <c r="DY700" s="238"/>
      <c r="DZ700" s="238"/>
      <c r="EA700" s="238"/>
      <c r="EB700" s="238"/>
      <c r="EC700" s="238"/>
      <c r="ED700" s="238"/>
      <c r="EE700" s="238"/>
      <c r="EF700" s="238"/>
      <c r="EG700" s="238"/>
      <c r="EH700" s="238"/>
      <c r="EI700" s="238"/>
      <c r="EJ700" s="238"/>
      <c r="EK700" s="238"/>
      <c r="EL700" s="238"/>
      <c r="EM700" s="238"/>
      <c r="EN700" s="238"/>
      <c r="EO700" s="238"/>
      <c r="EP700" s="238"/>
      <c r="EQ700" s="238"/>
      <c r="ER700" s="238"/>
      <c r="ES700" s="238"/>
      <c r="ET700" s="238"/>
      <c r="EU700" s="238"/>
      <c r="EV700" s="238"/>
      <c r="EW700" s="238"/>
      <c r="EX700" s="238"/>
      <c r="EY700" s="238"/>
      <c r="EZ700" s="238"/>
      <c r="FA700" s="238"/>
      <c r="FB700" s="238"/>
      <c r="FC700" s="238"/>
      <c r="FD700" s="238"/>
      <c r="FE700" s="238"/>
    </row>
    <row r="701" spans="34:161">
      <c r="AH701" s="238"/>
      <c r="AI701" s="238"/>
      <c r="AJ701" s="238"/>
      <c r="AK701" s="238"/>
      <c r="AL701" s="238"/>
      <c r="AM701" s="238"/>
      <c r="AN701" s="238"/>
      <c r="AO701" s="238"/>
      <c r="AP701" s="238"/>
      <c r="AQ701" s="238"/>
      <c r="AR701" s="238"/>
      <c r="AS701" s="238"/>
      <c r="AT701" s="238"/>
      <c r="AU701" s="238"/>
      <c r="AV701" s="238"/>
      <c r="AW701" s="238"/>
      <c r="AX701" s="238"/>
      <c r="AY701" s="238"/>
      <c r="AZ701" s="238"/>
      <c r="BA701" s="238"/>
      <c r="BB701" s="238"/>
      <c r="BC701" s="238"/>
      <c r="BD701" s="238"/>
      <c r="BE701" s="238"/>
      <c r="BF701" s="238"/>
      <c r="BG701" s="238"/>
      <c r="BH701" s="238"/>
      <c r="BI701" s="238"/>
      <c r="BJ701" s="238"/>
      <c r="BK701" s="238"/>
      <c r="BL701" s="238"/>
      <c r="BM701" s="238"/>
      <c r="BN701" s="238"/>
      <c r="BO701" s="238"/>
      <c r="BP701" s="238"/>
      <c r="BQ701" s="238"/>
      <c r="BR701" s="238"/>
      <c r="BS701" s="238"/>
      <c r="BT701" s="238"/>
      <c r="BU701" s="238"/>
      <c r="BV701" s="238"/>
      <c r="BW701" s="238"/>
      <c r="BX701" s="238"/>
      <c r="BY701" s="238"/>
      <c r="BZ701" s="238"/>
      <c r="CA701" s="238"/>
      <c r="CB701" s="238"/>
      <c r="CC701" s="238"/>
      <c r="CD701" s="238"/>
      <c r="CE701" s="238"/>
      <c r="CF701" s="238"/>
      <c r="CG701" s="238"/>
      <c r="CH701" s="238"/>
      <c r="CI701" s="238"/>
      <c r="CJ701" s="238"/>
      <c r="CK701" s="238"/>
      <c r="CL701" s="238"/>
      <c r="CM701" s="238"/>
      <c r="CN701" s="238"/>
      <c r="CO701" s="238"/>
      <c r="CP701" s="238"/>
      <c r="CQ701" s="238"/>
      <c r="CR701" s="238"/>
      <c r="CS701" s="238"/>
      <c r="CT701" s="238"/>
      <c r="CU701" s="238"/>
      <c r="CV701" s="238"/>
      <c r="CW701" s="238"/>
      <c r="CX701" s="238"/>
      <c r="CY701" s="238"/>
      <c r="CZ701" s="238"/>
      <c r="DA701" s="238"/>
      <c r="DB701" s="238"/>
      <c r="DC701" s="238"/>
      <c r="DD701" s="238"/>
      <c r="DE701" s="238"/>
      <c r="DF701" s="238"/>
      <c r="DG701" s="238"/>
      <c r="DH701" s="238"/>
      <c r="DI701" s="238"/>
      <c r="DJ701" s="238"/>
      <c r="DK701" s="238"/>
      <c r="DL701" s="238"/>
      <c r="DM701" s="238"/>
      <c r="DN701" s="238"/>
      <c r="DO701" s="238"/>
      <c r="DP701" s="238"/>
      <c r="DQ701" s="238"/>
      <c r="DR701" s="238"/>
      <c r="DS701" s="238"/>
      <c r="DT701" s="238"/>
      <c r="DU701" s="238"/>
      <c r="DV701" s="238"/>
      <c r="DW701" s="238"/>
      <c r="DX701" s="238"/>
      <c r="DY701" s="238"/>
      <c r="DZ701" s="238"/>
      <c r="EA701" s="238"/>
      <c r="EB701" s="238"/>
      <c r="EC701" s="238"/>
      <c r="ED701" s="238"/>
      <c r="EE701" s="238"/>
      <c r="EF701" s="238"/>
      <c r="EG701" s="238"/>
      <c r="EH701" s="238"/>
      <c r="EI701" s="238"/>
      <c r="EJ701" s="238"/>
      <c r="EK701" s="238"/>
      <c r="EL701" s="238"/>
      <c r="EM701" s="238"/>
      <c r="EN701" s="238"/>
      <c r="EO701" s="238"/>
      <c r="EP701" s="238"/>
      <c r="EQ701" s="238"/>
      <c r="ER701" s="238"/>
      <c r="ES701" s="238"/>
      <c r="ET701" s="238"/>
      <c r="EU701" s="238"/>
      <c r="EV701" s="238"/>
      <c r="EW701" s="238"/>
      <c r="EX701" s="238"/>
      <c r="EY701" s="238"/>
      <c r="EZ701" s="238"/>
      <c r="FA701" s="238"/>
      <c r="FB701" s="238"/>
      <c r="FC701" s="238"/>
      <c r="FD701" s="238"/>
      <c r="FE701" s="238"/>
    </row>
    <row r="702" spans="34:161">
      <c r="AH702" s="238"/>
      <c r="AI702" s="238"/>
      <c r="AJ702" s="238"/>
      <c r="AK702" s="238"/>
      <c r="AL702" s="238"/>
      <c r="AM702" s="238"/>
      <c r="AN702" s="238"/>
      <c r="AO702" s="238"/>
      <c r="AP702" s="238"/>
      <c r="AQ702" s="238"/>
      <c r="AR702" s="238"/>
      <c r="AS702" s="238"/>
      <c r="AT702" s="238"/>
      <c r="AU702" s="238"/>
      <c r="AV702" s="238"/>
      <c r="AW702" s="238"/>
      <c r="AX702" s="238"/>
      <c r="AY702" s="238"/>
      <c r="AZ702" s="238"/>
      <c r="BA702" s="238"/>
      <c r="BB702" s="238"/>
      <c r="BC702" s="238"/>
      <c r="BD702" s="238"/>
      <c r="BE702" s="238"/>
      <c r="BF702" s="238"/>
      <c r="BG702" s="238"/>
      <c r="BH702" s="238"/>
      <c r="BI702" s="238"/>
      <c r="BJ702" s="238"/>
      <c r="BK702" s="238"/>
      <c r="BL702" s="238"/>
      <c r="BM702" s="238"/>
      <c r="BN702" s="238"/>
      <c r="BO702" s="238"/>
      <c r="BP702" s="238"/>
      <c r="BQ702" s="238"/>
      <c r="BR702" s="238"/>
      <c r="BS702" s="238"/>
      <c r="BT702" s="238"/>
      <c r="BU702" s="238"/>
      <c r="BV702" s="238"/>
      <c r="BW702" s="238"/>
      <c r="BX702" s="238"/>
      <c r="BY702" s="238"/>
      <c r="BZ702" s="238"/>
      <c r="CA702" s="238"/>
      <c r="CB702" s="238"/>
      <c r="CC702" s="238"/>
      <c r="CD702" s="238"/>
      <c r="CE702" s="238"/>
      <c r="CF702" s="238"/>
      <c r="CG702" s="238"/>
      <c r="CH702" s="238"/>
      <c r="CI702" s="238"/>
      <c r="CJ702" s="238"/>
      <c r="CK702" s="238"/>
      <c r="CL702" s="238"/>
      <c r="CM702" s="238"/>
      <c r="CN702" s="238"/>
      <c r="CO702" s="238"/>
      <c r="CP702" s="238"/>
      <c r="CQ702" s="238"/>
      <c r="CR702" s="238"/>
      <c r="CS702" s="238"/>
      <c r="CT702" s="238"/>
      <c r="CU702" s="238"/>
      <c r="CV702" s="238"/>
      <c r="CW702" s="238"/>
      <c r="CX702" s="238"/>
      <c r="CY702" s="238"/>
      <c r="CZ702" s="238"/>
      <c r="DA702" s="238"/>
      <c r="DB702" s="238"/>
      <c r="DC702" s="238"/>
      <c r="DD702" s="238"/>
      <c r="DE702" s="238"/>
      <c r="DF702" s="238"/>
      <c r="DG702" s="238"/>
      <c r="DH702" s="238"/>
      <c r="DI702" s="238"/>
      <c r="DJ702" s="238"/>
      <c r="DK702" s="238"/>
      <c r="DL702" s="238"/>
      <c r="DM702" s="238"/>
      <c r="DN702" s="238"/>
      <c r="DO702" s="238"/>
      <c r="DP702" s="238"/>
      <c r="DQ702" s="238"/>
      <c r="DR702" s="238"/>
      <c r="DS702" s="238"/>
      <c r="DT702" s="238"/>
      <c r="DU702" s="238"/>
      <c r="DV702" s="238"/>
      <c r="DW702" s="238"/>
      <c r="DX702" s="238"/>
      <c r="DY702" s="238"/>
      <c r="DZ702" s="238"/>
      <c r="EA702" s="238"/>
      <c r="EB702" s="238"/>
      <c r="EC702" s="238"/>
      <c r="ED702" s="238"/>
      <c r="EE702" s="238"/>
      <c r="EF702" s="238"/>
      <c r="EG702" s="238"/>
      <c r="EH702" s="238"/>
      <c r="EI702" s="238"/>
      <c r="EJ702" s="238"/>
      <c r="EK702" s="238"/>
      <c r="EL702" s="238"/>
      <c r="EM702" s="238"/>
      <c r="EN702" s="238"/>
      <c r="EO702" s="238"/>
      <c r="EP702" s="238"/>
      <c r="EQ702" s="238"/>
      <c r="ER702" s="238"/>
      <c r="ES702" s="238"/>
      <c r="ET702" s="238"/>
      <c r="EU702" s="238"/>
      <c r="EV702" s="238"/>
      <c r="EW702" s="238"/>
      <c r="EX702" s="238"/>
      <c r="EY702" s="238"/>
      <c r="EZ702" s="238"/>
      <c r="FA702" s="238"/>
      <c r="FB702" s="238"/>
      <c r="FC702" s="238"/>
      <c r="FD702" s="238"/>
      <c r="FE702" s="238"/>
    </row>
    <row r="703" spans="34:161">
      <c r="AH703" s="238"/>
      <c r="AI703" s="238"/>
      <c r="AJ703" s="238"/>
      <c r="AK703" s="238"/>
      <c r="AL703" s="238"/>
      <c r="AM703" s="238"/>
      <c r="AN703" s="238"/>
      <c r="AO703" s="238"/>
      <c r="AP703" s="238"/>
      <c r="AQ703" s="238"/>
      <c r="AR703" s="238"/>
      <c r="AS703" s="238"/>
      <c r="AT703" s="238"/>
      <c r="AU703" s="238"/>
      <c r="AV703" s="238"/>
      <c r="AW703" s="238"/>
      <c r="AX703" s="238"/>
      <c r="AY703" s="238"/>
      <c r="AZ703" s="238"/>
      <c r="BA703" s="238"/>
      <c r="BB703" s="238"/>
      <c r="BC703" s="238"/>
      <c r="BD703" s="238"/>
      <c r="BE703" s="238"/>
      <c r="BF703" s="238"/>
      <c r="BG703" s="238"/>
      <c r="BH703" s="238"/>
      <c r="BI703" s="238"/>
      <c r="BJ703" s="238"/>
      <c r="BK703" s="238"/>
      <c r="BL703" s="238"/>
      <c r="BM703" s="238"/>
      <c r="BN703" s="238"/>
      <c r="BO703" s="238"/>
      <c r="BP703" s="238"/>
      <c r="BQ703" s="238"/>
      <c r="BR703" s="238"/>
      <c r="BS703" s="238"/>
      <c r="BT703" s="238"/>
      <c r="BU703" s="238"/>
      <c r="BV703" s="238"/>
      <c r="BW703" s="238"/>
      <c r="BX703" s="238"/>
      <c r="BY703" s="238"/>
      <c r="BZ703" s="238"/>
      <c r="CA703" s="238"/>
      <c r="CB703" s="238"/>
      <c r="CC703" s="238"/>
      <c r="CD703" s="238"/>
      <c r="CE703" s="238"/>
      <c r="CF703" s="238"/>
      <c r="CG703" s="238"/>
      <c r="CH703" s="238"/>
      <c r="CI703" s="238"/>
      <c r="CJ703" s="238"/>
      <c r="CK703" s="238"/>
      <c r="CL703" s="238"/>
      <c r="CM703" s="238"/>
      <c r="CN703" s="238"/>
      <c r="CO703" s="238"/>
      <c r="CP703" s="238"/>
      <c r="CQ703" s="238"/>
      <c r="CR703" s="238"/>
      <c r="CS703" s="238"/>
      <c r="CT703" s="238"/>
      <c r="CU703" s="238"/>
      <c r="CV703" s="238"/>
      <c r="CW703" s="238"/>
      <c r="CX703" s="238"/>
      <c r="CY703" s="238"/>
      <c r="CZ703" s="238"/>
      <c r="DA703" s="238"/>
      <c r="DB703" s="238"/>
      <c r="DC703" s="238"/>
      <c r="DD703" s="238"/>
      <c r="DE703" s="238"/>
      <c r="DF703" s="238"/>
      <c r="DG703" s="238"/>
      <c r="DH703" s="238"/>
      <c r="DI703" s="238"/>
      <c r="DJ703" s="238"/>
      <c r="DK703" s="238"/>
      <c r="DL703" s="238"/>
      <c r="DM703" s="238"/>
      <c r="DN703" s="238"/>
      <c r="DO703" s="238"/>
      <c r="DP703" s="238"/>
      <c r="DQ703" s="238"/>
      <c r="DR703" s="238"/>
      <c r="DS703" s="238"/>
      <c r="DT703" s="238"/>
      <c r="DU703" s="238"/>
      <c r="DV703" s="238"/>
      <c r="DW703" s="238"/>
      <c r="DX703" s="238"/>
      <c r="DY703" s="238"/>
      <c r="DZ703" s="238"/>
      <c r="EA703" s="238"/>
      <c r="EB703" s="238"/>
      <c r="EC703" s="238"/>
      <c r="ED703" s="238"/>
      <c r="EE703" s="238"/>
      <c r="EF703" s="238"/>
      <c r="EG703" s="238"/>
      <c r="EH703" s="238"/>
      <c r="EI703" s="238"/>
      <c r="EJ703" s="238"/>
      <c r="EK703" s="238"/>
      <c r="EL703" s="238"/>
      <c r="EM703" s="238"/>
      <c r="EN703" s="238"/>
      <c r="EO703" s="238"/>
      <c r="EP703" s="238"/>
      <c r="EQ703" s="238"/>
      <c r="ER703" s="238"/>
      <c r="ES703" s="238"/>
      <c r="ET703" s="238"/>
      <c r="EU703" s="238"/>
      <c r="EV703" s="238"/>
      <c r="EW703" s="238"/>
      <c r="EX703" s="238"/>
      <c r="EY703" s="238"/>
      <c r="EZ703" s="238"/>
      <c r="FA703" s="238"/>
      <c r="FB703" s="238"/>
      <c r="FC703" s="238"/>
      <c r="FD703" s="238"/>
      <c r="FE703" s="238"/>
    </row>
    <row r="704" spans="34:161">
      <c r="AH704" s="238"/>
      <c r="AI704" s="238"/>
      <c r="AJ704" s="238"/>
      <c r="AK704" s="238"/>
      <c r="AL704" s="238"/>
      <c r="AM704" s="238"/>
      <c r="AN704" s="238"/>
      <c r="AO704" s="238"/>
      <c r="AP704" s="238"/>
      <c r="AQ704" s="238"/>
      <c r="AR704" s="238"/>
      <c r="AS704" s="238"/>
      <c r="AT704" s="238"/>
      <c r="AU704" s="238"/>
      <c r="AV704" s="238"/>
      <c r="AW704" s="238"/>
      <c r="AX704" s="238"/>
      <c r="AY704" s="238"/>
      <c r="AZ704" s="238"/>
      <c r="BA704" s="238"/>
      <c r="BB704" s="238"/>
      <c r="BC704" s="238"/>
      <c r="BD704" s="238"/>
      <c r="BE704" s="238"/>
      <c r="BF704" s="238"/>
      <c r="BG704" s="238"/>
      <c r="BH704" s="238"/>
      <c r="BI704" s="238"/>
      <c r="BJ704" s="238"/>
      <c r="BK704" s="238"/>
      <c r="BL704" s="238"/>
      <c r="BM704" s="238"/>
      <c r="BN704" s="238"/>
      <c r="BO704" s="238"/>
      <c r="BP704" s="238"/>
      <c r="BQ704" s="238"/>
      <c r="BR704" s="238"/>
      <c r="BS704" s="238"/>
      <c r="BT704" s="238"/>
      <c r="BU704" s="238"/>
      <c r="BV704" s="238"/>
      <c r="BW704" s="238"/>
      <c r="BX704" s="238"/>
      <c r="BY704" s="238"/>
      <c r="BZ704" s="238"/>
      <c r="CA704" s="238"/>
      <c r="CB704" s="238"/>
      <c r="CC704" s="238"/>
      <c r="CD704" s="238"/>
      <c r="CE704" s="238"/>
      <c r="CF704" s="238"/>
      <c r="CG704" s="238"/>
      <c r="CH704" s="238"/>
      <c r="CI704" s="238"/>
      <c r="CJ704" s="238"/>
      <c r="CK704" s="238"/>
      <c r="CL704" s="238"/>
      <c r="CM704" s="238"/>
      <c r="CN704" s="238"/>
      <c r="CO704" s="238"/>
      <c r="CP704" s="238"/>
      <c r="CQ704" s="238"/>
      <c r="CR704" s="238"/>
      <c r="CS704" s="238"/>
      <c r="CT704" s="238"/>
      <c r="CU704" s="238"/>
      <c r="CV704" s="238"/>
      <c r="CW704" s="238"/>
      <c r="CX704" s="238"/>
      <c r="CY704" s="238"/>
      <c r="CZ704" s="238"/>
      <c r="DA704" s="238"/>
      <c r="DB704" s="238"/>
      <c r="DC704" s="238"/>
      <c r="DD704" s="238"/>
      <c r="DE704" s="238"/>
      <c r="DF704" s="238"/>
      <c r="DG704" s="238"/>
      <c r="DH704" s="238"/>
      <c r="DI704" s="238"/>
      <c r="DJ704" s="238"/>
      <c r="DK704" s="238"/>
      <c r="DL704" s="238"/>
      <c r="DM704" s="238"/>
      <c r="DN704" s="238"/>
      <c r="DO704" s="238"/>
      <c r="DP704" s="238"/>
      <c r="DQ704" s="238"/>
      <c r="DR704" s="238"/>
      <c r="DS704" s="238"/>
      <c r="DT704" s="238"/>
      <c r="DU704" s="238"/>
      <c r="DV704" s="238"/>
      <c r="DW704" s="238"/>
      <c r="DX704" s="238"/>
      <c r="DY704" s="238"/>
      <c r="DZ704" s="238"/>
      <c r="EA704" s="238"/>
      <c r="EB704" s="238"/>
      <c r="EC704" s="238"/>
      <c r="ED704" s="238"/>
      <c r="EE704" s="238"/>
      <c r="EF704" s="238"/>
      <c r="EG704" s="238"/>
      <c r="EH704" s="238"/>
      <c r="EI704" s="238"/>
      <c r="EJ704" s="238"/>
      <c r="EK704" s="238"/>
      <c r="EL704" s="238"/>
      <c r="EM704" s="238"/>
      <c r="EN704" s="238"/>
      <c r="EO704" s="238"/>
      <c r="EP704" s="238"/>
      <c r="EQ704" s="238"/>
      <c r="ER704" s="238"/>
      <c r="ES704" s="238"/>
      <c r="ET704" s="238"/>
      <c r="EU704" s="238"/>
      <c r="EV704" s="238"/>
      <c r="EW704" s="238"/>
      <c r="EX704" s="238"/>
      <c r="EY704" s="238"/>
      <c r="EZ704" s="238"/>
      <c r="FA704" s="238"/>
      <c r="FB704" s="238"/>
      <c r="FC704" s="238"/>
      <c r="FD704" s="238"/>
      <c r="FE704" s="238"/>
    </row>
    <row r="705" spans="34:161">
      <c r="AH705" s="238"/>
      <c r="AI705" s="238"/>
      <c r="AJ705" s="238"/>
      <c r="AK705" s="238"/>
      <c r="AL705" s="238"/>
      <c r="AM705" s="238"/>
      <c r="AN705" s="238"/>
      <c r="AO705" s="238"/>
      <c r="AP705" s="238"/>
      <c r="AQ705" s="238"/>
      <c r="AR705" s="238"/>
      <c r="AS705" s="238"/>
      <c r="AT705" s="238"/>
      <c r="AU705" s="238"/>
      <c r="AV705" s="238"/>
      <c r="AW705" s="238"/>
      <c r="AX705" s="238"/>
      <c r="AY705" s="238"/>
      <c r="AZ705" s="238"/>
      <c r="BA705" s="238"/>
      <c r="BB705" s="238"/>
      <c r="BC705" s="238"/>
      <c r="BD705" s="238"/>
      <c r="BE705" s="238"/>
      <c r="BF705" s="238"/>
      <c r="BG705" s="238"/>
      <c r="BH705" s="238"/>
      <c r="BI705" s="238"/>
      <c r="BJ705" s="238"/>
      <c r="BK705" s="238"/>
      <c r="BL705" s="238"/>
      <c r="BM705" s="238"/>
      <c r="BN705" s="238"/>
      <c r="BO705" s="238"/>
      <c r="BP705" s="238"/>
      <c r="BQ705" s="238"/>
      <c r="BR705" s="238"/>
      <c r="BS705" s="238"/>
      <c r="BT705" s="238"/>
      <c r="BU705" s="238"/>
      <c r="BV705" s="238"/>
      <c r="BW705" s="238"/>
      <c r="BX705" s="238"/>
      <c r="BY705" s="238"/>
      <c r="BZ705" s="238"/>
      <c r="CA705" s="238"/>
      <c r="CB705" s="238"/>
      <c r="CC705" s="238"/>
      <c r="CD705" s="238"/>
      <c r="CE705" s="238"/>
      <c r="CF705" s="238"/>
      <c r="CG705" s="238"/>
      <c r="CH705" s="238"/>
      <c r="CI705" s="238"/>
      <c r="CJ705" s="238"/>
      <c r="CK705" s="238"/>
      <c r="CL705" s="238"/>
      <c r="CM705" s="238"/>
      <c r="CN705" s="238"/>
      <c r="CO705" s="238"/>
      <c r="CP705" s="238"/>
      <c r="CQ705" s="238"/>
      <c r="CR705" s="238"/>
      <c r="CS705" s="238"/>
      <c r="CT705" s="238"/>
      <c r="CU705" s="238"/>
      <c r="CV705" s="238"/>
      <c r="CW705" s="238"/>
      <c r="CX705" s="238"/>
      <c r="CY705" s="238"/>
      <c r="CZ705" s="238"/>
      <c r="DA705" s="238"/>
      <c r="DB705" s="238"/>
      <c r="DC705" s="238"/>
      <c r="DD705" s="238"/>
      <c r="DE705" s="238"/>
      <c r="DF705" s="238"/>
      <c r="DG705" s="238"/>
      <c r="DH705" s="238"/>
      <c r="DI705" s="238"/>
      <c r="DJ705" s="238"/>
      <c r="DK705" s="238"/>
      <c r="DL705" s="238"/>
      <c r="DM705" s="238"/>
      <c r="DN705" s="238"/>
      <c r="DO705" s="238"/>
      <c r="DP705" s="238"/>
      <c r="DQ705" s="238"/>
      <c r="DR705" s="238"/>
      <c r="DS705" s="238"/>
      <c r="DT705" s="238"/>
      <c r="DU705" s="238"/>
      <c r="DV705" s="238"/>
      <c r="DW705" s="238"/>
      <c r="DX705" s="238"/>
      <c r="DY705" s="238"/>
      <c r="DZ705" s="238"/>
      <c r="EA705" s="238"/>
      <c r="EB705" s="238"/>
      <c r="EC705" s="238"/>
      <c r="ED705" s="238"/>
      <c r="EE705" s="238"/>
      <c r="EF705" s="238"/>
      <c r="EG705" s="238"/>
      <c r="EH705" s="238"/>
      <c r="EI705" s="238"/>
      <c r="EJ705" s="238"/>
      <c r="EK705" s="238"/>
      <c r="EL705" s="238"/>
      <c r="EM705" s="238"/>
      <c r="EN705" s="238"/>
      <c r="EO705" s="238"/>
      <c r="EP705" s="238"/>
      <c r="EQ705" s="238"/>
      <c r="ER705" s="238"/>
      <c r="ES705" s="238"/>
      <c r="ET705" s="238"/>
      <c r="EU705" s="238"/>
      <c r="EV705" s="238"/>
      <c r="EW705" s="238"/>
      <c r="EX705" s="238"/>
      <c r="EY705" s="238"/>
      <c r="EZ705" s="238"/>
      <c r="FA705" s="238"/>
      <c r="FB705" s="238"/>
      <c r="FC705" s="238"/>
      <c r="FD705" s="238"/>
      <c r="FE705" s="238"/>
    </row>
    <row r="706" spans="34:161">
      <c r="AH706" s="238"/>
      <c r="AI706" s="238"/>
      <c r="AJ706" s="238"/>
      <c r="AK706" s="238"/>
      <c r="AL706" s="238"/>
      <c r="AM706" s="238"/>
      <c r="AN706" s="238"/>
      <c r="AO706" s="238"/>
      <c r="AP706" s="238"/>
      <c r="AQ706" s="238"/>
      <c r="AR706" s="238"/>
      <c r="AS706" s="238"/>
      <c r="AT706" s="238"/>
      <c r="AU706" s="238"/>
      <c r="AV706" s="238"/>
      <c r="AW706" s="238"/>
      <c r="AX706" s="238"/>
      <c r="AY706" s="238"/>
      <c r="AZ706" s="238"/>
      <c r="BA706" s="238"/>
      <c r="BB706" s="238"/>
      <c r="BC706" s="238"/>
      <c r="BD706" s="238"/>
      <c r="BE706" s="238"/>
      <c r="BF706" s="238"/>
      <c r="BG706" s="238"/>
      <c r="BH706" s="238"/>
      <c r="BI706" s="238"/>
      <c r="BJ706" s="238"/>
      <c r="BK706" s="238"/>
      <c r="BL706" s="238"/>
      <c r="BM706" s="238"/>
      <c r="BN706" s="238"/>
      <c r="BO706" s="238"/>
      <c r="BP706" s="238"/>
      <c r="BQ706" s="238"/>
      <c r="BR706" s="238"/>
      <c r="BS706" s="238"/>
      <c r="BT706" s="238"/>
      <c r="BU706" s="238"/>
      <c r="BV706" s="238"/>
      <c r="BW706" s="238"/>
      <c r="BX706" s="238"/>
      <c r="BY706" s="238"/>
      <c r="BZ706" s="238"/>
      <c r="CA706" s="238"/>
      <c r="CB706" s="238"/>
      <c r="CC706" s="238"/>
      <c r="CD706" s="238"/>
      <c r="CE706" s="238"/>
      <c r="CF706" s="238"/>
      <c r="CG706" s="238"/>
      <c r="CH706" s="238"/>
      <c r="CI706" s="238"/>
      <c r="CJ706" s="238"/>
      <c r="CK706" s="238"/>
      <c r="CL706" s="238"/>
      <c r="CM706" s="238"/>
      <c r="CN706" s="238"/>
      <c r="CO706" s="238"/>
      <c r="CP706" s="238"/>
      <c r="CQ706" s="238"/>
      <c r="CR706" s="238"/>
      <c r="CS706" s="238"/>
      <c r="CT706" s="238"/>
      <c r="CU706" s="238"/>
      <c r="CV706" s="238"/>
      <c r="CW706" s="238"/>
      <c r="CX706" s="238"/>
      <c r="CY706" s="238"/>
      <c r="CZ706" s="238"/>
      <c r="DA706" s="238"/>
      <c r="DB706" s="238"/>
      <c r="DC706" s="238"/>
      <c r="DD706" s="238"/>
      <c r="DE706" s="238"/>
      <c r="DF706" s="238"/>
      <c r="DG706" s="238"/>
      <c r="DH706" s="238"/>
      <c r="DI706" s="238"/>
      <c r="DJ706" s="238"/>
      <c r="DK706" s="238"/>
      <c r="DL706" s="238"/>
      <c r="DM706" s="238"/>
      <c r="DN706" s="238"/>
      <c r="DO706" s="238"/>
      <c r="DP706" s="238"/>
      <c r="DQ706" s="238"/>
      <c r="DR706" s="238"/>
      <c r="DS706" s="238"/>
      <c r="DT706" s="238"/>
      <c r="DU706" s="238"/>
      <c r="DV706" s="238"/>
      <c r="DW706" s="238"/>
      <c r="DX706" s="238"/>
      <c r="DY706" s="238"/>
      <c r="DZ706" s="238"/>
      <c r="EA706" s="238"/>
      <c r="EB706" s="238"/>
      <c r="EC706" s="238"/>
      <c r="ED706" s="238"/>
      <c r="EE706" s="238"/>
      <c r="EF706" s="238"/>
      <c r="EG706" s="238"/>
      <c r="EH706" s="238"/>
      <c r="EI706" s="238"/>
      <c r="EJ706" s="238"/>
      <c r="EK706" s="238"/>
      <c r="EL706" s="238"/>
      <c r="EM706" s="238"/>
      <c r="EN706" s="238"/>
      <c r="EO706" s="238"/>
      <c r="EP706" s="238"/>
      <c r="EQ706" s="238"/>
      <c r="ER706" s="238"/>
      <c r="ES706" s="238"/>
      <c r="ET706" s="238"/>
      <c r="EU706" s="238"/>
      <c r="EV706" s="238"/>
      <c r="EW706" s="238"/>
      <c r="EX706" s="238"/>
      <c r="EY706" s="238"/>
      <c r="EZ706" s="238"/>
      <c r="FA706" s="238"/>
      <c r="FB706" s="238"/>
      <c r="FC706" s="238"/>
      <c r="FD706" s="238"/>
      <c r="FE706" s="238"/>
    </row>
    <row r="707" spans="34:161">
      <c r="AH707" s="238"/>
      <c r="AI707" s="238"/>
      <c r="AJ707" s="238"/>
      <c r="AK707" s="238"/>
      <c r="AL707" s="238"/>
      <c r="AM707" s="238"/>
      <c r="AN707" s="238"/>
      <c r="AO707" s="238"/>
      <c r="AP707" s="238"/>
      <c r="AQ707" s="238"/>
      <c r="AR707" s="238"/>
      <c r="AS707" s="238"/>
      <c r="AT707" s="238"/>
      <c r="AU707" s="238"/>
      <c r="AV707" s="238"/>
      <c r="AW707" s="238"/>
      <c r="AX707" s="238"/>
      <c r="AY707" s="238"/>
      <c r="AZ707" s="238"/>
      <c r="BA707" s="238"/>
      <c r="BB707" s="238"/>
      <c r="BC707" s="238"/>
      <c r="BD707" s="238"/>
      <c r="BE707" s="238"/>
      <c r="BF707" s="238"/>
      <c r="BG707" s="238"/>
      <c r="BH707" s="238"/>
      <c r="BI707" s="238"/>
      <c r="BJ707" s="238"/>
      <c r="BK707" s="238"/>
      <c r="BL707" s="238"/>
      <c r="BM707" s="238"/>
      <c r="BN707" s="238"/>
      <c r="BO707" s="238"/>
      <c r="BP707" s="238"/>
      <c r="BQ707" s="238"/>
      <c r="BR707" s="238"/>
      <c r="BS707" s="238"/>
      <c r="BT707" s="238"/>
      <c r="BU707" s="238"/>
      <c r="BV707" s="238"/>
      <c r="BW707" s="238"/>
      <c r="BX707" s="238"/>
      <c r="BY707" s="238"/>
      <c r="BZ707" s="238"/>
      <c r="CA707" s="238"/>
      <c r="CB707" s="238"/>
      <c r="CC707" s="238"/>
      <c r="CD707" s="238"/>
      <c r="CE707" s="238"/>
      <c r="CF707" s="238"/>
      <c r="CG707" s="238"/>
      <c r="CH707" s="238"/>
      <c r="CI707" s="238"/>
      <c r="CJ707" s="238"/>
      <c r="CK707" s="238"/>
      <c r="CL707" s="238"/>
      <c r="CM707" s="238"/>
      <c r="CN707" s="238"/>
      <c r="CO707" s="238"/>
      <c r="CP707" s="238"/>
      <c r="CQ707" s="238"/>
      <c r="CR707" s="238"/>
      <c r="CS707" s="238"/>
      <c r="CT707" s="238"/>
      <c r="CU707" s="238"/>
      <c r="CV707" s="238"/>
      <c r="CW707" s="238"/>
      <c r="CX707" s="238"/>
      <c r="CY707" s="238"/>
      <c r="CZ707" s="238"/>
      <c r="DA707" s="238"/>
      <c r="DB707" s="238"/>
      <c r="DC707" s="238"/>
      <c r="DD707" s="238"/>
      <c r="DE707" s="238"/>
      <c r="DF707" s="238"/>
      <c r="DG707" s="238"/>
      <c r="DH707" s="238"/>
      <c r="DI707" s="238"/>
      <c r="DJ707" s="238"/>
      <c r="DK707" s="238"/>
      <c r="DL707" s="238"/>
      <c r="DM707" s="238"/>
      <c r="DN707" s="238"/>
      <c r="DO707" s="238"/>
      <c r="DP707" s="238"/>
      <c r="DQ707" s="238"/>
      <c r="DR707" s="238"/>
      <c r="DS707" s="238"/>
      <c r="DT707" s="238"/>
      <c r="DU707" s="238"/>
      <c r="DV707" s="238"/>
      <c r="DW707" s="238"/>
      <c r="DX707" s="238"/>
      <c r="DY707" s="238"/>
      <c r="DZ707" s="238"/>
      <c r="EA707" s="238"/>
      <c r="EB707" s="238"/>
      <c r="EC707" s="238"/>
      <c r="ED707" s="238"/>
      <c r="EE707" s="238"/>
      <c r="EF707" s="238"/>
      <c r="EG707" s="238"/>
      <c r="EH707" s="238"/>
      <c r="EI707" s="238"/>
      <c r="EJ707" s="238"/>
      <c r="EK707" s="238"/>
      <c r="EL707" s="238"/>
      <c r="EM707" s="238"/>
      <c r="EN707" s="238"/>
      <c r="EO707" s="238"/>
      <c r="EP707" s="238"/>
      <c r="EQ707" s="238"/>
      <c r="ER707" s="238"/>
      <c r="ES707" s="238"/>
      <c r="ET707" s="238"/>
      <c r="EU707" s="238"/>
      <c r="EV707" s="238"/>
      <c r="EW707" s="238"/>
      <c r="EX707" s="238"/>
      <c r="EY707" s="238"/>
      <c r="EZ707" s="238"/>
      <c r="FA707" s="238"/>
      <c r="FB707" s="238"/>
      <c r="FC707" s="238"/>
      <c r="FD707" s="238"/>
      <c r="FE707" s="238"/>
    </row>
    <row r="708" spans="34:161">
      <c r="AH708" s="238"/>
      <c r="AI708" s="238"/>
      <c r="AJ708" s="238"/>
      <c r="AK708" s="238"/>
      <c r="AL708" s="238"/>
      <c r="AM708" s="238"/>
      <c r="AN708" s="238"/>
      <c r="AO708" s="238"/>
      <c r="AP708" s="238"/>
      <c r="AQ708" s="238"/>
      <c r="AR708" s="238"/>
      <c r="AS708" s="238"/>
      <c r="AT708" s="238"/>
      <c r="AU708" s="238"/>
      <c r="AV708" s="238"/>
      <c r="AW708" s="238"/>
      <c r="AX708" s="238"/>
      <c r="AY708" s="238"/>
      <c r="AZ708" s="238"/>
      <c r="BA708" s="238"/>
      <c r="BB708" s="238"/>
      <c r="BC708" s="238"/>
      <c r="BD708" s="238"/>
      <c r="BE708" s="238"/>
      <c r="BF708" s="238"/>
      <c r="BG708" s="238"/>
      <c r="BH708" s="238"/>
      <c r="BI708" s="238"/>
      <c r="BJ708" s="238"/>
      <c r="BK708" s="238"/>
      <c r="BL708" s="238"/>
      <c r="BM708" s="238"/>
      <c r="BN708" s="238"/>
      <c r="BO708" s="238"/>
      <c r="BP708" s="238"/>
      <c r="BQ708" s="238"/>
      <c r="BR708" s="238"/>
      <c r="BS708" s="238"/>
      <c r="BT708" s="238"/>
      <c r="BU708" s="238"/>
      <c r="BV708" s="238"/>
      <c r="BW708" s="238"/>
      <c r="BX708" s="238"/>
      <c r="BY708" s="238"/>
      <c r="BZ708" s="238"/>
      <c r="CA708" s="238"/>
      <c r="CB708" s="238"/>
      <c r="CC708" s="238"/>
      <c r="CD708" s="238"/>
      <c r="CE708" s="238"/>
      <c r="CF708" s="238"/>
      <c r="CG708" s="238"/>
      <c r="CH708" s="238"/>
      <c r="CI708" s="238"/>
      <c r="CJ708" s="238"/>
      <c r="CK708" s="238"/>
      <c r="CL708" s="238"/>
      <c r="CM708" s="238"/>
      <c r="CN708" s="238"/>
      <c r="CO708" s="238"/>
      <c r="CP708" s="238"/>
      <c r="CQ708" s="238"/>
      <c r="CR708" s="238"/>
      <c r="CS708" s="238"/>
      <c r="CT708" s="238"/>
      <c r="CU708" s="238"/>
      <c r="CV708" s="238"/>
      <c r="CW708" s="238"/>
      <c r="CX708" s="238"/>
      <c r="CY708" s="238"/>
      <c r="CZ708" s="238"/>
      <c r="DA708" s="238"/>
      <c r="DB708" s="238"/>
      <c r="DC708" s="238"/>
      <c r="DD708" s="238"/>
      <c r="DE708" s="238"/>
      <c r="DF708" s="238"/>
      <c r="DG708" s="238"/>
      <c r="DH708" s="238"/>
      <c r="DI708" s="238"/>
      <c r="DJ708" s="238"/>
      <c r="DK708" s="238"/>
      <c r="DL708" s="238"/>
      <c r="DM708" s="238"/>
      <c r="DN708" s="238"/>
      <c r="DO708" s="238"/>
      <c r="DP708" s="238"/>
      <c r="DQ708" s="238"/>
      <c r="DR708" s="238"/>
      <c r="DS708" s="238"/>
      <c r="DT708" s="238"/>
      <c r="DU708" s="238"/>
      <c r="DV708" s="238"/>
      <c r="DW708" s="238"/>
      <c r="DX708" s="238"/>
      <c r="DY708" s="238"/>
      <c r="DZ708" s="238"/>
      <c r="EA708" s="238"/>
      <c r="EB708" s="238"/>
      <c r="EC708" s="238"/>
      <c r="ED708" s="238"/>
      <c r="EE708" s="238"/>
      <c r="EF708" s="238"/>
      <c r="EG708" s="238"/>
      <c r="EH708" s="238"/>
      <c r="EI708" s="238"/>
      <c r="EJ708" s="238"/>
      <c r="EK708" s="238"/>
      <c r="EL708" s="238"/>
      <c r="EM708" s="238"/>
      <c r="EN708" s="238"/>
      <c r="EO708" s="238"/>
      <c r="EP708" s="238"/>
      <c r="EQ708" s="238"/>
      <c r="ER708" s="238"/>
      <c r="ES708" s="238"/>
      <c r="ET708" s="238"/>
      <c r="EU708" s="238"/>
      <c r="EV708" s="238"/>
      <c r="EW708" s="238"/>
      <c r="EX708" s="238"/>
      <c r="EY708" s="238"/>
      <c r="EZ708" s="238"/>
      <c r="FA708" s="238"/>
      <c r="FB708" s="238"/>
      <c r="FC708" s="238"/>
      <c r="FD708" s="238"/>
      <c r="FE708" s="238"/>
    </row>
    <row r="709" spans="34:161">
      <c r="AH709" s="238"/>
      <c r="AI709" s="238"/>
      <c r="AJ709" s="238"/>
      <c r="AK709" s="238"/>
      <c r="AL709" s="238"/>
      <c r="AM709" s="238"/>
      <c r="AN709" s="238"/>
      <c r="AO709" s="238"/>
      <c r="AP709" s="238"/>
      <c r="AQ709" s="238"/>
      <c r="AR709" s="238"/>
      <c r="AS709" s="238"/>
      <c r="AT709" s="238"/>
      <c r="AU709" s="238"/>
      <c r="AV709" s="238"/>
      <c r="AW709" s="238"/>
      <c r="AX709" s="238"/>
      <c r="AY709" s="238"/>
      <c r="AZ709" s="238"/>
      <c r="BA709" s="238"/>
      <c r="BB709" s="238"/>
      <c r="BC709" s="238"/>
      <c r="BD709" s="238"/>
      <c r="BE709" s="238"/>
      <c r="BF709" s="238"/>
      <c r="BG709" s="238"/>
      <c r="BH709" s="238"/>
      <c r="BI709" s="238"/>
      <c r="BJ709" s="238"/>
      <c r="BK709" s="238"/>
      <c r="BL709" s="238"/>
      <c r="BM709" s="238"/>
      <c r="BN709" s="238"/>
      <c r="BO709" s="238"/>
      <c r="BP709" s="238"/>
      <c r="BQ709" s="238"/>
      <c r="BR709" s="238"/>
      <c r="BS709" s="238"/>
      <c r="BT709" s="238"/>
      <c r="BU709" s="238"/>
      <c r="BV709" s="238"/>
      <c r="BW709" s="238"/>
      <c r="BX709" s="238"/>
      <c r="BY709" s="238"/>
      <c r="BZ709" s="238"/>
      <c r="CA709" s="238"/>
      <c r="CB709" s="238"/>
      <c r="CC709" s="238"/>
      <c r="CD709" s="238"/>
      <c r="CE709" s="238"/>
      <c r="CF709" s="238"/>
      <c r="CG709" s="238"/>
      <c r="CH709" s="238"/>
      <c r="CI709" s="238"/>
      <c r="CJ709" s="238"/>
      <c r="CK709" s="238"/>
      <c r="CL709" s="238"/>
      <c r="CM709" s="238"/>
      <c r="CN709" s="238"/>
      <c r="CO709" s="238"/>
      <c r="CP709" s="238"/>
      <c r="CQ709" s="238"/>
      <c r="CR709" s="238"/>
      <c r="CS709" s="238"/>
      <c r="CT709" s="238"/>
      <c r="CU709" s="238"/>
      <c r="CV709" s="238"/>
      <c r="CW709" s="238"/>
      <c r="CX709" s="238"/>
      <c r="CY709" s="238"/>
      <c r="CZ709" s="238"/>
      <c r="DA709" s="238"/>
      <c r="DB709" s="238"/>
      <c r="DC709" s="238"/>
      <c r="DD709" s="238"/>
      <c r="DE709" s="238"/>
      <c r="DF709" s="238"/>
      <c r="DG709" s="238"/>
      <c r="DH709" s="238"/>
      <c r="DI709" s="238"/>
      <c r="DJ709" s="238"/>
      <c r="DK709" s="238"/>
      <c r="DL709" s="238"/>
      <c r="DM709" s="238"/>
      <c r="DN709" s="238"/>
      <c r="DO709" s="238"/>
      <c r="DP709" s="238"/>
      <c r="DQ709" s="238"/>
      <c r="DR709" s="238"/>
      <c r="DS709" s="238"/>
      <c r="DT709" s="238"/>
      <c r="DU709" s="238"/>
      <c r="DV709" s="238"/>
      <c r="DW709" s="238"/>
      <c r="DX709" s="238"/>
      <c r="DY709" s="238"/>
      <c r="DZ709" s="238"/>
      <c r="EA709" s="238"/>
      <c r="EB709" s="238"/>
      <c r="EC709" s="238"/>
      <c r="ED709" s="238"/>
      <c r="EE709" s="238"/>
      <c r="EF709" s="238"/>
      <c r="EG709" s="238"/>
      <c r="EH709" s="238"/>
      <c r="EI709" s="238"/>
      <c r="EJ709" s="238"/>
      <c r="EK709" s="238"/>
      <c r="EL709" s="238"/>
      <c r="EM709" s="238"/>
      <c r="EN709" s="238"/>
      <c r="EO709" s="238"/>
      <c r="EP709" s="238"/>
      <c r="EQ709" s="238"/>
      <c r="ER709" s="238"/>
      <c r="ES709" s="238"/>
      <c r="ET709" s="238"/>
      <c r="EU709" s="238"/>
      <c r="EV709" s="238"/>
      <c r="EW709" s="238"/>
      <c r="EX709" s="238"/>
      <c r="EY709" s="238"/>
      <c r="EZ709" s="238"/>
      <c r="FA709" s="238"/>
      <c r="FB709" s="238"/>
      <c r="FC709" s="238"/>
      <c r="FD709" s="238"/>
      <c r="FE709" s="238"/>
    </row>
    <row r="710" spans="34:161">
      <c r="AH710" s="238"/>
      <c r="AI710" s="238"/>
      <c r="AJ710" s="238"/>
      <c r="AK710" s="238"/>
      <c r="AL710" s="238"/>
      <c r="AM710" s="238"/>
      <c r="AN710" s="238"/>
      <c r="AO710" s="238"/>
      <c r="AP710" s="238"/>
      <c r="AQ710" s="238"/>
      <c r="AR710" s="238"/>
      <c r="AS710" s="238"/>
      <c r="AT710" s="238"/>
      <c r="AU710" s="238"/>
      <c r="AV710" s="238"/>
      <c r="AW710" s="238"/>
      <c r="AX710" s="238"/>
      <c r="AY710" s="238"/>
      <c r="AZ710" s="238"/>
      <c r="BA710" s="238"/>
      <c r="BB710" s="238"/>
      <c r="BC710" s="238"/>
      <c r="BD710" s="238"/>
      <c r="BE710" s="238"/>
      <c r="BF710" s="238"/>
      <c r="BG710" s="238"/>
      <c r="BH710" s="238"/>
      <c r="BI710" s="238"/>
      <c r="BJ710" s="238"/>
      <c r="BK710" s="238"/>
      <c r="BL710" s="238"/>
      <c r="BM710" s="238"/>
      <c r="BN710" s="238"/>
      <c r="BO710" s="238"/>
      <c r="BP710" s="238"/>
      <c r="BQ710" s="238"/>
      <c r="BR710" s="238"/>
      <c r="BS710" s="238"/>
      <c r="BT710" s="238"/>
      <c r="BU710" s="238"/>
      <c r="BV710" s="238"/>
      <c r="BW710" s="238"/>
      <c r="BX710" s="238"/>
      <c r="BY710" s="238"/>
      <c r="BZ710" s="238"/>
      <c r="CA710" s="238"/>
      <c r="CB710" s="238"/>
      <c r="CC710" s="238"/>
      <c r="CD710" s="238"/>
      <c r="CE710" s="238"/>
      <c r="CF710" s="238"/>
      <c r="CG710" s="238"/>
      <c r="CH710" s="238"/>
      <c r="CI710" s="238"/>
      <c r="CJ710" s="238"/>
      <c r="CK710" s="238"/>
      <c r="CL710" s="238"/>
      <c r="CM710" s="238"/>
      <c r="CN710" s="238"/>
      <c r="CO710" s="238"/>
      <c r="CP710" s="238"/>
      <c r="CQ710" s="238"/>
      <c r="CR710" s="238"/>
      <c r="CS710" s="238"/>
      <c r="CT710" s="238"/>
      <c r="CU710" s="238"/>
      <c r="CV710" s="238"/>
      <c r="CW710" s="238"/>
      <c r="CX710" s="238"/>
      <c r="CY710" s="238"/>
      <c r="CZ710" s="238"/>
      <c r="DA710" s="238"/>
      <c r="DB710" s="238"/>
      <c r="DC710" s="238"/>
      <c r="DD710" s="238"/>
      <c r="DE710" s="238"/>
      <c r="DF710" s="238"/>
      <c r="DG710" s="238"/>
      <c r="DH710" s="238"/>
      <c r="DI710" s="238"/>
      <c r="DJ710" s="238"/>
      <c r="DK710" s="238"/>
      <c r="DL710" s="238"/>
      <c r="DM710" s="238"/>
      <c r="DN710" s="238"/>
      <c r="DO710" s="238"/>
      <c r="DP710" s="238"/>
      <c r="DQ710" s="238"/>
      <c r="DR710" s="238"/>
      <c r="DS710" s="238"/>
      <c r="DT710" s="238"/>
      <c r="DU710" s="238"/>
      <c r="DV710" s="238"/>
      <c r="DW710" s="238"/>
      <c r="DX710" s="238"/>
      <c r="DY710" s="238"/>
      <c r="DZ710" s="238"/>
      <c r="EA710" s="238"/>
      <c r="EB710" s="238"/>
      <c r="EC710" s="238"/>
      <c r="ED710" s="238"/>
      <c r="EE710" s="238"/>
      <c r="EF710" s="238"/>
      <c r="EG710" s="238"/>
      <c r="EH710" s="238"/>
      <c r="EI710" s="238"/>
      <c r="EJ710" s="238"/>
      <c r="EK710" s="238"/>
      <c r="EL710" s="238"/>
      <c r="EM710" s="238"/>
      <c r="EN710" s="238"/>
      <c r="EO710" s="238"/>
      <c r="EP710" s="238"/>
      <c r="EQ710" s="238"/>
      <c r="ER710" s="238"/>
      <c r="ES710" s="238"/>
      <c r="ET710" s="238"/>
      <c r="EU710" s="238"/>
      <c r="EV710" s="238"/>
      <c r="EW710" s="238"/>
      <c r="EX710" s="238"/>
      <c r="EY710" s="238"/>
      <c r="EZ710" s="238"/>
      <c r="FA710" s="238"/>
      <c r="FB710" s="238"/>
      <c r="FC710" s="238"/>
      <c r="FD710" s="238"/>
      <c r="FE710" s="238"/>
    </row>
    <row r="711" spans="34:161">
      <c r="AH711" s="238"/>
      <c r="AI711" s="238"/>
      <c r="AJ711" s="238"/>
      <c r="AK711" s="238"/>
      <c r="AL711" s="238"/>
      <c r="AM711" s="238"/>
      <c r="AN711" s="238"/>
      <c r="AO711" s="238"/>
      <c r="AP711" s="238"/>
      <c r="AQ711" s="238"/>
      <c r="AR711" s="238"/>
      <c r="AS711" s="238"/>
      <c r="AT711" s="238"/>
      <c r="AU711" s="238"/>
      <c r="AV711" s="238"/>
      <c r="AW711" s="238"/>
      <c r="AX711" s="238"/>
      <c r="AY711" s="238"/>
      <c r="AZ711" s="238"/>
      <c r="BA711" s="238"/>
      <c r="BB711" s="238"/>
      <c r="BC711" s="238"/>
      <c r="BD711" s="238"/>
      <c r="BE711" s="238"/>
      <c r="BF711" s="238"/>
      <c r="BG711" s="238"/>
      <c r="BH711" s="238"/>
      <c r="BI711" s="238"/>
      <c r="BJ711" s="238"/>
      <c r="BK711" s="238"/>
      <c r="BL711" s="238"/>
      <c r="BM711" s="238"/>
      <c r="BN711" s="238"/>
      <c r="BO711" s="238"/>
      <c r="BP711" s="238"/>
      <c r="BQ711" s="238"/>
      <c r="BR711" s="238"/>
      <c r="BS711" s="238"/>
      <c r="BT711" s="238"/>
      <c r="BU711" s="238"/>
      <c r="BV711" s="238"/>
      <c r="BW711" s="238"/>
      <c r="BX711" s="238"/>
      <c r="BY711" s="238"/>
      <c r="BZ711" s="238"/>
      <c r="CA711" s="238"/>
      <c r="CB711" s="238"/>
      <c r="CC711" s="238"/>
      <c r="CD711" s="238"/>
      <c r="CE711" s="238"/>
      <c r="CF711" s="238"/>
      <c r="CG711" s="238"/>
      <c r="CH711" s="238"/>
      <c r="CI711" s="238"/>
      <c r="CJ711" s="238"/>
      <c r="CK711" s="238"/>
      <c r="CL711" s="238"/>
      <c r="CM711" s="238"/>
      <c r="CN711" s="238"/>
      <c r="CO711" s="238"/>
      <c r="CP711" s="238"/>
      <c r="CQ711" s="238"/>
      <c r="CR711" s="238"/>
      <c r="CS711" s="238"/>
      <c r="CT711" s="238"/>
      <c r="CU711" s="238"/>
      <c r="CV711" s="238"/>
      <c r="CW711" s="238"/>
      <c r="CX711" s="238"/>
      <c r="CY711" s="238"/>
      <c r="CZ711" s="238"/>
      <c r="DA711" s="238"/>
      <c r="DB711" s="238"/>
      <c r="DC711" s="238"/>
      <c r="DD711" s="238"/>
      <c r="DE711" s="238"/>
      <c r="DF711" s="238"/>
      <c r="DG711" s="238"/>
      <c r="DH711" s="238"/>
      <c r="DI711" s="238"/>
      <c r="DJ711" s="238"/>
      <c r="DK711" s="238"/>
      <c r="DL711" s="238"/>
      <c r="DM711" s="238"/>
      <c r="DN711" s="238"/>
      <c r="DO711" s="238"/>
      <c r="DP711" s="238"/>
      <c r="DQ711" s="238"/>
      <c r="DR711" s="238"/>
      <c r="DS711" s="238"/>
      <c r="DT711" s="238"/>
      <c r="DU711" s="238"/>
      <c r="DV711" s="238"/>
      <c r="DW711" s="238"/>
      <c r="DX711" s="238"/>
      <c r="DY711" s="238"/>
      <c r="DZ711" s="238"/>
      <c r="EA711" s="238"/>
      <c r="EB711" s="238"/>
      <c r="EC711" s="238"/>
      <c r="ED711" s="238"/>
      <c r="EE711" s="238"/>
      <c r="EF711" s="238"/>
      <c r="EG711" s="238"/>
      <c r="EH711" s="238"/>
      <c r="EI711" s="238"/>
      <c r="EJ711" s="238"/>
      <c r="EK711" s="238"/>
      <c r="EL711" s="238"/>
      <c r="EM711" s="238"/>
      <c r="EN711" s="238"/>
      <c r="EO711" s="238"/>
      <c r="EP711" s="238"/>
      <c r="EQ711" s="238"/>
      <c r="ER711" s="238"/>
      <c r="ES711" s="238"/>
      <c r="ET711" s="238"/>
      <c r="EU711" s="238"/>
      <c r="EV711" s="238"/>
      <c r="EW711" s="238"/>
      <c r="EX711" s="238"/>
      <c r="EY711" s="238"/>
      <c r="EZ711" s="238"/>
      <c r="FA711" s="238"/>
      <c r="FB711" s="238"/>
      <c r="FC711" s="238"/>
      <c r="FD711" s="238"/>
      <c r="FE711" s="238"/>
    </row>
    <row r="712" spans="34:161">
      <c r="AH712" s="238"/>
      <c r="AI712" s="238"/>
      <c r="AJ712" s="238"/>
      <c r="AK712" s="238"/>
      <c r="AL712" s="238"/>
      <c r="AM712" s="238"/>
      <c r="AN712" s="238"/>
      <c r="AO712" s="238"/>
      <c r="AP712" s="238"/>
      <c r="AQ712" s="238"/>
      <c r="AR712" s="238"/>
      <c r="AS712" s="238"/>
      <c r="AT712" s="238"/>
      <c r="AU712" s="238"/>
      <c r="AV712" s="238"/>
      <c r="AW712" s="238"/>
      <c r="AX712" s="238"/>
      <c r="AY712" s="238"/>
      <c r="AZ712" s="238"/>
      <c r="BA712" s="238"/>
      <c r="BB712" s="238"/>
      <c r="BC712" s="238"/>
      <c r="BD712" s="238"/>
      <c r="BE712" s="238"/>
      <c r="BF712" s="238"/>
      <c r="BG712" s="238"/>
      <c r="BH712" s="238"/>
      <c r="BI712" s="238"/>
      <c r="BJ712" s="238"/>
      <c r="BK712" s="238"/>
      <c r="BL712" s="238"/>
      <c r="BM712" s="238"/>
      <c r="BN712" s="238"/>
      <c r="BO712" s="238"/>
      <c r="BP712" s="238"/>
      <c r="BQ712" s="238"/>
      <c r="BR712" s="238"/>
      <c r="BS712" s="238"/>
      <c r="BT712" s="238"/>
      <c r="BU712" s="238"/>
      <c r="BV712" s="238"/>
      <c r="BW712" s="238"/>
      <c r="BX712" s="238"/>
      <c r="BY712" s="238"/>
      <c r="BZ712" s="238"/>
      <c r="CA712" s="238"/>
      <c r="CB712" s="238"/>
      <c r="CC712" s="238"/>
      <c r="CD712" s="238"/>
      <c r="CE712" s="238"/>
      <c r="CF712" s="238"/>
      <c r="CG712" s="238"/>
      <c r="CH712" s="238"/>
      <c r="CI712" s="238"/>
      <c r="CJ712" s="238"/>
      <c r="CK712" s="238"/>
      <c r="CL712" s="238"/>
      <c r="CM712" s="238"/>
      <c r="CN712" s="238"/>
      <c r="CO712" s="238"/>
      <c r="CP712" s="238"/>
      <c r="CQ712" s="238"/>
      <c r="CR712" s="238"/>
      <c r="CS712" s="238"/>
      <c r="CT712" s="238"/>
      <c r="CU712" s="238"/>
      <c r="CV712" s="238"/>
      <c r="CW712" s="238"/>
      <c r="CX712" s="238"/>
      <c r="CY712" s="238"/>
      <c r="CZ712" s="238"/>
      <c r="DA712" s="238"/>
      <c r="DB712" s="238"/>
      <c r="DC712" s="238"/>
      <c r="DD712" s="238"/>
      <c r="DE712" s="238"/>
      <c r="DF712" s="238"/>
      <c r="DG712" s="238"/>
      <c r="DH712" s="238"/>
      <c r="DI712" s="238"/>
      <c r="DJ712" s="238"/>
      <c r="DK712" s="238"/>
      <c r="DL712" s="238"/>
      <c r="DM712" s="238"/>
      <c r="DN712" s="238"/>
      <c r="DO712" s="238"/>
      <c r="DP712" s="238"/>
      <c r="DQ712" s="238"/>
      <c r="DR712" s="238"/>
      <c r="DS712" s="238"/>
      <c r="DT712" s="238"/>
      <c r="DU712" s="238"/>
      <c r="DV712" s="238"/>
      <c r="DW712" s="238"/>
      <c r="DX712" s="238"/>
      <c r="DY712" s="238"/>
      <c r="DZ712" s="238"/>
      <c r="EA712" s="238"/>
      <c r="EB712" s="238"/>
      <c r="EC712" s="238"/>
      <c r="ED712" s="238"/>
      <c r="EE712" s="238"/>
      <c r="EF712" s="238"/>
      <c r="EG712" s="238"/>
      <c r="EH712" s="238"/>
      <c r="EI712" s="238"/>
      <c r="EJ712" s="238"/>
      <c r="EK712" s="238"/>
      <c r="EL712" s="238"/>
      <c r="EM712" s="238"/>
      <c r="EN712" s="238"/>
      <c r="EO712" s="238"/>
      <c r="EP712" s="238"/>
      <c r="EQ712" s="238"/>
      <c r="ER712" s="238"/>
      <c r="ES712" s="238"/>
      <c r="ET712" s="238"/>
      <c r="EU712" s="238"/>
      <c r="EV712" s="238"/>
      <c r="EW712" s="238"/>
      <c r="EX712" s="238"/>
      <c r="EY712" s="238"/>
      <c r="EZ712" s="238"/>
      <c r="FA712" s="238"/>
      <c r="FB712" s="238"/>
      <c r="FC712" s="238"/>
      <c r="FD712" s="238"/>
      <c r="FE712" s="238"/>
    </row>
    <row r="713" spans="34:161">
      <c r="AH713" s="238"/>
      <c r="AI713" s="238"/>
      <c r="AJ713" s="238"/>
      <c r="AK713" s="238"/>
      <c r="AL713" s="238"/>
      <c r="AM713" s="238"/>
      <c r="AN713" s="238"/>
      <c r="AO713" s="238"/>
      <c r="AP713" s="238"/>
      <c r="AQ713" s="238"/>
      <c r="AR713" s="238"/>
      <c r="AS713" s="238"/>
      <c r="AT713" s="238"/>
      <c r="AU713" s="238"/>
      <c r="AV713" s="238"/>
      <c r="AW713" s="238"/>
      <c r="AX713" s="238"/>
      <c r="AY713" s="238"/>
      <c r="AZ713" s="238"/>
      <c r="BA713" s="238"/>
      <c r="BB713" s="238"/>
      <c r="BC713" s="238"/>
      <c r="BD713" s="238"/>
      <c r="BE713" s="238"/>
      <c r="BF713" s="238"/>
      <c r="BG713" s="238"/>
      <c r="BH713" s="238"/>
      <c r="BI713" s="238"/>
      <c r="BJ713" s="238"/>
      <c r="BK713" s="238"/>
      <c r="BL713" s="238"/>
      <c r="BM713" s="238"/>
      <c r="BN713" s="238"/>
      <c r="BO713" s="238"/>
      <c r="BP713" s="238"/>
      <c r="BQ713" s="238"/>
      <c r="BR713" s="238"/>
      <c r="BS713" s="238"/>
      <c r="BT713" s="238"/>
      <c r="BU713" s="238"/>
      <c r="BV713" s="238"/>
      <c r="BW713" s="238"/>
      <c r="BX713" s="238"/>
      <c r="BY713" s="238"/>
      <c r="BZ713" s="238"/>
      <c r="CA713" s="238"/>
      <c r="CB713" s="238"/>
      <c r="CC713" s="238"/>
      <c r="CD713" s="238"/>
      <c r="CE713" s="238"/>
      <c r="CF713" s="238"/>
      <c r="CG713" s="238"/>
      <c r="CH713" s="238"/>
      <c r="CI713" s="238"/>
      <c r="CJ713" s="238"/>
      <c r="CK713" s="238"/>
      <c r="CL713" s="238"/>
      <c r="CM713" s="238"/>
      <c r="CN713" s="238"/>
      <c r="CO713" s="238"/>
      <c r="CP713" s="238"/>
      <c r="CQ713" s="238"/>
      <c r="CR713" s="238"/>
      <c r="CS713" s="238"/>
      <c r="CT713" s="238"/>
      <c r="CU713" s="238"/>
      <c r="CV713" s="238"/>
      <c r="CW713" s="238"/>
      <c r="CX713" s="238"/>
      <c r="CY713" s="238"/>
      <c r="CZ713" s="238"/>
      <c r="DA713" s="238"/>
      <c r="DB713" s="238"/>
      <c r="DC713" s="238"/>
      <c r="DD713" s="238"/>
      <c r="DE713" s="238"/>
      <c r="DF713" s="238"/>
      <c r="DG713" s="238"/>
      <c r="DH713" s="238"/>
      <c r="DI713" s="238"/>
      <c r="DJ713" s="238"/>
      <c r="DK713" s="238"/>
      <c r="DL713" s="238"/>
      <c r="DM713" s="238"/>
      <c r="DN713" s="238"/>
      <c r="DO713" s="238"/>
      <c r="DP713" s="238"/>
      <c r="DQ713" s="238"/>
      <c r="DR713" s="238"/>
      <c r="DS713" s="238"/>
      <c r="DT713" s="238"/>
      <c r="DU713" s="238"/>
      <c r="DV713" s="238"/>
      <c r="DW713" s="238"/>
      <c r="DX713" s="238"/>
      <c r="DY713" s="238"/>
      <c r="DZ713" s="238"/>
      <c r="EA713" s="238"/>
      <c r="EB713" s="238"/>
      <c r="EC713" s="238"/>
      <c r="ED713" s="238"/>
      <c r="EE713" s="238"/>
      <c r="EF713" s="238"/>
      <c r="EG713" s="238"/>
      <c r="EH713" s="238"/>
      <c r="EI713" s="238"/>
      <c r="EJ713" s="238"/>
      <c r="EK713" s="238"/>
      <c r="EL713" s="238"/>
      <c r="EM713" s="238"/>
      <c r="EN713" s="238"/>
      <c r="EO713" s="238"/>
      <c r="EP713" s="238"/>
      <c r="EQ713" s="238"/>
      <c r="ER713" s="238"/>
      <c r="ES713" s="238"/>
      <c r="ET713" s="238"/>
      <c r="EU713" s="238"/>
      <c r="EV713" s="238"/>
      <c r="EW713" s="238"/>
      <c r="EX713" s="238"/>
      <c r="EY713" s="238"/>
      <c r="EZ713" s="238"/>
      <c r="FA713" s="238"/>
      <c r="FB713" s="238"/>
      <c r="FC713" s="238"/>
      <c r="FD713" s="238"/>
      <c r="FE713" s="238"/>
    </row>
    <row r="714" spans="34:161">
      <c r="AH714" s="238"/>
      <c r="AI714" s="238"/>
      <c r="AJ714" s="238"/>
      <c r="AK714" s="238"/>
      <c r="AL714" s="238"/>
      <c r="AM714" s="238"/>
      <c r="AN714" s="238"/>
      <c r="AO714" s="238"/>
      <c r="AP714" s="238"/>
      <c r="AQ714" s="238"/>
      <c r="AR714" s="238"/>
      <c r="AS714" s="238"/>
      <c r="AT714" s="238"/>
      <c r="AU714" s="238"/>
      <c r="AV714" s="238"/>
      <c r="AW714" s="238"/>
      <c r="AX714" s="238"/>
      <c r="AY714" s="238"/>
      <c r="AZ714" s="238"/>
      <c r="BA714" s="238"/>
      <c r="BB714" s="238"/>
      <c r="BC714" s="238"/>
      <c r="BD714" s="238"/>
      <c r="BE714" s="238"/>
      <c r="BF714" s="238"/>
      <c r="BG714" s="238"/>
      <c r="BH714" s="238"/>
      <c r="BI714" s="238"/>
      <c r="BJ714" s="238"/>
      <c r="BK714" s="238"/>
      <c r="BL714" s="238"/>
      <c r="BM714" s="238"/>
      <c r="BN714" s="238"/>
      <c r="BO714" s="238"/>
      <c r="BP714" s="238"/>
      <c r="BQ714" s="238"/>
      <c r="BR714" s="238"/>
      <c r="BS714" s="238"/>
      <c r="BT714" s="238"/>
      <c r="BU714" s="238"/>
      <c r="BV714" s="238"/>
      <c r="BW714" s="238"/>
      <c r="BX714" s="238"/>
      <c r="BY714" s="238"/>
      <c r="BZ714" s="238"/>
      <c r="CA714" s="238"/>
      <c r="CB714" s="238"/>
      <c r="CC714" s="238"/>
      <c r="CD714" s="238"/>
      <c r="CE714" s="238"/>
      <c r="CF714" s="238"/>
      <c r="CG714" s="238"/>
      <c r="CH714" s="238"/>
      <c r="CI714" s="238"/>
      <c r="CJ714" s="238"/>
      <c r="CK714" s="238"/>
      <c r="CL714" s="238"/>
      <c r="CM714" s="238"/>
      <c r="CN714" s="238"/>
      <c r="CO714" s="238"/>
      <c r="CP714" s="238"/>
      <c r="CQ714" s="238"/>
      <c r="CR714" s="238"/>
      <c r="CS714" s="238"/>
      <c r="CT714" s="238"/>
      <c r="CU714" s="238"/>
      <c r="CV714" s="238"/>
      <c r="CW714" s="238"/>
      <c r="CX714" s="238"/>
      <c r="CY714" s="238"/>
      <c r="CZ714" s="238"/>
      <c r="DA714" s="238"/>
      <c r="DB714" s="238"/>
      <c r="DC714" s="238"/>
      <c r="DD714" s="238"/>
      <c r="DE714" s="238"/>
      <c r="DF714" s="238"/>
      <c r="DG714" s="238"/>
      <c r="DH714" s="238"/>
      <c r="DI714" s="238"/>
      <c r="DJ714" s="238"/>
      <c r="DK714" s="238"/>
      <c r="DL714" s="238"/>
      <c r="DM714" s="238"/>
      <c r="DN714" s="238"/>
      <c r="DO714" s="238"/>
      <c r="DP714" s="238"/>
      <c r="DQ714" s="238"/>
      <c r="DR714" s="238"/>
      <c r="DS714" s="238"/>
      <c r="DT714" s="238"/>
      <c r="DU714" s="238"/>
      <c r="DV714" s="238"/>
      <c r="DW714" s="238"/>
      <c r="DX714" s="238"/>
      <c r="DY714" s="238"/>
      <c r="DZ714" s="238"/>
      <c r="EA714" s="238"/>
      <c r="EB714" s="238"/>
      <c r="EC714" s="238"/>
      <c r="ED714" s="238"/>
      <c r="EE714" s="238"/>
      <c r="EF714" s="238"/>
      <c r="EG714" s="238"/>
      <c r="EH714" s="238"/>
      <c r="EI714" s="238"/>
      <c r="EJ714" s="238"/>
      <c r="EK714" s="238"/>
      <c r="EL714" s="238"/>
      <c r="EM714" s="238"/>
      <c r="EN714" s="238"/>
      <c r="EO714" s="238"/>
      <c r="EP714" s="238"/>
      <c r="EQ714" s="238"/>
      <c r="ER714" s="238"/>
      <c r="ES714" s="238"/>
      <c r="ET714" s="238"/>
      <c r="EU714" s="238"/>
      <c r="EV714" s="238"/>
      <c r="EW714" s="238"/>
      <c r="EX714" s="238"/>
      <c r="EY714" s="238"/>
      <c r="EZ714" s="238"/>
      <c r="FA714" s="238"/>
      <c r="FB714" s="238"/>
      <c r="FC714" s="238"/>
      <c r="FD714" s="238"/>
      <c r="FE714" s="238"/>
    </row>
    <row r="715" spans="34:161">
      <c r="AH715" s="238"/>
      <c r="AI715" s="238"/>
      <c r="AJ715" s="238"/>
      <c r="AK715" s="238"/>
      <c r="AL715" s="238"/>
      <c r="AM715" s="238"/>
      <c r="AN715" s="238"/>
      <c r="AO715" s="238"/>
      <c r="AP715" s="238"/>
      <c r="AQ715" s="238"/>
      <c r="AR715" s="238"/>
      <c r="AS715" s="238"/>
      <c r="AT715" s="238"/>
      <c r="AU715" s="238"/>
      <c r="AV715" s="238"/>
      <c r="AW715" s="238"/>
      <c r="AX715" s="238"/>
      <c r="AY715" s="238"/>
      <c r="AZ715" s="238"/>
      <c r="BA715" s="238"/>
      <c r="BB715" s="238"/>
      <c r="BC715" s="238"/>
      <c r="BD715" s="238"/>
      <c r="BE715" s="238"/>
      <c r="BF715" s="238"/>
      <c r="BG715" s="238"/>
      <c r="BH715" s="238"/>
      <c r="BI715" s="238"/>
      <c r="BJ715" s="238"/>
      <c r="BK715" s="238"/>
      <c r="BL715" s="238"/>
      <c r="BM715" s="238"/>
      <c r="BN715" s="238"/>
      <c r="BO715" s="238"/>
      <c r="BP715" s="238"/>
      <c r="BQ715" s="238"/>
      <c r="BR715" s="238"/>
      <c r="BS715" s="238"/>
      <c r="BT715" s="238"/>
      <c r="BU715" s="238"/>
      <c r="BV715" s="238"/>
      <c r="BW715" s="238"/>
      <c r="BX715" s="238"/>
      <c r="BY715" s="238"/>
      <c r="BZ715" s="238"/>
      <c r="CA715" s="238"/>
      <c r="CB715" s="238"/>
      <c r="CC715" s="238"/>
      <c r="CD715" s="238"/>
      <c r="CE715" s="238"/>
      <c r="CF715" s="238"/>
      <c r="CG715" s="238"/>
      <c r="CH715" s="238"/>
      <c r="CI715" s="238"/>
      <c r="CJ715" s="238"/>
      <c r="CK715" s="238"/>
      <c r="CL715" s="238"/>
      <c r="CM715" s="238"/>
      <c r="CN715" s="238"/>
      <c r="CO715" s="238"/>
      <c r="CP715" s="238"/>
      <c r="CQ715" s="238"/>
      <c r="CR715" s="238"/>
      <c r="CS715" s="238"/>
      <c r="CT715" s="238"/>
      <c r="CU715" s="238"/>
      <c r="CV715" s="238"/>
      <c r="CW715" s="238"/>
      <c r="CX715" s="238"/>
      <c r="CY715" s="238"/>
      <c r="CZ715" s="238"/>
      <c r="DA715" s="238"/>
      <c r="DB715" s="238"/>
      <c r="DC715" s="238"/>
      <c r="DD715" s="238"/>
      <c r="DE715" s="238"/>
      <c r="DF715" s="238"/>
      <c r="DG715" s="238"/>
      <c r="DH715" s="238"/>
      <c r="DI715" s="238"/>
      <c r="DJ715" s="238"/>
      <c r="DK715" s="238"/>
      <c r="DL715" s="238"/>
      <c r="DM715" s="238"/>
      <c r="DN715" s="238"/>
      <c r="DO715" s="238"/>
      <c r="DP715" s="238"/>
      <c r="DQ715" s="238"/>
      <c r="DR715" s="238"/>
      <c r="DS715" s="238"/>
      <c r="DT715" s="238"/>
      <c r="DU715" s="238"/>
      <c r="DV715" s="238"/>
      <c r="DW715" s="238"/>
      <c r="DX715" s="238"/>
      <c r="DY715" s="238"/>
      <c r="DZ715" s="238"/>
      <c r="EA715" s="238"/>
      <c r="EB715" s="238"/>
      <c r="EC715" s="238"/>
      <c r="ED715" s="238"/>
      <c r="EE715" s="238"/>
      <c r="EF715" s="238"/>
      <c r="EG715" s="238"/>
      <c r="EH715" s="238"/>
      <c r="EI715" s="238"/>
      <c r="EJ715" s="238"/>
      <c r="EK715" s="238"/>
      <c r="EL715" s="238"/>
      <c r="EM715" s="238"/>
      <c r="EN715" s="238"/>
      <c r="EO715" s="238"/>
      <c r="EP715" s="238"/>
      <c r="EQ715" s="238"/>
      <c r="ER715" s="238"/>
      <c r="ES715" s="238"/>
      <c r="ET715" s="238"/>
      <c r="EU715" s="238"/>
      <c r="EV715" s="238"/>
      <c r="EW715" s="238"/>
      <c r="EX715" s="238"/>
      <c r="EY715" s="238"/>
      <c r="EZ715" s="238"/>
      <c r="FA715" s="238"/>
      <c r="FB715" s="238"/>
      <c r="FC715" s="238"/>
      <c r="FD715" s="238"/>
      <c r="FE715" s="238"/>
    </row>
    <row r="716" spans="34:161">
      <c r="AH716" s="238"/>
      <c r="AI716" s="238"/>
      <c r="AJ716" s="238"/>
      <c r="AK716" s="238"/>
      <c r="AL716" s="238"/>
      <c r="AM716" s="238"/>
      <c r="AN716" s="238"/>
      <c r="AO716" s="238"/>
      <c r="AP716" s="238"/>
      <c r="AQ716" s="238"/>
      <c r="AR716" s="238"/>
      <c r="AS716" s="238"/>
      <c r="AT716" s="238"/>
      <c r="AU716" s="238"/>
      <c r="AV716" s="238"/>
      <c r="AW716" s="238"/>
      <c r="AX716" s="238"/>
      <c r="AY716" s="238"/>
      <c r="AZ716" s="238"/>
      <c r="BA716" s="238"/>
      <c r="BB716" s="238"/>
      <c r="BC716" s="238"/>
      <c r="BD716" s="238"/>
      <c r="BE716" s="238"/>
      <c r="BF716" s="238"/>
      <c r="BG716" s="238"/>
      <c r="BH716" s="238"/>
      <c r="BI716" s="238"/>
      <c r="BJ716" s="238"/>
      <c r="BK716" s="238"/>
      <c r="BL716" s="238"/>
      <c r="BM716" s="238"/>
      <c r="BN716" s="238"/>
      <c r="BO716" s="238"/>
      <c r="BP716" s="238"/>
      <c r="BQ716" s="238"/>
      <c r="BR716" s="238"/>
      <c r="BS716" s="238"/>
      <c r="BT716" s="238"/>
      <c r="BU716" s="238"/>
      <c r="BV716" s="238"/>
      <c r="BW716" s="238"/>
      <c r="BX716" s="238"/>
      <c r="BY716" s="238"/>
      <c r="BZ716" s="238"/>
      <c r="CA716" s="238"/>
      <c r="CB716" s="238"/>
      <c r="CC716" s="238"/>
      <c r="CD716" s="238"/>
      <c r="CE716" s="238"/>
      <c r="CF716" s="238"/>
      <c r="CG716" s="238"/>
      <c r="CH716" s="238"/>
      <c r="CI716" s="238"/>
      <c r="CJ716" s="238"/>
      <c r="CK716" s="238"/>
      <c r="CL716" s="238"/>
      <c r="CM716" s="238"/>
      <c r="CN716" s="238"/>
      <c r="CO716" s="238"/>
      <c r="CP716" s="238"/>
      <c r="CQ716" s="238"/>
      <c r="CR716" s="238"/>
      <c r="CS716" s="238"/>
      <c r="CT716" s="238"/>
      <c r="CU716" s="238"/>
      <c r="CV716" s="238"/>
      <c r="CW716" s="238"/>
      <c r="CX716" s="238"/>
      <c r="CY716" s="238"/>
      <c r="CZ716" s="238"/>
      <c r="DA716" s="238"/>
      <c r="DB716" s="238"/>
      <c r="DC716" s="238"/>
      <c r="DD716" s="238"/>
      <c r="DE716" s="238"/>
      <c r="DF716" s="238"/>
      <c r="DG716" s="238"/>
      <c r="DH716" s="238"/>
      <c r="DI716" s="238"/>
      <c r="DJ716" s="238"/>
      <c r="DK716" s="238"/>
      <c r="DL716" s="238"/>
      <c r="DM716" s="238"/>
      <c r="DN716" s="238"/>
      <c r="DO716" s="238"/>
      <c r="DP716" s="238"/>
      <c r="DQ716" s="238"/>
      <c r="DR716" s="238"/>
      <c r="DS716" s="238"/>
      <c r="DT716" s="238"/>
      <c r="DU716" s="238"/>
      <c r="DV716" s="238"/>
      <c r="DW716" s="238"/>
      <c r="DX716" s="238"/>
      <c r="DY716" s="238"/>
      <c r="DZ716" s="238"/>
      <c r="EA716" s="238"/>
      <c r="EB716" s="238"/>
      <c r="EC716" s="238"/>
      <c r="ED716" s="238"/>
      <c r="EE716" s="238"/>
      <c r="EF716" s="238"/>
      <c r="EG716" s="238"/>
      <c r="EH716" s="238"/>
      <c r="EI716" s="238"/>
      <c r="EJ716" s="238"/>
      <c r="EK716" s="238"/>
      <c r="EL716" s="238"/>
      <c r="EM716" s="238"/>
      <c r="EN716" s="238"/>
      <c r="EO716" s="238"/>
      <c r="EP716" s="238"/>
      <c r="EQ716" s="238"/>
      <c r="ER716" s="238"/>
      <c r="ES716" s="238"/>
      <c r="ET716" s="238"/>
      <c r="EU716" s="238"/>
      <c r="EV716" s="238"/>
      <c r="EW716" s="238"/>
      <c r="EX716" s="238"/>
      <c r="EY716" s="238"/>
      <c r="EZ716" s="238"/>
      <c r="FA716" s="238"/>
      <c r="FB716" s="238"/>
      <c r="FC716" s="238"/>
      <c r="FD716" s="238"/>
      <c r="FE716" s="238"/>
    </row>
    <row r="717" spans="34:161">
      <c r="AH717" s="238"/>
      <c r="AI717" s="238"/>
      <c r="AJ717" s="238"/>
      <c r="AK717" s="238"/>
      <c r="AL717" s="238"/>
      <c r="AM717" s="238"/>
      <c r="AN717" s="238"/>
      <c r="AO717" s="238"/>
      <c r="AP717" s="238"/>
      <c r="AQ717" s="238"/>
      <c r="AR717" s="238"/>
      <c r="AS717" s="238"/>
      <c r="AT717" s="238"/>
      <c r="AU717" s="238"/>
      <c r="AV717" s="238"/>
      <c r="AW717" s="238"/>
      <c r="AX717" s="238"/>
      <c r="AY717" s="238"/>
      <c r="AZ717" s="238"/>
      <c r="BA717" s="238"/>
      <c r="BB717" s="238"/>
      <c r="BC717" s="238"/>
      <c r="BD717" s="238"/>
      <c r="BE717" s="238"/>
      <c r="BF717" s="238"/>
      <c r="BG717" s="238"/>
      <c r="BH717" s="238"/>
      <c r="BI717" s="238"/>
      <c r="BJ717" s="238"/>
      <c r="BK717" s="238"/>
      <c r="BL717" s="238"/>
      <c r="BM717" s="238"/>
      <c r="BN717" s="238"/>
      <c r="BO717" s="238"/>
      <c r="BP717" s="238"/>
      <c r="BQ717" s="238"/>
      <c r="BR717" s="238"/>
      <c r="BS717" s="238"/>
      <c r="BT717" s="238"/>
      <c r="BU717" s="238"/>
      <c r="BV717" s="238"/>
      <c r="BW717" s="238"/>
      <c r="BX717" s="238"/>
      <c r="BY717" s="238"/>
      <c r="BZ717" s="238"/>
      <c r="CA717" s="238"/>
      <c r="CB717" s="238"/>
      <c r="CC717" s="238"/>
      <c r="CD717" s="238"/>
      <c r="CE717" s="238"/>
      <c r="CF717" s="238"/>
      <c r="CG717" s="238"/>
      <c r="CH717" s="238"/>
      <c r="CI717" s="238"/>
      <c r="CJ717" s="238"/>
      <c r="CK717" s="238"/>
      <c r="CL717" s="238"/>
      <c r="CM717" s="238"/>
      <c r="CN717" s="238"/>
      <c r="CO717" s="238"/>
      <c r="CP717" s="238"/>
      <c r="CQ717" s="238"/>
      <c r="CR717" s="238"/>
      <c r="CS717" s="238"/>
      <c r="CT717" s="238"/>
      <c r="CU717" s="238"/>
      <c r="CV717" s="238"/>
      <c r="CW717" s="238"/>
      <c r="CX717" s="238"/>
      <c r="CY717" s="238"/>
      <c r="CZ717" s="238"/>
      <c r="DA717" s="238"/>
      <c r="DB717" s="238"/>
      <c r="DC717" s="238"/>
      <c r="DD717" s="238"/>
      <c r="DE717" s="238"/>
      <c r="DF717" s="238"/>
      <c r="DG717" s="238"/>
      <c r="DH717" s="238"/>
      <c r="DI717" s="238"/>
      <c r="DJ717" s="238"/>
      <c r="DK717" s="238"/>
      <c r="DL717" s="238"/>
      <c r="DM717" s="238"/>
      <c r="DN717" s="238"/>
      <c r="DO717" s="238"/>
      <c r="DP717" s="238"/>
      <c r="DQ717" s="238"/>
      <c r="DR717" s="238"/>
      <c r="DS717" s="238"/>
      <c r="DT717" s="238"/>
      <c r="DU717" s="238"/>
      <c r="DV717" s="238"/>
      <c r="DW717" s="238"/>
      <c r="DX717" s="238"/>
      <c r="DY717" s="238"/>
      <c r="DZ717" s="238"/>
      <c r="EA717" s="238"/>
      <c r="EB717" s="238"/>
      <c r="EC717" s="238"/>
      <c r="ED717" s="238"/>
      <c r="EE717" s="238"/>
      <c r="EF717" s="238"/>
      <c r="EG717" s="238"/>
      <c r="EH717" s="238"/>
      <c r="EI717" s="238"/>
      <c r="EJ717" s="238"/>
      <c r="EK717" s="238"/>
      <c r="EL717" s="238"/>
      <c r="EM717" s="238"/>
      <c r="EN717" s="238"/>
      <c r="EO717" s="238"/>
      <c r="EP717" s="238"/>
      <c r="EQ717" s="238"/>
      <c r="ER717" s="238"/>
      <c r="ES717" s="238"/>
      <c r="ET717" s="238"/>
      <c r="EU717" s="238"/>
      <c r="EV717" s="238"/>
      <c r="EW717" s="238"/>
      <c r="EX717" s="238"/>
      <c r="EY717" s="238"/>
      <c r="EZ717" s="238"/>
      <c r="FA717" s="238"/>
      <c r="FB717" s="238"/>
      <c r="FC717" s="238"/>
      <c r="FD717" s="238"/>
      <c r="FE717" s="238"/>
    </row>
    <row r="718" spans="34:161">
      <c r="AH718" s="238"/>
      <c r="AI718" s="238"/>
      <c r="AJ718" s="238"/>
      <c r="AK718" s="238"/>
      <c r="AL718" s="238"/>
      <c r="AM718" s="238"/>
      <c r="AN718" s="238"/>
      <c r="AO718" s="238"/>
      <c r="AP718" s="238"/>
      <c r="AQ718" s="238"/>
      <c r="AR718" s="238"/>
      <c r="AS718" s="238"/>
      <c r="AT718" s="238"/>
      <c r="AU718" s="238"/>
      <c r="AV718" s="238"/>
      <c r="AW718" s="238"/>
      <c r="AX718" s="238"/>
      <c r="AY718" s="238"/>
      <c r="AZ718" s="238"/>
      <c r="BA718" s="238"/>
      <c r="BB718" s="238"/>
      <c r="BC718" s="238"/>
      <c r="BD718" s="238"/>
      <c r="BE718" s="238"/>
      <c r="BF718" s="238"/>
      <c r="BG718" s="238"/>
      <c r="BH718" s="238"/>
      <c r="BI718" s="238"/>
      <c r="BJ718" s="238"/>
      <c r="BK718" s="238"/>
      <c r="BL718" s="238"/>
      <c r="BM718" s="238"/>
      <c r="BN718" s="238"/>
      <c r="BO718" s="238"/>
      <c r="BP718" s="238"/>
      <c r="BQ718" s="238"/>
      <c r="BR718" s="238"/>
      <c r="BS718" s="238"/>
      <c r="BT718" s="238"/>
      <c r="BU718" s="238"/>
      <c r="BV718" s="238"/>
      <c r="BW718" s="238"/>
      <c r="BX718" s="238"/>
      <c r="BY718" s="238"/>
      <c r="BZ718" s="238"/>
      <c r="CA718" s="238"/>
      <c r="CB718" s="238"/>
      <c r="CC718" s="238"/>
      <c r="CD718" s="238"/>
      <c r="CE718" s="238"/>
      <c r="CF718" s="238"/>
      <c r="CG718" s="238"/>
      <c r="CH718" s="238"/>
      <c r="CI718" s="238"/>
      <c r="CJ718" s="238"/>
      <c r="CK718" s="238"/>
      <c r="CL718" s="238"/>
      <c r="CM718" s="238"/>
      <c r="CN718" s="238"/>
      <c r="CO718" s="238"/>
      <c r="CP718" s="238"/>
      <c r="CQ718" s="238"/>
      <c r="CR718" s="238"/>
      <c r="CS718" s="238"/>
      <c r="CT718" s="238"/>
      <c r="CU718" s="238"/>
      <c r="CV718" s="238"/>
      <c r="CW718" s="238"/>
      <c r="CX718" s="238"/>
      <c r="CY718" s="238"/>
      <c r="CZ718" s="238"/>
      <c r="DA718" s="238"/>
      <c r="DB718" s="238"/>
      <c r="DC718" s="238"/>
      <c r="DD718" s="238"/>
      <c r="DE718" s="238"/>
      <c r="DF718" s="238"/>
      <c r="DG718" s="238"/>
      <c r="DH718" s="238"/>
      <c r="DI718" s="238"/>
      <c r="DJ718" s="238"/>
      <c r="DK718" s="238"/>
      <c r="DL718" s="238"/>
      <c r="DM718" s="238"/>
      <c r="DN718" s="238"/>
      <c r="DO718" s="238"/>
      <c r="DP718" s="238"/>
      <c r="DQ718" s="238"/>
      <c r="DR718" s="238"/>
      <c r="DS718" s="238"/>
      <c r="DT718" s="238"/>
      <c r="DU718" s="238"/>
      <c r="DV718" s="238"/>
      <c r="DW718" s="238"/>
      <c r="DX718" s="238"/>
      <c r="DY718" s="238"/>
      <c r="DZ718" s="238"/>
      <c r="EA718" s="238"/>
      <c r="EB718" s="238"/>
      <c r="EC718" s="238"/>
      <c r="ED718" s="238"/>
      <c r="EE718" s="238"/>
      <c r="EF718" s="238"/>
      <c r="EG718" s="238"/>
      <c r="EH718" s="238"/>
      <c r="EI718" s="238"/>
      <c r="EJ718" s="238"/>
      <c r="EK718" s="238"/>
      <c r="EL718" s="238"/>
      <c r="EM718" s="238"/>
      <c r="EN718" s="238"/>
      <c r="EO718" s="238"/>
      <c r="EP718" s="238"/>
      <c r="EQ718" s="238"/>
      <c r="ER718" s="238"/>
      <c r="ES718" s="238"/>
      <c r="ET718" s="238"/>
      <c r="EU718" s="238"/>
      <c r="EV718" s="238"/>
      <c r="EW718" s="238"/>
      <c r="EX718" s="238"/>
      <c r="EY718" s="238"/>
      <c r="EZ718" s="238"/>
      <c r="FA718" s="238"/>
      <c r="FB718" s="238"/>
      <c r="FC718" s="238"/>
      <c r="FD718" s="238"/>
      <c r="FE718" s="238"/>
    </row>
    <row r="719" spans="34:161">
      <c r="AH719" s="238"/>
      <c r="AI719" s="238"/>
      <c r="AJ719" s="238"/>
      <c r="AK719" s="238"/>
      <c r="AL719" s="238"/>
      <c r="AM719" s="238"/>
      <c r="AN719" s="238"/>
      <c r="AO719" s="238"/>
      <c r="AP719" s="238"/>
      <c r="AQ719" s="238"/>
      <c r="AR719" s="238"/>
      <c r="AS719" s="238"/>
      <c r="AT719" s="238"/>
      <c r="AU719" s="238"/>
      <c r="AV719" s="238"/>
      <c r="AW719" s="238"/>
      <c r="AX719" s="238"/>
      <c r="AY719" s="238"/>
      <c r="AZ719" s="238"/>
      <c r="BA719" s="238"/>
      <c r="BB719" s="238"/>
      <c r="BC719" s="238"/>
      <c r="BD719" s="238"/>
      <c r="BE719" s="238"/>
      <c r="BF719" s="238"/>
      <c r="BG719" s="238"/>
      <c r="BH719" s="238"/>
      <c r="BI719" s="238"/>
      <c r="BJ719" s="238"/>
      <c r="BK719" s="238"/>
      <c r="BL719" s="238"/>
      <c r="BM719" s="238"/>
      <c r="BN719" s="238"/>
      <c r="BO719" s="238"/>
      <c r="BP719" s="238"/>
      <c r="BQ719" s="238"/>
      <c r="BR719" s="238"/>
      <c r="BS719" s="238"/>
      <c r="BT719" s="238"/>
      <c r="BU719" s="238"/>
      <c r="BV719" s="238"/>
      <c r="BW719" s="238"/>
      <c r="BX719" s="238"/>
      <c r="BY719" s="238"/>
      <c r="BZ719" s="238"/>
      <c r="CA719" s="238"/>
      <c r="CB719" s="238"/>
      <c r="CC719" s="238"/>
      <c r="CD719" s="238"/>
      <c r="CE719" s="238"/>
      <c r="CF719" s="238"/>
      <c r="CG719" s="238"/>
      <c r="CH719" s="238"/>
      <c r="CI719" s="238"/>
      <c r="CJ719" s="238"/>
      <c r="CK719" s="238"/>
      <c r="CL719" s="238"/>
      <c r="CM719" s="238"/>
      <c r="CN719" s="238"/>
      <c r="CO719" s="238"/>
      <c r="CP719" s="238"/>
      <c r="CQ719" s="238"/>
      <c r="CR719" s="238"/>
      <c r="CS719" s="238"/>
      <c r="CT719" s="238"/>
      <c r="CU719" s="238"/>
      <c r="CV719" s="238"/>
      <c r="CW719" s="238"/>
      <c r="CX719" s="238"/>
      <c r="CY719" s="238"/>
      <c r="CZ719" s="238"/>
      <c r="DA719" s="238"/>
      <c r="DB719" s="238"/>
      <c r="DC719" s="238"/>
      <c r="DD719" s="238"/>
      <c r="DE719" s="238"/>
      <c r="DF719" s="238"/>
      <c r="DG719" s="238"/>
      <c r="DH719" s="238"/>
      <c r="DI719" s="238"/>
      <c r="DJ719" s="238"/>
      <c r="DK719" s="238"/>
      <c r="DL719" s="238"/>
      <c r="DM719" s="238"/>
      <c r="DN719" s="238"/>
      <c r="DO719" s="238"/>
      <c r="DP719" s="238"/>
      <c r="DQ719" s="238"/>
      <c r="DR719" s="238"/>
      <c r="DS719" s="238"/>
      <c r="DT719" s="238"/>
      <c r="DU719" s="238"/>
      <c r="DV719" s="238"/>
      <c r="DW719" s="238"/>
      <c r="DX719" s="238"/>
      <c r="DY719" s="238"/>
      <c r="DZ719" s="238"/>
      <c r="EA719" s="238"/>
      <c r="EB719" s="238"/>
      <c r="EC719" s="238"/>
      <c r="ED719" s="238"/>
      <c r="EE719" s="238"/>
      <c r="EF719" s="238"/>
      <c r="EG719" s="238"/>
      <c r="EH719" s="238"/>
      <c r="EI719" s="238"/>
      <c r="EJ719" s="238"/>
      <c r="EK719" s="238"/>
      <c r="EL719" s="238"/>
      <c r="EM719" s="238"/>
      <c r="EN719" s="238"/>
      <c r="EO719" s="238"/>
      <c r="EP719" s="238"/>
      <c r="EQ719" s="238"/>
      <c r="ER719" s="238"/>
      <c r="ES719" s="238"/>
      <c r="ET719" s="238"/>
      <c r="EU719" s="238"/>
      <c r="EV719" s="238"/>
      <c r="EW719" s="238"/>
      <c r="EX719" s="238"/>
      <c r="EY719" s="238"/>
      <c r="EZ719" s="238"/>
      <c r="FA719" s="238"/>
      <c r="FB719" s="238"/>
      <c r="FC719" s="238"/>
      <c r="FD719" s="238"/>
      <c r="FE719" s="238"/>
    </row>
    <row r="720" spans="34:161">
      <c r="AH720" s="238"/>
      <c r="AI720" s="238"/>
      <c r="AJ720" s="238"/>
      <c r="AK720" s="238"/>
      <c r="AL720" s="238"/>
      <c r="AM720" s="238"/>
      <c r="AN720" s="238"/>
      <c r="AO720" s="238"/>
      <c r="AP720" s="238"/>
      <c r="AQ720" s="238"/>
      <c r="AR720" s="238"/>
      <c r="AS720" s="238"/>
      <c r="AT720" s="238"/>
      <c r="AU720" s="238"/>
      <c r="AV720" s="238"/>
      <c r="AW720" s="238"/>
      <c r="AX720" s="238"/>
      <c r="AY720" s="238"/>
      <c r="AZ720" s="238"/>
      <c r="BA720" s="238"/>
      <c r="BB720" s="238"/>
      <c r="BC720" s="238"/>
      <c r="BD720" s="238"/>
      <c r="BE720" s="238"/>
      <c r="BF720" s="238"/>
      <c r="BG720" s="238"/>
      <c r="BH720" s="238"/>
      <c r="BI720" s="238"/>
      <c r="BJ720" s="238"/>
      <c r="BK720" s="238"/>
      <c r="BL720" s="238"/>
      <c r="BM720" s="238"/>
      <c r="BN720" s="238"/>
      <c r="BO720" s="238"/>
      <c r="BP720" s="238"/>
      <c r="BQ720" s="238"/>
      <c r="BR720" s="238"/>
      <c r="BS720" s="238"/>
      <c r="BT720" s="238"/>
      <c r="BU720" s="238"/>
      <c r="BV720" s="238"/>
      <c r="BW720" s="238"/>
      <c r="BX720" s="238"/>
      <c r="BY720" s="238"/>
      <c r="BZ720" s="238"/>
      <c r="CA720" s="238"/>
      <c r="CB720" s="238"/>
      <c r="CC720" s="238"/>
      <c r="CD720" s="238"/>
      <c r="CE720" s="238"/>
      <c r="CF720" s="238"/>
      <c r="CG720" s="238"/>
      <c r="CH720" s="238"/>
      <c r="CI720" s="238"/>
      <c r="CJ720" s="238"/>
      <c r="CK720" s="238"/>
      <c r="CL720" s="238"/>
      <c r="CM720" s="238"/>
      <c r="CN720" s="238"/>
      <c r="CO720" s="238"/>
      <c r="CP720" s="238"/>
      <c r="CQ720" s="238"/>
      <c r="CR720" s="238"/>
      <c r="CS720" s="238"/>
      <c r="CT720" s="238"/>
      <c r="CU720" s="238"/>
      <c r="CV720" s="238"/>
      <c r="CW720" s="238"/>
      <c r="CX720" s="238"/>
      <c r="CY720" s="238"/>
      <c r="CZ720" s="238"/>
      <c r="DA720" s="238"/>
      <c r="DB720" s="238"/>
      <c r="DC720" s="238"/>
      <c r="DD720" s="238"/>
      <c r="DE720" s="238"/>
      <c r="DF720" s="238"/>
      <c r="DG720" s="238"/>
      <c r="DH720" s="238"/>
      <c r="DI720" s="238"/>
      <c r="DJ720" s="238"/>
      <c r="DK720" s="238"/>
      <c r="DL720" s="238"/>
      <c r="DM720" s="238"/>
      <c r="DN720" s="238"/>
      <c r="DO720" s="238"/>
      <c r="DP720" s="238"/>
      <c r="DQ720" s="238"/>
      <c r="DR720" s="238"/>
      <c r="DS720" s="238"/>
      <c r="DT720" s="238"/>
      <c r="DU720" s="238"/>
      <c r="DV720" s="238"/>
      <c r="DW720" s="238"/>
      <c r="DX720" s="238"/>
      <c r="DY720" s="238"/>
      <c r="DZ720" s="238"/>
      <c r="EA720" s="238"/>
      <c r="EB720" s="238"/>
      <c r="EC720" s="238"/>
      <c r="ED720" s="238"/>
      <c r="EE720" s="238"/>
      <c r="EF720" s="238"/>
      <c r="EG720" s="238"/>
      <c r="EH720" s="238"/>
      <c r="EI720" s="238"/>
      <c r="EJ720" s="238"/>
      <c r="EK720" s="238"/>
      <c r="EL720" s="238"/>
      <c r="EM720" s="238"/>
      <c r="EN720" s="238"/>
      <c r="EO720" s="238"/>
      <c r="EP720" s="238"/>
      <c r="EQ720" s="238"/>
      <c r="ER720" s="238"/>
      <c r="ES720" s="238"/>
      <c r="ET720" s="238"/>
      <c r="EU720" s="238"/>
      <c r="EV720" s="238"/>
      <c r="EW720" s="238"/>
      <c r="EX720" s="238"/>
      <c r="EY720" s="238"/>
      <c r="EZ720" s="238"/>
      <c r="FA720" s="238"/>
      <c r="FB720" s="238"/>
      <c r="FC720" s="238"/>
      <c r="FD720" s="238"/>
      <c r="FE720" s="238"/>
    </row>
    <row r="721" spans="34:161">
      <c r="AH721" s="238"/>
      <c r="AI721" s="238"/>
      <c r="AJ721" s="238"/>
      <c r="AK721" s="238"/>
      <c r="AL721" s="238"/>
      <c r="AM721" s="238"/>
      <c r="AN721" s="238"/>
      <c r="AO721" s="238"/>
      <c r="AP721" s="238"/>
      <c r="AQ721" s="238"/>
      <c r="AR721" s="238"/>
      <c r="AS721" s="238"/>
      <c r="AT721" s="238"/>
      <c r="AU721" s="238"/>
      <c r="AV721" s="238"/>
      <c r="AW721" s="238"/>
      <c r="AX721" s="238"/>
      <c r="AY721" s="238"/>
      <c r="AZ721" s="238"/>
      <c r="BA721" s="238"/>
      <c r="BB721" s="238"/>
      <c r="BC721" s="238"/>
      <c r="BD721" s="238"/>
      <c r="BE721" s="238"/>
      <c r="BF721" s="238"/>
      <c r="BG721" s="238"/>
      <c r="BH721" s="238"/>
      <c r="BI721" s="238"/>
      <c r="BJ721" s="238"/>
      <c r="BK721" s="238"/>
      <c r="BL721" s="238"/>
      <c r="BM721" s="238"/>
      <c r="BN721" s="238"/>
      <c r="BO721" s="238"/>
      <c r="BP721" s="238"/>
      <c r="BQ721" s="238"/>
      <c r="BR721" s="238"/>
      <c r="BS721" s="238"/>
      <c r="BT721" s="238"/>
      <c r="BU721" s="238"/>
      <c r="BV721" s="238"/>
      <c r="BW721" s="238"/>
      <c r="BX721" s="238"/>
      <c r="BY721" s="238"/>
      <c r="BZ721" s="238"/>
      <c r="CA721" s="238"/>
      <c r="CB721" s="238"/>
      <c r="CC721" s="238"/>
      <c r="CD721" s="238"/>
      <c r="CE721" s="238"/>
      <c r="CF721" s="238"/>
      <c r="CG721" s="238"/>
      <c r="CH721" s="238"/>
      <c r="CI721" s="238"/>
      <c r="CJ721" s="238"/>
      <c r="CK721" s="238"/>
      <c r="CL721" s="238"/>
      <c r="CM721" s="238"/>
      <c r="CN721" s="238"/>
      <c r="CO721" s="238"/>
      <c r="CP721" s="238"/>
      <c r="CQ721" s="238"/>
      <c r="CR721" s="238"/>
      <c r="CS721" s="238"/>
      <c r="CT721" s="238"/>
      <c r="CU721" s="238"/>
      <c r="CV721" s="238"/>
      <c r="CW721" s="238"/>
      <c r="CX721" s="238"/>
      <c r="CY721" s="238"/>
      <c r="CZ721" s="238"/>
      <c r="DA721" s="238"/>
      <c r="DB721" s="238"/>
      <c r="DC721" s="238"/>
      <c r="DD721" s="238"/>
      <c r="DE721" s="238"/>
      <c r="DF721" s="238"/>
      <c r="DG721" s="238"/>
      <c r="DH721" s="238"/>
      <c r="DI721" s="238"/>
      <c r="DJ721" s="238"/>
      <c r="DK721" s="238"/>
      <c r="DL721" s="238"/>
      <c r="DM721" s="238"/>
      <c r="DN721" s="238"/>
      <c r="DO721" s="238"/>
      <c r="DP721" s="238"/>
      <c r="DQ721" s="238"/>
      <c r="DR721" s="238"/>
      <c r="DS721" s="238"/>
      <c r="DT721" s="238"/>
      <c r="DU721" s="238"/>
      <c r="DV721" s="238"/>
      <c r="DW721" s="238"/>
      <c r="DX721" s="238"/>
      <c r="DY721" s="238"/>
      <c r="DZ721" s="238"/>
      <c r="EA721" s="238"/>
      <c r="EB721" s="238"/>
      <c r="EC721" s="238"/>
      <c r="ED721" s="238"/>
      <c r="EE721" s="238"/>
      <c r="EF721" s="238"/>
      <c r="EG721" s="238"/>
      <c r="EH721" s="238"/>
      <c r="EI721" s="238"/>
      <c r="EJ721" s="238"/>
      <c r="EK721" s="238"/>
      <c r="EL721" s="238"/>
      <c r="EM721" s="238"/>
      <c r="EN721" s="238"/>
      <c r="EO721" s="238"/>
      <c r="EP721" s="238"/>
      <c r="EQ721" s="238"/>
      <c r="ER721" s="238"/>
      <c r="ES721" s="238"/>
      <c r="ET721" s="238"/>
      <c r="EU721" s="238"/>
      <c r="EV721" s="238"/>
      <c r="EW721" s="238"/>
      <c r="EX721" s="238"/>
      <c r="EY721" s="238"/>
      <c r="EZ721" s="238"/>
      <c r="FA721" s="238"/>
      <c r="FB721" s="238"/>
      <c r="FC721" s="238"/>
      <c r="FD721" s="238"/>
      <c r="FE721" s="238"/>
    </row>
    <row r="722" spans="34:161">
      <c r="AH722" s="238"/>
      <c r="AI722" s="238"/>
      <c r="AJ722" s="238"/>
      <c r="AK722" s="238"/>
      <c r="AL722" s="238"/>
      <c r="AM722" s="238"/>
      <c r="AN722" s="238"/>
      <c r="AO722" s="238"/>
      <c r="AP722" s="238"/>
      <c r="AQ722" s="238"/>
      <c r="AR722" s="238"/>
      <c r="AS722" s="238"/>
      <c r="AT722" s="238"/>
      <c r="AU722" s="238"/>
      <c r="AV722" s="238"/>
      <c r="AW722" s="238"/>
      <c r="AX722" s="238"/>
      <c r="AY722" s="238"/>
      <c r="AZ722" s="238"/>
      <c r="BA722" s="238"/>
      <c r="BB722" s="238"/>
      <c r="BC722" s="238"/>
      <c r="BD722" s="238"/>
      <c r="BE722" s="238"/>
      <c r="BF722" s="238"/>
      <c r="BG722" s="238"/>
      <c r="BH722" s="238"/>
      <c r="BI722" s="238"/>
      <c r="BJ722" s="238"/>
      <c r="BK722" s="238"/>
      <c r="BL722" s="238"/>
      <c r="BM722" s="238"/>
      <c r="BN722" s="238"/>
      <c r="BO722" s="238"/>
      <c r="BP722" s="238"/>
      <c r="BQ722" s="238"/>
      <c r="BR722" s="238"/>
      <c r="BS722" s="238"/>
      <c r="BT722" s="238"/>
      <c r="BU722" s="238"/>
      <c r="BV722" s="238"/>
      <c r="BW722" s="238"/>
      <c r="BX722" s="238"/>
      <c r="BY722" s="238"/>
      <c r="BZ722" s="238"/>
      <c r="CA722" s="238"/>
      <c r="CB722" s="238"/>
      <c r="CC722" s="238"/>
      <c r="CD722" s="238"/>
      <c r="CE722" s="238"/>
      <c r="CF722" s="238"/>
      <c r="CG722" s="238"/>
      <c r="CH722" s="238"/>
      <c r="CI722" s="238"/>
      <c r="CJ722" s="238"/>
      <c r="CK722" s="238"/>
      <c r="CL722" s="238"/>
      <c r="CM722" s="238"/>
      <c r="CN722" s="238"/>
      <c r="CO722" s="238"/>
      <c r="CP722" s="238"/>
      <c r="CQ722" s="238"/>
      <c r="CR722" s="238"/>
      <c r="CS722" s="238"/>
      <c r="CT722" s="238"/>
      <c r="CU722" s="238"/>
      <c r="CV722" s="238"/>
      <c r="CW722" s="238"/>
      <c r="CX722" s="238"/>
      <c r="CY722" s="238"/>
      <c r="CZ722" s="238"/>
      <c r="DA722" s="238"/>
      <c r="DB722" s="238"/>
      <c r="DC722" s="238"/>
      <c r="DD722" s="238"/>
      <c r="DE722" s="238"/>
      <c r="DF722" s="238"/>
      <c r="DG722" s="238"/>
      <c r="DH722" s="238"/>
      <c r="DI722" s="238"/>
      <c r="DJ722" s="238"/>
      <c r="DK722" s="238"/>
      <c r="DL722" s="238"/>
      <c r="DM722" s="238"/>
      <c r="DN722" s="238"/>
      <c r="DO722" s="238"/>
      <c r="DP722" s="238"/>
      <c r="DQ722" s="238"/>
      <c r="DR722" s="238"/>
      <c r="DS722" s="238"/>
      <c r="DT722" s="238"/>
      <c r="DU722" s="238"/>
      <c r="DV722" s="238"/>
      <c r="DW722" s="238"/>
      <c r="DX722" s="238"/>
      <c r="DY722" s="238"/>
      <c r="DZ722" s="238"/>
      <c r="EA722" s="238"/>
      <c r="EB722" s="238"/>
      <c r="EC722" s="238"/>
      <c r="ED722" s="238"/>
      <c r="EE722" s="238"/>
      <c r="EF722" s="238"/>
      <c r="EG722" s="238"/>
      <c r="EH722" s="238"/>
      <c r="EI722" s="238"/>
      <c r="EJ722" s="238"/>
      <c r="EK722" s="238"/>
      <c r="EL722" s="238"/>
      <c r="EM722" s="238"/>
      <c r="EN722" s="238"/>
      <c r="EO722" s="238"/>
      <c r="EP722" s="238"/>
      <c r="EQ722" s="238"/>
      <c r="ER722" s="238"/>
      <c r="ES722" s="238"/>
      <c r="ET722" s="238"/>
      <c r="EU722" s="238"/>
      <c r="EV722" s="238"/>
      <c r="EW722" s="238"/>
      <c r="EX722" s="238"/>
      <c r="EY722" s="238"/>
      <c r="EZ722" s="238"/>
      <c r="FA722" s="238"/>
      <c r="FB722" s="238"/>
      <c r="FC722" s="238"/>
      <c r="FD722" s="238"/>
      <c r="FE722" s="238"/>
    </row>
    <row r="723" spans="34:161">
      <c r="AH723" s="238"/>
      <c r="AI723" s="238"/>
      <c r="AJ723" s="238"/>
      <c r="AK723" s="238"/>
      <c r="AL723" s="238"/>
      <c r="AM723" s="238"/>
      <c r="AN723" s="238"/>
      <c r="AO723" s="238"/>
      <c r="AP723" s="238"/>
      <c r="AQ723" s="238"/>
      <c r="AR723" s="238"/>
      <c r="AS723" s="238"/>
      <c r="AT723" s="238"/>
      <c r="AU723" s="238"/>
      <c r="AV723" s="238"/>
      <c r="AW723" s="238"/>
      <c r="AX723" s="238"/>
      <c r="AY723" s="238"/>
      <c r="AZ723" s="238"/>
      <c r="BA723" s="238"/>
      <c r="BB723" s="238"/>
      <c r="BC723" s="238"/>
      <c r="BD723" s="238"/>
      <c r="BE723" s="238"/>
      <c r="BF723" s="238"/>
      <c r="BG723" s="238"/>
      <c r="BH723" s="238"/>
      <c r="BI723" s="238"/>
      <c r="BJ723" s="238"/>
      <c r="BK723" s="238"/>
      <c r="BL723" s="238"/>
      <c r="BM723" s="238"/>
      <c r="BN723" s="238"/>
      <c r="BO723" s="238"/>
      <c r="BP723" s="238"/>
      <c r="BQ723" s="238"/>
      <c r="BR723" s="238"/>
      <c r="BS723" s="238"/>
      <c r="BT723" s="238"/>
      <c r="BU723" s="238"/>
      <c r="BV723" s="238"/>
      <c r="BW723" s="238"/>
      <c r="BX723" s="238"/>
      <c r="BY723" s="238"/>
      <c r="BZ723" s="238"/>
      <c r="CA723" s="238"/>
      <c r="CB723" s="238"/>
      <c r="CC723" s="238"/>
      <c r="CD723" s="238"/>
      <c r="CE723" s="238"/>
      <c r="CF723" s="238"/>
      <c r="CG723" s="238"/>
      <c r="CH723" s="238"/>
      <c r="CI723" s="238"/>
      <c r="CJ723" s="238"/>
      <c r="CK723" s="238"/>
      <c r="CL723" s="238"/>
      <c r="CM723" s="238"/>
      <c r="CN723" s="238"/>
      <c r="CO723" s="238"/>
      <c r="CP723" s="238"/>
      <c r="CQ723" s="238"/>
      <c r="CR723" s="238"/>
      <c r="CS723" s="238"/>
      <c r="CT723" s="238"/>
      <c r="CU723" s="238"/>
      <c r="CV723" s="238"/>
      <c r="CW723" s="238"/>
      <c r="CX723" s="238"/>
      <c r="CY723" s="238"/>
      <c r="CZ723" s="238"/>
      <c r="DA723" s="238"/>
      <c r="DB723" s="238"/>
      <c r="DC723" s="238"/>
      <c r="DD723" s="238"/>
      <c r="DE723" s="238"/>
      <c r="DF723" s="238"/>
      <c r="DG723" s="238"/>
      <c r="DH723" s="238"/>
      <c r="DI723" s="238"/>
      <c r="DJ723" s="238"/>
      <c r="DK723" s="238"/>
      <c r="DL723" s="238"/>
      <c r="DM723" s="238"/>
      <c r="DN723" s="238"/>
      <c r="DO723" s="238"/>
      <c r="DP723" s="238"/>
      <c r="DQ723" s="238"/>
      <c r="DR723" s="238"/>
      <c r="DS723" s="238"/>
      <c r="DT723" s="238"/>
      <c r="DU723" s="238"/>
      <c r="DV723" s="238"/>
      <c r="DW723" s="238"/>
      <c r="DX723" s="238"/>
      <c r="DY723" s="238"/>
      <c r="DZ723" s="238"/>
      <c r="EA723" s="238"/>
      <c r="EB723" s="238"/>
      <c r="EC723" s="238"/>
      <c r="ED723" s="238"/>
      <c r="EE723" s="238"/>
      <c r="EF723" s="238"/>
      <c r="EG723" s="238"/>
      <c r="EH723" s="238"/>
      <c r="EI723" s="238"/>
      <c r="EJ723" s="238"/>
      <c r="EK723" s="238"/>
      <c r="EL723" s="238"/>
      <c r="EM723" s="238"/>
      <c r="EN723" s="238"/>
      <c r="EO723" s="238"/>
      <c r="EP723" s="238"/>
      <c r="EQ723" s="238"/>
      <c r="ER723" s="238"/>
      <c r="ES723" s="238"/>
      <c r="ET723" s="238"/>
      <c r="EU723" s="238"/>
      <c r="EV723" s="238"/>
      <c r="EW723" s="238"/>
      <c r="EX723" s="238"/>
      <c r="EY723" s="238"/>
      <c r="EZ723" s="238"/>
      <c r="FA723" s="238"/>
      <c r="FB723" s="238"/>
      <c r="FC723" s="238"/>
      <c r="FD723" s="238"/>
      <c r="FE723" s="238"/>
    </row>
    <row r="724" spans="34:161">
      <c r="AH724" s="238"/>
      <c r="AI724" s="238"/>
      <c r="AJ724" s="238"/>
      <c r="AK724" s="238"/>
      <c r="AL724" s="238"/>
      <c r="AM724" s="238"/>
      <c r="AN724" s="238"/>
      <c r="AO724" s="238"/>
      <c r="AP724" s="238"/>
      <c r="AQ724" s="238"/>
      <c r="AR724" s="238"/>
      <c r="AS724" s="238"/>
      <c r="AT724" s="238"/>
      <c r="AU724" s="238"/>
      <c r="AV724" s="238"/>
      <c r="AW724" s="238"/>
      <c r="AX724" s="238"/>
      <c r="AY724" s="238"/>
      <c r="AZ724" s="238"/>
      <c r="BA724" s="238"/>
      <c r="BB724" s="238"/>
      <c r="BC724" s="238"/>
      <c r="BD724" s="238"/>
      <c r="BE724" s="238"/>
      <c r="BF724" s="238"/>
      <c r="BG724" s="238"/>
      <c r="BH724" s="238"/>
      <c r="BI724" s="238"/>
      <c r="BJ724" s="238"/>
      <c r="BK724" s="238"/>
      <c r="BL724" s="238"/>
      <c r="BM724" s="238"/>
      <c r="BN724" s="238"/>
      <c r="BO724" s="238"/>
      <c r="BP724" s="238"/>
      <c r="BQ724" s="238"/>
      <c r="BR724" s="238"/>
      <c r="BS724" s="238"/>
      <c r="BT724" s="238"/>
      <c r="BU724" s="238"/>
      <c r="BV724" s="238"/>
      <c r="BW724" s="238"/>
      <c r="BX724" s="238"/>
      <c r="BY724" s="238"/>
      <c r="BZ724" s="238"/>
      <c r="CA724" s="238"/>
      <c r="CB724" s="238"/>
      <c r="CC724" s="238"/>
      <c r="CD724" s="238"/>
      <c r="CE724" s="238"/>
      <c r="CF724" s="238"/>
      <c r="CG724" s="238"/>
      <c r="CH724" s="238"/>
      <c r="CI724" s="238"/>
      <c r="CJ724" s="238"/>
      <c r="CK724" s="238"/>
      <c r="CL724" s="238"/>
      <c r="CM724" s="238"/>
      <c r="CN724" s="238"/>
      <c r="CO724" s="238"/>
      <c r="CP724" s="238"/>
      <c r="CQ724" s="238"/>
      <c r="CR724" s="238"/>
      <c r="CS724" s="238"/>
      <c r="CT724" s="238"/>
      <c r="CU724" s="238"/>
      <c r="CV724" s="238"/>
      <c r="CW724" s="238"/>
      <c r="CX724" s="238"/>
      <c r="CY724" s="238"/>
      <c r="CZ724" s="238"/>
      <c r="DA724" s="238"/>
      <c r="DB724" s="238"/>
      <c r="DC724" s="238"/>
      <c r="DD724" s="238"/>
      <c r="DE724" s="238"/>
      <c r="DF724" s="238"/>
      <c r="DG724" s="238"/>
      <c r="DH724" s="238"/>
      <c r="DI724" s="238"/>
      <c r="DJ724" s="238"/>
      <c r="DK724" s="238"/>
      <c r="DL724" s="238"/>
      <c r="DM724" s="238"/>
      <c r="DN724" s="238"/>
      <c r="DO724" s="238"/>
      <c r="DP724" s="238"/>
      <c r="DQ724" s="238"/>
      <c r="DR724" s="238"/>
      <c r="DS724" s="238"/>
      <c r="DT724" s="238"/>
      <c r="DU724" s="238"/>
      <c r="DV724" s="238"/>
      <c r="DW724" s="238"/>
      <c r="DX724" s="238"/>
      <c r="DY724" s="238"/>
      <c r="DZ724" s="238"/>
      <c r="EA724" s="238"/>
      <c r="EB724" s="238"/>
      <c r="EC724" s="238"/>
      <c r="ED724" s="238"/>
      <c r="EE724" s="238"/>
      <c r="EF724" s="238"/>
      <c r="EG724" s="238"/>
      <c r="EH724" s="238"/>
      <c r="EI724" s="238"/>
      <c r="EJ724" s="238"/>
      <c r="EK724" s="238"/>
      <c r="EL724" s="238"/>
      <c r="EM724" s="238"/>
      <c r="EN724" s="238"/>
      <c r="EO724" s="238"/>
      <c r="EP724" s="238"/>
      <c r="EQ724" s="238"/>
      <c r="ER724" s="238"/>
      <c r="ES724" s="238"/>
      <c r="ET724" s="238"/>
      <c r="EU724" s="238"/>
      <c r="EV724" s="238"/>
      <c r="EW724" s="238"/>
      <c r="EX724" s="238"/>
      <c r="EY724" s="238"/>
      <c r="EZ724" s="238"/>
      <c r="FA724" s="238"/>
      <c r="FB724" s="238"/>
      <c r="FC724" s="238"/>
      <c r="FD724" s="238"/>
      <c r="FE724" s="238"/>
    </row>
    <row r="725" spans="34:161">
      <c r="AH725" s="238"/>
      <c r="AI725" s="238"/>
      <c r="AJ725" s="238"/>
      <c r="AK725" s="238"/>
      <c r="AL725" s="238"/>
      <c r="AM725" s="238"/>
      <c r="AN725" s="238"/>
      <c r="AO725" s="238"/>
      <c r="AP725" s="238"/>
      <c r="AQ725" s="238"/>
      <c r="AR725" s="238"/>
      <c r="AS725" s="238"/>
      <c r="AT725" s="238"/>
      <c r="AU725" s="238"/>
      <c r="AV725" s="238"/>
      <c r="AW725" s="238"/>
      <c r="AX725" s="238"/>
      <c r="AY725" s="238"/>
      <c r="AZ725" s="238"/>
      <c r="BA725" s="238"/>
      <c r="BB725" s="238"/>
      <c r="BC725" s="238"/>
      <c r="BD725" s="238"/>
      <c r="BE725" s="238"/>
      <c r="BF725" s="238"/>
      <c r="BG725" s="238"/>
      <c r="BH725" s="238"/>
      <c r="BI725" s="238"/>
      <c r="BJ725" s="238"/>
      <c r="BK725" s="238"/>
      <c r="BL725" s="238"/>
      <c r="BM725" s="238"/>
      <c r="BN725" s="238"/>
      <c r="BO725" s="238"/>
      <c r="BP725" s="238"/>
      <c r="BQ725" s="238"/>
      <c r="BR725" s="238"/>
      <c r="BS725" s="238"/>
      <c r="BT725" s="238"/>
      <c r="BU725" s="238"/>
      <c r="BV725" s="238"/>
      <c r="BW725" s="238"/>
      <c r="BX725" s="238"/>
      <c r="BY725" s="238"/>
      <c r="BZ725" s="238"/>
      <c r="CA725" s="238"/>
      <c r="CB725" s="238"/>
      <c r="CC725" s="238"/>
      <c r="CD725" s="238"/>
      <c r="CE725" s="238"/>
      <c r="CF725" s="238"/>
      <c r="CG725" s="238"/>
      <c r="CH725" s="238"/>
      <c r="CI725" s="238"/>
      <c r="CJ725" s="238"/>
      <c r="CK725" s="238"/>
      <c r="CL725" s="238"/>
      <c r="CM725" s="238"/>
      <c r="CN725" s="238"/>
      <c r="CO725" s="238"/>
      <c r="CP725" s="238"/>
      <c r="CQ725" s="238"/>
      <c r="CR725" s="238"/>
      <c r="CS725" s="238"/>
      <c r="CT725" s="238"/>
      <c r="CU725" s="238"/>
      <c r="CV725" s="238"/>
      <c r="CW725" s="238"/>
      <c r="CX725" s="238"/>
      <c r="CY725" s="238"/>
      <c r="CZ725" s="238"/>
      <c r="DA725" s="238"/>
      <c r="DB725" s="238"/>
      <c r="DC725" s="238"/>
      <c r="DD725" s="238"/>
      <c r="DE725" s="238"/>
      <c r="DF725" s="238"/>
      <c r="DG725" s="238"/>
      <c r="DH725" s="238"/>
      <c r="DI725" s="238"/>
      <c r="DJ725" s="238"/>
      <c r="DK725" s="238"/>
      <c r="DL725" s="238"/>
      <c r="DM725" s="238"/>
      <c r="DN725" s="238"/>
      <c r="DO725" s="238"/>
      <c r="DP725" s="238"/>
      <c r="DQ725" s="238"/>
      <c r="DR725" s="238"/>
      <c r="DS725" s="238"/>
      <c r="DT725" s="238"/>
      <c r="DU725" s="238"/>
      <c r="DV725" s="238"/>
      <c r="DW725" s="238"/>
      <c r="DX725" s="238"/>
      <c r="DY725" s="238"/>
      <c r="DZ725" s="238"/>
      <c r="EA725" s="238"/>
      <c r="EB725" s="238"/>
      <c r="EC725" s="238"/>
      <c r="ED725" s="238"/>
      <c r="EE725" s="238"/>
      <c r="EF725" s="238"/>
      <c r="EG725" s="238"/>
      <c r="EH725" s="238"/>
      <c r="EI725" s="238"/>
      <c r="EJ725" s="238"/>
      <c r="EK725" s="238"/>
      <c r="EL725" s="238"/>
      <c r="EM725" s="238"/>
      <c r="EN725" s="238"/>
      <c r="EO725" s="238"/>
      <c r="EP725" s="238"/>
      <c r="EQ725" s="238"/>
      <c r="ER725" s="238"/>
      <c r="ES725" s="238"/>
      <c r="ET725" s="238"/>
      <c r="EU725" s="238"/>
      <c r="EV725" s="238"/>
      <c r="EW725" s="238"/>
      <c r="EX725" s="238"/>
      <c r="EY725" s="238"/>
      <c r="EZ725" s="238"/>
      <c r="FA725" s="238"/>
      <c r="FB725" s="238"/>
      <c r="FC725" s="238"/>
      <c r="FD725" s="238"/>
      <c r="FE725" s="238"/>
    </row>
    <row r="726" spans="34:161">
      <c r="AH726" s="238"/>
      <c r="AI726" s="238"/>
      <c r="AJ726" s="238"/>
      <c r="AK726" s="238"/>
      <c r="AL726" s="238"/>
      <c r="AM726" s="238"/>
      <c r="AN726" s="238"/>
      <c r="AO726" s="238"/>
      <c r="AP726" s="238"/>
      <c r="AQ726" s="238"/>
      <c r="AR726" s="238"/>
      <c r="AS726" s="238"/>
      <c r="AT726" s="238"/>
      <c r="AU726" s="238"/>
      <c r="AV726" s="238"/>
      <c r="AW726" s="238"/>
      <c r="AX726" s="238"/>
      <c r="AY726" s="238"/>
      <c r="AZ726" s="238"/>
      <c r="BA726" s="238"/>
      <c r="BB726" s="238"/>
      <c r="BC726" s="238"/>
      <c r="BD726" s="238"/>
      <c r="BE726" s="238"/>
      <c r="BF726" s="238"/>
      <c r="BG726" s="238"/>
      <c r="BH726" s="238"/>
      <c r="BI726" s="238"/>
      <c r="BJ726" s="238"/>
      <c r="BK726" s="238"/>
      <c r="BL726" s="238"/>
      <c r="BM726" s="238"/>
      <c r="BN726" s="238"/>
      <c r="BO726" s="238"/>
      <c r="BP726" s="238"/>
      <c r="BQ726" s="238"/>
      <c r="BR726" s="238"/>
      <c r="BS726" s="238"/>
      <c r="BT726" s="238"/>
      <c r="BU726" s="238"/>
      <c r="BV726" s="238"/>
      <c r="BW726" s="238"/>
      <c r="BX726" s="238"/>
      <c r="BY726" s="238"/>
      <c r="BZ726" s="238"/>
      <c r="CA726" s="238"/>
      <c r="CB726" s="238"/>
      <c r="CC726" s="238"/>
      <c r="CD726" s="238"/>
      <c r="CE726" s="238"/>
      <c r="CF726" s="238"/>
      <c r="CG726" s="238"/>
      <c r="CH726" s="238"/>
      <c r="CI726" s="238"/>
      <c r="CJ726" s="238"/>
      <c r="CK726" s="238"/>
      <c r="CL726" s="238"/>
      <c r="CM726" s="238"/>
      <c r="CN726" s="238"/>
      <c r="CO726" s="238"/>
      <c r="CP726" s="238"/>
      <c r="CQ726" s="238"/>
      <c r="CR726" s="238"/>
      <c r="CS726" s="238"/>
      <c r="CT726" s="238"/>
      <c r="CU726" s="238"/>
      <c r="CV726" s="238"/>
      <c r="CW726" s="238"/>
      <c r="CX726" s="238"/>
      <c r="CY726" s="238"/>
      <c r="CZ726" s="238"/>
      <c r="DA726" s="238"/>
      <c r="DB726" s="238"/>
      <c r="DC726" s="238"/>
      <c r="DD726" s="238"/>
      <c r="DE726" s="238"/>
      <c r="DF726" s="238"/>
      <c r="DG726" s="238"/>
      <c r="DH726" s="238"/>
      <c r="DI726" s="238"/>
      <c r="DJ726" s="238"/>
      <c r="DK726" s="238"/>
      <c r="DL726" s="238"/>
      <c r="DM726" s="238"/>
      <c r="DN726" s="238"/>
      <c r="DO726" s="238"/>
      <c r="DP726" s="238"/>
      <c r="DQ726" s="238"/>
      <c r="DR726" s="238"/>
      <c r="DS726" s="238"/>
      <c r="DT726" s="238"/>
      <c r="DU726" s="238"/>
      <c r="DV726" s="238"/>
      <c r="DW726" s="238"/>
      <c r="DX726" s="238"/>
      <c r="DY726" s="238"/>
      <c r="DZ726" s="238"/>
      <c r="EA726" s="238"/>
      <c r="EB726" s="238"/>
      <c r="EC726" s="238"/>
      <c r="ED726" s="238"/>
      <c r="EE726" s="238"/>
      <c r="EF726" s="238"/>
      <c r="EG726" s="238"/>
      <c r="EH726" s="238"/>
      <c r="EI726" s="238"/>
      <c r="EJ726" s="238"/>
      <c r="EK726" s="238"/>
      <c r="EL726" s="238"/>
      <c r="EM726" s="238"/>
      <c r="EN726" s="238"/>
      <c r="EO726" s="238"/>
      <c r="EP726" s="238"/>
      <c r="EQ726" s="238"/>
      <c r="ER726" s="238"/>
      <c r="ES726" s="238"/>
      <c r="ET726" s="238"/>
      <c r="EU726" s="238"/>
      <c r="EV726" s="238"/>
      <c r="EW726" s="238"/>
      <c r="EX726" s="238"/>
      <c r="EY726" s="238"/>
      <c r="EZ726" s="238"/>
      <c r="FA726" s="238"/>
      <c r="FB726" s="238"/>
      <c r="FC726" s="238"/>
      <c r="FD726" s="238"/>
      <c r="FE726" s="238"/>
    </row>
    <row r="727" spans="34:161">
      <c r="AH727" s="238"/>
      <c r="AI727" s="238"/>
      <c r="AJ727" s="238"/>
      <c r="AK727" s="238"/>
      <c r="AL727" s="238"/>
      <c r="AM727" s="238"/>
      <c r="AN727" s="238"/>
      <c r="AO727" s="238"/>
      <c r="AP727" s="238"/>
      <c r="AQ727" s="238"/>
      <c r="AR727" s="238"/>
      <c r="AS727" s="238"/>
      <c r="AT727" s="238"/>
      <c r="AU727" s="238"/>
      <c r="AV727" s="238"/>
      <c r="AW727" s="238"/>
      <c r="AX727" s="238"/>
      <c r="AY727" s="238"/>
      <c r="AZ727" s="238"/>
      <c r="BA727" s="238"/>
      <c r="BB727" s="238"/>
      <c r="BC727" s="238"/>
      <c r="BD727" s="238"/>
      <c r="BE727" s="238"/>
      <c r="BF727" s="238"/>
      <c r="BG727" s="238"/>
      <c r="BH727" s="238"/>
      <c r="BI727" s="238"/>
      <c r="BJ727" s="238"/>
      <c r="BK727" s="238"/>
      <c r="BL727" s="238"/>
      <c r="BM727" s="238"/>
      <c r="BN727" s="238"/>
      <c r="BO727" s="238"/>
      <c r="BP727" s="238"/>
      <c r="BQ727" s="238"/>
      <c r="BR727" s="238"/>
      <c r="BS727" s="238"/>
      <c r="BT727" s="238"/>
      <c r="BU727" s="238"/>
      <c r="BV727" s="238"/>
      <c r="BW727" s="238"/>
      <c r="BX727" s="238"/>
      <c r="BY727" s="238"/>
      <c r="BZ727" s="238"/>
      <c r="CA727" s="238"/>
      <c r="CB727" s="238"/>
      <c r="CC727" s="238"/>
      <c r="CD727" s="238"/>
      <c r="CE727" s="238"/>
      <c r="CF727" s="238"/>
      <c r="CG727" s="238"/>
      <c r="CH727" s="238"/>
      <c r="CI727" s="238"/>
      <c r="CJ727" s="238"/>
      <c r="CK727" s="238"/>
      <c r="CL727" s="238"/>
      <c r="CM727" s="238"/>
      <c r="CN727" s="238"/>
      <c r="CO727" s="238"/>
      <c r="CP727" s="238"/>
      <c r="CQ727" s="238"/>
      <c r="CR727" s="238"/>
      <c r="CS727" s="238"/>
      <c r="CT727" s="238"/>
      <c r="CU727" s="238"/>
      <c r="CV727" s="238"/>
      <c r="CW727" s="238"/>
      <c r="CX727" s="238"/>
      <c r="CY727" s="238"/>
      <c r="CZ727" s="238"/>
      <c r="DA727" s="238"/>
      <c r="DB727" s="238"/>
      <c r="DC727" s="238"/>
      <c r="DD727" s="238"/>
      <c r="DE727" s="238"/>
      <c r="DF727" s="238"/>
      <c r="DG727" s="238"/>
      <c r="DH727" s="238"/>
      <c r="DI727" s="238"/>
      <c r="DJ727" s="238"/>
      <c r="DK727" s="238"/>
      <c r="DL727" s="238"/>
      <c r="DM727" s="238"/>
      <c r="DN727" s="238"/>
      <c r="DO727" s="238"/>
      <c r="DP727" s="238"/>
      <c r="DQ727" s="238"/>
      <c r="DR727" s="238"/>
      <c r="DS727" s="238"/>
      <c r="DT727" s="238"/>
      <c r="DU727" s="238"/>
      <c r="DV727" s="238"/>
      <c r="DW727" s="238"/>
      <c r="DX727" s="238"/>
      <c r="DY727" s="238"/>
      <c r="DZ727" s="238"/>
      <c r="EA727" s="238"/>
      <c r="EB727" s="238"/>
      <c r="EC727" s="238"/>
      <c r="ED727" s="238"/>
      <c r="EE727" s="238"/>
      <c r="EF727" s="238"/>
      <c r="EG727" s="238"/>
      <c r="EH727" s="238"/>
      <c r="EI727" s="238"/>
      <c r="EJ727" s="238"/>
      <c r="EK727" s="238"/>
      <c r="EL727" s="238"/>
      <c r="EM727" s="238"/>
      <c r="EN727" s="238"/>
      <c r="EO727" s="238"/>
      <c r="EP727" s="238"/>
      <c r="EQ727" s="238"/>
      <c r="ER727" s="238"/>
      <c r="ES727" s="238"/>
      <c r="ET727" s="238"/>
      <c r="EU727" s="238"/>
      <c r="EV727" s="238"/>
      <c r="EW727" s="238"/>
      <c r="EX727" s="238"/>
      <c r="EY727" s="238"/>
      <c r="EZ727" s="238"/>
      <c r="FA727" s="238"/>
      <c r="FB727" s="238"/>
      <c r="FC727" s="238"/>
      <c r="FD727" s="238"/>
      <c r="FE727" s="238"/>
    </row>
    <row r="728" spans="34:161">
      <c r="AH728" s="238"/>
      <c r="AI728" s="238"/>
      <c r="AJ728" s="238"/>
      <c r="AK728" s="238"/>
      <c r="AL728" s="238"/>
      <c r="AM728" s="238"/>
      <c r="AN728" s="238"/>
      <c r="AO728" s="238"/>
      <c r="AP728" s="238"/>
      <c r="AQ728" s="238"/>
      <c r="AR728" s="238"/>
      <c r="AS728" s="238"/>
      <c r="AT728" s="238"/>
      <c r="AU728" s="238"/>
      <c r="AV728" s="238"/>
      <c r="AW728" s="238"/>
      <c r="AX728" s="238"/>
      <c r="AY728" s="238"/>
      <c r="AZ728" s="238"/>
      <c r="BA728" s="238"/>
      <c r="BB728" s="238"/>
      <c r="BC728" s="238"/>
      <c r="BD728" s="238"/>
      <c r="BE728" s="238"/>
      <c r="BF728" s="238"/>
      <c r="BG728" s="238"/>
      <c r="BH728" s="238"/>
      <c r="BI728" s="238"/>
      <c r="BJ728" s="238"/>
      <c r="BK728" s="238"/>
      <c r="BL728" s="238"/>
      <c r="BM728" s="238"/>
      <c r="BN728" s="238"/>
      <c r="BO728" s="238"/>
      <c r="BP728" s="238"/>
      <c r="BQ728" s="238"/>
      <c r="BR728" s="238"/>
      <c r="BS728" s="238"/>
      <c r="BT728" s="238"/>
      <c r="BU728" s="238"/>
      <c r="BV728" s="238"/>
      <c r="BW728" s="238"/>
      <c r="BX728" s="238"/>
      <c r="BY728" s="238"/>
      <c r="BZ728" s="238"/>
      <c r="CA728" s="238"/>
      <c r="CB728" s="238"/>
      <c r="CC728" s="238"/>
      <c r="CD728" s="238"/>
      <c r="CE728" s="238"/>
      <c r="CF728" s="238"/>
      <c r="CG728" s="238"/>
      <c r="CH728" s="238"/>
      <c r="CI728" s="238"/>
      <c r="CJ728" s="238"/>
      <c r="CK728" s="238"/>
      <c r="CL728" s="238"/>
      <c r="CM728" s="238"/>
      <c r="CN728" s="238"/>
      <c r="CO728" s="238"/>
      <c r="CP728" s="238"/>
      <c r="CQ728" s="238"/>
      <c r="CR728" s="238"/>
      <c r="CS728" s="238"/>
      <c r="CT728" s="238"/>
      <c r="CU728" s="238"/>
      <c r="CV728" s="238"/>
      <c r="CW728" s="238"/>
      <c r="CX728" s="238"/>
      <c r="CY728" s="238"/>
      <c r="CZ728" s="238"/>
      <c r="DA728" s="238"/>
      <c r="DB728" s="238"/>
      <c r="DC728" s="238"/>
      <c r="DD728" s="238"/>
      <c r="DE728" s="238"/>
      <c r="DF728" s="238"/>
      <c r="DG728" s="238"/>
      <c r="DH728" s="238"/>
      <c r="DI728" s="238"/>
      <c r="DJ728" s="238"/>
      <c r="DK728" s="238"/>
      <c r="DL728" s="238"/>
      <c r="DM728" s="238"/>
      <c r="DN728" s="238"/>
      <c r="DO728" s="238"/>
      <c r="DP728" s="238"/>
      <c r="DQ728" s="238"/>
      <c r="DR728" s="238"/>
      <c r="DS728" s="238"/>
      <c r="DT728" s="238"/>
      <c r="DU728" s="238"/>
      <c r="DV728" s="238"/>
      <c r="DW728" s="238"/>
      <c r="DX728" s="238"/>
      <c r="DY728" s="238"/>
      <c r="DZ728" s="238"/>
      <c r="EA728" s="238"/>
      <c r="EB728" s="238"/>
      <c r="EC728" s="238"/>
      <c r="ED728" s="238"/>
      <c r="EE728" s="238"/>
      <c r="EF728" s="238"/>
      <c r="EG728" s="238"/>
      <c r="EH728" s="238"/>
      <c r="EI728" s="238"/>
      <c r="EJ728" s="238"/>
      <c r="EK728" s="238"/>
      <c r="EL728" s="238"/>
      <c r="EM728" s="238"/>
      <c r="EN728" s="238"/>
      <c r="EO728" s="238"/>
      <c r="EP728" s="238"/>
      <c r="EQ728" s="238"/>
      <c r="ER728" s="238"/>
      <c r="ES728" s="238"/>
      <c r="ET728" s="238"/>
      <c r="EU728" s="238"/>
      <c r="EV728" s="238"/>
      <c r="EW728" s="238"/>
      <c r="EX728" s="238"/>
      <c r="EY728" s="238"/>
      <c r="EZ728" s="238"/>
      <c r="FA728" s="238"/>
      <c r="FB728" s="238"/>
      <c r="FC728" s="238"/>
      <c r="FD728" s="238"/>
      <c r="FE728" s="238"/>
    </row>
    <row r="729" spans="34:161">
      <c r="AH729" s="238"/>
      <c r="AI729" s="238"/>
      <c r="AJ729" s="238"/>
      <c r="AK729" s="238"/>
      <c r="AL729" s="238"/>
      <c r="AM729" s="238"/>
      <c r="AN729" s="238"/>
      <c r="AO729" s="238"/>
      <c r="AP729" s="238"/>
      <c r="AQ729" s="238"/>
      <c r="AR729" s="238"/>
      <c r="AS729" s="238"/>
      <c r="AT729" s="238"/>
      <c r="AU729" s="238"/>
      <c r="AV729" s="238"/>
      <c r="AW729" s="238"/>
      <c r="AX729" s="238"/>
      <c r="AY729" s="238"/>
      <c r="AZ729" s="238"/>
      <c r="BA729" s="238"/>
      <c r="BB729" s="238"/>
      <c r="BC729" s="238"/>
      <c r="BD729" s="238"/>
      <c r="BE729" s="238"/>
      <c r="BF729" s="238"/>
      <c r="BG729" s="238"/>
      <c r="BH729" s="238"/>
      <c r="BI729" s="238"/>
      <c r="BJ729" s="238"/>
      <c r="BK729" s="238"/>
      <c r="BL729" s="238"/>
      <c r="BM729" s="238"/>
      <c r="BN729" s="238"/>
      <c r="BO729" s="238"/>
      <c r="BP729" s="238"/>
      <c r="BQ729" s="238"/>
      <c r="BR729" s="238"/>
      <c r="BS729" s="238"/>
      <c r="BT729" s="238"/>
      <c r="BU729" s="238"/>
      <c r="BV729" s="238"/>
      <c r="BW729" s="238"/>
      <c r="BX729" s="238"/>
      <c r="BY729" s="238"/>
      <c r="BZ729" s="238"/>
      <c r="CA729" s="238"/>
      <c r="CB729" s="238"/>
      <c r="CC729" s="238"/>
      <c r="CD729" s="238"/>
      <c r="CE729" s="238"/>
      <c r="CF729" s="238"/>
      <c r="CG729" s="238"/>
      <c r="CH729" s="238"/>
      <c r="CI729" s="238"/>
      <c r="CJ729" s="238"/>
      <c r="CK729" s="238"/>
      <c r="CL729" s="238"/>
      <c r="CM729" s="238"/>
      <c r="CN729" s="238"/>
      <c r="CO729" s="238"/>
      <c r="CP729" s="238"/>
      <c r="CQ729" s="238"/>
      <c r="CR729" s="238"/>
      <c r="CS729" s="238"/>
      <c r="CT729" s="238"/>
      <c r="CU729" s="238"/>
      <c r="CV729" s="238"/>
      <c r="CW729" s="238"/>
      <c r="CX729" s="238"/>
      <c r="CY729" s="238"/>
      <c r="CZ729" s="238"/>
      <c r="DA729" s="238"/>
      <c r="DB729" s="238"/>
      <c r="DC729" s="238"/>
      <c r="DD729" s="238"/>
      <c r="DE729" s="238"/>
      <c r="DF729" s="238"/>
      <c r="DG729" s="238"/>
      <c r="DH729" s="238"/>
      <c r="DI729" s="238"/>
      <c r="DJ729" s="238"/>
      <c r="DK729" s="238"/>
      <c r="DL729" s="238"/>
      <c r="DM729" s="238"/>
      <c r="DN729" s="238"/>
      <c r="DO729" s="238"/>
      <c r="DP729" s="238"/>
      <c r="DQ729" s="238"/>
      <c r="DR729" s="238"/>
      <c r="DS729" s="238"/>
      <c r="DT729" s="238"/>
      <c r="DU729" s="238"/>
      <c r="DV729" s="238"/>
      <c r="DW729" s="238"/>
      <c r="DX729" s="238"/>
      <c r="DY729" s="238"/>
      <c r="DZ729" s="238"/>
      <c r="EA729" s="238"/>
      <c r="EB729" s="238"/>
      <c r="EC729" s="238"/>
      <c r="ED729" s="238"/>
      <c r="EE729" s="238"/>
      <c r="EF729" s="238"/>
      <c r="EG729" s="238"/>
      <c r="EH729" s="238"/>
      <c r="EI729" s="238"/>
      <c r="EJ729" s="238"/>
      <c r="EK729" s="238"/>
      <c r="EL729" s="238"/>
      <c r="EM729" s="238"/>
      <c r="EN729" s="238"/>
      <c r="EO729" s="238"/>
      <c r="EP729" s="238"/>
      <c r="EQ729" s="238"/>
      <c r="ER729" s="238"/>
      <c r="ES729" s="238"/>
      <c r="ET729" s="238"/>
      <c r="EU729" s="238"/>
      <c r="EV729" s="238"/>
      <c r="EW729" s="238"/>
      <c r="EX729" s="238"/>
      <c r="EY729" s="238"/>
      <c r="EZ729" s="238"/>
      <c r="FA729" s="238"/>
      <c r="FB729" s="238"/>
      <c r="FC729" s="238"/>
      <c r="FD729" s="238"/>
      <c r="FE729" s="238"/>
    </row>
    <row r="730" spans="34:161">
      <c r="AH730" s="238"/>
      <c r="AI730" s="238"/>
      <c r="AJ730" s="238"/>
      <c r="AK730" s="238"/>
      <c r="AL730" s="238"/>
      <c r="AM730" s="238"/>
      <c r="AN730" s="238"/>
      <c r="AO730" s="238"/>
      <c r="AP730" s="238"/>
      <c r="AQ730" s="238"/>
      <c r="AR730" s="238"/>
      <c r="AS730" s="238"/>
      <c r="AT730" s="238"/>
      <c r="AU730" s="238"/>
      <c r="AV730" s="238"/>
      <c r="AW730" s="238"/>
      <c r="AX730" s="238"/>
      <c r="AY730" s="238"/>
      <c r="AZ730" s="238"/>
      <c r="BA730" s="238"/>
      <c r="BB730" s="238"/>
      <c r="BC730" s="238"/>
      <c r="BD730" s="238"/>
      <c r="BE730" s="238"/>
      <c r="BF730" s="238"/>
      <c r="BG730" s="238"/>
      <c r="BH730" s="238"/>
      <c r="BI730" s="238"/>
      <c r="BJ730" s="238"/>
      <c r="BK730" s="238"/>
      <c r="BL730" s="238"/>
      <c r="BM730" s="238"/>
      <c r="BN730" s="238"/>
      <c r="BO730" s="238"/>
      <c r="BP730" s="238"/>
      <c r="BQ730" s="238"/>
      <c r="BR730" s="238"/>
      <c r="BS730" s="238"/>
      <c r="BT730" s="238"/>
      <c r="BU730" s="238"/>
      <c r="BV730" s="238"/>
      <c r="BW730" s="238"/>
      <c r="BX730" s="238"/>
      <c r="BY730" s="238"/>
      <c r="BZ730" s="238"/>
      <c r="CA730" s="238"/>
      <c r="CB730" s="238"/>
      <c r="CC730" s="238"/>
      <c r="CD730" s="238"/>
      <c r="CE730" s="238"/>
      <c r="CF730" s="238"/>
      <c r="CG730" s="238"/>
      <c r="CH730" s="238"/>
      <c r="CI730" s="238"/>
      <c r="CJ730" s="238"/>
      <c r="CK730" s="238"/>
      <c r="CL730" s="238"/>
      <c r="CM730" s="238"/>
      <c r="CN730" s="238"/>
      <c r="CO730" s="238"/>
      <c r="CP730" s="238"/>
      <c r="CQ730" s="238"/>
      <c r="CR730" s="238"/>
      <c r="CS730" s="238"/>
      <c r="CT730" s="238"/>
      <c r="CU730" s="238"/>
      <c r="CV730" s="238"/>
      <c r="CW730" s="238"/>
      <c r="CX730" s="238"/>
      <c r="CY730" s="238"/>
      <c r="CZ730" s="238"/>
      <c r="DA730" s="238"/>
      <c r="DB730" s="238"/>
      <c r="DC730" s="238"/>
      <c r="DD730" s="238"/>
      <c r="DE730" s="238"/>
      <c r="DF730" s="238"/>
      <c r="DG730" s="238"/>
      <c r="DH730" s="238"/>
      <c r="DI730" s="238"/>
      <c r="DJ730" s="238"/>
      <c r="DK730" s="238"/>
      <c r="DL730" s="238"/>
      <c r="DM730" s="238"/>
      <c r="DN730" s="238"/>
      <c r="DO730" s="238"/>
      <c r="DP730" s="238"/>
      <c r="DQ730" s="238"/>
      <c r="DR730" s="238"/>
      <c r="DS730" s="238"/>
      <c r="DT730" s="238"/>
      <c r="DU730" s="238"/>
      <c r="DV730" s="238"/>
      <c r="DW730" s="238"/>
      <c r="DX730" s="238"/>
      <c r="DY730" s="238"/>
      <c r="DZ730" s="238"/>
      <c r="EA730" s="238"/>
      <c r="EB730" s="238"/>
      <c r="EC730" s="238"/>
      <c r="ED730" s="238"/>
      <c r="EE730" s="238"/>
      <c r="EF730" s="238"/>
      <c r="EG730" s="238"/>
      <c r="EH730" s="238"/>
      <c r="EI730" s="238"/>
      <c r="EJ730" s="238"/>
      <c r="EK730" s="238"/>
      <c r="EL730" s="238"/>
      <c r="EM730" s="238"/>
      <c r="EN730" s="238"/>
      <c r="EO730" s="238"/>
      <c r="EP730" s="238"/>
      <c r="EQ730" s="238"/>
      <c r="ER730" s="238"/>
      <c r="ES730" s="238"/>
      <c r="ET730" s="238"/>
      <c r="EU730" s="238"/>
      <c r="EV730" s="238"/>
      <c r="EW730" s="238"/>
      <c r="EX730" s="238"/>
      <c r="EY730" s="238"/>
      <c r="EZ730" s="238"/>
      <c r="FA730" s="238"/>
      <c r="FB730" s="238"/>
      <c r="FC730" s="238"/>
      <c r="FD730" s="238"/>
      <c r="FE730" s="238"/>
    </row>
    <row r="731" spans="34:161">
      <c r="AH731" s="238"/>
      <c r="AI731" s="238"/>
      <c r="AJ731" s="238"/>
      <c r="AK731" s="238"/>
      <c r="AL731" s="238"/>
      <c r="AM731" s="238"/>
      <c r="AN731" s="238"/>
      <c r="AO731" s="238"/>
      <c r="AP731" s="238"/>
      <c r="AQ731" s="238"/>
      <c r="AR731" s="238"/>
      <c r="AS731" s="238"/>
      <c r="AT731" s="238"/>
      <c r="AU731" s="238"/>
      <c r="AV731" s="238"/>
      <c r="AW731" s="238"/>
      <c r="AX731" s="238"/>
      <c r="AY731" s="238"/>
      <c r="AZ731" s="238"/>
      <c r="BA731" s="238"/>
      <c r="BB731" s="238"/>
      <c r="BC731" s="238"/>
      <c r="BD731" s="238"/>
      <c r="BE731" s="238"/>
      <c r="BF731" s="238"/>
      <c r="BG731" s="238"/>
      <c r="BH731" s="238"/>
      <c r="BI731" s="238"/>
      <c r="BJ731" s="238"/>
      <c r="BK731" s="238"/>
      <c r="BL731" s="238"/>
      <c r="BM731" s="238"/>
      <c r="BN731" s="238"/>
      <c r="BO731" s="238"/>
      <c r="BP731" s="238"/>
      <c r="BQ731" s="238"/>
      <c r="BR731" s="238"/>
      <c r="BS731" s="238"/>
      <c r="BT731" s="238"/>
      <c r="BU731" s="238"/>
      <c r="BV731" s="238"/>
      <c r="BW731" s="238"/>
      <c r="BX731" s="238"/>
      <c r="BY731" s="238"/>
      <c r="BZ731" s="238"/>
      <c r="CA731" s="238"/>
      <c r="CB731" s="238"/>
      <c r="CC731" s="238"/>
      <c r="CD731" s="238"/>
      <c r="CE731" s="238"/>
      <c r="CF731" s="238"/>
      <c r="CG731" s="238"/>
      <c r="CH731" s="238"/>
      <c r="CI731" s="238"/>
      <c r="CJ731" s="238"/>
      <c r="CK731" s="238"/>
      <c r="CL731" s="238"/>
      <c r="CM731" s="238"/>
      <c r="CN731" s="238"/>
      <c r="CO731" s="238"/>
      <c r="CP731" s="238"/>
      <c r="CQ731" s="238"/>
      <c r="CR731" s="238"/>
      <c r="CS731" s="238"/>
      <c r="CT731" s="238"/>
      <c r="CU731" s="238"/>
      <c r="CV731" s="238"/>
      <c r="CW731" s="238"/>
      <c r="CX731" s="238"/>
      <c r="CY731" s="238"/>
      <c r="CZ731" s="238"/>
      <c r="DA731" s="238"/>
      <c r="DB731" s="238"/>
      <c r="DC731" s="238"/>
      <c r="DD731" s="238"/>
      <c r="DE731" s="238"/>
      <c r="DF731" s="238"/>
      <c r="DG731" s="238"/>
      <c r="DH731" s="238"/>
      <c r="DI731" s="238"/>
      <c r="DJ731" s="238"/>
      <c r="DK731" s="238"/>
      <c r="DL731" s="238"/>
      <c r="DM731" s="238"/>
      <c r="DN731" s="238"/>
      <c r="DO731" s="238"/>
      <c r="DP731" s="238"/>
      <c r="DQ731" s="238"/>
      <c r="DR731" s="238"/>
      <c r="DS731" s="238"/>
      <c r="DT731" s="238"/>
      <c r="DU731" s="238"/>
      <c r="DV731" s="238"/>
      <c r="DW731" s="238"/>
      <c r="DX731" s="238"/>
      <c r="DY731" s="238"/>
      <c r="DZ731" s="238"/>
      <c r="EA731" s="238"/>
      <c r="EB731" s="238"/>
      <c r="EC731" s="238"/>
      <c r="ED731" s="238"/>
      <c r="EE731" s="238"/>
      <c r="EF731" s="238"/>
      <c r="EG731" s="238"/>
      <c r="EH731" s="238"/>
      <c r="EI731" s="238"/>
      <c r="EJ731" s="238"/>
      <c r="EK731" s="238"/>
      <c r="EL731" s="238"/>
      <c r="EM731" s="238"/>
      <c r="EN731" s="238"/>
      <c r="EO731" s="238"/>
      <c r="EP731" s="238"/>
      <c r="EQ731" s="238"/>
      <c r="ER731" s="238"/>
      <c r="ES731" s="238"/>
      <c r="ET731" s="238"/>
      <c r="EU731" s="238"/>
      <c r="EV731" s="238"/>
      <c r="EW731" s="238"/>
      <c r="EX731" s="238"/>
      <c r="EY731" s="238"/>
      <c r="EZ731" s="238"/>
      <c r="FA731" s="238"/>
      <c r="FB731" s="238"/>
      <c r="FC731" s="238"/>
      <c r="FD731" s="238"/>
      <c r="FE731" s="238"/>
    </row>
    <row r="732" spans="34:161">
      <c r="AH732" s="238"/>
      <c r="AI732" s="238"/>
      <c r="AJ732" s="238"/>
      <c r="AK732" s="238"/>
      <c r="AL732" s="238"/>
      <c r="AM732" s="238"/>
      <c r="AN732" s="238"/>
      <c r="AO732" s="238"/>
      <c r="AP732" s="238"/>
      <c r="AQ732" s="238"/>
      <c r="AR732" s="238"/>
      <c r="AS732" s="238"/>
      <c r="AT732" s="238"/>
      <c r="AU732" s="238"/>
      <c r="AV732" s="238"/>
      <c r="AW732" s="238"/>
      <c r="AX732" s="238"/>
      <c r="AY732" s="238"/>
      <c r="AZ732" s="238"/>
      <c r="BA732" s="238"/>
      <c r="BB732" s="238"/>
      <c r="BC732" s="238"/>
      <c r="BD732" s="238"/>
      <c r="BE732" s="238"/>
      <c r="BF732" s="238"/>
      <c r="BG732" s="238"/>
      <c r="BH732" s="238"/>
      <c r="BI732" s="238"/>
      <c r="BJ732" s="238"/>
      <c r="BK732" s="238"/>
      <c r="BL732" s="238"/>
      <c r="BM732" s="238"/>
      <c r="BN732" s="238"/>
      <c r="BO732" s="238"/>
      <c r="BP732" s="238"/>
      <c r="BQ732" s="238"/>
      <c r="BR732" s="238"/>
      <c r="BS732" s="238"/>
      <c r="BT732" s="238"/>
      <c r="BU732" s="238"/>
      <c r="BV732" s="238"/>
      <c r="BW732" s="238"/>
      <c r="BX732" s="238"/>
      <c r="BY732" s="238"/>
      <c r="BZ732" s="238"/>
      <c r="CA732" s="238"/>
      <c r="CB732" s="238"/>
      <c r="CC732" s="238"/>
      <c r="CD732" s="238"/>
      <c r="CE732" s="238"/>
      <c r="CF732" s="238"/>
      <c r="CG732" s="238"/>
      <c r="CH732" s="238"/>
      <c r="CI732" s="238"/>
      <c r="CJ732" s="238"/>
      <c r="CK732" s="238"/>
      <c r="CL732" s="238"/>
      <c r="CM732" s="238"/>
      <c r="CN732" s="238"/>
      <c r="CO732" s="238"/>
      <c r="CP732" s="238"/>
      <c r="CQ732" s="238"/>
      <c r="CR732" s="238"/>
      <c r="CS732" s="238"/>
      <c r="CT732" s="238"/>
      <c r="CU732" s="238"/>
      <c r="CV732" s="238"/>
      <c r="CW732" s="238"/>
      <c r="CX732" s="238"/>
      <c r="CY732" s="238"/>
      <c r="CZ732" s="238"/>
      <c r="DA732" s="238"/>
      <c r="DB732" s="238"/>
      <c r="DC732" s="238"/>
      <c r="DD732" s="238"/>
      <c r="DE732" s="238"/>
      <c r="DF732" s="238"/>
      <c r="DG732" s="238"/>
      <c r="DH732" s="238"/>
      <c r="DI732" s="238"/>
      <c r="DJ732" s="238"/>
      <c r="DK732" s="238"/>
      <c r="DL732" s="238"/>
      <c r="DM732" s="238"/>
      <c r="DN732" s="238"/>
      <c r="DO732" s="238"/>
      <c r="DP732" s="238"/>
      <c r="DQ732" s="238"/>
      <c r="DR732" s="238"/>
      <c r="DS732" s="238"/>
      <c r="DT732" s="238"/>
      <c r="DU732" s="238"/>
      <c r="DV732" s="238"/>
      <c r="DW732" s="238"/>
      <c r="DX732" s="238"/>
      <c r="DY732" s="238"/>
      <c r="DZ732" s="238"/>
      <c r="EA732" s="238"/>
      <c r="EB732" s="238"/>
      <c r="EC732" s="238"/>
      <c r="ED732" s="238"/>
      <c r="EE732" s="238"/>
      <c r="EF732" s="238"/>
      <c r="EG732" s="238"/>
      <c r="EH732" s="238"/>
      <c r="EI732" s="238"/>
      <c r="EJ732" s="238"/>
      <c r="EK732" s="238"/>
      <c r="EL732" s="238"/>
      <c r="EM732" s="238"/>
      <c r="EN732" s="238"/>
      <c r="EO732" s="238"/>
      <c r="EP732" s="238"/>
      <c r="EQ732" s="238"/>
      <c r="ER732" s="238"/>
      <c r="ES732" s="238"/>
      <c r="ET732" s="238"/>
      <c r="EU732" s="238"/>
      <c r="EV732" s="238"/>
      <c r="EW732" s="238"/>
      <c r="EX732" s="238"/>
      <c r="EY732" s="238"/>
      <c r="EZ732" s="238"/>
      <c r="FA732" s="238"/>
      <c r="FB732" s="238"/>
      <c r="FC732" s="238"/>
      <c r="FD732" s="238"/>
      <c r="FE732" s="238"/>
    </row>
    <row r="733" spans="34:161">
      <c r="AH733" s="238"/>
      <c r="AI733" s="238"/>
      <c r="AJ733" s="238"/>
      <c r="AK733" s="238"/>
      <c r="AL733" s="238"/>
      <c r="AM733" s="238"/>
      <c r="AN733" s="238"/>
      <c r="AO733" s="238"/>
      <c r="AP733" s="238"/>
      <c r="AQ733" s="238"/>
      <c r="AR733" s="238"/>
      <c r="AS733" s="238"/>
      <c r="AT733" s="238"/>
      <c r="AU733" s="238"/>
      <c r="AV733" s="238"/>
      <c r="AW733" s="238"/>
      <c r="AX733" s="238"/>
      <c r="AY733" s="238"/>
      <c r="AZ733" s="238"/>
      <c r="BA733" s="238"/>
      <c r="BB733" s="238"/>
      <c r="BC733" s="238"/>
      <c r="BD733" s="238"/>
      <c r="BE733" s="238"/>
      <c r="BF733" s="238"/>
      <c r="BG733" s="238"/>
      <c r="BH733" s="238"/>
      <c r="BI733" s="238"/>
      <c r="BJ733" s="238"/>
      <c r="BK733" s="238"/>
      <c r="BL733" s="238"/>
      <c r="BM733" s="238"/>
      <c r="BN733" s="238"/>
      <c r="BO733" s="238"/>
      <c r="BP733" s="238"/>
      <c r="BQ733" s="238"/>
      <c r="BR733" s="238"/>
      <c r="BS733" s="238"/>
      <c r="BT733" s="238"/>
      <c r="BU733" s="238"/>
      <c r="BV733" s="238"/>
      <c r="BW733" s="238"/>
      <c r="BX733" s="238"/>
      <c r="BY733" s="238"/>
      <c r="BZ733" s="238"/>
      <c r="CA733" s="238"/>
      <c r="CB733" s="238"/>
      <c r="CC733" s="238"/>
      <c r="CD733" s="238"/>
      <c r="CE733" s="238"/>
      <c r="CF733" s="238"/>
      <c r="CG733" s="238"/>
      <c r="CH733" s="238"/>
      <c r="CI733" s="238"/>
      <c r="CJ733" s="238"/>
      <c r="CK733" s="238"/>
      <c r="CL733" s="238"/>
      <c r="CM733" s="238"/>
      <c r="CN733" s="238"/>
      <c r="CO733" s="238"/>
      <c r="CP733" s="238"/>
      <c r="CQ733" s="238"/>
      <c r="CR733" s="238"/>
      <c r="CS733" s="238"/>
      <c r="CT733" s="238"/>
      <c r="CU733" s="238"/>
      <c r="CV733" s="238"/>
      <c r="CW733" s="238"/>
      <c r="CX733" s="238"/>
      <c r="CY733" s="238"/>
      <c r="CZ733" s="238"/>
      <c r="DA733" s="238"/>
      <c r="DB733" s="238"/>
      <c r="DC733" s="238"/>
      <c r="DD733" s="238"/>
      <c r="DE733" s="238"/>
      <c r="DF733" s="238"/>
      <c r="DG733" s="238"/>
      <c r="DH733" s="238"/>
      <c r="DI733" s="238"/>
      <c r="DJ733" s="238"/>
      <c r="DK733" s="238"/>
      <c r="DL733" s="238"/>
      <c r="DM733" s="238"/>
      <c r="DN733" s="238"/>
      <c r="DO733" s="238"/>
      <c r="DP733" s="238"/>
      <c r="DQ733" s="238"/>
      <c r="DR733" s="238"/>
      <c r="DS733" s="238"/>
      <c r="DT733" s="238"/>
      <c r="DU733" s="238"/>
      <c r="DV733" s="238"/>
      <c r="DW733" s="238"/>
      <c r="DX733" s="238"/>
      <c r="DY733" s="238"/>
      <c r="DZ733" s="238"/>
      <c r="EA733" s="238"/>
      <c r="EB733" s="238"/>
      <c r="EC733" s="238"/>
      <c r="ED733" s="238"/>
      <c r="EE733" s="238"/>
      <c r="EF733" s="238"/>
      <c r="EG733" s="238"/>
      <c r="EH733" s="238"/>
      <c r="EI733" s="238"/>
      <c r="EJ733" s="238"/>
      <c r="EK733" s="238"/>
      <c r="EL733" s="238"/>
      <c r="EM733" s="238"/>
      <c r="EN733" s="238"/>
      <c r="EO733" s="238"/>
      <c r="EP733" s="238"/>
      <c r="EQ733" s="238"/>
      <c r="ER733" s="238"/>
      <c r="ES733" s="238"/>
      <c r="ET733" s="238"/>
      <c r="EU733" s="238"/>
      <c r="EV733" s="238"/>
      <c r="EW733" s="238"/>
      <c r="EX733" s="238"/>
      <c r="EY733" s="238"/>
      <c r="EZ733" s="238"/>
      <c r="FA733" s="238"/>
      <c r="FB733" s="238"/>
      <c r="FC733" s="238"/>
      <c r="FD733" s="238"/>
      <c r="FE733" s="238"/>
    </row>
    <row r="734" spans="34:161">
      <c r="AH734" s="238"/>
      <c r="AI734" s="238"/>
      <c r="AJ734" s="238"/>
      <c r="AK734" s="238"/>
      <c r="AL734" s="238"/>
      <c r="AM734" s="238"/>
      <c r="AN734" s="238"/>
      <c r="AO734" s="238"/>
      <c r="AP734" s="238"/>
      <c r="AQ734" s="238"/>
      <c r="AR734" s="238"/>
      <c r="AS734" s="238"/>
      <c r="AT734" s="238"/>
      <c r="AU734" s="238"/>
      <c r="AV734" s="238"/>
      <c r="AW734" s="238"/>
      <c r="AX734" s="238"/>
      <c r="AY734" s="238"/>
      <c r="AZ734" s="238"/>
      <c r="BA734" s="238"/>
      <c r="BB734" s="238"/>
      <c r="BC734" s="238"/>
      <c r="BD734" s="238"/>
      <c r="BE734" s="238"/>
      <c r="BF734" s="238"/>
      <c r="BG734" s="238"/>
      <c r="BH734" s="238"/>
      <c r="BI734" s="238"/>
      <c r="BJ734" s="238"/>
      <c r="BK734" s="238"/>
      <c r="BL734" s="238"/>
      <c r="BM734" s="238"/>
      <c r="BN734" s="238"/>
      <c r="BO734" s="238"/>
      <c r="BP734" s="238"/>
      <c r="BQ734" s="238"/>
      <c r="BR734" s="238"/>
      <c r="BS734" s="238"/>
      <c r="BT734" s="238"/>
      <c r="BU734" s="238"/>
      <c r="BV734" s="238"/>
      <c r="BW734" s="238"/>
      <c r="BX734" s="238"/>
      <c r="BY734" s="238"/>
      <c r="BZ734" s="238"/>
      <c r="CA734" s="238"/>
      <c r="CB734" s="238"/>
      <c r="CC734" s="238"/>
      <c r="CD734" s="238"/>
      <c r="CE734" s="238"/>
      <c r="CF734" s="238"/>
      <c r="CG734" s="238"/>
      <c r="CH734" s="238"/>
      <c r="CI734" s="238"/>
      <c r="CJ734" s="238"/>
      <c r="CK734" s="238"/>
      <c r="CL734" s="238"/>
      <c r="CM734" s="238"/>
      <c r="CN734" s="238"/>
      <c r="CO734" s="238"/>
      <c r="CP734" s="238"/>
      <c r="CQ734" s="238"/>
      <c r="CR734" s="238"/>
      <c r="CS734" s="238"/>
      <c r="CT734" s="238"/>
      <c r="CU734" s="238"/>
      <c r="CV734" s="238"/>
      <c r="CW734" s="238"/>
      <c r="CX734" s="238"/>
      <c r="CY734" s="238"/>
      <c r="CZ734" s="238"/>
      <c r="DA734" s="238"/>
      <c r="DB734" s="238"/>
      <c r="DC734" s="238"/>
      <c r="DD734" s="238"/>
      <c r="DE734" s="238"/>
      <c r="DF734" s="238"/>
      <c r="DG734" s="238"/>
      <c r="DH734" s="238"/>
      <c r="DI734" s="238"/>
      <c r="DJ734" s="238"/>
      <c r="DK734" s="238"/>
      <c r="DL734" s="238"/>
      <c r="DM734" s="238"/>
      <c r="DN734" s="238"/>
      <c r="DO734" s="238"/>
      <c r="DP734" s="238"/>
      <c r="DQ734" s="238"/>
      <c r="DR734" s="238"/>
      <c r="DS734" s="238"/>
      <c r="DT734" s="238"/>
      <c r="DU734" s="238"/>
      <c r="DV734" s="238"/>
      <c r="DW734" s="238"/>
      <c r="DX734" s="238"/>
      <c r="DY734" s="238"/>
      <c r="DZ734" s="238"/>
      <c r="EA734" s="238"/>
      <c r="EB734" s="238"/>
      <c r="EC734" s="238"/>
      <c r="ED734" s="238"/>
      <c r="EE734" s="238"/>
      <c r="EF734" s="238"/>
      <c r="EG734" s="238"/>
      <c r="EH734" s="238"/>
      <c r="EI734" s="238"/>
      <c r="EJ734" s="238"/>
      <c r="EK734" s="238"/>
      <c r="EL734" s="238"/>
      <c r="EM734" s="238"/>
      <c r="EN734" s="238"/>
      <c r="EO734" s="238"/>
      <c r="EP734" s="238"/>
      <c r="EQ734" s="238"/>
      <c r="ER734" s="238"/>
      <c r="ES734" s="238"/>
      <c r="ET734" s="238"/>
      <c r="EU734" s="238"/>
      <c r="EV734" s="238"/>
      <c r="EW734" s="238"/>
      <c r="EX734" s="238"/>
      <c r="EY734" s="238"/>
      <c r="EZ734" s="238"/>
      <c r="FA734" s="238"/>
      <c r="FB734" s="238"/>
      <c r="FC734" s="238"/>
      <c r="FD734" s="238"/>
      <c r="FE734" s="238"/>
    </row>
    <row r="735" spans="34:161">
      <c r="AH735" s="238"/>
      <c r="AI735" s="238"/>
      <c r="AJ735" s="238"/>
      <c r="AK735" s="238"/>
      <c r="AL735" s="238"/>
      <c r="AM735" s="238"/>
      <c r="AN735" s="238"/>
      <c r="AO735" s="238"/>
      <c r="AP735" s="238"/>
      <c r="AQ735" s="238"/>
      <c r="AR735" s="238"/>
      <c r="AS735" s="238"/>
      <c r="AT735" s="238"/>
      <c r="AU735" s="238"/>
      <c r="AV735" s="238"/>
      <c r="AW735" s="238"/>
      <c r="AX735" s="238"/>
      <c r="AY735" s="238"/>
      <c r="AZ735" s="238"/>
      <c r="BA735" s="238"/>
      <c r="BB735" s="238"/>
      <c r="BC735" s="238"/>
      <c r="BD735" s="238"/>
      <c r="BE735" s="238"/>
      <c r="BF735" s="238"/>
      <c r="BG735" s="238"/>
      <c r="BH735" s="238"/>
      <c r="BI735" s="238"/>
      <c r="BJ735" s="238"/>
      <c r="BK735" s="238"/>
      <c r="BL735" s="238"/>
      <c r="BM735" s="238"/>
      <c r="BN735" s="238"/>
      <c r="BO735" s="238"/>
      <c r="BP735" s="238"/>
      <c r="BQ735" s="238"/>
      <c r="BR735" s="238"/>
      <c r="BS735" s="238"/>
      <c r="BT735" s="238"/>
      <c r="BU735" s="238"/>
      <c r="BV735" s="238"/>
      <c r="BW735" s="238"/>
      <c r="BX735" s="238"/>
      <c r="BY735" s="238"/>
      <c r="BZ735" s="238"/>
      <c r="CA735" s="238"/>
      <c r="CB735" s="238"/>
      <c r="CC735" s="238"/>
      <c r="CD735" s="238"/>
      <c r="CE735" s="238"/>
      <c r="CF735" s="238"/>
      <c r="CG735" s="238"/>
      <c r="CH735" s="238"/>
      <c r="CI735" s="238"/>
      <c r="CJ735" s="238"/>
      <c r="CK735" s="238"/>
      <c r="CL735" s="238"/>
      <c r="CM735" s="238"/>
      <c r="CN735" s="238"/>
      <c r="CO735" s="238"/>
      <c r="CP735" s="238"/>
      <c r="CQ735" s="238"/>
      <c r="CR735" s="238"/>
      <c r="CS735" s="238"/>
      <c r="CT735" s="238"/>
      <c r="CU735" s="238"/>
      <c r="CV735" s="238"/>
      <c r="CW735" s="238"/>
      <c r="CX735" s="238"/>
      <c r="CY735" s="238"/>
      <c r="CZ735" s="238"/>
      <c r="DA735" s="238"/>
      <c r="DB735" s="238"/>
      <c r="DC735" s="238"/>
      <c r="DD735" s="238"/>
      <c r="DE735" s="238"/>
      <c r="DF735" s="238"/>
      <c r="DG735" s="238"/>
      <c r="DH735" s="238"/>
      <c r="DI735" s="238"/>
      <c r="DJ735" s="238"/>
      <c r="DK735" s="238"/>
      <c r="DL735" s="238"/>
      <c r="DM735" s="238"/>
      <c r="DN735" s="238"/>
      <c r="DO735" s="238"/>
      <c r="DP735" s="238"/>
      <c r="DQ735" s="238"/>
      <c r="DR735" s="238"/>
      <c r="DS735" s="238"/>
      <c r="DT735" s="238"/>
      <c r="DU735" s="238"/>
      <c r="DV735" s="238"/>
      <c r="DW735" s="238"/>
      <c r="DX735" s="238"/>
      <c r="DY735" s="238"/>
      <c r="DZ735" s="238"/>
      <c r="EA735" s="238"/>
      <c r="EB735" s="238"/>
      <c r="EC735" s="238"/>
      <c r="ED735" s="238"/>
      <c r="EE735" s="238"/>
      <c r="EF735" s="238"/>
      <c r="EG735" s="238"/>
      <c r="EH735" s="238"/>
      <c r="EI735" s="238"/>
      <c r="EJ735" s="238"/>
      <c r="EK735" s="238"/>
      <c r="EL735" s="238"/>
      <c r="EM735" s="238"/>
      <c r="EN735" s="238"/>
      <c r="EO735" s="238"/>
      <c r="EP735" s="238"/>
      <c r="EQ735" s="238"/>
      <c r="ER735" s="238"/>
      <c r="ES735" s="238"/>
      <c r="ET735" s="238"/>
      <c r="EU735" s="238"/>
      <c r="EV735" s="238"/>
      <c r="EW735" s="238"/>
      <c r="EX735" s="238"/>
      <c r="EY735" s="238"/>
      <c r="EZ735" s="238"/>
      <c r="FA735" s="238"/>
      <c r="FB735" s="238"/>
      <c r="FC735" s="238"/>
      <c r="FD735" s="238"/>
      <c r="FE735" s="238"/>
    </row>
    <row r="736" spans="34:161">
      <c r="AH736" s="238"/>
      <c r="AI736" s="238"/>
      <c r="AJ736" s="238"/>
      <c r="AK736" s="238"/>
      <c r="AL736" s="238"/>
      <c r="AM736" s="238"/>
      <c r="AN736" s="238"/>
      <c r="AO736" s="238"/>
      <c r="AP736" s="238"/>
      <c r="AQ736" s="238"/>
      <c r="AR736" s="238"/>
      <c r="AS736" s="238"/>
      <c r="AT736" s="238"/>
      <c r="AU736" s="238"/>
      <c r="AV736" s="238"/>
      <c r="AW736" s="238"/>
      <c r="AX736" s="238"/>
      <c r="AY736" s="238"/>
      <c r="AZ736" s="238"/>
      <c r="BA736" s="238"/>
      <c r="BB736" s="238"/>
      <c r="BC736" s="238"/>
      <c r="BD736" s="238"/>
      <c r="BE736" s="238"/>
      <c r="BF736" s="238"/>
      <c r="BG736" s="238"/>
      <c r="BH736" s="238"/>
      <c r="BI736" s="238"/>
      <c r="BJ736" s="238"/>
      <c r="BK736" s="238"/>
      <c r="BL736" s="238"/>
      <c r="BM736" s="238"/>
      <c r="BN736" s="238"/>
      <c r="BO736" s="238"/>
      <c r="BP736" s="238"/>
      <c r="BQ736" s="238"/>
      <c r="BR736" s="238"/>
      <c r="BS736" s="238"/>
      <c r="BT736" s="238"/>
      <c r="BU736" s="238"/>
      <c r="BV736" s="238"/>
      <c r="BW736" s="238"/>
      <c r="BX736" s="238"/>
      <c r="BY736" s="238"/>
      <c r="BZ736" s="238"/>
      <c r="CA736" s="238"/>
      <c r="CB736" s="238"/>
      <c r="CC736" s="238"/>
      <c r="CD736" s="238"/>
      <c r="CE736" s="238"/>
      <c r="CF736" s="238"/>
      <c r="CG736" s="238"/>
      <c r="CH736" s="238"/>
      <c r="CI736" s="238"/>
      <c r="CJ736" s="238"/>
      <c r="CK736" s="238"/>
      <c r="CL736" s="238"/>
      <c r="CM736" s="238"/>
      <c r="CN736" s="238"/>
      <c r="CO736" s="238"/>
      <c r="CP736" s="238"/>
      <c r="CQ736" s="238"/>
      <c r="CR736" s="238"/>
      <c r="CS736" s="238"/>
      <c r="CT736" s="238"/>
      <c r="CU736" s="238"/>
      <c r="CV736" s="238"/>
      <c r="CW736" s="238"/>
      <c r="CX736" s="238"/>
      <c r="CY736" s="238"/>
      <c r="CZ736" s="238"/>
      <c r="DA736" s="238"/>
      <c r="DB736" s="238"/>
      <c r="DC736" s="238"/>
      <c r="DD736" s="238"/>
      <c r="DE736" s="238"/>
      <c r="DF736" s="238"/>
      <c r="DG736" s="238"/>
      <c r="DH736" s="238"/>
      <c r="DI736" s="238"/>
      <c r="DJ736" s="238"/>
      <c r="DK736" s="238"/>
      <c r="DL736" s="238"/>
      <c r="DM736" s="238"/>
      <c r="DN736" s="238"/>
      <c r="DO736" s="238"/>
      <c r="DP736" s="238"/>
      <c r="DQ736" s="238"/>
      <c r="DR736" s="238"/>
      <c r="DS736" s="238"/>
      <c r="DT736" s="238"/>
      <c r="DU736" s="238"/>
      <c r="DV736" s="238"/>
      <c r="DW736" s="238"/>
      <c r="DX736" s="238"/>
      <c r="DY736" s="238"/>
      <c r="DZ736" s="238"/>
      <c r="EA736" s="238"/>
      <c r="EB736" s="238"/>
      <c r="EC736" s="238"/>
      <c r="ED736" s="238"/>
      <c r="EE736" s="238"/>
      <c r="EF736" s="238"/>
      <c r="EG736" s="238"/>
      <c r="EH736" s="238"/>
      <c r="EI736" s="238"/>
      <c r="EJ736" s="238"/>
      <c r="EK736" s="238"/>
      <c r="EL736" s="238"/>
      <c r="EM736" s="238"/>
      <c r="EN736" s="238"/>
      <c r="EO736" s="238"/>
      <c r="EP736" s="238"/>
      <c r="EQ736" s="238"/>
      <c r="ER736" s="238"/>
      <c r="ES736" s="238"/>
      <c r="ET736" s="238"/>
      <c r="EU736" s="238"/>
      <c r="EV736" s="238"/>
      <c r="EW736" s="238"/>
      <c r="EX736" s="238"/>
      <c r="EY736" s="238"/>
      <c r="EZ736" s="238"/>
      <c r="FA736" s="238"/>
      <c r="FB736" s="238"/>
      <c r="FC736" s="238"/>
      <c r="FD736" s="238"/>
      <c r="FE736" s="238"/>
    </row>
    <row r="737" spans="34:161">
      <c r="AH737" s="238"/>
      <c r="AI737" s="238"/>
      <c r="AJ737" s="238"/>
      <c r="AK737" s="238"/>
      <c r="AL737" s="238"/>
      <c r="AM737" s="238"/>
      <c r="AN737" s="238"/>
      <c r="AO737" s="238"/>
      <c r="AP737" s="238"/>
      <c r="AQ737" s="238"/>
      <c r="AR737" s="238"/>
      <c r="AS737" s="238"/>
      <c r="AT737" s="238"/>
      <c r="AU737" s="238"/>
      <c r="AV737" s="238"/>
      <c r="AW737" s="238"/>
      <c r="AX737" s="238"/>
      <c r="AY737" s="238"/>
      <c r="AZ737" s="238"/>
      <c r="BA737" s="238"/>
      <c r="BB737" s="238"/>
      <c r="BC737" s="238"/>
      <c r="BD737" s="238"/>
      <c r="BE737" s="238"/>
      <c r="BF737" s="238"/>
      <c r="BG737" s="238"/>
      <c r="BH737" s="238"/>
      <c r="BI737" s="238"/>
      <c r="BJ737" s="238"/>
      <c r="BK737" s="238"/>
      <c r="BL737" s="238"/>
      <c r="BM737" s="238"/>
      <c r="BN737" s="238"/>
      <c r="BO737" s="238"/>
      <c r="BP737" s="238"/>
      <c r="BQ737" s="238"/>
      <c r="BR737" s="238"/>
      <c r="BS737" s="238"/>
      <c r="BT737" s="238"/>
      <c r="BU737" s="238"/>
      <c r="BV737" s="238"/>
      <c r="BW737" s="238"/>
      <c r="BX737" s="238"/>
      <c r="BY737" s="238"/>
      <c r="BZ737" s="238"/>
      <c r="CA737" s="238"/>
      <c r="CB737" s="238"/>
      <c r="CC737" s="238"/>
      <c r="CD737" s="238"/>
      <c r="CE737" s="238"/>
      <c r="CF737" s="238"/>
      <c r="CG737" s="238"/>
      <c r="CH737" s="238"/>
      <c r="CI737" s="238"/>
      <c r="CJ737" s="238"/>
      <c r="CK737" s="238"/>
      <c r="CL737" s="238"/>
      <c r="CM737" s="238"/>
      <c r="CN737" s="238"/>
      <c r="CO737" s="238"/>
      <c r="CP737" s="238"/>
      <c r="CQ737" s="238"/>
      <c r="CR737" s="238"/>
      <c r="CS737" s="238"/>
      <c r="CT737" s="238"/>
      <c r="CU737" s="238"/>
      <c r="CV737" s="238"/>
      <c r="CW737" s="238"/>
      <c r="CX737" s="238"/>
      <c r="CY737" s="238"/>
      <c r="CZ737" s="238"/>
      <c r="DA737" s="238"/>
      <c r="DB737" s="238"/>
      <c r="DC737" s="238"/>
      <c r="DD737" s="238"/>
      <c r="DE737" s="238"/>
      <c r="DF737" s="238"/>
      <c r="DG737" s="238"/>
      <c r="DH737" s="238"/>
      <c r="DI737" s="238"/>
      <c r="DJ737" s="238"/>
      <c r="DK737" s="238"/>
      <c r="DL737" s="238"/>
      <c r="DM737" s="238"/>
      <c r="DN737" s="238"/>
      <c r="DO737" s="238"/>
      <c r="DP737" s="238"/>
      <c r="DQ737" s="238"/>
      <c r="DR737" s="238"/>
      <c r="DS737" s="238"/>
      <c r="DT737" s="238"/>
      <c r="DU737" s="238"/>
      <c r="DV737" s="238"/>
      <c r="DW737" s="238"/>
      <c r="DX737" s="238"/>
      <c r="DY737" s="238"/>
      <c r="DZ737" s="238"/>
      <c r="EA737" s="238"/>
      <c r="EB737" s="238"/>
      <c r="EC737" s="238"/>
      <c r="ED737" s="238"/>
      <c r="EE737" s="238"/>
      <c r="EF737" s="238"/>
      <c r="EG737" s="238"/>
      <c r="EH737" s="238"/>
      <c r="EI737" s="238"/>
      <c r="EJ737" s="238"/>
      <c r="EK737" s="238"/>
      <c r="EL737" s="238"/>
      <c r="EM737" s="238"/>
      <c r="EN737" s="238"/>
      <c r="EO737" s="238"/>
      <c r="EP737" s="238"/>
      <c r="EQ737" s="238"/>
      <c r="ER737" s="238"/>
      <c r="ES737" s="238"/>
      <c r="ET737" s="238"/>
      <c r="EU737" s="238"/>
      <c r="EV737" s="238"/>
      <c r="EW737" s="238"/>
      <c r="EX737" s="238"/>
      <c r="EY737" s="238"/>
      <c r="EZ737" s="238"/>
      <c r="FA737" s="238"/>
      <c r="FB737" s="238"/>
      <c r="FC737" s="238"/>
      <c r="FD737" s="238"/>
      <c r="FE737" s="238"/>
    </row>
    <row r="738" spans="34:161">
      <c r="AH738" s="238"/>
      <c r="AI738" s="238"/>
      <c r="AJ738" s="238"/>
      <c r="AK738" s="238"/>
      <c r="AL738" s="238"/>
      <c r="AM738" s="238"/>
      <c r="AN738" s="238"/>
      <c r="AO738" s="238"/>
      <c r="AP738" s="238"/>
      <c r="AQ738" s="238"/>
      <c r="AR738" s="238"/>
      <c r="AS738" s="238"/>
      <c r="AT738" s="238"/>
      <c r="AU738" s="238"/>
      <c r="AV738" s="238"/>
      <c r="AW738" s="238"/>
      <c r="AX738" s="238"/>
      <c r="AY738" s="238"/>
      <c r="AZ738" s="238"/>
      <c r="BA738" s="238"/>
      <c r="BB738" s="238"/>
      <c r="BC738" s="238"/>
      <c r="BD738" s="238"/>
      <c r="BE738" s="238"/>
      <c r="BF738" s="238"/>
      <c r="BG738" s="238"/>
      <c r="BH738" s="238"/>
      <c r="BI738" s="238"/>
      <c r="BJ738" s="238"/>
      <c r="BK738" s="238"/>
      <c r="BL738" s="238"/>
      <c r="BM738" s="238"/>
      <c r="BN738" s="238"/>
      <c r="BO738" s="238"/>
      <c r="BP738" s="238"/>
      <c r="BQ738" s="238"/>
      <c r="BR738" s="238"/>
      <c r="BS738" s="238"/>
      <c r="BT738" s="238"/>
      <c r="BU738" s="238"/>
      <c r="BV738" s="238"/>
      <c r="BW738" s="238"/>
      <c r="BX738" s="238"/>
      <c r="BY738" s="238"/>
      <c r="BZ738" s="238"/>
      <c r="CA738" s="238"/>
      <c r="CB738" s="238"/>
      <c r="CC738" s="238"/>
      <c r="CD738" s="238"/>
      <c r="CE738" s="238"/>
      <c r="CF738" s="238"/>
      <c r="CG738" s="238"/>
      <c r="CH738" s="238"/>
      <c r="CI738" s="238"/>
      <c r="CJ738" s="238"/>
      <c r="CK738" s="238"/>
      <c r="CL738" s="238"/>
      <c r="CM738" s="238"/>
      <c r="CN738" s="238"/>
      <c r="CO738" s="238"/>
      <c r="CP738" s="238"/>
      <c r="CQ738" s="238"/>
      <c r="CR738" s="238"/>
      <c r="CS738" s="238"/>
      <c r="CT738" s="238"/>
      <c r="CU738" s="238"/>
      <c r="CV738" s="238"/>
      <c r="CW738" s="238"/>
      <c r="CX738" s="238"/>
      <c r="CY738" s="238"/>
      <c r="CZ738" s="238"/>
      <c r="DA738" s="238"/>
      <c r="DB738" s="238"/>
      <c r="DC738" s="238"/>
      <c r="DD738" s="238"/>
      <c r="DE738" s="238"/>
      <c r="DF738" s="238"/>
      <c r="DG738" s="238"/>
      <c r="DH738" s="238"/>
      <c r="DI738" s="238"/>
      <c r="DJ738" s="238"/>
      <c r="DK738" s="238"/>
      <c r="DL738" s="238"/>
      <c r="DM738" s="238"/>
      <c r="DN738" s="238"/>
      <c r="DO738" s="238"/>
      <c r="DP738" s="238"/>
      <c r="DQ738" s="238"/>
      <c r="DR738" s="238"/>
      <c r="DS738" s="238"/>
      <c r="DT738" s="238"/>
      <c r="DU738" s="238"/>
      <c r="DV738" s="238"/>
      <c r="DW738" s="238"/>
      <c r="DX738" s="238"/>
      <c r="DY738" s="238"/>
      <c r="DZ738" s="238"/>
      <c r="EA738" s="238"/>
      <c r="EB738" s="238"/>
      <c r="EC738" s="238"/>
      <c r="ED738" s="238"/>
      <c r="EE738" s="238"/>
      <c r="EF738" s="238"/>
      <c r="EG738" s="238"/>
      <c r="EH738" s="238"/>
      <c r="EI738" s="238"/>
      <c r="EJ738" s="238"/>
      <c r="EK738" s="238"/>
      <c r="EL738" s="238"/>
      <c r="EM738" s="238"/>
      <c r="EN738" s="238"/>
      <c r="EO738" s="238"/>
      <c r="EP738" s="238"/>
      <c r="EQ738" s="238"/>
      <c r="ER738" s="238"/>
      <c r="ES738" s="238"/>
      <c r="ET738" s="238"/>
      <c r="EU738" s="238"/>
      <c r="EV738" s="238"/>
      <c r="EW738" s="238"/>
      <c r="EX738" s="238"/>
      <c r="EY738" s="238"/>
      <c r="EZ738" s="238"/>
      <c r="FA738" s="238"/>
      <c r="FB738" s="238"/>
      <c r="FC738" s="238"/>
      <c r="FD738" s="238"/>
      <c r="FE738" s="238"/>
    </row>
    <row r="739" spans="34:161">
      <c r="AH739" s="238"/>
      <c r="AI739" s="238"/>
      <c r="AJ739" s="238"/>
      <c r="AK739" s="238"/>
      <c r="AL739" s="238"/>
      <c r="AM739" s="238"/>
      <c r="AN739" s="238"/>
      <c r="AO739" s="238"/>
      <c r="AP739" s="238"/>
      <c r="AQ739" s="238"/>
      <c r="AR739" s="238"/>
      <c r="AS739" s="238"/>
      <c r="AT739" s="238"/>
      <c r="AU739" s="238"/>
      <c r="AV739" s="238"/>
      <c r="AW739" s="238"/>
      <c r="AX739" s="238"/>
      <c r="AY739" s="238"/>
      <c r="AZ739" s="238"/>
      <c r="BA739" s="238"/>
      <c r="BB739" s="238"/>
      <c r="BC739" s="238"/>
      <c r="BD739" s="238"/>
      <c r="BE739" s="238"/>
      <c r="BF739" s="238"/>
      <c r="BG739" s="238"/>
      <c r="BH739" s="238"/>
      <c r="BI739" s="238"/>
      <c r="BJ739" s="238"/>
      <c r="BK739" s="238"/>
      <c r="BL739" s="238"/>
      <c r="BM739" s="238"/>
      <c r="BN739" s="238"/>
      <c r="BO739" s="238"/>
      <c r="BP739" s="238"/>
      <c r="BQ739" s="238"/>
      <c r="BR739" s="238"/>
      <c r="BS739" s="238"/>
      <c r="BT739" s="238"/>
      <c r="BU739" s="238"/>
      <c r="BV739" s="238"/>
      <c r="BW739" s="238"/>
      <c r="BX739" s="238"/>
      <c r="BY739" s="238"/>
      <c r="BZ739" s="238"/>
      <c r="CA739" s="238"/>
      <c r="CB739" s="238"/>
      <c r="CC739" s="238"/>
      <c r="CD739" s="238"/>
      <c r="CE739" s="238"/>
      <c r="CF739" s="238"/>
      <c r="CG739" s="238"/>
      <c r="CH739" s="238"/>
      <c r="CI739" s="238"/>
      <c r="CJ739" s="238"/>
      <c r="CK739" s="238"/>
      <c r="CL739" s="238"/>
      <c r="CM739" s="238"/>
      <c r="CN739" s="238"/>
      <c r="CO739" s="238"/>
      <c r="CP739" s="238"/>
      <c r="CQ739" s="238"/>
      <c r="CR739" s="238"/>
      <c r="CS739" s="238"/>
      <c r="CT739" s="238"/>
      <c r="CU739" s="238"/>
      <c r="CV739" s="238"/>
      <c r="CW739" s="238"/>
      <c r="CX739" s="238"/>
      <c r="CY739" s="238"/>
      <c r="CZ739" s="238"/>
      <c r="DA739" s="238"/>
      <c r="DB739" s="238"/>
      <c r="DC739" s="238"/>
      <c r="DD739" s="238"/>
      <c r="DE739" s="238"/>
      <c r="DF739" s="238"/>
      <c r="DG739" s="238"/>
      <c r="DH739" s="238"/>
      <c r="DI739" s="238"/>
      <c r="DJ739" s="238"/>
      <c r="DK739" s="238"/>
      <c r="DL739" s="238"/>
      <c r="DM739" s="238"/>
      <c r="DN739" s="238"/>
      <c r="DO739" s="238"/>
      <c r="DP739" s="238"/>
      <c r="DQ739" s="238"/>
      <c r="DR739" s="238"/>
      <c r="DS739" s="238"/>
      <c r="DT739" s="238"/>
      <c r="DU739" s="238"/>
      <c r="DV739" s="238"/>
      <c r="DW739" s="238"/>
      <c r="DX739" s="238"/>
      <c r="DY739" s="238"/>
      <c r="DZ739" s="238"/>
      <c r="EA739" s="238"/>
      <c r="EB739" s="238"/>
      <c r="EC739" s="238"/>
      <c r="ED739" s="238"/>
      <c r="EE739" s="238"/>
      <c r="EF739" s="238"/>
      <c r="EG739" s="238"/>
      <c r="EH739" s="238"/>
      <c r="EI739" s="238"/>
      <c r="EJ739" s="238"/>
      <c r="EK739" s="238"/>
      <c r="EL739" s="238"/>
      <c r="EM739" s="238"/>
      <c r="EN739" s="238"/>
      <c r="EO739" s="238"/>
      <c r="EP739" s="238"/>
      <c r="EQ739" s="238"/>
      <c r="ER739" s="238"/>
      <c r="ES739" s="238"/>
      <c r="ET739" s="238"/>
      <c r="EU739" s="238"/>
      <c r="EV739" s="238"/>
      <c r="EW739" s="238"/>
      <c r="EX739" s="238"/>
      <c r="EY739" s="238"/>
      <c r="EZ739" s="238"/>
      <c r="FA739" s="238"/>
      <c r="FB739" s="238"/>
      <c r="FC739" s="238"/>
      <c r="FD739" s="238"/>
      <c r="FE739" s="238"/>
    </row>
    <row r="740" spans="34:161">
      <c r="AH740" s="238"/>
      <c r="AI740" s="238"/>
      <c r="AJ740" s="238"/>
      <c r="AK740" s="238"/>
      <c r="AL740" s="238"/>
      <c r="AM740" s="238"/>
      <c r="AN740" s="238"/>
      <c r="AO740" s="238"/>
      <c r="AP740" s="238"/>
      <c r="AQ740" s="238"/>
      <c r="AR740" s="238"/>
      <c r="AS740" s="238"/>
      <c r="AT740" s="238"/>
      <c r="AU740" s="238"/>
      <c r="AV740" s="238"/>
      <c r="AW740" s="238"/>
      <c r="AX740" s="238"/>
      <c r="AY740" s="238"/>
      <c r="AZ740" s="238"/>
      <c r="BA740" s="238"/>
      <c r="BB740" s="238"/>
      <c r="BC740" s="238"/>
      <c r="BD740" s="238"/>
      <c r="BE740" s="238"/>
      <c r="BF740" s="238"/>
      <c r="BG740" s="238"/>
      <c r="BH740" s="238"/>
      <c r="BI740" s="238"/>
      <c r="BJ740" s="238"/>
      <c r="BK740" s="238"/>
      <c r="BL740" s="238"/>
      <c r="BM740" s="238"/>
      <c r="BN740" s="238"/>
      <c r="BO740" s="238"/>
      <c r="BP740" s="238"/>
      <c r="BQ740" s="238"/>
      <c r="BR740" s="238"/>
      <c r="BS740" s="238"/>
      <c r="BT740" s="238"/>
      <c r="BU740" s="238"/>
      <c r="BV740" s="238"/>
      <c r="BW740" s="238"/>
      <c r="BX740" s="238"/>
      <c r="BY740" s="238"/>
      <c r="BZ740" s="238"/>
      <c r="CA740" s="238"/>
      <c r="CB740" s="238"/>
      <c r="CC740" s="238"/>
      <c r="CD740" s="238"/>
      <c r="CE740" s="238"/>
      <c r="CF740" s="238"/>
      <c r="CG740" s="238"/>
      <c r="CH740" s="238"/>
      <c r="CI740" s="238"/>
      <c r="CJ740" s="238"/>
      <c r="CK740" s="238"/>
      <c r="CL740" s="238"/>
      <c r="CM740" s="238"/>
      <c r="CN740" s="238"/>
      <c r="CO740" s="238"/>
      <c r="CP740" s="238"/>
      <c r="CQ740" s="238"/>
      <c r="CR740" s="238"/>
      <c r="CS740" s="238"/>
      <c r="CT740" s="238"/>
      <c r="CU740" s="238"/>
      <c r="CV740" s="238"/>
      <c r="CW740" s="238"/>
      <c r="CX740" s="238"/>
      <c r="CY740" s="238"/>
      <c r="CZ740" s="238"/>
      <c r="DA740" s="238"/>
      <c r="DB740" s="238"/>
      <c r="DC740" s="238"/>
      <c r="DD740" s="238"/>
      <c r="DE740" s="238"/>
      <c r="DF740" s="238"/>
      <c r="DG740" s="238"/>
      <c r="DH740" s="238"/>
      <c r="DI740" s="238"/>
      <c r="DJ740" s="238"/>
      <c r="DK740" s="238"/>
      <c r="DL740" s="238"/>
      <c r="DM740" s="238"/>
      <c r="DN740" s="238"/>
      <c r="DO740" s="238"/>
      <c r="DP740" s="238"/>
      <c r="DQ740" s="238"/>
      <c r="DR740" s="238"/>
      <c r="DS740" s="238"/>
      <c r="DT740" s="238"/>
      <c r="DU740" s="238"/>
      <c r="DV740" s="238"/>
      <c r="DW740" s="238"/>
      <c r="DX740" s="238"/>
      <c r="DY740" s="238"/>
      <c r="DZ740" s="238"/>
      <c r="EA740" s="238"/>
      <c r="EB740" s="238"/>
      <c r="EC740" s="238"/>
      <c r="ED740" s="238"/>
      <c r="EE740" s="238"/>
      <c r="EF740" s="238"/>
      <c r="EG740" s="238"/>
      <c r="EH740" s="238"/>
      <c r="EI740" s="238"/>
      <c r="EJ740" s="238"/>
      <c r="EK740" s="238"/>
      <c r="EL740" s="238"/>
      <c r="EM740" s="238"/>
      <c r="EN740" s="238"/>
      <c r="EO740" s="238"/>
      <c r="EP740" s="238"/>
      <c r="EQ740" s="238"/>
      <c r="ER740" s="238"/>
      <c r="ES740" s="238"/>
      <c r="ET740" s="238"/>
      <c r="EU740" s="238"/>
      <c r="EV740" s="238"/>
      <c r="EW740" s="238"/>
      <c r="EX740" s="238"/>
      <c r="EY740" s="238"/>
      <c r="EZ740" s="238"/>
      <c r="FA740" s="238"/>
      <c r="FB740" s="238"/>
      <c r="FC740" s="238"/>
      <c r="FD740" s="238"/>
      <c r="FE740" s="238"/>
    </row>
    <row r="741" spans="34:161">
      <c r="AH741" s="238"/>
      <c r="AI741" s="238"/>
      <c r="AJ741" s="238"/>
      <c r="AK741" s="238"/>
      <c r="AL741" s="238"/>
      <c r="AM741" s="238"/>
      <c r="AN741" s="238"/>
      <c r="AO741" s="238"/>
      <c r="AP741" s="238"/>
      <c r="AQ741" s="238"/>
      <c r="AR741" s="238"/>
      <c r="AS741" s="238"/>
      <c r="AT741" s="238"/>
      <c r="AU741" s="238"/>
      <c r="AV741" s="238"/>
      <c r="AW741" s="238"/>
      <c r="AX741" s="238"/>
      <c r="AY741" s="238"/>
      <c r="AZ741" s="238"/>
      <c r="BA741" s="238"/>
      <c r="BB741" s="238"/>
      <c r="BC741" s="238"/>
      <c r="BD741" s="238"/>
      <c r="BE741" s="238"/>
      <c r="BF741" s="238"/>
      <c r="BG741" s="238"/>
      <c r="BH741" s="238"/>
      <c r="BI741" s="238"/>
      <c r="BJ741" s="238"/>
      <c r="BK741" s="238"/>
      <c r="BL741" s="238"/>
      <c r="BM741" s="238"/>
      <c r="BN741" s="238"/>
      <c r="BO741" s="238"/>
      <c r="BP741" s="238"/>
      <c r="BQ741" s="238"/>
      <c r="BR741" s="238"/>
      <c r="BS741" s="238"/>
      <c r="BT741" s="238"/>
      <c r="BU741" s="238"/>
      <c r="BV741" s="238"/>
      <c r="BW741" s="238"/>
      <c r="BX741" s="238"/>
      <c r="BY741" s="238"/>
      <c r="BZ741" s="238"/>
      <c r="CA741" s="238"/>
      <c r="CB741" s="238"/>
      <c r="CC741" s="238"/>
      <c r="CD741" s="238"/>
      <c r="CE741" s="238"/>
      <c r="CF741" s="238"/>
      <c r="CG741" s="238"/>
      <c r="CH741" s="238"/>
      <c r="CI741" s="238"/>
      <c r="CJ741" s="238"/>
      <c r="CK741" s="238"/>
      <c r="CL741" s="238"/>
      <c r="CM741" s="238"/>
      <c r="CN741" s="238"/>
      <c r="CO741" s="238"/>
      <c r="CP741" s="238"/>
      <c r="CQ741" s="238"/>
      <c r="CR741" s="238"/>
      <c r="CS741" s="238"/>
      <c r="CT741" s="238"/>
      <c r="CU741" s="238"/>
      <c r="CV741" s="238"/>
      <c r="CW741" s="238"/>
      <c r="CX741" s="238"/>
      <c r="CY741" s="238"/>
      <c r="CZ741" s="238"/>
      <c r="DA741" s="238"/>
      <c r="DB741" s="238"/>
      <c r="DC741" s="238"/>
      <c r="DD741" s="238"/>
      <c r="DE741" s="238"/>
      <c r="DF741" s="238"/>
      <c r="DG741" s="238"/>
      <c r="DH741" s="238"/>
      <c r="DI741" s="238"/>
      <c r="DJ741" s="238"/>
      <c r="DK741" s="238"/>
      <c r="DL741" s="238"/>
      <c r="DM741" s="238"/>
      <c r="DN741" s="238"/>
      <c r="DO741" s="238"/>
      <c r="DP741" s="238"/>
      <c r="DQ741" s="238"/>
      <c r="DR741" s="238"/>
      <c r="DS741" s="238"/>
      <c r="DT741" s="238"/>
      <c r="DU741" s="238"/>
      <c r="DV741" s="238"/>
      <c r="DW741" s="238"/>
      <c r="DX741" s="238"/>
      <c r="DY741" s="238"/>
      <c r="DZ741" s="238"/>
      <c r="EA741" s="238"/>
      <c r="EB741" s="238"/>
      <c r="EC741" s="238"/>
      <c r="ED741" s="238"/>
      <c r="EE741" s="238"/>
      <c r="EF741" s="238"/>
      <c r="EG741" s="238"/>
      <c r="EH741" s="238"/>
      <c r="EI741" s="238"/>
      <c r="EJ741" s="238"/>
      <c r="EK741" s="238"/>
      <c r="EL741" s="238"/>
      <c r="EM741" s="238"/>
      <c r="EN741" s="238"/>
      <c r="EO741" s="238"/>
      <c r="EP741" s="238"/>
      <c r="EQ741" s="238"/>
      <c r="ER741" s="238"/>
      <c r="ES741" s="238"/>
      <c r="ET741" s="238"/>
      <c r="EU741" s="238"/>
      <c r="EV741" s="238"/>
      <c r="EW741" s="238"/>
      <c r="EX741" s="238"/>
      <c r="EY741" s="238"/>
      <c r="EZ741" s="238"/>
      <c r="FA741" s="238"/>
      <c r="FB741" s="238"/>
      <c r="FC741" s="238"/>
      <c r="FD741" s="238"/>
      <c r="FE741" s="238"/>
    </row>
    <row r="742" spans="34:161">
      <c r="AH742" s="238"/>
      <c r="AI742" s="238"/>
      <c r="AJ742" s="238"/>
      <c r="AK742" s="238"/>
      <c r="AL742" s="238"/>
      <c r="AM742" s="238"/>
      <c r="AN742" s="238"/>
      <c r="AO742" s="238"/>
      <c r="AP742" s="238"/>
      <c r="AQ742" s="238"/>
      <c r="AR742" s="238"/>
      <c r="AS742" s="238"/>
      <c r="AT742" s="238"/>
      <c r="AU742" s="238"/>
      <c r="AV742" s="238"/>
      <c r="AW742" s="238"/>
      <c r="AX742" s="238"/>
      <c r="AY742" s="238"/>
      <c r="AZ742" s="238"/>
      <c r="BA742" s="238"/>
      <c r="BB742" s="238"/>
      <c r="BC742" s="238"/>
      <c r="BD742" s="238"/>
      <c r="BE742" s="238"/>
      <c r="BF742" s="238"/>
      <c r="BG742" s="238"/>
      <c r="BH742" s="238"/>
      <c r="BI742" s="238"/>
      <c r="BJ742" s="238"/>
      <c r="BK742" s="238"/>
      <c r="BL742" s="238"/>
      <c r="BM742" s="238"/>
      <c r="BN742" s="238"/>
      <c r="BO742" s="238"/>
      <c r="BP742" s="238"/>
      <c r="BQ742" s="238"/>
      <c r="BR742" s="238"/>
      <c r="BS742" s="238"/>
      <c r="BT742" s="238"/>
      <c r="BU742" s="238"/>
      <c r="BV742" s="238"/>
      <c r="BW742" s="238"/>
      <c r="BX742" s="238"/>
      <c r="BY742" s="238"/>
      <c r="BZ742" s="238"/>
      <c r="CA742" s="238"/>
      <c r="CB742" s="238"/>
      <c r="CC742" s="238"/>
      <c r="CD742" s="238"/>
      <c r="CE742" s="238"/>
      <c r="CF742" s="238"/>
      <c r="CG742" s="238"/>
      <c r="CH742" s="238"/>
      <c r="CI742" s="238"/>
      <c r="CJ742" s="238"/>
      <c r="CK742" s="238"/>
      <c r="CL742" s="238"/>
      <c r="CM742" s="238"/>
      <c r="CN742" s="238"/>
      <c r="CO742" s="238"/>
      <c r="CP742" s="238"/>
      <c r="CQ742" s="238"/>
      <c r="CR742" s="238"/>
      <c r="CS742" s="238"/>
      <c r="CT742" s="238"/>
      <c r="CU742" s="238"/>
      <c r="CV742" s="238"/>
      <c r="CW742" s="238"/>
      <c r="CX742" s="238"/>
      <c r="CY742" s="238"/>
      <c r="CZ742" s="238"/>
      <c r="DA742" s="238"/>
      <c r="DB742" s="238"/>
      <c r="DC742" s="238"/>
      <c r="DD742" s="238"/>
      <c r="DE742" s="238"/>
      <c r="DF742" s="238"/>
      <c r="DG742" s="238"/>
      <c r="DH742" s="238"/>
      <c r="DI742" s="238"/>
      <c r="DJ742" s="238"/>
      <c r="DK742" s="238"/>
      <c r="DL742" s="238"/>
      <c r="DM742" s="238"/>
      <c r="DN742" s="238"/>
      <c r="DO742" s="238"/>
      <c r="DP742" s="238"/>
      <c r="DQ742" s="238"/>
      <c r="DR742" s="238"/>
      <c r="DS742" s="238"/>
      <c r="DT742" s="238"/>
      <c r="DU742" s="238"/>
      <c r="DV742" s="238"/>
      <c r="DW742" s="238"/>
      <c r="DX742" s="238"/>
      <c r="DY742" s="238"/>
      <c r="DZ742" s="238"/>
      <c r="EA742" s="238"/>
      <c r="EB742" s="238"/>
      <c r="EC742" s="238"/>
      <c r="ED742" s="238"/>
      <c r="EE742" s="238"/>
      <c r="EF742" s="238"/>
      <c r="EG742" s="238"/>
      <c r="EH742" s="238"/>
      <c r="EI742" s="238"/>
      <c r="EJ742" s="238"/>
      <c r="EK742" s="238"/>
      <c r="EL742" s="238"/>
      <c r="EM742" s="238"/>
      <c r="EN742" s="238"/>
      <c r="EO742" s="238"/>
      <c r="EP742" s="238"/>
      <c r="EQ742" s="238"/>
      <c r="ER742" s="238"/>
      <c r="ES742" s="238"/>
      <c r="ET742" s="238"/>
      <c r="EU742" s="238"/>
      <c r="EV742" s="238"/>
      <c r="EW742" s="238"/>
      <c r="EX742" s="238"/>
      <c r="EY742" s="238"/>
      <c r="EZ742" s="238"/>
      <c r="FA742" s="238"/>
      <c r="FB742" s="238"/>
      <c r="FC742" s="238"/>
      <c r="FD742" s="238"/>
      <c r="FE742" s="238"/>
    </row>
    <row r="743" spans="34:161">
      <c r="AH743" s="238"/>
      <c r="AI743" s="238"/>
      <c r="AJ743" s="238"/>
      <c r="AK743" s="238"/>
      <c r="AL743" s="238"/>
      <c r="AM743" s="238"/>
      <c r="AN743" s="238"/>
      <c r="AO743" s="238"/>
      <c r="AP743" s="238"/>
      <c r="AQ743" s="238"/>
      <c r="AR743" s="238"/>
      <c r="AS743" s="238"/>
      <c r="AT743" s="238"/>
      <c r="AU743" s="238"/>
      <c r="AV743" s="238"/>
      <c r="AW743" s="238"/>
      <c r="AX743" s="238"/>
      <c r="AY743" s="238"/>
      <c r="AZ743" s="238"/>
      <c r="BA743" s="238"/>
      <c r="BB743" s="238"/>
      <c r="BC743" s="238"/>
      <c r="BD743" s="238"/>
      <c r="BE743" s="238"/>
      <c r="BF743" s="238"/>
      <c r="BG743" s="238"/>
      <c r="BH743" s="238"/>
      <c r="BI743" s="238"/>
      <c r="BJ743" s="238"/>
      <c r="BK743" s="238"/>
      <c r="BL743" s="238"/>
      <c r="BM743" s="238"/>
      <c r="BN743" s="238"/>
      <c r="BO743" s="238"/>
      <c r="BP743" s="238"/>
      <c r="BQ743" s="238"/>
      <c r="BR743" s="238"/>
      <c r="BS743" s="238"/>
      <c r="BT743" s="238"/>
      <c r="BU743" s="238"/>
      <c r="BV743" s="238"/>
      <c r="BW743" s="238"/>
      <c r="BX743" s="238"/>
      <c r="BY743" s="238"/>
      <c r="BZ743" s="238"/>
      <c r="CA743" s="238"/>
      <c r="CB743" s="238"/>
      <c r="CC743" s="238"/>
      <c r="CD743" s="238"/>
      <c r="CE743" s="238"/>
      <c r="CF743" s="238"/>
      <c r="CG743" s="238"/>
      <c r="CH743" s="238"/>
      <c r="CI743" s="238"/>
      <c r="CJ743" s="238"/>
      <c r="CK743" s="238"/>
      <c r="CL743" s="238"/>
      <c r="CM743" s="238"/>
      <c r="CN743" s="238"/>
      <c r="CO743" s="238"/>
      <c r="CP743" s="238"/>
      <c r="CQ743" s="238"/>
      <c r="CR743" s="238"/>
      <c r="CS743" s="238"/>
      <c r="CT743" s="238"/>
      <c r="CU743" s="238"/>
      <c r="CV743" s="238"/>
      <c r="CW743" s="238"/>
      <c r="CX743" s="238"/>
      <c r="CY743" s="238"/>
      <c r="CZ743" s="238"/>
      <c r="DA743" s="238"/>
      <c r="DB743" s="238"/>
      <c r="DC743" s="238"/>
      <c r="DD743" s="238"/>
      <c r="DE743" s="238"/>
      <c r="DF743" s="238"/>
      <c r="DG743" s="238"/>
      <c r="DH743" s="238"/>
      <c r="DI743" s="238"/>
      <c r="DJ743" s="238"/>
      <c r="DK743" s="238"/>
      <c r="DL743" s="238"/>
      <c r="DM743" s="238"/>
      <c r="DN743" s="238"/>
      <c r="DO743" s="238"/>
      <c r="DP743" s="238"/>
      <c r="DQ743" s="238"/>
      <c r="DR743" s="238"/>
      <c r="DS743" s="238"/>
      <c r="DT743" s="238"/>
      <c r="DU743" s="238"/>
      <c r="DV743" s="238"/>
      <c r="DW743" s="238"/>
      <c r="DX743" s="238"/>
      <c r="DY743" s="238"/>
      <c r="DZ743" s="238"/>
      <c r="EA743" s="238"/>
      <c r="EB743" s="238"/>
      <c r="EC743" s="238"/>
      <c r="ED743" s="238"/>
      <c r="EE743" s="238"/>
      <c r="EF743" s="238"/>
      <c r="EG743" s="238"/>
      <c r="EH743" s="238"/>
      <c r="EI743" s="238"/>
      <c r="EJ743" s="238"/>
      <c r="EK743" s="238"/>
      <c r="EL743" s="238"/>
      <c r="EM743" s="238"/>
      <c r="EN743" s="238"/>
      <c r="EO743" s="238"/>
      <c r="EP743" s="238"/>
      <c r="EQ743" s="238"/>
      <c r="ER743" s="238"/>
      <c r="ES743" s="238"/>
      <c r="ET743" s="238"/>
      <c r="EU743" s="238"/>
      <c r="EV743" s="238"/>
      <c r="EW743" s="238"/>
      <c r="EX743" s="238"/>
      <c r="EY743" s="238"/>
      <c r="EZ743" s="238"/>
      <c r="FA743" s="238"/>
      <c r="FB743" s="238"/>
      <c r="FC743" s="238"/>
      <c r="FD743" s="238"/>
      <c r="FE743" s="238"/>
    </row>
    <row r="744" spans="34:161">
      <c r="AH744" s="238"/>
      <c r="AI744" s="238"/>
      <c r="AJ744" s="238"/>
      <c r="AK744" s="238"/>
      <c r="AL744" s="238"/>
      <c r="AM744" s="238"/>
      <c r="AN744" s="238"/>
      <c r="AO744" s="238"/>
      <c r="AP744" s="238"/>
      <c r="AQ744" s="238"/>
      <c r="AR744" s="238"/>
      <c r="AS744" s="238"/>
      <c r="AT744" s="238"/>
      <c r="AU744" s="238"/>
      <c r="AV744" s="238"/>
      <c r="AW744" s="238"/>
      <c r="AX744" s="238"/>
      <c r="AY744" s="238"/>
      <c r="AZ744" s="238"/>
      <c r="BA744" s="238"/>
      <c r="BB744" s="238"/>
      <c r="BC744" s="238"/>
      <c r="BD744" s="238"/>
      <c r="BE744" s="238"/>
      <c r="BF744" s="238"/>
      <c r="BG744" s="238"/>
      <c r="BH744" s="238"/>
      <c r="BI744" s="238"/>
      <c r="BJ744" s="238"/>
      <c r="BK744" s="238"/>
      <c r="BL744" s="238"/>
      <c r="BM744" s="238"/>
      <c r="BN744" s="238"/>
      <c r="BO744" s="238"/>
      <c r="BP744" s="238"/>
      <c r="BQ744" s="238"/>
      <c r="BR744" s="238"/>
      <c r="BS744" s="238"/>
      <c r="BT744" s="238"/>
      <c r="BU744" s="238"/>
      <c r="BV744" s="238"/>
      <c r="BW744" s="238"/>
      <c r="BX744" s="238"/>
      <c r="BY744" s="238"/>
      <c r="BZ744" s="238"/>
      <c r="CA744" s="238"/>
      <c r="CB744" s="238"/>
      <c r="CC744" s="238"/>
      <c r="CD744" s="238"/>
      <c r="CE744" s="238"/>
      <c r="CF744" s="238"/>
      <c r="CG744" s="238"/>
      <c r="CH744" s="238"/>
      <c r="CI744" s="238"/>
      <c r="CJ744" s="238"/>
      <c r="CK744" s="238"/>
      <c r="CL744" s="238"/>
      <c r="CM744" s="238"/>
      <c r="CN744" s="238"/>
      <c r="CO744" s="238"/>
      <c r="CP744" s="238"/>
      <c r="CQ744" s="238"/>
      <c r="CR744" s="238"/>
      <c r="CS744" s="238"/>
      <c r="CT744" s="238"/>
      <c r="CU744" s="238"/>
      <c r="CV744" s="238"/>
      <c r="CW744" s="238"/>
      <c r="CX744" s="238"/>
      <c r="CY744" s="238"/>
      <c r="CZ744" s="238"/>
      <c r="DA744" s="238"/>
      <c r="DB744" s="238"/>
      <c r="DC744" s="238"/>
      <c r="DD744" s="238"/>
      <c r="DE744" s="238"/>
      <c r="DF744" s="238"/>
      <c r="DG744" s="238"/>
      <c r="DH744" s="238"/>
      <c r="DI744" s="238"/>
      <c r="DJ744" s="238"/>
      <c r="DK744" s="238"/>
      <c r="DL744" s="238"/>
      <c r="DM744" s="238"/>
      <c r="DN744" s="238"/>
      <c r="DO744" s="238"/>
      <c r="DP744" s="238"/>
      <c r="DQ744" s="238"/>
      <c r="DR744" s="238"/>
      <c r="DS744" s="238"/>
      <c r="DT744" s="238"/>
      <c r="DU744" s="238"/>
      <c r="DV744" s="238"/>
      <c r="DW744" s="238"/>
      <c r="DX744" s="238"/>
      <c r="DY744" s="238"/>
      <c r="DZ744" s="238"/>
      <c r="EA744" s="238"/>
      <c r="EB744" s="238"/>
      <c r="EC744" s="238"/>
      <c r="ED744" s="238"/>
      <c r="EE744" s="238"/>
      <c r="EF744" s="238"/>
      <c r="EG744" s="238"/>
      <c r="EH744" s="238"/>
      <c r="EI744" s="238"/>
      <c r="EJ744" s="238"/>
      <c r="EK744" s="238"/>
      <c r="EL744" s="238"/>
      <c r="EM744" s="238"/>
      <c r="EN744" s="238"/>
      <c r="EO744" s="238"/>
      <c r="EP744" s="238"/>
      <c r="EQ744" s="238"/>
      <c r="ER744" s="238"/>
      <c r="ES744" s="238"/>
      <c r="ET744" s="238"/>
      <c r="EU744" s="238"/>
      <c r="EV744" s="238"/>
      <c r="EW744" s="238"/>
      <c r="EX744" s="238"/>
      <c r="EY744" s="238"/>
      <c r="EZ744" s="238"/>
      <c r="FA744" s="238"/>
      <c r="FB744" s="238"/>
      <c r="FC744" s="238"/>
      <c r="FD744" s="238"/>
      <c r="FE744" s="238"/>
    </row>
    <row r="745" spans="34:161">
      <c r="AH745" s="238"/>
      <c r="AI745" s="238"/>
      <c r="AJ745" s="238"/>
      <c r="AK745" s="238"/>
      <c r="AL745" s="238"/>
      <c r="AM745" s="238"/>
      <c r="AN745" s="238"/>
      <c r="AO745" s="238"/>
      <c r="AP745" s="238"/>
      <c r="AQ745" s="238"/>
      <c r="AR745" s="238"/>
      <c r="AS745" s="238"/>
      <c r="AT745" s="238"/>
      <c r="AU745" s="238"/>
      <c r="AV745" s="238"/>
      <c r="AW745" s="238"/>
      <c r="AX745" s="238"/>
      <c r="AY745" s="238"/>
      <c r="AZ745" s="238"/>
      <c r="BA745" s="238"/>
      <c r="BB745" s="238"/>
      <c r="BC745" s="238"/>
      <c r="BD745" s="238"/>
      <c r="BE745" s="238"/>
      <c r="BF745" s="238"/>
      <c r="BG745" s="238"/>
      <c r="BH745" s="238"/>
      <c r="BI745" s="238"/>
      <c r="BJ745" s="238"/>
      <c r="BK745" s="238"/>
      <c r="BL745" s="238"/>
      <c r="BM745" s="238"/>
      <c r="BN745" s="238"/>
      <c r="BO745" s="238"/>
      <c r="BP745" s="238"/>
      <c r="BQ745" s="238"/>
      <c r="BR745" s="238"/>
      <c r="BS745" s="238"/>
      <c r="BT745" s="238"/>
      <c r="BU745" s="238"/>
      <c r="BV745" s="238"/>
      <c r="BW745" s="238"/>
      <c r="BX745" s="238"/>
      <c r="BY745" s="238"/>
      <c r="BZ745" s="238"/>
      <c r="CA745" s="238"/>
      <c r="CB745" s="238"/>
      <c r="CC745" s="238"/>
      <c r="CD745" s="238"/>
      <c r="CE745" s="238"/>
      <c r="CF745" s="238"/>
      <c r="CG745" s="238"/>
      <c r="CH745" s="238"/>
      <c r="CI745" s="238"/>
      <c r="CJ745" s="238"/>
      <c r="CK745" s="238"/>
      <c r="CL745" s="238"/>
      <c r="CM745" s="238"/>
      <c r="CN745" s="238"/>
      <c r="CO745" s="238"/>
      <c r="CP745" s="238"/>
      <c r="CQ745" s="238"/>
      <c r="CR745" s="238"/>
      <c r="CS745" s="238"/>
      <c r="CT745" s="238"/>
      <c r="CU745" s="238"/>
      <c r="CV745" s="238"/>
      <c r="CW745" s="238"/>
      <c r="CX745" s="238"/>
      <c r="CY745" s="238"/>
      <c r="CZ745" s="238"/>
      <c r="DA745" s="238"/>
      <c r="DB745" s="238"/>
      <c r="DC745" s="238"/>
      <c r="DD745" s="238"/>
      <c r="DE745" s="238"/>
      <c r="DF745" s="238"/>
      <c r="DG745" s="238"/>
      <c r="DH745" s="238"/>
      <c r="DI745" s="238"/>
      <c r="DJ745" s="238"/>
      <c r="DK745" s="238"/>
      <c r="DL745" s="238"/>
      <c r="DM745" s="238"/>
      <c r="DN745" s="238"/>
      <c r="DO745" s="238"/>
      <c r="DP745" s="238"/>
      <c r="DQ745" s="238"/>
      <c r="DR745" s="238"/>
      <c r="DS745" s="238"/>
      <c r="DT745" s="238"/>
      <c r="DU745" s="238"/>
      <c r="DV745" s="238"/>
      <c r="DW745" s="238"/>
      <c r="DX745" s="238"/>
      <c r="DY745" s="238"/>
      <c r="DZ745" s="238"/>
      <c r="EA745" s="238"/>
      <c r="EB745" s="238"/>
      <c r="EC745" s="238"/>
      <c r="ED745" s="238"/>
      <c r="EE745" s="238"/>
      <c r="EF745" s="238"/>
      <c r="EG745" s="238"/>
      <c r="EH745" s="238"/>
      <c r="EI745" s="238"/>
      <c r="EJ745" s="238"/>
      <c r="EK745" s="238"/>
      <c r="EL745" s="238"/>
      <c r="EM745" s="238"/>
      <c r="EN745" s="238"/>
      <c r="EO745" s="238"/>
      <c r="EP745" s="238"/>
      <c r="EQ745" s="238"/>
      <c r="ER745" s="238"/>
      <c r="ES745" s="238"/>
      <c r="ET745" s="238"/>
      <c r="EU745" s="238"/>
      <c r="EV745" s="238"/>
      <c r="EW745" s="238"/>
      <c r="EX745" s="238"/>
      <c r="EY745" s="238"/>
      <c r="EZ745" s="238"/>
      <c r="FA745" s="238"/>
      <c r="FB745" s="238"/>
      <c r="FC745" s="238"/>
      <c r="FD745" s="238"/>
      <c r="FE745" s="238"/>
    </row>
    <row r="746" spans="34:161">
      <c r="AH746" s="238"/>
      <c r="AI746" s="238"/>
      <c r="AJ746" s="238"/>
      <c r="AK746" s="238"/>
      <c r="AL746" s="238"/>
      <c r="AM746" s="238"/>
      <c r="AN746" s="238"/>
      <c r="AO746" s="238"/>
      <c r="AP746" s="238"/>
      <c r="AQ746" s="238"/>
      <c r="AR746" s="238"/>
      <c r="AS746" s="238"/>
      <c r="AT746" s="238"/>
      <c r="AU746" s="238"/>
      <c r="AV746" s="238"/>
      <c r="AW746" s="238"/>
      <c r="AX746" s="238"/>
      <c r="AY746" s="238"/>
      <c r="AZ746" s="238"/>
      <c r="BA746" s="238"/>
      <c r="BB746" s="238"/>
      <c r="BC746" s="238"/>
      <c r="BD746" s="238"/>
      <c r="BE746" s="238"/>
      <c r="BF746" s="238"/>
      <c r="BG746" s="238"/>
      <c r="BH746" s="238"/>
      <c r="BI746" s="238"/>
      <c r="BJ746" s="238"/>
      <c r="BK746" s="238"/>
      <c r="BL746" s="238"/>
      <c r="BM746" s="238"/>
      <c r="BN746" s="238"/>
      <c r="BO746" s="238"/>
      <c r="BP746" s="238"/>
      <c r="BQ746" s="238"/>
      <c r="BR746" s="238"/>
      <c r="BS746" s="238"/>
      <c r="BT746" s="238"/>
      <c r="BU746" s="238"/>
      <c r="BV746" s="238"/>
      <c r="BW746" s="238"/>
      <c r="BX746" s="238"/>
      <c r="BY746" s="238"/>
      <c r="BZ746" s="238"/>
      <c r="CA746" s="238"/>
      <c r="CB746" s="238"/>
      <c r="CC746" s="238"/>
      <c r="CD746" s="238"/>
      <c r="CE746" s="238"/>
      <c r="CF746" s="238"/>
      <c r="CG746" s="238"/>
      <c r="CH746" s="238"/>
      <c r="CI746" s="238"/>
      <c r="CJ746" s="238"/>
      <c r="CK746" s="238"/>
      <c r="CL746" s="238"/>
      <c r="CM746" s="238"/>
      <c r="CN746" s="238"/>
      <c r="CO746" s="238"/>
      <c r="CP746" s="238"/>
      <c r="CQ746" s="238"/>
      <c r="CR746" s="238"/>
      <c r="CS746" s="238"/>
      <c r="CT746" s="238"/>
      <c r="CU746" s="238"/>
      <c r="CV746" s="238"/>
      <c r="CW746" s="238"/>
      <c r="CX746" s="238"/>
      <c r="CY746" s="238"/>
      <c r="CZ746" s="238"/>
      <c r="DA746" s="238"/>
      <c r="DB746" s="238"/>
      <c r="DC746" s="238"/>
      <c r="DD746" s="238"/>
      <c r="DE746" s="238"/>
      <c r="DF746" s="238"/>
      <c r="DG746" s="238"/>
      <c r="DH746" s="238"/>
      <c r="DI746" s="238"/>
      <c r="DJ746" s="238"/>
      <c r="DK746" s="238"/>
      <c r="DL746" s="238"/>
      <c r="DM746" s="238"/>
      <c r="DN746" s="238"/>
      <c r="DO746" s="238"/>
      <c r="DP746" s="238"/>
      <c r="DQ746" s="238"/>
      <c r="DR746" s="238"/>
      <c r="DS746" s="238"/>
      <c r="DT746" s="238"/>
      <c r="DU746" s="238"/>
      <c r="DV746" s="238"/>
      <c r="DW746" s="238"/>
      <c r="DX746" s="238"/>
      <c r="DY746" s="238"/>
      <c r="DZ746" s="238"/>
      <c r="EA746" s="238"/>
      <c r="EB746" s="238"/>
      <c r="EC746" s="238"/>
      <c r="ED746" s="238"/>
      <c r="EE746" s="238"/>
      <c r="EF746" s="238"/>
      <c r="EG746" s="238"/>
      <c r="EH746" s="238"/>
      <c r="EI746" s="238"/>
      <c r="EJ746" s="238"/>
      <c r="EK746" s="238"/>
      <c r="EL746" s="238"/>
      <c r="EM746" s="238"/>
      <c r="EN746" s="238"/>
      <c r="EO746" s="238"/>
      <c r="EP746" s="238"/>
      <c r="EQ746" s="238"/>
      <c r="ER746" s="238"/>
      <c r="ES746" s="238"/>
      <c r="ET746" s="238"/>
      <c r="EU746" s="238"/>
      <c r="EV746" s="238"/>
      <c r="EW746" s="238"/>
      <c r="EX746" s="238"/>
      <c r="EY746" s="238"/>
      <c r="EZ746" s="238"/>
      <c r="FA746" s="238"/>
      <c r="FB746" s="238"/>
      <c r="FC746" s="238"/>
      <c r="FD746" s="238"/>
      <c r="FE746" s="238"/>
    </row>
    <row r="747" spans="34:161">
      <c r="AH747" s="238"/>
      <c r="AI747" s="238"/>
      <c r="AJ747" s="238"/>
      <c r="AK747" s="238"/>
      <c r="AL747" s="238"/>
      <c r="AM747" s="238"/>
      <c r="AN747" s="238"/>
      <c r="AO747" s="238"/>
      <c r="AP747" s="238"/>
      <c r="AQ747" s="238"/>
      <c r="AR747" s="238"/>
      <c r="AS747" s="238"/>
      <c r="AT747" s="238"/>
      <c r="AU747" s="238"/>
      <c r="AV747" s="238"/>
      <c r="AW747" s="238"/>
      <c r="AX747" s="238"/>
      <c r="AY747" s="238"/>
      <c r="AZ747" s="238"/>
      <c r="BA747" s="238"/>
      <c r="BB747" s="238"/>
      <c r="BC747" s="238"/>
      <c r="BD747" s="238"/>
      <c r="BE747" s="238"/>
      <c r="BF747" s="238"/>
      <c r="BG747" s="238"/>
      <c r="BH747" s="238"/>
      <c r="BI747" s="238"/>
      <c r="BJ747" s="238"/>
      <c r="BK747" s="238"/>
      <c r="BL747" s="238"/>
      <c r="BM747" s="238"/>
      <c r="BN747" s="238"/>
      <c r="BO747" s="238"/>
      <c r="BP747" s="238"/>
      <c r="BQ747" s="238"/>
      <c r="BR747" s="238"/>
      <c r="BS747" s="238"/>
      <c r="BT747" s="238"/>
      <c r="BU747" s="238"/>
      <c r="BV747" s="238"/>
      <c r="BW747" s="238"/>
      <c r="BX747" s="238"/>
      <c r="BY747" s="238"/>
      <c r="BZ747" s="238"/>
      <c r="CA747" s="238"/>
      <c r="CB747" s="238"/>
      <c r="CC747" s="238"/>
      <c r="CD747" s="238"/>
      <c r="CE747" s="238"/>
      <c r="CF747" s="238"/>
      <c r="CG747" s="238"/>
      <c r="CH747" s="238"/>
      <c r="CI747" s="238"/>
      <c r="CJ747" s="238"/>
      <c r="CK747" s="238"/>
      <c r="CL747" s="238"/>
      <c r="CM747" s="238"/>
      <c r="CN747" s="238"/>
      <c r="CO747" s="238"/>
      <c r="CP747" s="238"/>
      <c r="CQ747" s="238"/>
      <c r="CR747" s="238"/>
      <c r="CS747" s="238"/>
      <c r="CT747" s="238"/>
      <c r="CU747" s="238"/>
      <c r="CV747" s="238"/>
      <c r="CW747" s="238"/>
      <c r="CX747" s="238"/>
      <c r="CY747" s="238"/>
      <c r="CZ747" s="238"/>
      <c r="DA747" s="238"/>
      <c r="DB747" s="238"/>
      <c r="DC747" s="238"/>
      <c r="DD747" s="238"/>
      <c r="DE747" s="238"/>
      <c r="DF747" s="238"/>
      <c r="DG747" s="238"/>
      <c r="DH747" s="238"/>
      <c r="DI747" s="238"/>
      <c r="DJ747" s="238"/>
      <c r="DK747" s="238"/>
      <c r="DL747" s="238"/>
      <c r="DM747" s="238"/>
      <c r="DN747" s="238"/>
      <c r="DO747" s="238"/>
      <c r="DP747" s="238"/>
      <c r="DQ747" s="238"/>
      <c r="DR747" s="238"/>
      <c r="DS747" s="238"/>
      <c r="DT747" s="238"/>
      <c r="DU747" s="238"/>
      <c r="DV747" s="238"/>
      <c r="DW747" s="238"/>
      <c r="DX747" s="238"/>
      <c r="DY747" s="238"/>
      <c r="DZ747" s="238"/>
      <c r="EA747" s="238"/>
      <c r="EB747" s="238"/>
      <c r="EC747" s="238"/>
      <c r="ED747" s="238"/>
      <c r="EE747" s="238"/>
      <c r="EF747" s="238"/>
      <c r="EG747" s="238"/>
      <c r="EH747" s="238"/>
      <c r="EI747" s="238"/>
      <c r="EJ747" s="238"/>
      <c r="EK747" s="238"/>
      <c r="EL747" s="238"/>
      <c r="EM747" s="238"/>
      <c r="EN747" s="238"/>
      <c r="EO747" s="238"/>
      <c r="EP747" s="238"/>
      <c r="EQ747" s="238"/>
      <c r="ER747" s="238"/>
      <c r="ES747" s="238"/>
      <c r="ET747" s="238"/>
      <c r="EU747" s="238"/>
      <c r="EV747" s="238"/>
      <c r="EW747" s="238"/>
      <c r="EX747" s="238"/>
      <c r="EY747" s="238"/>
      <c r="EZ747" s="238"/>
      <c r="FA747" s="238"/>
      <c r="FB747" s="238"/>
      <c r="FC747" s="238"/>
      <c r="FD747" s="238"/>
      <c r="FE747" s="238"/>
    </row>
    <row r="748" spans="34:161">
      <c r="AH748" s="238"/>
      <c r="AI748" s="238"/>
      <c r="AJ748" s="238"/>
      <c r="AK748" s="238"/>
      <c r="AL748" s="238"/>
      <c r="AM748" s="238"/>
      <c r="AN748" s="238"/>
      <c r="AO748" s="238"/>
      <c r="AP748" s="238"/>
      <c r="AQ748" s="238"/>
      <c r="AR748" s="238"/>
      <c r="AS748" s="238"/>
      <c r="AT748" s="238"/>
      <c r="AU748" s="238"/>
      <c r="AV748" s="238"/>
      <c r="AW748" s="238"/>
      <c r="AX748" s="238"/>
      <c r="AY748" s="238"/>
      <c r="AZ748" s="238"/>
      <c r="BA748" s="238"/>
      <c r="BB748" s="238"/>
      <c r="BC748" s="238"/>
      <c r="BD748" s="238"/>
      <c r="BE748" s="238"/>
      <c r="BF748" s="238"/>
      <c r="BG748" s="238"/>
      <c r="BH748" s="238"/>
      <c r="BI748" s="238"/>
      <c r="BJ748" s="238"/>
      <c r="BK748" s="238"/>
      <c r="BL748" s="238"/>
      <c r="BM748" s="238"/>
      <c r="BN748" s="238"/>
      <c r="BO748" s="238"/>
      <c r="BP748" s="238"/>
      <c r="BQ748" s="238"/>
      <c r="BR748" s="238"/>
      <c r="BS748" s="238"/>
      <c r="BT748" s="238"/>
      <c r="BU748" s="238"/>
      <c r="BV748" s="238"/>
      <c r="BW748" s="238"/>
      <c r="BX748" s="238"/>
      <c r="BY748" s="238"/>
      <c r="BZ748" s="238"/>
      <c r="CA748" s="238"/>
      <c r="CB748" s="238"/>
      <c r="CC748" s="238"/>
      <c r="CD748" s="238"/>
      <c r="CE748" s="238"/>
      <c r="CF748" s="238"/>
      <c r="CG748" s="238"/>
      <c r="CH748" s="238"/>
      <c r="CI748" s="238"/>
      <c r="CJ748" s="238"/>
      <c r="CK748" s="238"/>
      <c r="CL748" s="238"/>
      <c r="CM748" s="238"/>
      <c r="CN748" s="238"/>
      <c r="CO748" s="238"/>
      <c r="CP748" s="238"/>
      <c r="CQ748" s="238"/>
      <c r="CR748" s="238"/>
      <c r="CS748" s="238"/>
      <c r="CT748" s="238"/>
      <c r="CU748" s="238"/>
      <c r="CV748" s="238"/>
      <c r="CW748" s="238"/>
      <c r="CX748" s="238"/>
      <c r="CY748" s="238"/>
      <c r="CZ748" s="238"/>
      <c r="DA748" s="238"/>
      <c r="DB748" s="238"/>
      <c r="DC748" s="238"/>
      <c r="DD748" s="238"/>
      <c r="DE748" s="238"/>
      <c r="DF748" s="238"/>
      <c r="DG748" s="238"/>
      <c r="DH748" s="238"/>
      <c r="DI748" s="238"/>
      <c r="DJ748" s="238"/>
      <c r="DK748" s="238"/>
      <c r="DL748" s="238"/>
      <c r="DM748" s="238"/>
      <c r="DN748" s="238"/>
      <c r="DO748" s="238"/>
      <c r="DP748" s="238"/>
      <c r="DQ748" s="238"/>
      <c r="DR748" s="238"/>
      <c r="DS748" s="238"/>
      <c r="DT748" s="238"/>
      <c r="DU748" s="238"/>
      <c r="DV748" s="238"/>
      <c r="DW748" s="238"/>
      <c r="DX748" s="238"/>
      <c r="DY748" s="238"/>
      <c r="DZ748" s="238"/>
      <c r="EA748" s="238"/>
      <c r="EB748" s="238"/>
      <c r="EC748" s="238"/>
      <c r="ED748" s="238"/>
      <c r="EE748" s="238"/>
      <c r="EF748" s="238"/>
      <c r="EG748" s="238"/>
      <c r="EH748" s="238"/>
      <c r="EI748" s="238"/>
      <c r="EJ748" s="238"/>
      <c r="EK748" s="238"/>
      <c r="EL748" s="238"/>
      <c r="EM748" s="238"/>
      <c r="EN748" s="238"/>
      <c r="EO748" s="238"/>
      <c r="EP748" s="238"/>
      <c r="EQ748" s="238"/>
      <c r="ER748" s="238"/>
      <c r="ES748" s="238"/>
      <c r="ET748" s="238"/>
      <c r="EU748" s="238"/>
      <c r="EV748" s="238"/>
      <c r="EW748" s="238"/>
      <c r="EX748" s="238"/>
      <c r="EY748" s="238"/>
      <c r="EZ748" s="238"/>
      <c r="FA748" s="238"/>
      <c r="FB748" s="238"/>
      <c r="FC748" s="238"/>
      <c r="FD748" s="238"/>
      <c r="FE748" s="238"/>
    </row>
    <row r="749" spans="34:161">
      <c r="AH749" s="238"/>
      <c r="AI749" s="238"/>
      <c r="AJ749" s="238"/>
      <c r="AK749" s="238"/>
      <c r="AL749" s="238"/>
      <c r="AM749" s="238"/>
      <c r="AN749" s="238"/>
      <c r="AO749" s="238"/>
      <c r="AP749" s="238"/>
      <c r="AQ749" s="238"/>
      <c r="AR749" s="238"/>
      <c r="AS749" s="238"/>
      <c r="AT749" s="238"/>
      <c r="AU749" s="238"/>
      <c r="AV749" s="238"/>
      <c r="AW749" s="238"/>
      <c r="AX749" s="238"/>
      <c r="AY749" s="238"/>
      <c r="AZ749" s="238"/>
      <c r="BA749" s="238"/>
      <c r="BB749" s="238"/>
      <c r="BC749" s="238"/>
      <c r="BD749" s="238"/>
      <c r="BE749" s="238"/>
      <c r="BF749" s="238"/>
      <c r="BG749" s="238"/>
      <c r="BH749" s="238"/>
      <c r="BI749" s="238"/>
      <c r="BJ749" s="238"/>
      <c r="BK749" s="238"/>
      <c r="BL749" s="238"/>
      <c r="BM749" s="238"/>
      <c r="BN749" s="238"/>
      <c r="BO749" s="238"/>
      <c r="BP749" s="238"/>
      <c r="BQ749" s="238"/>
      <c r="BR749" s="238"/>
      <c r="BS749" s="238"/>
      <c r="BT749" s="238"/>
      <c r="BU749" s="238"/>
      <c r="BV749" s="238"/>
      <c r="BW749" s="238"/>
      <c r="BX749" s="238"/>
      <c r="BY749" s="238"/>
      <c r="BZ749" s="238"/>
      <c r="CA749" s="238"/>
      <c r="CB749" s="238"/>
      <c r="CC749" s="238"/>
      <c r="CD749" s="238"/>
      <c r="CE749" s="238"/>
      <c r="CF749" s="238"/>
      <c r="CG749" s="238"/>
      <c r="CH749" s="238"/>
      <c r="CI749" s="238"/>
      <c r="CJ749" s="238"/>
      <c r="CK749" s="238"/>
      <c r="CL749" s="238"/>
      <c r="CM749" s="238"/>
      <c r="CN749" s="238"/>
      <c r="CO749" s="238"/>
      <c r="CP749" s="238"/>
      <c r="CQ749" s="238"/>
      <c r="CR749" s="238"/>
      <c r="CS749" s="238"/>
      <c r="CT749" s="238"/>
      <c r="CU749" s="238"/>
      <c r="CV749" s="238"/>
      <c r="CW749" s="238"/>
      <c r="CX749" s="238"/>
      <c r="CY749" s="238"/>
      <c r="CZ749" s="238"/>
      <c r="DA749" s="238"/>
      <c r="DB749" s="238"/>
      <c r="DC749" s="238"/>
      <c r="DD749" s="238"/>
      <c r="DE749" s="238"/>
      <c r="DF749" s="238"/>
      <c r="DG749" s="238"/>
      <c r="DH749" s="238"/>
      <c r="DI749" s="238"/>
      <c r="DJ749" s="238"/>
      <c r="DK749" s="238"/>
      <c r="DL749" s="238"/>
      <c r="DM749" s="238"/>
      <c r="DN749" s="238"/>
      <c r="DO749" s="238"/>
      <c r="DP749" s="238"/>
      <c r="DQ749" s="238"/>
      <c r="DR749" s="238"/>
      <c r="DS749" s="238"/>
      <c r="DT749" s="238"/>
      <c r="DU749" s="238"/>
      <c r="DV749" s="238"/>
      <c r="DW749" s="238"/>
      <c r="DX749" s="238"/>
      <c r="DY749" s="238"/>
      <c r="DZ749" s="238"/>
      <c r="EA749" s="238"/>
      <c r="EB749" s="238"/>
      <c r="EC749" s="238"/>
      <c r="ED749" s="238"/>
      <c r="EE749" s="238"/>
      <c r="EF749" s="238"/>
      <c r="EG749" s="238"/>
      <c r="EH749" s="238"/>
      <c r="EI749" s="238"/>
      <c r="EJ749" s="238"/>
      <c r="EK749" s="238"/>
      <c r="EL749" s="238"/>
      <c r="EM749" s="238"/>
      <c r="EN749" s="238"/>
      <c r="EO749" s="238"/>
      <c r="EP749" s="238"/>
      <c r="EQ749" s="238"/>
      <c r="ER749" s="238"/>
      <c r="ES749" s="238"/>
      <c r="ET749" s="238"/>
      <c r="EU749" s="238"/>
      <c r="EV749" s="238"/>
      <c r="EW749" s="238"/>
      <c r="EX749" s="238"/>
      <c r="EY749" s="238"/>
      <c r="EZ749" s="238"/>
      <c r="FA749" s="238"/>
      <c r="FB749" s="238"/>
      <c r="FC749" s="238"/>
      <c r="FD749" s="238"/>
      <c r="FE749" s="238"/>
    </row>
    <row r="750" spans="34:161">
      <c r="AH750" s="238"/>
      <c r="AI750" s="238"/>
      <c r="AJ750" s="238"/>
      <c r="AK750" s="238"/>
      <c r="AL750" s="238"/>
      <c r="AM750" s="238"/>
      <c r="AN750" s="238"/>
      <c r="AO750" s="238"/>
      <c r="AP750" s="238"/>
      <c r="AQ750" s="238"/>
      <c r="AR750" s="238"/>
      <c r="AS750" s="238"/>
      <c r="AT750" s="238"/>
      <c r="AU750" s="238"/>
      <c r="AV750" s="238"/>
      <c r="AW750" s="238"/>
      <c r="AX750" s="238"/>
      <c r="AY750" s="238"/>
      <c r="AZ750" s="238"/>
      <c r="BA750" s="238"/>
      <c r="BB750" s="238"/>
      <c r="BC750" s="238"/>
      <c r="BD750" s="238"/>
      <c r="BE750" s="238"/>
      <c r="BF750" s="238"/>
      <c r="BG750" s="238"/>
      <c r="BH750" s="238"/>
      <c r="BI750" s="238"/>
      <c r="BJ750" s="238"/>
      <c r="BK750" s="238"/>
      <c r="BL750" s="238"/>
      <c r="BM750" s="238"/>
      <c r="BN750" s="238"/>
      <c r="BO750" s="238"/>
      <c r="BP750" s="238"/>
      <c r="BQ750" s="238"/>
      <c r="BR750" s="238"/>
      <c r="BS750" s="238"/>
      <c r="BT750" s="238"/>
      <c r="BU750" s="238"/>
      <c r="BV750" s="238"/>
      <c r="BW750" s="238"/>
      <c r="BX750" s="238"/>
      <c r="BY750" s="238"/>
      <c r="BZ750" s="238"/>
      <c r="CA750" s="238"/>
      <c r="CB750" s="238"/>
      <c r="CC750" s="238"/>
      <c r="CD750" s="238"/>
      <c r="CE750" s="238"/>
      <c r="CF750" s="238"/>
      <c r="CG750" s="238"/>
      <c r="CH750" s="238"/>
      <c r="CI750" s="238"/>
      <c r="CJ750" s="238"/>
      <c r="CK750" s="238"/>
      <c r="CL750" s="238"/>
      <c r="CM750" s="238"/>
      <c r="CN750" s="238"/>
      <c r="CO750" s="238"/>
      <c r="CP750" s="238"/>
      <c r="CQ750" s="238"/>
      <c r="CR750" s="238"/>
      <c r="CS750" s="238"/>
      <c r="CT750" s="238"/>
      <c r="CU750" s="238"/>
      <c r="CV750" s="238"/>
      <c r="CW750" s="238"/>
      <c r="CX750" s="238"/>
      <c r="CY750" s="238"/>
      <c r="CZ750" s="238"/>
      <c r="DA750" s="238"/>
      <c r="DB750" s="238"/>
      <c r="DC750" s="238"/>
      <c r="DD750" s="238"/>
      <c r="DE750" s="238"/>
      <c r="DF750" s="238"/>
      <c r="DG750" s="238"/>
      <c r="DH750" s="238"/>
      <c r="DI750" s="238"/>
      <c r="DJ750" s="238"/>
      <c r="DK750" s="238"/>
      <c r="DL750" s="238"/>
      <c r="DM750" s="238"/>
      <c r="DN750" s="238"/>
      <c r="DO750" s="238"/>
      <c r="DP750" s="238"/>
      <c r="DQ750" s="238"/>
      <c r="DR750" s="238"/>
      <c r="DS750" s="238"/>
      <c r="DT750" s="238"/>
      <c r="DU750" s="238"/>
      <c r="DV750" s="238"/>
      <c r="DW750" s="238"/>
      <c r="DX750" s="238"/>
      <c r="DY750" s="238"/>
      <c r="DZ750" s="238"/>
      <c r="EA750" s="238"/>
      <c r="EB750" s="238"/>
      <c r="EC750" s="238"/>
      <c r="ED750" s="238"/>
      <c r="EE750" s="238"/>
      <c r="EF750" s="238"/>
      <c r="EG750" s="238"/>
      <c r="EH750" s="238"/>
      <c r="EI750" s="238"/>
      <c r="EJ750" s="238"/>
      <c r="EK750" s="238"/>
      <c r="EL750" s="238"/>
      <c r="EM750" s="238"/>
      <c r="EN750" s="238"/>
      <c r="EO750" s="238"/>
      <c r="EP750" s="238"/>
      <c r="EQ750" s="238"/>
      <c r="ER750" s="238"/>
      <c r="ES750" s="238"/>
      <c r="ET750" s="238"/>
      <c r="EU750" s="238"/>
      <c r="EV750" s="238"/>
      <c r="EW750" s="238"/>
      <c r="EX750" s="238"/>
      <c r="EY750" s="238"/>
      <c r="EZ750" s="238"/>
      <c r="FA750" s="238"/>
      <c r="FB750" s="238"/>
      <c r="FC750" s="238"/>
      <c r="FD750" s="238"/>
      <c r="FE750" s="238"/>
    </row>
    <row r="751" spans="34:161">
      <c r="AH751" s="238"/>
      <c r="AI751" s="238"/>
      <c r="AJ751" s="238"/>
      <c r="AK751" s="238"/>
      <c r="AL751" s="238"/>
      <c r="AM751" s="238"/>
      <c r="AN751" s="238"/>
      <c r="AO751" s="238"/>
      <c r="AP751" s="238"/>
      <c r="AQ751" s="238"/>
      <c r="AR751" s="238"/>
      <c r="AS751" s="238"/>
      <c r="AT751" s="238"/>
      <c r="AU751" s="238"/>
      <c r="AV751" s="238"/>
      <c r="AW751" s="238"/>
      <c r="AX751" s="238"/>
      <c r="AY751" s="238"/>
      <c r="AZ751" s="238"/>
      <c r="BA751" s="238"/>
      <c r="BB751" s="238"/>
      <c r="BC751" s="238"/>
      <c r="BD751" s="238"/>
      <c r="BE751" s="238"/>
      <c r="BF751" s="238"/>
      <c r="BG751" s="238"/>
      <c r="BH751" s="238"/>
      <c r="BI751" s="238"/>
      <c r="BJ751" s="238"/>
      <c r="BK751" s="238"/>
      <c r="BL751" s="238"/>
      <c r="BM751" s="238"/>
      <c r="BN751" s="238"/>
      <c r="BO751" s="238"/>
      <c r="BP751" s="238"/>
      <c r="BQ751" s="238"/>
      <c r="BR751" s="238"/>
      <c r="BS751" s="238"/>
      <c r="BT751" s="238"/>
      <c r="BU751" s="238"/>
      <c r="BV751" s="238"/>
      <c r="BW751" s="238"/>
      <c r="BX751" s="238"/>
      <c r="BY751" s="238"/>
      <c r="BZ751" s="238"/>
      <c r="CA751" s="238"/>
      <c r="CB751" s="238"/>
      <c r="CC751" s="238"/>
      <c r="CD751" s="238"/>
      <c r="CE751" s="238"/>
      <c r="CF751" s="238"/>
      <c r="CG751" s="238"/>
      <c r="CH751" s="238"/>
      <c r="CI751" s="238"/>
      <c r="CJ751" s="238"/>
      <c r="CK751" s="238"/>
      <c r="CL751" s="238"/>
      <c r="CM751" s="238"/>
      <c r="CN751" s="238"/>
      <c r="CO751" s="238"/>
      <c r="CP751" s="238"/>
      <c r="CQ751" s="238"/>
      <c r="CR751" s="238"/>
      <c r="CS751" s="238"/>
      <c r="CT751" s="238"/>
      <c r="CU751" s="238"/>
      <c r="CV751" s="238"/>
      <c r="CW751" s="238"/>
      <c r="CX751" s="238"/>
      <c r="CY751" s="238"/>
      <c r="CZ751" s="238"/>
      <c r="DA751" s="238"/>
      <c r="DB751" s="238"/>
      <c r="DC751" s="238"/>
      <c r="DD751" s="238"/>
      <c r="DE751" s="238"/>
      <c r="DF751" s="238"/>
      <c r="DG751" s="238"/>
      <c r="DH751" s="238"/>
      <c r="DI751" s="238"/>
      <c r="DJ751" s="238"/>
      <c r="DK751" s="238"/>
      <c r="DL751" s="238"/>
      <c r="DM751" s="238"/>
      <c r="DN751" s="238"/>
      <c r="DO751" s="238"/>
      <c r="DP751" s="238"/>
      <c r="DQ751" s="238"/>
      <c r="DR751" s="238"/>
      <c r="DS751" s="238"/>
      <c r="DT751" s="238"/>
      <c r="DU751" s="238"/>
      <c r="DV751" s="238"/>
      <c r="DW751" s="238"/>
      <c r="DX751" s="238"/>
      <c r="DY751" s="238"/>
      <c r="DZ751" s="238"/>
      <c r="EA751" s="238"/>
      <c r="EB751" s="238"/>
      <c r="EC751" s="238"/>
      <c r="ED751" s="238"/>
      <c r="EE751" s="238"/>
      <c r="EF751" s="238"/>
      <c r="EG751" s="238"/>
      <c r="EH751" s="238"/>
      <c r="EI751" s="238"/>
      <c r="EJ751" s="238"/>
      <c r="EK751" s="238"/>
      <c r="EL751" s="238"/>
      <c r="EM751" s="238"/>
      <c r="EN751" s="238"/>
      <c r="EO751" s="238"/>
      <c r="EP751" s="238"/>
      <c r="EQ751" s="238"/>
      <c r="ER751" s="238"/>
      <c r="ES751" s="238"/>
      <c r="ET751" s="238"/>
      <c r="EU751" s="238"/>
      <c r="EV751" s="238"/>
      <c r="EW751" s="238"/>
      <c r="EX751" s="238"/>
      <c r="EY751" s="238"/>
      <c r="EZ751" s="238"/>
      <c r="FA751" s="238"/>
      <c r="FB751" s="238"/>
      <c r="FC751" s="238"/>
      <c r="FD751" s="238"/>
      <c r="FE751" s="238"/>
    </row>
    <row r="752" spans="34:161">
      <c r="AH752" s="238"/>
      <c r="AI752" s="238"/>
      <c r="AJ752" s="238"/>
      <c r="AK752" s="238"/>
      <c r="AL752" s="238"/>
      <c r="AM752" s="238"/>
      <c r="AN752" s="238"/>
      <c r="AO752" s="238"/>
      <c r="AP752" s="238"/>
      <c r="AQ752" s="238"/>
      <c r="AR752" s="238"/>
      <c r="AS752" s="238"/>
      <c r="AT752" s="238"/>
      <c r="AU752" s="238"/>
      <c r="AV752" s="238"/>
      <c r="AW752" s="238"/>
      <c r="AX752" s="238"/>
      <c r="AY752" s="238"/>
      <c r="AZ752" s="238"/>
      <c r="BA752" s="238"/>
      <c r="BB752" s="238"/>
      <c r="BC752" s="238"/>
      <c r="BD752" s="238"/>
      <c r="BE752" s="238"/>
      <c r="BF752" s="238"/>
      <c r="BG752" s="238"/>
      <c r="BH752" s="238"/>
      <c r="BI752" s="238"/>
      <c r="BJ752" s="238"/>
      <c r="BK752" s="238"/>
      <c r="BL752" s="238"/>
      <c r="BM752" s="238"/>
      <c r="BN752" s="238"/>
      <c r="BO752" s="238"/>
      <c r="BP752" s="238"/>
      <c r="BQ752" s="238"/>
      <c r="BR752" s="238"/>
      <c r="BS752" s="238"/>
      <c r="BT752" s="238"/>
      <c r="BU752" s="238"/>
      <c r="BV752" s="238"/>
      <c r="BW752" s="238"/>
      <c r="BX752" s="238"/>
      <c r="BY752" s="238"/>
      <c r="BZ752" s="238"/>
      <c r="CA752" s="238"/>
      <c r="CB752" s="238"/>
      <c r="CC752" s="238"/>
      <c r="CD752" s="238"/>
      <c r="CE752" s="238"/>
      <c r="CF752" s="238"/>
      <c r="CG752" s="238"/>
      <c r="CH752" s="238"/>
      <c r="CI752" s="238"/>
      <c r="CJ752" s="238"/>
      <c r="CK752" s="238"/>
      <c r="CL752" s="238"/>
      <c r="CM752" s="238"/>
      <c r="CN752" s="238"/>
      <c r="CO752" s="238"/>
      <c r="CP752" s="238"/>
      <c r="CQ752" s="238"/>
      <c r="CR752" s="238"/>
      <c r="CS752" s="238"/>
      <c r="CT752" s="238"/>
      <c r="CU752" s="238"/>
      <c r="CV752" s="238"/>
      <c r="CW752" s="238"/>
      <c r="CX752" s="238"/>
      <c r="CY752" s="238"/>
      <c r="CZ752" s="238"/>
      <c r="DA752" s="238"/>
      <c r="DB752" s="238"/>
      <c r="DC752" s="238"/>
      <c r="DD752" s="238"/>
      <c r="DE752" s="238"/>
      <c r="DF752" s="238"/>
      <c r="DG752" s="238"/>
      <c r="DH752" s="238"/>
      <c r="DI752" s="238"/>
      <c r="DJ752" s="238"/>
      <c r="DK752" s="238"/>
      <c r="DL752" s="238"/>
      <c r="DM752" s="238"/>
      <c r="DN752" s="238"/>
      <c r="DO752" s="238"/>
      <c r="DP752" s="238"/>
      <c r="DQ752" s="238"/>
      <c r="DR752" s="238"/>
      <c r="DS752" s="238"/>
      <c r="DT752" s="238"/>
      <c r="DU752" s="238"/>
      <c r="DV752" s="238"/>
      <c r="DW752" s="238"/>
      <c r="DX752" s="238"/>
      <c r="DY752" s="238"/>
      <c r="DZ752" s="238"/>
      <c r="EA752" s="238"/>
      <c r="EB752" s="238"/>
      <c r="EC752" s="238"/>
      <c r="ED752" s="238"/>
      <c r="EE752" s="238"/>
      <c r="EF752" s="238"/>
      <c r="EG752" s="238"/>
      <c r="EH752" s="238"/>
      <c r="EI752" s="238"/>
      <c r="EJ752" s="238"/>
      <c r="EK752" s="238"/>
      <c r="EL752" s="238"/>
      <c r="EM752" s="238"/>
      <c r="EN752" s="238"/>
      <c r="EO752" s="238"/>
      <c r="EP752" s="238"/>
      <c r="EQ752" s="238"/>
      <c r="ER752" s="238"/>
      <c r="ES752" s="238"/>
      <c r="ET752" s="238"/>
      <c r="EU752" s="238"/>
      <c r="EV752" s="238"/>
      <c r="EW752" s="238"/>
      <c r="EX752" s="238"/>
      <c r="EY752" s="238"/>
      <c r="EZ752" s="238"/>
      <c r="FA752" s="238"/>
      <c r="FB752" s="238"/>
      <c r="FC752" s="238"/>
      <c r="FD752" s="238"/>
      <c r="FE752" s="238"/>
    </row>
    <row r="753" spans="34:161">
      <c r="AH753" s="238"/>
      <c r="AI753" s="238"/>
      <c r="AJ753" s="238"/>
      <c r="AK753" s="238"/>
      <c r="AL753" s="238"/>
      <c r="AM753" s="238"/>
      <c r="AN753" s="238"/>
      <c r="AO753" s="238"/>
      <c r="AP753" s="238"/>
      <c r="AQ753" s="238"/>
      <c r="AR753" s="238"/>
      <c r="AS753" s="238"/>
      <c r="AT753" s="238"/>
      <c r="AU753" s="238"/>
      <c r="AV753" s="238"/>
      <c r="AW753" s="238"/>
      <c r="AX753" s="238"/>
      <c r="AY753" s="238"/>
      <c r="AZ753" s="238"/>
      <c r="BA753" s="238"/>
      <c r="BB753" s="238"/>
      <c r="BC753" s="238"/>
      <c r="BD753" s="238"/>
      <c r="BE753" s="238"/>
      <c r="BF753" s="238"/>
      <c r="BG753" s="238"/>
      <c r="BH753" s="238"/>
      <c r="BI753" s="238"/>
      <c r="BJ753" s="238"/>
      <c r="BK753" s="238"/>
      <c r="BL753" s="238"/>
      <c r="BM753" s="238"/>
      <c r="BN753" s="238"/>
      <c r="BO753" s="238"/>
      <c r="BP753" s="238"/>
      <c r="BQ753" s="238"/>
      <c r="BR753" s="238"/>
      <c r="BS753" s="238"/>
      <c r="BT753" s="238"/>
      <c r="BU753" s="238"/>
      <c r="BV753" s="238"/>
      <c r="BW753" s="238"/>
      <c r="BX753" s="238"/>
      <c r="BY753" s="238"/>
      <c r="BZ753" s="238"/>
      <c r="CA753" s="238"/>
      <c r="CB753" s="238"/>
      <c r="CC753" s="238"/>
      <c r="CD753" s="238"/>
      <c r="CE753" s="238"/>
      <c r="CF753" s="238"/>
      <c r="CG753" s="238"/>
      <c r="CH753" s="238"/>
      <c r="CI753" s="238"/>
      <c r="CJ753" s="238"/>
      <c r="CK753" s="238"/>
      <c r="CL753" s="238"/>
      <c r="CM753" s="238"/>
      <c r="CN753" s="238"/>
      <c r="CO753" s="238"/>
      <c r="CP753" s="238"/>
      <c r="CQ753" s="238"/>
      <c r="CR753" s="238"/>
      <c r="CS753" s="238"/>
      <c r="CT753" s="238"/>
      <c r="CU753" s="238"/>
      <c r="CV753" s="238"/>
      <c r="CW753" s="238"/>
      <c r="CX753" s="238"/>
      <c r="CY753" s="238"/>
      <c r="CZ753" s="238"/>
      <c r="DA753" s="238"/>
      <c r="DB753" s="238"/>
      <c r="DC753" s="238"/>
      <c r="DD753" s="238"/>
      <c r="DE753" s="238"/>
      <c r="DF753" s="238"/>
      <c r="DG753" s="238"/>
      <c r="DH753" s="238"/>
      <c r="DI753" s="238"/>
      <c r="DJ753" s="238"/>
      <c r="DK753" s="238"/>
      <c r="DL753" s="238"/>
      <c r="DM753" s="238"/>
      <c r="DN753" s="238"/>
      <c r="DO753" s="238"/>
      <c r="DP753" s="238"/>
      <c r="DQ753" s="238"/>
      <c r="DR753" s="238"/>
      <c r="DS753" s="238"/>
      <c r="DT753" s="238"/>
      <c r="DU753" s="238"/>
      <c r="DV753" s="238"/>
      <c r="DW753" s="238"/>
      <c r="DX753" s="238"/>
      <c r="DY753" s="238"/>
      <c r="DZ753" s="238"/>
      <c r="EA753" s="238"/>
      <c r="EB753" s="238"/>
      <c r="EC753" s="238"/>
      <c r="ED753" s="238"/>
      <c r="EE753" s="238"/>
      <c r="EF753" s="238"/>
      <c r="EG753" s="238"/>
      <c r="EH753" s="238"/>
      <c r="EI753" s="238"/>
      <c r="EJ753" s="238"/>
      <c r="EK753" s="238"/>
      <c r="EL753" s="238"/>
      <c r="EM753" s="238"/>
      <c r="EN753" s="238"/>
      <c r="EO753" s="238"/>
      <c r="EP753" s="238"/>
      <c r="EQ753" s="238"/>
      <c r="ER753" s="238"/>
      <c r="ES753" s="238"/>
      <c r="ET753" s="238"/>
      <c r="EU753" s="238"/>
      <c r="EV753" s="238"/>
      <c r="EW753" s="238"/>
      <c r="EX753" s="238"/>
      <c r="EY753" s="238"/>
      <c r="EZ753" s="238"/>
      <c r="FA753" s="238"/>
      <c r="FB753" s="238"/>
      <c r="FC753" s="238"/>
      <c r="FD753" s="238"/>
      <c r="FE753" s="238"/>
    </row>
    <row r="754" spans="34:161">
      <c r="AH754" s="238"/>
      <c r="AI754" s="238"/>
      <c r="AJ754" s="238"/>
      <c r="AK754" s="238"/>
      <c r="AL754" s="238"/>
      <c r="AM754" s="238"/>
      <c r="AN754" s="238"/>
      <c r="AO754" s="238"/>
      <c r="AP754" s="238"/>
      <c r="AQ754" s="238"/>
      <c r="AR754" s="238"/>
      <c r="AS754" s="238"/>
      <c r="AT754" s="238"/>
      <c r="AU754" s="238"/>
      <c r="AV754" s="238"/>
      <c r="AW754" s="238"/>
      <c r="AX754" s="238"/>
      <c r="AY754" s="238"/>
      <c r="AZ754" s="238"/>
      <c r="BA754" s="238"/>
      <c r="BB754" s="238"/>
      <c r="BC754" s="238"/>
      <c r="BD754" s="238"/>
      <c r="BE754" s="238"/>
      <c r="BF754" s="238"/>
      <c r="BG754" s="238"/>
      <c r="BH754" s="238"/>
      <c r="BI754" s="238"/>
      <c r="BJ754" s="238"/>
      <c r="BK754" s="238"/>
      <c r="BL754" s="238"/>
      <c r="BM754" s="238"/>
      <c r="BN754" s="238"/>
      <c r="BO754" s="238"/>
      <c r="BP754" s="238"/>
      <c r="BQ754" s="238"/>
      <c r="BR754" s="238"/>
      <c r="BS754" s="238"/>
      <c r="BT754" s="238"/>
      <c r="BU754" s="238"/>
      <c r="BV754" s="238"/>
      <c r="BW754" s="238"/>
      <c r="BX754" s="238"/>
      <c r="BY754" s="238"/>
      <c r="BZ754" s="238"/>
      <c r="CA754" s="238"/>
      <c r="CB754" s="238"/>
      <c r="CC754" s="238"/>
      <c r="CD754" s="238"/>
      <c r="CE754" s="238"/>
      <c r="CF754" s="238"/>
      <c r="CG754" s="238"/>
      <c r="CH754" s="238"/>
      <c r="CI754" s="238"/>
      <c r="CJ754" s="238"/>
      <c r="CK754" s="238"/>
      <c r="CL754" s="238"/>
      <c r="CM754" s="238"/>
      <c r="CN754" s="238"/>
      <c r="CO754" s="238"/>
      <c r="CP754" s="238"/>
      <c r="CQ754" s="238"/>
      <c r="CR754" s="238"/>
      <c r="CS754" s="238"/>
      <c r="CT754" s="238"/>
      <c r="CU754" s="238"/>
      <c r="CV754" s="238"/>
      <c r="CW754" s="238"/>
      <c r="CX754" s="238"/>
      <c r="CY754" s="238"/>
      <c r="CZ754" s="238"/>
      <c r="DA754" s="238"/>
      <c r="DB754" s="238"/>
      <c r="DC754" s="238"/>
      <c r="DD754" s="238"/>
      <c r="DE754" s="238"/>
      <c r="DF754" s="238"/>
      <c r="DG754" s="238"/>
      <c r="DH754" s="238"/>
      <c r="DI754" s="238"/>
      <c r="DJ754" s="238"/>
      <c r="DK754" s="238"/>
      <c r="DL754" s="238"/>
      <c r="DM754" s="238"/>
      <c r="DN754" s="238"/>
      <c r="DO754" s="238"/>
      <c r="DP754" s="238"/>
      <c r="DQ754" s="238"/>
      <c r="DR754" s="238"/>
      <c r="DS754" s="238"/>
      <c r="DT754" s="238"/>
      <c r="DU754" s="238"/>
      <c r="DV754" s="238"/>
      <c r="DW754" s="238"/>
      <c r="DX754" s="238"/>
      <c r="DY754" s="238"/>
      <c r="DZ754" s="238"/>
      <c r="EA754" s="238"/>
      <c r="EB754" s="238"/>
      <c r="EC754" s="238"/>
      <c r="ED754" s="238"/>
      <c r="EE754" s="238"/>
      <c r="EF754" s="238"/>
      <c r="EG754" s="238"/>
      <c r="EH754" s="238"/>
      <c r="EI754" s="238"/>
      <c r="EJ754" s="238"/>
      <c r="EK754" s="238"/>
      <c r="EL754" s="238"/>
      <c r="EM754" s="238"/>
      <c r="EN754" s="238"/>
      <c r="EO754" s="238"/>
      <c r="EP754" s="238"/>
      <c r="EQ754" s="238"/>
      <c r="ER754" s="238"/>
      <c r="ES754" s="238"/>
      <c r="ET754" s="238"/>
      <c r="EU754" s="238"/>
      <c r="EV754" s="238"/>
      <c r="EW754" s="238"/>
      <c r="EX754" s="238"/>
      <c r="EY754" s="238"/>
      <c r="EZ754" s="238"/>
      <c r="FA754" s="238"/>
      <c r="FB754" s="238"/>
      <c r="FC754" s="238"/>
      <c r="FD754" s="238"/>
      <c r="FE754" s="238"/>
    </row>
    <row r="755" spans="34:161">
      <c r="AH755" s="238"/>
      <c r="AI755" s="238"/>
      <c r="AJ755" s="238"/>
      <c r="AK755" s="238"/>
      <c r="AL755" s="238"/>
      <c r="AM755" s="238"/>
      <c r="AN755" s="238"/>
      <c r="AO755" s="238"/>
      <c r="AP755" s="238"/>
      <c r="AQ755" s="238"/>
      <c r="AR755" s="238"/>
      <c r="AS755" s="238"/>
      <c r="AT755" s="238"/>
      <c r="AU755" s="238"/>
      <c r="AV755" s="238"/>
      <c r="AW755" s="238"/>
      <c r="AX755" s="238"/>
      <c r="AY755" s="238"/>
      <c r="AZ755" s="238"/>
      <c r="BA755" s="238"/>
      <c r="BB755" s="238"/>
      <c r="BC755" s="238"/>
      <c r="BD755" s="238"/>
      <c r="BE755" s="238"/>
      <c r="BF755" s="238"/>
      <c r="BG755" s="238"/>
      <c r="BH755" s="238"/>
      <c r="BI755" s="238"/>
      <c r="BJ755" s="238"/>
      <c r="BK755" s="238"/>
      <c r="BL755" s="238"/>
      <c r="BM755" s="238"/>
      <c r="BN755" s="238"/>
      <c r="BO755" s="238"/>
      <c r="BP755" s="238"/>
      <c r="BQ755" s="238"/>
      <c r="BR755" s="238"/>
      <c r="BS755" s="238"/>
      <c r="BT755" s="238"/>
      <c r="BU755" s="238"/>
      <c r="BV755" s="238"/>
      <c r="BW755" s="238"/>
      <c r="BX755" s="238"/>
      <c r="BY755" s="238"/>
      <c r="BZ755" s="238"/>
      <c r="CA755" s="238"/>
      <c r="CB755" s="238"/>
      <c r="CC755" s="238"/>
      <c r="CD755" s="238"/>
      <c r="CE755" s="238"/>
      <c r="CF755" s="238"/>
      <c r="CG755" s="238"/>
      <c r="CH755" s="238"/>
      <c r="CI755" s="238"/>
      <c r="CJ755" s="238"/>
      <c r="CK755" s="238"/>
      <c r="CL755" s="238"/>
      <c r="CM755" s="238"/>
      <c r="CN755" s="238"/>
      <c r="CO755" s="238"/>
      <c r="CP755" s="238"/>
      <c r="CQ755" s="238"/>
      <c r="CR755" s="238"/>
      <c r="CS755" s="238"/>
      <c r="CT755" s="238"/>
      <c r="CU755" s="238"/>
      <c r="CV755" s="238"/>
      <c r="CW755" s="238"/>
      <c r="CX755" s="238"/>
      <c r="CY755" s="238"/>
      <c r="CZ755" s="238"/>
      <c r="DA755" s="238"/>
      <c r="DB755" s="238"/>
      <c r="DC755" s="238"/>
      <c r="DD755" s="238"/>
      <c r="DE755" s="238"/>
      <c r="DF755" s="238"/>
      <c r="DG755" s="238"/>
      <c r="DH755" s="238"/>
      <c r="DI755" s="238"/>
      <c r="DJ755" s="238"/>
      <c r="DK755" s="238"/>
      <c r="DL755" s="238"/>
      <c r="DM755" s="238"/>
      <c r="DN755" s="238"/>
      <c r="DO755" s="238"/>
      <c r="DP755" s="238"/>
      <c r="DQ755" s="238"/>
      <c r="DR755" s="238"/>
      <c r="DS755" s="238"/>
      <c r="DT755" s="238"/>
      <c r="DU755" s="238"/>
      <c r="DV755" s="238"/>
      <c r="DW755" s="238"/>
      <c r="DX755" s="238"/>
      <c r="DY755" s="238"/>
      <c r="DZ755" s="238"/>
      <c r="EA755" s="238"/>
      <c r="EB755" s="238"/>
      <c r="EC755" s="238"/>
      <c r="ED755" s="238"/>
      <c r="EE755" s="238"/>
      <c r="EF755" s="238"/>
      <c r="EG755" s="238"/>
      <c r="EH755" s="238"/>
      <c r="EI755" s="238"/>
      <c r="EJ755" s="238"/>
      <c r="EK755" s="238"/>
      <c r="EL755" s="238"/>
      <c r="EM755" s="238"/>
      <c r="EN755" s="238"/>
      <c r="EO755" s="238"/>
      <c r="EP755" s="238"/>
      <c r="EQ755" s="238"/>
      <c r="ER755" s="238"/>
      <c r="ES755" s="238"/>
      <c r="ET755" s="238"/>
      <c r="EU755" s="238"/>
      <c r="EV755" s="238"/>
      <c r="EW755" s="238"/>
      <c r="EX755" s="238"/>
      <c r="EY755" s="238"/>
      <c r="EZ755" s="238"/>
      <c r="FA755" s="238"/>
      <c r="FB755" s="238"/>
      <c r="FC755" s="238"/>
      <c r="FD755" s="238"/>
      <c r="FE755" s="238"/>
    </row>
    <row r="756" spans="34:161">
      <c r="AH756" s="238"/>
      <c r="AI756" s="238"/>
      <c r="AJ756" s="238"/>
      <c r="AK756" s="238"/>
      <c r="AL756" s="238"/>
      <c r="AM756" s="238"/>
      <c r="AN756" s="238"/>
      <c r="AO756" s="238"/>
      <c r="AP756" s="238"/>
      <c r="AQ756" s="238"/>
      <c r="AR756" s="238"/>
      <c r="AS756" s="238"/>
      <c r="AT756" s="238"/>
      <c r="AU756" s="238"/>
      <c r="AV756" s="238"/>
      <c r="AW756" s="238"/>
      <c r="AX756" s="238"/>
      <c r="AY756" s="238"/>
      <c r="AZ756" s="238"/>
      <c r="BA756" s="238"/>
      <c r="BB756" s="238"/>
      <c r="BC756" s="238"/>
      <c r="BD756" s="238"/>
      <c r="BE756" s="238"/>
      <c r="BF756" s="238"/>
      <c r="BG756" s="238"/>
      <c r="BH756" s="238"/>
      <c r="BI756" s="238"/>
      <c r="BJ756" s="238"/>
      <c r="BK756" s="238"/>
      <c r="BL756" s="238"/>
      <c r="BM756" s="238"/>
      <c r="BN756" s="238"/>
      <c r="BO756" s="238"/>
      <c r="BP756" s="238"/>
      <c r="BQ756" s="238"/>
      <c r="BR756" s="238"/>
      <c r="BS756" s="238"/>
      <c r="BT756" s="238"/>
      <c r="BU756" s="238"/>
      <c r="BV756" s="238"/>
      <c r="BW756" s="238"/>
      <c r="BX756" s="238"/>
      <c r="BY756" s="238"/>
      <c r="BZ756" s="238"/>
      <c r="CA756" s="238"/>
      <c r="CB756" s="238"/>
      <c r="CC756" s="238"/>
      <c r="CD756" s="238"/>
      <c r="CE756" s="238"/>
      <c r="CF756" s="238"/>
      <c r="CG756" s="238"/>
      <c r="CH756" s="238"/>
      <c r="CI756" s="238"/>
      <c r="CJ756" s="238"/>
      <c r="CK756" s="238"/>
      <c r="CL756" s="238"/>
      <c r="CM756" s="238"/>
      <c r="CN756" s="238"/>
      <c r="CO756" s="238"/>
      <c r="CP756" s="238"/>
      <c r="CQ756" s="238"/>
      <c r="CR756" s="238"/>
      <c r="CS756" s="238"/>
      <c r="CT756" s="238"/>
      <c r="CU756" s="238"/>
      <c r="CV756" s="238"/>
      <c r="CW756" s="238"/>
      <c r="CX756" s="238"/>
      <c r="CY756" s="238"/>
      <c r="CZ756" s="238"/>
      <c r="DA756" s="238"/>
      <c r="DB756" s="238"/>
      <c r="DC756" s="238"/>
      <c r="DD756" s="238"/>
      <c r="DE756" s="238"/>
      <c r="DF756" s="238"/>
      <c r="DG756" s="238"/>
      <c r="DH756" s="238"/>
      <c r="DI756" s="238"/>
      <c r="DJ756" s="238"/>
      <c r="DK756" s="238"/>
      <c r="DL756" s="238"/>
      <c r="DM756" s="238"/>
      <c r="DN756" s="238"/>
      <c r="DO756" s="238"/>
      <c r="DP756" s="238"/>
      <c r="DQ756" s="238"/>
      <c r="DR756" s="238"/>
      <c r="DS756" s="238"/>
      <c r="DT756" s="238"/>
      <c r="DU756" s="238"/>
      <c r="DV756" s="238"/>
      <c r="DW756" s="238"/>
      <c r="DX756" s="238"/>
      <c r="DY756" s="238"/>
      <c r="DZ756" s="238"/>
      <c r="EA756" s="238"/>
      <c r="EB756" s="238"/>
      <c r="EC756" s="238"/>
      <c r="ED756" s="238"/>
      <c r="EE756" s="238"/>
      <c r="EF756" s="238"/>
      <c r="EG756" s="238"/>
      <c r="EH756" s="238"/>
      <c r="EI756" s="238"/>
      <c r="EJ756" s="238"/>
      <c r="EK756" s="238"/>
      <c r="EL756" s="238"/>
      <c r="EM756" s="238"/>
      <c r="EN756" s="238"/>
      <c r="EO756" s="238"/>
      <c r="EP756" s="238"/>
      <c r="EQ756" s="238"/>
      <c r="ER756" s="238"/>
      <c r="ES756" s="238"/>
      <c r="ET756" s="238"/>
      <c r="EU756" s="238"/>
      <c r="EV756" s="238"/>
      <c r="EW756" s="238"/>
      <c r="EX756" s="238"/>
      <c r="EY756" s="238"/>
      <c r="EZ756" s="238"/>
      <c r="FA756" s="238"/>
      <c r="FB756" s="238"/>
      <c r="FC756" s="238"/>
      <c r="FD756" s="238"/>
      <c r="FE756" s="238"/>
    </row>
    <row r="757" spans="34:161">
      <c r="AH757" s="238"/>
      <c r="AI757" s="238"/>
      <c r="AJ757" s="238"/>
      <c r="AK757" s="238"/>
      <c r="AL757" s="238"/>
      <c r="AM757" s="238"/>
      <c r="AN757" s="238"/>
      <c r="AO757" s="238"/>
      <c r="AP757" s="238"/>
      <c r="AQ757" s="238"/>
      <c r="AR757" s="238"/>
      <c r="AS757" s="238"/>
      <c r="AT757" s="238"/>
      <c r="AU757" s="238"/>
      <c r="AV757" s="238"/>
      <c r="AW757" s="238"/>
      <c r="AX757" s="238"/>
      <c r="AY757" s="238"/>
      <c r="AZ757" s="238"/>
      <c r="BA757" s="238"/>
      <c r="BB757" s="238"/>
      <c r="BC757" s="238"/>
      <c r="BD757" s="238"/>
      <c r="BE757" s="238"/>
      <c r="BF757" s="238"/>
      <c r="BG757" s="238"/>
      <c r="BH757" s="238"/>
      <c r="BI757" s="238"/>
      <c r="BJ757" s="238"/>
      <c r="BK757" s="238"/>
      <c r="BL757" s="238"/>
      <c r="BM757" s="238"/>
      <c r="BN757" s="238"/>
      <c r="BO757" s="238"/>
      <c r="BP757" s="238"/>
      <c r="BQ757" s="238"/>
      <c r="BR757" s="238"/>
      <c r="BS757" s="238"/>
      <c r="BT757" s="238"/>
      <c r="BU757" s="238"/>
      <c r="BV757" s="238"/>
      <c r="BW757" s="238"/>
      <c r="BX757" s="238"/>
      <c r="BY757" s="238"/>
      <c r="BZ757" s="238"/>
      <c r="CA757" s="238"/>
      <c r="CB757" s="238"/>
      <c r="CC757" s="238"/>
      <c r="CD757" s="238"/>
      <c r="CE757" s="238"/>
      <c r="CF757" s="238"/>
      <c r="CG757" s="238"/>
      <c r="CH757" s="238"/>
      <c r="CI757" s="238"/>
      <c r="CJ757" s="238"/>
      <c r="CK757" s="238"/>
      <c r="CL757" s="238"/>
      <c r="CM757" s="238"/>
      <c r="CN757" s="238"/>
      <c r="CO757" s="238"/>
      <c r="CP757" s="238"/>
      <c r="CQ757" s="238"/>
      <c r="CR757" s="238"/>
      <c r="CS757" s="238"/>
      <c r="CT757" s="238"/>
      <c r="CU757" s="238"/>
      <c r="CV757" s="238"/>
      <c r="CW757" s="238"/>
      <c r="CX757" s="238"/>
      <c r="CY757" s="238"/>
      <c r="CZ757" s="238"/>
      <c r="DA757" s="238"/>
      <c r="DB757" s="238"/>
      <c r="DC757" s="238"/>
      <c r="DD757" s="238"/>
      <c r="DE757" s="238"/>
      <c r="DF757" s="238"/>
      <c r="DG757" s="238"/>
      <c r="DH757" s="238"/>
      <c r="DI757" s="238"/>
      <c r="DJ757" s="238"/>
      <c r="DK757" s="238"/>
      <c r="DL757" s="238"/>
      <c r="DM757" s="238"/>
      <c r="DN757" s="238"/>
      <c r="DO757" s="238"/>
      <c r="DP757" s="238"/>
      <c r="DQ757" s="238"/>
      <c r="DR757" s="238"/>
      <c r="DS757" s="238"/>
      <c r="DT757" s="238"/>
      <c r="DU757" s="238"/>
      <c r="DV757" s="238"/>
      <c r="DW757" s="238"/>
      <c r="DX757" s="238"/>
      <c r="DY757" s="238"/>
      <c r="DZ757" s="238"/>
      <c r="EA757" s="238"/>
      <c r="EB757" s="238"/>
      <c r="EC757" s="238"/>
      <c r="ED757" s="238"/>
      <c r="EE757" s="238"/>
      <c r="EF757" s="238"/>
      <c r="EG757" s="238"/>
      <c r="EH757" s="238"/>
      <c r="EI757" s="238"/>
      <c r="EJ757" s="238"/>
      <c r="EK757" s="238"/>
      <c r="EL757" s="238"/>
      <c r="EM757" s="238"/>
      <c r="EN757" s="238"/>
      <c r="EO757" s="238"/>
      <c r="EP757" s="238"/>
      <c r="EQ757" s="238"/>
      <c r="ER757" s="238"/>
      <c r="ES757" s="238"/>
      <c r="ET757" s="238"/>
      <c r="EU757" s="238"/>
      <c r="EV757" s="238"/>
      <c r="EW757" s="238"/>
      <c r="EX757" s="238"/>
      <c r="EY757" s="238"/>
      <c r="EZ757" s="238"/>
      <c r="FA757" s="238"/>
      <c r="FB757" s="238"/>
      <c r="FC757" s="238"/>
      <c r="FD757" s="238"/>
      <c r="FE757" s="238"/>
    </row>
    <row r="758" spans="34:161">
      <c r="AH758" s="238"/>
      <c r="AI758" s="238"/>
      <c r="AJ758" s="238"/>
      <c r="AK758" s="238"/>
      <c r="AL758" s="238"/>
      <c r="AM758" s="238"/>
      <c r="AN758" s="238"/>
      <c r="AO758" s="238"/>
      <c r="AP758" s="238"/>
      <c r="AQ758" s="238"/>
      <c r="AR758" s="238"/>
      <c r="AS758" s="238"/>
      <c r="AT758" s="238"/>
      <c r="AU758" s="238"/>
      <c r="AV758" s="238"/>
      <c r="AW758" s="238"/>
      <c r="AX758" s="238"/>
      <c r="AY758" s="238"/>
      <c r="AZ758" s="238"/>
      <c r="BA758" s="238"/>
      <c r="BB758" s="238"/>
      <c r="BC758" s="238"/>
      <c r="BD758" s="238"/>
      <c r="BE758" s="238"/>
      <c r="BF758" s="238"/>
      <c r="BG758" s="238"/>
      <c r="BH758" s="238"/>
      <c r="BI758" s="238"/>
      <c r="BJ758" s="238"/>
      <c r="BK758" s="238"/>
      <c r="BL758" s="238"/>
      <c r="BM758" s="238"/>
      <c r="BN758" s="238"/>
      <c r="BO758" s="238"/>
      <c r="BP758" s="238"/>
      <c r="BQ758" s="238"/>
      <c r="BR758" s="238"/>
      <c r="BS758" s="238"/>
      <c r="BT758" s="238"/>
      <c r="BU758" s="238"/>
      <c r="BV758" s="238"/>
      <c r="BW758" s="238"/>
      <c r="BX758" s="238"/>
      <c r="BY758" s="238"/>
      <c r="BZ758" s="238"/>
      <c r="CA758" s="238"/>
      <c r="CB758" s="238"/>
      <c r="CC758" s="238"/>
      <c r="CD758" s="238"/>
      <c r="CE758" s="238"/>
      <c r="CF758" s="238"/>
      <c r="CG758" s="238"/>
      <c r="CH758" s="238"/>
      <c r="CI758" s="238"/>
      <c r="CJ758" s="238"/>
      <c r="CK758" s="238"/>
      <c r="CL758" s="238"/>
      <c r="CM758" s="238"/>
      <c r="CN758" s="238"/>
      <c r="CO758" s="238"/>
      <c r="CP758" s="238"/>
      <c r="CQ758" s="238"/>
      <c r="CR758" s="238"/>
      <c r="CS758" s="238"/>
      <c r="CT758" s="238"/>
      <c r="CU758" s="238"/>
      <c r="CV758" s="238"/>
      <c r="CW758" s="238"/>
      <c r="CX758" s="238"/>
      <c r="CY758" s="238"/>
      <c r="CZ758" s="238"/>
      <c r="DA758" s="238"/>
      <c r="DB758" s="238"/>
      <c r="DC758" s="238"/>
      <c r="DD758" s="238"/>
      <c r="DE758" s="238"/>
      <c r="DF758" s="238"/>
      <c r="DG758" s="238"/>
      <c r="DH758" s="238"/>
      <c r="DI758" s="238"/>
      <c r="DJ758" s="238"/>
      <c r="DK758" s="238"/>
      <c r="DL758" s="238"/>
      <c r="DM758" s="238"/>
      <c r="DN758" s="238"/>
      <c r="DO758" s="238"/>
      <c r="DP758" s="238"/>
      <c r="DQ758" s="238"/>
      <c r="DR758" s="238"/>
      <c r="DS758" s="238"/>
      <c r="DT758" s="238"/>
      <c r="DU758" s="238"/>
      <c r="DV758" s="238"/>
      <c r="DW758" s="238"/>
      <c r="DX758" s="238"/>
      <c r="DY758" s="238"/>
      <c r="DZ758" s="238"/>
      <c r="EA758" s="238"/>
      <c r="EB758" s="238"/>
      <c r="EC758" s="238"/>
      <c r="ED758" s="238"/>
      <c r="EE758" s="238"/>
      <c r="EF758" s="238"/>
      <c r="EG758" s="238"/>
      <c r="EH758" s="238"/>
      <c r="EI758" s="238"/>
      <c r="EJ758" s="238"/>
      <c r="EK758" s="238"/>
      <c r="EL758" s="238"/>
      <c r="EM758" s="238"/>
      <c r="EN758" s="238"/>
      <c r="EO758" s="238"/>
      <c r="EP758" s="238"/>
      <c r="EQ758" s="238"/>
      <c r="ER758" s="238"/>
      <c r="ES758" s="238"/>
      <c r="ET758" s="238"/>
      <c r="EU758" s="238"/>
      <c r="EV758" s="238"/>
      <c r="EW758" s="238"/>
      <c r="EX758" s="238"/>
      <c r="EY758" s="238"/>
      <c r="EZ758" s="238"/>
      <c r="FA758" s="238"/>
      <c r="FB758" s="238"/>
      <c r="FC758" s="238"/>
      <c r="FD758" s="238"/>
      <c r="FE758" s="238"/>
    </row>
    <row r="759" spans="34:161">
      <c r="AH759" s="238"/>
      <c r="AI759" s="238"/>
      <c r="AJ759" s="238"/>
      <c r="AK759" s="238"/>
      <c r="AL759" s="238"/>
      <c r="AM759" s="238"/>
      <c r="AN759" s="238"/>
      <c r="AO759" s="238"/>
      <c r="AP759" s="238"/>
      <c r="AQ759" s="238"/>
      <c r="AR759" s="238"/>
      <c r="AS759" s="238"/>
      <c r="AT759" s="238"/>
      <c r="AU759" s="238"/>
      <c r="AV759" s="238"/>
      <c r="AW759" s="238"/>
      <c r="AX759" s="238"/>
      <c r="AY759" s="238"/>
      <c r="AZ759" s="238"/>
      <c r="BA759" s="238"/>
      <c r="BB759" s="238"/>
      <c r="BC759" s="238"/>
      <c r="BD759" s="238"/>
      <c r="BE759" s="238"/>
      <c r="BF759" s="238"/>
      <c r="BG759" s="238"/>
      <c r="BH759" s="238"/>
      <c r="BI759" s="238"/>
      <c r="BJ759" s="238"/>
      <c r="BK759" s="238"/>
      <c r="BL759" s="238"/>
      <c r="BM759" s="238"/>
      <c r="BN759" s="238"/>
      <c r="BO759" s="238"/>
      <c r="BP759" s="238"/>
      <c r="BQ759" s="238"/>
      <c r="BR759" s="238"/>
      <c r="BS759" s="238"/>
      <c r="BT759" s="238"/>
      <c r="BU759" s="238"/>
      <c r="BV759" s="238"/>
      <c r="BW759" s="238"/>
      <c r="BX759" s="238"/>
      <c r="BY759" s="238"/>
      <c r="BZ759" s="238"/>
      <c r="CA759" s="238"/>
      <c r="CB759" s="238"/>
      <c r="CC759" s="238"/>
      <c r="CD759" s="238"/>
      <c r="CE759" s="238"/>
      <c r="CF759" s="238"/>
      <c r="CG759" s="238"/>
      <c r="CH759" s="238"/>
      <c r="CI759" s="238"/>
      <c r="CJ759" s="238"/>
      <c r="CK759" s="238"/>
      <c r="CL759" s="238"/>
      <c r="CM759" s="238"/>
      <c r="CN759" s="238"/>
      <c r="CO759" s="238"/>
      <c r="CP759" s="238"/>
      <c r="CQ759" s="238"/>
      <c r="CR759" s="238"/>
      <c r="CS759" s="238"/>
      <c r="CT759" s="238"/>
      <c r="CU759" s="238"/>
      <c r="CV759" s="238"/>
      <c r="CW759" s="238"/>
      <c r="CX759" s="238"/>
      <c r="CY759" s="238"/>
      <c r="CZ759" s="238"/>
      <c r="DA759" s="238"/>
      <c r="DB759" s="238"/>
      <c r="DC759" s="238"/>
      <c r="DD759" s="238"/>
      <c r="DE759" s="238"/>
      <c r="DF759" s="238"/>
      <c r="DG759" s="238"/>
      <c r="DH759" s="238"/>
      <c r="DI759" s="238"/>
      <c r="DJ759" s="238"/>
      <c r="DK759" s="238"/>
      <c r="DL759" s="238"/>
      <c r="DM759" s="238"/>
      <c r="DN759" s="238"/>
      <c r="DO759" s="238"/>
      <c r="DP759" s="238"/>
      <c r="DQ759" s="238"/>
      <c r="DR759" s="238"/>
      <c r="DS759" s="238"/>
      <c r="DT759" s="238"/>
      <c r="DU759" s="238"/>
      <c r="DV759" s="238"/>
      <c r="DW759" s="238"/>
      <c r="DX759" s="238"/>
      <c r="DY759" s="238"/>
      <c r="DZ759" s="238"/>
      <c r="EA759" s="238"/>
      <c r="EB759" s="238"/>
      <c r="EC759" s="238"/>
      <c r="ED759" s="238"/>
      <c r="EE759" s="238"/>
      <c r="EF759" s="238"/>
      <c r="EG759" s="238"/>
      <c r="EH759" s="238"/>
      <c r="EI759" s="238"/>
      <c r="EJ759" s="238"/>
      <c r="EK759" s="238"/>
      <c r="EL759" s="238"/>
      <c r="EM759" s="238"/>
      <c r="EN759" s="238"/>
      <c r="EO759" s="238"/>
      <c r="EP759" s="238"/>
      <c r="EQ759" s="238"/>
      <c r="ER759" s="238"/>
      <c r="ES759" s="238"/>
      <c r="ET759" s="238"/>
      <c r="EU759" s="238"/>
      <c r="EV759" s="238"/>
      <c r="EW759" s="238"/>
      <c r="EX759" s="238"/>
      <c r="EY759" s="238"/>
      <c r="EZ759" s="238"/>
      <c r="FA759" s="238"/>
      <c r="FB759" s="238"/>
      <c r="FC759" s="238"/>
      <c r="FD759" s="238"/>
      <c r="FE759" s="238"/>
    </row>
    <row r="760" spans="34:161">
      <c r="AH760" s="238"/>
      <c r="AI760" s="238"/>
      <c r="AJ760" s="238"/>
      <c r="AK760" s="238"/>
      <c r="AL760" s="238"/>
      <c r="AM760" s="238"/>
      <c r="AN760" s="238"/>
      <c r="AO760" s="238"/>
      <c r="AP760" s="238"/>
      <c r="AQ760" s="238"/>
      <c r="AR760" s="238"/>
      <c r="AS760" s="238"/>
      <c r="AT760" s="238"/>
      <c r="AU760" s="238"/>
      <c r="AV760" s="238"/>
      <c r="AW760" s="238"/>
      <c r="AX760" s="238"/>
      <c r="AY760" s="238"/>
      <c r="AZ760" s="238"/>
      <c r="BA760" s="238"/>
      <c r="BB760" s="238"/>
      <c r="BC760" s="238"/>
      <c r="BD760" s="238"/>
      <c r="BE760" s="238"/>
      <c r="BF760" s="238"/>
      <c r="BG760" s="238"/>
      <c r="BH760" s="238"/>
      <c r="BI760" s="238"/>
      <c r="BJ760" s="238"/>
      <c r="BK760" s="238"/>
      <c r="BL760" s="238"/>
      <c r="BM760" s="238"/>
      <c r="BN760" s="238"/>
      <c r="BO760" s="238"/>
      <c r="BP760" s="238"/>
      <c r="BQ760" s="238"/>
      <c r="BR760" s="238"/>
      <c r="BS760" s="238"/>
      <c r="BT760" s="238"/>
      <c r="BU760" s="238"/>
      <c r="BV760" s="238"/>
      <c r="BW760" s="238"/>
      <c r="BX760" s="238"/>
      <c r="BY760" s="238"/>
      <c r="BZ760" s="238"/>
      <c r="CA760" s="238"/>
      <c r="CB760" s="238"/>
      <c r="CC760" s="238"/>
      <c r="CD760" s="238"/>
      <c r="CE760" s="238"/>
      <c r="CF760" s="238"/>
      <c r="CG760" s="238"/>
      <c r="CH760" s="238"/>
      <c r="CI760" s="238"/>
      <c r="CJ760" s="238"/>
      <c r="CK760" s="238"/>
      <c r="CL760" s="238"/>
      <c r="CM760" s="238"/>
      <c r="CN760" s="238"/>
      <c r="CO760" s="238"/>
      <c r="CP760" s="238"/>
      <c r="CQ760" s="238"/>
      <c r="CR760" s="238"/>
      <c r="CS760" s="238"/>
      <c r="CT760" s="238"/>
      <c r="CU760" s="238"/>
      <c r="CV760" s="238"/>
      <c r="CW760" s="238"/>
      <c r="CX760" s="238"/>
      <c r="CY760" s="238"/>
      <c r="CZ760" s="238"/>
      <c r="DA760" s="238"/>
      <c r="DB760" s="238"/>
      <c r="DC760" s="238"/>
      <c r="DD760" s="238"/>
      <c r="DE760" s="238"/>
      <c r="DF760" s="238"/>
      <c r="DG760" s="238"/>
      <c r="DH760" s="238"/>
      <c r="DI760" s="238"/>
      <c r="DJ760" s="238"/>
      <c r="DK760" s="238"/>
      <c r="DL760" s="238"/>
      <c r="DM760" s="238"/>
      <c r="DN760" s="238"/>
      <c r="DO760" s="238"/>
      <c r="DP760" s="238"/>
      <c r="DQ760" s="238"/>
      <c r="DR760" s="238"/>
      <c r="DS760" s="238"/>
      <c r="DT760" s="238"/>
      <c r="DU760" s="238"/>
      <c r="DV760" s="238"/>
      <c r="DW760" s="238"/>
      <c r="DX760" s="238"/>
      <c r="DY760" s="238"/>
      <c r="DZ760" s="238"/>
      <c r="EA760" s="238"/>
      <c r="EB760" s="238"/>
      <c r="EC760" s="238"/>
      <c r="ED760" s="238"/>
      <c r="EE760" s="238"/>
      <c r="EF760" s="238"/>
      <c r="EG760" s="238"/>
      <c r="EH760" s="238"/>
      <c r="EI760" s="238"/>
      <c r="EJ760" s="238"/>
      <c r="EK760" s="238"/>
      <c r="EL760" s="238"/>
      <c r="EM760" s="238"/>
      <c r="EN760" s="238"/>
      <c r="EO760" s="238"/>
      <c r="EP760" s="238"/>
      <c r="EQ760" s="238"/>
      <c r="ER760" s="238"/>
      <c r="ES760" s="238"/>
      <c r="ET760" s="238"/>
      <c r="EU760" s="238"/>
      <c r="EV760" s="238"/>
      <c r="EW760" s="238"/>
      <c r="EX760" s="238"/>
      <c r="EY760" s="238"/>
      <c r="EZ760" s="238"/>
      <c r="FA760" s="238"/>
      <c r="FB760" s="238"/>
      <c r="FC760" s="238"/>
      <c r="FD760" s="238"/>
      <c r="FE760" s="238"/>
    </row>
    <row r="761" spans="34:161">
      <c r="AH761" s="238"/>
      <c r="AI761" s="238"/>
      <c r="AJ761" s="238"/>
      <c r="AK761" s="238"/>
      <c r="AL761" s="238"/>
      <c r="AM761" s="238"/>
      <c r="AN761" s="238"/>
      <c r="AO761" s="238"/>
      <c r="AP761" s="238"/>
      <c r="AQ761" s="238"/>
      <c r="AR761" s="238"/>
      <c r="AS761" s="238"/>
      <c r="AT761" s="238"/>
      <c r="AU761" s="238"/>
      <c r="AV761" s="238"/>
      <c r="AW761" s="238"/>
      <c r="AX761" s="238"/>
      <c r="AY761" s="238"/>
      <c r="AZ761" s="238"/>
      <c r="BA761" s="238"/>
      <c r="BB761" s="238"/>
      <c r="BC761" s="238"/>
      <c r="BD761" s="238"/>
      <c r="BE761" s="238"/>
      <c r="BF761" s="238"/>
      <c r="BG761" s="238"/>
      <c r="BH761" s="238"/>
      <c r="BI761" s="238"/>
      <c r="BJ761" s="238"/>
      <c r="BK761" s="238"/>
      <c r="BL761" s="238"/>
      <c r="BM761" s="238"/>
      <c r="BN761" s="238"/>
      <c r="BO761" s="238"/>
      <c r="BP761" s="238"/>
      <c r="BQ761" s="238"/>
      <c r="BR761" s="238"/>
      <c r="BS761" s="238"/>
      <c r="BT761" s="238"/>
      <c r="BU761" s="238"/>
      <c r="BV761" s="238"/>
      <c r="BW761" s="238"/>
      <c r="BX761" s="238"/>
      <c r="BY761" s="238"/>
      <c r="BZ761" s="238"/>
      <c r="CA761" s="238"/>
      <c r="CB761" s="238"/>
      <c r="CC761" s="238"/>
      <c r="CD761" s="238"/>
      <c r="CE761" s="238"/>
      <c r="CF761" s="238"/>
      <c r="CG761" s="238"/>
      <c r="CH761" s="238"/>
      <c r="CI761" s="238"/>
      <c r="CJ761" s="238"/>
      <c r="CK761" s="238"/>
      <c r="CL761" s="238"/>
      <c r="CM761" s="238"/>
      <c r="CN761" s="238"/>
      <c r="CO761" s="238"/>
      <c r="CP761" s="238"/>
      <c r="CQ761" s="238"/>
      <c r="CR761" s="238"/>
      <c r="CS761" s="238"/>
      <c r="CT761" s="238"/>
      <c r="CU761" s="238"/>
      <c r="CV761" s="238"/>
      <c r="CW761" s="238"/>
      <c r="CX761" s="238"/>
      <c r="CY761" s="238"/>
      <c r="CZ761" s="238"/>
      <c r="DA761" s="238"/>
      <c r="DB761" s="238"/>
      <c r="DC761" s="238"/>
      <c r="DD761" s="238"/>
      <c r="DE761" s="238"/>
      <c r="DF761" s="238"/>
      <c r="DG761" s="238"/>
      <c r="DH761" s="238"/>
      <c r="DI761" s="238"/>
      <c r="DJ761" s="238"/>
      <c r="DK761" s="238"/>
      <c r="DL761" s="238"/>
      <c r="DM761" s="238"/>
      <c r="DN761" s="238"/>
      <c r="DO761" s="238"/>
      <c r="DP761" s="238"/>
      <c r="DQ761" s="238"/>
      <c r="DR761" s="238"/>
      <c r="DS761" s="238"/>
      <c r="DT761" s="238"/>
      <c r="DU761" s="238"/>
      <c r="DV761" s="238"/>
      <c r="DW761" s="238"/>
      <c r="DX761" s="238"/>
      <c r="DY761" s="238"/>
      <c r="DZ761" s="238"/>
      <c r="EA761" s="238"/>
      <c r="EB761" s="238"/>
      <c r="EC761" s="238"/>
      <c r="ED761" s="238"/>
      <c r="EE761" s="238"/>
      <c r="EF761" s="238"/>
      <c r="EG761" s="238"/>
      <c r="EH761" s="238"/>
      <c r="EI761" s="238"/>
      <c r="EJ761" s="238"/>
      <c r="EK761" s="238"/>
      <c r="EL761" s="238"/>
      <c r="EM761" s="238"/>
      <c r="EN761" s="238"/>
      <c r="EO761" s="238"/>
      <c r="EP761" s="238"/>
      <c r="EQ761" s="238"/>
      <c r="ER761" s="238"/>
      <c r="ES761" s="238"/>
      <c r="ET761" s="238"/>
      <c r="EU761" s="238"/>
      <c r="EV761" s="238"/>
      <c r="EW761" s="238"/>
      <c r="EX761" s="238"/>
      <c r="EY761" s="238"/>
      <c r="EZ761" s="238"/>
      <c r="FA761" s="238"/>
      <c r="FB761" s="238"/>
      <c r="FC761" s="238"/>
      <c r="FD761" s="238"/>
      <c r="FE761" s="238"/>
    </row>
    <row r="762" spans="34:161">
      <c r="AH762" s="238"/>
      <c r="AI762" s="238"/>
      <c r="AJ762" s="238"/>
      <c r="AK762" s="238"/>
      <c r="AL762" s="238"/>
      <c r="AM762" s="238"/>
      <c r="AN762" s="238"/>
      <c r="AO762" s="238"/>
      <c r="AP762" s="238"/>
      <c r="AQ762" s="238"/>
      <c r="AR762" s="238"/>
      <c r="AS762" s="238"/>
      <c r="AT762" s="238"/>
      <c r="AU762" s="238"/>
      <c r="AV762" s="238"/>
      <c r="AW762" s="238"/>
      <c r="AX762" s="238"/>
      <c r="AY762" s="238"/>
      <c r="AZ762" s="238"/>
      <c r="BA762" s="238"/>
      <c r="BB762" s="238"/>
      <c r="BC762" s="238"/>
      <c r="BD762" s="238"/>
      <c r="BE762" s="238"/>
      <c r="BF762" s="238"/>
      <c r="BG762" s="238"/>
      <c r="BH762" s="238"/>
      <c r="BI762" s="238"/>
      <c r="BJ762" s="238"/>
      <c r="BK762" s="238"/>
      <c r="BL762" s="238"/>
      <c r="BM762" s="238"/>
      <c r="BN762" s="238"/>
      <c r="BO762" s="238"/>
      <c r="BP762" s="238"/>
      <c r="BQ762" s="238"/>
      <c r="BR762" s="238"/>
      <c r="BS762" s="238"/>
      <c r="BT762" s="238"/>
      <c r="BU762" s="238"/>
      <c r="BV762" s="238"/>
      <c r="BW762" s="238"/>
      <c r="BX762" s="238"/>
      <c r="BY762" s="238"/>
      <c r="BZ762" s="238"/>
      <c r="CA762" s="238"/>
      <c r="CB762" s="238"/>
      <c r="CC762" s="238"/>
      <c r="CD762" s="238"/>
      <c r="CE762" s="238"/>
      <c r="CF762" s="238"/>
      <c r="CG762" s="238"/>
      <c r="CH762" s="238"/>
      <c r="CI762" s="238"/>
      <c r="CJ762" s="238"/>
      <c r="CK762" s="238"/>
      <c r="CL762" s="238"/>
      <c r="CM762" s="238"/>
      <c r="CN762" s="238"/>
      <c r="CO762" s="238"/>
      <c r="CP762" s="238"/>
      <c r="CQ762" s="238"/>
      <c r="CR762" s="238"/>
      <c r="CS762" s="238"/>
      <c r="CT762" s="238"/>
      <c r="CU762" s="238"/>
      <c r="CV762" s="238"/>
      <c r="CW762" s="238"/>
      <c r="CX762" s="238"/>
      <c r="CY762" s="238"/>
      <c r="CZ762" s="238"/>
      <c r="DA762" s="238"/>
      <c r="DB762" s="238"/>
      <c r="DC762" s="238"/>
      <c r="DD762" s="238"/>
      <c r="DE762" s="238"/>
      <c r="DF762" s="238"/>
      <c r="DG762" s="238"/>
      <c r="DH762" s="238"/>
      <c r="DI762" s="238"/>
      <c r="DJ762" s="238"/>
      <c r="DK762" s="238"/>
      <c r="DL762" s="238"/>
      <c r="DM762" s="238"/>
      <c r="DN762" s="238"/>
      <c r="DO762" s="238"/>
      <c r="DP762" s="238"/>
      <c r="DQ762" s="238"/>
      <c r="DR762" s="238"/>
      <c r="DS762" s="238"/>
      <c r="DT762" s="238"/>
      <c r="DU762" s="238"/>
      <c r="DV762" s="238"/>
      <c r="DW762" s="238"/>
      <c r="DX762" s="238"/>
      <c r="DY762" s="238"/>
      <c r="DZ762" s="238"/>
      <c r="EA762" s="238"/>
      <c r="EB762" s="238"/>
      <c r="EC762" s="238"/>
      <c r="ED762" s="238"/>
      <c r="EE762" s="238"/>
      <c r="EF762" s="238"/>
      <c r="EG762" s="238"/>
      <c r="EH762" s="238"/>
      <c r="EI762" s="238"/>
      <c r="EJ762" s="238"/>
      <c r="EK762" s="238"/>
      <c r="EL762" s="238"/>
      <c r="EM762" s="238"/>
      <c r="EN762" s="238"/>
      <c r="EO762" s="238"/>
      <c r="EP762" s="238"/>
      <c r="EQ762" s="238"/>
      <c r="ER762" s="238"/>
      <c r="ES762" s="238"/>
      <c r="ET762" s="238"/>
      <c r="EU762" s="238"/>
      <c r="EV762" s="238"/>
      <c r="EW762" s="238"/>
      <c r="EX762" s="238"/>
      <c r="EY762" s="238"/>
      <c r="EZ762" s="238"/>
      <c r="FA762" s="238"/>
      <c r="FB762" s="238"/>
      <c r="FC762" s="238"/>
      <c r="FD762" s="238"/>
      <c r="FE762" s="238"/>
    </row>
    <row r="763" spans="34:161">
      <c r="AH763" s="238"/>
      <c r="AI763" s="238"/>
      <c r="AJ763" s="238"/>
      <c r="AK763" s="238"/>
      <c r="AL763" s="238"/>
      <c r="AM763" s="238"/>
      <c r="AN763" s="238"/>
      <c r="AO763" s="238"/>
      <c r="AP763" s="238"/>
      <c r="AQ763" s="238"/>
      <c r="AR763" s="238"/>
      <c r="AS763" s="238"/>
      <c r="AT763" s="238"/>
      <c r="AU763" s="238"/>
      <c r="AV763" s="238"/>
      <c r="AW763" s="238"/>
      <c r="AX763" s="238"/>
      <c r="AY763" s="238"/>
      <c r="AZ763" s="238"/>
      <c r="BA763" s="238"/>
      <c r="BB763" s="238"/>
      <c r="BC763" s="238"/>
      <c r="BD763" s="238"/>
      <c r="BE763" s="238"/>
      <c r="BF763" s="238"/>
      <c r="BG763" s="238"/>
      <c r="BH763" s="238"/>
      <c r="BI763" s="238"/>
      <c r="BJ763" s="238"/>
      <c r="BK763" s="238"/>
      <c r="BL763" s="238"/>
      <c r="BM763" s="238"/>
      <c r="BN763" s="238"/>
      <c r="BO763" s="238"/>
      <c r="BP763" s="238"/>
      <c r="BQ763" s="238"/>
      <c r="BR763" s="238"/>
      <c r="BS763" s="238"/>
      <c r="BT763" s="238"/>
      <c r="BU763" s="238"/>
      <c r="BV763" s="238"/>
      <c r="BW763" s="238"/>
      <c r="BX763" s="238"/>
      <c r="BY763" s="238"/>
      <c r="BZ763" s="238"/>
      <c r="CA763" s="238"/>
      <c r="CB763" s="238"/>
      <c r="CC763" s="238"/>
      <c r="CD763" s="238"/>
      <c r="CE763" s="238"/>
      <c r="CF763" s="238"/>
      <c r="CG763" s="238"/>
      <c r="CH763" s="238"/>
      <c r="CI763" s="238"/>
      <c r="CJ763" s="238"/>
      <c r="CK763" s="238"/>
      <c r="CL763" s="238"/>
      <c r="CM763" s="238"/>
      <c r="CN763" s="238"/>
      <c r="CO763" s="238"/>
      <c r="CP763" s="238"/>
      <c r="CQ763" s="238"/>
      <c r="CR763" s="238"/>
      <c r="CS763" s="238"/>
      <c r="CT763" s="238"/>
      <c r="CU763" s="238"/>
      <c r="CV763" s="238"/>
      <c r="CW763" s="238"/>
      <c r="CX763" s="238"/>
      <c r="CY763" s="238"/>
      <c r="CZ763" s="238"/>
      <c r="DA763" s="238"/>
      <c r="DB763" s="238"/>
      <c r="DC763" s="238"/>
      <c r="DD763" s="238"/>
      <c r="DE763" s="238"/>
      <c r="DF763" s="238"/>
      <c r="DG763" s="238"/>
      <c r="DH763" s="238"/>
      <c r="DI763" s="238"/>
      <c r="DJ763" s="238"/>
      <c r="DK763" s="238"/>
      <c r="DL763" s="238"/>
      <c r="DM763" s="238"/>
      <c r="DN763" s="238"/>
      <c r="DO763" s="238"/>
      <c r="DP763" s="238"/>
      <c r="DQ763" s="238"/>
      <c r="DR763" s="238"/>
      <c r="DS763" s="238"/>
      <c r="DT763" s="238"/>
      <c r="DU763" s="238"/>
      <c r="DV763" s="238"/>
      <c r="DW763" s="238"/>
      <c r="DX763" s="238"/>
      <c r="DY763" s="238"/>
      <c r="DZ763" s="238"/>
      <c r="EA763" s="238"/>
      <c r="EB763" s="238"/>
      <c r="EC763" s="238"/>
      <c r="ED763" s="238"/>
      <c r="EE763" s="238"/>
      <c r="EF763" s="238"/>
      <c r="EG763" s="238"/>
      <c r="EH763" s="238"/>
      <c r="EI763" s="238"/>
      <c r="EJ763" s="238"/>
      <c r="EK763" s="238"/>
      <c r="EL763" s="238"/>
      <c r="EM763" s="238"/>
      <c r="EN763" s="238"/>
      <c r="EO763" s="238"/>
      <c r="EP763" s="238"/>
      <c r="EQ763" s="238"/>
      <c r="ER763" s="238"/>
      <c r="ES763" s="238"/>
      <c r="ET763" s="238"/>
      <c r="EU763" s="238"/>
      <c r="EV763" s="238"/>
      <c r="EW763" s="238"/>
      <c r="EX763" s="238"/>
      <c r="EY763" s="238"/>
      <c r="EZ763" s="238"/>
      <c r="FA763" s="238"/>
      <c r="FB763" s="238"/>
      <c r="FC763" s="238"/>
      <c r="FD763" s="238"/>
      <c r="FE763" s="238"/>
    </row>
    <row r="764" spans="34:161">
      <c r="AH764" s="238"/>
      <c r="AI764" s="238"/>
      <c r="AJ764" s="238"/>
      <c r="AK764" s="238"/>
      <c r="AL764" s="238"/>
      <c r="AM764" s="238"/>
      <c r="AN764" s="238"/>
      <c r="AO764" s="238"/>
      <c r="AP764" s="238"/>
      <c r="AQ764" s="238"/>
      <c r="AR764" s="238"/>
      <c r="AS764" s="238"/>
      <c r="AT764" s="238"/>
      <c r="AU764" s="238"/>
      <c r="AV764" s="238"/>
      <c r="AW764" s="238"/>
      <c r="AX764" s="238"/>
      <c r="AY764" s="238"/>
      <c r="AZ764" s="238"/>
      <c r="BA764" s="238"/>
      <c r="BB764" s="238"/>
      <c r="BC764" s="238"/>
      <c r="BD764" s="238"/>
      <c r="BE764" s="238"/>
      <c r="BF764" s="238"/>
      <c r="BG764" s="238"/>
      <c r="BH764" s="238"/>
      <c r="BI764" s="238"/>
      <c r="BJ764" s="238"/>
      <c r="BK764" s="238"/>
      <c r="BL764" s="238"/>
      <c r="BM764" s="238"/>
      <c r="BN764" s="238"/>
      <c r="BO764" s="238"/>
      <c r="BP764" s="238"/>
      <c r="BQ764" s="238"/>
      <c r="BR764" s="238"/>
      <c r="BS764" s="238"/>
      <c r="BT764" s="238"/>
      <c r="BU764" s="238"/>
      <c r="BV764" s="238"/>
      <c r="BW764" s="238"/>
      <c r="BX764" s="238"/>
      <c r="BY764" s="238"/>
      <c r="BZ764" s="238"/>
      <c r="CA764" s="238"/>
      <c r="CB764" s="238"/>
      <c r="CC764" s="238"/>
      <c r="CD764" s="238"/>
      <c r="CE764" s="238"/>
      <c r="CF764" s="238"/>
      <c r="CG764" s="238"/>
      <c r="CH764" s="238"/>
      <c r="CI764" s="238"/>
      <c r="CJ764" s="238"/>
      <c r="CK764" s="238"/>
      <c r="CL764" s="238"/>
      <c r="CM764" s="238"/>
      <c r="CN764" s="238"/>
      <c r="CO764" s="238"/>
      <c r="CP764" s="238"/>
      <c r="CQ764" s="238"/>
      <c r="CR764" s="238"/>
      <c r="CS764" s="238"/>
      <c r="CT764" s="238"/>
      <c r="CU764" s="238"/>
      <c r="CV764" s="238"/>
      <c r="CW764" s="238"/>
      <c r="CX764" s="238"/>
      <c r="CY764" s="238"/>
      <c r="CZ764" s="238"/>
      <c r="DA764" s="238"/>
      <c r="DB764" s="238"/>
      <c r="DC764" s="238"/>
      <c r="DD764" s="238"/>
      <c r="DE764" s="238"/>
      <c r="DF764" s="238"/>
      <c r="DG764" s="238"/>
      <c r="DH764" s="238"/>
      <c r="DI764" s="238"/>
      <c r="DJ764" s="238"/>
      <c r="DK764" s="238"/>
      <c r="DL764" s="238"/>
      <c r="DM764" s="238"/>
      <c r="DN764" s="238"/>
      <c r="DO764" s="238"/>
      <c r="DP764" s="238"/>
      <c r="DQ764" s="238"/>
      <c r="DR764" s="238"/>
      <c r="DS764" s="238"/>
      <c r="DT764" s="238"/>
      <c r="DU764" s="238"/>
      <c r="DV764" s="238"/>
      <c r="DW764" s="238"/>
      <c r="DX764" s="238"/>
      <c r="DY764" s="238"/>
      <c r="DZ764" s="238"/>
      <c r="EA764" s="238"/>
      <c r="EB764" s="238"/>
      <c r="EC764" s="238"/>
      <c r="ED764" s="238"/>
      <c r="EE764" s="238"/>
      <c r="EF764" s="238"/>
      <c r="EG764" s="238"/>
      <c r="EH764" s="238"/>
      <c r="EI764" s="238"/>
      <c r="EJ764" s="238"/>
      <c r="EK764" s="238"/>
      <c r="EL764" s="238"/>
      <c r="EM764" s="238"/>
      <c r="EN764" s="238"/>
      <c r="EO764" s="238"/>
      <c r="EP764" s="238"/>
      <c r="EQ764" s="238"/>
      <c r="ER764" s="238"/>
      <c r="ES764" s="238"/>
      <c r="ET764" s="238"/>
      <c r="EU764" s="238"/>
      <c r="EV764" s="238"/>
      <c r="EW764" s="238"/>
      <c r="EX764" s="238"/>
      <c r="EY764" s="238"/>
      <c r="EZ764" s="238"/>
      <c r="FA764" s="238"/>
      <c r="FB764" s="238"/>
      <c r="FC764" s="238"/>
      <c r="FD764" s="238"/>
      <c r="FE764" s="238"/>
    </row>
    <row r="765" spans="34:161">
      <c r="AH765" s="238"/>
      <c r="AI765" s="238"/>
      <c r="AJ765" s="238"/>
      <c r="AK765" s="238"/>
      <c r="AL765" s="238"/>
      <c r="AM765" s="238"/>
      <c r="AN765" s="238"/>
      <c r="AO765" s="238"/>
      <c r="AP765" s="238"/>
      <c r="AQ765" s="238"/>
      <c r="AR765" s="238"/>
      <c r="AS765" s="238"/>
      <c r="AT765" s="238"/>
      <c r="AU765" s="238"/>
      <c r="AV765" s="238"/>
      <c r="AW765" s="238"/>
      <c r="AX765" s="238"/>
      <c r="AY765" s="238"/>
      <c r="AZ765" s="238"/>
      <c r="BA765" s="238"/>
      <c r="BB765" s="238"/>
      <c r="BC765" s="238"/>
      <c r="BD765" s="238"/>
      <c r="BE765" s="238"/>
      <c r="BF765" s="238"/>
      <c r="BG765" s="238"/>
      <c r="BH765" s="238"/>
      <c r="BI765" s="238"/>
      <c r="BJ765" s="238"/>
      <c r="BK765" s="238"/>
      <c r="BL765" s="238"/>
      <c r="BM765" s="238"/>
      <c r="BN765" s="238"/>
      <c r="BO765" s="238"/>
      <c r="BP765" s="238"/>
      <c r="BQ765" s="238"/>
      <c r="BR765" s="238"/>
      <c r="BS765" s="238"/>
      <c r="BT765" s="238"/>
      <c r="BU765" s="238"/>
      <c r="BV765" s="238"/>
      <c r="BW765" s="238"/>
      <c r="BX765" s="238"/>
      <c r="BY765" s="238"/>
      <c r="BZ765" s="238"/>
      <c r="CA765" s="238"/>
      <c r="CB765" s="238"/>
      <c r="CC765" s="238"/>
      <c r="CD765" s="238"/>
      <c r="CE765" s="238"/>
      <c r="CF765" s="238"/>
      <c r="CG765" s="238"/>
      <c r="CH765" s="238"/>
      <c r="CI765" s="238"/>
      <c r="CJ765" s="238"/>
      <c r="CK765" s="238"/>
      <c r="CL765" s="238"/>
      <c r="CM765" s="238"/>
      <c r="CN765" s="238"/>
      <c r="CO765" s="238"/>
      <c r="CP765" s="238"/>
      <c r="CQ765" s="238"/>
      <c r="CR765" s="238"/>
      <c r="CS765" s="238"/>
      <c r="CT765" s="238"/>
      <c r="CU765" s="238"/>
      <c r="CV765" s="238"/>
      <c r="CW765" s="238"/>
      <c r="CX765" s="238"/>
      <c r="CY765" s="238"/>
      <c r="CZ765" s="238"/>
      <c r="DA765" s="238"/>
      <c r="DB765" s="238"/>
      <c r="DC765" s="238"/>
      <c r="DD765" s="238"/>
      <c r="DE765" s="238"/>
      <c r="DF765" s="238"/>
      <c r="DG765" s="238"/>
      <c r="DH765" s="238"/>
      <c r="DI765" s="238"/>
      <c r="DJ765" s="238"/>
      <c r="DK765" s="238"/>
      <c r="DL765" s="238"/>
      <c r="DM765" s="238"/>
      <c r="DN765" s="238"/>
      <c r="DO765" s="238"/>
      <c r="DP765" s="238"/>
      <c r="DQ765" s="238"/>
      <c r="DR765" s="238"/>
      <c r="DS765" s="238"/>
      <c r="DT765" s="238"/>
      <c r="DU765" s="238"/>
      <c r="DV765" s="238"/>
      <c r="DW765" s="238"/>
      <c r="DX765" s="238"/>
      <c r="DY765" s="238"/>
      <c r="DZ765" s="238"/>
      <c r="EA765" s="238"/>
      <c r="EB765" s="238"/>
      <c r="EC765" s="238"/>
      <c r="ED765" s="238"/>
      <c r="EE765" s="238"/>
      <c r="EF765" s="238"/>
      <c r="EG765" s="238"/>
      <c r="EH765" s="238"/>
      <c r="EI765" s="238"/>
      <c r="EJ765" s="238"/>
      <c r="EK765" s="238"/>
      <c r="EL765" s="238"/>
      <c r="EM765" s="238"/>
      <c r="EN765" s="238"/>
      <c r="EO765" s="238"/>
      <c r="EP765" s="238"/>
      <c r="EQ765" s="238"/>
      <c r="ER765" s="238"/>
      <c r="ES765" s="238"/>
      <c r="ET765" s="238"/>
      <c r="EU765" s="238"/>
      <c r="EV765" s="238"/>
      <c r="EW765" s="238"/>
      <c r="EX765" s="238"/>
      <c r="EY765" s="238"/>
      <c r="EZ765" s="238"/>
      <c r="FA765" s="238"/>
      <c r="FB765" s="238"/>
      <c r="FC765" s="238"/>
      <c r="FD765" s="238"/>
      <c r="FE765" s="238"/>
    </row>
    <row r="766" spans="34:161">
      <c r="AH766" s="238"/>
      <c r="AI766" s="238"/>
      <c r="AJ766" s="238"/>
      <c r="AK766" s="238"/>
      <c r="AL766" s="238"/>
      <c r="AM766" s="238"/>
      <c r="AN766" s="238"/>
      <c r="AO766" s="238"/>
      <c r="AP766" s="238"/>
      <c r="AQ766" s="238"/>
      <c r="AR766" s="238"/>
      <c r="AS766" s="238"/>
      <c r="AT766" s="238"/>
      <c r="AU766" s="238"/>
      <c r="AV766" s="238"/>
      <c r="AW766" s="238"/>
      <c r="AX766" s="238"/>
      <c r="AY766" s="238"/>
      <c r="AZ766" s="238"/>
      <c r="BA766" s="238"/>
      <c r="BB766" s="238"/>
      <c r="BC766" s="238"/>
      <c r="BD766" s="238"/>
      <c r="BE766" s="238"/>
      <c r="BF766" s="238"/>
      <c r="BG766" s="238"/>
      <c r="BH766" s="238"/>
      <c r="BI766" s="238"/>
      <c r="BJ766" s="238"/>
      <c r="BK766" s="238"/>
      <c r="BL766" s="238"/>
      <c r="BM766" s="238"/>
      <c r="BN766" s="238"/>
      <c r="BO766" s="238"/>
      <c r="BP766" s="238"/>
      <c r="BQ766" s="238"/>
      <c r="BR766" s="238"/>
      <c r="BS766" s="238"/>
      <c r="BT766" s="238"/>
      <c r="BU766" s="238"/>
      <c r="BV766" s="238"/>
      <c r="BW766" s="238"/>
      <c r="BX766" s="238"/>
      <c r="BY766" s="238"/>
      <c r="BZ766" s="238"/>
      <c r="CA766" s="238"/>
      <c r="CB766" s="238"/>
      <c r="CC766" s="238"/>
      <c r="CD766" s="238"/>
      <c r="CE766" s="238"/>
      <c r="CF766" s="238"/>
      <c r="CG766" s="238"/>
      <c r="CH766" s="238"/>
      <c r="CI766" s="238"/>
      <c r="CJ766" s="238"/>
      <c r="CK766" s="238"/>
      <c r="CL766" s="238"/>
      <c r="CM766" s="238"/>
      <c r="CN766" s="238"/>
      <c r="CO766" s="238"/>
      <c r="CP766" s="238"/>
      <c r="CQ766" s="238"/>
      <c r="CR766" s="238"/>
      <c r="CS766" s="238"/>
      <c r="CT766" s="238"/>
      <c r="CU766" s="238"/>
      <c r="CV766" s="238"/>
      <c r="CW766" s="238"/>
      <c r="CX766" s="238"/>
      <c r="CY766" s="238"/>
      <c r="CZ766" s="238"/>
      <c r="DA766" s="238"/>
      <c r="DB766" s="238"/>
      <c r="DC766" s="238"/>
      <c r="DD766" s="238"/>
      <c r="DE766" s="238"/>
      <c r="DF766" s="238"/>
      <c r="DG766" s="238"/>
      <c r="DH766" s="238"/>
      <c r="DI766" s="238"/>
      <c r="DJ766" s="238"/>
      <c r="DK766" s="238"/>
      <c r="DL766" s="238"/>
      <c r="DM766" s="238"/>
      <c r="DN766" s="238"/>
      <c r="DO766" s="238"/>
      <c r="DP766" s="238"/>
      <c r="DQ766" s="238"/>
      <c r="DR766" s="238"/>
      <c r="DS766" s="238"/>
      <c r="DT766" s="238"/>
      <c r="DU766" s="238"/>
      <c r="DV766" s="238"/>
      <c r="DW766" s="238"/>
      <c r="DX766" s="238"/>
      <c r="DY766" s="238"/>
      <c r="DZ766" s="238"/>
      <c r="EA766" s="238"/>
      <c r="EB766" s="238"/>
      <c r="EC766" s="238"/>
      <c r="ED766" s="238"/>
      <c r="EE766" s="238"/>
      <c r="EF766" s="238"/>
      <c r="EG766" s="238"/>
      <c r="EH766" s="238"/>
      <c r="EI766" s="238"/>
      <c r="EJ766" s="238"/>
      <c r="EK766" s="238"/>
      <c r="EL766" s="238"/>
      <c r="EM766" s="238"/>
      <c r="EN766" s="238"/>
      <c r="EO766" s="238"/>
      <c r="EP766" s="238"/>
      <c r="EQ766" s="238"/>
      <c r="ER766" s="238"/>
      <c r="ES766" s="238"/>
      <c r="ET766" s="238"/>
      <c r="EU766" s="238"/>
      <c r="EV766" s="238"/>
      <c r="EW766" s="238"/>
      <c r="EX766" s="238"/>
      <c r="EY766" s="238"/>
      <c r="EZ766" s="238"/>
      <c r="FA766" s="238"/>
      <c r="FB766" s="238"/>
      <c r="FC766" s="238"/>
      <c r="FD766" s="238"/>
      <c r="FE766" s="238"/>
    </row>
    <row r="767" spans="34:161">
      <c r="AH767" s="238"/>
      <c r="AI767" s="238"/>
      <c r="AJ767" s="238"/>
      <c r="AK767" s="238"/>
      <c r="AL767" s="238"/>
      <c r="AM767" s="238"/>
      <c r="AN767" s="238"/>
      <c r="AO767" s="238"/>
      <c r="AP767" s="238"/>
      <c r="AQ767" s="238"/>
      <c r="AR767" s="238"/>
      <c r="AS767" s="238"/>
      <c r="AT767" s="238"/>
      <c r="AU767" s="238"/>
      <c r="AV767" s="238"/>
      <c r="AW767" s="238"/>
      <c r="AX767" s="238"/>
      <c r="AY767" s="238"/>
      <c r="AZ767" s="238"/>
      <c r="BA767" s="238"/>
      <c r="BB767" s="238"/>
      <c r="BC767" s="238"/>
      <c r="BD767" s="238"/>
      <c r="BE767" s="238"/>
      <c r="BF767" s="238"/>
      <c r="BG767" s="238"/>
      <c r="BH767" s="238"/>
      <c r="BI767" s="238"/>
      <c r="BJ767" s="238"/>
      <c r="BK767" s="238"/>
      <c r="BL767" s="238"/>
      <c r="BM767" s="238"/>
      <c r="BN767" s="238"/>
      <c r="BO767" s="238"/>
      <c r="BP767" s="238"/>
      <c r="BQ767" s="238"/>
      <c r="BR767" s="238"/>
      <c r="BS767" s="238"/>
      <c r="BT767" s="238"/>
      <c r="BU767" s="238"/>
      <c r="BV767" s="238"/>
      <c r="BW767" s="238"/>
      <c r="BX767" s="238"/>
      <c r="BY767" s="238"/>
      <c r="BZ767" s="238"/>
      <c r="CA767" s="238"/>
      <c r="CB767" s="238"/>
      <c r="CC767" s="238"/>
      <c r="CD767" s="238"/>
      <c r="CE767" s="238"/>
      <c r="CF767" s="238"/>
      <c r="CG767" s="238"/>
      <c r="CH767" s="238"/>
      <c r="CI767" s="238"/>
      <c r="CJ767" s="238"/>
      <c r="CK767" s="238"/>
      <c r="CL767" s="238"/>
      <c r="CM767" s="238"/>
      <c r="CN767" s="238"/>
      <c r="CO767" s="238"/>
      <c r="CP767" s="238"/>
      <c r="CQ767" s="238"/>
      <c r="CR767" s="238"/>
      <c r="CS767" s="238"/>
      <c r="CT767" s="238"/>
      <c r="CU767" s="238"/>
      <c r="CV767" s="238"/>
      <c r="CW767" s="238"/>
      <c r="CX767" s="238"/>
      <c r="CY767" s="238"/>
      <c r="CZ767" s="238"/>
      <c r="DA767" s="238"/>
      <c r="DB767" s="238"/>
      <c r="DC767" s="238"/>
      <c r="DD767" s="238"/>
      <c r="DE767" s="238"/>
      <c r="DF767" s="238"/>
      <c r="DG767" s="238"/>
      <c r="DH767" s="238"/>
      <c r="DI767" s="238"/>
      <c r="DJ767" s="238"/>
      <c r="DK767" s="238"/>
      <c r="DL767" s="238"/>
      <c r="DM767" s="238"/>
      <c r="DN767" s="238"/>
      <c r="DO767" s="238"/>
      <c r="DP767" s="238"/>
      <c r="DQ767" s="238"/>
      <c r="DR767" s="238"/>
      <c r="DS767" s="238"/>
      <c r="DT767" s="238"/>
      <c r="DU767" s="238"/>
      <c r="DV767" s="238"/>
      <c r="DW767" s="238"/>
      <c r="DX767" s="238"/>
      <c r="DY767" s="238"/>
      <c r="DZ767" s="238"/>
      <c r="EA767" s="238"/>
      <c r="EB767" s="238"/>
      <c r="EC767" s="238"/>
      <c r="ED767" s="238"/>
      <c r="EE767" s="238"/>
      <c r="EF767" s="238"/>
      <c r="EG767" s="238"/>
      <c r="EH767" s="238"/>
      <c r="EI767" s="238"/>
      <c r="EJ767" s="238"/>
      <c r="EK767" s="238"/>
      <c r="EL767" s="238"/>
      <c r="EM767" s="238"/>
      <c r="EN767" s="238"/>
      <c r="EO767" s="238"/>
      <c r="EP767" s="238"/>
      <c r="EQ767" s="238"/>
      <c r="ER767" s="238"/>
      <c r="ES767" s="238"/>
      <c r="ET767" s="238"/>
      <c r="EU767" s="238"/>
      <c r="EV767" s="238"/>
      <c r="EW767" s="238"/>
      <c r="EX767" s="238"/>
      <c r="EY767" s="238"/>
      <c r="EZ767" s="238"/>
      <c r="FA767" s="238"/>
      <c r="FB767" s="238"/>
      <c r="FC767" s="238"/>
      <c r="FD767" s="238"/>
      <c r="FE767" s="238"/>
    </row>
    <row r="768" spans="34:161">
      <c r="AH768" s="238"/>
      <c r="AI768" s="238"/>
      <c r="AJ768" s="238"/>
      <c r="AK768" s="238"/>
      <c r="AL768" s="238"/>
      <c r="AM768" s="238"/>
      <c r="AN768" s="238"/>
      <c r="AO768" s="238"/>
      <c r="AP768" s="238"/>
      <c r="AQ768" s="238"/>
      <c r="AR768" s="238"/>
      <c r="AS768" s="238"/>
      <c r="AT768" s="238"/>
      <c r="AU768" s="238"/>
      <c r="AV768" s="238"/>
      <c r="AW768" s="238"/>
      <c r="AX768" s="238"/>
      <c r="AY768" s="238"/>
      <c r="AZ768" s="238"/>
      <c r="BA768" s="238"/>
      <c r="BB768" s="238"/>
      <c r="BC768" s="238"/>
      <c r="BD768" s="238"/>
      <c r="BE768" s="238"/>
      <c r="BF768" s="238"/>
      <c r="BG768" s="238"/>
      <c r="BH768" s="238"/>
      <c r="BI768" s="238"/>
      <c r="BJ768" s="238"/>
      <c r="BK768" s="238"/>
      <c r="BL768" s="238"/>
      <c r="BM768" s="238"/>
      <c r="BN768" s="238"/>
      <c r="BO768" s="238"/>
      <c r="BP768" s="238"/>
      <c r="BQ768" s="238"/>
      <c r="BR768" s="238"/>
      <c r="BS768" s="238"/>
      <c r="BT768" s="238"/>
      <c r="BU768" s="238"/>
      <c r="BV768" s="238"/>
      <c r="BW768" s="238"/>
      <c r="BX768" s="238"/>
      <c r="BY768" s="238"/>
      <c r="BZ768" s="238"/>
      <c r="CA768" s="238"/>
      <c r="CB768" s="238"/>
      <c r="CC768" s="238"/>
      <c r="CD768" s="238"/>
      <c r="CE768" s="238"/>
      <c r="CF768" s="238"/>
      <c r="CG768" s="238"/>
      <c r="CH768" s="238"/>
      <c r="CI768" s="238"/>
      <c r="CJ768" s="238"/>
      <c r="CK768" s="238"/>
      <c r="CL768" s="238"/>
      <c r="CM768" s="238"/>
      <c r="CN768" s="238"/>
      <c r="CO768" s="238"/>
      <c r="CP768" s="238"/>
      <c r="CQ768" s="238"/>
      <c r="CR768" s="238"/>
      <c r="CS768" s="238"/>
      <c r="CT768" s="238"/>
      <c r="CU768" s="238"/>
      <c r="CV768" s="238"/>
      <c r="CW768" s="238"/>
      <c r="CX768" s="238"/>
      <c r="CY768" s="238"/>
      <c r="CZ768" s="238"/>
      <c r="DA768" s="238"/>
      <c r="DB768" s="238"/>
      <c r="DC768" s="238"/>
      <c r="DD768" s="238"/>
      <c r="DE768" s="238"/>
      <c r="DF768" s="238"/>
      <c r="DG768" s="238"/>
      <c r="DH768" s="238"/>
      <c r="DI768" s="238"/>
      <c r="DJ768" s="238"/>
      <c r="DK768" s="238"/>
      <c r="DL768" s="238"/>
      <c r="DM768" s="238"/>
      <c r="DN768" s="238"/>
      <c r="DO768" s="238"/>
      <c r="DP768" s="238"/>
      <c r="DQ768" s="238"/>
      <c r="DR768" s="238"/>
      <c r="DS768" s="238"/>
      <c r="DT768" s="238"/>
      <c r="DU768" s="238"/>
      <c r="DV768" s="238"/>
      <c r="DW768" s="238"/>
      <c r="DX768" s="238"/>
      <c r="DY768" s="238"/>
      <c r="DZ768" s="238"/>
      <c r="EA768" s="238"/>
      <c r="EB768" s="238"/>
      <c r="EC768" s="238"/>
      <c r="ED768" s="238"/>
      <c r="EE768" s="238"/>
      <c r="EF768" s="238"/>
      <c r="EG768" s="238"/>
      <c r="EH768" s="238"/>
      <c r="EI768" s="238"/>
      <c r="EJ768" s="238"/>
      <c r="EK768" s="238"/>
      <c r="EL768" s="238"/>
      <c r="EM768" s="238"/>
      <c r="EN768" s="238"/>
      <c r="EO768" s="238"/>
      <c r="EP768" s="238"/>
      <c r="EQ768" s="238"/>
      <c r="ER768" s="238"/>
      <c r="ES768" s="238"/>
      <c r="ET768" s="238"/>
      <c r="EU768" s="238"/>
      <c r="EV768" s="238"/>
      <c r="EW768" s="238"/>
      <c r="EX768" s="238"/>
      <c r="EY768" s="238"/>
      <c r="EZ768" s="238"/>
      <c r="FA768" s="238"/>
      <c r="FB768" s="238"/>
      <c r="FC768" s="238"/>
      <c r="FD768" s="238"/>
      <c r="FE768" s="238"/>
    </row>
    <row r="769" spans="34:161">
      <c r="AH769" s="238"/>
      <c r="AI769" s="238"/>
      <c r="AJ769" s="238"/>
      <c r="AK769" s="238"/>
      <c r="AL769" s="238"/>
      <c r="AM769" s="238"/>
      <c r="AN769" s="238"/>
      <c r="AO769" s="238"/>
      <c r="AP769" s="238"/>
      <c r="AQ769" s="238"/>
      <c r="AR769" s="238"/>
      <c r="AS769" s="238"/>
      <c r="AT769" s="238"/>
      <c r="AU769" s="238"/>
      <c r="AV769" s="238"/>
      <c r="AW769" s="238"/>
      <c r="AX769" s="238"/>
      <c r="AY769" s="238"/>
      <c r="AZ769" s="238"/>
      <c r="BA769" s="238"/>
      <c r="BB769" s="238"/>
      <c r="BC769" s="238"/>
      <c r="BD769" s="238"/>
      <c r="BE769" s="238"/>
      <c r="BF769" s="238"/>
      <c r="BG769" s="238"/>
      <c r="BH769" s="238"/>
      <c r="BI769" s="238"/>
      <c r="BJ769" s="238"/>
      <c r="BK769" s="238"/>
      <c r="BL769" s="238"/>
      <c r="BM769" s="238"/>
      <c r="BN769" s="238"/>
      <c r="BO769" s="238"/>
      <c r="BP769" s="238"/>
      <c r="BQ769" s="238"/>
      <c r="BR769" s="238"/>
      <c r="BS769" s="238"/>
      <c r="BT769" s="238"/>
      <c r="BU769" s="238"/>
      <c r="BV769" s="238"/>
      <c r="BW769" s="238"/>
      <c r="BX769" s="238"/>
      <c r="BY769" s="238"/>
      <c r="BZ769" s="238"/>
      <c r="CA769" s="238"/>
      <c r="CB769" s="238"/>
      <c r="CC769" s="238"/>
      <c r="CD769" s="238"/>
      <c r="CE769" s="238"/>
      <c r="CF769" s="238"/>
      <c r="CG769" s="238"/>
      <c r="CH769" s="238"/>
      <c r="CI769" s="238"/>
      <c r="CJ769" s="238"/>
      <c r="CK769" s="238"/>
      <c r="CL769" s="238"/>
      <c r="CM769" s="238"/>
      <c r="CN769" s="238"/>
      <c r="CO769" s="238"/>
      <c r="CP769" s="238"/>
      <c r="CQ769" s="238"/>
      <c r="CR769" s="238"/>
      <c r="CS769" s="238"/>
      <c r="CT769" s="238"/>
      <c r="CU769" s="238"/>
      <c r="CV769" s="238"/>
      <c r="CW769" s="238"/>
      <c r="CX769" s="238"/>
      <c r="CY769" s="238"/>
      <c r="CZ769" s="238"/>
      <c r="DA769" s="238"/>
      <c r="DB769" s="238"/>
      <c r="DC769" s="238"/>
      <c r="DD769" s="238"/>
      <c r="DE769" s="238"/>
      <c r="DF769" s="238"/>
      <c r="DG769" s="238"/>
      <c r="DH769" s="238"/>
      <c r="DI769" s="238"/>
      <c r="DJ769" s="238"/>
      <c r="DK769" s="238"/>
      <c r="DL769" s="238"/>
      <c r="DM769" s="238"/>
      <c r="DN769" s="238"/>
      <c r="DO769" s="238"/>
      <c r="DP769" s="238"/>
      <c r="DQ769" s="238"/>
      <c r="DR769" s="238"/>
      <c r="DS769" s="238"/>
      <c r="DT769" s="238"/>
      <c r="DU769" s="238"/>
      <c r="DV769" s="238"/>
      <c r="DW769" s="238"/>
      <c r="DX769" s="238"/>
      <c r="DY769" s="238"/>
      <c r="DZ769" s="238"/>
      <c r="EA769" s="238"/>
      <c r="EB769" s="238"/>
      <c r="EC769" s="238"/>
      <c r="ED769" s="238"/>
      <c r="EE769" s="238"/>
      <c r="EF769" s="238"/>
      <c r="EG769" s="238"/>
      <c r="EH769" s="238"/>
      <c r="EI769" s="238"/>
      <c r="EJ769" s="238"/>
      <c r="EK769" s="238"/>
      <c r="EL769" s="238"/>
      <c r="EM769" s="238"/>
      <c r="EN769" s="238"/>
      <c r="EO769" s="238"/>
      <c r="EP769" s="238"/>
      <c r="EQ769" s="238"/>
      <c r="ER769" s="238"/>
      <c r="ES769" s="238"/>
      <c r="ET769" s="238"/>
      <c r="EU769" s="238"/>
      <c r="EV769" s="238"/>
      <c r="EW769" s="238"/>
      <c r="EX769" s="238"/>
      <c r="EY769" s="238"/>
      <c r="EZ769" s="238"/>
      <c r="FA769" s="238"/>
      <c r="FB769" s="238"/>
      <c r="FC769" s="238"/>
      <c r="FD769" s="238"/>
      <c r="FE769" s="238"/>
    </row>
    <row r="770" spans="34:161">
      <c r="AH770" s="238"/>
      <c r="AI770" s="238"/>
      <c r="AJ770" s="238"/>
      <c r="AK770" s="238"/>
      <c r="AL770" s="238"/>
      <c r="AM770" s="238"/>
      <c r="AN770" s="238"/>
      <c r="AO770" s="238"/>
      <c r="AP770" s="238"/>
      <c r="AQ770" s="238"/>
      <c r="AR770" s="238"/>
      <c r="AS770" s="238"/>
      <c r="AT770" s="238"/>
      <c r="AU770" s="238"/>
      <c r="AV770" s="238"/>
      <c r="AW770" s="238"/>
      <c r="AX770" s="238"/>
      <c r="AY770" s="238"/>
      <c r="AZ770" s="238"/>
      <c r="BA770" s="238"/>
      <c r="BB770" s="238"/>
      <c r="BC770" s="238"/>
      <c r="BD770" s="238"/>
      <c r="BE770" s="238"/>
      <c r="BF770" s="238"/>
      <c r="BG770" s="238"/>
      <c r="BH770" s="238"/>
      <c r="BI770" s="238"/>
      <c r="BJ770" s="238"/>
      <c r="BK770" s="238"/>
      <c r="BL770" s="238"/>
      <c r="BM770" s="238"/>
      <c r="BN770" s="238"/>
      <c r="BO770" s="238"/>
      <c r="BP770" s="238"/>
      <c r="BQ770" s="238"/>
      <c r="BR770" s="238"/>
      <c r="BS770" s="238"/>
      <c r="BT770" s="238"/>
      <c r="BU770" s="238"/>
      <c r="BV770" s="238"/>
      <c r="BW770" s="238"/>
      <c r="BX770" s="238"/>
      <c r="BY770" s="238"/>
      <c r="BZ770" s="238"/>
      <c r="CA770" s="238"/>
      <c r="CB770" s="238"/>
      <c r="CC770" s="238"/>
      <c r="CD770" s="238"/>
      <c r="CE770" s="238"/>
      <c r="CF770" s="238"/>
      <c r="CG770" s="238"/>
      <c r="CH770" s="238"/>
      <c r="CI770" s="238"/>
      <c r="CJ770" s="238"/>
      <c r="CK770" s="238"/>
      <c r="CL770" s="238"/>
      <c r="CM770" s="238"/>
      <c r="CN770" s="238"/>
      <c r="CO770" s="238"/>
      <c r="CP770" s="238"/>
      <c r="CQ770" s="238"/>
      <c r="CR770" s="238"/>
      <c r="CS770" s="238"/>
      <c r="CT770" s="238"/>
      <c r="CU770" s="238"/>
      <c r="CV770" s="238"/>
      <c r="CW770" s="238"/>
      <c r="CX770" s="238"/>
      <c r="CY770" s="238"/>
      <c r="CZ770" s="238"/>
      <c r="DA770" s="238"/>
      <c r="DB770" s="238"/>
      <c r="DC770" s="238"/>
      <c r="DD770" s="238"/>
      <c r="DE770" s="238"/>
      <c r="DF770" s="238"/>
      <c r="DG770" s="238"/>
      <c r="DH770" s="238"/>
      <c r="DI770" s="238"/>
      <c r="DJ770" s="238"/>
      <c r="DK770" s="238"/>
      <c r="DL770" s="238"/>
      <c r="DM770" s="238"/>
      <c r="DN770" s="238"/>
      <c r="DO770" s="238"/>
      <c r="DP770" s="238"/>
      <c r="DQ770" s="238"/>
      <c r="DR770" s="238"/>
      <c r="DS770" s="238"/>
      <c r="DT770" s="238"/>
      <c r="DU770" s="238"/>
      <c r="DV770" s="238"/>
      <c r="DW770" s="238"/>
      <c r="DX770" s="238"/>
      <c r="DY770" s="238"/>
      <c r="DZ770" s="238"/>
      <c r="EA770" s="238"/>
      <c r="EB770" s="238"/>
      <c r="EC770" s="238"/>
      <c r="ED770" s="238"/>
      <c r="EE770" s="238"/>
      <c r="EF770" s="238"/>
      <c r="EG770" s="238"/>
      <c r="EH770" s="238"/>
      <c r="EI770" s="238"/>
      <c r="EJ770" s="238"/>
      <c r="EK770" s="238"/>
      <c r="EL770" s="238"/>
      <c r="EM770" s="238"/>
      <c r="EN770" s="238"/>
      <c r="EO770" s="238"/>
      <c r="EP770" s="238"/>
      <c r="EQ770" s="238"/>
      <c r="ER770" s="238"/>
      <c r="ES770" s="238"/>
      <c r="ET770" s="238"/>
      <c r="EU770" s="238"/>
      <c r="EV770" s="238"/>
      <c r="EW770" s="238"/>
      <c r="EX770" s="238"/>
      <c r="EY770" s="238"/>
      <c r="EZ770" s="238"/>
      <c r="FA770" s="238"/>
      <c r="FB770" s="238"/>
      <c r="FC770" s="238"/>
      <c r="FD770" s="238"/>
      <c r="FE770" s="238"/>
    </row>
    <row r="771" spans="34:161">
      <c r="AH771" s="238"/>
      <c r="AI771" s="238"/>
      <c r="AJ771" s="238"/>
      <c r="AK771" s="238"/>
      <c r="AL771" s="238"/>
      <c r="AM771" s="238"/>
      <c r="AN771" s="238"/>
      <c r="AO771" s="238"/>
      <c r="AP771" s="238"/>
      <c r="AQ771" s="238"/>
      <c r="AR771" s="238"/>
      <c r="AS771" s="238"/>
      <c r="AT771" s="238"/>
      <c r="AU771" s="238"/>
      <c r="AV771" s="238"/>
      <c r="AW771" s="238"/>
      <c r="AX771" s="238"/>
      <c r="AY771" s="238"/>
      <c r="AZ771" s="238"/>
      <c r="BA771" s="238"/>
      <c r="BB771" s="238"/>
      <c r="BC771" s="238"/>
      <c r="BD771" s="238"/>
      <c r="BE771" s="238"/>
      <c r="BF771" s="238"/>
      <c r="BG771" s="238"/>
      <c r="BH771" s="238"/>
      <c r="BI771" s="238"/>
      <c r="BJ771" s="238"/>
      <c r="BK771" s="238"/>
      <c r="BL771" s="238"/>
      <c r="BM771" s="238"/>
      <c r="BN771" s="238"/>
      <c r="BO771" s="238"/>
      <c r="BP771" s="238"/>
      <c r="BQ771" s="238"/>
      <c r="BR771" s="238"/>
      <c r="BS771" s="238"/>
      <c r="BT771" s="238"/>
      <c r="BU771" s="238"/>
      <c r="BV771" s="238"/>
      <c r="BW771" s="238"/>
      <c r="BX771" s="238"/>
      <c r="BY771" s="238"/>
      <c r="BZ771" s="238"/>
      <c r="CA771" s="238"/>
      <c r="CB771" s="238"/>
      <c r="CC771" s="238"/>
      <c r="CD771" s="238"/>
      <c r="CE771" s="238"/>
      <c r="CF771" s="238"/>
      <c r="CG771" s="238"/>
      <c r="CH771" s="238"/>
      <c r="CI771" s="238"/>
      <c r="CJ771" s="238"/>
      <c r="CK771" s="238"/>
      <c r="CL771" s="238"/>
      <c r="CM771" s="238"/>
      <c r="CN771" s="238"/>
      <c r="CO771" s="238"/>
      <c r="CP771" s="238"/>
      <c r="CQ771" s="238"/>
      <c r="CR771" s="238"/>
      <c r="CS771" s="238"/>
      <c r="CT771" s="238"/>
      <c r="CU771" s="238"/>
      <c r="CV771" s="238"/>
      <c r="CW771" s="238"/>
      <c r="CX771" s="238"/>
      <c r="CY771" s="238"/>
      <c r="CZ771" s="238"/>
      <c r="DA771" s="238"/>
      <c r="DB771" s="238"/>
      <c r="DC771" s="238"/>
      <c r="DD771" s="238"/>
      <c r="DE771" s="238"/>
      <c r="DF771" s="238"/>
      <c r="DG771" s="238"/>
      <c r="DH771" s="238"/>
      <c r="DI771" s="238"/>
      <c r="DJ771" s="238"/>
      <c r="DK771" s="238"/>
      <c r="DL771" s="238"/>
      <c r="DM771" s="238"/>
      <c r="DN771" s="238"/>
      <c r="DO771" s="238"/>
      <c r="DP771" s="238"/>
      <c r="DQ771" s="238"/>
      <c r="DR771" s="238"/>
      <c r="DS771" s="238"/>
      <c r="DT771" s="238"/>
      <c r="DU771" s="238"/>
      <c r="DV771" s="238"/>
      <c r="DW771" s="238"/>
      <c r="DX771" s="238"/>
      <c r="DY771" s="238"/>
      <c r="DZ771" s="238"/>
      <c r="EA771" s="238"/>
      <c r="EB771" s="238"/>
      <c r="EC771" s="238"/>
      <c r="ED771" s="238"/>
      <c r="EE771" s="238"/>
      <c r="EF771" s="238"/>
      <c r="EG771" s="238"/>
      <c r="EH771" s="238"/>
      <c r="EI771" s="238"/>
      <c r="EJ771" s="238"/>
      <c r="EK771" s="238"/>
      <c r="EL771" s="238"/>
      <c r="EM771" s="238"/>
      <c r="EN771" s="238"/>
      <c r="EO771" s="238"/>
      <c r="EP771" s="238"/>
      <c r="EQ771" s="238"/>
      <c r="ER771" s="238"/>
      <c r="ES771" s="238"/>
      <c r="ET771" s="238"/>
      <c r="EU771" s="238"/>
      <c r="EV771" s="238"/>
      <c r="EW771" s="238"/>
      <c r="EX771" s="238"/>
      <c r="EY771" s="238"/>
      <c r="EZ771" s="238"/>
      <c r="FA771" s="238"/>
      <c r="FB771" s="238"/>
      <c r="FC771" s="238"/>
      <c r="FD771" s="238"/>
      <c r="FE771" s="238"/>
    </row>
    <row r="772" spans="34:161">
      <c r="AH772" s="238"/>
      <c r="AI772" s="238"/>
      <c r="AJ772" s="238"/>
      <c r="AK772" s="238"/>
      <c r="AL772" s="238"/>
      <c r="AM772" s="238"/>
      <c r="AN772" s="238"/>
      <c r="AO772" s="238"/>
      <c r="AP772" s="238"/>
      <c r="AQ772" s="238"/>
      <c r="AR772" s="238"/>
      <c r="AS772" s="238"/>
      <c r="AT772" s="238"/>
      <c r="AU772" s="238"/>
      <c r="AV772" s="238"/>
      <c r="AW772" s="238"/>
      <c r="AX772" s="238"/>
      <c r="AY772" s="238"/>
      <c r="AZ772" s="238"/>
      <c r="BA772" s="238"/>
      <c r="BB772" s="238"/>
      <c r="BC772" s="238"/>
      <c r="BD772" s="238"/>
      <c r="BE772" s="238"/>
      <c r="BF772" s="238"/>
      <c r="BG772" s="238"/>
      <c r="BH772" s="238"/>
      <c r="BI772" s="238"/>
      <c r="BJ772" s="238"/>
      <c r="BK772" s="238"/>
      <c r="BL772" s="238"/>
      <c r="BM772" s="238"/>
      <c r="BN772" s="238"/>
      <c r="BO772" s="238"/>
      <c r="BP772" s="238"/>
      <c r="BQ772" s="238"/>
      <c r="BR772" s="238"/>
      <c r="BS772" s="238"/>
      <c r="BT772" s="238"/>
      <c r="BU772" s="238"/>
      <c r="BV772" s="238"/>
      <c r="BW772" s="238"/>
      <c r="BX772" s="238"/>
      <c r="BY772" s="238"/>
      <c r="BZ772" s="238"/>
      <c r="CA772" s="238"/>
      <c r="CB772" s="238"/>
      <c r="CC772" s="238"/>
      <c r="CD772" s="238"/>
      <c r="CE772" s="238"/>
      <c r="CF772" s="238"/>
      <c r="CG772" s="238"/>
      <c r="CH772" s="238"/>
      <c r="CI772" s="238"/>
      <c r="CJ772" s="238"/>
      <c r="CK772" s="238"/>
      <c r="CL772" s="238"/>
      <c r="CM772" s="238"/>
      <c r="CN772" s="238"/>
      <c r="CO772" s="238"/>
      <c r="CP772" s="238"/>
      <c r="CQ772" s="238"/>
      <c r="CR772" s="238"/>
      <c r="CS772" s="238"/>
      <c r="CT772" s="238"/>
      <c r="CU772" s="238"/>
      <c r="CV772" s="238"/>
      <c r="CW772" s="238"/>
      <c r="CX772" s="238"/>
      <c r="CY772" s="238"/>
      <c r="CZ772" s="238"/>
      <c r="DA772" s="238"/>
      <c r="DB772" s="238"/>
      <c r="DC772" s="238"/>
      <c r="DD772" s="238"/>
      <c r="DE772" s="238"/>
      <c r="DF772" s="238"/>
      <c r="DG772" s="238"/>
      <c r="DH772" s="238"/>
      <c r="DI772" s="238"/>
      <c r="DJ772" s="238"/>
      <c r="DK772" s="238"/>
      <c r="DL772" s="238"/>
      <c r="DM772" s="238"/>
      <c r="DN772" s="238"/>
      <c r="DO772" s="238"/>
      <c r="DP772" s="238"/>
      <c r="DQ772" s="238"/>
      <c r="DR772" s="238"/>
      <c r="DS772" s="238"/>
      <c r="DT772" s="238"/>
      <c r="DU772" s="238"/>
      <c r="DV772" s="238"/>
      <c r="DW772" s="238"/>
      <c r="DX772" s="238"/>
      <c r="DY772" s="238"/>
      <c r="DZ772" s="238"/>
      <c r="EA772" s="238"/>
      <c r="EB772" s="238"/>
      <c r="EC772" s="238"/>
      <c r="ED772" s="238"/>
      <c r="EE772" s="238"/>
      <c r="EF772" s="238"/>
      <c r="EG772" s="238"/>
      <c r="EH772" s="238"/>
      <c r="EI772" s="238"/>
      <c r="EJ772" s="238"/>
      <c r="EK772" s="238"/>
      <c r="EL772" s="238"/>
      <c r="EM772" s="238"/>
      <c r="EN772" s="238"/>
      <c r="EO772" s="238"/>
      <c r="EP772" s="238"/>
      <c r="EQ772" s="238"/>
      <c r="ER772" s="238"/>
      <c r="ES772" s="238"/>
      <c r="ET772" s="238"/>
      <c r="EU772" s="238"/>
      <c r="EV772" s="238"/>
      <c r="EW772" s="238"/>
      <c r="EX772" s="238"/>
      <c r="EY772" s="238"/>
      <c r="EZ772" s="238"/>
      <c r="FA772" s="238"/>
      <c r="FB772" s="238"/>
      <c r="FC772" s="238"/>
      <c r="FD772" s="238"/>
      <c r="FE772" s="238"/>
    </row>
    <row r="773" spans="34:161">
      <c r="AH773" s="238"/>
      <c r="AI773" s="238"/>
      <c r="AJ773" s="238"/>
      <c r="AK773" s="238"/>
      <c r="AL773" s="238"/>
      <c r="AM773" s="238"/>
      <c r="AN773" s="238"/>
      <c r="AO773" s="238"/>
      <c r="AP773" s="238"/>
      <c r="AQ773" s="238"/>
      <c r="AR773" s="238"/>
      <c r="AS773" s="238"/>
      <c r="AT773" s="238"/>
      <c r="AU773" s="238"/>
      <c r="AV773" s="238"/>
      <c r="AW773" s="238"/>
      <c r="AX773" s="238"/>
      <c r="AY773" s="238"/>
      <c r="AZ773" s="238"/>
      <c r="BA773" s="238"/>
      <c r="BB773" s="238"/>
      <c r="BC773" s="238"/>
      <c r="BD773" s="238"/>
      <c r="BE773" s="238"/>
      <c r="BF773" s="238"/>
      <c r="BG773" s="238"/>
      <c r="BH773" s="238"/>
      <c r="BI773" s="238"/>
      <c r="BJ773" s="238"/>
      <c r="BK773" s="238"/>
      <c r="BL773" s="238"/>
      <c r="BM773" s="238"/>
      <c r="BN773" s="238"/>
      <c r="BO773" s="238"/>
      <c r="BP773" s="238"/>
      <c r="BQ773" s="238"/>
      <c r="BR773" s="238"/>
      <c r="BS773" s="238"/>
      <c r="BT773" s="238"/>
      <c r="BU773" s="238"/>
      <c r="BV773" s="238"/>
      <c r="BW773" s="238"/>
      <c r="BX773" s="238"/>
      <c r="BY773" s="238"/>
      <c r="BZ773" s="238"/>
      <c r="CA773" s="238"/>
      <c r="CB773" s="238"/>
      <c r="CC773" s="238"/>
      <c r="CD773" s="238"/>
      <c r="CE773" s="238"/>
      <c r="CF773" s="238"/>
      <c r="CG773" s="238"/>
      <c r="CH773" s="238"/>
      <c r="CI773" s="238"/>
      <c r="CJ773" s="238"/>
      <c r="CK773" s="238"/>
      <c r="CL773" s="238"/>
      <c r="CM773" s="238"/>
      <c r="CN773" s="238"/>
      <c r="CO773" s="238"/>
      <c r="CP773" s="238"/>
      <c r="CQ773" s="238"/>
      <c r="CR773" s="238"/>
      <c r="CS773" s="238"/>
      <c r="CT773" s="238"/>
      <c r="CU773" s="238"/>
      <c r="CV773" s="238"/>
      <c r="CW773" s="238"/>
      <c r="CX773" s="238"/>
      <c r="CY773" s="238"/>
      <c r="CZ773" s="238"/>
      <c r="DA773" s="238"/>
      <c r="DB773" s="238"/>
      <c r="DC773" s="238"/>
      <c r="DD773" s="238"/>
      <c r="DE773" s="238"/>
      <c r="DF773" s="238"/>
      <c r="DG773" s="238"/>
      <c r="DH773" s="238"/>
      <c r="DI773" s="238"/>
      <c r="DJ773" s="238"/>
      <c r="DK773" s="238"/>
      <c r="DL773" s="238"/>
      <c r="DM773" s="238"/>
      <c r="DN773" s="238"/>
      <c r="DO773" s="238"/>
      <c r="DP773" s="238"/>
      <c r="DQ773" s="238"/>
      <c r="DR773" s="238"/>
      <c r="DS773" s="238"/>
      <c r="DT773" s="238"/>
      <c r="DU773" s="238"/>
      <c r="DV773" s="238"/>
      <c r="DW773" s="238"/>
      <c r="DX773" s="238"/>
      <c r="DY773" s="238"/>
      <c r="DZ773" s="238"/>
      <c r="EA773" s="238"/>
      <c r="EB773" s="238"/>
      <c r="EC773" s="238"/>
      <c r="ED773" s="238"/>
      <c r="EE773" s="238"/>
      <c r="EF773" s="238"/>
      <c r="EG773" s="238"/>
      <c r="EH773" s="238"/>
      <c r="EI773" s="238"/>
      <c r="EJ773" s="238"/>
      <c r="EK773" s="238"/>
      <c r="EL773" s="238"/>
      <c r="EM773" s="238"/>
      <c r="EN773" s="238"/>
      <c r="EO773" s="238"/>
      <c r="EP773" s="238"/>
      <c r="EQ773" s="238"/>
      <c r="ER773" s="238"/>
      <c r="ES773" s="238"/>
      <c r="ET773" s="238"/>
      <c r="EU773" s="238"/>
      <c r="EV773" s="238"/>
      <c r="EW773" s="238"/>
      <c r="EX773" s="238"/>
      <c r="EY773" s="238"/>
      <c r="EZ773" s="238"/>
      <c r="FA773" s="238"/>
      <c r="FB773" s="238"/>
      <c r="FC773" s="238"/>
      <c r="FD773" s="238"/>
      <c r="FE773" s="238"/>
    </row>
    <row r="774" spans="34:161">
      <c r="AH774" s="238"/>
      <c r="AI774" s="238"/>
      <c r="AJ774" s="238"/>
      <c r="AK774" s="238"/>
      <c r="AL774" s="238"/>
      <c r="AM774" s="238"/>
      <c r="AN774" s="238"/>
      <c r="AO774" s="238"/>
      <c r="AP774" s="238"/>
      <c r="AQ774" s="238"/>
      <c r="AR774" s="238"/>
      <c r="AS774" s="238"/>
      <c r="AT774" s="238"/>
      <c r="AU774" s="238"/>
      <c r="AV774" s="238"/>
      <c r="AW774" s="238"/>
      <c r="AX774" s="238"/>
      <c r="AY774" s="238"/>
      <c r="AZ774" s="238"/>
      <c r="BA774" s="238"/>
      <c r="BB774" s="238"/>
      <c r="BC774" s="238"/>
      <c r="BD774" s="238"/>
      <c r="BE774" s="238"/>
      <c r="BF774" s="238"/>
      <c r="BG774" s="238"/>
      <c r="BH774" s="238"/>
      <c r="BI774" s="238"/>
      <c r="BJ774" s="238"/>
      <c r="BK774" s="238"/>
      <c r="BL774" s="238"/>
      <c r="BM774" s="238"/>
      <c r="BN774" s="238"/>
      <c r="BO774" s="238"/>
      <c r="BP774" s="238"/>
      <c r="BQ774" s="238"/>
      <c r="BR774" s="238"/>
      <c r="BS774" s="238"/>
      <c r="BT774" s="238"/>
      <c r="BU774" s="238"/>
      <c r="BV774" s="238"/>
      <c r="BW774" s="238"/>
      <c r="BX774" s="238"/>
      <c r="BY774" s="238"/>
      <c r="BZ774" s="238"/>
      <c r="CA774" s="238"/>
      <c r="CB774" s="238"/>
      <c r="CC774" s="238"/>
      <c r="CD774" s="238"/>
      <c r="CE774" s="238"/>
      <c r="CF774" s="238"/>
      <c r="CG774" s="238"/>
      <c r="CH774" s="238"/>
      <c r="CI774" s="238"/>
      <c r="CJ774" s="238"/>
      <c r="CK774" s="238"/>
      <c r="CL774" s="238"/>
      <c r="CM774" s="238"/>
      <c r="CN774" s="238"/>
      <c r="CO774" s="238"/>
      <c r="CP774" s="238"/>
      <c r="CQ774" s="238"/>
      <c r="CR774" s="238"/>
      <c r="CS774" s="238"/>
      <c r="CT774" s="238"/>
      <c r="CU774" s="238"/>
      <c r="CV774" s="238"/>
      <c r="CW774" s="238"/>
      <c r="CX774" s="238"/>
      <c r="CY774" s="238"/>
      <c r="CZ774" s="238"/>
      <c r="DA774" s="238"/>
      <c r="DB774" s="238"/>
      <c r="DC774" s="238"/>
      <c r="DD774" s="238"/>
      <c r="DE774" s="238"/>
      <c r="DF774" s="238"/>
      <c r="DG774" s="238"/>
      <c r="DH774" s="238"/>
      <c r="DI774" s="238"/>
      <c r="DJ774" s="238"/>
      <c r="DK774" s="238"/>
      <c r="DL774" s="238"/>
      <c r="DM774" s="238"/>
      <c r="DN774" s="238"/>
      <c r="DO774" s="238"/>
      <c r="DP774" s="238"/>
      <c r="DQ774" s="238"/>
      <c r="DR774" s="238"/>
      <c r="DS774" s="238"/>
      <c r="DT774" s="238"/>
      <c r="DU774" s="238"/>
      <c r="DV774" s="238"/>
      <c r="DW774" s="238"/>
      <c r="DX774" s="238"/>
      <c r="DY774" s="238"/>
      <c r="DZ774" s="238"/>
      <c r="EA774" s="238"/>
      <c r="EB774" s="238"/>
      <c r="EC774" s="238"/>
      <c r="ED774" s="238"/>
      <c r="EE774" s="238"/>
      <c r="EF774" s="238"/>
      <c r="EG774" s="238"/>
      <c r="EH774" s="238"/>
      <c r="EI774" s="238"/>
      <c r="EJ774" s="238"/>
      <c r="EK774" s="238"/>
      <c r="EL774" s="238"/>
      <c r="EM774" s="238"/>
      <c r="EN774" s="238"/>
      <c r="EO774" s="238"/>
      <c r="EP774" s="238"/>
      <c r="EQ774" s="238"/>
      <c r="ER774" s="238"/>
      <c r="ES774" s="238"/>
      <c r="ET774" s="238"/>
      <c r="EU774" s="238"/>
      <c r="EV774" s="238"/>
      <c r="EW774" s="238"/>
      <c r="EX774" s="238"/>
      <c r="EY774" s="238"/>
      <c r="EZ774" s="238"/>
      <c r="FA774" s="238"/>
      <c r="FB774" s="238"/>
      <c r="FC774" s="238"/>
      <c r="FD774" s="238"/>
      <c r="FE774" s="238"/>
    </row>
    <row r="775" spans="34:161">
      <c r="AH775" s="238"/>
      <c r="AI775" s="238"/>
      <c r="AJ775" s="238"/>
      <c r="AK775" s="238"/>
      <c r="AL775" s="238"/>
      <c r="AM775" s="238"/>
      <c r="AN775" s="238"/>
      <c r="AO775" s="238"/>
      <c r="AP775" s="238"/>
      <c r="AQ775" s="238"/>
      <c r="AR775" s="238"/>
      <c r="AS775" s="238"/>
      <c r="AT775" s="238"/>
      <c r="AU775" s="238"/>
      <c r="AV775" s="238"/>
      <c r="AW775" s="238"/>
      <c r="AX775" s="238"/>
      <c r="AY775" s="238"/>
      <c r="AZ775" s="238"/>
      <c r="BA775" s="238"/>
      <c r="BB775" s="238"/>
      <c r="BC775" s="238"/>
      <c r="BD775" s="238"/>
      <c r="BE775" s="238"/>
      <c r="BF775" s="238"/>
      <c r="BG775" s="238"/>
      <c r="BH775" s="238"/>
      <c r="BI775" s="238"/>
      <c r="BJ775" s="238"/>
      <c r="BK775" s="238"/>
      <c r="BL775" s="238"/>
      <c r="BM775" s="238"/>
      <c r="BN775" s="238"/>
      <c r="BO775" s="238"/>
      <c r="BP775" s="238"/>
      <c r="BQ775" s="238"/>
      <c r="BR775" s="238"/>
      <c r="BS775" s="238"/>
      <c r="BT775" s="238"/>
      <c r="BU775" s="238"/>
      <c r="BV775" s="238"/>
      <c r="BW775" s="238"/>
      <c r="BX775" s="238"/>
      <c r="BY775" s="238"/>
      <c r="BZ775" s="238"/>
      <c r="CA775" s="238"/>
      <c r="CB775" s="238"/>
      <c r="CC775" s="238"/>
      <c r="CD775" s="238"/>
      <c r="CE775" s="238"/>
      <c r="CF775" s="238"/>
      <c r="CG775" s="238"/>
      <c r="CH775" s="238"/>
      <c r="CI775" s="238"/>
      <c r="CJ775" s="238"/>
      <c r="CK775" s="238"/>
      <c r="CL775" s="238"/>
      <c r="CM775" s="238"/>
      <c r="CN775" s="238"/>
      <c r="CO775" s="238"/>
      <c r="CP775" s="238"/>
      <c r="CQ775" s="238"/>
      <c r="CR775" s="238"/>
      <c r="CS775" s="238"/>
      <c r="CT775" s="238"/>
      <c r="CU775" s="238"/>
      <c r="CV775" s="238"/>
      <c r="CW775" s="238"/>
      <c r="CX775" s="238"/>
      <c r="CY775" s="238"/>
      <c r="CZ775" s="238"/>
      <c r="DA775" s="238"/>
      <c r="DB775" s="238"/>
      <c r="DC775" s="238"/>
      <c r="DD775" s="238"/>
      <c r="DE775" s="238"/>
      <c r="DF775" s="238"/>
      <c r="DG775" s="238"/>
      <c r="DH775" s="238"/>
      <c r="DI775" s="238"/>
      <c r="DJ775" s="238"/>
      <c r="DK775" s="238"/>
      <c r="DL775" s="238"/>
      <c r="DM775" s="238"/>
      <c r="DN775" s="238"/>
      <c r="DO775" s="238"/>
      <c r="DP775" s="238"/>
      <c r="DQ775" s="238"/>
      <c r="DR775" s="238"/>
      <c r="DS775" s="238"/>
      <c r="DT775" s="238"/>
      <c r="DU775" s="238"/>
      <c r="DV775" s="238"/>
      <c r="DW775" s="238"/>
      <c r="DX775" s="238"/>
      <c r="DY775" s="238"/>
      <c r="DZ775" s="238"/>
      <c r="EA775" s="238"/>
      <c r="EB775" s="238"/>
      <c r="EC775" s="238"/>
      <c r="ED775" s="238"/>
      <c r="EE775" s="238"/>
      <c r="EF775" s="238"/>
      <c r="EG775" s="238"/>
      <c r="EH775" s="238"/>
      <c r="EI775" s="238"/>
      <c r="EJ775" s="238"/>
      <c r="EK775" s="238"/>
      <c r="EL775" s="238"/>
      <c r="EM775" s="238"/>
      <c r="EN775" s="238"/>
      <c r="EO775" s="238"/>
      <c r="EP775" s="238"/>
      <c r="EQ775" s="238"/>
      <c r="ER775" s="238"/>
      <c r="ES775" s="238"/>
      <c r="ET775" s="238"/>
      <c r="EU775" s="238"/>
      <c r="EV775" s="238"/>
      <c r="EW775" s="238"/>
      <c r="EX775" s="238"/>
      <c r="EY775" s="238"/>
      <c r="EZ775" s="238"/>
      <c r="FA775" s="238"/>
      <c r="FB775" s="238"/>
      <c r="FC775" s="238"/>
      <c r="FD775" s="238"/>
      <c r="FE775" s="238"/>
    </row>
    <row r="776" spans="34:161">
      <c r="AH776" s="238"/>
      <c r="AI776" s="238"/>
      <c r="AJ776" s="238"/>
      <c r="AK776" s="238"/>
      <c r="AL776" s="238"/>
      <c r="AM776" s="238"/>
      <c r="AN776" s="238"/>
      <c r="AO776" s="238"/>
      <c r="AP776" s="238"/>
      <c r="AQ776" s="238"/>
      <c r="AR776" s="238"/>
      <c r="AS776" s="238"/>
      <c r="AT776" s="238"/>
      <c r="AU776" s="238"/>
      <c r="AV776" s="238"/>
      <c r="AW776" s="238"/>
      <c r="AX776" s="238"/>
      <c r="AY776" s="238"/>
      <c r="AZ776" s="238"/>
      <c r="BA776" s="238"/>
      <c r="BB776" s="238"/>
      <c r="BC776" s="238"/>
      <c r="BD776" s="238"/>
      <c r="BE776" s="238"/>
      <c r="BF776" s="238"/>
      <c r="BG776" s="238"/>
      <c r="BH776" s="238"/>
      <c r="BI776" s="238"/>
      <c r="BJ776" s="238"/>
      <c r="BK776" s="238"/>
      <c r="BL776" s="238"/>
      <c r="BM776" s="238"/>
      <c r="BN776" s="238"/>
      <c r="BO776" s="238"/>
      <c r="BP776" s="238"/>
      <c r="BQ776" s="238"/>
      <c r="BR776" s="238"/>
      <c r="BS776" s="238"/>
      <c r="BT776" s="238"/>
      <c r="BU776" s="238"/>
      <c r="BV776" s="238"/>
      <c r="BW776" s="238"/>
      <c r="BX776" s="238"/>
      <c r="BY776" s="238"/>
      <c r="BZ776" s="238"/>
      <c r="CA776" s="238"/>
      <c r="CB776" s="238"/>
      <c r="CC776" s="238"/>
      <c r="CD776" s="238"/>
      <c r="CE776" s="238"/>
      <c r="CF776" s="238"/>
      <c r="CG776" s="238"/>
      <c r="CH776" s="238"/>
      <c r="CI776" s="238"/>
      <c r="CJ776" s="238"/>
      <c r="CK776" s="238"/>
      <c r="CL776" s="238"/>
      <c r="CM776" s="238"/>
      <c r="CN776" s="238"/>
      <c r="CO776" s="238"/>
      <c r="CP776" s="238"/>
      <c r="CQ776" s="238"/>
      <c r="CR776" s="238"/>
      <c r="CS776" s="238"/>
      <c r="CT776" s="238"/>
      <c r="CU776" s="238"/>
      <c r="CV776" s="238"/>
      <c r="CW776" s="238"/>
      <c r="CX776" s="238"/>
      <c r="CY776" s="238"/>
      <c r="CZ776" s="238"/>
      <c r="DA776" s="238"/>
      <c r="DB776" s="238"/>
      <c r="DC776" s="238"/>
      <c r="DD776" s="238"/>
      <c r="DE776" s="238"/>
      <c r="DF776" s="238"/>
      <c r="DG776" s="238"/>
      <c r="DH776" s="238"/>
      <c r="DI776" s="238"/>
      <c r="DJ776" s="238"/>
      <c r="DK776" s="238"/>
      <c r="DL776" s="238"/>
      <c r="DM776" s="238"/>
      <c r="DN776" s="238"/>
      <c r="DO776" s="238"/>
      <c r="DP776" s="238"/>
      <c r="DQ776" s="238"/>
      <c r="DR776" s="238"/>
      <c r="DS776" s="238"/>
      <c r="DT776" s="238"/>
      <c r="DU776" s="238"/>
      <c r="DV776" s="238"/>
      <c r="DW776" s="238"/>
      <c r="DX776" s="238"/>
      <c r="DY776" s="238"/>
      <c r="DZ776" s="238"/>
      <c r="EA776" s="238"/>
      <c r="EB776" s="238"/>
      <c r="EC776" s="238"/>
      <c r="ED776" s="238"/>
      <c r="EE776" s="238"/>
      <c r="EF776" s="238"/>
      <c r="EG776" s="238"/>
      <c r="EH776" s="238"/>
      <c r="EI776" s="238"/>
      <c r="EJ776" s="238"/>
      <c r="EK776" s="238"/>
      <c r="EL776" s="238"/>
      <c r="EM776" s="238"/>
      <c r="EN776" s="238"/>
      <c r="EO776" s="238"/>
      <c r="EP776" s="238"/>
      <c r="EQ776" s="238"/>
      <c r="ER776" s="238"/>
      <c r="ES776" s="238"/>
      <c r="ET776" s="238"/>
      <c r="EU776" s="238"/>
      <c r="EV776" s="238"/>
      <c r="EW776" s="238"/>
      <c r="EX776" s="238"/>
      <c r="EY776" s="238"/>
      <c r="EZ776" s="238"/>
      <c r="FA776" s="238"/>
      <c r="FB776" s="238"/>
      <c r="FC776" s="238"/>
      <c r="FD776" s="238"/>
      <c r="FE776" s="238"/>
    </row>
    <row r="777" spans="34:161">
      <c r="AH777" s="238"/>
      <c r="AI777" s="238"/>
      <c r="AJ777" s="238"/>
      <c r="AK777" s="238"/>
      <c r="AL777" s="238"/>
      <c r="AM777" s="238"/>
      <c r="AN777" s="238"/>
      <c r="AO777" s="238"/>
      <c r="AP777" s="238"/>
      <c r="AQ777" s="238"/>
      <c r="AR777" s="238"/>
      <c r="AS777" s="238"/>
      <c r="AT777" s="238"/>
      <c r="AU777" s="238"/>
      <c r="AV777" s="238"/>
      <c r="AW777" s="238"/>
      <c r="AX777" s="238"/>
      <c r="AY777" s="238"/>
      <c r="AZ777" s="238"/>
      <c r="BA777" s="238"/>
      <c r="BB777" s="238"/>
      <c r="BC777" s="238"/>
      <c r="BD777" s="238"/>
      <c r="BE777" s="238"/>
      <c r="BF777" s="238"/>
      <c r="BG777" s="238"/>
      <c r="BH777" s="238"/>
      <c r="BI777" s="238"/>
      <c r="BJ777" s="238"/>
      <c r="BK777" s="238"/>
      <c r="BL777" s="238"/>
      <c r="BM777" s="238"/>
      <c r="BN777" s="238"/>
      <c r="BO777" s="238"/>
      <c r="BP777" s="238"/>
      <c r="BQ777" s="238"/>
      <c r="BR777" s="238"/>
      <c r="BS777" s="238"/>
      <c r="BT777" s="238"/>
      <c r="BU777" s="238"/>
      <c r="BV777" s="238"/>
      <c r="BW777" s="238"/>
      <c r="BX777" s="238"/>
      <c r="BY777" s="238"/>
      <c r="BZ777" s="238"/>
      <c r="CA777" s="238"/>
      <c r="CB777" s="238"/>
      <c r="CC777" s="238"/>
      <c r="CD777" s="238"/>
      <c r="CE777" s="238"/>
      <c r="CF777" s="238"/>
      <c r="CG777" s="238"/>
      <c r="CH777" s="238"/>
      <c r="CI777" s="238"/>
      <c r="CJ777" s="238"/>
      <c r="CK777" s="238"/>
      <c r="CL777" s="238"/>
      <c r="CM777" s="238"/>
      <c r="CN777" s="238"/>
      <c r="CO777" s="238"/>
      <c r="CP777" s="238"/>
      <c r="CQ777" s="238"/>
      <c r="CR777" s="238"/>
      <c r="CS777" s="238"/>
      <c r="CT777" s="238"/>
      <c r="CU777" s="238"/>
      <c r="CV777" s="238"/>
      <c r="CW777" s="238"/>
      <c r="CX777" s="238"/>
      <c r="CY777" s="238"/>
      <c r="CZ777" s="238"/>
      <c r="DA777" s="238"/>
      <c r="DB777" s="238"/>
      <c r="DC777" s="238"/>
      <c r="DD777" s="238"/>
      <c r="DE777" s="238"/>
      <c r="DF777" s="238"/>
      <c r="DG777" s="238"/>
      <c r="DH777" s="238"/>
      <c r="DI777" s="238"/>
      <c r="DJ777" s="238"/>
      <c r="DK777" s="238"/>
      <c r="DL777" s="238"/>
      <c r="DM777" s="238"/>
      <c r="DN777" s="238"/>
      <c r="DO777" s="238"/>
      <c r="DP777" s="238"/>
      <c r="DQ777" s="238"/>
      <c r="DR777" s="238"/>
      <c r="DS777" s="238"/>
      <c r="DT777" s="238"/>
      <c r="DU777" s="238"/>
      <c r="DV777" s="238"/>
      <c r="DW777" s="238"/>
      <c r="DX777" s="238"/>
      <c r="DY777" s="238"/>
      <c r="DZ777" s="238"/>
      <c r="EA777" s="238"/>
      <c r="EB777" s="238"/>
      <c r="EC777" s="238"/>
      <c r="ED777" s="238"/>
      <c r="EE777" s="238"/>
      <c r="EF777" s="238"/>
      <c r="EG777" s="238"/>
      <c r="EH777" s="238"/>
      <c r="EI777" s="238"/>
      <c r="EJ777" s="238"/>
      <c r="EK777" s="238"/>
      <c r="EL777" s="238"/>
      <c r="EM777" s="238"/>
      <c r="EN777" s="238"/>
      <c r="EO777" s="238"/>
      <c r="EP777" s="238"/>
      <c r="EQ777" s="238"/>
      <c r="ER777" s="238"/>
      <c r="ES777" s="238"/>
      <c r="ET777" s="238"/>
      <c r="EU777" s="238"/>
      <c r="EV777" s="238"/>
      <c r="EW777" s="238"/>
      <c r="EX777" s="238"/>
      <c r="EY777" s="238"/>
      <c r="EZ777" s="238"/>
      <c r="FA777" s="238"/>
      <c r="FB777" s="238"/>
      <c r="FC777" s="238"/>
      <c r="FD777" s="238"/>
      <c r="FE777" s="238"/>
    </row>
    <row r="778" spans="34:161">
      <c r="AH778" s="238"/>
      <c r="AI778" s="238"/>
      <c r="AJ778" s="238"/>
      <c r="AK778" s="238"/>
      <c r="AL778" s="238"/>
      <c r="AM778" s="238"/>
      <c r="AN778" s="238"/>
      <c r="AO778" s="238"/>
      <c r="AP778" s="238"/>
      <c r="AQ778" s="238"/>
      <c r="AR778" s="238"/>
      <c r="AS778" s="238"/>
      <c r="AT778" s="238"/>
      <c r="AU778" s="238"/>
      <c r="AV778" s="238"/>
      <c r="AW778" s="238"/>
      <c r="AX778" s="238"/>
      <c r="AY778" s="238"/>
      <c r="AZ778" s="238"/>
      <c r="BA778" s="238"/>
      <c r="BB778" s="238"/>
      <c r="BC778" s="238"/>
      <c r="BD778" s="238"/>
      <c r="BE778" s="238"/>
      <c r="BF778" s="238"/>
      <c r="BG778" s="238"/>
      <c r="BH778" s="238"/>
      <c r="BI778" s="238"/>
      <c r="BJ778" s="238"/>
      <c r="BK778" s="238"/>
      <c r="BL778" s="238"/>
      <c r="BM778" s="238"/>
      <c r="BN778" s="238"/>
      <c r="BO778" s="238"/>
      <c r="BP778" s="238"/>
      <c r="BQ778" s="238"/>
      <c r="BR778" s="238"/>
      <c r="BS778" s="238"/>
      <c r="BT778" s="238"/>
      <c r="BU778" s="238"/>
      <c r="BV778" s="238"/>
      <c r="BW778" s="238"/>
      <c r="BX778" s="238"/>
      <c r="BY778" s="238"/>
      <c r="BZ778" s="238"/>
      <c r="CA778" s="238"/>
      <c r="CB778" s="238"/>
      <c r="CC778" s="238"/>
      <c r="CD778" s="238"/>
      <c r="CE778" s="238"/>
      <c r="CF778" s="238"/>
      <c r="CG778" s="238"/>
      <c r="CH778" s="238"/>
      <c r="CI778" s="238"/>
      <c r="CJ778" s="238"/>
      <c r="CK778" s="238"/>
      <c r="CL778" s="238"/>
      <c r="CM778" s="238"/>
      <c r="CN778" s="238"/>
      <c r="CO778" s="238"/>
      <c r="CP778" s="238"/>
      <c r="CQ778" s="238"/>
      <c r="CR778" s="238"/>
      <c r="CS778" s="238"/>
      <c r="CT778" s="238"/>
      <c r="CU778" s="238"/>
      <c r="CV778" s="238"/>
      <c r="CW778" s="238"/>
      <c r="CX778" s="238"/>
      <c r="CY778" s="238"/>
      <c r="CZ778" s="238"/>
      <c r="DA778" s="238"/>
      <c r="DB778" s="238"/>
      <c r="DC778" s="238"/>
      <c r="DD778" s="238"/>
      <c r="DE778" s="238"/>
      <c r="DF778" s="238"/>
      <c r="DG778" s="238"/>
      <c r="DH778" s="238"/>
      <c r="DI778" s="238"/>
      <c r="DJ778" s="238"/>
      <c r="DK778" s="238"/>
      <c r="DL778" s="238"/>
      <c r="DM778" s="238"/>
      <c r="DN778" s="238"/>
      <c r="DO778" s="238"/>
      <c r="DP778" s="238"/>
      <c r="DQ778" s="238"/>
      <c r="DR778" s="238"/>
      <c r="DS778" s="238"/>
      <c r="DT778" s="238"/>
      <c r="DU778" s="238"/>
      <c r="DV778" s="238"/>
      <c r="DW778" s="238"/>
      <c r="DX778" s="238"/>
      <c r="DY778" s="238"/>
      <c r="DZ778" s="238"/>
      <c r="EA778" s="238"/>
      <c r="EB778" s="238"/>
      <c r="EC778" s="238"/>
      <c r="ED778" s="238"/>
      <c r="EE778" s="238"/>
      <c r="EF778" s="238"/>
      <c r="EG778" s="238"/>
      <c r="EH778" s="238"/>
      <c r="EI778" s="238"/>
      <c r="EJ778" s="238"/>
      <c r="EK778" s="238"/>
      <c r="EL778" s="238"/>
      <c r="EM778" s="238"/>
      <c r="EN778" s="238"/>
      <c r="EO778" s="238"/>
      <c r="EP778" s="238"/>
      <c r="EQ778" s="238"/>
      <c r="ER778" s="238"/>
      <c r="ES778" s="238"/>
      <c r="ET778" s="238"/>
      <c r="EU778" s="238"/>
      <c r="EV778" s="238"/>
      <c r="EW778" s="238"/>
      <c r="EX778" s="238"/>
      <c r="EY778" s="238"/>
      <c r="EZ778" s="238"/>
      <c r="FA778" s="238"/>
      <c r="FB778" s="238"/>
      <c r="FC778" s="238"/>
      <c r="FD778" s="238"/>
      <c r="FE778" s="238"/>
    </row>
    <row r="779" spans="34:161">
      <c r="AH779" s="238"/>
      <c r="AI779" s="238"/>
      <c r="AJ779" s="238"/>
      <c r="AK779" s="238"/>
      <c r="AL779" s="238"/>
      <c r="AM779" s="238"/>
      <c r="AN779" s="238"/>
      <c r="AO779" s="238"/>
      <c r="AP779" s="238"/>
      <c r="AQ779" s="238"/>
      <c r="AR779" s="238"/>
      <c r="AS779" s="238"/>
      <c r="AT779" s="238"/>
      <c r="AU779" s="238"/>
      <c r="AV779" s="238"/>
      <c r="AW779" s="238"/>
      <c r="AX779" s="238"/>
      <c r="AY779" s="238"/>
      <c r="AZ779" s="238"/>
      <c r="BA779" s="238"/>
      <c r="BB779" s="238"/>
      <c r="BC779" s="238"/>
      <c r="BD779" s="238"/>
      <c r="BE779" s="238"/>
      <c r="BF779" s="238"/>
      <c r="BG779" s="238"/>
      <c r="BH779" s="238"/>
      <c r="BI779" s="238"/>
      <c r="BJ779" s="238"/>
      <c r="BK779" s="238"/>
      <c r="BL779" s="238"/>
      <c r="BM779" s="238"/>
      <c r="BN779" s="238"/>
      <c r="BO779" s="238"/>
      <c r="BP779" s="238"/>
      <c r="BQ779" s="238"/>
      <c r="BR779" s="238"/>
      <c r="BS779" s="238"/>
      <c r="BT779" s="238"/>
      <c r="BU779" s="238"/>
      <c r="BV779" s="238"/>
      <c r="BW779" s="238"/>
      <c r="BX779" s="238"/>
      <c r="BY779" s="238"/>
      <c r="BZ779" s="238"/>
      <c r="CA779" s="238"/>
      <c r="CB779" s="238"/>
      <c r="CC779" s="238"/>
      <c r="CD779" s="238"/>
      <c r="CE779" s="238"/>
      <c r="CF779" s="238"/>
      <c r="CG779" s="238"/>
      <c r="CH779" s="238"/>
      <c r="CI779" s="238"/>
      <c r="CJ779" s="238"/>
      <c r="CK779" s="238"/>
      <c r="CL779" s="238"/>
      <c r="CM779" s="238"/>
      <c r="CN779" s="238"/>
      <c r="CO779" s="238"/>
      <c r="CP779" s="238"/>
      <c r="CQ779" s="238"/>
      <c r="CR779" s="238"/>
      <c r="CS779" s="238"/>
      <c r="CT779" s="238"/>
      <c r="CU779" s="238"/>
      <c r="CV779" s="238"/>
      <c r="CW779" s="238"/>
      <c r="CX779" s="238"/>
      <c r="CY779" s="238"/>
      <c r="CZ779" s="238"/>
      <c r="DA779" s="238"/>
      <c r="DB779" s="238"/>
      <c r="DC779" s="238"/>
      <c r="DD779" s="238"/>
      <c r="DE779" s="238"/>
      <c r="DF779" s="238"/>
      <c r="DG779" s="238"/>
      <c r="DH779" s="238"/>
      <c r="DI779" s="238"/>
      <c r="DJ779" s="238"/>
      <c r="DK779" s="238"/>
      <c r="DL779" s="238"/>
      <c r="DM779" s="238"/>
      <c r="DN779" s="238"/>
      <c r="DO779" s="238"/>
      <c r="DP779" s="238"/>
      <c r="DQ779" s="238"/>
      <c r="DR779" s="238"/>
      <c r="DS779" s="238"/>
      <c r="DT779" s="238"/>
      <c r="DU779" s="238"/>
      <c r="DV779" s="238"/>
      <c r="DW779" s="238"/>
      <c r="DX779" s="238"/>
      <c r="DY779" s="238"/>
      <c r="DZ779" s="238"/>
      <c r="EA779" s="238"/>
      <c r="EB779" s="238"/>
      <c r="EC779" s="238"/>
      <c r="ED779" s="238"/>
      <c r="EE779" s="238"/>
      <c r="EF779" s="238"/>
      <c r="EG779" s="238"/>
      <c r="EH779" s="238"/>
      <c r="EI779" s="238"/>
      <c r="EJ779" s="238"/>
      <c r="EK779" s="238"/>
      <c r="EL779" s="238"/>
      <c r="EM779" s="238"/>
      <c r="EN779" s="238"/>
      <c r="EO779" s="238"/>
      <c r="EP779" s="238"/>
      <c r="EQ779" s="238"/>
      <c r="ER779" s="238"/>
      <c r="ES779" s="238"/>
      <c r="ET779" s="238"/>
      <c r="EU779" s="238"/>
      <c r="EV779" s="238"/>
      <c r="EW779" s="238"/>
      <c r="EX779" s="238"/>
      <c r="EY779" s="238"/>
      <c r="EZ779" s="238"/>
      <c r="FA779" s="238"/>
      <c r="FB779" s="238"/>
      <c r="FC779" s="238"/>
      <c r="FD779" s="238"/>
      <c r="FE779" s="238"/>
    </row>
    <row r="780" spans="34:161">
      <c r="AH780" s="238"/>
      <c r="AI780" s="238"/>
      <c r="AJ780" s="238"/>
      <c r="AK780" s="238"/>
      <c r="AL780" s="238"/>
      <c r="AM780" s="238"/>
      <c r="AN780" s="238"/>
      <c r="AO780" s="238"/>
      <c r="AP780" s="238"/>
      <c r="AQ780" s="238"/>
      <c r="AR780" s="238"/>
      <c r="AS780" s="238"/>
      <c r="AT780" s="238"/>
      <c r="AU780" s="238"/>
      <c r="AV780" s="238"/>
      <c r="AW780" s="238"/>
      <c r="AX780" s="238"/>
      <c r="AY780" s="238"/>
      <c r="AZ780" s="238"/>
      <c r="BA780" s="238"/>
      <c r="BB780" s="238"/>
      <c r="BC780" s="238"/>
      <c r="BD780" s="238"/>
      <c r="BE780" s="238"/>
      <c r="BF780" s="238"/>
      <c r="BG780" s="238"/>
      <c r="BH780" s="238"/>
      <c r="BI780" s="238"/>
      <c r="BJ780" s="238"/>
      <c r="BK780" s="238"/>
      <c r="BL780" s="238"/>
      <c r="BM780" s="238"/>
      <c r="BN780" s="238"/>
      <c r="BO780" s="238"/>
      <c r="BP780" s="238"/>
      <c r="BQ780" s="238"/>
      <c r="BR780" s="238"/>
      <c r="BS780" s="238"/>
      <c r="BT780" s="238"/>
      <c r="BU780" s="238"/>
      <c r="BV780" s="238"/>
      <c r="BW780" s="238"/>
      <c r="BX780" s="238"/>
      <c r="BY780" s="238"/>
      <c r="BZ780" s="238"/>
      <c r="CA780" s="238"/>
      <c r="CB780" s="238"/>
      <c r="CC780" s="238"/>
      <c r="CD780" s="238"/>
      <c r="CE780" s="238"/>
      <c r="CF780" s="238"/>
      <c r="CG780" s="238"/>
      <c r="CH780" s="238"/>
      <c r="CI780" s="238"/>
      <c r="CJ780" s="238"/>
      <c r="CK780" s="238"/>
      <c r="CL780" s="238"/>
      <c r="CM780" s="238"/>
      <c r="CN780" s="238"/>
      <c r="CO780" s="238"/>
      <c r="CP780" s="238"/>
      <c r="CQ780" s="238"/>
      <c r="CR780" s="238"/>
      <c r="CS780" s="238"/>
      <c r="CT780" s="238"/>
      <c r="CU780" s="238"/>
      <c r="CV780" s="238"/>
      <c r="CW780" s="238"/>
      <c r="CX780" s="238"/>
      <c r="CY780" s="238"/>
      <c r="CZ780" s="238"/>
      <c r="DA780" s="238"/>
      <c r="DB780" s="238"/>
      <c r="DC780" s="238"/>
      <c r="DD780" s="238"/>
      <c r="DE780" s="238"/>
      <c r="DF780" s="238"/>
      <c r="DG780" s="238"/>
      <c r="DH780" s="238"/>
      <c r="DI780" s="238"/>
      <c r="DJ780" s="238"/>
      <c r="DK780" s="238"/>
      <c r="DL780" s="238"/>
      <c r="DM780" s="238"/>
      <c r="DN780" s="238"/>
      <c r="DO780" s="238"/>
      <c r="DP780" s="238"/>
      <c r="DQ780" s="238"/>
      <c r="DR780" s="238"/>
      <c r="DS780" s="238"/>
      <c r="DT780" s="238"/>
      <c r="DU780" s="238"/>
      <c r="DV780" s="238"/>
      <c r="DW780" s="238"/>
      <c r="DX780" s="238"/>
      <c r="DY780" s="238"/>
      <c r="DZ780" s="238"/>
      <c r="EA780" s="238"/>
      <c r="EB780" s="238"/>
      <c r="EC780" s="238"/>
      <c r="ED780" s="238"/>
      <c r="EE780" s="238"/>
      <c r="EF780" s="238"/>
      <c r="EG780" s="238"/>
      <c r="EH780" s="238"/>
      <c r="EI780" s="238"/>
      <c r="EJ780" s="238"/>
      <c r="EK780" s="238"/>
      <c r="EL780" s="238"/>
      <c r="EM780" s="238"/>
      <c r="EN780" s="238"/>
      <c r="EO780" s="238"/>
      <c r="EP780" s="238"/>
      <c r="EQ780" s="238"/>
      <c r="ER780" s="238"/>
      <c r="ES780" s="238"/>
      <c r="ET780" s="238"/>
      <c r="EU780" s="238"/>
      <c r="EV780" s="238"/>
      <c r="EW780" s="238"/>
      <c r="EX780" s="238"/>
      <c r="EY780" s="238"/>
      <c r="EZ780" s="238"/>
      <c r="FA780" s="238"/>
      <c r="FB780" s="238"/>
      <c r="FC780" s="238"/>
      <c r="FD780" s="238"/>
      <c r="FE780" s="238"/>
    </row>
    <row r="781" spans="34:161">
      <c r="AH781" s="238"/>
      <c r="AI781" s="238"/>
      <c r="AJ781" s="238"/>
      <c r="AK781" s="238"/>
      <c r="AL781" s="238"/>
      <c r="AM781" s="238"/>
      <c r="AN781" s="238"/>
      <c r="AO781" s="238"/>
      <c r="AP781" s="238"/>
      <c r="AQ781" s="238"/>
      <c r="AR781" s="238"/>
      <c r="AS781" s="238"/>
      <c r="AT781" s="238"/>
      <c r="AU781" s="238"/>
      <c r="AV781" s="238"/>
      <c r="AW781" s="238"/>
      <c r="AX781" s="238"/>
      <c r="AY781" s="238"/>
      <c r="AZ781" s="238"/>
      <c r="BA781" s="238"/>
      <c r="BB781" s="238"/>
      <c r="BC781" s="238"/>
      <c r="BD781" s="238"/>
      <c r="BE781" s="238"/>
      <c r="BF781" s="238"/>
      <c r="BG781" s="238"/>
      <c r="BH781" s="238"/>
      <c r="BI781" s="238"/>
      <c r="BJ781" s="238"/>
      <c r="BK781" s="238"/>
      <c r="BL781" s="238"/>
      <c r="BM781" s="238"/>
      <c r="BN781" s="238"/>
      <c r="BO781" s="238"/>
      <c r="BP781" s="238"/>
      <c r="BQ781" s="238"/>
      <c r="BR781" s="238"/>
      <c r="BS781" s="238"/>
      <c r="BT781" s="238"/>
      <c r="BU781" s="238"/>
      <c r="BV781" s="238"/>
      <c r="BW781" s="238"/>
      <c r="BX781" s="238"/>
      <c r="BY781" s="238"/>
      <c r="BZ781" s="238"/>
      <c r="CA781" s="238"/>
      <c r="CB781" s="238"/>
      <c r="CC781" s="238"/>
      <c r="CD781" s="238"/>
      <c r="CE781" s="238"/>
      <c r="CF781" s="238"/>
      <c r="CG781" s="238"/>
      <c r="CH781" s="238"/>
      <c r="CI781" s="238"/>
      <c r="CJ781" s="238"/>
      <c r="CK781" s="238"/>
      <c r="CL781" s="238"/>
      <c r="CM781" s="238"/>
      <c r="CN781" s="238"/>
      <c r="CO781" s="238"/>
      <c r="CP781" s="238"/>
      <c r="CQ781" s="238"/>
      <c r="CR781" s="238"/>
      <c r="CS781" s="238"/>
      <c r="CT781" s="238"/>
      <c r="CU781" s="238"/>
      <c r="CV781" s="238"/>
      <c r="CW781" s="238"/>
      <c r="CX781" s="238"/>
      <c r="CY781" s="238"/>
      <c r="CZ781" s="238"/>
      <c r="DA781" s="238"/>
      <c r="DB781" s="238"/>
      <c r="DC781" s="238"/>
      <c r="DD781" s="238"/>
      <c r="DE781" s="238"/>
      <c r="DF781" s="238"/>
      <c r="DG781" s="238"/>
      <c r="DH781" s="238"/>
      <c r="DI781" s="238"/>
      <c r="DJ781" s="238"/>
      <c r="DK781" s="238"/>
      <c r="DL781" s="238"/>
      <c r="DM781" s="238"/>
      <c r="DN781" s="238"/>
      <c r="DO781" s="238"/>
      <c r="DP781" s="238"/>
      <c r="DQ781" s="238"/>
      <c r="DR781" s="238"/>
      <c r="DS781" s="238"/>
      <c r="DT781" s="238"/>
      <c r="DU781" s="238"/>
      <c r="DV781" s="238"/>
      <c r="DW781" s="238"/>
      <c r="DX781" s="238"/>
      <c r="DY781" s="238"/>
      <c r="DZ781" s="238"/>
      <c r="EA781" s="238"/>
      <c r="EB781" s="238"/>
      <c r="EC781" s="238"/>
      <c r="ED781" s="238"/>
      <c r="EE781" s="238"/>
      <c r="EF781" s="238"/>
      <c r="EG781" s="238"/>
      <c r="EH781" s="238"/>
      <c r="EI781" s="238"/>
      <c r="EJ781" s="238"/>
      <c r="EK781" s="238"/>
      <c r="EL781" s="238"/>
      <c r="EM781" s="238"/>
      <c r="EN781" s="238"/>
      <c r="EO781" s="238"/>
      <c r="EP781" s="238"/>
      <c r="EQ781" s="238"/>
      <c r="ER781" s="238"/>
      <c r="ES781" s="238"/>
      <c r="ET781" s="238"/>
      <c r="EU781" s="238"/>
      <c r="EV781" s="238"/>
      <c r="EW781" s="238"/>
      <c r="EX781" s="238"/>
      <c r="EY781" s="238"/>
      <c r="EZ781" s="238"/>
      <c r="FA781" s="238"/>
      <c r="FB781" s="238"/>
      <c r="FC781" s="238"/>
      <c r="FD781" s="238"/>
      <c r="FE781" s="238"/>
    </row>
    <row r="782" spans="34:161">
      <c r="AH782" s="238"/>
      <c r="AI782" s="238"/>
      <c r="AJ782" s="238"/>
      <c r="AK782" s="238"/>
      <c r="AL782" s="238"/>
      <c r="AM782" s="238"/>
      <c r="AN782" s="238"/>
      <c r="AO782" s="238"/>
      <c r="AP782" s="238"/>
      <c r="AQ782" s="238"/>
      <c r="AR782" s="238"/>
      <c r="AS782" s="238"/>
      <c r="AT782" s="238"/>
      <c r="AU782" s="238"/>
      <c r="AV782" s="238"/>
      <c r="AW782" s="238"/>
      <c r="AX782" s="238"/>
      <c r="AY782" s="238"/>
      <c r="AZ782" s="238"/>
      <c r="BA782" s="238"/>
      <c r="BB782" s="238"/>
      <c r="BC782" s="238"/>
      <c r="BD782" s="238"/>
      <c r="BE782" s="238"/>
      <c r="BF782" s="238"/>
      <c r="BG782" s="238"/>
      <c r="BH782" s="238"/>
      <c r="BI782" s="238"/>
      <c r="BJ782" s="238"/>
      <c r="BK782" s="238"/>
      <c r="BL782" s="238"/>
      <c r="BM782" s="238"/>
      <c r="BN782" s="238"/>
      <c r="BO782" s="238"/>
      <c r="BP782" s="238"/>
      <c r="BQ782" s="238"/>
      <c r="BR782" s="238"/>
      <c r="BS782" s="238"/>
      <c r="BT782" s="238"/>
      <c r="BU782" s="238"/>
      <c r="BV782" s="238"/>
      <c r="BW782" s="238"/>
      <c r="BX782" s="238"/>
      <c r="BY782" s="238"/>
      <c r="BZ782" s="238"/>
      <c r="CA782" s="238"/>
      <c r="CB782" s="238"/>
      <c r="CC782" s="238"/>
      <c r="CD782" s="238"/>
      <c r="CE782" s="238"/>
      <c r="CF782" s="238"/>
      <c r="CG782" s="238"/>
      <c r="CH782" s="238"/>
      <c r="CI782" s="238"/>
      <c r="CJ782" s="238"/>
      <c r="CK782" s="238"/>
      <c r="CL782" s="238"/>
      <c r="CM782" s="238"/>
      <c r="CN782" s="238"/>
      <c r="CO782" s="238"/>
      <c r="CP782" s="238"/>
      <c r="CQ782" s="238"/>
      <c r="CR782" s="238"/>
      <c r="CS782" s="238"/>
      <c r="CT782" s="238"/>
      <c r="CU782" s="238"/>
      <c r="CV782" s="238"/>
      <c r="CW782" s="238"/>
      <c r="CX782" s="238"/>
      <c r="CY782" s="238"/>
      <c r="CZ782" s="238"/>
      <c r="DA782" s="238"/>
      <c r="DB782" s="238"/>
      <c r="DC782" s="238"/>
      <c r="DD782" s="238"/>
      <c r="DE782" s="238"/>
      <c r="DF782" s="238"/>
      <c r="DG782" s="238"/>
      <c r="DH782" s="238"/>
      <c r="DI782" s="238"/>
      <c r="DJ782" s="238"/>
      <c r="DK782" s="238"/>
      <c r="DL782" s="238"/>
      <c r="DM782" s="238"/>
      <c r="DN782" s="238"/>
      <c r="DO782" s="238"/>
      <c r="DP782" s="238"/>
      <c r="DQ782" s="238"/>
      <c r="DR782" s="238"/>
      <c r="DS782" s="238"/>
      <c r="DT782" s="238"/>
      <c r="DU782" s="238"/>
      <c r="DV782" s="238"/>
      <c r="DW782" s="238"/>
      <c r="DX782" s="238"/>
      <c r="DY782" s="238"/>
      <c r="DZ782" s="238"/>
      <c r="EA782" s="238"/>
      <c r="EB782" s="238"/>
      <c r="EC782" s="238"/>
      <c r="ED782" s="238"/>
      <c r="EE782" s="238"/>
      <c r="EF782" s="238"/>
      <c r="EG782" s="238"/>
      <c r="EH782" s="238"/>
      <c r="EI782" s="238"/>
      <c r="EJ782" s="238"/>
      <c r="EK782" s="238"/>
      <c r="EL782" s="238"/>
      <c r="EM782" s="238"/>
      <c r="EN782" s="238"/>
      <c r="EO782" s="238"/>
      <c r="EP782" s="238"/>
      <c r="EQ782" s="238"/>
      <c r="ER782" s="238"/>
      <c r="ES782" s="238"/>
      <c r="ET782" s="238"/>
      <c r="EU782" s="238"/>
      <c r="EV782" s="238"/>
      <c r="EW782" s="238"/>
      <c r="EX782" s="238"/>
      <c r="EY782" s="238"/>
      <c r="EZ782" s="238"/>
      <c r="FA782" s="238"/>
      <c r="FB782" s="238"/>
      <c r="FC782" s="238"/>
      <c r="FD782" s="238"/>
      <c r="FE782" s="238"/>
    </row>
    <row r="783" spans="34:161">
      <c r="AH783" s="238"/>
      <c r="AI783" s="238"/>
      <c r="AJ783" s="238"/>
      <c r="AK783" s="238"/>
      <c r="AL783" s="238"/>
      <c r="AM783" s="238"/>
      <c r="AN783" s="238"/>
      <c r="AO783" s="238"/>
      <c r="AP783" s="238"/>
      <c r="AQ783" s="238"/>
      <c r="AR783" s="238"/>
      <c r="AS783" s="238"/>
      <c r="AT783" s="238"/>
      <c r="AU783" s="238"/>
      <c r="AV783" s="238"/>
      <c r="AW783" s="238"/>
      <c r="AX783" s="238"/>
      <c r="AY783" s="238"/>
      <c r="AZ783" s="238"/>
      <c r="BA783" s="238"/>
      <c r="BB783" s="238"/>
      <c r="BC783" s="238"/>
      <c r="BD783" s="238"/>
      <c r="BE783" s="238"/>
      <c r="BF783" s="238"/>
      <c r="BG783" s="238"/>
      <c r="BH783" s="238"/>
      <c r="BI783" s="238"/>
      <c r="BJ783" s="238"/>
      <c r="BK783" s="238"/>
      <c r="BL783" s="238"/>
      <c r="BM783" s="238"/>
      <c r="BN783" s="238"/>
      <c r="BO783" s="238"/>
      <c r="BP783" s="238"/>
      <c r="BQ783" s="238"/>
      <c r="BR783" s="238"/>
      <c r="BS783" s="238"/>
      <c r="BT783" s="238"/>
      <c r="BU783" s="238"/>
      <c r="BV783" s="238"/>
      <c r="BW783" s="238"/>
      <c r="BX783" s="238"/>
      <c r="BY783" s="238"/>
      <c r="BZ783" s="238"/>
      <c r="CA783" s="238"/>
      <c r="CB783" s="238"/>
      <c r="CC783" s="238"/>
      <c r="CD783" s="238"/>
      <c r="CE783" s="238"/>
      <c r="CF783" s="238"/>
      <c r="CG783" s="238"/>
      <c r="CH783" s="238"/>
      <c r="CI783" s="238"/>
      <c r="CJ783" s="238"/>
      <c r="CK783" s="238"/>
      <c r="CL783" s="238"/>
      <c r="CM783" s="238"/>
      <c r="CN783" s="238"/>
      <c r="CO783" s="238"/>
      <c r="CP783" s="238"/>
      <c r="CQ783" s="238"/>
      <c r="CR783" s="238"/>
      <c r="CS783" s="238"/>
      <c r="CT783" s="238"/>
      <c r="CU783" s="238"/>
      <c r="CV783" s="238"/>
      <c r="CW783" s="238"/>
      <c r="CX783" s="238"/>
      <c r="CY783" s="238"/>
      <c r="CZ783" s="238"/>
      <c r="DA783" s="238"/>
      <c r="DB783" s="238"/>
      <c r="DC783" s="238"/>
      <c r="DD783" s="238"/>
      <c r="DE783" s="238"/>
      <c r="DF783" s="238"/>
      <c r="DG783" s="238"/>
      <c r="DH783" s="238"/>
      <c r="DI783" s="238"/>
      <c r="DJ783" s="238"/>
      <c r="DK783" s="238"/>
      <c r="DL783" s="238"/>
      <c r="DM783" s="238"/>
      <c r="DN783" s="238"/>
      <c r="DO783" s="238"/>
      <c r="DP783" s="238"/>
      <c r="DQ783" s="238"/>
      <c r="DR783" s="238"/>
      <c r="DS783" s="238"/>
      <c r="DT783" s="238"/>
      <c r="DU783" s="238"/>
      <c r="DV783" s="238"/>
      <c r="DW783" s="238"/>
      <c r="DX783" s="238"/>
      <c r="DY783" s="238"/>
      <c r="DZ783" s="238"/>
      <c r="EA783" s="238"/>
      <c r="EB783" s="238"/>
      <c r="EC783" s="238"/>
      <c r="ED783" s="238"/>
      <c r="EE783" s="238"/>
      <c r="EF783" s="238"/>
      <c r="EG783" s="238"/>
      <c r="EH783" s="238"/>
      <c r="EI783" s="238"/>
      <c r="EJ783" s="238"/>
      <c r="EK783" s="238"/>
      <c r="EL783" s="238"/>
      <c r="EM783" s="238"/>
      <c r="EN783" s="238"/>
      <c r="EO783" s="238"/>
      <c r="EP783" s="238"/>
      <c r="EQ783" s="238"/>
      <c r="ER783" s="238"/>
      <c r="ES783" s="238"/>
      <c r="ET783" s="238"/>
      <c r="EU783" s="238"/>
      <c r="EV783" s="238"/>
      <c r="EW783" s="238"/>
      <c r="EX783" s="238"/>
      <c r="EY783" s="238"/>
      <c r="EZ783" s="238"/>
      <c r="FA783" s="238"/>
      <c r="FB783" s="238"/>
      <c r="FC783" s="238"/>
      <c r="FD783" s="238"/>
      <c r="FE783" s="238"/>
    </row>
    <row r="784" spans="34:161">
      <c r="AH784" s="238"/>
      <c r="AI784" s="238"/>
      <c r="AJ784" s="238"/>
      <c r="AK784" s="238"/>
      <c r="AL784" s="238"/>
      <c r="AM784" s="238"/>
      <c r="AN784" s="238"/>
      <c r="AO784" s="238"/>
      <c r="AP784" s="238"/>
      <c r="AQ784" s="238"/>
      <c r="AR784" s="238"/>
      <c r="AS784" s="238"/>
      <c r="AT784" s="238"/>
      <c r="AU784" s="238"/>
      <c r="AV784" s="238"/>
      <c r="AW784" s="238"/>
      <c r="AX784" s="238"/>
      <c r="AY784" s="238"/>
      <c r="AZ784" s="238"/>
      <c r="BA784" s="238"/>
      <c r="BB784" s="238"/>
      <c r="BC784" s="238"/>
      <c r="BD784" s="238"/>
      <c r="BE784" s="238"/>
      <c r="BF784" s="238"/>
      <c r="BG784" s="238"/>
      <c r="BH784" s="238"/>
      <c r="BI784" s="238"/>
      <c r="BJ784" s="238"/>
      <c r="BK784" s="238"/>
      <c r="BL784" s="238"/>
      <c r="BM784" s="238"/>
      <c r="BN784" s="238"/>
      <c r="BO784" s="238"/>
      <c r="BP784" s="238"/>
      <c r="BQ784" s="238"/>
      <c r="BR784" s="238"/>
      <c r="BS784" s="238"/>
      <c r="BT784" s="238"/>
      <c r="BU784" s="238"/>
      <c r="BV784" s="238"/>
      <c r="BW784" s="238"/>
      <c r="BX784" s="238"/>
      <c r="BY784" s="238"/>
      <c r="BZ784" s="238"/>
      <c r="CA784" s="238"/>
      <c r="CB784" s="238"/>
      <c r="CC784" s="238"/>
      <c r="CD784" s="238"/>
      <c r="CE784" s="238"/>
      <c r="CF784" s="238"/>
      <c r="CG784" s="238"/>
      <c r="CH784" s="238"/>
      <c r="CI784" s="238"/>
      <c r="CJ784" s="238"/>
      <c r="CK784" s="238"/>
      <c r="CL784" s="238"/>
      <c r="CM784" s="238"/>
      <c r="CN784" s="238"/>
      <c r="CO784" s="238"/>
      <c r="CP784" s="238"/>
      <c r="CQ784" s="238"/>
      <c r="CR784" s="238"/>
      <c r="CS784" s="238"/>
      <c r="CT784" s="238"/>
      <c r="CU784" s="238"/>
      <c r="CV784" s="238"/>
      <c r="CW784" s="238"/>
      <c r="CX784" s="238"/>
      <c r="CY784" s="238"/>
      <c r="CZ784" s="238"/>
      <c r="DA784" s="238"/>
      <c r="DB784" s="238"/>
      <c r="DC784" s="238"/>
      <c r="DD784" s="238"/>
      <c r="DE784" s="238"/>
      <c r="DF784" s="238"/>
      <c r="DG784" s="238"/>
      <c r="DH784" s="238"/>
      <c r="DI784" s="238"/>
      <c r="DJ784" s="238"/>
      <c r="DK784" s="238"/>
      <c r="DL784" s="238"/>
      <c r="DM784" s="238"/>
      <c r="DN784" s="238"/>
      <c r="DO784" s="238"/>
      <c r="DP784" s="238"/>
      <c r="DQ784" s="238"/>
      <c r="DR784" s="238"/>
      <c r="DS784" s="238"/>
      <c r="DT784" s="238"/>
      <c r="DU784" s="238"/>
      <c r="DV784" s="238"/>
      <c r="DW784" s="238"/>
      <c r="DX784" s="238"/>
      <c r="DY784" s="238"/>
      <c r="DZ784" s="238"/>
      <c r="EA784" s="238"/>
      <c r="EB784" s="238"/>
      <c r="EC784" s="238"/>
      <c r="ED784" s="238"/>
      <c r="EE784" s="238"/>
      <c r="EF784" s="238"/>
      <c r="EG784" s="238"/>
      <c r="EH784" s="238"/>
      <c r="EI784" s="238"/>
      <c r="EJ784" s="238"/>
      <c r="EK784" s="238"/>
      <c r="EL784" s="238"/>
      <c r="EM784" s="238"/>
      <c r="EN784" s="238"/>
      <c r="EO784" s="238"/>
      <c r="EP784" s="238"/>
      <c r="EQ784" s="238"/>
      <c r="ER784" s="238"/>
      <c r="ES784" s="238"/>
      <c r="ET784" s="238"/>
      <c r="EU784" s="238"/>
      <c r="EV784" s="238"/>
      <c r="EW784" s="238"/>
      <c r="EX784" s="238"/>
      <c r="EY784" s="238"/>
      <c r="EZ784" s="238"/>
      <c r="FA784" s="238"/>
      <c r="FB784" s="238"/>
      <c r="FC784" s="238"/>
      <c r="FD784" s="238"/>
      <c r="FE784" s="238"/>
    </row>
    <row r="785" spans="34:161">
      <c r="AH785" s="238"/>
      <c r="AI785" s="238"/>
      <c r="AJ785" s="238"/>
      <c r="AK785" s="238"/>
      <c r="AL785" s="238"/>
      <c r="AM785" s="238"/>
      <c r="AN785" s="238"/>
      <c r="AO785" s="238"/>
      <c r="AP785" s="238"/>
      <c r="AQ785" s="238"/>
      <c r="AR785" s="238"/>
      <c r="AS785" s="238"/>
      <c r="AT785" s="238"/>
      <c r="AU785" s="238"/>
      <c r="AV785" s="238"/>
      <c r="AW785" s="238"/>
      <c r="AX785" s="238"/>
      <c r="AY785" s="238"/>
      <c r="AZ785" s="238"/>
      <c r="BA785" s="238"/>
      <c r="BB785" s="238"/>
      <c r="BC785" s="238"/>
      <c r="BD785" s="238"/>
      <c r="BE785" s="238"/>
      <c r="BF785" s="238"/>
      <c r="BG785" s="238"/>
      <c r="BH785" s="238"/>
      <c r="BI785" s="238"/>
      <c r="BJ785" s="238"/>
      <c r="BK785" s="238"/>
      <c r="BL785" s="238"/>
      <c r="BM785" s="238"/>
      <c r="BN785" s="238"/>
      <c r="BO785" s="238"/>
      <c r="BP785" s="238"/>
      <c r="BQ785" s="238"/>
      <c r="BR785" s="238"/>
      <c r="BS785" s="238"/>
      <c r="BT785" s="238"/>
      <c r="BU785" s="238"/>
      <c r="BV785" s="238"/>
      <c r="BW785" s="238"/>
      <c r="BX785" s="238"/>
      <c r="BY785" s="238"/>
      <c r="BZ785" s="238"/>
      <c r="CA785" s="238"/>
      <c r="CB785" s="238"/>
      <c r="CC785" s="238"/>
      <c r="CD785" s="238"/>
      <c r="CE785" s="238"/>
      <c r="CF785" s="238"/>
      <c r="CG785" s="238"/>
      <c r="CH785" s="238"/>
      <c r="CI785" s="238"/>
      <c r="CJ785" s="238"/>
      <c r="CK785" s="238"/>
      <c r="CL785" s="238"/>
      <c r="CM785" s="238"/>
      <c r="CN785" s="238"/>
      <c r="CO785" s="238"/>
      <c r="CP785" s="238"/>
      <c r="CQ785" s="238"/>
      <c r="CR785" s="238"/>
      <c r="CS785" s="238"/>
      <c r="CT785" s="238"/>
      <c r="CU785" s="238"/>
      <c r="CV785" s="238"/>
      <c r="CW785" s="238"/>
      <c r="CX785" s="238"/>
      <c r="CY785" s="238"/>
      <c r="CZ785" s="238"/>
      <c r="DA785" s="238"/>
      <c r="DB785" s="238"/>
      <c r="DC785" s="238"/>
      <c r="DD785" s="238"/>
      <c r="DE785" s="238"/>
      <c r="DF785" s="238"/>
      <c r="DG785" s="238"/>
      <c r="DH785" s="238"/>
      <c r="DI785" s="238"/>
      <c r="DJ785" s="238"/>
      <c r="DK785" s="238"/>
      <c r="DL785" s="238"/>
      <c r="DM785" s="238"/>
      <c r="DN785" s="238"/>
      <c r="DO785" s="238"/>
      <c r="DP785" s="238"/>
      <c r="DQ785" s="238"/>
      <c r="DR785" s="238"/>
      <c r="DS785" s="238"/>
      <c r="DT785" s="238"/>
      <c r="DU785" s="238"/>
      <c r="DV785" s="238"/>
      <c r="DW785" s="238"/>
      <c r="DX785" s="238"/>
      <c r="DY785" s="238"/>
      <c r="DZ785" s="238"/>
      <c r="EA785" s="238"/>
      <c r="EB785" s="238"/>
      <c r="EC785" s="238"/>
      <c r="ED785" s="238"/>
      <c r="EE785" s="238"/>
      <c r="EF785" s="238"/>
      <c r="EG785" s="238"/>
      <c r="EH785" s="238"/>
      <c r="EI785" s="238"/>
      <c r="EJ785" s="238"/>
      <c r="EK785" s="238"/>
      <c r="EL785" s="238"/>
      <c r="EM785" s="238"/>
      <c r="EN785" s="238"/>
      <c r="EO785" s="238"/>
      <c r="EP785" s="238"/>
      <c r="EQ785" s="238"/>
      <c r="ER785" s="238"/>
      <c r="ES785" s="238"/>
      <c r="ET785" s="238"/>
      <c r="EU785" s="238"/>
      <c r="EV785" s="238"/>
      <c r="EW785" s="238"/>
      <c r="EX785" s="238"/>
      <c r="EY785" s="238"/>
      <c r="EZ785" s="238"/>
      <c r="FA785" s="238"/>
      <c r="FB785" s="238"/>
      <c r="FC785" s="238"/>
      <c r="FD785" s="238"/>
      <c r="FE785" s="238"/>
    </row>
    <row r="786" spans="34:161">
      <c r="AH786" s="238"/>
      <c r="AI786" s="238"/>
      <c r="AJ786" s="238"/>
      <c r="AK786" s="238"/>
      <c r="AL786" s="238"/>
      <c r="AM786" s="238"/>
      <c r="AN786" s="238"/>
      <c r="AO786" s="238"/>
      <c r="AP786" s="238"/>
      <c r="AQ786" s="238"/>
      <c r="AR786" s="238"/>
      <c r="AS786" s="238"/>
      <c r="AT786" s="238"/>
      <c r="AU786" s="238"/>
      <c r="AV786" s="238"/>
      <c r="AW786" s="238"/>
      <c r="AX786" s="238"/>
      <c r="AY786" s="238"/>
      <c r="AZ786" s="238"/>
      <c r="BA786" s="238"/>
      <c r="BB786" s="238"/>
      <c r="BC786" s="238"/>
      <c r="BD786" s="238"/>
      <c r="BE786" s="238"/>
      <c r="BF786" s="238"/>
      <c r="BG786" s="238"/>
      <c r="BH786" s="238"/>
      <c r="BI786" s="238"/>
      <c r="BJ786" s="238"/>
      <c r="BK786" s="238"/>
      <c r="BL786" s="238"/>
      <c r="BM786" s="238"/>
      <c r="BN786" s="238"/>
      <c r="BO786" s="238"/>
      <c r="BP786" s="238"/>
      <c r="BQ786" s="238"/>
      <c r="BR786" s="238"/>
      <c r="BS786" s="238"/>
      <c r="BT786" s="238"/>
      <c r="BU786" s="238"/>
      <c r="BV786" s="238"/>
      <c r="BW786" s="238"/>
      <c r="BX786" s="238"/>
      <c r="BY786" s="238"/>
      <c r="BZ786" s="238"/>
      <c r="CA786" s="238"/>
      <c r="CB786" s="238"/>
      <c r="CC786" s="238"/>
      <c r="CD786" s="238"/>
      <c r="CE786" s="238"/>
      <c r="CF786" s="238"/>
      <c r="CG786" s="238"/>
      <c r="CH786" s="238"/>
      <c r="CI786" s="238"/>
      <c r="CJ786" s="238"/>
      <c r="CK786" s="238"/>
      <c r="CL786" s="238"/>
      <c r="CM786" s="238"/>
      <c r="CN786" s="238"/>
      <c r="CO786" s="238"/>
      <c r="CP786" s="238"/>
      <c r="CQ786" s="238"/>
      <c r="CR786" s="238"/>
      <c r="CS786" s="238"/>
      <c r="CT786" s="238"/>
      <c r="CU786" s="238"/>
      <c r="CV786" s="238"/>
      <c r="CW786" s="238"/>
      <c r="CX786" s="238"/>
      <c r="CY786" s="238"/>
      <c r="CZ786" s="238"/>
      <c r="DA786" s="238"/>
      <c r="DB786" s="238"/>
      <c r="DC786" s="238"/>
      <c r="DD786" s="238"/>
      <c r="DE786" s="238"/>
      <c r="DF786" s="238"/>
      <c r="DG786" s="238"/>
      <c r="DH786" s="238"/>
      <c r="DI786" s="238"/>
      <c r="DJ786" s="238"/>
      <c r="DK786" s="238"/>
      <c r="DL786" s="238"/>
      <c r="DM786" s="238"/>
      <c r="DN786" s="238"/>
      <c r="DO786" s="238"/>
      <c r="DP786" s="238"/>
      <c r="DQ786" s="238"/>
      <c r="DR786" s="238"/>
      <c r="DS786" s="238"/>
      <c r="DT786" s="238"/>
      <c r="DU786" s="238"/>
      <c r="DV786" s="238"/>
      <c r="DW786" s="238"/>
      <c r="DX786" s="238"/>
      <c r="DY786" s="238"/>
      <c r="DZ786" s="238"/>
      <c r="EA786" s="238"/>
      <c r="EB786" s="238"/>
      <c r="EC786" s="238"/>
      <c r="ED786" s="238"/>
      <c r="EE786" s="238"/>
      <c r="EF786" s="238"/>
      <c r="EG786" s="238"/>
      <c r="EH786" s="238"/>
      <c r="EI786" s="238"/>
      <c r="EJ786" s="238"/>
      <c r="EK786" s="238"/>
      <c r="EL786" s="238"/>
      <c r="EM786" s="238"/>
      <c r="EN786" s="238"/>
      <c r="EO786" s="238"/>
      <c r="EP786" s="238"/>
      <c r="EQ786" s="238"/>
      <c r="ER786" s="238"/>
      <c r="ES786" s="238"/>
      <c r="ET786" s="238"/>
      <c r="EU786" s="238"/>
      <c r="EV786" s="238"/>
      <c r="EW786" s="238"/>
      <c r="EX786" s="238"/>
      <c r="EY786" s="238"/>
      <c r="EZ786" s="238"/>
      <c r="FA786" s="238"/>
      <c r="FB786" s="238"/>
      <c r="FC786" s="238"/>
      <c r="FD786" s="238"/>
      <c r="FE786" s="238"/>
    </row>
    <row r="787" spans="34:161">
      <c r="AH787" s="238"/>
      <c r="AI787" s="238"/>
      <c r="AJ787" s="238"/>
      <c r="AK787" s="238"/>
      <c r="AL787" s="238"/>
      <c r="AM787" s="238"/>
      <c r="AN787" s="238"/>
      <c r="AO787" s="238"/>
      <c r="AP787" s="238"/>
      <c r="AQ787" s="238"/>
      <c r="AR787" s="238"/>
      <c r="AS787" s="238"/>
      <c r="AT787" s="238"/>
      <c r="AU787" s="238"/>
      <c r="AV787" s="238"/>
      <c r="AW787" s="238"/>
      <c r="AX787" s="238"/>
      <c r="AY787" s="238"/>
      <c r="AZ787" s="238"/>
      <c r="BA787" s="238"/>
      <c r="BB787" s="238"/>
      <c r="BC787" s="238"/>
      <c r="BD787" s="238"/>
      <c r="BE787" s="238"/>
      <c r="BF787" s="238"/>
      <c r="BG787" s="238"/>
      <c r="BH787" s="238"/>
      <c r="BI787" s="238"/>
      <c r="BJ787" s="238"/>
      <c r="BK787" s="238"/>
      <c r="BL787" s="238"/>
      <c r="BM787" s="238"/>
      <c r="BN787" s="238"/>
      <c r="BO787" s="238"/>
      <c r="BP787" s="238"/>
      <c r="BQ787" s="238"/>
      <c r="BR787" s="238"/>
      <c r="BS787" s="238"/>
      <c r="BT787" s="238"/>
      <c r="BU787" s="238"/>
      <c r="BV787" s="238"/>
      <c r="BW787" s="238"/>
      <c r="BX787" s="238"/>
      <c r="BY787" s="238"/>
      <c r="BZ787" s="238"/>
      <c r="CA787" s="238"/>
      <c r="CB787" s="238"/>
      <c r="CC787" s="238"/>
      <c r="CD787" s="238"/>
      <c r="CE787" s="238"/>
      <c r="CF787" s="238"/>
      <c r="CG787" s="238"/>
      <c r="CH787" s="238"/>
      <c r="CI787" s="238"/>
      <c r="CJ787" s="238"/>
      <c r="CK787" s="238"/>
      <c r="CL787" s="238"/>
      <c r="CM787" s="238"/>
      <c r="CN787" s="238"/>
      <c r="CO787" s="238"/>
      <c r="CP787" s="238"/>
      <c r="CQ787" s="238"/>
      <c r="CR787" s="238"/>
      <c r="CS787" s="238"/>
      <c r="CT787" s="238"/>
      <c r="CU787" s="238"/>
      <c r="CV787" s="238"/>
      <c r="CW787" s="238"/>
      <c r="CX787" s="238"/>
      <c r="CY787" s="238"/>
      <c r="CZ787" s="238"/>
      <c r="DA787" s="238"/>
      <c r="DB787" s="238"/>
      <c r="DC787" s="238"/>
      <c r="DD787" s="238"/>
      <c r="DE787" s="238"/>
      <c r="DF787" s="238"/>
      <c r="DG787" s="238"/>
      <c r="DH787" s="238"/>
      <c r="DI787" s="238"/>
      <c r="DJ787" s="238"/>
      <c r="DK787" s="238"/>
      <c r="DL787" s="238"/>
      <c r="DM787" s="238"/>
      <c r="DN787" s="238"/>
      <c r="DO787" s="238"/>
      <c r="DP787" s="238"/>
      <c r="DQ787" s="238"/>
      <c r="DR787" s="238"/>
      <c r="DS787" s="238"/>
      <c r="DT787" s="238"/>
      <c r="DU787" s="238"/>
      <c r="DV787" s="238"/>
      <c r="DW787" s="238"/>
      <c r="DX787" s="238"/>
      <c r="DY787" s="238"/>
      <c r="DZ787" s="238"/>
      <c r="EA787" s="238"/>
      <c r="EB787" s="238"/>
      <c r="EC787" s="238"/>
      <c r="ED787" s="238"/>
      <c r="EE787" s="238"/>
      <c r="EF787" s="238"/>
      <c r="EG787" s="238"/>
      <c r="EH787" s="238"/>
      <c r="EI787" s="238"/>
      <c r="EJ787" s="238"/>
      <c r="EK787" s="238"/>
      <c r="EL787" s="238"/>
      <c r="EM787" s="238"/>
      <c r="EN787" s="238"/>
      <c r="EO787" s="238"/>
      <c r="EP787" s="238"/>
      <c r="EQ787" s="238"/>
      <c r="ER787" s="238"/>
      <c r="ES787" s="238"/>
      <c r="ET787" s="238"/>
      <c r="EU787" s="238"/>
      <c r="EV787" s="238"/>
      <c r="EW787" s="238"/>
      <c r="EX787" s="238"/>
      <c r="EY787" s="238"/>
      <c r="EZ787" s="238"/>
      <c r="FA787" s="238"/>
      <c r="FB787" s="238"/>
      <c r="FC787" s="238"/>
      <c r="FD787" s="238"/>
      <c r="FE787" s="238"/>
    </row>
    <row r="788" spans="34:161">
      <c r="AH788" s="238"/>
      <c r="AI788" s="238"/>
      <c r="AJ788" s="238"/>
      <c r="AK788" s="238"/>
      <c r="AL788" s="238"/>
      <c r="AM788" s="238"/>
      <c r="AN788" s="238"/>
      <c r="AO788" s="238"/>
      <c r="AP788" s="238"/>
      <c r="AQ788" s="238"/>
      <c r="AR788" s="238"/>
      <c r="AS788" s="238"/>
      <c r="AT788" s="238"/>
      <c r="AU788" s="238"/>
      <c r="AV788" s="238"/>
      <c r="AW788" s="238"/>
      <c r="AX788" s="238"/>
      <c r="AY788" s="238"/>
      <c r="AZ788" s="238"/>
      <c r="BA788" s="238"/>
      <c r="BB788" s="238"/>
      <c r="BC788" s="238"/>
      <c r="BD788" s="238"/>
      <c r="BE788" s="238"/>
      <c r="BF788" s="238"/>
      <c r="BG788" s="238"/>
      <c r="BH788" s="238"/>
      <c r="BI788" s="238"/>
      <c r="BJ788" s="238"/>
      <c r="BK788" s="238"/>
      <c r="BL788" s="238"/>
      <c r="BM788" s="238"/>
      <c r="BN788" s="238"/>
      <c r="BO788" s="238"/>
      <c r="BP788" s="238"/>
      <c r="BQ788" s="238"/>
      <c r="BR788" s="238"/>
      <c r="BS788" s="238"/>
      <c r="BT788" s="238"/>
      <c r="BU788" s="238"/>
      <c r="BV788" s="238"/>
      <c r="BW788" s="238"/>
      <c r="BX788" s="238"/>
      <c r="BY788" s="238"/>
      <c r="BZ788" s="238"/>
      <c r="CA788" s="238"/>
      <c r="CB788" s="238"/>
      <c r="CC788" s="238"/>
      <c r="CD788" s="238"/>
      <c r="CE788" s="238"/>
      <c r="CF788" s="238"/>
      <c r="CG788" s="238"/>
      <c r="CH788" s="238"/>
      <c r="CI788" s="238"/>
      <c r="CJ788" s="238"/>
      <c r="CK788" s="238"/>
      <c r="CL788" s="238"/>
      <c r="CM788" s="238"/>
      <c r="CN788" s="238"/>
      <c r="CO788" s="238"/>
      <c r="CP788" s="238"/>
      <c r="CQ788" s="238"/>
      <c r="CR788" s="238"/>
      <c r="CS788" s="238"/>
      <c r="CT788" s="238"/>
      <c r="CU788" s="238"/>
      <c r="CV788" s="238"/>
      <c r="CW788" s="238"/>
      <c r="CX788" s="238"/>
      <c r="CY788" s="238"/>
      <c r="CZ788" s="238"/>
      <c r="DA788" s="238"/>
      <c r="DB788" s="238"/>
      <c r="DC788" s="238"/>
      <c r="DD788" s="238"/>
      <c r="DE788" s="238"/>
      <c r="DF788" s="238"/>
      <c r="DG788" s="238"/>
      <c r="DH788" s="238"/>
      <c r="DI788" s="238"/>
      <c r="DJ788" s="238"/>
      <c r="DK788" s="238"/>
      <c r="DL788" s="238"/>
      <c r="DM788" s="238"/>
      <c r="DN788" s="238"/>
      <c r="DO788" s="238"/>
      <c r="DP788" s="238"/>
      <c r="DQ788" s="238"/>
      <c r="DR788" s="238"/>
      <c r="DS788" s="238"/>
      <c r="DT788" s="238"/>
      <c r="DU788" s="238"/>
      <c r="DV788" s="238"/>
      <c r="DW788" s="238"/>
      <c r="DX788" s="238"/>
      <c r="DY788" s="238"/>
      <c r="DZ788" s="238"/>
      <c r="EA788" s="238"/>
      <c r="EB788" s="238"/>
      <c r="EC788" s="238"/>
      <c r="ED788" s="238"/>
      <c r="EE788" s="238"/>
      <c r="EF788" s="238"/>
      <c r="EG788" s="238"/>
      <c r="EH788" s="238"/>
      <c r="EI788" s="238"/>
      <c r="EJ788" s="238"/>
      <c r="EK788" s="238"/>
      <c r="EL788" s="238"/>
      <c r="EM788" s="238"/>
      <c r="EN788" s="238"/>
      <c r="EO788" s="238"/>
      <c r="EP788" s="238"/>
      <c r="EQ788" s="238"/>
      <c r="ER788" s="238"/>
      <c r="ES788" s="238"/>
      <c r="ET788" s="238"/>
      <c r="EU788" s="238"/>
      <c r="EV788" s="238"/>
      <c r="EW788" s="238"/>
      <c r="EX788" s="238"/>
      <c r="EY788" s="238"/>
      <c r="EZ788" s="238"/>
      <c r="FA788" s="238"/>
      <c r="FB788" s="238"/>
      <c r="FC788" s="238"/>
      <c r="FD788" s="238"/>
      <c r="FE788" s="238"/>
    </row>
    <row r="789" spans="34:161">
      <c r="AH789" s="238"/>
      <c r="AI789" s="238"/>
      <c r="AJ789" s="238"/>
      <c r="AK789" s="238"/>
      <c r="AL789" s="238"/>
      <c r="AM789" s="238"/>
      <c r="AN789" s="238"/>
      <c r="AO789" s="238"/>
      <c r="AP789" s="238"/>
      <c r="AQ789" s="238"/>
      <c r="AR789" s="238"/>
      <c r="AS789" s="238"/>
      <c r="AT789" s="238"/>
      <c r="AU789" s="238"/>
      <c r="AV789" s="238"/>
      <c r="AW789" s="238"/>
      <c r="AX789" s="238"/>
      <c r="AY789" s="238"/>
      <c r="AZ789" s="238"/>
      <c r="BA789" s="238"/>
      <c r="BB789" s="238"/>
      <c r="BC789" s="238"/>
      <c r="BD789" s="238"/>
      <c r="BE789" s="238"/>
      <c r="BF789" s="238"/>
      <c r="BG789" s="238"/>
      <c r="BH789" s="238"/>
      <c r="BI789" s="238"/>
      <c r="BJ789" s="238"/>
      <c r="BK789" s="238"/>
      <c r="BL789" s="238"/>
      <c r="BM789" s="238"/>
      <c r="BN789" s="238"/>
      <c r="BO789" s="238"/>
      <c r="BP789" s="238"/>
      <c r="BQ789" s="238"/>
      <c r="BR789" s="238"/>
      <c r="BS789" s="238"/>
      <c r="BT789" s="238"/>
      <c r="BU789" s="238"/>
      <c r="BV789" s="238"/>
      <c r="BW789" s="238"/>
      <c r="BX789" s="238"/>
      <c r="BY789" s="238"/>
      <c r="BZ789" s="238"/>
      <c r="CA789" s="238"/>
      <c r="CB789" s="238"/>
      <c r="CC789" s="238"/>
      <c r="CD789" s="238"/>
      <c r="CE789" s="238"/>
      <c r="CF789" s="238"/>
      <c r="CG789" s="238"/>
      <c r="CH789" s="238"/>
      <c r="CI789" s="238"/>
      <c r="CJ789" s="238"/>
      <c r="CK789" s="238"/>
      <c r="CL789" s="238"/>
      <c r="CM789" s="238"/>
      <c r="CN789" s="238"/>
      <c r="CO789" s="238"/>
      <c r="CP789" s="238"/>
      <c r="CQ789" s="238"/>
      <c r="CR789" s="238"/>
      <c r="CS789" s="238"/>
      <c r="CT789" s="238"/>
      <c r="CU789" s="238"/>
      <c r="CV789" s="238"/>
      <c r="CW789" s="238"/>
      <c r="CX789" s="238"/>
      <c r="CY789" s="238"/>
      <c r="CZ789" s="238"/>
      <c r="DA789" s="238"/>
      <c r="DB789" s="238"/>
      <c r="DC789" s="238"/>
      <c r="DD789" s="238"/>
      <c r="DE789" s="238"/>
      <c r="DF789" s="238"/>
      <c r="DG789" s="238"/>
      <c r="DH789" s="238"/>
      <c r="DI789" s="238"/>
      <c r="DJ789" s="238"/>
      <c r="DK789" s="238"/>
      <c r="DL789" s="238"/>
      <c r="DM789" s="238"/>
      <c r="DN789" s="238"/>
      <c r="DO789" s="238"/>
      <c r="DP789" s="238"/>
      <c r="DQ789" s="238"/>
      <c r="DR789" s="238"/>
      <c r="DS789" s="238"/>
      <c r="DT789" s="238"/>
      <c r="DU789" s="238"/>
      <c r="DV789" s="238"/>
      <c r="DW789" s="238"/>
      <c r="DX789" s="238"/>
      <c r="DY789" s="238"/>
      <c r="DZ789" s="238"/>
      <c r="EA789" s="238"/>
      <c r="EB789" s="238"/>
      <c r="EC789" s="238"/>
      <c r="ED789" s="238"/>
      <c r="EE789" s="238"/>
      <c r="EF789" s="238"/>
      <c r="EG789" s="238"/>
      <c r="EH789" s="238"/>
      <c r="EI789" s="238"/>
      <c r="EJ789" s="238"/>
      <c r="EK789" s="238"/>
      <c r="EL789" s="238"/>
      <c r="EM789" s="238"/>
      <c r="EN789" s="238"/>
      <c r="EO789" s="238"/>
      <c r="EP789" s="238"/>
      <c r="EQ789" s="238"/>
      <c r="ER789" s="238"/>
      <c r="ES789" s="238"/>
      <c r="ET789" s="238"/>
      <c r="EU789" s="238"/>
      <c r="EV789" s="238"/>
      <c r="EW789" s="238"/>
      <c r="EX789" s="238"/>
      <c r="EY789" s="238"/>
      <c r="EZ789" s="238"/>
      <c r="FA789" s="238"/>
      <c r="FB789" s="238"/>
      <c r="FC789" s="238"/>
      <c r="FD789" s="238"/>
      <c r="FE789" s="238"/>
    </row>
    <row r="790" spans="34:161">
      <c r="AH790" s="238"/>
      <c r="AI790" s="238"/>
      <c r="AJ790" s="238"/>
      <c r="AK790" s="238"/>
      <c r="AL790" s="238"/>
      <c r="AM790" s="238"/>
      <c r="AN790" s="238"/>
      <c r="AO790" s="238"/>
      <c r="AP790" s="238"/>
      <c r="AQ790" s="238"/>
      <c r="AR790" s="238"/>
      <c r="AS790" s="238"/>
      <c r="AT790" s="238"/>
      <c r="AU790" s="238"/>
      <c r="AV790" s="238"/>
      <c r="AW790" s="238"/>
      <c r="AX790" s="238"/>
      <c r="AY790" s="238"/>
      <c r="AZ790" s="238"/>
      <c r="BA790" s="238"/>
      <c r="BB790" s="238"/>
      <c r="BC790" s="238"/>
      <c r="BD790" s="238"/>
      <c r="BE790" s="238"/>
      <c r="BF790" s="238"/>
      <c r="BG790" s="238"/>
      <c r="BH790" s="238"/>
      <c r="BI790" s="238"/>
      <c r="BJ790" s="238"/>
      <c r="BK790" s="238"/>
      <c r="BL790" s="238"/>
      <c r="BM790" s="238"/>
      <c r="BN790" s="238"/>
      <c r="BO790" s="238"/>
      <c r="BP790" s="238"/>
      <c r="BQ790" s="238"/>
      <c r="BR790" s="238"/>
      <c r="BS790" s="238"/>
      <c r="BT790" s="238"/>
      <c r="BU790" s="238"/>
      <c r="BV790" s="238"/>
      <c r="BW790" s="238"/>
      <c r="BX790" s="238"/>
      <c r="BY790" s="238"/>
      <c r="BZ790" s="238"/>
      <c r="CA790" s="238"/>
      <c r="CB790" s="238"/>
      <c r="CC790" s="238"/>
      <c r="CD790" s="238"/>
      <c r="CE790" s="238"/>
      <c r="CF790" s="238"/>
      <c r="CG790" s="238"/>
      <c r="CH790" s="238"/>
      <c r="CI790" s="238"/>
      <c r="CJ790" s="238"/>
      <c r="CK790" s="238"/>
      <c r="CL790" s="238"/>
      <c r="CM790" s="238"/>
      <c r="CN790" s="238"/>
      <c r="CO790" s="238"/>
      <c r="CP790" s="238"/>
      <c r="CQ790" s="238"/>
      <c r="CR790" s="238"/>
      <c r="CS790" s="238"/>
      <c r="CT790" s="238"/>
      <c r="CU790" s="238"/>
      <c r="CV790" s="238"/>
      <c r="CW790" s="238"/>
      <c r="CX790" s="238"/>
      <c r="CY790" s="238"/>
      <c r="CZ790" s="238"/>
      <c r="DA790" s="238"/>
      <c r="DB790" s="238"/>
      <c r="DC790" s="238"/>
      <c r="DD790" s="238"/>
      <c r="DE790" s="238"/>
      <c r="DF790" s="238"/>
      <c r="DG790" s="238"/>
      <c r="DH790" s="238"/>
      <c r="DI790" s="238"/>
      <c r="DJ790" s="238"/>
      <c r="DK790" s="238"/>
      <c r="DL790" s="238"/>
      <c r="DM790" s="238"/>
      <c r="DN790" s="238"/>
      <c r="DO790" s="238"/>
      <c r="DP790" s="238"/>
      <c r="DQ790" s="238"/>
      <c r="DR790" s="238"/>
      <c r="DS790" s="238"/>
      <c r="DT790" s="238"/>
      <c r="DU790" s="238"/>
      <c r="DV790" s="238"/>
      <c r="DW790" s="238"/>
      <c r="DX790" s="238"/>
      <c r="DY790" s="238"/>
      <c r="DZ790" s="238"/>
      <c r="EA790" s="238"/>
      <c r="EB790" s="238"/>
      <c r="EC790" s="238"/>
      <c r="ED790" s="238"/>
      <c r="EE790" s="238"/>
      <c r="EF790" s="238"/>
      <c r="EG790" s="238"/>
      <c r="EH790" s="238"/>
      <c r="EI790" s="238"/>
      <c r="EJ790" s="238"/>
      <c r="EK790" s="238"/>
      <c r="EL790" s="238"/>
      <c r="EM790" s="238"/>
      <c r="EN790" s="238"/>
      <c r="EO790" s="238"/>
      <c r="EP790" s="238"/>
      <c r="EQ790" s="238"/>
      <c r="ER790" s="238"/>
      <c r="ES790" s="238"/>
      <c r="ET790" s="238"/>
      <c r="EU790" s="238"/>
      <c r="EV790" s="238"/>
      <c r="EW790" s="238"/>
      <c r="EX790" s="238"/>
      <c r="EY790" s="238"/>
      <c r="EZ790" s="238"/>
      <c r="FA790" s="238"/>
      <c r="FB790" s="238"/>
      <c r="FC790" s="238"/>
      <c r="FD790" s="238"/>
      <c r="FE790" s="238"/>
    </row>
    <row r="791" spans="34:161">
      <c r="AH791" s="238"/>
      <c r="AI791" s="238"/>
      <c r="AJ791" s="238"/>
      <c r="AK791" s="238"/>
      <c r="AL791" s="238"/>
      <c r="AM791" s="238"/>
      <c r="AN791" s="238"/>
      <c r="AO791" s="238"/>
      <c r="AP791" s="238"/>
      <c r="AQ791" s="238"/>
      <c r="AR791" s="238"/>
      <c r="AS791" s="238"/>
      <c r="AT791" s="238"/>
      <c r="AU791" s="238"/>
      <c r="AV791" s="238"/>
      <c r="AW791" s="238"/>
      <c r="AX791" s="238"/>
      <c r="AY791" s="238"/>
      <c r="AZ791" s="238"/>
      <c r="BA791" s="238"/>
      <c r="BB791" s="238"/>
      <c r="BC791" s="238"/>
      <c r="BD791" s="238"/>
      <c r="BE791" s="238"/>
      <c r="BF791" s="238"/>
      <c r="BG791" s="238"/>
      <c r="BH791" s="238"/>
      <c r="BI791" s="238"/>
      <c r="BJ791" s="238"/>
      <c r="BK791" s="238"/>
      <c r="BL791" s="238"/>
      <c r="BM791" s="238"/>
      <c r="BN791" s="238"/>
      <c r="BO791" s="238"/>
      <c r="BP791" s="238"/>
      <c r="BQ791" s="238"/>
      <c r="BR791" s="238"/>
      <c r="BS791" s="238"/>
      <c r="BT791" s="238"/>
      <c r="BU791" s="238"/>
      <c r="BV791" s="238"/>
      <c r="BW791" s="238"/>
      <c r="BX791" s="238"/>
      <c r="BY791" s="238"/>
      <c r="BZ791" s="238"/>
      <c r="CA791" s="238"/>
      <c r="CB791" s="238"/>
      <c r="CC791" s="238"/>
      <c r="CD791" s="238"/>
      <c r="CE791" s="238"/>
      <c r="CF791" s="238"/>
      <c r="CG791" s="238"/>
      <c r="CH791" s="238"/>
      <c r="CI791" s="238"/>
      <c r="CJ791" s="238"/>
      <c r="CK791" s="238"/>
      <c r="CL791" s="238"/>
      <c r="CM791" s="238"/>
      <c r="CN791" s="238"/>
      <c r="CO791" s="238"/>
      <c r="CP791" s="238"/>
      <c r="CQ791" s="238"/>
      <c r="CR791" s="238"/>
      <c r="CS791" s="238"/>
      <c r="CT791" s="238"/>
      <c r="CU791" s="238"/>
      <c r="CV791" s="238"/>
      <c r="CW791" s="238"/>
      <c r="CX791" s="238"/>
      <c r="CY791" s="238"/>
      <c r="CZ791" s="238"/>
      <c r="DA791" s="238"/>
      <c r="DB791" s="238"/>
      <c r="DC791" s="238"/>
      <c r="DD791" s="238"/>
      <c r="DE791" s="238"/>
      <c r="DF791" s="238"/>
      <c r="DG791" s="238"/>
      <c r="DH791" s="238"/>
      <c r="DI791" s="238"/>
      <c r="DJ791" s="238"/>
      <c r="DK791" s="238"/>
      <c r="DL791" s="238"/>
      <c r="DM791" s="238"/>
      <c r="DN791" s="238"/>
      <c r="DO791" s="238"/>
      <c r="DP791" s="238"/>
      <c r="DQ791" s="238"/>
      <c r="DR791" s="238"/>
      <c r="DS791" s="238"/>
      <c r="DT791" s="238"/>
      <c r="DU791" s="238"/>
      <c r="DV791" s="238"/>
      <c r="DW791" s="238"/>
      <c r="DX791" s="238"/>
      <c r="DY791" s="238"/>
      <c r="DZ791" s="238"/>
      <c r="EA791" s="238"/>
      <c r="EB791" s="238"/>
      <c r="EC791" s="238"/>
      <c r="ED791" s="238"/>
      <c r="EE791" s="238"/>
      <c r="EF791" s="238"/>
      <c r="EG791" s="238"/>
      <c r="EH791" s="238"/>
      <c r="EI791" s="238"/>
      <c r="EJ791" s="238"/>
      <c r="EK791" s="238"/>
      <c r="EL791" s="238"/>
      <c r="EM791" s="238"/>
      <c r="EN791" s="238"/>
      <c r="EO791" s="238"/>
      <c r="EP791" s="238"/>
      <c r="EQ791" s="238"/>
      <c r="ER791" s="238"/>
      <c r="ES791" s="238"/>
      <c r="ET791" s="238"/>
      <c r="EU791" s="238"/>
      <c r="EV791" s="238"/>
      <c r="EW791" s="238"/>
      <c r="EX791" s="238"/>
      <c r="EY791" s="238"/>
      <c r="EZ791" s="238"/>
      <c r="FA791" s="238"/>
      <c r="FB791" s="238"/>
      <c r="FC791" s="238"/>
      <c r="FD791" s="238"/>
      <c r="FE791" s="238"/>
    </row>
    <row r="792" spans="34:161">
      <c r="AH792" s="238"/>
      <c r="AI792" s="238"/>
      <c r="AJ792" s="238"/>
      <c r="AK792" s="238"/>
      <c r="AL792" s="238"/>
      <c r="AM792" s="238"/>
      <c r="AN792" s="238"/>
      <c r="AO792" s="238"/>
      <c r="AP792" s="238"/>
      <c r="AQ792" s="238"/>
      <c r="AR792" s="238"/>
      <c r="AS792" s="238"/>
      <c r="AT792" s="238"/>
      <c r="AU792" s="238"/>
      <c r="AV792" s="238"/>
      <c r="AW792" s="238"/>
      <c r="AX792" s="238"/>
      <c r="AY792" s="238"/>
      <c r="AZ792" s="238"/>
      <c r="BA792" s="238"/>
      <c r="BB792" s="238"/>
      <c r="BC792" s="238"/>
      <c r="BD792" s="238"/>
      <c r="BE792" s="238"/>
      <c r="BF792" s="238"/>
      <c r="BG792" s="238"/>
      <c r="BH792" s="238"/>
      <c r="BI792" s="238"/>
      <c r="BJ792" s="238"/>
      <c r="BK792" s="238"/>
      <c r="BL792" s="238"/>
      <c r="BM792" s="238"/>
      <c r="BN792" s="238"/>
      <c r="BO792" s="238"/>
      <c r="BP792" s="238"/>
      <c r="BQ792" s="238"/>
      <c r="BR792" s="238"/>
      <c r="BS792" s="238"/>
      <c r="BT792" s="238"/>
      <c r="BU792" s="238"/>
      <c r="BV792" s="238"/>
      <c r="BW792" s="238"/>
      <c r="BX792" s="238"/>
      <c r="BY792" s="238"/>
      <c r="BZ792" s="238"/>
      <c r="CA792" s="238"/>
      <c r="CB792" s="238"/>
      <c r="CC792" s="238"/>
      <c r="CD792" s="238"/>
      <c r="CE792" s="238"/>
      <c r="CF792" s="238"/>
      <c r="CG792" s="238"/>
      <c r="CH792" s="238"/>
      <c r="CI792" s="238"/>
      <c r="CJ792" s="238"/>
      <c r="CK792" s="238"/>
      <c r="CL792" s="238"/>
      <c r="CM792" s="238"/>
      <c r="CN792" s="238"/>
      <c r="CO792" s="238"/>
      <c r="CP792" s="238"/>
      <c r="CQ792" s="238"/>
      <c r="CR792" s="238"/>
      <c r="CS792" s="238"/>
      <c r="CT792" s="238"/>
      <c r="CU792" s="238"/>
      <c r="CV792" s="238"/>
      <c r="CW792" s="238"/>
      <c r="CX792" s="238"/>
      <c r="CY792" s="238"/>
      <c r="CZ792" s="238"/>
      <c r="DA792" s="238"/>
      <c r="DB792" s="238"/>
      <c r="DC792" s="238"/>
      <c r="DD792" s="238"/>
      <c r="DE792" s="238"/>
      <c r="DF792" s="238"/>
      <c r="DG792" s="238"/>
      <c r="DH792" s="238"/>
      <c r="DI792" s="238"/>
      <c r="DJ792" s="238"/>
      <c r="DK792" s="238"/>
      <c r="DL792" s="238"/>
      <c r="DM792" s="238"/>
      <c r="DN792" s="238"/>
      <c r="DO792" s="238"/>
      <c r="DP792" s="238"/>
      <c r="DQ792" s="238"/>
      <c r="DR792" s="238"/>
      <c r="DS792" s="238"/>
      <c r="DT792" s="238"/>
      <c r="DU792" s="238"/>
      <c r="DV792" s="238"/>
      <c r="DW792" s="238"/>
      <c r="DX792" s="238"/>
      <c r="DY792" s="238"/>
      <c r="DZ792" s="238"/>
      <c r="EA792" s="238"/>
      <c r="EB792" s="238"/>
      <c r="EC792" s="238"/>
      <c r="ED792" s="238"/>
      <c r="EE792" s="238"/>
      <c r="EF792" s="238"/>
      <c r="EG792" s="238"/>
      <c r="EH792" s="238"/>
      <c r="EI792" s="238"/>
      <c r="EJ792" s="238"/>
      <c r="EK792" s="238"/>
      <c r="EL792" s="238"/>
      <c r="EM792" s="238"/>
      <c r="EN792" s="238"/>
      <c r="EO792" s="238"/>
      <c r="EP792" s="238"/>
      <c r="EQ792" s="238"/>
      <c r="ER792" s="238"/>
      <c r="ES792" s="238"/>
      <c r="ET792" s="238"/>
      <c r="EU792" s="238"/>
      <c r="EV792" s="238"/>
      <c r="EW792" s="238"/>
      <c r="EX792" s="238"/>
      <c r="EY792" s="238"/>
      <c r="EZ792" s="238"/>
      <c r="FA792" s="238"/>
      <c r="FB792" s="238"/>
      <c r="FC792" s="238"/>
      <c r="FD792" s="238"/>
      <c r="FE792" s="238"/>
    </row>
    <row r="793" spans="34:161">
      <c r="AH793" s="238"/>
      <c r="AI793" s="238"/>
      <c r="AJ793" s="238"/>
      <c r="AK793" s="238"/>
      <c r="AL793" s="238"/>
      <c r="AM793" s="238"/>
      <c r="AN793" s="238"/>
      <c r="AO793" s="238"/>
      <c r="AP793" s="238"/>
      <c r="AQ793" s="238"/>
      <c r="AR793" s="238"/>
      <c r="AS793" s="238"/>
      <c r="AT793" s="238"/>
      <c r="AU793" s="238"/>
      <c r="AV793" s="238"/>
      <c r="AW793" s="238"/>
      <c r="AX793" s="238"/>
      <c r="AY793" s="238"/>
      <c r="AZ793" s="238"/>
      <c r="BA793" s="238"/>
      <c r="BB793" s="238"/>
      <c r="BC793" s="238"/>
      <c r="BD793" s="238"/>
      <c r="BE793" s="238"/>
      <c r="BF793" s="238"/>
      <c r="BG793" s="238"/>
      <c r="BH793" s="238"/>
      <c r="BI793" s="238"/>
      <c r="BJ793" s="238"/>
      <c r="BK793" s="238"/>
      <c r="BL793" s="238"/>
      <c r="BM793" s="238"/>
      <c r="BN793" s="238"/>
      <c r="BO793" s="238"/>
      <c r="BP793" s="238"/>
      <c r="BQ793" s="238"/>
      <c r="BR793" s="238"/>
      <c r="BS793" s="238"/>
      <c r="BT793" s="238"/>
      <c r="BU793" s="238"/>
      <c r="BV793" s="238"/>
      <c r="BW793" s="238"/>
      <c r="BX793" s="238"/>
      <c r="BY793" s="238"/>
      <c r="BZ793" s="238"/>
      <c r="CA793" s="238"/>
      <c r="CB793" s="238"/>
      <c r="CC793" s="238"/>
      <c r="CD793" s="238"/>
      <c r="CE793" s="238"/>
      <c r="CF793" s="238"/>
      <c r="CG793" s="238"/>
      <c r="CH793" s="238"/>
      <c r="CI793" s="238"/>
      <c r="CJ793" s="238"/>
      <c r="CK793" s="238"/>
      <c r="CL793" s="238"/>
      <c r="CM793" s="238"/>
      <c r="CN793" s="238"/>
      <c r="CO793" s="238"/>
      <c r="CP793" s="238"/>
      <c r="CQ793" s="238"/>
      <c r="CR793" s="238"/>
      <c r="CS793" s="238"/>
      <c r="CT793" s="238"/>
      <c r="CU793" s="238"/>
      <c r="CV793" s="238"/>
      <c r="CW793" s="238"/>
      <c r="CX793" s="238"/>
      <c r="CY793" s="238"/>
      <c r="CZ793" s="238"/>
      <c r="DA793" s="238"/>
      <c r="DB793" s="238"/>
      <c r="DC793" s="238"/>
      <c r="DD793" s="238"/>
      <c r="DE793" s="238"/>
      <c r="DF793" s="238"/>
      <c r="DG793" s="238"/>
      <c r="DH793" s="238"/>
      <c r="DI793" s="238"/>
      <c r="DJ793" s="238"/>
      <c r="DK793" s="238"/>
      <c r="DL793" s="238"/>
      <c r="DM793" s="238"/>
      <c r="DN793" s="238"/>
      <c r="DO793" s="238"/>
      <c r="DP793" s="238"/>
      <c r="DQ793" s="238"/>
      <c r="DR793" s="238"/>
      <c r="DS793" s="238"/>
      <c r="DT793" s="238"/>
      <c r="DU793" s="238"/>
      <c r="DV793" s="238"/>
      <c r="DW793" s="238"/>
      <c r="DX793" s="238"/>
      <c r="DY793" s="238"/>
      <c r="DZ793" s="238"/>
      <c r="EA793" s="238"/>
      <c r="EB793" s="238"/>
      <c r="EC793" s="238"/>
      <c r="ED793" s="238"/>
      <c r="EE793" s="238"/>
      <c r="EF793" s="238"/>
      <c r="EG793" s="238"/>
      <c r="EH793" s="238"/>
      <c r="EI793" s="238"/>
      <c r="EJ793" s="238"/>
      <c r="EK793" s="238"/>
      <c r="EL793" s="238"/>
      <c r="EM793" s="238"/>
      <c r="EN793" s="238"/>
      <c r="EO793" s="238"/>
      <c r="EP793" s="238"/>
      <c r="EQ793" s="238"/>
      <c r="ER793" s="238"/>
      <c r="ES793" s="238"/>
      <c r="ET793" s="238"/>
      <c r="EU793" s="238"/>
      <c r="EV793" s="238"/>
      <c r="EW793" s="238"/>
      <c r="EX793" s="238"/>
      <c r="EY793" s="238"/>
      <c r="EZ793" s="238"/>
      <c r="FA793" s="238"/>
      <c r="FB793" s="238"/>
      <c r="FC793" s="238"/>
      <c r="FD793" s="238"/>
      <c r="FE793" s="238"/>
    </row>
    <row r="794" spans="34:161">
      <c r="AH794" s="238"/>
      <c r="AI794" s="238"/>
      <c r="AJ794" s="238"/>
      <c r="AK794" s="238"/>
      <c r="AL794" s="238"/>
      <c r="AM794" s="238"/>
      <c r="AN794" s="238"/>
      <c r="AO794" s="238"/>
      <c r="AP794" s="238"/>
      <c r="AQ794" s="238"/>
      <c r="AR794" s="238"/>
      <c r="AS794" s="238"/>
      <c r="AT794" s="238"/>
      <c r="AU794" s="238"/>
      <c r="AV794" s="238"/>
      <c r="AW794" s="238"/>
      <c r="AX794" s="238"/>
      <c r="AY794" s="238"/>
      <c r="AZ794" s="238"/>
      <c r="BA794" s="238"/>
      <c r="BB794" s="238"/>
      <c r="BC794" s="238"/>
      <c r="BD794" s="238"/>
      <c r="BE794" s="238"/>
      <c r="BF794" s="238"/>
      <c r="BG794" s="238"/>
      <c r="BH794" s="238"/>
      <c r="BI794" s="238"/>
      <c r="BJ794" s="238"/>
      <c r="BK794" s="238"/>
      <c r="BL794" s="238"/>
      <c r="BM794" s="238"/>
      <c r="BN794" s="238"/>
      <c r="BO794" s="238"/>
      <c r="BP794" s="238"/>
      <c r="BQ794" s="238"/>
      <c r="BR794" s="238"/>
      <c r="BS794" s="238"/>
      <c r="BT794" s="238"/>
      <c r="BU794" s="238"/>
      <c r="BV794" s="238"/>
      <c r="BW794" s="238"/>
      <c r="BX794" s="238"/>
      <c r="BY794" s="238"/>
      <c r="BZ794" s="238"/>
      <c r="CA794" s="238"/>
      <c r="CB794" s="238"/>
      <c r="CC794" s="238"/>
      <c r="CD794" s="238"/>
      <c r="CE794" s="238"/>
      <c r="CF794" s="238"/>
      <c r="CG794" s="238"/>
      <c r="CH794" s="238"/>
      <c r="CI794" s="238"/>
      <c r="CJ794" s="238"/>
      <c r="CK794" s="238"/>
      <c r="CL794" s="238"/>
      <c r="CM794" s="238"/>
      <c r="CN794" s="238"/>
      <c r="CO794" s="238"/>
      <c r="CP794" s="238"/>
      <c r="CQ794" s="238"/>
      <c r="CR794" s="238"/>
      <c r="CS794" s="238"/>
      <c r="CT794" s="238"/>
      <c r="CU794" s="238"/>
      <c r="CV794" s="238"/>
      <c r="CW794" s="238"/>
      <c r="CX794" s="238"/>
      <c r="CY794" s="238"/>
      <c r="CZ794" s="238"/>
      <c r="DA794" s="238"/>
      <c r="DB794" s="238"/>
      <c r="DC794" s="238"/>
      <c r="DD794" s="238"/>
      <c r="DE794" s="238"/>
      <c r="DF794" s="238"/>
      <c r="DG794" s="238"/>
      <c r="DH794" s="238"/>
      <c r="DI794" s="238"/>
      <c r="DJ794" s="238"/>
      <c r="DK794" s="238"/>
      <c r="DL794" s="238"/>
      <c r="DM794" s="238"/>
      <c r="DN794" s="238"/>
      <c r="DO794" s="238"/>
      <c r="DP794" s="238"/>
      <c r="DQ794" s="238"/>
      <c r="DR794" s="238"/>
      <c r="DS794" s="238"/>
      <c r="DT794" s="238"/>
      <c r="DU794" s="238"/>
      <c r="DV794" s="238"/>
      <c r="DW794" s="238"/>
      <c r="DX794" s="238"/>
      <c r="DY794" s="238"/>
      <c r="DZ794" s="238"/>
      <c r="EA794" s="238"/>
      <c r="EB794" s="238"/>
      <c r="EC794" s="238"/>
      <c r="ED794" s="238"/>
      <c r="EE794" s="238"/>
      <c r="EF794" s="238"/>
      <c r="EG794" s="238"/>
      <c r="EH794" s="238"/>
      <c r="EI794" s="238"/>
      <c r="EJ794" s="238"/>
      <c r="EK794" s="238"/>
      <c r="EL794" s="238"/>
      <c r="EM794" s="238"/>
      <c r="EN794" s="238"/>
      <c r="EO794" s="238"/>
      <c r="EP794" s="238"/>
      <c r="EQ794" s="238"/>
      <c r="ER794" s="238"/>
      <c r="ES794" s="238"/>
      <c r="ET794" s="238"/>
      <c r="EU794" s="238"/>
      <c r="EV794" s="238"/>
      <c r="EW794" s="238"/>
      <c r="EX794" s="238"/>
      <c r="EY794" s="238"/>
      <c r="EZ794" s="238"/>
      <c r="FA794" s="238"/>
      <c r="FB794" s="238"/>
      <c r="FC794" s="238"/>
      <c r="FD794" s="238"/>
      <c r="FE794" s="238"/>
    </row>
    <row r="795" spans="34:161">
      <c r="AH795" s="238"/>
      <c r="AI795" s="238"/>
      <c r="AJ795" s="238"/>
      <c r="AK795" s="238"/>
      <c r="AL795" s="238"/>
      <c r="AM795" s="238"/>
      <c r="AN795" s="238"/>
      <c r="AO795" s="238"/>
      <c r="AP795" s="238"/>
      <c r="AQ795" s="238"/>
      <c r="AR795" s="238"/>
      <c r="AS795" s="238"/>
      <c r="AT795" s="238"/>
      <c r="AU795" s="238"/>
      <c r="AV795" s="238"/>
      <c r="AW795" s="238"/>
      <c r="AX795" s="238"/>
      <c r="AY795" s="238"/>
      <c r="AZ795" s="238"/>
      <c r="BA795" s="238"/>
      <c r="BB795" s="238"/>
      <c r="BC795" s="238"/>
      <c r="BD795" s="238"/>
      <c r="BE795" s="238"/>
      <c r="BF795" s="238"/>
      <c r="BG795" s="238"/>
      <c r="BH795" s="238"/>
      <c r="BI795" s="238"/>
      <c r="BJ795" s="238"/>
      <c r="BK795" s="238"/>
      <c r="BL795" s="238"/>
      <c r="BM795" s="238"/>
      <c r="BN795" s="238"/>
      <c r="BO795" s="238"/>
      <c r="BP795" s="238"/>
      <c r="BQ795" s="238"/>
      <c r="BR795" s="238"/>
      <c r="BS795" s="238"/>
      <c r="BT795" s="238"/>
      <c r="BU795" s="238"/>
      <c r="BV795" s="238"/>
      <c r="BW795" s="238"/>
      <c r="BX795" s="238"/>
      <c r="BY795" s="238"/>
      <c r="BZ795" s="238"/>
      <c r="CA795" s="238"/>
      <c r="CB795" s="238"/>
      <c r="CC795" s="238"/>
      <c r="CD795" s="238"/>
      <c r="CE795" s="238"/>
      <c r="CF795" s="238"/>
      <c r="CG795" s="238"/>
      <c r="CH795" s="238"/>
      <c r="CI795" s="238"/>
      <c r="CJ795" s="238"/>
      <c r="CK795" s="238"/>
      <c r="CL795" s="238"/>
      <c r="CM795" s="238"/>
      <c r="CN795" s="238"/>
      <c r="CO795" s="238"/>
      <c r="CP795" s="238"/>
      <c r="CQ795" s="238"/>
      <c r="CR795" s="238"/>
      <c r="CS795" s="238"/>
      <c r="CT795" s="238"/>
      <c r="CU795" s="238"/>
      <c r="CV795" s="238"/>
      <c r="CW795" s="238"/>
      <c r="CX795" s="238"/>
      <c r="CY795" s="238"/>
      <c r="CZ795" s="238"/>
      <c r="DA795" s="238"/>
      <c r="DB795" s="238"/>
      <c r="DC795" s="238"/>
      <c r="DD795" s="238"/>
      <c r="DE795" s="238"/>
      <c r="DF795" s="238"/>
      <c r="DG795" s="238"/>
      <c r="DH795" s="238"/>
      <c r="DI795" s="238"/>
      <c r="DJ795" s="238"/>
      <c r="DK795" s="238"/>
      <c r="DL795" s="238"/>
      <c r="DM795" s="238"/>
      <c r="DN795" s="238"/>
      <c r="DO795" s="238"/>
      <c r="DP795" s="238"/>
      <c r="DQ795" s="238"/>
      <c r="DR795" s="238"/>
      <c r="DS795" s="238"/>
      <c r="DT795" s="238"/>
      <c r="DU795" s="238"/>
      <c r="DV795" s="238"/>
      <c r="DW795" s="238"/>
      <c r="DX795" s="238"/>
      <c r="DY795" s="238"/>
      <c r="DZ795" s="238"/>
      <c r="EA795" s="238"/>
      <c r="EB795" s="238"/>
      <c r="EC795" s="238"/>
      <c r="ED795" s="238"/>
      <c r="EE795" s="238"/>
      <c r="EF795" s="238"/>
      <c r="EG795" s="238"/>
      <c r="EH795" s="238"/>
      <c r="EI795" s="238"/>
      <c r="EJ795" s="238"/>
      <c r="EK795" s="238"/>
      <c r="EL795" s="238"/>
      <c r="EM795" s="238"/>
      <c r="EN795" s="238"/>
      <c r="EO795" s="238"/>
      <c r="EP795" s="238"/>
      <c r="EQ795" s="238"/>
      <c r="ER795" s="238"/>
      <c r="ES795" s="238"/>
      <c r="ET795" s="238"/>
      <c r="EU795" s="238"/>
      <c r="EV795" s="238"/>
      <c r="EW795" s="238"/>
      <c r="EX795" s="238"/>
      <c r="EY795" s="238"/>
      <c r="EZ795" s="238"/>
      <c r="FA795" s="238"/>
      <c r="FB795" s="238"/>
      <c r="FC795" s="238"/>
      <c r="FD795" s="238"/>
      <c r="FE795" s="238"/>
    </row>
    <row r="796" spans="34:161">
      <c r="AH796" s="238"/>
      <c r="AI796" s="238"/>
      <c r="AJ796" s="238"/>
      <c r="AK796" s="238"/>
      <c r="AL796" s="238"/>
      <c r="AM796" s="238"/>
      <c r="AN796" s="238"/>
      <c r="AO796" s="238"/>
      <c r="AP796" s="238"/>
      <c r="AQ796" s="238"/>
      <c r="AR796" s="238"/>
      <c r="AS796" s="238"/>
      <c r="AT796" s="238"/>
      <c r="AU796" s="238"/>
      <c r="AV796" s="238"/>
      <c r="AW796" s="238"/>
      <c r="AX796" s="238"/>
      <c r="AY796" s="238"/>
      <c r="AZ796" s="238"/>
      <c r="BA796" s="238"/>
      <c r="BB796" s="238"/>
      <c r="BC796" s="238"/>
      <c r="BD796" s="238"/>
      <c r="BE796" s="238"/>
      <c r="BF796" s="238"/>
      <c r="BG796" s="238"/>
      <c r="BH796" s="238"/>
      <c r="BI796" s="238"/>
      <c r="BJ796" s="238"/>
      <c r="BK796" s="238"/>
      <c r="BL796" s="238"/>
      <c r="BM796" s="238"/>
      <c r="BN796" s="238"/>
      <c r="BO796" s="238"/>
      <c r="BP796" s="238"/>
      <c r="BQ796" s="238"/>
      <c r="BR796" s="238"/>
      <c r="BS796" s="238"/>
      <c r="BT796" s="238"/>
      <c r="BU796" s="238"/>
      <c r="BV796" s="238"/>
      <c r="BW796" s="238"/>
      <c r="BX796" s="238"/>
      <c r="BY796" s="238"/>
      <c r="BZ796" s="238"/>
      <c r="CA796" s="238"/>
      <c r="CB796" s="238"/>
      <c r="CC796" s="238"/>
      <c r="CD796" s="238"/>
      <c r="CE796" s="238"/>
      <c r="CF796" s="238"/>
      <c r="CG796" s="238"/>
      <c r="CH796" s="238"/>
      <c r="CI796" s="238"/>
      <c r="CJ796" s="238"/>
      <c r="CK796" s="238"/>
      <c r="CL796" s="238"/>
      <c r="CM796" s="238"/>
      <c r="CN796" s="238"/>
      <c r="CO796" s="238"/>
      <c r="CP796" s="238"/>
      <c r="CQ796" s="238"/>
      <c r="CR796" s="238"/>
      <c r="CS796" s="238"/>
      <c r="CT796" s="238"/>
      <c r="CU796" s="238"/>
      <c r="CV796" s="238"/>
      <c r="CW796" s="238"/>
      <c r="CX796" s="238"/>
      <c r="CY796" s="238"/>
      <c r="CZ796" s="238"/>
      <c r="DA796" s="238"/>
      <c r="DB796" s="238"/>
      <c r="DC796" s="238"/>
      <c r="DD796" s="238"/>
      <c r="DE796" s="238"/>
      <c r="DF796" s="238"/>
      <c r="DG796" s="238"/>
      <c r="DH796" s="238"/>
      <c r="DI796" s="238"/>
      <c r="DJ796" s="238"/>
      <c r="DK796" s="238"/>
      <c r="DL796" s="238"/>
      <c r="DM796" s="238"/>
      <c r="DN796" s="238"/>
      <c r="DO796" s="238"/>
      <c r="DP796" s="238"/>
      <c r="DQ796" s="238"/>
      <c r="DR796" s="238"/>
      <c r="DS796" s="238"/>
      <c r="DT796" s="238"/>
      <c r="DU796" s="238"/>
      <c r="DV796" s="238"/>
      <c r="DW796" s="238"/>
      <c r="DX796" s="238"/>
      <c r="DY796" s="238"/>
      <c r="DZ796" s="238"/>
      <c r="EA796" s="238"/>
      <c r="EB796" s="238"/>
      <c r="EC796" s="238"/>
      <c r="ED796" s="238"/>
      <c r="EE796" s="238"/>
      <c r="EF796" s="238"/>
      <c r="EG796" s="238"/>
      <c r="EH796" s="238"/>
      <c r="EI796" s="238"/>
      <c r="EJ796" s="238"/>
      <c r="EK796" s="238"/>
      <c r="EL796" s="238"/>
      <c r="EM796" s="238"/>
      <c r="EN796" s="238"/>
      <c r="EO796" s="238"/>
      <c r="EP796" s="238"/>
      <c r="EQ796" s="238"/>
      <c r="ER796" s="238"/>
      <c r="ES796" s="238"/>
      <c r="ET796" s="238"/>
      <c r="EU796" s="238"/>
      <c r="EV796" s="238"/>
      <c r="EW796" s="238"/>
      <c r="EX796" s="238"/>
      <c r="EY796" s="238"/>
      <c r="EZ796" s="238"/>
      <c r="FA796" s="238"/>
      <c r="FB796" s="238"/>
      <c r="FC796" s="238"/>
      <c r="FD796" s="238"/>
      <c r="FE796" s="238"/>
    </row>
    <row r="797" spans="34:161">
      <c r="AH797" s="238"/>
      <c r="AI797" s="238"/>
      <c r="AJ797" s="238"/>
      <c r="AK797" s="238"/>
      <c r="AL797" s="238"/>
      <c r="AM797" s="238"/>
      <c r="AN797" s="238"/>
      <c r="AO797" s="238"/>
      <c r="AP797" s="238"/>
      <c r="AQ797" s="238"/>
      <c r="AR797" s="238"/>
      <c r="AS797" s="238"/>
      <c r="AT797" s="238"/>
      <c r="AU797" s="238"/>
      <c r="AV797" s="238"/>
      <c r="AW797" s="238"/>
      <c r="AX797" s="238"/>
      <c r="AY797" s="238"/>
      <c r="AZ797" s="238"/>
      <c r="BA797" s="238"/>
      <c r="BB797" s="238"/>
      <c r="BC797" s="238"/>
      <c r="BD797" s="238"/>
      <c r="BE797" s="238"/>
      <c r="BF797" s="238"/>
      <c r="BG797" s="238"/>
      <c r="BH797" s="238"/>
      <c r="BI797" s="238"/>
      <c r="BJ797" s="238"/>
      <c r="BK797" s="238"/>
      <c r="BL797" s="238"/>
      <c r="BM797" s="238"/>
      <c r="BN797" s="238"/>
      <c r="BO797" s="238"/>
      <c r="BP797" s="238"/>
      <c r="BQ797" s="238"/>
      <c r="BR797" s="238"/>
      <c r="BS797" s="238"/>
      <c r="BT797" s="238"/>
      <c r="BU797" s="238"/>
      <c r="BV797" s="238"/>
      <c r="BW797" s="238"/>
      <c r="BX797" s="238"/>
      <c r="BY797" s="238"/>
      <c r="BZ797" s="238"/>
      <c r="CA797" s="238"/>
      <c r="CB797" s="238"/>
      <c r="CC797" s="238"/>
      <c r="CD797" s="238"/>
      <c r="CE797" s="238"/>
      <c r="CF797" s="238"/>
      <c r="CG797" s="238"/>
      <c r="CH797" s="238"/>
      <c r="CI797" s="238"/>
      <c r="CJ797" s="238"/>
      <c r="CK797" s="238"/>
      <c r="CL797" s="238"/>
      <c r="CM797" s="238"/>
      <c r="CN797" s="238"/>
      <c r="CO797" s="238"/>
      <c r="CP797" s="238"/>
      <c r="CQ797" s="238"/>
      <c r="CR797" s="238"/>
      <c r="CS797" s="238"/>
      <c r="CT797" s="238"/>
      <c r="CU797" s="238"/>
      <c r="CV797" s="238"/>
      <c r="CW797" s="238"/>
      <c r="CX797" s="238"/>
      <c r="CY797" s="238"/>
      <c r="CZ797" s="238"/>
      <c r="DA797" s="238"/>
      <c r="DB797" s="238"/>
      <c r="DC797" s="238"/>
      <c r="DD797" s="238"/>
      <c r="DE797" s="238"/>
      <c r="DF797" s="238"/>
      <c r="DG797" s="238"/>
      <c r="DH797" s="238"/>
      <c r="DI797" s="238"/>
      <c r="DJ797" s="238"/>
      <c r="DK797" s="238"/>
      <c r="DL797" s="238"/>
      <c r="DM797" s="238"/>
      <c r="DN797" s="238"/>
      <c r="DO797" s="238"/>
      <c r="DP797" s="238"/>
      <c r="DQ797" s="238"/>
      <c r="DR797" s="238"/>
      <c r="DS797" s="238"/>
      <c r="DT797" s="238"/>
      <c r="DU797" s="238"/>
      <c r="DV797" s="238"/>
      <c r="DW797" s="238"/>
      <c r="DX797" s="238"/>
      <c r="DY797" s="238"/>
      <c r="DZ797" s="238"/>
      <c r="EA797" s="238"/>
      <c r="EB797" s="238"/>
      <c r="EC797" s="238"/>
      <c r="ED797" s="238"/>
      <c r="EE797" s="238"/>
      <c r="EF797" s="238"/>
      <c r="EG797" s="238"/>
      <c r="EH797" s="238"/>
      <c r="EI797" s="238"/>
      <c r="EJ797" s="238"/>
      <c r="EK797" s="238"/>
      <c r="EL797" s="238"/>
      <c r="EM797" s="238"/>
      <c r="EN797" s="238"/>
      <c r="EO797" s="238"/>
      <c r="EP797" s="238"/>
      <c r="EQ797" s="238"/>
      <c r="ER797" s="238"/>
      <c r="ES797" s="238"/>
      <c r="ET797" s="238"/>
      <c r="EU797" s="238"/>
      <c r="EV797" s="238"/>
      <c r="EW797" s="238"/>
      <c r="EX797" s="238"/>
      <c r="EY797" s="238"/>
      <c r="EZ797" s="238"/>
      <c r="FA797" s="238"/>
      <c r="FB797" s="238"/>
      <c r="FC797" s="238"/>
      <c r="FD797" s="238"/>
      <c r="FE797" s="238"/>
    </row>
    <row r="798" spans="34:161">
      <c r="AH798" s="238"/>
      <c r="AI798" s="238"/>
      <c r="AJ798" s="238"/>
      <c r="AK798" s="238"/>
      <c r="AL798" s="238"/>
      <c r="AM798" s="238"/>
      <c r="AN798" s="238"/>
      <c r="AO798" s="238"/>
      <c r="AP798" s="238"/>
      <c r="AQ798" s="238"/>
      <c r="AR798" s="238"/>
      <c r="AS798" s="238"/>
      <c r="AT798" s="238"/>
      <c r="AU798" s="238"/>
      <c r="AV798" s="238"/>
      <c r="AW798" s="238"/>
      <c r="AX798" s="238"/>
      <c r="AY798" s="238"/>
      <c r="AZ798" s="238"/>
      <c r="BA798" s="238"/>
      <c r="BB798" s="238"/>
      <c r="BC798" s="238"/>
      <c r="BD798" s="238"/>
      <c r="BE798" s="238"/>
      <c r="BF798" s="238"/>
      <c r="BG798" s="238"/>
      <c r="BH798" s="238"/>
      <c r="BI798" s="238"/>
      <c r="BJ798" s="238"/>
      <c r="BK798" s="238"/>
      <c r="BL798" s="238"/>
      <c r="BM798" s="238"/>
      <c r="BN798" s="238"/>
      <c r="BO798" s="238"/>
      <c r="BP798" s="238"/>
      <c r="BQ798" s="238"/>
      <c r="BR798" s="238"/>
      <c r="BS798" s="238"/>
      <c r="BT798" s="238"/>
      <c r="BU798" s="238"/>
      <c r="BV798" s="238"/>
      <c r="BW798" s="238"/>
      <c r="BX798" s="238"/>
      <c r="BY798" s="238"/>
      <c r="BZ798" s="238"/>
      <c r="CA798" s="238"/>
      <c r="CB798" s="238"/>
      <c r="CC798" s="238"/>
      <c r="CD798" s="238"/>
      <c r="CE798" s="238"/>
      <c r="CF798" s="238"/>
      <c r="CG798" s="238"/>
      <c r="CH798" s="238"/>
      <c r="CI798" s="238"/>
      <c r="CJ798" s="238"/>
      <c r="CK798" s="238"/>
      <c r="CL798" s="238"/>
      <c r="CM798" s="238"/>
      <c r="CN798" s="238"/>
      <c r="CO798" s="238"/>
      <c r="CP798" s="238"/>
      <c r="CQ798" s="238"/>
      <c r="CR798" s="238"/>
      <c r="CS798" s="238"/>
      <c r="CT798" s="238"/>
      <c r="CU798" s="238"/>
      <c r="CV798" s="238"/>
      <c r="CW798" s="238"/>
      <c r="CX798" s="238"/>
      <c r="CY798" s="238"/>
      <c r="CZ798" s="238"/>
      <c r="DA798" s="238"/>
      <c r="DB798" s="238"/>
      <c r="DC798" s="238"/>
      <c r="DD798" s="238"/>
      <c r="DE798" s="238"/>
      <c r="DF798" s="238"/>
      <c r="DG798" s="238"/>
      <c r="DH798" s="238"/>
      <c r="DI798" s="238"/>
      <c r="DJ798" s="238"/>
      <c r="DK798" s="238"/>
      <c r="DL798" s="238"/>
      <c r="DM798" s="238"/>
      <c r="DN798" s="238"/>
      <c r="DO798" s="238"/>
      <c r="DP798" s="238"/>
      <c r="DQ798" s="238"/>
      <c r="DR798" s="238"/>
      <c r="DS798" s="238"/>
      <c r="DT798" s="238"/>
      <c r="DU798" s="238"/>
      <c r="DV798" s="238"/>
      <c r="DW798" s="238"/>
      <c r="DX798" s="238"/>
      <c r="DY798" s="238"/>
      <c r="DZ798" s="238"/>
      <c r="EA798" s="238"/>
      <c r="EB798" s="238"/>
      <c r="EC798" s="238"/>
      <c r="ED798" s="238"/>
      <c r="EE798" s="238"/>
      <c r="EF798" s="238"/>
      <c r="EG798" s="238"/>
      <c r="EH798" s="238"/>
      <c r="EI798" s="238"/>
      <c r="EJ798" s="238"/>
      <c r="EK798" s="238"/>
      <c r="EL798" s="238"/>
      <c r="EM798" s="238"/>
      <c r="EN798" s="238"/>
      <c r="EO798" s="238"/>
      <c r="EP798" s="238"/>
      <c r="EQ798" s="238"/>
      <c r="ER798" s="238"/>
      <c r="ES798" s="238"/>
      <c r="ET798" s="238"/>
      <c r="EU798" s="238"/>
      <c r="EV798" s="238"/>
      <c r="EW798" s="238"/>
      <c r="EX798" s="238"/>
      <c r="EY798" s="238"/>
      <c r="EZ798" s="238"/>
      <c r="FA798" s="238"/>
      <c r="FB798" s="238"/>
      <c r="FC798" s="238"/>
      <c r="FD798" s="238"/>
      <c r="FE798" s="238"/>
    </row>
    <row r="799" spans="34:161">
      <c r="AH799" s="238"/>
      <c r="AI799" s="238"/>
      <c r="AJ799" s="238"/>
      <c r="AK799" s="238"/>
      <c r="AL799" s="238"/>
      <c r="AM799" s="238"/>
      <c r="AN799" s="238"/>
      <c r="AO799" s="238"/>
      <c r="AP799" s="238"/>
      <c r="AQ799" s="238"/>
      <c r="AR799" s="238"/>
      <c r="AS799" s="238"/>
      <c r="AT799" s="238"/>
      <c r="AU799" s="238"/>
      <c r="AV799" s="238"/>
      <c r="AW799" s="238"/>
      <c r="AX799" s="238"/>
      <c r="AY799" s="238"/>
      <c r="AZ799" s="238"/>
      <c r="BA799" s="238"/>
      <c r="BB799" s="238"/>
      <c r="BC799" s="238"/>
      <c r="BD799" s="238"/>
      <c r="BE799" s="238"/>
      <c r="BF799" s="238"/>
      <c r="BG799" s="238"/>
      <c r="BH799" s="238"/>
      <c r="BI799" s="238"/>
      <c r="BJ799" s="238"/>
      <c r="BK799" s="238"/>
      <c r="BL799" s="238"/>
      <c r="BM799" s="238"/>
      <c r="BN799" s="238"/>
      <c r="BO799" s="238"/>
      <c r="BP799" s="238"/>
      <c r="BQ799" s="238"/>
      <c r="BR799" s="238"/>
      <c r="BS799" s="238"/>
      <c r="BT799" s="238"/>
      <c r="BU799" s="238"/>
      <c r="BV799" s="238"/>
      <c r="BW799" s="238"/>
      <c r="BX799" s="238"/>
      <c r="BY799" s="238"/>
      <c r="BZ799" s="238"/>
      <c r="CA799" s="238"/>
      <c r="CB799" s="238"/>
      <c r="CC799" s="238"/>
      <c r="CD799" s="238"/>
      <c r="CE799" s="238"/>
      <c r="CF799" s="238"/>
      <c r="CG799" s="238"/>
      <c r="CH799" s="238"/>
      <c r="CI799" s="238"/>
      <c r="CJ799" s="238"/>
      <c r="CK799" s="238"/>
      <c r="CL799" s="238"/>
      <c r="CM799" s="238"/>
      <c r="CN799" s="238"/>
      <c r="CO799" s="238"/>
      <c r="CP799" s="238"/>
      <c r="CQ799" s="238"/>
      <c r="CR799" s="238"/>
      <c r="CS799" s="238"/>
      <c r="CT799" s="238"/>
      <c r="CU799" s="238"/>
      <c r="CV799" s="238"/>
      <c r="CW799" s="238"/>
      <c r="CX799" s="238"/>
      <c r="CY799" s="238"/>
      <c r="CZ799" s="238"/>
      <c r="DA799" s="238"/>
      <c r="DB799" s="238"/>
      <c r="DC799" s="238"/>
      <c r="DD799" s="238"/>
      <c r="DE799" s="238"/>
      <c r="DF799" s="238"/>
      <c r="DG799" s="238"/>
      <c r="DH799" s="238"/>
      <c r="DI799" s="238"/>
      <c r="DJ799" s="238"/>
      <c r="DK799" s="238"/>
      <c r="DL799" s="238"/>
      <c r="DM799" s="238"/>
      <c r="DN799" s="238"/>
      <c r="DO799" s="238"/>
      <c r="DP799" s="238"/>
      <c r="DQ799" s="238"/>
      <c r="DR799" s="238"/>
      <c r="DS799" s="238"/>
      <c r="DT799" s="238"/>
      <c r="DU799" s="238"/>
      <c r="DV799" s="238"/>
      <c r="DW799" s="238"/>
      <c r="DX799" s="238"/>
      <c r="DY799" s="238"/>
      <c r="DZ799" s="238"/>
      <c r="EA799" s="238"/>
      <c r="EB799" s="238"/>
      <c r="EC799" s="238"/>
      <c r="ED799" s="238"/>
      <c r="EE799" s="238"/>
      <c r="EF799" s="238"/>
      <c r="EG799" s="238"/>
      <c r="EH799" s="238"/>
      <c r="EI799" s="238"/>
      <c r="EJ799" s="238"/>
      <c r="EK799" s="238"/>
      <c r="EL799" s="238"/>
      <c r="EM799" s="238"/>
      <c r="EN799" s="238"/>
      <c r="EO799" s="238"/>
      <c r="EP799" s="238"/>
      <c r="EQ799" s="238"/>
      <c r="ER799" s="238"/>
      <c r="ES799" s="238"/>
      <c r="ET799" s="238"/>
      <c r="EU799" s="238"/>
      <c r="EV799" s="238"/>
      <c r="EW799" s="238"/>
      <c r="EX799" s="238"/>
      <c r="EY799" s="238"/>
      <c r="EZ799" s="238"/>
      <c r="FA799" s="238"/>
      <c r="FB799" s="238"/>
      <c r="FC799" s="238"/>
      <c r="FD799" s="238"/>
      <c r="FE799" s="238"/>
    </row>
    <row r="800" spans="34:161">
      <c r="AH800" s="238"/>
      <c r="AI800" s="238"/>
      <c r="AJ800" s="238"/>
      <c r="AK800" s="238"/>
      <c r="AL800" s="238"/>
      <c r="AM800" s="238"/>
      <c r="AN800" s="238"/>
      <c r="AO800" s="238"/>
      <c r="AP800" s="238"/>
      <c r="AQ800" s="238"/>
      <c r="AR800" s="238"/>
      <c r="AS800" s="238"/>
      <c r="AT800" s="238"/>
      <c r="AU800" s="238"/>
      <c r="AV800" s="238"/>
      <c r="AW800" s="238"/>
      <c r="AX800" s="238"/>
      <c r="AY800" s="238"/>
      <c r="AZ800" s="238"/>
      <c r="BA800" s="238"/>
      <c r="BB800" s="238"/>
      <c r="BC800" s="238"/>
      <c r="BD800" s="238"/>
      <c r="BE800" s="238"/>
      <c r="BF800" s="238"/>
      <c r="BG800" s="238"/>
      <c r="BH800" s="238"/>
      <c r="BI800" s="238"/>
      <c r="BJ800" s="238"/>
      <c r="BK800" s="238"/>
      <c r="BL800" s="238"/>
      <c r="BM800" s="238"/>
      <c r="BN800" s="238"/>
      <c r="BO800" s="238"/>
      <c r="BP800" s="238"/>
      <c r="BQ800" s="238"/>
      <c r="BR800" s="238"/>
      <c r="BS800" s="238"/>
      <c r="BT800" s="238"/>
      <c r="BU800" s="238"/>
      <c r="BV800" s="238"/>
      <c r="BW800" s="238"/>
      <c r="BX800" s="238"/>
      <c r="BY800" s="238"/>
      <c r="BZ800" s="238"/>
      <c r="CA800" s="238"/>
      <c r="CB800" s="238"/>
      <c r="CC800" s="238"/>
      <c r="CD800" s="238"/>
      <c r="CE800" s="238"/>
      <c r="CF800" s="238"/>
      <c r="CG800" s="238"/>
      <c r="CH800" s="238"/>
      <c r="CI800" s="238"/>
      <c r="CJ800" s="238"/>
      <c r="CK800" s="238"/>
      <c r="CL800" s="238"/>
      <c r="CM800" s="238"/>
      <c r="CN800" s="238"/>
      <c r="CO800" s="238"/>
      <c r="CP800" s="238"/>
      <c r="CQ800" s="238"/>
      <c r="CR800" s="238"/>
      <c r="CS800" s="238"/>
      <c r="CT800" s="238"/>
      <c r="CU800" s="238"/>
      <c r="CV800" s="238"/>
      <c r="CW800" s="238"/>
      <c r="CX800" s="238"/>
      <c r="CY800" s="238"/>
      <c r="CZ800" s="238"/>
      <c r="DA800" s="238"/>
      <c r="DB800" s="238"/>
      <c r="DC800" s="238"/>
      <c r="DD800" s="238"/>
      <c r="DE800" s="238"/>
      <c r="DF800" s="238"/>
      <c r="DG800" s="238"/>
      <c r="DH800" s="238"/>
      <c r="DI800" s="238"/>
      <c r="DJ800" s="238"/>
      <c r="DK800" s="238"/>
      <c r="DL800" s="238"/>
      <c r="DM800" s="238"/>
      <c r="DN800" s="238"/>
      <c r="DO800" s="238"/>
      <c r="DP800" s="238"/>
      <c r="DQ800" s="238"/>
      <c r="DR800" s="238"/>
      <c r="DS800" s="238"/>
      <c r="DT800" s="238"/>
      <c r="DU800" s="238"/>
      <c r="DV800" s="238"/>
      <c r="DW800" s="238"/>
      <c r="DX800" s="238"/>
      <c r="DY800" s="238"/>
      <c r="DZ800" s="238"/>
      <c r="EA800" s="238"/>
      <c r="EB800" s="238"/>
      <c r="EC800" s="238"/>
      <c r="ED800" s="238"/>
      <c r="EE800" s="238"/>
      <c r="EF800" s="238"/>
      <c r="EG800" s="238"/>
      <c r="EH800" s="238"/>
      <c r="EI800" s="238"/>
      <c r="EJ800" s="238"/>
      <c r="EK800" s="238"/>
      <c r="EL800" s="238"/>
      <c r="EM800" s="238"/>
      <c r="EN800" s="238"/>
      <c r="EO800" s="238"/>
      <c r="EP800" s="238"/>
      <c r="EQ800" s="238"/>
      <c r="ER800" s="238"/>
      <c r="ES800" s="238"/>
      <c r="ET800" s="238"/>
      <c r="EU800" s="238"/>
      <c r="EV800" s="238"/>
      <c r="EW800" s="238"/>
      <c r="EX800" s="238"/>
      <c r="EY800" s="238"/>
      <c r="EZ800" s="238"/>
      <c r="FA800" s="238"/>
      <c r="FB800" s="238"/>
      <c r="FC800" s="238"/>
      <c r="FD800" s="238"/>
      <c r="FE800" s="238"/>
    </row>
    <row r="801" spans="34:161">
      <c r="AH801" s="238"/>
      <c r="AI801" s="238"/>
      <c r="AJ801" s="238"/>
      <c r="AK801" s="238"/>
      <c r="AL801" s="238"/>
      <c r="AM801" s="238"/>
      <c r="AN801" s="238"/>
      <c r="AO801" s="238"/>
      <c r="AP801" s="238"/>
      <c r="AQ801" s="238"/>
      <c r="AR801" s="238"/>
      <c r="AS801" s="238"/>
      <c r="AT801" s="238"/>
      <c r="AU801" s="238"/>
      <c r="AV801" s="238"/>
      <c r="AW801" s="238"/>
      <c r="AX801" s="238"/>
      <c r="AY801" s="238"/>
      <c r="AZ801" s="238"/>
      <c r="BA801" s="238"/>
      <c r="BB801" s="238"/>
      <c r="BC801" s="238"/>
      <c r="BD801" s="238"/>
      <c r="BE801" s="238"/>
      <c r="BF801" s="238"/>
      <c r="BG801" s="238"/>
      <c r="BH801" s="238"/>
      <c r="BI801" s="238"/>
      <c r="BJ801" s="238"/>
      <c r="BK801" s="238"/>
      <c r="BL801" s="238"/>
      <c r="BM801" s="238"/>
      <c r="BN801" s="238"/>
      <c r="BO801" s="238"/>
      <c r="BP801" s="238"/>
      <c r="BQ801" s="238"/>
      <c r="BR801" s="238"/>
      <c r="BS801" s="238"/>
      <c r="BT801" s="238"/>
      <c r="BU801" s="238"/>
      <c r="BV801" s="238"/>
      <c r="BW801" s="238"/>
      <c r="BX801" s="238"/>
      <c r="BY801" s="238"/>
      <c r="BZ801" s="238"/>
      <c r="CA801" s="238"/>
      <c r="CB801" s="238"/>
      <c r="CC801" s="238"/>
      <c r="CD801" s="238"/>
      <c r="CE801" s="238"/>
      <c r="CF801" s="238"/>
      <c r="CG801" s="238"/>
      <c r="CH801" s="238"/>
      <c r="CI801" s="238"/>
      <c r="CJ801" s="238"/>
      <c r="CK801" s="238"/>
      <c r="CL801" s="238"/>
      <c r="CM801" s="238"/>
      <c r="CN801" s="238"/>
      <c r="CO801" s="238"/>
      <c r="CP801" s="238"/>
      <c r="CQ801" s="238"/>
      <c r="CR801" s="238"/>
      <c r="CS801" s="238"/>
      <c r="CT801" s="238"/>
      <c r="CU801" s="238"/>
      <c r="CV801" s="238"/>
      <c r="CW801" s="238"/>
      <c r="CX801" s="238"/>
      <c r="CY801" s="238"/>
      <c r="CZ801" s="238"/>
      <c r="DA801" s="238"/>
      <c r="DB801" s="238"/>
      <c r="DC801" s="238"/>
      <c r="DD801" s="238"/>
      <c r="DE801" s="238"/>
      <c r="DF801" s="238"/>
      <c r="DG801" s="238"/>
      <c r="DH801" s="238"/>
      <c r="DI801" s="238"/>
      <c r="DJ801" s="238"/>
      <c r="DK801" s="238"/>
      <c r="DL801" s="238"/>
      <c r="DM801" s="238"/>
      <c r="DN801" s="238"/>
      <c r="DO801" s="238"/>
      <c r="DP801" s="238"/>
      <c r="DQ801" s="238"/>
      <c r="DR801" s="238"/>
      <c r="DS801" s="238"/>
      <c r="DT801" s="238"/>
      <c r="DU801" s="238"/>
      <c r="DV801" s="238"/>
      <c r="DW801" s="238"/>
      <c r="DX801" s="238"/>
      <c r="DY801" s="238"/>
      <c r="DZ801" s="238"/>
      <c r="EA801" s="238"/>
      <c r="EB801" s="238"/>
      <c r="EC801" s="238"/>
      <c r="ED801" s="238"/>
      <c r="EE801" s="238"/>
      <c r="EF801" s="238"/>
      <c r="EG801" s="238"/>
      <c r="EH801" s="238"/>
      <c r="EI801" s="238"/>
      <c r="EJ801" s="238"/>
      <c r="EK801" s="238"/>
      <c r="EL801" s="238"/>
      <c r="EM801" s="238"/>
      <c r="EN801" s="238"/>
      <c r="EO801" s="238"/>
      <c r="EP801" s="238"/>
      <c r="EQ801" s="238"/>
      <c r="ER801" s="238"/>
      <c r="ES801" s="238"/>
      <c r="ET801" s="238"/>
      <c r="EU801" s="238"/>
      <c r="EV801" s="238"/>
      <c r="EW801" s="238"/>
      <c r="EX801" s="238"/>
      <c r="EY801" s="238"/>
      <c r="EZ801" s="238"/>
      <c r="FA801" s="238"/>
      <c r="FB801" s="238"/>
      <c r="FC801" s="238"/>
      <c r="FD801" s="238"/>
      <c r="FE801" s="238"/>
    </row>
    <row r="802" spans="34:161">
      <c r="AH802" s="238"/>
      <c r="AI802" s="238"/>
      <c r="AJ802" s="238"/>
      <c r="AK802" s="238"/>
      <c r="AL802" s="238"/>
      <c r="AM802" s="238"/>
      <c r="AN802" s="238"/>
      <c r="AO802" s="238"/>
      <c r="AP802" s="238"/>
      <c r="AQ802" s="238"/>
      <c r="AR802" s="238"/>
      <c r="AS802" s="238"/>
      <c r="AT802" s="238"/>
      <c r="AU802" s="238"/>
      <c r="AV802" s="238"/>
      <c r="AW802" s="238"/>
      <c r="AX802" s="238"/>
      <c r="AY802" s="238"/>
      <c r="AZ802" s="238"/>
      <c r="BA802" s="238"/>
      <c r="BB802" s="238"/>
      <c r="BC802" s="238"/>
      <c r="BD802" s="238"/>
      <c r="BE802" s="238"/>
      <c r="BF802" s="238"/>
      <c r="BG802" s="238"/>
      <c r="BH802" s="238"/>
      <c r="BI802" s="238"/>
      <c r="BJ802" s="238"/>
      <c r="BK802" s="238"/>
      <c r="BL802" s="238"/>
      <c r="BM802" s="238"/>
      <c r="BN802" s="238"/>
      <c r="BO802" s="238"/>
      <c r="BP802" s="238"/>
      <c r="BQ802" s="238"/>
      <c r="BR802" s="238"/>
      <c r="BS802" s="238"/>
      <c r="BT802" s="238"/>
      <c r="BU802" s="238"/>
      <c r="BV802" s="238"/>
      <c r="BW802" s="238"/>
      <c r="BX802" s="238"/>
      <c r="BY802" s="238"/>
      <c r="BZ802" s="238"/>
      <c r="CA802" s="238"/>
      <c r="CB802" s="238"/>
      <c r="CC802" s="238"/>
      <c r="CD802" s="238"/>
      <c r="CE802" s="238"/>
      <c r="CF802" s="238"/>
      <c r="CG802" s="238"/>
      <c r="CH802" s="238"/>
      <c r="CI802" s="238"/>
      <c r="CJ802" s="238"/>
      <c r="CK802" s="238"/>
      <c r="CL802" s="238"/>
      <c r="CM802" s="238"/>
      <c r="CN802" s="238"/>
      <c r="CO802" s="238"/>
      <c r="CP802" s="238"/>
      <c r="CQ802" s="238"/>
      <c r="CR802" s="238"/>
      <c r="CS802" s="238"/>
      <c r="CT802" s="238"/>
      <c r="CU802" s="238"/>
      <c r="CV802" s="238"/>
      <c r="CW802" s="238"/>
      <c r="CX802" s="238"/>
      <c r="CY802" s="238"/>
      <c r="CZ802" s="238"/>
      <c r="DA802" s="238"/>
      <c r="DB802" s="238"/>
      <c r="DC802" s="238"/>
      <c r="DD802" s="238"/>
      <c r="DE802" s="238"/>
      <c r="DF802" s="238"/>
      <c r="DG802" s="238"/>
      <c r="DH802" s="238"/>
      <c r="DI802" s="238"/>
      <c r="DJ802" s="238"/>
      <c r="DK802" s="238"/>
      <c r="DL802" s="238"/>
      <c r="DM802" s="238"/>
      <c r="DN802" s="238"/>
      <c r="DO802" s="238"/>
      <c r="DP802" s="238"/>
      <c r="DQ802" s="238"/>
      <c r="DR802" s="238"/>
      <c r="DS802" s="238"/>
      <c r="DT802" s="238"/>
      <c r="DU802" s="238"/>
      <c r="DV802" s="238"/>
      <c r="DW802" s="238"/>
      <c r="DX802" s="238"/>
      <c r="DY802" s="238"/>
      <c r="DZ802" s="238"/>
      <c r="EA802" s="238"/>
      <c r="EB802" s="238"/>
      <c r="EC802" s="238"/>
      <c r="ED802" s="238"/>
      <c r="EE802" s="238"/>
      <c r="EF802" s="238"/>
      <c r="EG802" s="238"/>
      <c r="EH802" s="238"/>
      <c r="EI802" s="238"/>
      <c r="EJ802" s="238"/>
      <c r="EK802" s="238"/>
      <c r="EL802" s="238"/>
      <c r="EM802" s="238"/>
      <c r="EN802" s="238"/>
      <c r="EO802" s="238"/>
      <c r="EP802" s="238"/>
      <c r="EQ802" s="238"/>
      <c r="ER802" s="238"/>
      <c r="ES802" s="238"/>
      <c r="ET802" s="238"/>
      <c r="EU802" s="238"/>
      <c r="EV802" s="238"/>
      <c r="EW802" s="238"/>
      <c r="EX802" s="238"/>
      <c r="EY802" s="238"/>
      <c r="EZ802" s="238"/>
      <c r="FA802" s="238"/>
      <c r="FB802" s="238"/>
      <c r="FC802" s="238"/>
      <c r="FD802" s="238"/>
      <c r="FE802" s="238"/>
    </row>
    <row r="803" spans="34:161">
      <c r="AH803" s="238"/>
      <c r="AI803" s="238"/>
      <c r="AJ803" s="238"/>
      <c r="AK803" s="238"/>
      <c r="AL803" s="238"/>
      <c r="AM803" s="238"/>
      <c r="AN803" s="238"/>
      <c r="AO803" s="238"/>
      <c r="AP803" s="238"/>
      <c r="AQ803" s="238"/>
      <c r="AR803" s="238"/>
      <c r="AS803" s="238"/>
      <c r="AT803" s="238"/>
      <c r="AU803" s="238"/>
      <c r="AV803" s="238"/>
      <c r="AW803" s="238"/>
      <c r="AX803" s="238"/>
      <c r="AY803" s="238"/>
      <c r="AZ803" s="238"/>
      <c r="BA803" s="238"/>
      <c r="BB803" s="238"/>
      <c r="BC803" s="238"/>
      <c r="BD803" s="238"/>
      <c r="BE803" s="238"/>
      <c r="BF803" s="238"/>
      <c r="BG803" s="238"/>
      <c r="BH803" s="238"/>
      <c r="BI803" s="238"/>
      <c r="BJ803" s="238"/>
      <c r="BK803" s="238"/>
      <c r="BL803" s="238"/>
      <c r="BM803" s="238"/>
      <c r="BN803" s="238"/>
      <c r="BO803" s="238"/>
      <c r="BP803" s="238"/>
      <c r="BQ803" s="238"/>
      <c r="BR803" s="238"/>
      <c r="BS803" s="238"/>
      <c r="BT803" s="238"/>
      <c r="BU803" s="238"/>
      <c r="BV803" s="238"/>
      <c r="BW803" s="238"/>
      <c r="BX803" s="238"/>
      <c r="BY803" s="238"/>
      <c r="BZ803" s="238"/>
      <c r="CA803" s="238"/>
      <c r="CB803" s="238"/>
      <c r="CC803" s="238"/>
      <c r="CD803" s="238"/>
      <c r="CE803" s="238"/>
      <c r="CF803" s="238"/>
      <c r="CG803" s="238"/>
      <c r="CH803" s="238"/>
      <c r="CI803" s="238"/>
      <c r="CJ803" s="238"/>
      <c r="CK803" s="238"/>
      <c r="CL803" s="238"/>
      <c r="CM803" s="238"/>
      <c r="CN803" s="238"/>
      <c r="CO803" s="238"/>
      <c r="CP803" s="238"/>
      <c r="CQ803" s="238"/>
      <c r="CR803" s="238"/>
      <c r="CS803" s="238"/>
      <c r="CT803" s="238"/>
      <c r="CU803" s="238"/>
      <c r="CV803" s="238"/>
      <c r="CW803" s="238"/>
      <c r="CX803" s="238"/>
      <c r="CY803" s="238"/>
      <c r="CZ803" s="238"/>
      <c r="DA803" s="238"/>
      <c r="DB803" s="238"/>
      <c r="DC803" s="238"/>
      <c r="DD803" s="238"/>
      <c r="DE803" s="238"/>
      <c r="DF803" s="238"/>
      <c r="DG803" s="238"/>
      <c r="DH803" s="238"/>
      <c r="DI803" s="238"/>
      <c r="DJ803" s="238"/>
      <c r="DK803" s="238"/>
      <c r="DL803" s="238"/>
      <c r="DM803" s="238"/>
      <c r="DN803" s="238"/>
      <c r="DO803" s="238"/>
      <c r="DP803" s="238"/>
      <c r="DQ803" s="238"/>
      <c r="DR803" s="238"/>
      <c r="DS803" s="238"/>
      <c r="DT803" s="238"/>
      <c r="DU803" s="238"/>
      <c r="DV803" s="238"/>
      <c r="DW803" s="238"/>
      <c r="DX803" s="238"/>
      <c r="DY803" s="238"/>
      <c r="DZ803" s="238"/>
      <c r="EA803" s="238"/>
      <c r="EB803" s="238"/>
      <c r="EC803" s="238"/>
      <c r="ED803" s="238"/>
      <c r="EE803" s="238"/>
      <c r="EF803" s="238"/>
      <c r="EG803" s="238"/>
      <c r="EH803" s="238"/>
      <c r="EI803" s="238"/>
      <c r="EJ803" s="238"/>
      <c r="EK803" s="238"/>
      <c r="EL803" s="238"/>
      <c r="EM803" s="238"/>
      <c r="EN803" s="238"/>
      <c r="EO803" s="238"/>
      <c r="EP803" s="238"/>
      <c r="EQ803" s="238"/>
      <c r="ER803" s="238"/>
      <c r="ES803" s="238"/>
      <c r="ET803" s="238"/>
      <c r="EU803" s="238"/>
      <c r="EV803" s="238"/>
      <c r="EW803" s="238"/>
      <c r="EX803" s="238"/>
      <c r="EY803" s="238"/>
      <c r="EZ803" s="238"/>
      <c r="FA803" s="238"/>
      <c r="FB803" s="238"/>
      <c r="FC803" s="238"/>
      <c r="FD803" s="238"/>
      <c r="FE803" s="238"/>
    </row>
    <row r="804" spans="34:161">
      <c r="AH804" s="238"/>
      <c r="AI804" s="238"/>
      <c r="AJ804" s="238"/>
      <c r="AK804" s="238"/>
      <c r="AL804" s="238"/>
      <c r="AM804" s="238"/>
      <c r="AN804" s="238"/>
      <c r="AO804" s="238"/>
      <c r="AP804" s="238"/>
      <c r="AQ804" s="238"/>
      <c r="AR804" s="238"/>
      <c r="AS804" s="238"/>
      <c r="AT804" s="238"/>
      <c r="AU804" s="238"/>
      <c r="AV804" s="238"/>
      <c r="AW804" s="238"/>
      <c r="AX804" s="238"/>
      <c r="AY804" s="238"/>
      <c r="AZ804" s="238"/>
      <c r="BA804" s="238"/>
      <c r="BB804" s="238"/>
      <c r="BC804" s="238"/>
      <c r="BD804" s="238"/>
      <c r="BE804" s="238"/>
      <c r="BF804" s="238"/>
      <c r="BG804" s="238"/>
      <c r="BH804" s="238"/>
      <c r="BI804" s="238"/>
      <c r="BJ804" s="238"/>
      <c r="BK804" s="238"/>
      <c r="BL804" s="238"/>
      <c r="BM804" s="238"/>
      <c r="BN804" s="238"/>
      <c r="BO804" s="238"/>
      <c r="BP804" s="238"/>
      <c r="BQ804" s="238"/>
      <c r="BR804" s="238"/>
      <c r="BS804" s="238"/>
      <c r="BT804" s="238"/>
      <c r="BU804" s="238"/>
      <c r="BV804" s="238"/>
      <c r="BW804" s="238"/>
      <c r="BX804" s="238"/>
      <c r="BY804" s="238"/>
      <c r="BZ804" s="238"/>
      <c r="CA804" s="238"/>
      <c r="CB804" s="238"/>
      <c r="CC804" s="238"/>
      <c r="CD804" s="238"/>
      <c r="CE804" s="238"/>
      <c r="CF804" s="238"/>
      <c r="CG804" s="238"/>
      <c r="CH804" s="238"/>
      <c r="CI804" s="238"/>
      <c r="CJ804" s="238"/>
      <c r="CK804" s="238"/>
      <c r="CL804" s="238"/>
      <c r="CM804" s="238"/>
      <c r="CN804" s="238"/>
      <c r="CO804" s="238"/>
      <c r="CP804" s="238"/>
      <c r="CQ804" s="238"/>
      <c r="CR804" s="238"/>
      <c r="CS804" s="238"/>
      <c r="CT804" s="238"/>
      <c r="CU804" s="238"/>
      <c r="CV804" s="238"/>
      <c r="CW804" s="238"/>
      <c r="CX804" s="238"/>
      <c r="CY804" s="238"/>
      <c r="CZ804" s="238"/>
      <c r="DA804" s="238"/>
      <c r="DB804" s="238"/>
      <c r="DC804" s="238"/>
      <c r="DD804" s="238"/>
      <c r="DE804" s="238"/>
      <c r="DF804" s="238"/>
      <c r="DG804" s="238"/>
      <c r="DH804" s="238"/>
      <c r="DI804" s="238"/>
      <c r="DJ804" s="238"/>
      <c r="DK804" s="238"/>
      <c r="DL804" s="238"/>
      <c r="DM804" s="238"/>
      <c r="DN804" s="238"/>
      <c r="DO804" s="238"/>
      <c r="DP804" s="238"/>
      <c r="DQ804" s="238"/>
      <c r="DR804" s="238"/>
      <c r="DS804" s="238"/>
      <c r="DT804" s="238"/>
      <c r="DU804" s="238"/>
      <c r="DV804" s="238"/>
      <c r="DW804" s="238"/>
      <c r="DX804" s="238"/>
      <c r="DY804" s="238"/>
      <c r="DZ804" s="238"/>
      <c r="EA804" s="238"/>
      <c r="EB804" s="238"/>
      <c r="EC804" s="238"/>
      <c r="ED804" s="238"/>
      <c r="EE804" s="238"/>
      <c r="EF804" s="238"/>
      <c r="EG804" s="238"/>
      <c r="EH804" s="238"/>
      <c r="EI804" s="238"/>
      <c r="EJ804" s="238"/>
      <c r="EK804" s="238"/>
      <c r="EL804" s="238"/>
      <c r="EM804" s="238"/>
      <c r="EN804" s="238"/>
      <c r="EO804" s="238"/>
      <c r="EP804" s="238"/>
      <c r="EQ804" s="238"/>
      <c r="ER804" s="238"/>
      <c r="ES804" s="238"/>
      <c r="ET804" s="238"/>
      <c r="EU804" s="238"/>
      <c r="EV804" s="238"/>
      <c r="EW804" s="238"/>
      <c r="EX804" s="238"/>
      <c r="EY804" s="238"/>
      <c r="EZ804" s="238"/>
      <c r="FA804" s="238"/>
      <c r="FB804" s="238"/>
      <c r="FC804" s="238"/>
      <c r="FD804" s="238"/>
      <c r="FE804" s="238"/>
    </row>
    <row r="805" spans="34:161">
      <c r="AH805" s="238"/>
      <c r="AI805" s="238"/>
      <c r="AJ805" s="238"/>
      <c r="AK805" s="238"/>
      <c r="AL805" s="238"/>
      <c r="AM805" s="238"/>
      <c r="AN805" s="238"/>
      <c r="AO805" s="238"/>
      <c r="AP805" s="238"/>
      <c r="AQ805" s="238"/>
      <c r="AR805" s="238"/>
      <c r="AS805" s="238"/>
      <c r="AT805" s="238"/>
      <c r="AU805" s="238"/>
      <c r="AV805" s="238"/>
      <c r="AW805" s="238"/>
      <c r="AX805" s="238"/>
      <c r="AY805" s="238"/>
      <c r="AZ805" s="238"/>
      <c r="BA805" s="238"/>
      <c r="BB805" s="238"/>
      <c r="BC805" s="238"/>
      <c r="BD805" s="238"/>
      <c r="BE805" s="238"/>
      <c r="BF805" s="238"/>
      <c r="BG805" s="238"/>
      <c r="BH805" s="238"/>
      <c r="BI805" s="238"/>
      <c r="BJ805" s="238"/>
      <c r="BK805" s="238"/>
      <c r="BL805" s="238"/>
      <c r="BM805" s="238"/>
      <c r="BN805" s="238"/>
      <c r="BO805" s="238"/>
      <c r="BP805" s="238"/>
      <c r="BQ805" s="238"/>
      <c r="BR805" s="238"/>
      <c r="BS805" s="238"/>
      <c r="BT805" s="238"/>
      <c r="BU805" s="238"/>
      <c r="BV805" s="238"/>
      <c r="BW805" s="238"/>
      <c r="BX805" s="238"/>
      <c r="BY805" s="238"/>
      <c r="BZ805" s="238"/>
      <c r="CA805" s="238"/>
      <c r="CB805" s="238"/>
      <c r="CC805" s="238"/>
      <c r="CD805" s="238"/>
      <c r="CE805" s="238"/>
      <c r="CF805" s="238"/>
      <c r="CG805" s="238"/>
      <c r="CH805" s="238"/>
      <c r="CI805" s="238"/>
      <c r="CJ805" s="238"/>
      <c r="CK805" s="238"/>
      <c r="CL805" s="238"/>
      <c r="CM805" s="238"/>
      <c r="CN805" s="238"/>
      <c r="CO805" s="238"/>
      <c r="CP805" s="238"/>
      <c r="CQ805" s="238"/>
      <c r="CR805" s="238"/>
      <c r="CS805" s="238"/>
      <c r="CT805" s="238"/>
      <c r="CU805" s="238"/>
      <c r="CV805" s="238"/>
      <c r="CW805" s="238"/>
      <c r="CX805" s="238"/>
      <c r="CY805" s="238"/>
      <c r="CZ805" s="238"/>
      <c r="DA805" s="238"/>
      <c r="DB805" s="238"/>
      <c r="DC805" s="238"/>
      <c r="DD805" s="238"/>
      <c r="DE805" s="238"/>
      <c r="DF805" s="238"/>
      <c r="DG805" s="238"/>
      <c r="DH805" s="238"/>
      <c r="DI805" s="238"/>
      <c r="DJ805" s="238"/>
      <c r="DK805" s="238"/>
      <c r="DL805" s="238"/>
      <c r="DM805" s="238"/>
      <c r="DN805" s="238"/>
      <c r="DO805" s="238"/>
      <c r="DP805" s="238"/>
      <c r="DQ805" s="238"/>
      <c r="DR805" s="238"/>
      <c r="DS805" s="238"/>
      <c r="DT805" s="238"/>
      <c r="DU805" s="238"/>
      <c r="DV805" s="238"/>
      <c r="DW805" s="238"/>
      <c r="DX805" s="238"/>
      <c r="DY805" s="238"/>
      <c r="DZ805" s="238"/>
      <c r="EA805" s="238"/>
      <c r="EB805" s="238"/>
      <c r="EC805" s="238"/>
      <c r="ED805" s="238"/>
      <c r="EE805" s="238"/>
      <c r="EF805" s="238"/>
      <c r="EG805" s="238"/>
      <c r="EH805" s="238"/>
      <c r="EI805" s="238"/>
      <c r="EJ805" s="238"/>
      <c r="EK805" s="238"/>
      <c r="EL805" s="238"/>
      <c r="EM805" s="238"/>
      <c r="EN805" s="238"/>
      <c r="EO805" s="238"/>
      <c r="EP805" s="238"/>
      <c r="EQ805" s="238"/>
      <c r="ER805" s="238"/>
      <c r="ES805" s="238"/>
      <c r="ET805" s="238"/>
      <c r="EU805" s="238"/>
      <c r="EV805" s="238"/>
      <c r="EW805" s="238"/>
      <c r="EX805" s="238"/>
      <c r="EY805" s="238"/>
      <c r="EZ805" s="238"/>
      <c r="FA805" s="238"/>
      <c r="FB805" s="238"/>
      <c r="FC805" s="238"/>
      <c r="FD805" s="238"/>
      <c r="FE805" s="238"/>
    </row>
    <row r="806" spans="34:161">
      <c r="AH806" s="238"/>
      <c r="AI806" s="238"/>
      <c r="AJ806" s="238"/>
      <c r="AK806" s="238"/>
      <c r="AL806" s="238"/>
      <c r="AM806" s="238"/>
      <c r="AN806" s="238"/>
      <c r="AO806" s="238"/>
      <c r="AP806" s="238"/>
      <c r="AQ806" s="238"/>
      <c r="AR806" s="238"/>
      <c r="AS806" s="238"/>
      <c r="AT806" s="238"/>
      <c r="AU806" s="238"/>
      <c r="AV806" s="238"/>
      <c r="AW806" s="238"/>
      <c r="AX806" s="238"/>
      <c r="AY806" s="238"/>
      <c r="AZ806" s="238"/>
      <c r="BA806" s="238"/>
      <c r="BB806" s="238"/>
      <c r="BC806" s="238"/>
      <c r="BD806" s="238"/>
      <c r="BE806" s="238"/>
      <c r="BF806" s="238"/>
      <c r="BG806" s="238"/>
      <c r="BH806" s="238"/>
      <c r="BI806" s="238"/>
      <c r="BJ806" s="238"/>
      <c r="BK806" s="238"/>
      <c r="BL806" s="238"/>
      <c r="BM806" s="238"/>
      <c r="BN806" s="238"/>
      <c r="BO806" s="238"/>
      <c r="BP806" s="238"/>
      <c r="BQ806" s="238"/>
      <c r="BR806" s="238"/>
      <c r="BS806" s="238"/>
      <c r="BT806" s="238"/>
      <c r="BU806" s="238"/>
      <c r="BV806" s="238"/>
      <c r="BW806" s="238"/>
      <c r="BX806" s="238"/>
      <c r="BY806" s="238"/>
      <c r="BZ806" s="238"/>
      <c r="CA806" s="238"/>
      <c r="CB806" s="238"/>
      <c r="CC806" s="238"/>
      <c r="CD806" s="238"/>
      <c r="CE806" s="238"/>
      <c r="CF806" s="238"/>
      <c r="CG806" s="238"/>
      <c r="CH806" s="238"/>
      <c r="CI806" s="238"/>
      <c r="CJ806" s="238"/>
      <c r="CK806" s="238"/>
      <c r="CL806" s="238"/>
      <c r="CM806" s="238"/>
      <c r="CN806" s="238"/>
      <c r="CO806" s="238"/>
      <c r="CP806" s="238"/>
      <c r="CQ806" s="238"/>
      <c r="CR806" s="238"/>
      <c r="CS806" s="238"/>
      <c r="CT806" s="238"/>
      <c r="CU806" s="238"/>
      <c r="CV806" s="238"/>
      <c r="CW806" s="238"/>
      <c r="CX806" s="238"/>
      <c r="CY806" s="238"/>
      <c r="CZ806" s="238"/>
      <c r="DA806" s="238"/>
      <c r="DB806" s="238"/>
      <c r="DC806" s="238"/>
      <c r="DD806" s="238"/>
      <c r="DE806" s="238"/>
      <c r="DF806" s="238"/>
      <c r="DG806" s="238"/>
      <c r="DH806" s="238"/>
      <c r="DI806" s="238"/>
      <c r="DJ806" s="238"/>
      <c r="DK806" s="238"/>
      <c r="DL806" s="238"/>
      <c r="DM806" s="238"/>
      <c r="DN806" s="238"/>
      <c r="DO806" s="238"/>
      <c r="DP806" s="238"/>
      <c r="DQ806" s="238"/>
      <c r="DR806" s="238"/>
      <c r="DS806" s="238"/>
      <c r="DT806" s="238"/>
      <c r="DU806" s="238"/>
      <c r="DV806" s="238"/>
      <c r="DW806" s="238"/>
      <c r="DX806" s="238"/>
      <c r="DY806" s="238"/>
      <c r="DZ806" s="238"/>
      <c r="EA806" s="238"/>
      <c r="EB806" s="238"/>
      <c r="EC806" s="238"/>
      <c r="ED806" s="238"/>
      <c r="EE806" s="238"/>
      <c r="EF806" s="238"/>
      <c r="EG806" s="238"/>
      <c r="EH806" s="238"/>
      <c r="EI806" s="238"/>
      <c r="EJ806" s="238"/>
      <c r="EK806" s="238"/>
      <c r="EL806" s="238"/>
      <c r="EM806" s="238"/>
      <c r="EN806" s="238"/>
      <c r="EO806" s="238"/>
      <c r="EP806" s="238"/>
      <c r="EQ806" s="238"/>
      <c r="ER806" s="238"/>
      <c r="ES806" s="238"/>
      <c r="ET806" s="238"/>
      <c r="EU806" s="238"/>
      <c r="EV806" s="238"/>
      <c r="EW806" s="238"/>
      <c r="EX806" s="238"/>
      <c r="EY806" s="238"/>
      <c r="EZ806" s="238"/>
      <c r="FA806" s="238"/>
      <c r="FB806" s="238"/>
      <c r="FC806" s="238"/>
      <c r="FD806" s="238"/>
      <c r="FE806" s="238"/>
    </row>
    <row r="807" spans="34:161">
      <c r="AH807" s="238"/>
      <c r="AI807" s="238"/>
      <c r="AJ807" s="238"/>
      <c r="AK807" s="238"/>
      <c r="AL807" s="238"/>
      <c r="AM807" s="238"/>
      <c r="AN807" s="238"/>
      <c r="AO807" s="238"/>
      <c r="AP807" s="238"/>
      <c r="AQ807" s="238"/>
      <c r="AR807" s="238"/>
      <c r="AS807" s="238"/>
      <c r="AT807" s="238"/>
      <c r="AU807" s="238"/>
      <c r="AV807" s="238"/>
      <c r="AW807" s="238"/>
      <c r="AX807" s="238"/>
      <c r="AY807" s="238"/>
      <c r="AZ807" s="238"/>
      <c r="BA807" s="238"/>
      <c r="BB807" s="238"/>
      <c r="BC807" s="238"/>
      <c r="BD807" s="238"/>
      <c r="BE807" s="238"/>
      <c r="BF807" s="238"/>
      <c r="BG807" s="238"/>
      <c r="BH807" s="238"/>
      <c r="BI807" s="238"/>
      <c r="BJ807" s="238"/>
      <c r="BK807" s="238"/>
      <c r="BL807" s="238"/>
      <c r="BM807" s="238"/>
      <c r="BN807" s="238"/>
      <c r="BO807" s="238"/>
      <c r="BP807" s="238"/>
      <c r="BQ807" s="238"/>
      <c r="BR807" s="238"/>
      <c r="BS807" s="238"/>
      <c r="BT807" s="238"/>
      <c r="BU807" s="238"/>
      <c r="BV807" s="238"/>
      <c r="BW807" s="238"/>
      <c r="BX807" s="238"/>
      <c r="BY807" s="238"/>
      <c r="BZ807" s="238"/>
      <c r="CA807" s="238"/>
      <c r="CB807" s="238"/>
      <c r="CC807" s="238"/>
      <c r="CD807" s="238"/>
      <c r="CE807" s="238"/>
      <c r="CF807" s="238"/>
      <c r="CG807" s="238"/>
      <c r="CH807" s="238"/>
      <c r="CI807" s="238"/>
      <c r="CJ807" s="238"/>
      <c r="CK807" s="238"/>
      <c r="CL807" s="238"/>
      <c r="CM807" s="238"/>
      <c r="CN807" s="238"/>
      <c r="CO807" s="238"/>
      <c r="CP807" s="238"/>
      <c r="CQ807" s="238"/>
      <c r="CR807" s="238"/>
      <c r="CS807" s="238"/>
      <c r="CT807" s="238"/>
      <c r="CU807" s="238"/>
      <c r="CV807" s="238"/>
      <c r="CW807" s="238"/>
      <c r="CX807" s="238"/>
      <c r="CY807" s="238"/>
      <c r="CZ807" s="238"/>
      <c r="DA807" s="238"/>
      <c r="DB807" s="238"/>
      <c r="DC807" s="238"/>
      <c r="DD807" s="238"/>
      <c r="DE807" s="238"/>
      <c r="DF807" s="238"/>
      <c r="DG807" s="238"/>
      <c r="DH807" s="238"/>
      <c r="DI807" s="238"/>
      <c r="DJ807" s="238"/>
      <c r="DK807" s="238"/>
      <c r="DL807" s="238"/>
      <c r="DM807" s="238"/>
      <c r="DN807" s="238"/>
      <c r="DO807" s="238"/>
      <c r="DP807" s="238"/>
      <c r="DQ807" s="238"/>
      <c r="DR807" s="238"/>
      <c r="DS807" s="238"/>
      <c r="DT807" s="238"/>
      <c r="DU807" s="238"/>
      <c r="DV807" s="238"/>
      <c r="DW807" s="238"/>
      <c r="DX807" s="238"/>
      <c r="DY807" s="238"/>
      <c r="DZ807" s="238"/>
      <c r="EA807" s="238"/>
      <c r="EB807" s="238"/>
      <c r="EC807" s="238"/>
      <c r="ED807" s="238"/>
      <c r="EE807" s="238"/>
      <c r="EF807" s="238"/>
      <c r="EG807" s="238"/>
      <c r="EH807" s="238"/>
      <c r="EI807" s="238"/>
      <c r="EJ807" s="238"/>
      <c r="EK807" s="238"/>
      <c r="EL807" s="238"/>
      <c r="EM807" s="238"/>
      <c r="EN807" s="238"/>
      <c r="EO807" s="238"/>
      <c r="EP807" s="238"/>
      <c r="EQ807" s="238"/>
      <c r="ER807" s="238"/>
      <c r="ES807" s="238"/>
      <c r="ET807" s="238"/>
      <c r="EU807" s="238"/>
      <c r="EV807" s="238"/>
      <c r="EW807" s="238"/>
      <c r="EX807" s="238"/>
      <c r="EY807" s="238"/>
      <c r="EZ807" s="238"/>
      <c r="FA807" s="238"/>
      <c r="FB807" s="238"/>
      <c r="FC807" s="238"/>
      <c r="FD807" s="238"/>
      <c r="FE807" s="238"/>
    </row>
    <row r="808" spans="34:161">
      <c r="AH808" s="238"/>
      <c r="AI808" s="238"/>
      <c r="AJ808" s="238"/>
      <c r="AK808" s="238"/>
      <c r="AL808" s="238"/>
      <c r="AM808" s="238"/>
      <c r="AN808" s="238"/>
      <c r="AO808" s="238"/>
      <c r="AP808" s="238"/>
      <c r="AQ808" s="238"/>
      <c r="AR808" s="238"/>
      <c r="AS808" s="238"/>
      <c r="AT808" s="238"/>
      <c r="AU808" s="238"/>
      <c r="AV808" s="238"/>
      <c r="AW808" s="238"/>
      <c r="AX808" s="238"/>
      <c r="AY808" s="238"/>
      <c r="AZ808" s="238"/>
      <c r="BA808" s="238"/>
      <c r="BB808" s="238"/>
      <c r="BC808" s="238"/>
      <c r="BD808" s="238"/>
      <c r="BE808" s="238"/>
      <c r="BF808" s="238"/>
      <c r="BG808" s="238"/>
      <c r="BH808" s="238"/>
      <c r="BI808" s="238"/>
      <c r="BJ808" s="238"/>
      <c r="BK808" s="238"/>
      <c r="BL808" s="238"/>
      <c r="BM808" s="238"/>
      <c r="BN808" s="238"/>
      <c r="BO808" s="238"/>
      <c r="BP808" s="238"/>
      <c r="BQ808" s="238"/>
      <c r="BR808" s="238"/>
      <c r="BS808" s="238"/>
      <c r="BT808" s="238"/>
      <c r="BU808" s="238"/>
      <c r="BV808" s="238"/>
      <c r="BW808" s="238"/>
      <c r="BX808" s="238"/>
      <c r="BY808" s="238"/>
      <c r="BZ808" s="238"/>
      <c r="CA808" s="238"/>
      <c r="CB808" s="238"/>
      <c r="CC808" s="238"/>
      <c r="CD808" s="238"/>
      <c r="CE808" s="238"/>
      <c r="CF808" s="238"/>
      <c r="CG808" s="238"/>
      <c r="CH808" s="238"/>
      <c r="CI808" s="238"/>
      <c r="CJ808" s="238"/>
      <c r="CK808" s="238"/>
      <c r="CL808" s="238"/>
      <c r="CM808" s="238"/>
      <c r="CN808" s="238"/>
      <c r="CO808" s="238"/>
      <c r="CP808" s="238"/>
      <c r="CQ808" s="238"/>
      <c r="CR808" s="238"/>
      <c r="CS808" s="238"/>
      <c r="CT808" s="238"/>
      <c r="CU808" s="238"/>
      <c r="CV808" s="238"/>
      <c r="CW808" s="238"/>
      <c r="CX808" s="238"/>
      <c r="CY808" s="238"/>
      <c r="CZ808" s="238"/>
      <c r="DA808" s="238"/>
      <c r="DB808" s="238"/>
      <c r="DC808" s="238"/>
      <c r="DD808" s="238"/>
      <c r="DE808" s="238"/>
      <c r="DF808" s="238"/>
      <c r="DG808" s="238"/>
      <c r="DH808" s="238"/>
      <c r="DI808" s="238"/>
      <c r="DJ808" s="238"/>
      <c r="DK808" s="238"/>
      <c r="DL808" s="238"/>
      <c r="DM808" s="238"/>
      <c r="DN808" s="238"/>
      <c r="DO808" s="238"/>
      <c r="DP808" s="238"/>
      <c r="DQ808" s="238"/>
      <c r="DR808" s="238"/>
      <c r="DS808" s="238"/>
      <c r="DT808" s="238"/>
      <c r="DU808" s="238"/>
      <c r="DV808" s="238"/>
      <c r="DW808" s="238"/>
      <c r="DX808" s="238"/>
      <c r="DY808" s="238"/>
      <c r="DZ808" s="238"/>
      <c r="EA808" s="238"/>
      <c r="EB808" s="238"/>
      <c r="EC808" s="238"/>
      <c r="ED808" s="238"/>
      <c r="EE808" s="238"/>
      <c r="EF808" s="238"/>
      <c r="EG808" s="238"/>
      <c r="EH808" s="238"/>
      <c r="EI808" s="238"/>
      <c r="EJ808" s="238"/>
      <c r="EK808" s="238"/>
      <c r="EL808" s="238"/>
      <c r="EM808" s="238"/>
      <c r="EN808" s="238"/>
      <c r="EO808" s="238"/>
      <c r="EP808" s="238"/>
      <c r="EQ808" s="238"/>
      <c r="ER808" s="238"/>
      <c r="ES808" s="238"/>
      <c r="ET808" s="238"/>
      <c r="EU808" s="238"/>
      <c r="EV808" s="238"/>
      <c r="EW808" s="238"/>
      <c r="EX808" s="238"/>
      <c r="EY808" s="238"/>
      <c r="EZ808" s="238"/>
      <c r="FA808" s="238"/>
      <c r="FB808" s="238"/>
      <c r="FC808" s="238"/>
      <c r="FD808" s="238"/>
      <c r="FE808" s="238"/>
    </row>
    <row r="809" spans="34:161">
      <c r="AH809" s="238"/>
      <c r="AI809" s="238"/>
      <c r="AJ809" s="238"/>
      <c r="AK809" s="238"/>
      <c r="AL809" s="238"/>
      <c r="AM809" s="238"/>
      <c r="AN809" s="238"/>
      <c r="AO809" s="238"/>
      <c r="AP809" s="238"/>
      <c r="AQ809" s="238"/>
      <c r="AR809" s="238"/>
      <c r="AS809" s="238"/>
      <c r="AT809" s="238"/>
      <c r="AU809" s="238"/>
      <c r="AV809" s="238"/>
      <c r="AW809" s="238"/>
      <c r="AX809" s="238"/>
      <c r="AY809" s="238"/>
      <c r="AZ809" s="238"/>
      <c r="BA809" s="238"/>
      <c r="BB809" s="238"/>
      <c r="BC809" s="238"/>
      <c r="BD809" s="238"/>
      <c r="BE809" s="238"/>
      <c r="BF809" s="238"/>
      <c r="BG809" s="238"/>
      <c r="BH809" s="238"/>
      <c r="BI809" s="238"/>
      <c r="BJ809" s="238"/>
      <c r="BK809" s="238"/>
      <c r="BL809" s="238"/>
      <c r="BM809" s="238"/>
      <c r="BN809" s="238"/>
      <c r="BO809" s="238"/>
      <c r="BP809" s="238"/>
      <c r="BQ809" s="238"/>
      <c r="BR809" s="238"/>
      <c r="BS809" s="238"/>
      <c r="BT809" s="238"/>
      <c r="BU809" s="238"/>
      <c r="BV809" s="238"/>
      <c r="BW809" s="238"/>
      <c r="BX809" s="238"/>
      <c r="BY809" s="238"/>
      <c r="BZ809" s="238"/>
      <c r="CA809" s="238"/>
      <c r="CB809" s="238"/>
      <c r="CC809" s="238"/>
      <c r="CD809" s="238"/>
      <c r="CE809" s="238"/>
      <c r="CF809" s="238"/>
      <c r="CG809" s="238"/>
      <c r="CH809" s="238"/>
      <c r="CI809" s="238"/>
      <c r="CJ809" s="238"/>
      <c r="CK809" s="238"/>
      <c r="CL809" s="238"/>
      <c r="CM809" s="238"/>
      <c r="CN809" s="238"/>
      <c r="CO809" s="238"/>
      <c r="CP809" s="238"/>
      <c r="CQ809" s="238"/>
      <c r="CR809" s="238"/>
      <c r="CS809" s="238"/>
      <c r="CT809" s="238"/>
      <c r="CU809" s="238"/>
      <c r="CV809" s="238"/>
      <c r="CW809" s="238"/>
      <c r="CX809" s="238"/>
      <c r="CY809" s="238"/>
      <c r="CZ809" s="238"/>
      <c r="DA809" s="238"/>
      <c r="DB809" s="238"/>
      <c r="DC809" s="238"/>
      <c r="DD809" s="238"/>
      <c r="DE809" s="238"/>
      <c r="DF809" s="238"/>
      <c r="DG809" s="238"/>
      <c r="DH809" s="238"/>
      <c r="DI809" s="238"/>
      <c r="DJ809" s="238"/>
      <c r="DK809" s="238"/>
      <c r="DL809" s="238"/>
      <c r="DM809" s="238"/>
      <c r="DN809" s="238"/>
      <c r="DO809" s="238"/>
      <c r="DP809" s="238"/>
      <c r="DQ809" s="238"/>
      <c r="DR809" s="238"/>
      <c r="DS809" s="238"/>
      <c r="DT809" s="238"/>
      <c r="DU809" s="238"/>
      <c r="DV809" s="238"/>
      <c r="DW809" s="238"/>
      <c r="DX809" s="238"/>
      <c r="DY809" s="238"/>
      <c r="DZ809" s="238"/>
      <c r="EA809" s="238"/>
      <c r="EB809" s="238"/>
      <c r="EC809" s="238"/>
      <c r="ED809" s="238"/>
      <c r="EE809" s="238"/>
      <c r="EF809" s="238"/>
      <c r="EG809" s="238"/>
      <c r="EH809" s="238"/>
      <c r="EI809" s="238"/>
      <c r="EJ809" s="238"/>
      <c r="EK809" s="238"/>
      <c r="EL809" s="238"/>
      <c r="EM809" s="238"/>
      <c r="EN809" s="238"/>
      <c r="EO809" s="238"/>
      <c r="EP809" s="238"/>
      <c r="EQ809" s="238"/>
      <c r="ER809" s="238"/>
      <c r="ES809" s="238"/>
      <c r="ET809" s="238"/>
      <c r="EU809" s="238"/>
      <c r="EV809" s="238"/>
      <c r="EW809" s="238"/>
      <c r="EX809" s="238"/>
      <c r="EY809" s="238"/>
      <c r="EZ809" s="238"/>
      <c r="FA809" s="238"/>
      <c r="FB809" s="238"/>
      <c r="FC809" s="238"/>
      <c r="FD809" s="238"/>
      <c r="FE809" s="238"/>
    </row>
    <row r="810" spans="34:161">
      <c r="AH810" s="238"/>
      <c r="AI810" s="238"/>
      <c r="AJ810" s="238"/>
      <c r="AK810" s="238"/>
      <c r="AL810" s="238"/>
      <c r="AM810" s="238"/>
      <c r="AN810" s="238"/>
      <c r="AO810" s="238"/>
      <c r="AP810" s="238"/>
      <c r="AQ810" s="238"/>
      <c r="AR810" s="238"/>
      <c r="AS810" s="238"/>
      <c r="AT810" s="238"/>
      <c r="AU810" s="238"/>
      <c r="AV810" s="238"/>
      <c r="AW810" s="238"/>
      <c r="AX810" s="238"/>
      <c r="AY810" s="238"/>
      <c r="AZ810" s="238"/>
      <c r="BA810" s="238"/>
      <c r="BB810" s="238"/>
      <c r="BC810" s="238"/>
      <c r="BD810" s="238"/>
      <c r="BE810" s="238"/>
      <c r="BF810" s="238"/>
      <c r="BG810" s="238"/>
      <c r="BH810" s="238"/>
      <c r="BI810" s="238"/>
      <c r="BJ810" s="238"/>
      <c r="BK810" s="238"/>
      <c r="BL810" s="238"/>
      <c r="BM810" s="238"/>
      <c r="BN810" s="238"/>
      <c r="BO810" s="238"/>
      <c r="BP810" s="238"/>
      <c r="BQ810" s="238"/>
      <c r="BR810" s="238"/>
      <c r="BS810" s="238"/>
      <c r="BT810" s="238"/>
      <c r="BU810" s="238"/>
      <c r="BV810" s="238"/>
      <c r="BW810" s="238"/>
      <c r="BX810" s="238"/>
      <c r="BY810" s="238"/>
      <c r="BZ810" s="238"/>
      <c r="CA810" s="238"/>
      <c r="CB810" s="238"/>
      <c r="CC810" s="238"/>
      <c r="CD810" s="238"/>
      <c r="CE810" s="238"/>
      <c r="CF810" s="238"/>
      <c r="CG810" s="238"/>
      <c r="CH810" s="238"/>
      <c r="CI810" s="238"/>
      <c r="CJ810" s="238"/>
      <c r="CK810" s="238"/>
      <c r="CL810" s="238"/>
      <c r="CM810" s="238"/>
      <c r="CN810" s="238"/>
      <c r="CO810" s="238"/>
      <c r="CP810" s="238"/>
      <c r="CQ810" s="238"/>
      <c r="CR810" s="238"/>
      <c r="CS810" s="238"/>
      <c r="CT810" s="238"/>
      <c r="CU810" s="238"/>
      <c r="CV810" s="238"/>
      <c r="CW810" s="238"/>
      <c r="CX810" s="238"/>
      <c r="CY810" s="238"/>
      <c r="CZ810" s="238"/>
      <c r="DA810" s="238"/>
      <c r="DB810" s="238"/>
      <c r="DC810" s="238"/>
      <c r="DD810" s="238"/>
      <c r="DE810" s="238"/>
      <c r="DF810" s="238"/>
      <c r="DG810" s="238"/>
      <c r="DH810" s="238"/>
      <c r="DI810" s="238"/>
      <c r="DJ810" s="238"/>
      <c r="DK810" s="238"/>
      <c r="DL810" s="238"/>
      <c r="DM810" s="238"/>
      <c r="DN810" s="238"/>
      <c r="DO810" s="238"/>
      <c r="DP810" s="238"/>
      <c r="DQ810" s="238"/>
      <c r="DR810" s="238"/>
      <c r="DS810" s="238"/>
      <c r="DT810" s="238"/>
      <c r="DU810" s="238"/>
      <c r="DV810" s="238"/>
      <c r="DW810" s="238"/>
      <c r="DX810" s="238"/>
      <c r="DY810" s="238"/>
      <c r="DZ810" s="238"/>
      <c r="EA810" s="238"/>
      <c r="EB810" s="238"/>
      <c r="EC810" s="238"/>
      <c r="ED810" s="238"/>
      <c r="EE810" s="238"/>
      <c r="EF810" s="238"/>
      <c r="EG810" s="238"/>
      <c r="EH810" s="238"/>
      <c r="EI810" s="238"/>
      <c r="EJ810" s="238"/>
      <c r="EK810" s="238"/>
      <c r="EL810" s="238"/>
      <c r="EM810" s="238"/>
      <c r="EN810" s="238"/>
      <c r="EO810" s="238"/>
      <c r="EP810" s="238"/>
      <c r="EQ810" s="238"/>
      <c r="ER810" s="238"/>
      <c r="ES810" s="238"/>
      <c r="ET810" s="238"/>
      <c r="EU810" s="238"/>
      <c r="EV810" s="238"/>
      <c r="EW810" s="238"/>
      <c r="EX810" s="238"/>
      <c r="EY810" s="238"/>
      <c r="EZ810" s="238"/>
      <c r="FA810" s="238"/>
      <c r="FB810" s="238"/>
      <c r="FC810" s="238"/>
      <c r="FD810" s="238"/>
      <c r="FE810" s="238"/>
    </row>
    <row r="811" spans="34:161">
      <c r="AH811" s="238"/>
      <c r="AI811" s="238"/>
      <c r="AJ811" s="238"/>
      <c r="AK811" s="238"/>
      <c r="AL811" s="238"/>
      <c r="AM811" s="238"/>
      <c r="AN811" s="238"/>
      <c r="AO811" s="238"/>
      <c r="AP811" s="238"/>
      <c r="AQ811" s="238"/>
      <c r="AR811" s="238"/>
      <c r="AS811" s="238"/>
      <c r="AT811" s="238"/>
      <c r="AU811" s="238"/>
      <c r="AV811" s="238"/>
      <c r="AW811" s="238"/>
      <c r="AX811" s="238"/>
      <c r="AY811" s="238"/>
      <c r="AZ811" s="238"/>
      <c r="BA811" s="238"/>
      <c r="BB811" s="238"/>
      <c r="BC811" s="238"/>
      <c r="BD811" s="238"/>
      <c r="BE811" s="238"/>
      <c r="BF811" s="238"/>
      <c r="BG811" s="238"/>
      <c r="BH811" s="238"/>
      <c r="BI811" s="238"/>
      <c r="BJ811" s="238"/>
      <c r="BK811" s="238"/>
      <c r="BL811" s="238"/>
      <c r="BM811" s="238"/>
      <c r="BN811" s="238"/>
      <c r="BO811" s="238"/>
      <c r="BP811" s="238"/>
      <c r="BQ811" s="238"/>
      <c r="BR811" s="238"/>
      <c r="BS811" s="238"/>
      <c r="BT811" s="238"/>
      <c r="BU811" s="238"/>
      <c r="BV811" s="238"/>
      <c r="BW811" s="238"/>
      <c r="BX811" s="238"/>
      <c r="BY811" s="238"/>
      <c r="BZ811" s="238"/>
      <c r="CA811" s="238"/>
      <c r="CB811" s="238"/>
      <c r="CC811" s="238"/>
      <c r="CD811" s="238"/>
      <c r="CE811" s="238"/>
      <c r="CF811" s="238"/>
      <c r="CG811" s="238"/>
      <c r="CH811" s="238"/>
      <c r="CI811" s="238"/>
      <c r="CJ811" s="238"/>
      <c r="CK811" s="238"/>
      <c r="CL811" s="238"/>
      <c r="CM811" s="238"/>
      <c r="CN811" s="238"/>
      <c r="CO811" s="238"/>
      <c r="CP811" s="238"/>
      <c r="CQ811" s="238"/>
      <c r="CR811" s="238"/>
      <c r="CS811" s="238"/>
      <c r="CT811" s="238"/>
      <c r="CU811" s="238"/>
      <c r="CV811" s="238"/>
      <c r="CW811" s="238"/>
      <c r="CX811" s="238"/>
      <c r="CY811" s="238"/>
      <c r="CZ811" s="238"/>
      <c r="DA811" s="238"/>
      <c r="DB811" s="238"/>
      <c r="DC811" s="238"/>
      <c r="DD811" s="238"/>
      <c r="DE811" s="238"/>
      <c r="DF811" s="238"/>
      <c r="DG811" s="238"/>
      <c r="DH811" s="238"/>
      <c r="DI811" s="238"/>
      <c r="DJ811" s="238"/>
      <c r="DK811" s="238"/>
      <c r="DL811" s="238"/>
      <c r="DM811" s="238"/>
      <c r="DN811" s="238"/>
      <c r="DO811" s="238"/>
      <c r="DP811" s="238"/>
      <c r="DQ811" s="238"/>
      <c r="DR811" s="238"/>
      <c r="DS811" s="238"/>
      <c r="DT811" s="238"/>
      <c r="DU811" s="238"/>
      <c r="DV811" s="238"/>
      <c r="DW811" s="238"/>
      <c r="DX811" s="238"/>
      <c r="DY811" s="238"/>
      <c r="DZ811" s="238"/>
      <c r="EA811" s="238"/>
      <c r="EB811" s="238"/>
      <c r="EC811" s="238"/>
      <c r="ED811" s="238"/>
      <c r="EE811" s="238"/>
      <c r="EF811" s="238"/>
      <c r="EG811" s="238"/>
      <c r="EH811" s="238"/>
      <c r="EI811" s="238"/>
      <c r="EJ811" s="238"/>
      <c r="EK811" s="238"/>
      <c r="EL811" s="238"/>
      <c r="EM811" s="238"/>
      <c r="EN811" s="238"/>
      <c r="EO811" s="238"/>
      <c r="EP811" s="238"/>
      <c r="EQ811" s="238"/>
      <c r="ER811" s="238"/>
      <c r="ES811" s="238"/>
      <c r="ET811" s="238"/>
      <c r="EU811" s="238"/>
      <c r="EV811" s="238"/>
      <c r="EW811" s="238"/>
      <c r="EX811" s="238"/>
      <c r="EY811" s="238"/>
      <c r="EZ811" s="238"/>
      <c r="FA811" s="238"/>
      <c r="FB811" s="238"/>
      <c r="FC811" s="238"/>
      <c r="FD811" s="238"/>
      <c r="FE811" s="238"/>
    </row>
    <row r="812" spans="34:161">
      <c r="AH812" s="238"/>
      <c r="AI812" s="238"/>
      <c r="AJ812" s="238"/>
      <c r="AK812" s="238"/>
      <c r="AL812" s="238"/>
      <c r="AM812" s="238"/>
      <c r="AN812" s="238"/>
      <c r="AO812" s="238"/>
      <c r="AP812" s="238"/>
      <c r="AQ812" s="238"/>
      <c r="AR812" s="238"/>
      <c r="AS812" s="238"/>
      <c r="AT812" s="238"/>
      <c r="AU812" s="238"/>
      <c r="AV812" s="238"/>
      <c r="AW812" s="238"/>
      <c r="AX812" s="238"/>
      <c r="AY812" s="238"/>
      <c r="AZ812" s="238"/>
      <c r="BA812" s="238"/>
      <c r="BB812" s="238"/>
      <c r="BC812" s="238"/>
      <c r="BD812" s="238"/>
      <c r="BE812" s="238"/>
      <c r="BF812" s="238"/>
      <c r="BG812" s="238"/>
      <c r="BH812" s="238"/>
      <c r="BI812" s="238"/>
      <c r="BJ812" s="238"/>
      <c r="BK812" s="238"/>
      <c r="BL812" s="238"/>
      <c r="BM812" s="238"/>
      <c r="BN812" s="238"/>
      <c r="BO812" s="238"/>
      <c r="BP812" s="238"/>
      <c r="BQ812" s="238"/>
      <c r="BR812" s="238"/>
      <c r="BS812" s="238"/>
      <c r="BT812" s="238"/>
      <c r="BU812" s="238"/>
      <c r="BV812" s="238"/>
      <c r="BW812" s="238"/>
      <c r="BX812" s="238"/>
      <c r="BY812" s="238"/>
      <c r="BZ812" s="238"/>
      <c r="CA812" s="238"/>
      <c r="CB812" s="238"/>
      <c r="CC812" s="238"/>
      <c r="CD812" s="238"/>
      <c r="CE812" s="238"/>
      <c r="CF812" s="238"/>
      <c r="CG812" s="238"/>
      <c r="CH812" s="238"/>
      <c r="CI812" s="238"/>
      <c r="CJ812" s="238"/>
      <c r="CK812" s="238"/>
      <c r="CL812" s="238"/>
      <c r="CM812" s="238"/>
      <c r="CN812" s="238"/>
      <c r="CO812" s="238"/>
      <c r="CP812" s="238"/>
      <c r="CQ812" s="238"/>
      <c r="CR812" s="238"/>
      <c r="CS812" s="238"/>
      <c r="CT812" s="238"/>
      <c r="CU812" s="238"/>
      <c r="CV812" s="238"/>
      <c r="CW812" s="238"/>
      <c r="CX812" s="238"/>
      <c r="CY812" s="238"/>
      <c r="CZ812" s="238"/>
      <c r="DA812" s="238"/>
      <c r="DB812" s="238"/>
      <c r="DC812" s="238"/>
      <c r="DD812" s="238"/>
      <c r="DE812" s="238"/>
      <c r="DF812" s="238"/>
      <c r="DG812" s="238"/>
      <c r="DH812" s="238"/>
      <c r="DI812" s="238"/>
      <c r="DJ812" s="238"/>
      <c r="DK812" s="238"/>
      <c r="DL812" s="238"/>
      <c r="DM812" s="238"/>
      <c r="DN812" s="238"/>
      <c r="DO812" s="238"/>
      <c r="DP812" s="238"/>
      <c r="DQ812" s="238"/>
      <c r="DR812" s="238"/>
      <c r="DS812" s="238"/>
      <c r="DT812" s="238"/>
      <c r="DU812" s="238"/>
      <c r="DV812" s="238"/>
      <c r="DW812" s="238"/>
      <c r="DX812" s="238"/>
      <c r="DY812" s="238"/>
      <c r="DZ812" s="238"/>
      <c r="EA812" s="238"/>
      <c r="EB812" s="238"/>
      <c r="EC812" s="238"/>
      <c r="ED812" s="238"/>
      <c r="EE812" s="238"/>
      <c r="EF812" s="238"/>
      <c r="EG812" s="238"/>
      <c r="EH812" s="238"/>
      <c r="EI812" s="238"/>
      <c r="EJ812" s="238"/>
      <c r="EK812" s="238"/>
      <c r="EL812" s="238"/>
      <c r="EM812" s="238"/>
      <c r="EN812" s="238"/>
      <c r="EO812" s="238"/>
      <c r="EP812" s="238"/>
      <c r="EQ812" s="238"/>
      <c r="ER812" s="238"/>
      <c r="ES812" s="238"/>
      <c r="ET812" s="238"/>
      <c r="EU812" s="238"/>
      <c r="EV812" s="238"/>
      <c r="EW812" s="238"/>
      <c r="EX812" s="238"/>
      <c r="EY812" s="238"/>
      <c r="EZ812" s="238"/>
      <c r="FA812" s="238"/>
      <c r="FB812" s="238"/>
      <c r="FC812" s="238"/>
      <c r="FD812" s="238"/>
      <c r="FE812" s="238"/>
    </row>
    <row r="813" spans="34:161">
      <c r="AH813" s="238"/>
      <c r="AI813" s="238"/>
      <c r="AJ813" s="238"/>
      <c r="AK813" s="238"/>
      <c r="AL813" s="238"/>
      <c r="AM813" s="238"/>
      <c r="AN813" s="238"/>
      <c r="AO813" s="238"/>
      <c r="AP813" s="238"/>
      <c r="AQ813" s="238"/>
      <c r="AR813" s="238"/>
      <c r="AS813" s="238"/>
      <c r="AT813" s="238"/>
      <c r="AU813" s="238"/>
      <c r="AV813" s="238"/>
      <c r="AW813" s="238"/>
      <c r="AX813" s="238"/>
      <c r="AY813" s="238"/>
      <c r="AZ813" s="238"/>
      <c r="BA813" s="238"/>
      <c r="BB813" s="238"/>
      <c r="BC813" s="238"/>
      <c r="BD813" s="238"/>
      <c r="BE813" s="238"/>
      <c r="BF813" s="238"/>
      <c r="BG813" s="238"/>
      <c r="BH813" s="238"/>
      <c r="BI813" s="238"/>
      <c r="BJ813" s="238"/>
      <c r="BK813" s="238"/>
      <c r="BL813" s="238"/>
      <c r="BM813" s="238"/>
      <c r="BN813" s="238"/>
      <c r="BO813" s="238"/>
      <c r="BP813" s="238"/>
      <c r="BQ813" s="238"/>
      <c r="BR813" s="238"/>
      <c r="BS813" s="238"/>
      <c r="BT813" s="238"/>
      <c r="BU813" s="238"/>
      <c r="BV813" s="238"/>
      <c r="BW813" s="238"/>
      <c r="BX813" s="238"/>
      <c r="BY813" s="238"/>
      <c r="BZ813" s="238"/>
      <c r="CA813" s="238"/>
      <c r="CB813" s="238"/>
      <c r="CC813" s="238"/>
      <c r="CD813" s="238"/>
      <c r="CE813" s="238"/>
      <c r="CF813" s="238"/>
      <c r="CG813" s="238"/>
      <c r="CH813" s="238"/>
      <c r="CI813" s="238"/>
      <c r="CJ813" s="238"/>
      <c r="CK813" s="238"/>
      <c r="CL813" s="238"/>
      <c r="CM813" s="238"/>
      <c r="CN813" s="238"/>
      <c r="CO813" s="238"/>
      <c r="CP813" s="238"/>
      <c r="CQ813" s="238"/>
      <c r="CR813" s="238"/>
      <c r="CS813" s="238"/>
      <c r="CT813" s="238"/>
      <c r="CU813" s="238"/>
      <c r="CV813" s="238"/>
      <c r="CW813" s="238"/>
      <c r="CX813" s="238"/>
      <c r="CY813" s="238"/>
      <c r="CZ813" s="238"/>
      <c r="DA813" s="238"/>
      <c r="DB813" s="238"/>
      <c r="DC813" s="238"/>
      <c r="DD813" s="238"/>
      <c r="DE813" s="238"/>
      <c r="DF813" s="238"/>
      <c r="DG813" s="238"/>
      <c r="DH813" s="238"/>
      <c r="DI813" s="238"/>
      <c r="DJ813" s="238"/>
      <c r="DK813" s="238"/>
      <c r="DL813" s="238"/>
      <c r="DM813" s="238"/>
      <c r="DN813" s="238"/>
      <c r="DO813" s="238"/>
      <c r="DP813" s="238"/>
      <c r="DQ813" s="238"/>
      <c r="DR813" s="238"/>
      <c r="DS813" s="238"/>
      <c r="DT813" s="238"/>
      <c r="DU813" s="238"/>
      <c r="DV813" s="238"/>
      <c r="DW813" s="238"/>
      <c r="DX813" s="238"/>
      <c r="DY813" s="238"/>
      <c r="DZ813" s="238"/>
      <c r="EA813" s="238"/>
      <c r="EB813" s="238"/>
      <c r="EC813" s="238"/>
      <c r="ED813" s="238"/>
      <c r="EE813" s="238"/>
      <c r="EF813" s="238"/>
      <c r="EG813" s="238"/>
      <c r="EH813" s="238"/>
      <c r="EI813" s="238"/>
      <c r="EJ813" s="238"/>
      <c r="EK813" s="238"/>
      <c r="EL813" s="238"/>
      <c r="EM813" s="238"/>
      <c r="EN813" s="238"/>
      <c r="EO813" s="238"/>
      <c r="EP813" s="238"/>
      <c r="EQ813" s="238"/>
      <c r="ER813" s="238"/>
      <c r="ES813" s="238"/>
      <c r="ET813" s="238"/>
      <c r="EU813" s="238"/>
      <c r="EV813" s="238"/>
      <c r="EW813" s="238"/>
      <c r="EX813" s="238"/>
      <c r="EY813" s="238"/>
      <c r="EZ813" s="238"/>
      <c r="FA813" s="238"/>
      <c r="FB813" s="238"/>
      <c r="FC813" s="238"/>
      <c r="FD813" s="238"/>
      <c r="FE813" s="238"/>
    </row>
    <row r="814" spans="34:161">
      <c r="AH814" s="238"/>
      <c r="AI814" s="238"/>
      <c r="AJ814" s="238"/>
      <c r="AK814" s="238"/>
      <c r="AL814" s="238"/>
      <c r="AM814" s="238"/>
      <c r="AN814" s="238"/>
      <c r="AO814" s="238"/>
      <c r="AP814" s="238"/>
      <c r="AQ814" s="238"/>
      <c r="AR814" s="238"/>
      <c r="AS814" s="238"/>
      <c r="AT814" s="238"/>
      <c r="AU814" s="238"/>
      <c r="AV814" s="238"/>
      <c r="AW814" s="238"/>
      <c r="AX814" s="238"/>
      <c r="AY814" s="238"/>
      <c r="AZ814" s="238"/>
      <c r="BA814" s="238"/>
      <c r="BB814" s="238"/>
      <c r="BC814" s="238"/>
      <c r="BD814" s="238"/>
      <c r="BE814" s="238"/>
      <c r="BF814" s="238"/>
      <c r="BG814" s="238"/>
      <c r="BH814" s="238"/>
      <c r="BI814" s="238"/>
      <c r="BJ814" s="238"/>
      <c r="BK814" s="238"/>
      <c r="BL814" s="238"/>
      <c r="BM814" s="238"/>
      <c r="BN814" s="238"/>
      <c r="BO814" s="238"/>
      <c r="BP814" s="238"/>
      <c r="BQ814" s="238"/>
      <c r="BR814" s="238"/>
      <c r="BS814" s="238"/>
      <c r="BT814" s="238"/>
      <c r="BU814" s="238"/>
      <c r="BV814" s="238"/>
      <c r="BW814" s="238"/>
      <c r="BX814" s="238"/>
      <c r="BY814" s="238"/>
      <c r="BZ814" s="238"/>
      <c r="CA814" s="238"/>
      <c r="CB814" s="238"/>
      <c r="CC814" s="238"/>
      <c r="CD814" s="238"/>
      <c r="CE814" s="238"/>
      <c r="CF814" s="238"/>
      <c r="CG814" s="238"/>
      <c r="CH814" s="238"/>
      <c r="CI814" s="238"/>
      <c r="CJ814" s="238"/>
      <c r="CK814" s="238"/>
      <c r="CL814" s="238"/>
      <c r="CM814" s="238"/>
      <c r="CN814" s="238"/>
      <c r="CO814" s="238"/>
      <c r="CP814" s="238"/>
      <c r="CQ814" s="238"/>
      <c r="CR814" s="238"/>
      <c r="CS814" s="238"/>
      <c r="CT814" s="238"/>
      <c r="CU814" s="238"/>
      <c r="CV814" s="238"/>
      <c r="CW814" s="238"/>
      <c r="CX814" s="238"/>
      <c r="CY814" s="238"/>
      <c r="CZ814" s="238"/>
      <c r="DA814" s="238"/>
      <c r="DB814" s="238"/>
      <c r="DC814" s="238"/>
      <c r="DD814" s="238"/>
      <c r="DE814" s="238"/>
      <c r="DF814" s="238"/>
      <c r="DG814" s="238"/>
      <c r="DH814" s="238"/>
      <c r="DI814" s="238"/>
      <c r="DJ814" s="238"/>
      <c r="DK814" s="238"/>
      <c r="DL814" s="238"/>
      <c r="DM814" s="238"/>
      <c r="DN814" s="238"/>
      <c r="DO814" s="238"/>
      <c r="DP814" s="238"/>
      <c r="DQ814" s="238"/>
      <c r="DR814" s="238"/>
      <c r="DS814" s="238"/>
      <c r="DT814" s="238"/>
      <c r="DU814" s="238"/>
      <c r="DV814" s="238"/>
      <c r="DW814" s="238"/>
      <c r="DX814" s="238"/>
      <c r="DY814" s="238"/>
      <c r="DZ814" s="238"/>
      <c r="EA814" s="238"/>
      <c r="EB814" s="238"/>
      <c r="EC814" s="238"/>
      <c r="ED814" s="238"/>
      <c r="EE814" s="238"/>
      <c r="EF814" s="238"/>
      <c r="EG814" s="238"/>
      <c r="EH814" s="238"/>
      <c r="EI814" s="238"/>
      <c r="EJ814" s="238"/>
      <c r="EK814" s="238"/>
      <c r="EL814" s="238"/>
      <c r="EM814" s="238"/>
      <c r="EN814" s="238"/>
      <c r="EO814" s="238"/>
      <c r="EP814" s="238"/>
      <c r="EQ814" s="238"/>
      <c r="ER814" s="238"/>
      <c r="ES814" s="238"/>
      <c r="ET814" s="238"/>
      <c r="EU814" s="238"/>
      <c r="EV814" s="238"/>
      <c r="EW814" s="238"/>
      <c r="EX814" s="238"/>
      <c r="EY814" s="238"/>
      <c r="EZ814" s="238"/>
      <c r="FA814" s="238"/>
      <c r="FB814" s="238"/>
      <c r="FC814" s="238"/>
      <c r="FD814" s="238"/>
      <c r="FE814" s="238"/>
    </row>
    <row r="815" spans="34:161">
      <c r="AH815" s="238"/>
      <c r="AI815" s="238"/>
      <c r="AJ815" s="238"/>
      <c r="AK815" s="238"/>
      <c r="AL815" s="238"/>
      <c r="AM815" s="238"/>
      <c r="AN815" s="238"/>
      <c r="AO815" s="238"/>
      <c r="AP815" s="238"/>
      <c r="AQ815" s="238"/>
      <c r="AR815" s="238"/>
      <c r="AS815" s="238"/>
      <c r="AT815" s="238"/>
      <c r="AU815" s="238"/>
      <c r="AV815" s="238"/>
      <c r="AW815" s="238"/>
      <c r="AX815" s="238"/>
      <c r="AY815" s="238"/>
      <c r="AZ815" s="238"/>
      <c r="BA815" s="238"/>
      <c r="BB815" s="238"/>
      <c r="BC815" s="238"/>
      <c r="BD815" s="238"/>
      <c r="BE815" s="238"/>
      <c r="BF815" s="238"/>
      <c r="BG815" s="238"/>
      <c r="BH815" s="238"/>
      <c r="BI815" s="238"/>
      <c r="BJ815" s="238"/>
      <c r="BK815" s="238"/>
      <c r="BL815" s="238"/>
      <c r="BM815" s="238"/>
      <c r="BN815" s="238"/>
      <c r="BO815" s="238"/>
      <c r="BP815" s="238"/>
      <c r="BQ815" s="238"/>
      <c r="BR815" s="238"/>
      <c r="BS815" s="238"/>
      <c r="BT815" s="238"/>
      <c r="BU815" s="238"/>
      <c r="BV815" s="238"/>
      <c r="BW815" s="238"/>
      <c r="BX815" s="238"/>
      <c r="BY815" s="238"/>
      <c r="BZ815" s="238"/>
      <c r="CA815" s="238"/>
      <c r="CB815" s="238"/>
      <c r="CC815" s="238"/>
      <c r="CD815" s="238"/>
      <c r="CE815" s="238"/>
      <c r="CF815" s="238"/>
      <c r="CG815" s="238"/>
      <c r="CH815" s="238"/>
      <c r="CI815" s="238"/>
      <c r="CJ815" s="238"/>
      <c r="CK815" s="238"/>
      <c r="CL815" s="238"/>
      <c r="CM815" s="238"/>
      <c r="CN815" s="238"/>
      <c r="CO815" s="238"/>
      <c r="CP815" s="238"/>
      <c r="CQ815" s="238"/>
      <c r="CR815" s="238"/>
      <c r="CS815" s="238"/>
      <c r="CT815" s="238"/>
      <c r="CU815" s="238"/>
      <c r="CV815" s="238"/>
      <c r="CW815" s="238"/>
      <c r="CX815" s="238"/>
      <c r="CY815" s="238"/>
      <c r="CZ815" s="238"/>
      <c r="DA815" s="238"/>
      <c r="DB815" s="238"/>
      <c r="DC815" s="238"/>
      <c r="DD815" s="238"/>
      <c r="DE815" s="238"/>
      <c r="DF815" s="238"/>
      <c r="DG815" s="238"/>
      <c r="DH815" s="238"/>
      <c r="DI815" s="238"/>
      <c r="DJ815" s="238"/>
      <c r="DK815" s="238"/>
      <c r="DL815" s="238"/>
      <c r="DM815" s="238"/>
      <c r="DN815" s="238"/>
      <c r="DO815" s="238"/>
      <c r="DP815" s="238"/>
      <c r="DQ815" s="238"/>
      <c r="DR815" s="238"/>
      <c r="DS815" s="238"/>
      <c r="DT815" s="238"/>
      <c r="DU815" s="238"/>
      <c r="DV815" s="238"/>
      <c r="DW815" s="238"/>
      <c r="DX815" s="238"/>
      <c r="DY815" s="238"/>
      <c r="DZ815" s="238"/>
      <c r="EA815" s="238"/>
      <c r="EB815" s="238"/>
      <c r="EC815" s="238"/>
      <c r="ED815" s="238"/>
      <c r="EE815" s="238"/>
      <c r="EF815" s="238"/>
      <c r="EG815" s="238"/>
      <c r="EH815" s="238"/>
      <c r="EI815" s="238"/>
      <c r="EJ815" s="238"/>
      <c r="EK815" s="238"/>
      <c r="EL815" s="238"/>
      <c r="EM815" s="238"/>
      <c r="EN815" s="238"/>
      <c r="EO815" s="238"/>
      <c r="EP815" s="238"/>
      <c r="EQ815" s="238"/>
      <c r="ER815" s="238"/>
      <c r="ES815" s="238"/>
      <c r="ET815" s="238"/>
      <c r="EU815" s="238"/>
      <c r="EV815" s="238"/>
      <c r="EW815" s="238"/>
      <c r="EX815" s="238"/>
      <c r="EY815" s="238"/>
      <c r="EZ815" s="238"/>
      <c r="FA815" s="238"/>
      <c r="FB815" s="238"/>
      <c r="FC815" s="238"/>
      <c r="FD815" s="238"/>
      <c r="FE815" s="238"/>
    </row>
    <row r="816" spans="34:161">
      <c r="AH816" s="238"/>
      <c r="AI816" s="238"/>
      <c r="AJ816" s="238"/>
      <c r="AK816" s="238"/>
      <c r="AL816" s="238"/>
      <c r="AM816" s="238"/>
      <c r="AN816" s="238"/>
      <c r="AO816" s="238"/>
      <c r="AP816" s="238"/>
      <c r="AQ816" s="238"/>
      <c r="AR816" s="238"/>
      <c r="AS816" s="238"/>
      <c r="AT816" s="238"/>
      <c r="AU816" s="238"/>
      <c r="AV816" s="238"/>
      <c r="AW816" s="238"/>
      <c r="AX816" s="238"/>
      <c r="AY816" s="238"/>
      <c r="AZ816" s="238"/>
      <c r="BA816" s="238"/>
      <c r="BB816" s="238"/>
      <c r="BC816" s="238"/>
      <c r="BD816" s="238"/>
      <c r="BE816" s="238"/>
      <c r="BF816" s="238"/>
      <c r="BG816" s="238"/>
      <c r="BH816" s="238"/>
      <c r="BI816" s="238"/>
      <c r="BJ816" s="238"/>
      <c r="BK816" s="238"/>
      <c r="BL816" s="238"/>
      <c r="BM816" s="238"/>
      <c r="BN816" s="238"/>
      <c r="BO816" s="238"/>
      <c r="BP816" s="238"/>
      <c r="BQ816" s="238"/>
      <c r="BR816" s="238"/>
      <c r="BS816" s="238"/>
      <c r="BT816" s="238"/>
      <c r="BU816" s="238"/>
      <c r="BV816" s="238"/>
      <c r="BW816" s="238"/>
      <c r="BX816" s="238"/>
      <c r="BY816" s="238"/>
      <c r="BZ816" s="238"/>
      <c r="CA816" s="238"/>
      <c r="CB816" s="238"/>
      <c r="CC816" s="238"/>
      <c r="CD816" s="238"/>
      <c r="CE816" s="238"/>
      <c r="CF816" s="238"/>
      <c r="CG816" s="238"/>
      <c r="CH816" s="238"/>
      <c r="CI816" s="238"/>
      <c r="CJ816" s="238"/>
      <c r="CK816" s="238"/>
      <c r="CL816" s="238"/>
      <c r="CM816" s="238"/>
      <c r="CN816" s="238"/>
      <c r="CO816" s="238"/>
      <c r="CP816" s="238"/>
      <c r="CQ816" s="238"/>
      <c r="CR816" s="238"/>
      <c r="CS816" s="238"/>
      <c r="CT816" s="238"/>
      <c r="CU816" s="238"/>
      <c r="CV816" s="238"/>
      <c r="CW816" s="238"/>
      <c r="CX816" s="238"/>
      <c r="CY816" s="238"/>
      <c r="CZ816" s="238"/>
      <c r="DA816" s="238"/>
      <c r="DB816" s="238"/>
      <c r="DC816" s="238"/>
      <c r="DD816" s="238"/>
      <c r="DE816" s="238"/>
      <c r="DF816" s="238"/>
      <c r="DG816" s="238"/>
      <c r="DH816" s="238"/>
      <c r="DI816" s="238"/>
      <c r="DJ816" s="238"/>
      <c r="DK816" s="238"/>
      <c r="DL816" s="238"/>
      <c r="DM816" s="238"/>
      <c r="DN816" s="238"/>
      <c r="DO816" s="238"/>
      <c r="DP816" s="238"/>
      <c r="DQ816" s="238"/>
      <c r="DR816" s="238"/>
      <c r="DS816" s="238"/>
      <c r="DT816" s="238"/>
      <c r="DU816" s="238"/>
      <c r="DV816" s="238"/>
      <c r="DW816" s="238"/>
      <c r="DX816" s="238"/>
      <c r="DY816" s="238"/>
      <c r="DZ816" s="238"/>
      <c r="EA816" s="238"/>
      <c r="EB816" s="238"/>
      <c r="EC816" s="238"/>
      <c r="ED816" s="238"/>
      <c r="EE816" s="238"/>
      <c r="EF816" s="238"/>
      <c r="EG816" s="238"/>
      <c r="EH816" s="238"/>
      <c r="EI816" s="238"/>
      <c r="EJ816" s="238"/>
      <c r="EK816" s="238"/>
      <c r="EL816" s="238"/>
      <c r="EM816" s="238"/>
      <c r="EN816" s="238"/>
      <c r="EO816" s="238"/>
      <c r="EP816" s="238"/>
      <c r="EQ816" s="238"/>
      <c r="ER816" s="238"/>
      <c r="ES816" s="238"/>
      <c r="ET816" s="238"/>
      <c r="EU816" s="238"/>
      <c r="EV816" s="238"/>
      <c r="EW816" s="238"/>
      <c r="EX816" s="238"/>
      <c r="EY816" s="238"/>
      <c r="EZ816" s="238"/>
      <c r="FA816" s="238"/>
      <c r="FB816" s="238"/>
      <c r="FC816" s="238"/>
      <c r="FD816" s="238"/>
      <c r="FE816" s="238"/>
    </row>
    <row r="817" spans="34:161">
      <c r="AH817" s="238"/>
      <c r="AI817" s="238"/>
      <c r="AJ817" s="238"/>
      <c r="AK817" s="238"/>
      <c r="AL817" s="238"/>
      <c r="AM817" s="238"/>
      <c r="AN817" s="238"/>
      <c r="AO817" s="238"/>
      <c r="AP817" s="238"/>
      <c r="AQ817" s="238"/>
      <c r="AR817" s="238"/>
      <c r="AS817" s="238"/>
      <c r="AT817" s="238"/>
      <c r="AU817" s="238"/>
      <c r="AV817" s="238"/>
      <c r="AW817" s="238"/>
      <c r="AX817" s="238"/>
      <c r="AY817" s="238"/>
      <c r="AZ817" s="238"/>
      <c r="BA817" s="238"/>
      <c r="BB817" s="238"/>
      <c r="BC817" s="238"/>
      <c r="BD817" s="238"/>
      <c r="BE817" s="238"/>
      <c r="BF817" s="238"/>
      <c r="BG817" s="238"/>
      <c r="BH817" s="238"/>
      <c r="BI817" s="238"/>
      <c r="BJ817" s="238"/>
      <c r="BK817" s="238"/>
      <c r="BL817" s="238"/>
      <c r="BM817" s="238"/>
      <c r="BN817" s="238"/>
      <c r="BO817" s="238"/>
      <c r="BP817" s="238"/>
      <c r="BQ817" s="238"/>
      <c r="BR817" s="238"/>
      <c r="BS817" s="238"/>
      <c r="BT817" s="238"/>
      <c r="BU817" s="238"/>
      <c r="BV817" s="238"/>
      <c r="BW817" s="238"/>
      <c r="BX817" s="238"/>
      <c r="BY817" s="238"/>
      <c r="BZ817" s="238"/>
      <c r="CA817" s="238"/>
      <c r="CB817" s="238"/>
      <c r="CC817" s="238"/>
      <c r="CD817" s="238"/>
      <c r="CE817" s="238"/>
      <c r="CF817" s="238"/>
      <c r="CG817" s="238"/>
      <c r="CH817" s="238"/>
      <c r="CI817" s="238"/>
      <c r="CJ817" s="238"/>
      <c r="CK817" s="238"/>
      <c r="CL817" s="238"/>
      <c r="CM817" s="238"/>
      <c r="CN817" s="238"/>
      <c r="CO817" s="238"/>
      <c r="CP817" s="238"/>
      <c r="CQ817" s="238"/>
      <c r="CR817" s="238"/>
      <c r="CS817" s="238"/>
      <c r="CT817" s="238"/>
      <c r="CU817" s="238"/>
      <c r="CV817" s="238"/>
      <c r="CW817" s="238"/>
      <c r="CX817" s="238"/>
      <c r="CY817" s="238"/>
      <c r="CZ817" s="238"/>
      <c r="DA817" s="238"/>
      <c r="DB817" s="238"/>
      <c r="DC817" s="238"/>
      <c r="DD817" s="238"/>
      <c r="DE817" s="238"/>
      <c r="DF817" s="238"/>
      <c r="DG817" s="238"/>
      <c r="DH817" s="238"/>
      <c r="DI817" s="238"/>
      <c r="DJ817" s="238"/>
      <c r="DK817" s="238"/>
      <c r="DL817" s="238"/>
      <c r="DM817" s="238"/>
      <c r="DN817" s="238"/>
      <c r="DO817" s="238"/>
      <c r="DP817" s="238"/>
      <c r="DQ817" s="238"/>
      <c r="DR817" s="238"/>
      <c r="DS817" s="238"/>
      <c r="DT817" s="238"/>
      <c r="DU817" s="238"/>
      <c r="DV817" s="238"/>
      <c r="DW817" s="238"/>
      <c r="DX817" s="238"/>
      <c r="DY817" s="238"/>
      <c r="DZ817" s="238"/>
      <c r="EA817" s="238"/>
      <c r="EB817" s="238"/>
      <c r="EC817" s="238"/>
      <c r="ED817" s="238"/>
      <c r="EE817" s="238"/>
      <c r="EF817" s="238"/>
      <c r="EG817" s="238"/>
      <c r="EH817" s="238"/>
      <c r="EI817" s="238"/>
      <c r="EJ817" s="238"/>
      <c r="EK817" s="238"/>
      <c r="EL817" s="238"/>
      <c r="EM817" s="238"/>
      <c r="EN817" s="238"/>
      <c r="EO817" s="238"/>
      <c r="EP817" s="238"/>
      <c r="EQ817" s="238"/>
      <c r="ER817" s="238"/>
      <c r="ES817" s="238"/>
      <c r="ET817" s="238"/>
      <c r="EU817" s="238"/>
      <c r="EV817" s="238"/>
      <c r="EW817" s="238"/>
      <c r="EX817" s="238"/>
      <c r="EY817" s="238"/>
      <c r="EZ817" s="238"/>
      <c r="FA817" s="238"/>
      <c r="FB817" s="238"/>
      <c r="FC817" s="238"/>
      <c r="FD817" s="238"/>
      <c r="FE817" s="238"/>
    </row>
    <row r="818" spans="34:161">
      <c r="AH818" s="238"/>
      <c r="AI818" s="238"/>
      <c r="AJ818" s="238"/>
      <c r="AK818" s="238"/>
      <c r="AL818" s="238"/>
      <c r="AM818" s="238"/>
      <c r="AN818" s="238"/>
      <c r="AO818" s="238"/>
      <c r="AP818" s="238"/>
      <c r="AQ818" s="238"/>
      <c r="AR818" s="238"/>
      <c r="AS818" s="238"/>
      <c r="AT818" s="238"/>
      <c r="AU818" s="238"/>
      <c r="AV818" s="238"/>
      <c r="AW818" s="238"/>
      <c r="AX818" s="238"/>
      <c r="AY818" s="238"/>
      <c r="AZ818" s="238"/>
      <c r="BA818" s="238"/>
      <c r="BB818" s="238"/>
      <c r="BC818" s="238"/>
      <c r="BD818" s="238"/>
      <c r="BE818" s="238"/>
      <c r="BF818" s="238"/>
      <c r="BG818" s="238"/>
      <c r="BH818" s="238"/>
      <c r="BI818" s="238"/>
      <c r="BJ818" s="238"/>
      <c r="BK818" s="238"/>
      <c r="BL818" s="238"/>
      <c r="BM818" s="238"/>
      <c r="BN818" s="238"/>
      <c r="BO818" s="238"/>
      <c r="BP818" s="238"/>
      <c r="BQ818" s="238"/>
      <c r="BR818" s="238"/>
      <c r="BS818" s="238"/>
      <c r="BT818" s="238"/>
      <c r="BU818" s="238"/>
      <c r="BV818" s="238"/>
      <c r="BW818" s="238"/>
      <c r="BX818" s="238"/>
      <c r="BY818" s="238"/>
      <c r="BZ818" s="238"/>
      <c r="CA818" s="238"/>
      <c r="CB818" s="238"/>
      <c r="CC818" s="238"/>
      <c r="CD818" s="238"/>
      <c r="CE818" s="238"/>
      <c r="CF818" s="238"/>
      <c r="CG818" s="238"/>
      <c r="CH818" s="238"/>
      <c r="CI818" s="238"/>
      <c r="CJ818" s="238"/>
      <c r="CK818" s="238"/>
      <c r="CL818" s="238"/>
      <c r="CM818" s="238"/>
      <c r="CN818" s="238"/>
      <c r="CO818" s="238"/>
      <c r="CP818" s="238"/>
      <c r="CQ818" s="238"/>
      <c r="CR818" s="238"/>
      <c r="CS818" s="238"/>
      <c r="CT818" s="238"/>
      <c r="CU818" s="238"/>
      <c r="CV818" s="238"/>
      <c r="CW818" s="238"/>
      <c r="CX818" s="238"/>
      <c r="CY818" s="238"/>
      <c r="CZ818" s="238"/>
      <c r="DA818" s="238"/>
      <c r="DB818" s="238"/>
      <c r="DC818" s="238"/>
      <c r="DD818" s="238"/>
      <c r="DE818" s="238"/>
      <c r="DF818" s="238"/>
      <c r="DG818" s="238"/>
      <c r="DH818" s="238"/>
      <c r="DI818" s="238"/>
      <c r="DJ818" s="238"/>
      <c r="DK818" s="238"/>
      <c r="DL818" s="238"/>
      <c r="DM818" s="238"/>
      <c r="DN818" s="238"/>
      <c r="DO818" s="238"/>
      <c r="DP818" s="238"/>
      <c r="DQ818" s="238"/>
      <c r="DR818" s="238"/>
      <c r="DS818" s="238"/>
      <c r="DT818" s="238"/>
      <c r="DU818" s="238"/>
      <c r="DV818" s="238"/>
      <c r="DW818" s="238"/>
      <c r="DX818" s="238"/>
      <c r="DY818" s="238"/>
      <c r="DZ818" s="238"/>
      <c r="EA818" s="238"/>
      <c r="EB818" s="238"/>
      <c r="EC818" s="238"/>
      <c r="ED818" s="238"/>
      <c r="EE818" s="238"/>
      <c r="EF818" s="238"/>
      <c r="EG818" s="238"/>
      <c r="EH818" s="238"/>
      <c r="EI818" s="238"/>
      <c r="EJ818" s="238"/>
      <c r="EK818" s="238"/>
      <c r="EL818" s="238"/>
      <c r="EM818" s="238"/>
      <c r="EN818" s="238"/>
      <c r="EO818" s="238"/>
      <c r="EP818" s="238"/>
      <c r="EQ818" s="238"/>
      <c r="ER818" s="238"/>
      <c r="ES818" s="238"/>
      <c r="ET818" s="238"/>
      <c r="EU818" s="238"/>
      <c r="EV818" s="238"/>
      <c r="EW818" s="238"/>
      <c r="EX818" s="238"/>
      <c r="EY818" s="238"/>
      <c r="EZ818" s="238"/>
      <c r="FA818" s="238"/>
      <c r="FB818" s="238"/>
      <c r="FC818" s="238"/>
      <c r="FD818" s="238"/>
      <c r="FE818" s="238"/>
    </row>
    <row r="819" spans="34:161">
      <c r="AH819" s="238"/>
      <c r="AI819" s="238"/>
      <c r="AJ819" s="238"/>
      <c r="AK819" s="238"/>
      <c r="AL819" s="238"/>
      <c r="AM819" s="238"/>
      <c r="AN819" s="238"/>
      <c r="AO819" s="238"/>
      <c r="AP819" s="238"/>
      <c r="AQ819" s="238"/>
      <c r="AR819" s="238"/>
      <c r="AS819" s="238"/>
      <c r="AT819" s="238"/>
      <c r="AU819" s="238"/>
      <c r="AV819" s="238"/>
      <c r="AW819" s="238"/>
      <c r="AX819" s="238"/>
      <c r="AY819" s="238"/>
      <c r="AZ819" s="238"/>
      <c r="BA819" s="238"/>
      <c r="BB819" s="238"/>
      <c r="BC819" s="238"/>
      <c r="BD819" s="238"/>
      <c r="BE819" s="238"/>
      <c r="BF819" s="238"/>
      <c r="BG819" s="238"/>
      <c r="BH819" s="238"/>
      <c r="BI819" s="238"/>
      <c r="BJ819" s="238"/>
      <c r="BK819" s="238"/>
      <c r="BL819" s="238"/>
      <c r="BM819" s="238"/>
      <c r="BN819" s="238"/>
      <c r="BO819" s="238"/>
      <c r="BP819" s="238"/>
      <c r="BQ819" s="238"/>
      <c r="BR819" s="238"/>
      <c r="BS819" s="238"/>
      <c r="BT819" s="238"/>
      <c r="BU819" s="238"/>
      <c r="BV819" s="238"/>
      <c r="BW819" s="238"/>
      <c r="BX819" s="238"/>
      <c r="BY819" s="238"/>
      <c r="BZ819" s="238"/>
      <c r="CA819" s="238"/>
      <c r="CB819" s="238"/>
      <c r="CC819" s="238"/>
      <c r="CD819" s="238"/>
      <c r="CE819" s="238"/>
      <c r="CF819" s="238"/>
      <c r="CG819" s="238"/>
      <c r="CH819" s="238"/>
      <c r="CI819" s="238"/>
      <c r="CJ819" s="238"/>
      <c r="CK819" s="238"/>
      <c r="CL819" s="238"/>
      <c r="CM819" s="238"/>
      <c r="CN819" s="238"/>
      <c r="CO819" s="238"/>
      <c r="CP819" s="238"/>
      <c r="CQ819" s="238"/>
      <c r="CR819" s="238"/>
      <c r="CS819" s="238"/>
      <c r="CT819" s="238"/>
      <c r="CU819" s="238"/>
      <c r="CV819" s="238"/>
      <c r="CW819" s="238"/>
      <c r="CX819" s="238"/>
      <c r="CY819" s="238"/>
      <c r="CZ819" s="238"/>
      <c r="DA819" s="238"/>
      <c r="DB819" s="238"/>
      <c r="DC819" s="238"/>
      <c r="DD819" s="238"/>
      <c r="DE819" s="238"/>
      <c r="DF819" s="238"/>
      <c r="DG819" s="238"/>
      <c r="DH819" s="238"/>
      <c r="DI819" s="238"/>
      <c r="DJ819" s="238"/>
      <c r="DK819" s="238"/>
      <c r="DL819" s="238"/>
      <c r="DM819" s="238"/>
      <c r="DN819" s="238"/>
      <c r="DO819" s="238"/>
      <c r="DP819" s="238"/>
      <c r="DQ819" s="238"/>
      <c r="DR819" s="238"/>
      <c r="DS819" s="238"/>
      <c r="DT819" s="238"/>
      <c r="DU819" s="238"/>
      <c r="DV819" s="238"/>
      <c r="DW819" s="238"/>
      <c r="DX819" s="238"/>
      <c r="DY819" s="238"/>
      <c r="DZ819" s="238"/>
      <c r="EA819" s="238"/>
      <c r="EB819" s="238"/>
      <c r="EC819" s="238"/>
      <c r="ED819" s="238"/>
      <c r="EE819" s="238"/>
      <c r="EF819" s="238"/>
      <c r="EG819" s="238"/>
      <c r="EH819" s="238"/>
      <c r="EI819" s="238"/>
      <c r="EJ819" s="238"/>
      <c r="EK819" s="238"/>
      <c r="EL819" s="238"/>
      <c r="EM819" s="238"/>
      <c r="EN819" s="238"/>
      <c r="EO819" s="238"/>
      <c r="EP819" s="238"/>
      <c r="EQ819" s="238"/>
      <c r="ER819" s="238"/>
      <c r="ES819" s="238"/>
      <c r="ET819" s="238"/>
      <c r="EU819" s="238"/>
      <c r="EV819" s="238"/>
      <c r="EW819" s="238"/>
      <c r="EX819" s="238"/>
      <c r="EY819" s="238"/>
      <c r="EZ819" s="238"/>
      <c r="FA819" s="238"/>
      <c r="FB819" s="238"/>
      <c r="FC819" s="238"/>
      <c r="FD819" s="238"/>
      <c r="FE819" s="238"/>
    </row>
    <row r="820" spans="34:161">
      <c r="AH820" s="238"/>
      <c r="AI820" s="238"/>
      <c r="AJ820" s="238"/>
      <c r="AK820" s="238"/>
      <c r="AL820" s="238"/>
      <c r="AM820" s="238"/>
      <c r="AN820" s="238"/>
      <c r="AO820" s="238"/>
      <c r="AP820" s="238"/>
      <c r="AQ820" s="238"/>
      <c r="AR820" s="238"/>
      <c r="AS820" s="238"/>
      <c r="AT820" s="238"/>
      <c r="AU820" s="238"/>
      <c r="AV820" s="238"/>
      <c r="AW820" s="238"/>
      <c r="AX820" s="238"/>
      <c r="AY820" s="238"/>
      <c r="AZ820" s="238"/>
      <c r="BA820" s="238"/>
      <c r="BB820" s="238"/>
      <c r="BC820" s="238"/>
      <c r="BD820" s="238"/>
      <c r="BE820" s="238"/>
      <c r="BF820" s="238"/>
      <c r="BG820" s="238"/>
      <c r="BH820" s="238"/>
      <c r="BI820" s="238"/>
      <c r="BJ820" s="238"/>
      <c r="BK820" s="238"/>
      <c r="BL820" s="238"/>
      <c r="BM820" s="238"/>
      <c r="BN820" s="238"/>
      <c r="BO820" s="238"/>
      <c r="BP820" s="238"/>
      <c r="BQ820" s="238"/>
      <c r="BR820" s="238"/>
      <c r="BS820" s="238"/>
      <c r="BT820" s="238"/>
      <c r="BU820" s="238"/>
      <c r="BV820" s="238"/>
      <c r="BW820" s="238"/>
      <c r="BX820" s="238"/>
      <c r="BY820" s="238"/>
      <c r="BZ820" s="238"/>
      <c r="CA820" s="238"/>
      <c r="CB820" s="238"/>
      <c r="CC820" s="238"/>
      <c r="CD820" s="238"/>
      <c r="CE820" s="238"/>
      <c r="CF820" s="238"/>
      <c r="CG820" s="238"/>
      <c r="CH820" s="238"/>
      <c r="CI820" s="238"/>
      <c r="CJ820" s="238"/>
      <c r="CK820" s="238"/>
      <c r="CL820" s="238"/>
      <c r="CM820" s="238"/>
      <c r="CN820" s="238"/>
      <c r="CO820" s="238"/>
      <c r="CP820" s="238"/>
      <c r="CQ820" s="238"/>
      <c r="CR820" s="238"/>
      <c r="CS820" s="238"/>
      <c r="CT820" s="238"/>
      <c r="CU820" s="238"/>
      <c r="CV820" s="238"/>
      <c r="CW820" s="238"/>
      <c r="CX820" s="238"/>
      <c r="CY820" s="238"/>
      <c r="CZ820" s="238"/>
      <c r="DA820" s="238"/>
      <c r="DB820" s="238"/>
      <c r="DC820" s="238"/>
      <c r="DD820" s="238"/>
      <c r="DE820" s="238"/>
      <c r="DF820" s="238"/>
      <c r="DG820" s="238"/>
      <c r="DH820" s="238"/>
      <c r="DI820" s="238"/>
      <c r="DJ820" s="238"/>
      <c r="DK820" s="238"/>
      <c r="DL820" s="238"/>
      <c r="DM820" s="238"/>
      <c r="DN820" s="238"/>
      <c r="DO820" s="238"/>
      <c r="DP820" s="238"/>
      <c r="DQ820" s="238"/>
      <c r="DR820" s="238"/>
      <c r="DS820" s="238"/>
      <c r="DT820" s="238"/>
      <c r="DU820" s="238"/>
      <c r="DV820" s="238"/>
      <c r="DW820" s="238"/>
      <c r="DX820" s="238"/>
      <c r="DY820" s="238"/>
      <c r="DZ820" s="238"/>
      <c r="EA820" s="238"/>
      <c r="EB820" s="238"/>
      <c r="EC820" s="238"/>
      <c r="ED820" s="238"/>
      <c r="EE820" s="238"/>
      <c r="EF820" s="238"/>
      <c r="EG820" s="238"/>
      <c r="EH820" s="238"/>
      <c r="EI820" s="238"/>
      <c r="EJ820" s="238"/>
      <c r="EK820" s="238"/>
      <c r="EL820" s="238"/>
      <c r="EM820" s="238"/>
      <c r="EN820" s="238"/>
      <c r="EO820" s="238"/>
      <c r="EP820" s="238"/>
      <c r="EQ820" s="238"/>
      <c r="ER820" s="238"/>
      <c r="ES820" s="238"/>
      <c r="ET820" s="238"/>
      <c r="EU820" s="238"/>
      <c r="EV820" s="238"/>
      <c r="EW820" s="238"/>
      <c r="EX820" s="238"/>
      <c r="EY820" s="238"/>
      <c r="EZ820" s="238"/>
      <c r="FA820" s="238"/>
      <c r="FB820" s="238"/>
      <c r="FC820" s="238"/>
      <c r="FD820" s="238"/>
      <c r="FE820" s="238"/>
    </row>
    <row r="821" spans="34:161">
      <c r="AH821" s="238"/>
      <c r="AI821" s="238"/>
      <c r="AJ821" s="238"/>
      <c r="AK821" s="238"/>
      <c r="AL821" s="238"/>
      <c r="AM821" s="238"/>
      <c r="AN821" s="238"/>
      <c r="AO821" s="238"/>
      <c r="AP821" s="238"/>
      <c r="AQ821" s="238"/>
      <c r="AR821" s="238"/>
      <c r="AS821" s="238"/>
      <c r="AT821" s="238"/>
      <c r="AU821" s="238"/>
      <c r="AV821" s="238"/>
      <c r="AW821" s="238"/>
      <c r="AX821" s="238"/>
      <c r="AY821" s="238"/>
      <c r="AZ821" s="238"/>
      <c r="BA821" s="238"/>
      <c r="BB821" s="238"/>
      <c r="BC821" s="238"/>
      <c r="BD821" s="238"/>
      <c r="BE821" s="238"/>
      <c r="BF821" s="238"/>
      <c r="BG821" s="238"/>
      <c r="BH821" s="238"/>
      <c r="BI821" s="238"/>
      <c r="BJ821" s="238"/>
      <c r="BK821" s="238"/>
      <c r="BL821" s="238"/>
      <c r="BM821" s="238"/>
      <c r="BN821" s="238"/>
      <c r="BO821" s="238"/>
      <c r="BP821" s="238"/>
      <c r="BQ821" s="238"/>
      <c r="BR821" s="238"/>
      <c r="BS821" s="238"/>
      <c r="BT821" s="238"/>
      <c r="BU821" s="238"/>
      <c r="BV821" s="238"/>
      <c r="BW821" s="238"/>
      <c r="BX821" s="238"/>
      <c r="BY821" s="238"/>
      <c r="BZ821" s="238"/>
      <c r="CA821" s="238"/>
      <c r="CB821" s="238"/>
      <c r="CC821" s="238"/>
      <c r="CD821" s="238"/>
      <c r="CE821" s="238"/>
      <c r="CF821" s="238"/>
      <c r="CG821" s="238"/>
      <c r="CH821" s="238"/>
      <c r="CI821" s="238"/>
      <c r="CJ821" s="238"/>
      <c r="CK821" s="238"/>
      <c r="CL821" s="238"/>
      <c r="CM821" s="238"/>
      <c r="CN821" s="238"/>
      <c r="CO821" s="238"/>
      <c r="CP821" s="238"/>
      <c r="CQ821" s="238"/>
      <c r="CR821" s="238"/>
      <c r="CS821" s="238"/>
      <c r="CT821" s="238"/>
      <c r="CU821" s="238"/>
      <c r="CV821" s="238"/>
      <c r="CW821" s="238"/>
      <c r="CX821" s="238"/>
      <c r="CY821" s="238"/>
      <c r="CZ821" s="238"/>
      <c r="DA821" s="238"/>
      <c r="DB821" s="238"/>
      <c r="DC821" s="238"/>
      <c r="DD821" s="238"/>
      <c r="DE821" s="238"/>
      <c r="DF821" s="238"/>
      <c r="DG821" s="238"/>
      <c r="DH821" s="238"/>
      <c r="DI821" s="238"/>
      <c r="DJ821" s="238"/>
      <c r="DK821" s="238"/>
      <c r="DL821" s="238"/>
      <c r="DM821" s="238"/>
      <c r="DN821" s="238"/>
      <c r="DO821" s="238"/>
      <c r="DP821" s="238"/>
      <c r="DQ821" s="238"/>
      <c r="DR821" s="238"/>
      <c r="DS821" s="238"/>
      <c r="DT821" s="238"/>
      <c r="DU821" s="238"/>
      <c r="DV821" s="238"/>
      <c r="DW821" s="238"/>
      <c r="DX821" s="238"/>
      <c r="DY821" s="238"/>
      <c r="DZ821" s="238"/>
      <c r="EA821" s="238"/>
      <c r="EB821" s="238"/>
      <c r="EC821" s="238"/>
      <c r="ED821" s="238"/>
      <c r="EE821" s="238"/>
      <c r="EF821" s="238"/>
      <c r="EG821" s="238"/>
      <c r="EH821" s="238"/>
      <c r="EI821" s="238"/>
      <c r="EJ821" s="238"/>
      <c r="EK821" s="238"/>
      <c r="EL821" s="238"/>
      <c r="EM821" s="238"/>
      <c r="EN821" s="238"/>
      <c r="EO821" s="238"/>
      <c r="EP821" s="238"/>
      <c r="EQ821" s="238"/>
      <c r="ER821" s="238"/>
      <c r="ES821" s="238"/>
      <c r="ET821" s="238"/>
      <c r="EU821" s="238"/>
      <c r="EV821" s="238"/>
      <c r="EW821" s="238"/>
      <c r="EX821" s="238"/>
      <c r="EY821" s="238"/>
      <c r="EZ821" s="238"/>
      <c r="FA821" s="238"/>
      <c r="FB821" s="238"/>
      <c r="FC821" s="238"/>
      <c r="FD821" s="238"/>
      <c r="FE821" s="238"/>
    </row>
    <row r="822" spans="34:161">
      <c r="AH822" s="238"/>
      <c r="AI822" s="238"/>
      <c r="AJ822" s="238"/>
      <c r="AK822" s="238"/>
      <c r="AL822" s="238"/>
      <c r="AM822" s="238"/>
      <c r="AN822" s="238"/>
      <c r="AO822" s="238"/>
      <c r="AP822" s="238"/>
      <c r="AQ822" s="238"/>
      <c r="AR822" s="238"/>
      <c r="AS822" s="238"/>
      <c r="AT822" s="238"/>
      <c r="AU822" s="238"/>
      <c r="AV822" s="238"/>
      <c r="AW822" s="238"/>
      <c r="AX822" s="238"/>
      <c r="AY822" s="238"/>
      <c r="AZ822" s="238"/>
      <c r="BA822" s="238"/>
      <c r="BB822" s="238"/>
      <c r="BC822" s="238"/>
      <c r="BD822" s="238"/>
      <c r="BE822" s="238"/>
      <c r="BF822" s="238"/>
      <c r="BG822" s="238"/>
      <c r="BH822" s="238"/>
      <c r="BI822" s="238"/>
      <c r="BJ822" s="238"/>
      <c r="BK822" s="238"/>
      <c r="BL822" s="238"/>
      <c r="BM822" s="238"/>
      <c r="BN822" s="238"/>
      <c r="BO822" s="238"/>
      <c r="BP822" s="238"/>
      <c r="BQ822" s="238"/>
      <c r="BR822" s="238"/>
      <c r="BS822" s="238"/>
      <c r="BT822" s="238"/>
      <c r="BU822" s="238"/>
      <c r="BV822" s="238"/>
      <c r="BW822" s="238"/>
      <c r="BX822" s="238"/>
      <c r="BY822" s="238"/>
      <c r="BZ822" s="238"/>
      <c r="CA822" s="238"/>
      <c r="CB822" s="238"/>
      <c r="CC822" s="238"/>
      <c r="CD822" s="238"/>
      <c r="CE822" s="238"/>
      <c r="CF822" s="238"/>
      <c r="CG822" s="238"/>
      <c r="CH822" s="238"/>
      <c r="CI822" s="238"/>
      <c r="CJ822" s="238"/>
      <c r="CK822" s="238"/>
      <c r="CL822" s="238"/>
      <c r="CM822" s="238"/>
      <c r="CN822" s="238"/>
      <c r="CO822" s="238"/>
      <c r="CP822" s="238"/>
      <c r="CQ822" s="238"/>
      <c r="CR822" s="238"/>
      <c r="CS822" s="238"/>
      <c r="CT822" s="238"/>
      <c r="CU822" s="238"/>
      <c r="CV822" s="238"/>
      <c r="CW822" s="238"/>
      <c r="CX822" s="238"/>
      <c r="CY822" s="238"/>
      <c r="CZ822" s="238"/>
      <c r="DA822" s="238"/>
      <c r="DB822" s="238"/>
      <c r="DC822" s="238"/>
      <c r="DD822" s="238"/>
      <c r="DE822" s="238"/>
      <c r="DF822" s="238"/>
      <c r="DG822" s="238"/>
      <c r="DH822" s="238"/>
      <c r="DI822" s="238"/>
      <c r="DJ822" s="238"/>
      <c r="DK822" s="238"/>
      <c r="DL822" s="238"/>
      <c r="DM822" s="238"/>
      <c r="DN822" s="238"/>
      <c r="DO822" s="238"/>
      <c r="DP822" s="238"/>
      <c r="DQ822" s="238"/>
      <c r="DR822" s="238"/>
      <c r="DS822" s="238"/>
      <c r="DT822" s="238"/>
      <c r="DU822" s="238"/>
      <c r="DV822" s="238"/>
      <c r="DW822" s="238"/>
      <c r="DX822" s="238"/>
      <c r="DY822" s="238"/>
      <c r="DZ822" s="238"/>
      <c r="EA822" s="238"/>
      <c r="EB822" s="238"/>
      <c r="EC822" s="238"/>
      <c r="ED822" s="238"/>
      <c r="EE822" s="238"/>
      <c r="EF822" s="238"/>
      <c r="EG822" s="238"/>
      <c r="EH822" s="238"/>
      <c r="EI822" s="238"/>
      <c r="EJ822" s="238"/>
      <c r="EK822" s="238"/>
      <c r="EL822" s="238"/>
      <c r="EM822" s="238"/>
      <c r="EN822" s="238"/>
      <c r="EO822" s="238"/>
      <c r="EP822" s="238"/>
      <c r="EQ822" s="238"/>
      <c r="ER822" s="238"/>
      <c r="ES822" s="238"/>
      <c r="ET822" s="238"/>
      <c r="EU822" s="238"/>
      <c r="EV822" s="238"/>
      <c r="EW822" s="238"/>
      <c r="EX822" s="238"/>
      <c r="EY822" s="238"/>
      <c r="EZ822" s="238"/>
      <c r="FA822" s="238"/>
      <c r="FB822" s="238"/>
      <c r="FC822" s="238"/>
      <c r="FD822" s="238"/>
      <c r="FE822" s="238"/>
    </row>
    <row r="823" spans="34:161">
      <c r="AH823" s="238"/>
      <c r="AI823" s="238"/>
      <c r="AJ823" s="238"/>
      <c r="AK823" s="238"/>
      <c r="AL823" s="238"/>
      <c r="AM823" s="238"/>
      <c r="AN823" s="238"/>
      <c r="AO823" s="238"/>
      <c r="AP823" s="238"/>
      <c r="AQ823" s="238"/>
      <c r="AR823" s="238"/>
      <c r="AS823" s="238"/>
      <c r="AT823" s="238"/>
      <c r="AU823" s="238"/>
      <c r="AV823" s="238"/>
      <c r="AW823" s="238"/>
      <c r="AX823" s="238"/>
      <c r="AY823" s="238"/>
      <c r="AZ823" s="238"/>
      <c r="BA823" s="238"/>
      <c r="BB823" s="238"/>
      <c r="BC823" s="238"/>
      <c r="BD823" s="238"/>
      <c r="BE823" s="238"/>
      <c r="BF823" s="238"/>
      <c r="BG823" s="238"/>
      <c r="BH823" s="238"/>
      <c r="BI823" s="238"/>
      <c r="BJ823" s="238"/>
      <c r="BK823" s="238"/>
      <c r="BL823" s="238"/>
      <c r="BM823" s="238"/>
      <c r="BN823" s="238"/>
      <c r="BO823" s="238"/>
      <c r="BP823" s="238"/>
      <c r="BQ823" s="238"/>
      <c r="BR823" s="238"/>
      <c r="BS823" s="238"/>
      <c r="BT823" s="238"/>
      <c r="BU823" s="238"/>
      <c r="BV823" s="238"/>
      <c r="BW823" s="238"/>
      <c r="BX823" s="238"/>
      <c r="BY823" s="238"/>
      <c r="BZ823" s="238"/>
      <c r="CA823" s="238"/>
      <c r="CB823" s="238"/>
      <c r="CC823" s="238"/>
      <c r="CD823" s="238"/>
      <c r="CE823" s="238"/>
      <c r="CF823" s="238"/>
      <c r="CG823" s="238"/>
      <c r="CH823" s="238"/>
      <c r="CI823" s="238"/>
      <c r="CJ823" s="238"/>
      <c r="CK823" s="238"/>
      <c r="CL823" s="238"/>
      <c r="CM823" s="238"/>
      <c r="CN823" s="238"/>
      <c r="CO823" s="238"/>
      <c r="CP823" s="238"/>
      <c r="CQ823" s="238"/>
      <c r="CR823" s="238"/>
      <c r="CS823" s="238"/>
      <c r="CT823" s="238"/>
      <c r="CU823" s="238"/>
      <c r="CV823" s="238"/>
      <c r="CW823" s="238"/>
      <c r="CX823" s="238"/>
      <c r="CY823" s="238"/>
      <c r="CZ823" s="238"/>
      <c r="DA823" s="238"/>
      <c r="DB823" s="238"/>
      <c r="DC823" s="238"/>
      <c r="DD823" s="238"/>
      <c r="DE823" s="238"/>
      <c r="DF823" s="238"/>
      <c r="DG823" s="238"/>
      <c r="DH823" s="238"/>
      <c r="DI823" s="238"/>
      <c r="DJ823" s="238"/>
      <c r="DK823" s="238"/>
      <c r="DL823" s="238"/>
      <c r="DM823" s="238"/>
      <c r="DN823" s="238"/>
      <c r="DO823" s="238"/>
      <c r="DP823" s="238"/>
      <c r="DQ823" s="238"/>
      <c r="DR823" s="238"/>
      <c r="DS823" s="238"/>
      <c r="DT823" s="238"/>
      <c r="DU823" s="238"/>
      <c r="DV823" s="238"/>
      <c r="DW823" s="238"/>
      <c r="DX823" s="238"/>
      <c r="DY823" s="238"/>
      <c r="DZ823" s="238"/>
      <c r="EA823" s="238"/>
      <c r="EB823" s="238"/>
      <c r="EC823" s="238"/>
      <c r="ED823" s="238"/>
      <c r="EE823" s="238"/>
      <c r="EF823" s="238"/>
      <c r="EG823" s="238"/>
      <c r="EH823" s="238"/>
      <c r="EI823" s="238"/>
      <c r="EJ823" s="238"/>
      <c r="EK823" s="238"/>
      <c r="EL823" s="238"/>
      <c r="EM823" s="238"/>
      <c r="EN823" s="238"/>
      <c r="EO823" s="238"/>
      <c r="EP823" s="238"/>
      <c r="EQ823" s="238"/>
      <c r="ER823" s="238"/>
      <c r="ES823" s="238"/>
      <c r="ET823" s="238"/>
      <c r="EU823" s="238"/>
      <c r="EV823" s="238"/>
      <c r="EW823" s="238"/>
      <c r="EX823" s="238"/>
      <c r="EY823" s="238"/>
      <c r="EZ823" s="238"/>
      <c r="FA823" s="238"/>
      <c r="FB823" s="238"/>
      <c r="FC823" s="238"/>
      <c r="FD823" s="238"/>
      <c r="FE823" s="238"/>
    </row>
    <row r="824" spans="34:161">
      <c r="AH824" s="238"/>
      <c r="AI824" s="238"/>
      <c r="AJ824" s="238"/>
      <c r="AK824" s="238"/>
      <c r="AL824" s="238"/>
      <c r="AM824" s="238"/>
      <c r="AN824" s="238"/>
      <c r="AO824" s="238"/>
      <c r="AP824" s="238"/>
      <c r="AQ824" s="238"/>
      <c r="AR824" s="238"/>
      <c r="AS824" s="238"/>
      <c r="AT824" s="238"/>
      <c r="AU824" s="238"/>
      <c r="AV824" s="238"/>
      <c r="AW824" s="238"/>
      <c r="AX824" s="238"/>
      <c r="AY824" s="238"/>
      <c r="AZ824" s="238"/>
      <c r="BA824" s="238"/>
      <c r="BB824" s="238"/>
      <c r="BC824" s="238"/>
      <c r="BD824" s="238"/>
      <c r="BE824" s="238"/>
      <c r="BF824" s="238"/>
      <c r="BG824" s="238"/>
      <c r="BH824" s="238"/>
      <c r="BI824" s="238"/>
      <c r="BJ824" s="238"/>
      <c r="BK824" s="238"/>
      <c r="BL824" s="238"/>
      <c r="BM824" s="238"/>
      <c r="BN824" s="238"/>
      <c r="BO824" s="238"/>
      <c r="BP824" s="238"/>
      <c r="BQ824" s="238"/>
      <c r="BR824" s="238"/>
      <c r="BS824" s="238"/>
      <c r="BT824" s="238"/>
      <c r="BU824" s="238"/>
      <c r="BV824" s="238"/>
      <c r="BW824" s="238"/>
      <c r="BX824" s="238"/>
      <c r="BY824" s="238"/>
      <c r="BZ824" s="238"/>
      <c r="CA824" s="238"/>
      <c r="CB824" s="238"/>
      <c r="CC824" s="238"/>
      <c r="CD824" s="238"/>
      <c r="CE824" s="238"/>
      <c r="CF824" s="238"/>
      <c r="CG824" s="238"/>
      <c r="CH824" s="238"/>
      <c r="CI824" s="238"/>
      <c r="CJ824" s="238"/>
      <c r="CK824" s="238"/>
      <c r="CL824" s="238"/>
      <c r="CM824" s="238"/>
      <c r="CN824" s="238"/>
      <c r="CO824" s="238"/>
      <c r="CP824" s="238"/>
      <c r="CQ824" s="238"/>
      <c r="CR824" s="238"/>
      <c r="CS824" s="238"/>
      <c r="CT824" s="238"/>
      <c r="CU824" s="238"/>
      <c r="CV824" s="238"/>
      <c r="CW824" s="238"/>
      <c r="CX824" s="238"/>
      <c r="CY824" s="238"/>
      <c r="CZ824" s="238"/>
      <c r="DA824" s="238"/>
      <c r="DB824" s="238"/>
      <c r="DC824" s="238"/>
      <c r="DD824" s="238"/>
      <c r="DE824" s="238"/>
      <c r="DF824" s="238"/>
      <c r="DG824" s="238"/>
      <c r="DH824" s="238"/>
      <c r="DI824" s="238"/>
      <c r="DJ824" s="238"/>
      <c r="DK824" s="238"/>
      <c r="DL824" s="238"/>
      <c r="DM824" s="238"/>
      <c r="DN824" s="238"/>
      <c r="DO824" s="238"/>
      <c r="DP824" s="238"/>
      <c r="DQ824" s="238"/>
      <c r="DR824" s="238"/>
      <c r="DS824" s="238"/>
      <c r="DT824" s="238"/>
      <c r="DU824" s="238"/>
      <c r="DV824" s="238"/>
      <c r="DW824" s="238"/>
      <c r="DX824" s="238"/>
      <c r="DY824" s="238"/>
      <c r="DZ824" s="238"/>
      <c r="EA824" s="238"/>
      <c r="EB824" s="238"/>
      <c r="EC824" s="238"/>
      <c r="ED824" s="238"/>
      <c r="EE824" s="238"/>
      <c r="EF824" s="238"/>
      <c r="EG824" s="238"/>
      <c r="EH824" s="238"/>
      <c r="EI824" s="238"/>
      <c r="EJ824" s="238"/>
      <c r="EK824" s="238"/>
      <c r="EL824" s="238"/>
      <c r="EM824" s="238"/>
      <c r="EN824" s="238"/>
      <c r="EO824" s="238"/>
      <c r="EP824" s="238"/>
      <c r="EQ824" s="238"/>
      <c r="ER824" s="238"/>
      <c r="ES824" s="238"/>
      <c r="ET824" s="238"/>
      <c r="EU824" s="238"/>
      <c r="EV824" s="238"/>
      <c r="EW824" s="238"/>
      <c r="EX824" s="238"/>
      <c r="EY824" s="238"/>
      <c r="EZ824" s="238"/>
      <c r="FA824" s="238"/>
      <c r="FB824" s="238"/>
      <c r="FC824" s="238"/>
      <c r="FD824" s="238"/>
      <c r="FE824" s="238"/>
    </row>
    <row r="825" spans="34:161">
      <c r="AH825" s="238"/>
      <c r="AI825" s="238"/>
      <c r="AJ825" s="238"/>
      <c r="AK825" s="238"/>
      <c r="AL825" s="238"/>
      <c r="AM825" s="238"/>
      <c r="AN825" s="238"/>
      <c r="AO825" s="238"/>
      <c r="AP825" s="238"/>
      <c r="AQ825" s="238"/>
      <c r="AR825" s="238"/>
      <c r="AS825" s="238"/>
      <c r="AT825" s="238"/>
      <c r="AU825" s="238"/>
      <c r="AV825" s="238"/>
      <c r="AW825" s="238"/>
      <c r="AX825" s="238"/>
      <c r="AY825" s="238"/>
      <c r="AZ825" s="238"/>
      <c r="BA825" s="238"/>
      <c r="BB825" s="238"/>
      <c r="BC825" s="238"/>
      <c r="BD825" s="238"/>
      <c r="BE825" s="238"/>
      <c r="BF825" s="238"/>
      <c r="BG825" s="238"/>
      <c r="BH825" s="238"/>
      <c r="BI825" s="238"/>
      <c r="BJ825" s="238"/>
      <c r="BK825" s="238"/>
      <c r="BL825" s="238"/>
      <c r="BM825" s="238"/>
      <c r="BN825" s="238"/>
      <c r="BO825" s="238"/>
      <c r="BP825" s="238"/>
      <c r="BQ825" s="238"/>
      <c r="BR825" s="238"/>
      <c r="BS825" s="238"/>
      <c r="BT825" s="238"/>
      <c r="BU825" s="238"/>
      <c r="BV825" s="238"/>
      <c r="BW825" s="238"/>
      <c r="BX825" s="238"/>
      <c r="BY825" s="238"/>
      <c r="BZ825" s="238"/>
      <c r="CA825" s="238"/>
      <c r="CB825" s="238"/>
      <c r="CC825" s="238"/>
      <c r="CD825" s="238"/>
      <c r="CE825" s="238"/>
      <c r="CF825" s="238"/>
      <c r="CG825" s="238"/>
      <c r="CH825" s="238"/>
      <c r="CI825" s="238"/>
      <c r="CJ825" s="238"/>
      <c r="CK825" s="238"/>
      <c r="CL825" s="238"/>
      <c r="CM825" s="238"/>
      <c r="CN825" s="238"/>
      <c r="CO825" s="238"/>
      <c r="CP825" s="238"/>
      <c r="CQ825" s="238"/>
      <c r="CR825" s="238"/>
      <c r="CS825" s="238"/>
      <c r="CT825" s="238"/>
      <c r="CU825" s="238"/>
      <c r="CV825" s="238"/>
      <c r="CW825" s="238"/>
      <c r="CX825" s="238"/>
      <c r="CY825" s="238"/>
      <c r="CZ825" s="238"/>
      <c r="DA825" s="238"/>
      <c r="DB825" s="238"/>
      <c r="DC825" s="238"/>
      <c r="DD825" s="238"/>
      <c r="DE825" s="238"/>
      <c r="DF825" s="238"/>
      <c r="DG825" s="238"/>
      <c r="DH825" s="238"/>
      <c r="DI825" s="238"/>
      <c r="DJ825" s="238"/>
      <c r="DK825" s="238"/>
      <c r="DL825" s="238"/>
      <c r="DM825" s="238"/>
      <c r="DN825" s="238"/>
      <c r="DO825" s="238"/>
      <c r="DP825" s="238"/>
      <c r="DQ825" s="238"/>
      <c r="DR825" s="238"/>
      <c r="DS825" s="238"/>
      <c r="DT825" s="238"/>
      <c r="DU825" s="238"/>
      <c r="DV825" s="238"/>
      <c r="DW825" s="238"/>
      <c r="DX825" s="238"/>
      <c r="DY825" s="238"/>
      <c r="DZ825" s="238"/>
      <c r="EA825" s="238"/>
      <c r="EB825" s="238"/>
      <c r="EC825" s="238"/>
      <c r="ED825" s="238"/>
      <c r="EE825" s="238"/>
      <c r="EF825" s="238"/>
      <c r="EG825" s="238"/>
      <c r="EH825" s="238"/>
      <c r="EI825" s="238"/>
      <c r="EJ825" s="238"/>
      <c r="EK825" s="238"/>
      <c r="EL825" s="238"/>
      <c r="EM825" s="238"/>
      <c r="EN825" s="238"/>
      <c r="EO825" s="238"/>
      <c r="EP825" s="238"/>
      <c r="EQ825" s="238"/>
      <c r="ER825" s="238"/>
      <c r="ES825" s="238"/>
      <c r="ET825" s="238"/>
      <c r="EU825" s="238"/>
      <c r="EV825" s="238"/>
      <c r="EW825" s="238"/>
      <c r="EX825" s="238"/>
      <c r="EY825" s="238"/>
      <c r="EZ825" s="238"/>
      <c r="FA825" s="238"/>
      <c r="FB825" s="238"/>
      <c r="FC825" s="238"/>
      <c r="FD825" s="238"/>
      <c r="FE825" s="238"/>
    </row>
    <row r="826" spans="34:161">
      <c r="AH826" s="238"/>
      <c r="AI826" s="238"/>
      <c r="AJ826" s="238"/>
      <c r="AK826" s="238"/>
      <c r="AL826" s="238"/>
      <c r="AM826" s="238"/>
      <c r="AN826" s="238"/>
      <c r="AO826" s="238"/>
      <c r="AP826" s="238"/>
      <c r="AQ826" s="238"/>
      <c r="AR826" s="238"/>
      <c r="AS826" s="238"/>
      <c r="AT826" s="238"/>
      <c r="AU826" s="238"/>
      <c r="AV826" s="238"/>
      <c r="AW826" s="238"/>
      <c r="AX826" s="238"/>
      <c r="AY826" s="238"/>
      <c r="AZ826" s="238"/>
      <c r="BA826" s="238"/>
      <c r="BB826" s="238"/>
      <c r="BC826" s="238"/>
      <c r="BD826" s="238"/>
      <c r="BE826" s="238"/>
      <c r="BF826" s="238"/>
      <c r="BG826" s="238"/>
      <c r="BH826" s="238"/>
      <c r="BI826" s="238"/>
      <c r="BJ826" s="238"/>
      <c r="BK826" s="238"/>
      <c r="BL826" s="238"/>
      <c r="BM826" s="238"/>
      <c r="BN826" s="238"/>
      <c r="BO826" s="238"/>
      <c r="BP826" s="238"/>
      <c r="BQ826" s="238"/>
      <c r="BR826" s="238"/>
      <c r="BS826" s="238"/>
      <c r="BT826" s="238"/>
      <c r="BU826" s="238"/>
      <c r="BV826" s="238"/>
      <c r="BW826" s="238"/>
      <c r="BX826" s="238"/>
      <c r="BY826" s="238"/>
      <c r="BZ826" s="238"/>
      <c r="CA826" s="238"/>
      <c r="CB826" s="238"/>
      <c r="CC826" s="238"/>
      <c r="CD826" s="238"/>
      <c r="CE826" s="238"/>
      <c r="CF826" s="238"/>
      <c r="CG826" s="238"/>
      <c r="CH826" s="238"/>
      <c r="CI826" s="238"/>
      <c r="CJ826" s="238"/>
      <c r="CK826" s="238"/>
      <c r="CL826" s="238"/>
      <c r="CM826" s="238"/>
      <c r="CN826" s="238"/>
      <c r="CO826" s="238"/>
      <c r="CP826" s="238"/>
      <c r="CQ826" s="238"/>
      <c r="CR826" s="238"/>
      <c r="CS826" s="238"/>
      <c r="CT826" s="238"/>
      <c r="CU826" s="238"/>
      <c r="CV826" s="238"/>
      <c r="CW826" s="238"/>
      <c r="CX826" s="238"/>
      <c r="CY826" s="238"/>
      <c r="CZ826" s="238"/>
      <c r="DA826" s="238"/>
      <c r="DB826" s="238"/>
      <c r="DC826" s="238"/>
      <c r="DD826" s="238"/>
      <c r="DE826" s="238"/>
      <c r="DF826" s="238"/>
      <c r="DG826" s="238"/>
      <c r="DH826" s="238"/>
      <c r="DI826" s="238"/>
      <c r="DJ826" s="238"/>
      <c r="DK826" s="238"/>
      <c r="DL826" s="238"/>
      <c r="DM826" s="238"/>
      <c r="DN826" s="238"/>
      <c r="DO826" s="238"/>
      <c r="DP826" s="238"/>
      <c r="DQ826" s="238"/>
      <c r="DR826" s="238"/>
      <c r="DS826" s="238"/>
      <c r="DT826" s="238"/>
      <c r="DU826" s="238"/>
      <c r="DV826" s="238"/>
      <c r="DW826" s="238"/>
      <c r="DX826" s="238"/>
      <c r="DY826" s="238"/>
      <c r="DZ826" s="238"/>
      <c r="EA826" s="238"/>
      <c r="EB826" s="238"/>
      <c r="EC826" s="238"/>
      <c r="ED826" s="238"/>
      <c r="EE826" s="238"/>
      <c r="EF826" s="238"/>
      <c r="EG826" s="238"/>
      <c r="EH826" s="238"/>
      <c r="EI826" s="238"/>
      <c r="EJ826" s="238"/>
      <c r="EK826" s="238"/>
      <c r="EL826" s="238"/>
      <c r="EM826" s="238"/>
      <c r="EN826" s="238"/>
      <c r="EO826" s="238"/>
      <c r="EP826" s="238"/>
      <c r="EQ826" s="238"/>
      <c r="ER826" s="238"/>
      <c r="ES826" s="238"/>
      <c r="ET826" s="238"/>
      <c r="EU826" s="238"/>
      <c r="EV826" s="238"/>
      <c r="EW826" s="238"/>
      <c r="EX826" s="238"/>
      <c r="EY826" s="238"/>
      <c r="EZ826" s="238"/>
      <c r="FA826" s="238"/>
      <c r="FB826" s="238"/>
      <c r="FC826" s="238"/>
      <c r="FD826" s="238"/>
      <c r="FE826" s="238"/>
    </row>
    <row r="827" spans="34:161">
      <c r="AH827" s="238"/>
      <c r="AI827" s="238"/>
      <c r="AJ827" s="238"/>
      <c r="AK827" s="238"/>
      <c r="AL827" s="238"/>
      <c r="AM827" s="238"/>
      <c r="AN827" s="238"/>
      <c r="AO827" s="238"/>
      <c r="AP827" s="238"/>
      <c r="AQ827" s="238"/>
      <c r="AR827" s="238"/>
      <c r="AS827" s="238"/>
      <c r="AT827" s="238"/>
      <c r="AU827" s="238"/>
      <c r="AV827" s="238"/>
      <c r="AW827" s="238"/>
      <c r="AX827" s="238"/>
      <c r="AY827" s="238"/>
      <c r="AZ827" s="238"/>
      <c r="BA827" s="238"/>
      <c r="BB827" s="238"/>
      <c r="BC827" s="238"/>
      <c r="BD827" s="238"/>
      <c r="BE827" s="238"/>
      <c r="BF827" s="238"/>
      <c r="BG827" s="238"/>
      <c r="BH827" s="238"/>
      <c r="BI827" s="238"/>
      <c r="BJ827" s="238"/>
      <c r="BK827" s="238"/>
      <c r="BL827" s="238"/>
      <c r="BM827" s="238"/>
      <c r="BN827" s="238"/>
      <c r="BO827" s="238"/>
      <c r="BP827" s="238"/>
      <c r="BQ827" s="238"/>
      <c r="BR827" s="238"/>
      <c r="BS827" s="238"/>
      <c r="BT827" s="238"/>
      <c r="BU827" s="238"/>
      <c r="BV827" s="238"/>
      <c r="BW827" s="238"/>
      <c r="BX827" s="238"/>
      <c r="BY827" s="238"/>
      <c r="BZ827" s="238"/>
      <c r="CA827" s="238"/>
      <c r="CB827" s="238"/>
      <c r="CC827" s="238"/>
      <c r="CD827" s="238"/>
      <c r="CE827" s="238"/>
      <c r="CF827" s="238"/>
      <c r="CG827" s="238"/>
      <c r="CH827" s="238"/>
      <c r="CI827" s="238"/>
      <c r="CJ827" s="238"/>
      <c r="CK827" s="238"/>
      <c r="CL827" s="238"/>
      <c r="CM827" s="238"/>
      <c r="CN827" s="238"/>
      <c r="CO827" s="238"/>
      <c r="CP827" s="238"/>
      <c r="CQ827" s="238"/>
      <c r="CR827" s="238"/>
      <c r="CS827" s="238"/>
      <c r="CT827" s="238"/>
      <c r="CU827" s="238"/>
      <c r="CV827" s="238"/>
      <c r="CW827" s="238"/>
      <c r="CX827" s="238"/>
      <c r="CY827" s="238"/>
      <c r="CZ827" s="238"/>
      <c r="DA827" s="238"/>
      <c r="DB827" s="238"/>
      <c r="DC827" s="238"/>
      <c r="DD827" s="238"/>
      <c r="DE827" s="238"/>
      <c r="DF827" s="238"/>
      <c r="DG827" s="238"/>
      <c r="DH827" s="238"/>
      <c r="DI827" s="238"/>
      <c r="DJ827" s="238"/>
      <c r="DK827" s="238"/>
      <c r="DL827" s="238"/>
      <c r="DM827" s="238"/>
      <c r="DN827" s="238"/>
      <c r="DO827" s="238"/>
      <c r="DP827" s="238"/>
      <c r="DQ827" s="238"/>
      <c r="DR827" s="238"/>
      <c r="DS827" s="238"/>
      <c r="DT827" s="238"/>
      <c r="DU827" s="238"/>
      <c r="DV827" s="238"/>
      <c r="DW827" s="238"/>
      <c r="DX827" s="238"/>
      <c r="DY827" s="238"/>
      <c r="DZ827" s="238"/>
      <c r="EA827" s="238"/>
      <c r="EB827" s="238"/>
      <c r="EC827" s="238"/>
      <c r="ED827" s="238"/>
      <c r="EE827" s="238"/>
      <c r="EF827" s="238"/>
      <c r="EG827" s="238"/>
      <c r="EH827" s="238"/>
      <c r="EI827" s="238"/>
      <c r="EJ827" s="238"/>
      <c r="EK827" s="238"/>
      <c r="EL827" s="238"/>
      <c r="EM827" s="238"/>
      <c r="EN827" s="238"/>
      <c r="EO827" s="238"/>
      <c r="EP827" s="238"/>
      <c r="EQ827" s="238"/>
      <c r="ER827" s="238"/>
      <c r="ES827" s="238"/>
      <c r="ET827" s="238"/>
      <c r="EU827" s="238"/>
      <c r="EV827" s="238"/>
      <c r="EW827" s="238"/>
      <c r="EX827" s="238"/>
      <c r="EY827" s="238"/>
      <c r="EZ827" s="238"/>
      <c r="FA827" s="238"/>
      <c r="FB827" s="238"/>
      <c r="FC827" s="238"/>
      <c r="FD827" s="238"/>
      <c r="FE827" s="238"/>
    </row>
    <row r="828" spans="34:161">
      <c r="AH828" s="238"/>
      <c r="AI828" s="238"/>
      <c r="AJ828" s="238"/>
      <c r="AK828" s="238"/>
      <c r="AL828" s="238"/>
      <c r="AM828" s="238"/>
      <c r="AN828" s="238"/>
      <c r="AO828" s="238"/>
      <c r="AP828" s="238"/>
      <c r="AQ828" s="238"/>
      <c r="AR828" s="238"/>
      <c r="AS828" s="238"/>
      <c r="AT828" s="238"/>
      <c r="AU828" s="238"/>
      <c r="AV828" s="238"/>
      <c r="AW828" s="238"/>
      <c r="AX828" s="238"/>
      <c r="AY828" s="238"/>
      <c r="AZ828" s="238"/>
      <c r="BA828" s="238"/>
      <c r="BB828" s="238"/>
      <c r="BC828" s="238"/>
      <c r="BD828" s="238"/>
      <c r="BE828" s="238"/>
      <c r="BF828" s="238"/>
      <c r="BG828" s="238"/>
      <c r="BH828" s="238"/>
      <c r="BI828" s="238"/>
      <c r="BJ828" s="238"/>
      <c r="BK828" s="238"/>
      <c r="BL828" s="238"/>
      <c r="BM828" s="238"/>
      <c r="BN828" s="238"/>
      <c r="BO828" s="238"/>
      <c r="BP828" s="238"/>
      <c r="BQ828" s="238"/>
      <c r="BR828" s="238"/>
      <c r="BS828" s="238"/>
      <c r="BT828" s="238"/>
      <c r="BU828" s="238"/>
      <c r="BV828" s="238"/>
      <c r="BW828" s="238"/>
      <c r="BX828" s="238"/>
      <c r="BY828" s="238"/>
      <c r="BZ828" s="238"/>
      <c r="CA828" s="238"/>
      <c r="CB828" s="238"/>
      <c r="CC828" s="238"/>
      <c r="CD828" s="238"/>
      <c r="CE828" s="238"/>
      <c r="CF828" s="238"/>
      <c r="CG828" s="238"/>
      <c r="CH828" s="238"/>
      <c r="CI828" s="238"/>
      <c r="CJ828" s="238"/>
      <c r="CK828" s="238"/>
      <c r="CL828" s="238"/>
      <c r="CM828" s="238"/>
      <c r="CN828" s="238"/>
      <c r="CO828" s="238"/>
      <c r="CP828" s="238"/>
      <c r="CQ828" s="238"/>
      <c r="CR828" s="238"/>
      <c r="CS828" s="238"/>
      <c r="CT828" s="238"/>
      <c r="CU828" s="238"/>
      <c r="CV828" s="238"/>
      <c r="CW828" s="238"/>
      <c r="CX828" s="238"/>
      <c r="CY828" s="238"/>
      <c r="CZ828" s="238"/>
      <c r="DA828" s="238"/>
      <c r="DB828" s="238"/>
      <c r="DC828" s="238"/>
      <c r="DD828" s="238"/>
      <c r="DE828" s="238"/>
      <c r="DF828" s="238"/>
      <c r="DG828" s="238"/>
      <c r="DH828" s="238"/>
      <c r="DI828" s="238"/>
      <c r="DJ828" s="238"/>
      <c r="DK828" s="238"/>
      <c r="DL828" s="238"/>
      <c r="DM828" s="238"/>
      <c r="DN828" s="238"/>
      <c r="DO828" s="238"/>
      <c r="DP828" s="238"/>
      <c r="DQ828" s="238"/>
      <c r="DR828" s="238"/>
      <c r="DS828" s="238"/>
      <c r="DT828" s="238"/>
      <c r="DU828" s="238"/>
      <c r="DV828" s="238"/>
      <c r="DW828" s="238"/>
      <c r="DX828" s="238"/>
      <c r="DY828" s="238"/>
      <c r="DZ828" s="238"/>
      <c r="EA828" s="238"/>
      <c r="EB828" s="238"/>
      <c r="EC828" s="238"/>
      <c r="ED828" s="238"/>
      <c r="EE828" s="238"/>
      <c r="EF828" s="238"/>
      <c r="EG828" s="238"/>
      <c r="EH828" s="238"/>
      <c r="EI828" s="238"/>
      <c r="EJ828" s="238"/>
      <c r="EK828" s="238"/>
      <c r="EL828" s="238"/>
      <c r="EM828" s="238"/>
      <c r="EN828" s="238"/>
      <c r="EO828" s="238"/>
      <c r="EP828" s="238"/>
      <c r="EQ828" s="238"/>
      <c r="ER828" s="238"/>
      <c r="ES828" s="238"/>
      <c r="ET828" s="238"/>
      <c r="EU828" s="238"/>
      <c r="EV828" s="238"/>
      <c r="EW828" s="238"/>
      <c r="EX828" s="238"/>
      <c r="EY828" s="238"/>
      <c r="EZ828" s="238"/>
      <c r="FA828" s="238"/>
      <c r="FB828" s="238"/>
      <c r="FC828" s="238"/>
      <c r="FD828" s="238"/>
      <c r="FE828" s="238"/>
    </row>
    <row r="829" spans="34:161">
      <c r="AH829" s="238"/>
      <c r="AI829" s="238"/>
      <c r="AJ829" s="238"/>
      <c r="AK829" s="238"/>
      <c r="AL829" s="238"/>
      <c r="AM829" s="238"/>
      <c r="AN829" s="238"/>
      <c r="AO829" s="238"/>
      <c r="AP829" s="238"/>
      <c r="AQ829" s="238"/>
      <c r="AR829" s="238"/>
      <c r="AS829" s="238"/>
      <c r="AT829" s="238"/>
      <c r="AU829" s="238"/>
      <c r="AV829" s="238"/>
      <c r="AW829" s="238"/>
      <c r="AX829" s="238"/>
      <c r="AY829" s="238"/>
      <c r="AZ829" s="238"/>
      <c r="BA829" s="238"/>
      <c r="BB829" s="238"/>
      <c r="BC829" s="238"/>
      <c r="BD829" s="238"/>
      <c r="BE829" s="238"/>
      <c r="BF829" s="238"/>
      <c r="BG829" s="238"/>
      <c r="BH829" s="238"/>
      <c r="BI829" s="238"/>
      <c r="BJ829" s="238"/>
      <c r="BK829" s="238"/>
      <c r="BL829" s="238"/>
      <c r="BM829" s="238"/>
      <c r="BN829" s="238"/>
      <c r="BO829" s="238"/>
      <c r="BP829" s="238"/>
      <c r="BQ829" s="238"/>
      <c r="BR829" s="238"/>
      <c r="BS829" s="238"/>
      <c r="BT829" s="238"/>
      <c r="BU829" s="238"/>
      <c r="BV829" s="238"/>
      <c r="BW829" s="238"/>
      <c r="BX829" s="238"/>
      <c r="BY829" s="238"/>
      <c r="BZ829" s="238"/>
      <c r="CA829" s="238"/>
      <c r="CB829" s="238"/>
      <c r="CC829" s="238"/>
      <c r="CD829" s="238"/>
      <c r="CE829" s="238"/>
      <c r="CF829" s="238"/>
      <c r="CG829" s="238"/>
      <c r="CH829" s="238"/>
      <c r="CI829" s="238"/>
      <c r="CJ829" s="238"/>
      <c r="CK829" s="238"/>
      <c r="CL829" s="238"/>
      <c r="CM829" s="238"/>
      <c r="CN829" s="238"/>
      <c r="CO829" s="238"/>
      <c r="CP829" s="238"/>
      <c r="CQ829" s="238"/>
      <c r="CR829" s="238"/>
      <c r="CS829" s="238"/>
      <c r="CT829" s="238"/>
      <c r="CU829" s="238"/>
      <c r="CV829" s="238"/>
      <c r="CW829" s="238"/>
      <c r="CX829" s="238"/>
      <c r="CY829" s="238"/>
      <c r="CZ829" s="238"/>
      <c r="DA829" s="238"/>
      <c r="DB829" s="238"/>
      <c r="DC829" s="238"/>
      <c r="DD829" s="238"/>
      <c r="DE829" s="238"/>
      <c r="DF829" s="238"/>
      <c r="DG829" s="238"/>
      <c r="DH829" s="238"/>
      <c r="DI829" s="238"/>
      <c r="DJ829" s="238"/>
      <c r="DK829" s="238"/>
      <c r="DL829" s="238"/>
      <c r="DM829" s="238"/>
      <c r="DN829" s="238"/>
      <c r="DO829" s="238"/>
      <c r="DP829" s="238"/>
      <c r="DQ829" s="238"/>
      <c r="DR829" s="238"/>
      <c r="DS829" s="238"/>
      <c r="DT829" s="238"/>
      <c r="DU829" s="238"/>
      <c r="DV829" s="238"/>
      <c r="DW829" s="238"/>
      <c r="DX829" s="238"/>
      <c r="DY829" s="238"/>
      <c r="DZ829" s="238"/>
      <c r="EA829" s="238"/>
      <c r="EB829" s="238"/>
      <c r="EC829" s="238"/>
      <c r="ED829" s="238"/>
      <c r="EE829" s="238"/>
      <c r="EF829" s="238"/>
      <c r="EG829" s="238"/>
      <c r="EH829" s="238"/>
      <c r="EI829" s="238"/>
      <c r="EJ829" s="238"/>
      <c r="EK829" s="238"/>
      <c r="EL829" s="238"/>
      <c r="EM829" s="238"/>
      <c r="EN829" s="238"/>
      <c r="EO829" s="238"/>
      <c r="EP829" s="238"/>
      <c r="EQ829" s="238"/>
      <c r="ER829" s="238"/>
      <c r="ES829" s="238"/>
      <c r="ET829" s="238"/>
      <c r="EU829" s="238"/>
      <c r="EV829" s="238"/>
      <c r="EW829" s="238"/>
      <c r="EX829" s="238"/>
      <c r="EY829" s="238"/>
      <c r="EZ829" s="238"/>
      <c r="FA829" s="238"/>
      <c r="FB829" s="238"/>
      <c r="FC829" s="238"/>
      <c r="FD829" s="238"/>
      <c r="FE829" s="238"/>
    </row>
    <row r="830" spans="34:161">
      <c r="AH830" s="238"/>
      <c r="AI830" s="238"/>
      <c r="AJ830" s="238"/>
      <c r="AK830" s="238"/>
      <c r="AL830" s="238"/>
      <c r="AM830" s="238"/>
      <c r="AN830" s="238"/>
      <c r="AO830" s="238"/>
      <c r="AP830" s="238"/>
      <c r="AQ830" s="238"/>
      <c r="AR830" s="238"/>
      <c r="AS830" s="238"/>
      <c r="AT830" s="238"/>
      <c r="AU830" s="238"/>
      <c r="AV830" s="238"/>
      <c r="AW830" s="238"/>
      <c r="AX830" s="238"/>
      <c r="AY830" s="238"/>
      <c r="AZ830" s="238"/>
      <c r="BA830" s="238"/>
      <c r="BB830" s="238"/>
      <c r="BC830" s="238"/>
      <c r="BD830" s="238"/>
      <c r="BE830" s="238"/>
      <c r="BF830" s="238"/>
      <c r="BG830" s="238"/>
      <c r="BH830" s="238"/>
      <c r="BI830" s="238"/>
      <c r="BJ830" s="238"/>
      <c r="BK830" s="238"/>
      <c r="BL830" s="238"/>
      <c r="BM830" s="238"/>
      <c r="BN830" s="238"/>
      <c r="BO830" s="238"/>
      <c r="BP830" s="238"/>
      <c r="BQ830" s="238"/>
      <c r="BR830" s="238"/>
      <c r="BS830" s="238"/>
      <c r="BT830" s="238"/>
      <c r="BU830" s="238"/>
      <c r="BV830" s="238"/>
      <c r="BW830" s="238"/>
      <c r="BX830" s="238"/>
      <c r="BY830" s="238"/>
      <c r="BZ830" s="238"/>
      <c r="CA830" s="238"/>
      <c r="CB830" s="238"/>
      <c r="CC830" s="238"/>
      <c r="CD830" s="238"/>
      <c r="CE830" s="238"/>
      <c r="CF830" s="238"/>
      <c r="CG830" s="238"/>
      <c r="CH830" s="238"/>
      <c r="CI830" s="238"/>
      <c r="CJ830" s="238"/>
      <c r="CK830" s="238"/>
      <c r="CL830" s="238"/>
      <c r="CM830" s="238"/>
      <c r="CN830" s="238"/>
      <c r="CO830" s="238"/>
      <c r="CP830" s="238"/>
      <c r="CQ830" s="238"/>
      <c r="CR830" s="238"/>
      <c r="CS830" s="238"/>
      <c r="CT830" s="238"/>
      <c r="CU830" s="238"/>
      <c r="CV830" s="238"/>
      <c r="CW830" s="238"/>
      <c r="CX830" s="238"/>
      <c r="CY830" s="238"/>
      <c r="CZ830" s="238"/>
      <c r="DA830" s="238"/>
      <c r="DB830" s="238"/>
      <c r="DC830" s="238"/>
      <c r="DD830" s="238"/>
      <c r="DE830" s="238"/>
      <c r="DF830" s="238"/>
      <c r="DG830" s="238"/>
      <c r="DH830" s="238"/>
      <c r="DI830" s="238"/>
      <c r="DJ830" s="238"/>
      <c r="DK830" s="238"/>
      <c r="DL830" s="238"/>
      <c r="DM830" s="238"/>
      <c r="DN830" s="238"/>
      <c r="DO830" s="238"/>
      <c r="DP830" s="238"/>
      <c r="DQ830" s="238"/>
      <c r="DR830" s="238"/>
      <c r="DS830" s="238"/>
      <c r="DT830" s="238"/>
      <c r="DU830" s="238"/>
      <c r="DV830" s="238"/>
      <c r="DW830" s="238"/>
      <c r="DX830" s="238"/>
      <c r="DY830" s="238"/>
      <c r="DZ830" s="238"/>
      <c r="EA830" s="238"/>
      <c r="EB830" s="238"/>
      <c r="EC830" s="238"/>
      <c r="ED830" s="238"/>
      <c r="EE830" s="238"/>
      <c r="EF830" s="238"/>
      <c r="EG830" s="238"/>
      <c r="EH830" s="238"/>
      <c r="EI830" s="238"/>
      <c r="EJ830" s="238"/>
      <c r="EK830" s="238"/>
      <c r="EL830" s="238"/>
      <c r="EM830" s="238"/>
      <c r="EN830" s="238"/>
      <c r="EO830" s="238"/>
      <c r="EP830" s="238"/>
      <c r="EQ830" s="238"/>
      <c r="ER830" s="238"/>
      <c r="ES830" s="238"/>
      <c r="ET830" s="238"/>
      <c r="EU830" s="238"/>
      <c r="EV830" s="238"/>
      <c r="EW830" s="238"/>
      <c r="EX830" s="238"/>
      <c r="EY830" s="238"/>
      <c r="EZ830" s="238"/>
      <c r="FA830" s="238"/>
      <c r="FB830" s="238"/>
      <c r="FC830" s="238"/>
      <c r="FD830" s="238"/>
      <c r="FE830" s="238"/>
    </row>
    <row r="831" spans="34:161">
      <c r="AH831" s="238"/>
      <c r="AI831" s="238"/>
      <c r="AJ831" s="238"/>
      <c r="AK831" s="238"/>
      <c r="AL831" s="238"/>
      <c r="AM831" s="238"/>
      <c r="AN831" s="238"/>
      <c r="AO831" s="238"/>
      <c r="AP831" s="238"/>
      <c r="AQ831" s="238"/>
      <c r="AR831" s="238"/>
      <c r="AS831" s="238"/>
      <c r="AT831" s="238"/>
      <c r="AU831" s="238"/>
      <c r="AV831" s="238"/>
      <c r="AW831" s="238"/>
      <c r="AX831" s="238"/>
      <c r="AY831" s="238"/>
      <c r="AZ831" s="238"/>
      <c r="BA831" s="238"/>
      <c r="BB831" s="238"/>
      <c r="BC831" s="238"/>
      <c r="BD831" s="238"/>
      <c r="BE831" s="238"/>
      <c r="BF831" s="238"/>
      <c r="BG831" s="238"/>
      <c r="BH831" s="238"/>
      <c r="BI831" s="238"/>
      <c r="BJ831" s="238"/>
      <c r="BK831" s="238"/>
      <c r="BL831" s="238"/>
      <c r="BM831" s="238"/>
      <c r="BN831" s="238"/>
      <c r="BO831" s="238"/>
      <c r="BP831" s="238"/>
      <c r="BQ831" s="238"/>
      <c r="BR831" s="238"/>
      <c r="BS831" s="238"/>
      <c r="BT831" s="238"/>
      <c r="BU831" s="238"/>
      <c r="BV831" s="238"/>
      <c r="BW831" s="238"/>
      <c r="BX831" s="238"/>
      <c r="BY831" s="238"/>
      <c r="BZ831" s="238"/>
      <c r="CA831" s="238"/>
      <c r="CB831" s="238"/>
      <c r="CC831" s="238"/>
      <c r="CD831" s="238"/>
      <c r="CE831" s="238"/>
      <c r="CF831" s="238"/>
      <c r="CG831" s="238"/>
      <c r="CH831" s="238"/>
      <c r="CI831" s="238"/>
      <c r="CJ831" s="238"/>
      <c r="CK831" s="238"/>
      <c r="CL831" s="238"/>
      <c r="CM831" s="238"/>
      <c r="CN831" s="238"/>
      <c r="CO831" s="238"/>
      <c r="CP831" s="238"/>
      <c r="CQ831" s="238"/>
      <c r="CR831" s="238"/>
      <c r="CS831" s="238"/>
      <c r="CT831" s="238"/>
      <c r="CU831" s="238"/>
      <c r="CV831" s="238"/>
      <c r="CW831" s="238"/>
      <c r="CX831" s="238"/>
      <c r="CY831" s="238"/>
      <c r="CZ831" s="238"/>
      <c r="DA831" s="238"/>
      <c r="DB831" s="238"/>
      <c r="DC831" s="238"/>
      <c r="DD831" s="238"/>
      <c r="DE831" s="238"/>
      <c r="DF831" s="238"/>
      <c r="DG831" s="238"/>
      <c r="DH831" s="238"/>
      <c r="DI831" s="238"/>
      <c r="DJ831" s="238"/>
      <c r="DK831" s="238"/>
      <c r="DL831" s="238"/>
      <c r="DM831" s="238"/>
      <c r="DN831" s="238"/>
      <c r="DO831" s="238"/>
      <c r="DP831" s="238"/>
      <c r="DQ831" s="238"/>
      <c r="DR831" s="238"/>
      <c r="DS831" s="238"/>
      <c r="DT831" s="238"/>
      <c r="DU831" s="238"/>
      <c r="DV831" s="238"/>
      <c r="DW831" s="238"/>
      <c r="DX831" s="238"/>
      <c r="DY831" s="238"/>
      <c r="DZ831" s="238"/>
      <c r="EA831" s="238"/>
      <c r="EB831" s="238"/>
      <c r="EC831" s="238"/>
      <c r="ED831" s="238"/>
      <c r="EE831" s="238"/>
      <c r="EF831" s="238"/>
      <c r="EG831" s="238"/>
      <c r="EH831" s="238"/>
      <c r="EI831" s="238"/>
      <c r="EJ831" s="238"/>
      <c r="EK831" s="238"/>
      <c r="EL831" s="238"/>
      <c r="EM831" s="238"/>
      <c r="EN831" s="238"/>
      <c r="EO831" s="238"/>
      <c r="EP831" s="238"/>
      <c r="EQ831" s="238"/>
      <c r="ER831" s="238"/>
      <c r="ES831" s="238"/>
      <c r="ET831" s="238"/>
      <c r="EU831" s="238"/>
      <c r="EV831" s="238"/>
      <c r="EW831" s="238"/>
      <c r="EX831" s="238"/>
      <c r="EY831" s="238"/>
      <c r="EZ831" s="238"/>
      <c r="FA831" s="238"/>
      <c r="FB831" s="238"/>
      <c r="FC831" s="238"/>
      <c r="FD831" s="238"/>
      <c r="FE831" s="238"/>
    </row>
    <row r="832" spans="34:161">
      <c r="AH832" s="238"/>
      <c r="AI832" s="238"/>
      <c r="AJ832" s="238"/>
      <c r="AK832" s="238"/>
      <c r="AL832" s="238"/>
      <c r="AM832" s="238"/>
      <c r="AN832" s="238"/>
      <c r="AO832" s="238"/>
      <c r="AP832" s="238"/>
      <c r="AQ832" s="238"/>
      <c r="AR832" s="238"/>
      <c r="AS832" s="238"/>
      <c r="AT832" s="238"/>
      <c r="AU832" s="238"/>
      <c r="AV832" s="238"/>
      <c r="AW832" s="238"/>
      <c r="AX832" s="238"/>
      <c r="AY832" s="238"/>
      <c r="AZ832" s="238"/>
      <c r="BA832" s="238"/>
      <c r="BB832" s="238"/>
      <c r="BC832" s="238"/>
      <c r="BD832" s="238"/>
      <c r="BE832" s="238"/>
      <c r="BF832" s="238"/>
      <c r="BG832" s="238"/>
      <c r="BH832" s="238"/>
      <c r="BI832" s="238"/>
      <c r="BJ832" s="238"/>
      <c r="BK832" s="238"/>
      <c r="BL832" s="238"/>
      <c r="BM832" s="238"/>
      <c r="BN832" s="238"/>
      <c r="BO832" s="238"/>
      <c r="BP832" s="238"/>
      <c r="BQ832" s="238"/>
      <c r="BR832" s="238"/>
      <c r="BS832" s="238"/>
      <c r="BT832" s="238"/>
      <c r="BU832" s="238"/>
      <c r="BV832" s="238"/>
      <c r="BW832" s="238"/>
      <c r="BX832" s="238"/>
      <c r="BY832" s="238"/>
      <c r="BZ832" s="238"/>
      <c r="CA832" s="238"/>
      <c r="CB832" s="238"/>
      <c r="CC832" s="238"/>
      <c r="CD832" s="238"/>
      <c r="CE832" s="238"/>
      <c r="CF832" s="238"/>
      <c r="CG832" s="238"/>
      <c r="CH832" s="238"/>
      <c r="CI832" s="238"/>
      <c r="CJ832" s="238"/>
      <c r="CK832" s="238"/>
      <c r="CL832" s="238"/>
      <c r="CM832" s="238"/>
      <c r="CN832" s="238"/>
      <c r="CO832" s="238"/>
      <c r="CP832" s="238"/>
      <c r="CQ832" s="238"/>
      <c r="CR832" s="238"/>
      <c r="CS832" s="238"/>
      <c r="CT832" s="238"/>
      <c r="CU832" s="238"/>
      <c r="CV832" s="238"/>
      <c r="CW832" s="238"/>
      <c r="CX832" s="238"/>
      <c r="CY832" s="238"/>
      <c r="CZ832" s="238"/>
      <c r="DA832" s="238"/>
      <c r="DB832" s="238"/>
      <c r="DC832" s="238"/>
      <c r="DD832" s="238"/>
      <c r="DE832" s="238"/>
      <c r="DF832" s="238"/>
      <c r="DG832" s="238"/>
      <c r="DH832" s="238"/>
      <c r="DI832" s="238"/>
      <c r="DJ832" s="238"/>
      <c r="DK832" s="238"/>
      <c r="DL832" s="238"/>
      <c r="DM832" s="238"/>
      <c r="DN832" s="238"/>
      <c r="DO832" s="238"/>
      <c r="DP832" s="238"/>
      <c r="DQ832" s="238"/>
      <c r="DR832" s="238"/>
      <c r="DS832" s="238"/>
      <c r="DT832" s="238"/>
      <c r="DU832" s="238"/>
      <c r="DV832" s="238"/>
      <c r="DW832" s="238"/>
      <c r="DX832" s="238"/>
      <c r="DY832" s="238"/>
      <c r="DZ832" s="238"/>
      <c r="EA832" s="238"/>
      <c r="EB832" s="238"/>
      <c r="EC832" s="238"/>
      <c r="ED832" s="238"/>
      <c r="EE832" s="238"/>
      <c r="EF832" s="238"/>
      <c r="EG832" s="238"/>
      <c r="EH832" s="238"/>
      <c r="EI832" s="238"/>
      <c r="EJ832" s="238"/>
      <c r="EK832" s="238"/>
      <c r="EL832" s="238"/>
      <c r="EM832" s="238"/>
      <c r="EN832" s="238"/>
      <c r="EO832" s="238"/>
      <c r="EP832" s="238"/>
      <c r="EQ832" s="238"/>
      <c r="ER832" s="238"/>
      <c r="ES832" s="238"/>
      <c r="ET832" s="238"/>
      <c r="EU832" s="238"/>
      <c r="EV832" s="238"/>
      <c r="EW832" s="238"/>
      <c r="EX832" s="238"/>
      <c r="EY832" s="238"/>
      <c r="EZ832" s="238"/>
      <c r="FA832" s="238"/>
      <c r="FB832" s="238"/>
      <c r="FC832" s="238"/>
      <c r="FD832" s="238"/>
      <c r="FE832" s="238"/>
    </row>
    <row r="833" spans="34:161">
      <c r="AH833" s="238"/>
      <c r="AI833" s="238"/>
      <c r="AJ833" s="238"/>
      <c r="AK833" s="238"/>
      <c r="AL833" s="238"/>
      <c r="AM833" s="238"/>
      <c r="AN833" s="238"/>
      <c r="AO833" s="238"/>
      <c r="AP833" s="238"/>
      <c r="AQ833" s="238"/>
      <c r="AR833" s="238"/>
      <c r="AS833" s="238"/>
      <c r="AT833" s="238"/>
      <c r="AU833" s="238"/>
      <c r="AV833" s="238"/>
      <c r="AW833" s="238"/>
      <c r="AX833" s="238"/>
      <c r="AY833" s="238"/>
      <c r="AZ833" s="238"/>
      <c r="BA833" s="238"/>
      <c r="BB833" s="238"/>
      <c r="BC833" s="238"/>
      <c r="BD833" s="238"/>
      <c r="BE833" s="238"/>
      <c r="BF833" s="238"/>
      <c r="BG833" s="238"/>
      <c r="BH833" s="238"/>
      <c r="BI833" s="238"/>
      <c r="BJ833" s="238"/>
      <c r="BK833" s="238"/>
      <c r="BL833" s="238"/>
      <c r="BM833" s="238"/>
      <c r="BN833" s="238"/>
      <c r="BO833" s="238"/>
      <c r="BP833" s="238"/>
      <c r="BQ833" s="238"/>
      <c r="BR833" s="238"/>
      <c r="BS833" s="238"/>
      <c r="BT833" s="238"/>
      <c r="BU833" s="238"/>
      <c r="BV833" s="238"/>
      <c r="BW833" s="238"/>
      <c r="BX833" s="238"/>
      <c r="BY833" s="238"/>
      <c r="BZ833" s="238"/>
      <c r="CA833" s="238"/>
      <c r="CB833" s="238"/>
      <c r="CC833" s="238"/>
      <c r="CD833" s="238"/>
      <c r="CE833" s="238"/>
      <c r="CF833" s="238"/>
      <c r="CG833" s="238"/>
      <c r="CH833" s="238"/>
      <c r="CI833" s="238"/>
      <c r="CJ833" s="238"/>
      <c r="CK833" s="238"/>
      <c r="CL833" s="238"/>
      <c r="CM833" s="238"/>
      <c r="CN833" s="238"/>
      <c r="CO833" s="238"/>
      <c r="CP833" s="238"/>
      <c r="CQ833" s="238"/>
      <c r="CR833" s="238"/>
      <c r="CS833" s="238"/>
      <c r="CT833" s="238"/>
      <c r="CU833" s="238"/>
      <c r="CV833" s="238"/>
      <c r="CW833" s="238"/>
      <c r="CX833" s="238"/>
      <c r="CY833" s="238"/>
      <c r="CZ833" s="238"/>
      <c r="DA833" s="238"/>
      <c r="DB833" s="238"/>
      <c r="DC833" s="238"/>
      <c r="DD833" s="238"/>
      <c r="DE833" s="238"/>
      <c r="DF833" s="238"/>
      <c r="DG833" s="238"/>
      <c r="DH833" s="238"/>
      <c r="DI833" s="238"/>
      <c r="DJ833" s="238"/>
      <c r="DK833" s="238"/>
      <c r="DL833" s="238"/>
      <c r="DM833" s="238"/>
      <c r="DN833" s="238"/>
      <c r="DO833" s="238"/>
      <c r="DP833" s="238"/>
      <c r="DQ833" s="238"/>
      <c r="DR833" s="238"/>
      <c r="DS833" s="238"/>
      <c r="DT833" s="238"/>
      <c r="DU833" s="238"/>
      <c r="DV833" s="238"/>
      <c r="DW833" s="238"/>
      <c r="DX833" s="238"/>
      <c r="DY833" s="238"/>
      <c r="DZ833" s="238"/>
      <c r="EA833" s="238"/>
      <c r="EB833" s="238"/>
      <c r="EC833" s="238"/>
      <c r="ED833" s="238"/>
      <c r="EE833" s="238"/>
      <c r="EF833" s="238"/>
      <c r="EG833" s="238"/>
      <c r="EH833" s="238"/>
      <c r="EI833" s="238"/>
      <c r="EJ833" s="238"/>
      <c r="EK833" s="238"/>
      <c r="EL833" s="238"/>
      <c r="EM833" s="238"/>
      <c r="EN833" s="238"/>
      <c r="EO833" s="238"/>
      <c r="EP833" s="238"/>
      <c r="EQ833" s="238"/>
      <c r="ER833" s="238"/>
      <c r="ES833" s="238"/>
      <c r="ET833" s="238"/>
      <c r="EU833" s="238"/>
      <c r="EV833" s="238"/>
      <c r="EW833" s="238"/>
      <c r="EX833" s="238"/>
      <c r="EY833" s="238"/>
      <c r="EZ833" s="238"/>
      <c r="FA833" s="238"/>
      <c r="FB833" s="238"/>
      <c r="FC833" s="238"/>
      <c r="FD833" s="238"/>
      <c r="FE833" s="238"/>
    </row>
    <row r="834" spans="34:161">
      <c r="AH834" s="238"/>
      <c r="AI834" s="238"/>
      <c r="AJ834" s="238"/>
      <c r="AK834" s="238"/>
      <c r="AL834" s="238"/>
      <c r="AM834" s="238"/>
      <c r="AN834" s="238"/>
      <c r="AO834" s="238"/>
      <c r="AP834" s="238"/>
      <c r="AQ834" s="238"/>
      <c r="AR834" s="238"/>
      <c r="AS834" s="238"/>
      <c r="AT834" s="238"/>
      <c r="AU834" s="238"/>
      <c r="AV834" s="238"/>
      <c r="AW834" s="238"/>
      <c r="AX834" s="238"/>
      <c r="AY834" s="238"/>
      <c r="AZ834" s="238"/>
      <c r="BA834" s="238"/>
      <c r="BB834" s="238"/>
      <c r="BC834" s="238"/>
      <c r="BD834" s="238"/>
      <c r="BE834" s="238"/>
      <c r="BF834" s="238"/>
      <c r="BG834" s="238"/>
      <c r="BH834" s="238"/>
      <c r="BI834" s="238"/>
      <c r="BJ834" s="238"/>
      <c r="BK834" s="238"/>
      <c r="BL834" s="238"/>
      <c r="BM834" s="238"/>
      <c r="BN834" s="238"/>
      <c r="BO834" s="238"/>
      <c r="BP834" s="238"/>
      <c r="BQ834" s="238"/>
      <c r="BR834" s="238"/>
      <c r="BS834" s="238"/>
      <c r="BT834" s="238"/>
      <c r="BU834" s="238"/>
      <c r="BV834" s="238"/>
      <c r="BW834" s="238"/>
      <c r="BX834" s="238"/>
      <c r="BY834" s="238"/>
      <c r="BZ834" s="238"/>
      <c r="CA834" s="238"/>
      <c r="CB834" s="238"/>
      <c r="CC834" s="238"/>
      <c r="CD834" s="238"/>
      <c r="CE834" s="238"/>
      <c r="CF834" s="238"/>
      <c r="CG834" s="238"/>
      <c r="CH834" s="238"/>
      <c r="CI834" s="238"/>
      <c r="CJ834" s="238"/>
      <c r="CK834" s="238"/>
      <c r="CL834" s="238"/>
      <c r="CM834" s="238"/>
      <c r="CN834" s="238"/>
      <c r="CO834" s="238"/>
      <c r="CP834" s="238"/>
      <c r="CQ834" s="238"/>
      <c r="CR834" s="238"/>
      <c r="CS834" s="238"/>
      <c r="CT834" s="238"/>
      <c r="CU834" s="238"/>
      <c r="CV834" s="238"/>
      <c r="CW834" s="238"/>
      <c r="CX834" s="238"/>
      <c r="CY834" s="238"/>
      <c r="CZ834" s="238"/>
      <c r="DA834" s="238"/>
      <c r="DB834" s="238"/>
      <c r="DC834" s="238"/>
      <c r="DD834" s="238"/>
      <c r="DE834" s="238"/>
      <c r="DF834" s="238"/>
      <c r="DG834" s="238"/>
      <c r="DH834" s="238"/>
      <c r="DI834" s="238"/>
      <c r="DJ834" s="238"/>
      <c r="DK834" s="238"/>
      <c r="DL834" s="238"/>
      <c r="DM834" s="238"/>
      <c r="DN834" s="238"/>
      <c r="DO834" s="238"/>
      <c r="DP834" s="238"/>
      <c r="DQ834" s="238"/>
      <c r="DR834" s="238"/>
      <c r="DS834" s="238"/>
      <c r="DT834" s="238"/>
      <c r="DU834" s="238"/>
      <c r="DV834" s="238"/>
      <c r="DW834" s="238"/>
      <c r="DX834" s="238"/>
      <c r="DY834" s="238"/>
      <c r="DZ834" s="238"/>
      <c r="EA834" s="238"/>
      <c r="EB834" s="238"/>
      <c r="EC834" s="238"/>
      <c r="ED834" s="238"/>
      <c r="EE834" s="238"/>
      <c r="EF834" s="238"/>
      <c r="EG834" s="238"/>
      <c r="EH834" s="238"/>
      <c r="EI834" s="238"/>
      <c r="EJ834" s="238"/>
      <c r="EK834" s="238"/>
      <c r="EL834" s="238"/>
      <c r="EM834" s="238"/>
      <c r="EN834" s="238"/>
      <c r="EO834" s="238"/>
      <c r="EP834" s="238"/>
      <c r="EQ834" s="238"/>
      <c r="ER834" s="238"/>
      <c r="ES834" s="238"/>
      <c r="ET834" s="238"/>
      <c r="EU834" s="238"/>
      <c r="EV834" s="238"/>
      <c r="EW834" s="238"/>
      <c r="EX834" s="238"/>
      <c r="EY834" s="238"/>
      <c r="EZ834" s="238"/>
      <c r="FA834" s="238"/>
      <c r="FB834" s="238"/>
      <c r="FC834" s="238"/>
      <c r="FD834" s="238"/>
      <c r="FE834" s="238"/>
    </row>
    <row r="835" spans="34:161">
      <c r="AH835" s="238"/>
      <c r="AI835" s="238"/>
      <c r="AJ835" s="238"/>
      <c r="AK835" s="238"/>
      <c r="AL835" s="238"/>
      <c r="AM835" s="238"/>
      <c r="AN835" s="238"/>
      <c r="AO835" s="238"/>
      <c r="AP835" s="238"/>
      <c r="AQ835" s="238"/>
      <c r="AR835" s="238"/>
      <c r="AS835" s="238"/>
      <c r="AT835" s="238"/>
      <c r="AU835" s="238"/>
      <c r="AV835" s="238"/>
      <c r="AW835" s="238"/>
      <c r="AX835" s="238"/>
      <c r="AY835" s="238"/>
      <c r="AZ835" s="238"/>
      <c r="BA835" s="238"/>
      <c r="BB835" s="238"/>
      <c r="BC835" s="238"/>
      <c r="BD835" s="238"/>
      <c r="BE835" s="238"/>
      <c r="BF835" s="238"/>
      <c r="BG835" s="238"/>
      <c r="BH835" s="238"/>
      <c r="BI835" s="238"/>
      <c r="BJ835" s="238"/>
      <c r="BK835" s="238"/>
      <c r="BL835" s="238"/>
      <c r="BM835" s="238"/>
      <c r="BN835" s="238"/>
      <c r="BO835" s="238"/>
      <c r="BP835" s="238"/>
      <c r="BQ835" s="238"/>
      <c r="BR835" s="238"/>
      <c r="BS835" s="238"/>
      <c r="BT835" s="238"/>
      <c r="BU835" s="238"/>
      <c r="BV835" s="238"/>
      <c r="BW835" s="238"/>
      <c r="BX835" s="238"/>
      <c r="BY835" s="238"/>
      <c r="BZ835" s="238"/>
      <c r="CA835" s="238"/>
      <c r="CB835" s="238"/>
      <c r="CC835" s="238"/>
      <c r="CD835" s="238"/>
      <c r="CE835" s="238"/>
      <c r="CF835" s="238"/>
      <c r="CG835" s="238"/>
      <c r="CH835" s="238"/>
      <c r="CI835" s="238"/>
      <c r="CJ835" s="238"/>
      <c r="CK835" s="238"/>
      <c r="CL835" s="238"/>
      <c r="CM835" s="238"/>
      <c r="CN835" s="238"/>
      <c r="CO835" s="238"/>
      <c r="CP835" s="238"/>
      <c r="CQ835" s="238"/>
      <c r="CR835" s="238"/>
      <c r="CS835" s="238"/>
      <c r="CT835" s="238"/>
      <c r="CU835" s="238"/>
      <c r="CV835" s="238"/>
      <c r="CW835" s="238"/>
      <c r="CX835" s="238"/>
      <c r="CY835" s="238"/>
      <c r="CZ835" s="238"/>
      <c r="DA835" s="238"/>
      <c r="DB835" s="238"/>
      <c r="DC835" s="238"/>
      <c r="DD835" s="238"/>
      <c r="DE835" s="238"/>
      <c r="DF835" s="238"/>
      <c r="DG835" s="238"/>
      <c r="DH835" s="238"/>
      <c r="DI835" s="238"/>
      <c r="DJ835" s="238"/>
      <c r="DK835" s="238"/>
      <c r="DL835" s="238"/>
      <c r="DM835" s="238"/>
      <c r="DN835" s="238"/>
      <c r="DO835" s="238"/>
      <c r="DP835" s="238"/>
      <c r="DQ835" s="238"/>
      <c r="DR835" s="238"/>
      <c r="DS835" s="238"/>
      <c r="DT835" s="238"/>
      <c r="DU835" s="238"/>
      <c r="DV835" s="238"/>
      <c r="DW835" s="238"/>
      <c r="DX835" s="238"/>
      <c r="DY835" s="238"/>
      <c r="DZ835" s="238"/>
      <c r="EA835" s="238"/>
      <c r="EB835" s="238"/>
      <c r="EC835" s="238"/>
      <c r="ED835" s="238"/>
      <c r="EE835" s="238"/>
      <c r="EF835" s="238"/>
      <c r="EG835" s="238"/>
      <c r="EH835" s="238"/>
      <c r="EI835" s="238"/>
      <c r="EJ835" s="238"/>
      <c r="EK835" s="238"/>
      <c r="EL835" s="238"/>
      <c r="EM835" s="238"/>
      <c r="EN835" s="238"/>
      <c r="EO835" s="238"/>
      <c r="EP835" s="238"/>
      <c r="EQ835" s="238"/>
      <c r="ER835" s="238"/>
      <c r="ES835" s="238"/>
      <c r="ET835" s="238"/>
      <c r="EU835" s="238"/>
      <c r="EV835" s="238"/>
      <c r="EW835" s="238"/>
      <c r="EX835" s="238"/>
      <c r="EY835" s="238"/>
      <c r="EZ835" s="238"/>
      <c r="FA835" s="238"/>
      <c r="FB835" s="238"/>
      <c r="FC835" s="238"/>
      <c r="FD835" s="238"/>
      <c r="FE835" s="238"/>
    </row>
    <row r="836" spans="34:161">
      <c r="AH836" s="238"/>
      <c r="AI836" s="238"/>
      <c r="AJ836" s="238"/>
      <c r="AK836" s="238"/>
      <c r="AL836" s="238"/>
      <c r="AM836" s="238"/>
      <c r="AN836" s="238"/>
      <c r="AO836" s="238"/>
      <c r="AP836" s="238"/>
      <c r="AQ836" s="238"/>
      <c r="AR836" s="238"/>
      <c r="AS836" s="238"/>
      <c r="AT836" s="238"/>
      <c r="AU836" s="238"/>
      <c r="AV836" s="238"/>
      <c r="AW836" s="238"/>
      <c r="AX836" s="238"/>
      <c r="AY836" s="238"/>
      <c r="AZ836" s="238"/>
      <c r="BA836" s="238"/>
      <c r="BB836" s="238"/>
      <c r="BC836" s="238"/>
      <c r="BD836" s="238"/>
      <c r="BE836" s="238"/>
      <c r="BF836" s="238"/>
      <c r="BG836" s="238"/>
      <c r="BH836" s="238"/>
      <c r="BI836" s="238"/>
      <c r="BJ836" s="238"/>
      <c r="BK836" s="238"/>
      <c r="BL836" s="238"/>
      <c r="BM836" s="238"/>
      <c r="BN836" s="238"/>
      <c r="BO836" s="238"/>
      <c r="BP836" s="238"/>
      <c r="BQ836" s="238"/>
      <c r="BR836" s="238"/>
      <c r="BS836" s="238"/>
      <c r="BT836" s="238"/>
      <c r="BU836" s="238"/>
      <c r="BV836" s="238"/>
      <c r="BW836" s="238"/>
      <c r="BX836" s="238"/>
      <c r="BY836" s="238"/>
      <c r="BZ836" s="238"/>
      <c r="CA836" s="238"/>
      <c r="CB836" s="238"/>
      <c r="CC836" s="238"/>
      <c r="CD836" s="238"/>
      <c r="CE836" s="238"/>
      <c r="CF836" s="238"/>
      <c r="CG836" s="238"/>
      <c r="CH836" s="238"/>
      <c r="CI836" s="238"/>
      <c r="CJ836" s="238"/>
      <c r="CK836" s="238"/>
      <c r="CL836" s="238"/>
      <c r="CM836" s="238"/>
      <c r="CN836" s="238"/>
      <c r="CO836" s="238"/>
      <c r="CP836" s="238"/>
      <c r="CQ836" s="238"/>
      <c r="CR836" s="238"/>
      <c r="CS836" s="238"/>
      <c r="CT836" s="238"/>
      <c r="CU836" s="238"/>
      <c r="CV836" s="238"/>
      <c r="CW836" s="238"/>
      <c r="CX836" s="238"/>
      <c r="CY836" s="238"/>
      <c r="CZ836" s="238"/>
      <c r="DA836" s="238"/>
      <c r="DB836" s="238"/>
      <c r="DC836" s="238"/>
      <c r="DD836" s="238"/>
      <c r="DE836" s="238"/>
      <c r="DF836" s="238"/>
      <c r="DG836" s="238"/>
      <c r="DH836" s="238"/>
      <c r="DI836" s="238"/>
      <c r="DJ836" s="238"/>
      <c r="DK836" s="238"/>
      <c r="DL836" s="238"/>
      <c r="DM836" s="238"/>
      <c r="DN836" s="238"/>
      <c r="DO836" s="238"/>
      <c r="DP836" s="238"/>
      <c r="DQ836" s="238"/>
      <c r="DR836" s="238"/>
      <c r="DS836" s="238"/>
      <c r="DT836" s="238"/>
      <c r="DU836" s="238"/>
      <c r="DV836" s="238"/>
      <c r="DW836" s="238"/>
      <c r="DX836" s="238"/>
      <c r="DY836" s="238"/>
      <c r="DZ836" s="238"/>
      <c r="EA836" s="238"/>
      <c r="EB836" s="238"/>
      <c r="EC836" s="238"/>
      <c r="ED836" s="238"/>
      <c r="EE836" s="238"/>
      <c r="EF836" s="238"/>
      <c r="EG836" s="238"/>
      <c r="EH836" s="238"/>
      <c r="EI836" s="238"/>
      <c r="EJ836" s="238"/>
      <c r="EK836" s="238"/>
      <c r="EL836" s="238"/>
      <c r="EM836" s="238"/>
      <c r="EN836" s="238"/>
      <c r="EO836" s="238"/>
      <c r="EP836" s="238"/>
      <c r="EQ836" s="238"/>
      <c r="ER836" s="238"/>
      <c r="ES836" s="238"/>
      <c r="ET836" s="238"/>
      <c r="EU836" s="238"/>
      <c r="EV836" s="238"/>
      <c r="EW836" s="238"/>
      <c r="EX836" s="238"/>
      <c r="EY836" s="238"/>
      <c r="EZ836" s="238"/>
      <c r="FA836" s="238"/>
      <c r="FB836" s="238"/>
      <c r="FC836" s="238"/>
      <c r="FD836" s="238"/>
      <c r="FE836" s="238"/>
    </row>
    <row r="837" spans="34:161">
      <c r="AH837" s="238"/>
      <c r="AI837" s="238"/>
      <c r="AJ837" s="238"/>
      <c r="AK837" s="238"/>
      <c r="AL837" s="238"/>
      <c r="AM837" s="238"/>
      <c r="AN837" s="238"/>
      <c r="AO837" s="238"/>
      <c r="AP837" s="238"/>
      <c r="AQ837" s="238"/>
      <c r="AR837" s="238"/>
      <c r="AS837" s="238"/>
      <c r="AT837" s="238"/>
      <c r="AU837" s="238"/>
      <c r="AV837" s="238"/>
      <c r="AW837" s="238"/>
      <c r="AX837" s="238"/>
      <c r="AY837" s="238"/>
      <c r="AZ837" s="238"/>
      <c r="BA837" s="238"/>
      <c r="BB837" s="238"/>
      <c r="BC837" s="238"/>
      <c r="BD837" s="238"/>
      <c r="BE837" s="238"/>
      <c r="BF837" s="238"/>
      <c r="BG837" s="238"/>
      <c r="BH837" s="238"/>
      <c r="BI837" s="238"/>
      <c r="BJ837" s="238"/>
      <c r="BK837" s="238"/>
      <c r="BL837" s="238"/>
      <c r="BM837" s="238"/>
      <c r="BN837" s="238"/>
      <c r="BO837" s="238"/>
      <c r="BP837" s="238"/>
      <c r="BQ837" s="238"/>
      <c r="BR837" s="238"/>
      <c r="BS837" s="238"/>
      <c r="BT837" s="238"/>
      <c r="BU837" s="238"/>
      <c r="BV837" s="238"/>
      <c r="BW837" s="238"/>
      <c r="BX837" s="238"/>
      <c r="BY837" s="238"/>
      <c r="BZ837" s="238"/>
      <c r="CA837" s="238"/>
      <c r="CB837" s="238"/>
      <c r="CC837" s="238"/>
      <c r="CD837" s="238"/>
      <c r="CE837" s="238"/>
      <c r="CF837" s="238"/>
      <c r="CG837" s="238"/>
      <c r="CH837" s="238"/>
      <c r="CI837" s="238"/>
      <c r="CJ837" s="238"/>
      <c r="CK837" s="238"/>
      <c r="CL837" s="238"/>
      <c r="CM837" s="238"/>
      <c r="CN837" s="238"/>
      <c r="CO837" s="238"/>
      <c r="CP837" s="238"/>
      <c r="CQ837" s="238"/>
      <c r="CR837" s="238"/>
      <c r="CS837" s="238"/>
      <c r="CT837" s="238"/>
      <c r="CU837" s="238"/>
      <c r="CV837" s="238"/>
      <c r="CW837" s="238"/>
      <c r="CX837" s="238"/>
      <c r="CY837" s="238"/>
      <c r="CZ837" s="238"/>
      <c r="DA837" s="238"/>
      <c r="DB837" s="238"/>
      <c r="DC837" s="238"/>
      <c r="DD837" s="238"/>
      <c r="DE837" s="238"/>
      <c r="DF837" s="238"/>
      <c r="DG837" s="238"/>
      <c r="DH837" s="238"/>
      <c r="DI837" s="238"/>
      <c r="DJ837" s="238"/>
      <c r="DK837" s="238"/>
      <c r="DL837" s="238"/>
      <c r="DM837" s="238"/>
      <c r="DN837" s="238"/>
      <c r="DO837" s="238"/>
      <c r="DP837" s="238"/>
      <c r="DQ837" s="238"/>
      <c r="DR837" s="238"/>
      <c r="DS837" s="238"/>
      <c r="DT837" s="238"/>
      <c r="DU837" s="238"/>
      <c r="DV837" s="238"/>
      <c r="DW837" s="238"/>
      <c r="DX837" s="238"/>
      <c r="DY837" s="238"/>
      <c r="DZ837" s="238"/>
      <c r="EA837" s="238"/>
      <c r="EB837" s="238"/>
      <c r="EC837" s="238"/>
      <c r="ED837" s="238"/>
      <c r="EE837" s="238"/>
      <c r="EF837" s="238"/>
      <c r="EG837" s="238"/>
      <c r="EH837" s="238"/>
      <c r="EI837" s="238"/>
      <c r="EJ837" s="238"/>
      <c r="EK837" s="238"/>
      <c r="EL837" s="238"/>
      <c r="EM837" s="238"/>
      <c r="EN837" s="238"/>
      <c r="EO837" s="238"/>
      <c r="EP837" s="238"/>
      <c r="EQ837" s="238"/>
      <c r="ER837" s="238"/>
      <c r="ES837" s="238"/>
      <c r="ET837" s="238"/>
      <c r="EU837" s="238"/>
      <c r="EV837" s="238"/>
      <c r="EW837" s="238"/>
      <c r="EX837" s="238"/>
      <c r="EY837" s="238"/>
      <c r="EZ837" s="238"/>
      <c r="FA837" s="238"/>
      <c r="FB837" s="238"/>
      <c r="FC837" s="238"/>
      <c r="FD837" s="238"/>
      <c r="FE837" s="238"/>
    </row>
    <row r="838" spans="34:161">
      <c r="AH838" s="238"/>
      <c r="AI838" s="238"/>
      <c r="AJ838" s="238"/>
      <c r="AK838" s="238"/>
      <c r="AL838" s="238"/>
      <c r="AM838" s="238"/>
      <c r="AN838" s="238"/>
      <c r="AO838" s="238"/>
      <c r="AP838" s="238"/>
      <c r="AQ838" s="238"/>
      <c r="AR838" s="238"/>
      <c r="AS838" s="238"/>
      <c r="AT838" s="238"/>
      <c r="AU838" s="238"/>
      <c r="AV838" s="238"/>
      <c r="AW838" s="238"/>
      <c r="AX838" s="238"/>
      <c r="AY838" s="238"/>
      <c r="AZ838" s="238"/>
      <c r="BA838" s="238"/>
      <c r="BB838" s="238"/>
      <c r="BC838" s="238"/>
      <c r="BD838" s="238"/>
      <c r="BE838" s="238"/>
      <c r="BF838" s="238"/>
      <c r="BG838" s="238"/>
      <c r="BH838" s="238"/>
      <c r="BI838" s="238"/>
      <c r="BJ838" s="238"/>
      <c r="BK838" s="238"/>
      <c r="BL838" s="238"/>
      <c r="BM838" s="238"/>
      <c r="BN838" s="238"/>
      <c r="BO838" s="238"/>
      <c r="BP838" s="238"/>
      <c r="BQ838" s="238"/>
      <c r="BR838" s="238"/>
      <c r="BS838" s="238"/>
      <c r="BT838" s="238"/>
      <c r="BU838" s="238"/>
      <c r="BV838" s="238"/>
      <c r="BW838" s="238"/>
      <c r="BX838" s="238"/>
      <c r="BY838" s="238"/>
      <c r="BZ838" s="238"/>
      <c r="CA838" s="238"/>
      <c r="CB838" s="238"/>
      <c r="CC838" s="238"/>
      <c r="CD838" s="238"/>
      <c r="CE838" s="238"/>
      <c r="CF838" s="238"/>
      <c r="CG838" s="238"/>
      <c r="CH838" s="238"/>
      <c r="CI838" s="238"/>
      <c r="CJ838" s="238"/>
      <c r="CK838" s="238"/>
      <c r="CL838" s="238"/>
      <c r="CM838" s="238"/>
      <c r="CN838" s="238"/>
      <c r="CO838" s="238"/>
      <c r="CP838" s="238"/>
      <c r="CQ838" s="238"/>
      <c r="CR838" s="238"/>
      <c r="CS838" s="238"/>
      <c r="CT838" s="238"/>
      <c r="CU838" s="238"/>
      <c r="CV838" s="238"/>
      <c r="CW838" s="238"/>
      <c r="CX838" s="238"/>
      <c r="CY838" s="238"/>
      <c r="CZ838" s="238"/>
      <c r="DA838" s="238"/>
      <c r="DB838" s="238"/>
      <c r="DC838" s="238"/>
      <c r="DD838" s="238"/>
      <c r="DE838" s="238"/>
      <c r="DF838" s="238"/>
      <c r="DG838" s="238"/>
      <c r="DH838" s="238"/>
      <c r="DI838" s="238"/>
      <c r="DJ838" s="238"/>
      <c r="DK838" s="238"/>
      <c r="DL838" s="238"/>
      <c r="DM838" s="238"/>
      <c r="DN838" s="238"/>
      <c r="DO838" s="238"/>
      <c r="DP838" s="238"/>
      <c r="DQ838" s="238"/>
      <c r="DR838" s="238"/>
      <c r="DS838" s="238"/>
      <c r="DT838" s="238"/>
      <c r="DU838" s="238"/>
      <c r="DV838" s="238"/>
      <c r="DW838" s="238"/>
      <c r="DX838" s="238"/>
      <c r="DY838" s="238"/>
      <c r="DZ838" s="238"/>
      <c r="EA838" s="238"/>
      <c r="EB838" s="238"/>
      <c r="EC838" s="238"/>
      <c r="ED838" s="238"/>
      <c r="EE838" s="238"/>
      <c r="EF838" s="238"/>
      <c r="EG838" s="238"/>
      <c r="EH838" s="238"/>
      <c r="EI838" s="238"/>
      <c r="EJ838" s="238"/>
      <c r="EK838" s="238"/>
      <c r="EL838" s="238"/>
      <c r="EM838" s="238"/>
      <c r="EN838" s="238"/>
      <c r="EO838" s="238"/>
      <c r="EP838" s="238"/>
      <c r="EQ838" s="238"/>
      <c r="ER838" s="238"/>
      <c r="ES838" s="238"/>
      <c r="ET838" s="238"/>
      <c r="EU838" s="238"/>
      <c r="EV838" s="238"/>
      <c r="EW838" s="238"/>
      <c r="EX838" s="238"/>
      <c r="EY838" s="238"/>
      <c r="EZ838" s="238"/>
      <c r="FA838" s="238"/>
      <c r="FB838" s="238"/>
      <c r="FC838" s="238"/>
      <c r="FD838" s="238"/>
      <c r="FE838" s="238"/>
    </row>
    <row r="839" spans="34:161">
      <c r="AH839" s="238"/>
      <c r="AI839" s="238"/>
      <c r="AJ839" s="238"/>
      <c r="AK839" s="238"/>
      <c r="AL839" s="238"/>
      <c r="AM839" s="238"/>
      <c r="AN839" s="238"/>
      <c r="AO839" s="238"/>
      <c r="AP839" s="238"/>
      <c r="AQ839" s="238"/>
      <c r="AR839" s="238"/>
      <c r="AS839" s="238"/>
      <c r="AT839" s="238"/>
      <c r="AU839" s="238"/>
      <c r="AV839" s="238"/>
      <c r="AW839" s="238"/>
      <c r="AX839" s="238"/>
      <c r="AY839" s="238"/>
      <c r="AZ839" s="238"/>
      <c r="BA839" s="238"/>
      <c r="BB839" s="238"/>
      <c r="BC839" s="238"/>
      <c r="BD839" s="238"/>
      <c r="BE839" s="238"/>
      <c r="BF839" s="238"/>
      <c r="BG839" s="238"/>
      <c r="BH839" s="238"/>
      <c r="BI839" s="238"/>
      <c r="BJ839" s="238"/>
      <c r="BK839" s="238"/>
      <c r="BL839" s="238"/>
      <c r="BM839" s="238"/>
      <c r="BN839" s="238"/>
      <c r="BO839" s="238"/>
      <c r="BP839" s="238"/>
      <c r="BQ839" s="238"/>
      <c r="BR839" s="238"/>
      <c r="BS839" s="238"/>
      <c r="BT839" s="238"/>
      <c r="BU839" s="238"/>
      <c r="BV839" s="238"/>
      <c r="BW839" s="238"/>
      <c r="BX839" s="238"/>
      <c r="BY839" s="238"/>
      <c r="BZ839" s="238"/>
      <c r="CA839" s="238"/>
      <c r="CB839" s="238"/>
      <c r="CC839" s="238"/>
      <c r="CD839" s="238"/>
      <c r="CE839" s="238"/>
      <c r="CF839" s="238"/>
      <c r="CG839" s="238"/>
      <c r="CH839" s="238"/>
      <c r="CI839" s="238"/>
      <c r="CJ839" s="238"/>
      <c r="CK839" s="238"/>
      <c r="CL839" s="238"/>
      <c r="CM839" s="238"/>
      <c r="CN839" s="238"/>
      <c r="CO839" s="238"/>
      <c r="CP839" s="238"/>
      <c r="CQ839" s="238"/>
      <c r="CR839" s="238"/>
      <c r="CS839" s="238"/>
      <c r="CT839" s="238"/>
      <c r="CU839" s="238"/>
      <c r="CV839" s="238"/>
      <c r="CW839" s="238"/>
      <c r="CX839" s="238"/>
      <c r="CY839" s="238"/>
      <c r="CZ839" s="238"/>
      <c r="DA839" s="238"/>
      <c r="DB839" s="238"/>
      <c r="DC839" s="238"/>
      <c r="DD839" s="238"/>
      <c r="DE839" s="238"/>
      <c r="DF839" s="238"/>
      <c r="DG839" s="238"/>
      <c r="DH839" s="238"/>
      <c r="DI839" s="238"/>
      <c r="DJ839" s="238"/>
      <c r="DK839" s="238"/>
      <c r="DL839" s="238"/>
      <c r="DM839" s="238"/>
      <c r="DN839" s="238"/>
      <c r="DO839" s="238"/>
      <c r="DP839" s="238"/>
      <c r="DQ839" s="238"/>
      <c r="DR839" s="238"/>
      <c r="DS839" s="238"/>
      <c r="DT839" s="238"/>
      <c r="DU839" s="238"/>
      <c r="DV839" s="238"/>
      <c r="DW839" s="238"/>
      <c r="DX839" s="238"/>
      <c r="DY839" s="238"/>
      <c r="DZ839" s="238"/>
      <c r="EA839" s="238"/>
      <c r="EB839" s="238"/>
      <c r="EC839" s="238"/>
      <c r="ED839" s="238"/>
      <c r="EE839" s="238"/>
      <c r="EF839" s="238"/>
      <c r="EG839" s="238"/>
      <c r="EH839" s="238"/>
      <c r="EI839" s="238"/>
      <c r="EJ839" s="238"/>
      <c r="EK839" s="238"/>
      <c r="EL839" s="238"/>
      <c r="EM839" s="238"/>
      <c r="EN839" s="238"/>
      <c r="EO839" s="238"/>
      <c r="EP839" s="238"/>
      <c r="EQ839" s="238"/>
      <c r="ER839" s="238"/>
      <c r="ES839" s="238"/>
      <c r="ET839" s="238"/>
      <c r="EU839" s="238"/>
      <c r="EV839" s="238"/>
      <c r="EW839" s="238"/>
      <c r="EX839" s="238"/>
      <c r="EY839" s="238"/>
      <c r="EZ839" s="238"/>
      <c r="FA839" s="238"/>
      <c r="FB839" s="238"/>
      <c r="FC839" s="238"/>
      <c r="FD839" s="238"/>
      <c r="FE839" s="238"/>
    </row>
    <row r="840" spans="34:161">
      <c r="AH840" s="238"/>
      <c r="AI840" s="238"/>
      <c r="AJ840" s="238"/>
      <c r="AK840" s="238"/>
      <c r="AL840" s="238"/>
      <c r="AM840" s="238"/>
      <c r="AN840" s="238"/>
      <c r="AO840" s="238"/>
      <c r="AP840" s="238"/>
      <c r="AQ840" s="238"/>
      <c r="AR840" s="238"/>
      <c r="AS840" s="238"/>
      <c r="AT840" s="238"/>
      <c r="AU840" s="238"/>
      <c r="AV840" s="238"/>
      <c r="AW840" s="238"/>
      <c r="AX840" s="238"/>
      <c r="AY840" s="238"/>
      <c r="AZ840" s="238"/>
      <c r="BA840" s="238"/>
      <c r="BB840" s="238"/>
      <c r="BC840" s="238"/>
      <c r="BD840" s="238"/>
      <c r="BE840" s="238"/>
      <c r="BF840" s="238"/>
      <c r="BG840" s="238"/>
      <c r="BH840" s="238"/>
      <c r="BI840" s="238"/>
      <c r="BJ840" s="238"/>
      <c r="BK840" s="238"/>
      <c r="BL840" s="238"/>
      <c r="BM840" s="238"/>
      <c r="BN840" s="238"/>
      <c r="BO840" s="238"/>
      <c r="BP840" s="238"/>
      <c r="BQ840" s="238"/>
      <c r="BR840" s="238"/>
      <c r="BS840" s="238"/>
      <c r="BT840" s="238"/>
      <c r="BU840" s="238"/>
      <c r="BV840" s="238"/>
      <c r="BW840" s="238"/>
      <c r="BX840" s="238"/>
      <c r="BY840" s="238"/>
      <c r="BZ840" s="238"/>
      <c r="CA840" s="238"/>
      <c r="CB840" s="238"/>
      <c r="CC840" s="238"/>
      <c r="CD840" s="238"/>
      <c r="CE840" s="238"/>
      <c r="CF840" s="238"/>
      <c r="CG840" s="238"/>
      <c r="CH840" s="238"/>
      <c r="CI840" s="238"/>
      <c r="CJ840" s="238"/>
      <c r="CK840" s="238"/>
      <c r="CL840" s="238"/>
      <c r="CM840" s="238"/>
      <c r="CN840" s="238"/>
      <c r="CO840" s="238"/>
      <c r="CP840" s="238"/>
      <c r="CQ840" s="238"/>
      <c r="CR840" s="238"/>
      <c r="CS840" s="238"/>
      <c r="CT840" s="238"/>
      <c r="CU840" s="238"/>
      <c r="CV840" s="238"/>
      <c r="CW840" s="238"/>
      <c r="CX840" s="238"/>
      <c r="CY840" s="238"/>
      <c r="CZ840" s="238"/>
      <c r="DA840" s="238"/>
      <c r="DB840" s="238"/>
      <c r="DC840" s="238"/>
      <c r="DD840" s="238"/>
      <c r="DE840" s="238"/>
      <c r="DF840" s="238"/>
      <c r="DG840" s="238"/>
      <c r="DH840" s="238"/>
      <c r="DI840" s="238"/>
      <c r="DJ840" s="238"/>
      <c r="DK840" s="238"/>
      <c r="DL840" s="238"/>
      <c r="DM840" s="238"/>
      <c r="DN840" s="238"/>
      <c r="DO840" s="238"/>
      <c r="DP840" s="238"/>
      <c r="DQ840" s="238"/>
      <c r="DR840" s="238"/>
      <c r="DS840" s="238"/>
      <c r="DT840" s="238"/>
      <c r="DU840" s="238"/>
      <c r="DV840" s="238"/>
      <c r="DW840" s="238"/>
      <c r="DX840" s="238"/>
      <c r="DY840" s="238"/>
      <c r="DZ840" s="238"/>
      <c r="EA840" s="238"/>
      <c r="EB840" s="238"/>
      <c r="EC840" s="238"/>
      <c r="ED840" s="238"/>
      <c r="EE840" s="238"/>
      <c r="EF840" s="238"/>
      <c r="EG840" s="238"/>
      <c r="EH840" s="238"/>
      <c r="EI840" s="238"/>
      <c r="EJ840" s="238"/>
      <c r="EK840" s="238"/>
      <c r="EL840" s="238"/>
      <c r="EM840" s="238"/>
      <c r="EN840" s="238"/>
      <c r="EO840" s="238"/>
      <c r="EP840" s="238"/>
      <c r="EQ840" s="238"/>
      <c r="ER840" s="238"/>
      <c r="ES840" s="238"/>
      <c r="ET840" s="238"/>
      <c r="EU840" s="238"/>
      <c r="EV840" s="238"/>
      <c r="EW840" s="238"/>
      <c r="EX840" s="238"/>
      <c r="EY840" s="238"/>
      <c r="EZ840" s="238"/>
      <c r="FA840" s="238"/>
      <c r="FB840" s="238"/>
      <c r="FC840" s="238"/>
      <c r="FD840" s="238"/>
      <c r="FE840" s="238"/>
    </row>
    <row r="841" spans="34:161">
      <c r="AH841" s="238"/>
      <c r="AI841" s="238"/>
      <c r="AJ841" s="238"/>
      <c r="AK841" s="238"/>
      <c r="AL841" s="238"/>
      <c r="AM841" s="238"/>
      <c r="AN841" s="238"/>
      <c r="AO841" s="238"/>
      <c r="AP841" s="238"/>
      <c r="AQ841" s="238"/>
      <c r="AR841" s="238"/>
      <c r="AS841" s="238"/>
      <c r="AT841" s="238"/>
      <c r="AU841" s="238"/>
      <c r="AV841" s="238"/>
      <c r="AW841" s="238"/>
      <c r="AX841" s="238"/>
      <c r="AY841" s="238"/>
      <c r="AZ841" s="238"/>
      <c r="BA841" s="238"/>
      <c r="BB841" s="238"/>
      <c r="BC841" s="238"/>
      <c r="BD841" s="238"/>
      <c r="BE841" s="238"/>
      <c r="BF841" s="238"/>
      <c r="BG841" s="238"/>
      <c r="BH841" s="238"/>
      <c r="BI841" s="238"/>
      <c r="BJ841" s="238"/>
      <c r="BK841" s="238"/>
      <c r="BL841" s="238"/>
      <c r="BM841" s="238"/>
      <c r="BN841" s="238"/>
      <c r="BO841" s="238"/>
      <c r="BP841" s="238"/>
      <c r="BQ841" s="238"/>
      <c r="BR841" s="238"/>
      <c r="BS841" s="238"/>
      <c r="BT841" s="238"/>
      <c r="BU841" s="238"/>
      <c r="BV841" s="238"/>
      <c r="BW841" s="238"/>
      <c r="BX841" s="238"/>
      <c r="BY841" s="238"/>
      <c r="BZ841" s="238"/>
      <c r="CA841" s="238"/>
      <c r="CB841" s="238"/>
      <c r="CC841" s="238"/>
      <c r="CD841" s="238"/>
      <c r="CE841" s="238"/>
      <c r="CF841" s="238"/>
      <c r="CG841" s="238"/>
      <c r="CH841" s="238"/>
      <c r="CI841" s="238"/>
      <c r="CJ841" s="238"/>
      <c r="CK841" s="238"/>
      <c r="CL841" s="238"/>
      <c r="CM841" s="238"/>
      <c r="CN841" s="238"/>
      <c r="CO841" s="238"/>
      <c r="CP841" s="238"/>
      <c r="CQ841" s="238"/>
      <c r="CR841" s="238"/>
      <c r="CS841" s="238"/>
      <c r="CT841" s="238"/>
      <c r="CU841" s="238"/>
      <c r="CV841" s="238"/>
      <c r="CW841" s="238"/>
      <c r="CX841" s="238"/>
      <c r="CY841" s="238"/>
      <c r="CZ841" s="238"/>
      <c r="DA841" s="238"/>
      <c r="DB841" s="238"/>
      <c r="DC841" s="238"/>
      <c r="DD841" s="238"/>
      <c r="DE841" s="238"/>
      <c r="DF841" s="238"/>
      <c r="DG841" s="238"/>
      <c r="DH841" s="238"/>
      <c r="DI841" s="238"/>
      <c r="DJ841" s="238"/>
      <c r="DK841" s="238"/>
      <c r="DL841" s="238"/>
      <c r="DM841" s="238"/>
      <c r="DN841" s="238"/>
      <c r="DO841" s="238"/>
      <c r="DP841" s="238"/>
      <c r="DQ841" s="238"/>
      <c r="DR841" s="238"/>
      <c r="DS841" s="238"/>
      <c r="DT841" s="238"/>
      <c r="DU841" s="238"/>
      <c r="DV841" s="238"/>
      <c r="DW841" s="238"/>
      <c r="DX841" s="238"/>
      <c r="DY841" s="238"/>
      <c r="DZ841" s="238"/>
      <c r="EA841" s="238"/>
      <c r="EB841" s="238"/>
      <c r="EC841" s="238"/>
      <c r="ED841" s="238"/>
      <c r="EE841" s="238"/>
      <c r="EF841" s="238"/>
      <c r="EG841" s="238"/>
      <c r="EH841" s="238"/>
      <c r="EI841" s="238"/>
      <c r="EJ841" s="238"/>
      <c r="EK841" s="238"/>
      <c r="EL841" s="238"/>
      <c r="EM841" s="238"/>
      <c r="EN841" s="238"/>
      <c r="EO841" s="238"/>
      <c r="EP841" s="238"/>
      <c r="EQ841" s="238"/>
      <c r="ER841" s="238"/>
      <c r="ES841" s="238"/>
      <c r="ET841" s="238"/>
      <c r="EU841" s="238"/>
      <c r="EV841" s="238"/>
      <c r="EW841" s="238"/>
      <c r="EX841" s="238"/>
      <c r="EY841" s="238"/>
      <c r="EZ841" s="238"/>
      <c r="FA841" s="238"/>
      <c r="FB841" s="238"/>
      <c r="FC841" s="238"/>
      <c r="FD841" s="238"/>
      <c r="FE841" s="238"/>
    </row>
    <row r="842" spans="34:161">
      <c r="AH842" s="238"/>
      <c r="AI842" s="238"/>
      <c r="AJ842" s="238"/>
      <c r="AK842" s="238"/>
      <c r="AL842" s="238"/>
      <c r="AM842" s="238"/>
      <c r="AN842" s="238"/>
      <c r="AO842" s="238"/>
      <c r="AP842" s="238"/>
      <c r="AQ842" s="238"/>
      <c r="AR842" s="238"/>
      <c r="AS842" s="238"/>
      <c r="AT842" s="238"/>
      <c r="AU842" s="238"/>
      <c r="AV842" s="238"/>
      <c r="AW842" s="238"/>
      <c r="AX842" s="238"/>
      <c r="AY842" s="238"/>
      <c r="AZ842" s="238"/>
      <c r="BA842" s="238"/>
      <c r="BB842" s="238"/>
      <c r="BC842" s="238"/>
      <c r="BD842" s="238"/>
      <c r="BE842" s="238"/>
      <c r="BF842" s="238"/>
      <c r="BG842" s="238"/>
      <c r="BH842" s="238"/>
      <c r="BI842" s="238"/>
      <c r="BJ842" s="238"/>
      <c r="BK842" s="238"/>
      <c r="BL842" s="238"/>
      <c r="BM842" s="238"/>
      <c r="BN842" s="238"/>
      <c r="BO842" s="238"/>
      <c r="BP842" s="238"/>
      <c r="BQ842" s="238"/>
      <c r="BR842" s="238"/>
      <c r="BS842" s="238"/>
      <c r="BT842" s="238"/>
      <c r="BU842" s="238"/>
      <c r="BV842" s="238"/>
      <c r="BW842" s="238"/>
      <c r="BX842" s="238"/>
      <c r="BY842" s="238"/>
      <c r="BZ842" s="238"/>
      <c r="CA842" s="238"/>
      <c r="CB842" s="238"/>
      <c r="CC842" s="238"/>
      <c r="CD842" s="238"/>
      <c r="CE842" s="238"/>
      <c r="CF842" s="238"/>
      <c r="CG842" s="238"/>
      <c r="CH842" s="238"/>
      <c r="CI842" s="238"/>
      <c r="CJ842" s="238"/>
      <c r="CK842" s="238"/>
      <c r="CL842" s="238"/>
      <c r="CM842" s="238"/>
      <c r="CN842" s="238"/>
      <c r="CO842" s="238"/>
      <c r="CP842" s="238"/>
      <c r="CQ842" s="238"/>
      <c r="CR842" s="238"/>
      <c r="CS842" s="238"/>
      <c r="CT842" s="238"/>
      <c r="CU842" s="238"/>
      <c r="CV842" s="238"/>
      <c r="CW842" s="238"/>
      <c r="CX842" s="238"/>
      <c r="CY842" s="238"/>
      <c r="CZ842" s="238"/>
      <c r="DA842" s="238"/>
      <c r="DB842" s="238"/>
      <c r="DC842" s="238"/>
      <c r="DD842" s="238"/>
      <c r="DE842" s="238"/>
      <c r="DF842" s="238"/>
      <c r="DG842" s="238"/>
      <c r="DH842" s="238"/>
      <c r="DI842" s="238"/>
      <c r="DJ842" s="238"/>
      <c r="DK842" s="238"/>
      <c r="DL842" s="238"/>
      <c r="DM842" s="238"/>
      <c r="DN842" s="238"/>
      <c r="DO842" s="238"/>
      <c r="DP842" s="238"/>
      <c r="DQ842" s="238"/>
      <c r="DR842" s="238"/>
      <c r="DS842" s="238"/>
      <c r="DT842" s="238"/>
      <c r="DU842" s="238"/>
      <c r="DV842" s="238"/>
      <c r="DW842" s="238"/>
      <c r="DX842" s="238"/>
      <c r="DY842" s="238"/>
      <c r="DZ842" s="238"/>
      <c r="EA842" s="238"/>
      <c r="EB842" s="238"/>
      <c r="EC842" s="238"/>
      <c r="ED842" s="238"/>
      <c r="EE842" s="238"/>
      <c r="EF842" s="238"/>
      <c r="EG842" s="238"/>
      <c r="EH842" s="238"/>
      <c r="EI842" s="238"/>
      <c r="EJ842" s="238"/>
      <c r="EK842" s="238"/>
      <c r="EL842" s="238"/>
      <c r="EM842" s="238"/>
      <c r="EN842" s="238"/>
      <c r="EO842" s="238"/>
      <c r="EP842" s="238"/>
      <c r="EQ842" s="238"/>
      <c r="ER842" s="238"/>
      <c r="ES842" s="238"/>
      <c r="ET842" s="238"/>
      <c r="EU842" s="238"/>
      <c r="EV842" s="238"/>
      <c r="EW842" s="238"/>
      <c r="EX842" s="238"/>
      <c r="EY842" s="238"/>
      <c r="EZ842" s="238"/>
      <c r="FA842" s="238"/>
      <c r="FB842" s="238"/>
      <c r="FC842" s="238"/>
      <c r="FD842" s="238"/>
      <c r="FE842" s="238"/>
    </row>
    <row r="843" spans="34:161">
      <c r="AH843" s="238"/>
      <c r="AI843" s="238"/>
      <c r="AJ843" s="238"/>
      <c r="AK843" s="238"/>
      <c r="AL843" s="238"/>
      <c r="AM843" s="238"/>
      <c r="AN843" s="238"/>
      <c r="AO843" s="238"/>
      <c r="AP843" s="238"/>
      <c r="AQ843" s="238"/>
      <c r="AR843" s="238"/>
      <c r="AS843" s="238"/>
      <c r="AT843" s="238"/>
      <c r="AU843" s="238"/>
      <c r="AV843" s="238"/>
      <c r="AW843" s="238"/>
      <c r="AX843" s="238"/>
      <c r="AY843" s="238"/>
      <c r="AZ843" s="238"/>
      <c r="BA843" s="238"/>
      <c r="BB843" s="238"/>
      <c r="BC843" s="238"/>
      <c r="BD843" s="238"/>
      <c r="BE843" s="238"/>
      <c r="BF843" s="238"/>
      <c r="BG843" s="238"/>
      <c r="BH843" s="238"/>
      <c r="BI843" s="238"/>
      <c r="BJ843" s="238"/>
      <c r="BK843" s="238"/>
      <c r="BL843" s="238"/>
      <c r="BM843" s="238"/>
      <c r="BN843" s="238"/>
      <c r="BO843" s="238"/>
      <c r="BP843" s="238"/>
      <c r="BQ843" s="238"/>
      <c r="BR843" s="238"/>
      <c r="BS843" s="238"/>
      <c r="BT843" s="238"/>
      <c r="BU843" s="238"/>
      <c r="BV843" s="238"/>
      <c r="BW843" s="238"/>
      <c r="BX843" s="238"/>
      <c r="BY843" s="238"/>
      <c r="BZ843" s="238"/>
      <c r="CA843" s="238"/>
      <c r="CB843" s="238"/>
      <c r="CC843" s="238"/>
      <c r="CD843" s="238"/>
      <c r="CE843" s="238"/>
      <c r="CF843" s="238"/>
      <c r="CG843" s="238"/>
      <c r="CH843" s="238"/>
      <c r="CI843" s="238"/>
      <c r="CJ843" s="238"/>
      <c r="CK843" s="238"/>
      <c r="CL843" s="238"/>
      <c r="CM843" s="238"/>
      <c r="CN843" s="238"/>
      <c r="CO843" s="238"/>
      <c r="CP843" s="238"/>
      <c r="CQ843" s="238"/>
      <c r="CR843" s="238"/>
      <c r="CS843" s="238"/>
      <c r="CT843" s="238"/>
      <c r="CU843" s="238"/>
      <c r="CV843" s="238"/>
      <c r="CW843" s="238"/>
      <c r="CX843" s="238"/>
      <c r="CY843" s="238"/>
      <c r="CZ843" s="238"/>
      <c r="DA843" s="238"/>
      <c r="DB843" s="238"/>
      <c r="DC843" s="238"/>
      <c r="DD843" s="238"/>
      <c r="DE843" s="238"/>
      <c r="DF843" s="238"/>
      <c r="DG843" s="238"/>
      <c r="DH843" s="238"/>
      <c r="DI843" s="238"/>
      <c r="DJ843" s="238"/>
      <c r="DK843" s="238"/>
      <c r="DL843" s="238"/>
      <c r="DM843" s="238"/>
      <c r="DN843" s="238"/>
      <c r="DO843" s="238"/>
      <c r="DP843" s="238"/>
      <c r="DQ843" s="238"/>
      <c r="DR843" s="238"/>
      <c r="DS843" s="238"/>
      <c r="DT843" s="238"/>
      <c r="DU843" s="238"/>
      <c r="DV843" s="238"/>
      <c r="DW843" s="238"/>
      <c r="DX843" s="238"/>
      <c r="DY843" s="238"/>
      <c r="DZ843" s="238"/>
      <c r="EA843" s="238"/>
      <c r="EB843" s="238"/>
      <c r="EC843" s="238"/>
      <c r="ED843" s="238"/>
      <c r="EE843" s="238"/>
      <c r="EF843" s="238"/>
      <c r="EG843" s="238"/>
      <c r="EH843" s="238"/>
      <c r="EI843" s="238"/>
      <c r="EJ843" s="238"/>
      <c r="EK843" s="238"/>
      <c r="EL843" s="238"/>
      <c r="EM843" s="238"/>
      <c r="EN843" s="238"/>
      <c r="EO843" s="238"/>
      <c r="EP843" s="238"/>
      <c r="EQ843" s="238"/>
      <c r="ER843" s="238"/>
      <c r="ES843" s="238"/>
      <c r="ET843" s="238"/>
      <c r="EU843" s="238"/>
      <c r="EV843" s="238"/>
      <c r="EW843" s="238"/>
      <c r="EX843" s="238"/>
      <c r="EY843" s="238"/>
      <c r="EZ843" s="238"/>
      <c r="FA843" s="238"/>
      <c r="FB843" s="238"/>
      <c r="FC843" s="238"/>
      <c r="FD843" s="238"/>
      <c r="FE843" s="238"/>
    </row>
    <row r="844" spans="34:161">
      <c r="AH844" s="238"/>
      <c r="AI844" s="238"/>
      <c r="AJ844" s="238"/>
      <c r="AK844" s="238"/>
      <c r="AL844" s="238"/>
      <c r="AM844" s="238"/>
      <c r="AN844" s="238"/>
      <c r="AO844" s="238"/>
      <c r="AP844" s="238"/>
      <c r="AQ844" s="238"/>
      <c r="AR844" s="238"/>
      <c r="AS844" s="238"/>
      <c r="AT844" s="238"/>
      <c r="AU844" s="238"/>
      <c r="AV844" s="238"/>
      <c r="AW844" s="238"/>
      <c r="AX844" s="238"/>
      <c r="AY844" s="238"/>
      <c r="AZ844" s="238"/>
      <c r="BA844" s="238"/>
      <c r="BB844" s="238"/>
      <c r="BC844" s="238"/>
      <c r="BD844" s="238"/>
      <c r="BE844" s="238"/>
      <c r="BF844" s="238"/>
      <c r="BG844" s="238"/>
      <c r="BH844" s="238"/>
      <c r="BI844" s="238"/>
      <c r="BJ844" s="238"/>
      <c r="BK844" s="238"/>
      <c r="BL844" s="238"/>
      <c r="BM844" s="238"/>
      <c r="BN844" s="238"/>
      <c r="BO844" s="238"/>
      <c r="BP844" s="238"/>
      <c r="BQ844" s="238"/>
      <c r="BR844" s="238"/>
      <c r="BS844" s="238"/>
      <c r="BT844" s="238"/>
      <c r="BU844" s="238"/>
      <c r="BV844" s="238"/>
      <c r="BW844" s="238"/>
      <c r="BX844" s="238"/>
      <c r="BY844" s="238"/>
      <c r="BZ844" s="238"/>
      <c r="CA844" s="238"/>
      <c r="CB844" s="238"/>
      <c r="CC844" s="238"/>
      <c r="CD844" s="238"/>
      <c r="CE844" s="238"/>
      <c r="CF844" s="238"/>
      <c r="CG844" s="238"/>
      <c r="CH844" s="238"/>
      <c r="CI844" s="238"/>
      <c r="CJ844" s="238"/>
      <c r="CK844" s="238"/>
      <c r="CL844" s="238"/>
      <c r="CM844" s="238"/>
      <c r="CN844" s="238"/>
      <c r="CO844" s="238"/>
      <c r="CP844" s="238"/>
      <c r="CQ844" s="238"/>
      <c r="CR844" s="238"/>
      <c r="CS844" s="238"/>
      <c r="CT844" s="238"/>
      <c r="CU844" s="238"/>
      <c r="CV844" s="238"/>
      <c r="CW844" s="238"/>
      <c r="CX844" s="238"/>
      <c r="CY844" s="238"/>
      <c r="CZ844" s="238"/>
      <c r="DA844" s="238"/>
      <c r="DB844" s="238"/>
      <c r="DC844" s="238"/>
      <c r="DD844" s="238"/>
      <c r="DE844" s="238"/>
      <c r="DF844" s="238"/>
      <c r="DG844" s="238"/>
      <c r="DH844" s="238"/>
      <c r="DI844" s="238"/>
      <c r="DJ844" s="238"/>
      <c r="DK844" s="238"/>
      <c r="DL844" s="238"/>
      <c r="DM844" s="238"/>
      <c r="DN844" s="238"/>
      <c r="DO844" s="238"/>
      <c r="DP844" s="238"/>
      <c r="DQ844" s="238"/>
      <c r="DR844" s="238"/>
      <c r="DS844" s="238"/>
      <c r="DT844" s="238"/>
      <c r="DU844" s="238"/>
      <c r="DV844" s="238"/>
      <c r="DW844" s="238"/>
      <c r="DX844" s="238"/>
      <c r="DY844" s="238"/>
      <c r="DZ844" s="238"/>
      <c r="EA844" s="238"/>
      <c r="EB844" s="238"/>
      <c r="EC844" s="238"/>
      <c r="ED844" s="238"/>
      <c r="EE844" s="238"/>
      <c r="EF844" s="238"/>
      <c r="EG844" s="238"/>
      <c r="EH844" s="238"/>
      <c r="EI844" s="238"/>
      <c r="EJ844" s="238"/>
      <c r="EK844" s="238"/>
      <c r="EL844" s="238"/>
      <c r="EM844" s="238"/>
      <c r="EN844" s="238"/>
      <c r="EO844" s="238"/>
      <c r="EP844" s="238"/>
      <c r="EQ844" s="238"/>
      <c r="ER844" s="238"/>
      <c r="ES844" s="238"/>
      <c r="ET844" s="238"/>
      <c r="EU844" s="238"/>
      <c r="EV844" s="238"/>
      <c r="EW844" s="238"/>
      <c r="EX844" s="238"/>
      <c r="EY844" s="238"/>
      <c r="EZ844" s="238"/>
      <c r="FA844" s="238"/>
      <c r="FB844" s="238"/>
      <c r="FC844" s="238"/>
      <c r="FD844" s="238"/>
      <c r="FE844" s="238"/>
    </row>
    <row r="845" spans="34:161">
      <c r="AH845" s="238"/>
      <c r="AI845" s="238"/>
      <c r="AJ845" s="238"/>
      <c r="AK845" s="238"/>
      <c r="AL845" s="238"/>
      <c r="AM845" s="238"/>
      <c r="AN845" s="238"/>
      <c r="AO845" s="238"/>
      <c r="AP845" s="238"/>
      <c r="AQ845" s="238"/>
      <c r="AR845" s="238"/>
      <c r="AS845" s="238"/>
      <c r="AT845" s="238"/>
      <c r="AU845" s="238"/>
      <c r="AV845" s="238"/>
      <c r="AW845" s="238"/>
      <c r="AX845" s="238"/>
      <c r="AY845" s="238"/>
      <c r="AZ845" s="238"/>
      <c r="BA845" s="238"/>
      <c r="BB845" s="238"/>
      <c r="BC845" s="238"/>
      <c r="BD845" s="238"/>
      <c r="BE845" s="238"/>
      <c r="BF845" s="238"/>
      <c r="BG845" s="238"/>
      <c r="BH845" s="238"/>
      <c r="BI845" s="238"/>
      <c r="BJ845" s="238"/>
      <c r="BK845" s="238"/>
      <c r="BL845" s="238"/>
      <c r="BM845" s="238"/>
      <c r="BN845" s="238"/>
      <c r="BO845" s="238"/>
      <c r="BP845" s="238"/>
      <c r="BQ845" s="238"/>
      <c r="BR845" s="238"/>
      <c r="BS845" s="238"/>
      <c r="BT845" s="238"/>
      <c r="BU845" s="238"/>
      <c r="BV845" s="238"/>
      <c r="BW845" s="238"/>
      <c r="BX845" s="238"/>
      <c r="BY845" s="238"/>
      <c r="BZ845" s="238"/>
      <c r="CA845" s="238"/>
      <c r="CB845" s="238"/>
      <c r="CC845" s="238"/>
      <c r="CD845" s="238"/>
      <c r="CE845" s="238"/>
      <c r="CF845" s="238"/>
      <c r="CG845" s="238"/>
      <c r="CH845" s="238"/>
      <c r="CI845" s="238"/>
      <c r="CJ845" s="238"/>
      <c r="CK845" s="238"/>
      <c r="CL845" s="238"/>
      <c r="CM845" s="238"/>
      <c r="CN845" s="238"/>
      <c r="CO845" s="238"/>
      <c r="CP845" s="238"/>
      <c r="CQ845" s="238"/>
      <c r="CR845" s="238"/>
      <c r="CS845" s="238"/>
      <c r="CT845" s="238"/>
      <c r="CU845" s="238"/>
      <c r="CV845" s="238"/>
      <c r="CW845" s="238"/>
      <c r="CX845" s="238"/>
      <c r="CY845" s="238"/>
      <c r="CZ845" s="238"/>
      <c r="DA845" s="238"/>
      <c r="DB845" s="238"/>
      <c r="DC845" s="238"/>
      <c r="DD845" s="238"/>
      <c r="DE845" s="238"/>
      <c r="DF845" s="238"/>
      <c r="DG845" s="238"/>
      <c r="DH845" s="238"/>
      <c r="DI845" s="238"/>
      <c r="DJ845" s="238"/>
      <c r="DK845" s="238"/>
      <c r="DL845" s="238"/>
      <c r="DM845" s="238"/>
      <c r="DN845" s="238"/>
      <c r="DO845" s="238"/>
      <c r="DP845" s="238"/>
      <c r="DQ845" s="238"/>
      <c r="DR845" s="238"/>
      <c r="DS845" s="238"/>
      <c r="DT845" s="238"/>
      <c r="DU845" s="238"/>
      <c r="DV845" s="238"/>
      <c r="DW845" s="238"/>
      <c r="DX845" s="238"/>
      <c r="DY845" s="238"/>
      <c r="DZ845" s="238"/>
      <c r="EA845" s="238"/>
      <c r="EB845" s="238"/>
      <c r="EC845" s="238"/>
      <c r="ED845" s="238"/>
      <c r="EE845" s="238"/>
      <c r="EF845" s="238"/>
      <c r="EG845" s="238"/>
      <c r="EH845" s="238"/>
      <c r="EI845" s="238"/>
      <c r="EJ845" s="238"/>
      <c r="EK845" s="238"/>
      <c r="EL845" s="238"/>
      <c r="EM845" s="238"/>
      <c r="EN845" s="238"/>
      <c r="EO845" s="238"/>
      <c r="EP845" s="238"/>
      <c r="EQ845" s="238"/>
      <c r="ER845" s="238"/>
      <c r="ES845" s="238"/>
      <c r="ET845" s="238"/>
      <c r="EU845" s="238"/>
      <c r="EV845" s="238"/>
      <c r="EW845" s="238"/>
      <c r="EX845" s="238"/>
      <c r="EY845" s="238"/>
      <c r="EZ845" s="238"/>
      <c r="FA845" s="238"/>
      <c r="FB845" s="238"/>
      <c r="FC845" s="238"/>
      <c r="FD845" s="238"/>
      <c r="FE845" s="238"/>
    </row>
    <row r="846" spans="34:161">
      <c r="AH846" s="238"/>
      <c r="AI846" s="238"/>
      <c r="AJ846" s="238"/>
      <c r="AK846" s="238"/>
      <c r="AL846" s="238"/>
      <c r="AM846" s="238"/>
      <c r="AN846" s="238"/>
      <c r="AO846" s="238"/>
      <c r="AP846" s="238"/>
      <c r="AQ846" s="238"/>
      <c r="AR846" s="238"/>
      <c r="AS846" s="238"/>
      <c r="AT846" s="238"/>
      <c r="AU846" s="238"/>
      <c r="AV846" s="238"/>
      <c r="AW846" s="238"/>
      <c r="AX846" s="238"/>
      <c r="AY846" s="238"/>
      <c r="AZ846" s="238"/>
      <c r="BA846" s="238"/>
      <c r="BB846" s="238"/>
      <c r="BC846" s="238"/>
      <c r="BD846" s="238"/>
      <c r="BE846" s="238"/>
      <c r="BF846" s="238"/>
      <c r="BG846" s="238"/>
      <c r="BH846" s="238"/>
      <c r="BI846" s="238"/>
      <c r="BJ846" s="238"/>
      <c r="BK846" s="238"/>
      <c r="BL846" s="238"/>
      <c r="BM846" s="238"/>
      <c r="BN846" s="238"/>
      <c r="BO846" s="238"/>
      <c r="BP846" s="238"/>
      <c r="BQ846" s="238"/>
      <c r="BR846" s="238"/>
      <c r="BS846" s="238"/>
      <c r="BT846" s="238"/>
      <c r="BU846" s="238"/>
      <c r="BV846" s="238"/>
      <c r="BW846" s="238"/>
      <c r="BX846" s="238"/>
      <c r="BY846" s="238"/>
      <c r="BZ846" s="238"/>
      <c r="CA846" s="238"/>
      <c r="CB846" s="238"/>
      <c r="CC846" s="238"/>
      <c r="CD846" s="238"/>
      <c r="CE846" s="238"/>
      <c r="CF846" s="238"/>
      <c r="CG846" s="238"/>
      <c r="CH846" s="238"/>
      <c r="CI846" s="238"/>
      <c r="CJ846" s="238"/>
      <c r="CK846" s="238"/>
      <c r="CL846" s="238"/>
      <c r="CM846" s="238"/>
      <c r="CN846" s="238"/>
      <c r="CO846" s="238"/>
      <c r="CP846" s="238"/>
      <c r="CQ846" s="238"/>
      <c r="CR846" s="238"/>
      <c r="CS846" s="238"/>
      <c r="CT846" s="238"/>
      <c r="CU846" s="238"/>
      <c r="CV846" s="238"/>
      <c r="CW846" s="238"/>
      <c r="CX846" s="238"/>
      <c r="CY846" s="238"/>
      <c r="CZ846" s="238"/>
      <c r="DA846" s="238"/>
      <c r="DB846" s="238"/>
      <c r="DC846" s="238"/>
      <c r="DD846" s="238"/>
      <c r="DE846" s="238"/>
      <c r="DF846" s="238"/>
      <c r="DG846" s="238"/>
      <c r="DH846" s="238"/>
      <c r="DI846" s="238"/>
      <c r="DJ846" s="238"/>
      <c r="DK846" s="238"/>
      <c r="DL846" s="238"/>
      <c r="DM846" s="238"/>
      <c r="DN846" s="238"/>
      <c r="DO846" s="238"/>
      <c r="DP846" s="238"/>
      <c r="DQ846" s="238"/>
      <c r="DR846" s="238"/>
      <c r="DS846" s="238"/>
      <c r="DT846" s="238"/>
      <c r="DU846" s="238"/>
      <c r="DV846" s="238"/>
      <c r="DW846" s="238"/>
      <c r="DX846" s="238"/>
      <c r="DY846" s="238"/>
      <c r="DZ846" s="238"/>
      <c r="EA846" s="238"/>
      <c r="EB846" s="238"/>
      <c r="EC846" s="238"/>
      <c r="ED846" s="238"/>
      <c r="EE846" s="238"/>
      <c r="EF846" s="238"/>
      <c r="EG846" s="238"/>
      <c r="EH846" s="238"/>
      <c r="EI846" s="238"/>
      <c r="EJ846" s="238"/>
      <c r="EK846" s="238"/>
      <c r="EL846" s="238"/>
      <c r="EM846" s="238"/>
      <c r="EN846" s="238"/>
      <c r="EO846" s="238"/>
      <c r="EP846" s="238"/>
      <c r="EQ846" s="238"/>
      <c r="ER846" s="238"/>
      <c r="ES846" s="238"/>
      <c r="ET846" s="238"/>
      <c r="EU846" s="238"/>
      <c r="EV846" s="238"/>
      <c r="EW846" s="238"/>
      <c r="EX846" s="238"/>
      <c r="EY846" s="238"/>
      <c r="EZ846" s="238"/>
      <c r="FA846" s="238"/>
      <c r="FB846" s="238"/>
      <c r="FC846" s="238"/>
      <c r="FD846" s="238"/>
      <c r="FE846" s="238"/>
    </row>
    <row r="847" spans="34:161">
      <c r="AH847" s="238"/>
      <c r="AI847" s="238"/>
      <c r="AJ847" s="238"/>
      <c r="AK847" s="238"/>
      <c r="AL847" s="238"/>
      <c r="AM847" s="238"/>
      <c r="AN847" s="238"/>
      <c r="AO847" s="238"/>
      <c r="AP847" s="238"/>
      <c r="AQ847" s="238"/>
      <c r="AR847" s="238"/>
      <c r="AS847" s="238"/>
      <c r="AT847" s="238"/>
      <c r="AU847" s="238"/>
      <c r="AV847" s="238"/>
      <c r="AW847" s="238"/>
      <c r="AX847" s="238"/>
      <c r="AY847" s="238"/>
      <c r="AZ847" s="238"/>
      <c r="BA847" s="238"/>
      <c r="BB847" s="238"/>
      <c r="BC847" s="238"/>
      <c r="BD847" s="238"/>
      <c r="BE847" s="238"/>
      <c r="BF847" s="238"/>
      <c r="BG847" s="238"/>
      <c r="BH847" s="238"/>
      <c r="BI847" s="238"/>
      <c r="BJ847" s="238"/>
      <c r="BK847" s="238"/>
      <c r="BL847" s="238"/>
      <c r="BM847" s="238"/>
      <c r="BN847" s="238"/>
      <c r="BO847" s="238"/>
      <c r="BP847" s="238"/>
      <c r="BQ847" s="238"/>
      <c r="BR847" s="238"/>
      <c r="BS847" s="238"/>
      <c r="BT847" s="238"/>
      <c r="BU847" s="238"/>
      <c r="BV847" s="238"/>
      <c r="BW847" s="238"/>
      <c r="BX847" s="238"/>
      <c r="BY847" s="238"/>
      <c r="BZ847" s="238"/>
      <c r="CA847" s="238"/>
      <c r="CB847" s="238"/>
      <c r="CC847" s="238"/>
      <c r="CD847" s="238"/>
      <c r="CE847" s="238"/>
      <c r="CF847" s="238"/>
      <c r="CG847" s="238"/>
      <c r="CH847" s="238"/>
      <c r="CI847" s="238"/>
      <c r="CJ847" s="238"/>
      <c r="CK847" s="238"/>
      <c r="CL847" s="238"/>
      <c r="CM847" s="238"/>
      <c r="CN847" s="238"/>
      <c r="CO847" s="238"/>
      <c r="CP847" s="238"/>
      <c r="CQ847" s="238"/>
      <c r="CR847" s="238"/>
      <c r="CS847" s="238"/>
      <c r="CT847" s="238"/>
      <c r="CU847" s="238"/>
      <c r="CV847" s="238"/>
      <c r="CW847" s="238"/>
      <c r="CX847" s="238"/>
      <c r="CY847" s="238"/>
      <c r="CZ847" s="238"/>
      <c r="DA847" s="238"/>
      <c r="DB847" s="238"/>
      <c r="DC847" s="238"/>
      <c r="DD847" s="238"/>
      <c r="DE847" s="238"/>
      <c r="DF847" s="238"/>
      <c r="DG847" s="238"/>
      <c r="DH847" s="238"/>
      <c r="DI847" s="238"/>
      <c r="DJ847" s="238"/>
      <c r="DK847" s="238"/>
      <c r="DL847" s="238"/>
      <c r="DM847" s="238"/>
      <c r="DN847" s="238"/>
      <c r="DO847" s="238"/>
      <c r="DP847" s="238"/>
      <c r="DQ847" s="238"/>
      <c r="DR847" s="238"/>
      <c r="DS847" s="238"/>
      <c r="DT847" s="238"/>
      <c r="DU847" s="238"/>
      <c r="DV847" s="238"/>
      <c r="DW847" s="238"/>
      <c r="DX847" s="238"/>
      <c r="DY847" s="238"/>
      <c r="DZ847" s="238"/>
      <c r="EA847" s="238"/>
      <c r="EB847" s="238"/>
      <c r="EC847" s="238"/>
      <c r="ED847" s="238"/>
      <c r="EE847" s="238"/>
      <c r="EF847" s="238"/>
      <c r="EG847" s="238"/>
      <c r="EH847" s="238"/>
      <c r="EI847" s="238"/>
      <c r="EJ847" s="238"/>
      <c r="EK847" s="238"/>
      <c r="EL847" s="238"/>
      <c r="EM847" s="238"/>
      <c r="EN847" s="238"/>
      <c r="EO847" s="238"/>
      <c r="EP847" s="238"/>
      <c r="EQ847" s="238"/>
      <c r="ER847" s="238"/>
      <c r="ES847" s="238"/>
      <c r="ET847" s="238"/>
      <c r="EU847" s="238"/>
      <c r="EV847" s="238"/>
      <c r="EW847" s="238"/>
      <c r="EX847" s="238"/>
      <c r="EY847" s="238"/>
      <c r="EZ847" s="238"/>
      <c r="FA847" s="238"/>
      <c r="FB847" s="238"/>
      <c r="FC847" s="238"/>
      <c r="FD847" s="238"/>
      <c r="FE847" s="238"/>
    </row>
    <row r="848" spans="34:161">
      <c r="AH848" s="238"/>
      <c r="AI848" s="238"/>
      <c r="AJ848" s="238"/>
      <c r="AK848" s="238"/>
      <c r="AL848" s="238"/>
      <c r="AM848" s="238"/>
      <c r="AN848" s="238"/>
      <c r="AO848" s="238"/>
      <c r="AP848" s="238"/>
      <c r="AQ848" s="238"/>
      <c r="AR848" s="238"/>
      <c r="AS848" s="238"/>
      <c r="AT848" s="238"/>
      <c r="AU848" s="238"/>
      <c r="AV848" s="238"/>
      <c r="AW848" s="238"/>
      <c r="AX848" s="238"/>
      <c r="AY848" s="238"/>
      <c r="AZ848" s="238"/>
      <c r="BA848" s="238"/>
      <c r="BB848" s="238"/>
      <c r="BC848" s="238"/>
      <c r="BD848" s="238"/>
      <c r="BE848" s="238"/>
      <c r="BF848" s="238"/>
      <c r="BG848" s="238"/>
      <c r="BH848" s="238"/>
      <c r="BI848" s="238"/>
      <c r="BJ848" s="238"/>
      <c r="BK848" s="238"/>
      <c r="BL848" s="238"/>
      <c r="BM848" s="238"/>
      <c r="BN848" s="238"/>
      <c r="BO848" s="238"/>
      <c r="BP848" s="238"/>
      <c r="BQ848" s="238"/>
      <c r="BR848" s="238"/>
      <c r="BS848" s="238"/>
      <c r="BT848" s="238"/>
      <c r="BU848" s="238"/>
      <c r="BV848" s="238"/>
      <c r="BW848" s="238"/>
      <c r="BX848" s="238"/>
      <c r="BY848" s="238"/>
      <c r="BZ848" s="238"/>
      <c r="CA848" s="238"/>
      <c r="CB848" s="238"/>
      <c r="CC848" s="238"/>
      <c r="CD848" s="238"/>
      <c r="CE848" s="238"/>
      <c r="CF848" s="238"/>
      <c r="CG848" s="238"/>
      <c r="CH848" s="238"/>
      <c r="CI848" s="238"/>
      <c r="CJ848" s="238"/>
      <c r="CK848" s="238"/>
      <c r="CL848" s="238"/>
      <c r="CM848" s="238"/>
      <c r="CN848" s="238"/>
      <c r="CO848" s="238"/>
      <c r="CP848" s="238"/>
      <c r="CQ848" s="238"/>
      <c r="CR848" s="238"/>
      <c r="CS848" s="238"/>
      <c r="CT848" s="238"/>
      <c r="CU848" s="238"/>
      <c r="CV848" s="238"/>
      <c r="CW848" s="238"/>
      <c r="CX848" s="238"/>
      <c r="CY848" s="238"/>
      <c r="CZ848" s="238"/>
      <c r="DA848" s="238"/>
      <c r="DB848" s="238"/>
      <c r="DC848" s="238"/>
      <c r="DD848" s="238"/>
      <c r="DE848" s="238"/>
      <c r="DF848" s="238"/>
      <c r="DG848" s="238"/>
      <c r="DH848" s="238"/>
      <c r="DI848" s="238"/>
      <c r="DJ848" s="238"/>
      <c r="DK848" s="238"/>
      <c r="DL848" s="238"/>
      <c r="DM848" s="238"/>
      <c r="DN848" s="238"/>
      <c r="DO848" s="238"/>
      <c r="DP848" s="238"/>
      <c r="DQ848" s="238"/>
      <c r="DR848" s="238"/>
      <c r="DS848" s="238"/>
      <c r="DT848" s="238"/>
      <c r="DU848" s="238"/>
      <c r="DV848" s="238"/>
      <c r="DW848" s="238"/>
      <c r="DX848" s="238"/>
      <c r="DY848" s="238"/>
      <c r="DZ848" s="238"/>
      <c r="EA848" s="238"/>
      <c r="EB848" s="238"/>
      <c r="EC848" s="238"/>
      <c r="ED848" s="238"/>
      <c r="EE848" s="238"/>
      <c r="EF848" s="238"/>
      <c r="EG848" s="238"/>
      <c r="EH848" s="238"/>
      <c r="EI848" s="238"/>
      <c r="EJ848" s="238"/>
      <c r="EK848" s="238"/>
      <c r="EL848" s="238"/>
      <c r="EM848" s="238"/>
      <c r="EN848" s="238"/>
      <c r="EO848" s="238"/>
      <c r="EP848" s="238"/>
      <c r="EQ848" s="238"/>
      <c r="ER848" s="238"/>
      <c r="ES848" s="238"/>
      <c r="ET848" s="238"/>
      <c r="EU848" s="238"/>
      <c r="EV848" s="238"/>
      <c r="EW848" s="238"/>
      <c r="EX848" s="238"/>
      <c r="EY848" s="238"/>
      <c r="EZ848" s="238"/>
      <c r="FA848" s="238"/>
      <c r="FB848" s="238"/>
      <c r="FC848" s="238"/>
      <c r="FD848" s="238"/>
      <c r="FE848" s="238"/>
    </row>
    <row r="849" spans="34:161">
      <c r="AH849" s="238"/>
      <c r="AI849" s="238"/>
      <c r="AJ849" s="238"/>
      <c r="AK849" s="238"/>
      <c r="AL849" s="238"/>
      <c r="AM849" s="238"/>
      <c r="AN849" s="238"/>
      <c r="AO849" s="238"/>
      <c r="AP849" s="238"/>
      <c r="AQ849" s="238"/>
      <c r="AR849" s="238"/>
      <c r="AS849" s="238"/>
      <c r="AT849" s="238"/>
      <c r="AU849" s="238"/>
      <c r="AV849" s="238"/>
      <c r="AW849" s="238"/>
      <c r="AX849" s="238"/>
      <c r="AY849" s="238"/>
      <c r="AZ849" s="238"/>
      <c r="BA849" s="238"/>
      <c r="BB849" s="238"/>
      <c r="BC849" s="238"/>
      <c r="BD849" s="238"/>
      <c r="BE849" s="238"/>
      <c r="BF849" s="238"/>
      <c r="BG849" s="238"/>
      <c r="BH849" s="238"/>
      <c r="BI849" s="238"/>
      <c r="BJ849" s="238"/>
      <c r="BK849" s="238"/>
      <c r="BL849" s="238"/>
      <c r="BM849" s="238"/>
      <c r="BN849" s="238"/>
      <c r="BO849" s="238"/>
      <c r="BP849" s="238"/>
      <c r="BQ849" s="238"/>
      <c r="BR849" s="238"/>
      <c r="BS849" s="238"/>
      <c r="BT849" s="238"/>
      <c r="BU849" s="238"/>
      <c r="BV849" s="238"/>
      <c r="BW849" s="238"/>
      <c r="BX849" s="238"/>
      <c r="BY849" s="238"/>
      <c r="BZ849" s="238"/>
      <c r="CA849" s="238"/>
      <c r="CB849" s="238"/>
      <c r="CC849" s="238"/>
      <c r="CD849" s="238"/>
      <c r="CE849" s="238"/>
      <c r="CF849" s="238"/>
      <c r="CG849" s="238"/>
      <c r="CH849" s="238"/>
      <c r="CI849" s="238"/>
      <c r="CJ849" s="238"/>
      <c r="CK849" s="238"/>
      <c r="CL849" s="238"/>
      <c r="CM849" s="238"/>
      <c r="CN849" s="238"/>
      <c r="CO849" s="238"/>
      <c r="CP849" s="238"/>
      <c r="CQ849" s="238"/>
      <c r="CR849" s="238"/>
      <c r="CS849" s="238"/>
      <c r="CT849" s="238"/>
      <c r="CU849" s="238"/>
      <c r="CV849" s="238"/>
      <c r="CW849" s="238"/>
      <c r="CX849" s="238"/>
      <c r="CY849" s="238"/>
      <c r="CZ849" s="238"/>
      <c r="DA849" s="238"/>
      <c r="DB849" s="238"/>
      <c r="DC849" s="238"/>
      <c r="DD849" s="238"/>
      <c r="DE849" s="238"/>
      <c r="DF849" s="238"/>
      <c r="DG849" s="238"/>
      <c r="DH849" s="238"/>
      <c r="DI849" s="238"/>
      <c r="DJ849" s="238"/>
      <c r="DK849" s="238"/>
      <c r="DL849" s="238"/>
      <c r="DM849" s="238"/>
      <c r="DN849" s="238"/>
      <c r="DO849" s="238"/>
      <c r="DP849" s="238"/>
      <c r="DQ849" s="238"/>
      <c r="DR849" s="238"/>
      <c r="DS849" s="238"/>
      <c r="DT849" s="238"/>
      <c r="DU849" s="238"/>
      <c r="DV849" s="238"/>
      <c r="DW849" s="238"/>
      <c r="DX849" s="238"/>
      <c r="DY849" s="238"/>
      <c r="DZ849" s="238"/>
      <c r="EA849" s="238"/>
      <c r="EB849" s="238"/>
      <c r="EC849" s="238"/>
      <c r="ED849" s="238"/>
      <c r="EE849" s="238"/>
      <c r="EF849" s="238"/>
      <c r="EG849" s="238"/>
      <c r="EH849" s="238"/>
      <c r="EI849" s="238"/>
      <c r="EJ849" s="238"/>
      <c r="EK849" s="238"/>
      <c r="EL849" s="238"/>
      <c r="EM849" s="238"/>
      <c r="EN849" s="238"/>
      <c r="EO849" s="238"/>
      <c r="EP849" s="238"/>
      <c r="EQ849" s="238"/>
      <c r="ER849" s="238"/>
      <c r="ES849" s="238"/>
      <c r="ET849" s="238"/>
      <c r="EU849" s="238"/>
      <c r="EV849" s="238"/>
      <c r="EW849" s="238"/>
      <c r="EX849" s="238"/>
      <c r="EY849" s="238"/>
      <c r="EZ849" s="238"/>
      <c r="FA849" s="238"/>
      <c r="FB849" s="238"/>
      <c r="FC849" s="238"/>
      <c r="FD849" s="238"/>
      <c r="FE849" s="238"/>
    </row>
    <row r="850" spans="34:161">
      <c r="AH850" s="238"/>
      <c r="AI850" s="238"/>
      <c r="AJ850" s="238"/>
      <c r="AK850" s="238"/>
      <c r="AL850" s="238"/>
      <c r="AM850" s="238"/>
      <c r="AN850" s="238"/>
      <c r="AO850" s="238"/>
      <c r="AP850" s="238"/>
      <c r="AQ850" s="238"/>
      <c r="AR850" s="238"/>
      <c r="AS850" s="238"/>
      <c r="AT850" s="238"/>
      <c r="AU850" s="238"/>
      <c r="AV850" s="238"/>
      <c r="AW850" s="238"/>
      <c r="AX850" s="238"/>
      <c r="AY850" s="238"/>
      <c r="AZ850" s="238"/>
      <c r="BA850" s="238"/>
      <c r="BB850" s="238"/>
      <c r="BC850" s="238"/>
      <c r="BD850" s="238"/>
      <c r="BE850" s="238"/>
      <c r="BF850" s="238"/>
      <c r="BG850" s="238"/>
      <c r="BH850" s="238"/>
      <c r="BI850" s="238"/>
      <c r="BJ850" s="238"/>
      <c r="BK850" s="238"/>
      <c r="BL850" s="238"/>
      <c r="BM850" s="238"/>
      <c r="BN850" s="238"/>
      <c r="BO850" s="238"/>
      <c r="BP850" s="238"/>
      <c r="BQ850" s="238"/>
      <c r="BR850" s="238"/>
      <c r="BS850" s="238"/>
      <c r="BT850" s="238"/>
      <c r="BU850" s="238"/>
      <c r="BV850" s="238"/>
      <c r="BW850" s="238"/>
      <c r="BX850" s="238"/>
      <c r="BY850" s="238"/>
      <c r="BZ850" s="238"/>
      <c r="CA850" s="238"/>
      <c r="CB850" s="238"/>
      <c r="CC850" s="238"/>
      <c r="CD850" s="238"/>
      <c r="CE850" s="238"/>
      <c r="CF850" s="238"/>
      <c r="CG850" s="238"/>
      <c r="CH850" s="238"/>
      <c r="CI850" s="238"/>
      <c r="CJ850" s="238"/>
      <c r="CK850" s="238"/>
      <c r="CL850" s="238"/>
      <c r="CM850" s="238"/>
      <c r="CN850" s="238"/>
      <c r="CO850" s="238"/>
      <c r="CP850" s="238"/>
      <c r="CQ850" s="238"/>
      <c r="CR850" s="238"/>
      <c r="CS850" s="238"/>
      <c r="CT850" s="238"/>
      <c r="CU850" s="238"/>
      <c r="CV850" s="238"/>
      <c r="CW850" s="238"/>
      <c r="CX850" s="238"/>
      <c r="CY850" s="238"/>
      <c r="CZ850" s="238"/>
      <c r="DA850" s="238"/>
      <c r="DB850" s="238"/>
      <c r="DC850" s="238"/>
      <c r="DD850" s="238"/>
      <c r="DE850" s="238"/>
      <c r="DF850" s="238"/>
      <c r="DG850" s="238"/>
      <c r="DH850" s="238"/>
      <c r="DI850" s="238"/>
      <c r="DJ850" s="238"/>
      <c r="DK850" s="238"/>
      <c r="DL850" s="238"/>
      <c r="DM850" s="238"/>
      <c r="DN850" s="238"/>
      <c r="DO850" s="238"/>
      <c r="DP850" s="238"/>
      <c r="DQ850" s="238"/>
      <c r="DR850" s="238"/>
      <c r="DS850" s="238"/>
      <c r="DT850" s="238"/>
      <c r="DU850" s="238"/>
      <c r="DV850" s="238"/>
      <c r="DW850" s="238"/>
      <c r="DX850" s="238"/>
      <c r="DY850" s="238"/>
      <c r="DZ850" s="238"/>
      <c r="EA850" s="238"/>
      <c r="EB850" s="238"/>
      <c r="EC850" s="238"/>
      <c r="ED850" s="238"/>
      <c r="EE850" s="238"/>
      <c r="EF850" s="238"/>
      <c r="EG850" s="238"/>
      <c r="EH850" s="238"/>
      <c r="EI850" s="238"/>
      <c r="EJ850" s="238"/>
      <c r="EK850" s="238"/>
      <c r="EL850" s="238"/>
      <c r="EM850" s="238"/>
      <c r="EN850" s="238"/>
      <c r="EO850" s="238"/>
      <c r="EP850" s="238"/>
      <c r="EQ850" s="238"/>
      <c r="ER850" s="238"/>
      <c r="ES850" s="238"/>
      <c r="ET850" s="238"/>
      <c r="EU850" s="238"/>
      <c r="EV850" s="238"/>
      <c r="EW850" s="238"/>
      <c r="EX850" s="238"/>
      <c r="EY850" s="238"/>
      <c r="EZ850" s="238"/>
      <c r="FA850" s="238"/>
      <c r="FB850" s="238"/>
      <c r="FC850" s="238"/>
      <c r="FD850" s="238"/>
      <c r="FE850" s="238"/>
    </row>
    <row r="851" spans="34:161">
      <c r="AH851" s="238"/>
      <c r="AI851" s="238"/>
      <c r="AJ851" s="238"/>
      <c r="AK851" s="238"/>
      <c r="AL851" s="238"/>
      <c r="AM851" s="238"/>
      <c r="AN851" s="238"/>
      <c r="AO851" s="238"/>
      <c r="AP851" s="238"/>
      <c r="AQ851" s="238"/>
      <c r="AR851" s="238"/>
      <c r="AS851" s="238"/>
      <c r="AT851" s="238"/>
      <c r="AU851" s="238"/>
      <c r="AV851" s="238"/>
      <c r="AW851" s="238"/>
      <c r="AX851" s="238"/>
      <c r="AY851" s="238"/>
      <c r="AZ851" s="238"/>
      <c r="BA851" s="238"/>
      <c r="BB851" s="238"/>
      <c r="BC851" s="238"/>
      <c r="BD851" s="238"/>
      <c r="BE851" s="238"/>
      <c r="BF851" s="238"/>
      <c r="BG851" s="238"/>
      <c r="BH851" s="238"/>
      <c r="BI851" s="238"/>
      <c r="BJ851" s="238"/>
      <c r="BK851" s="238"/>
      <c r="BL851" s="238"/>
      <c r="BM851" s="238"/>
      <c r="BN851" s="238"/>
      <c r="BO851" s="238"/>
      <c r="BP851" s="238"/>
      <c r="BQ851" s="238"/>
      <c r="BR851" s="238"/>
      <c r="BS851" s="238"/>
      <c r="BT851" s="238"/>
      <c r="BU851" s="238"/>
      <c r="BV851" s="238"/>
      <c r="BW851" s="238"/>
      <c r="BX851" s="238"/>
      <c r="BY851" s="238"/>
      <c r="BZ851" s="238"/>
      <c r="CA851" s="238"/>
      <c r="CB851" s="238"/>
      <c r="CC851" s="238"/>
      <c r="CD851" s="238"/>
      <c r="CE851" s="238"/>
      <c r="CF851" s="238"/>
      <c r="CG851" s="238"/>
      <c r="CH851" s="238"/>
      <c r="CI851" s="238"/>
      <c r="CJ851" s="238"/>
      <c r="CK851" s="238"/>
      <c r="CL851" s="238"/>
      <c r="CM851" s="238"/>
      <c r="CN851" s="238"/>
      <c r="CO851" s="238"/>
      <c r="CP851" s="238"/>
      <c r="CQ851" s="238"/>
      <c r="CR851" s="238"/>
      <c r="CS851" s="238"/>
      <c r="CT851" s="238"/>
      <c r="CU851" s="238"/>
      <c r="CV851" s="238"/>
      <c r="CW851" s="238"/>
      <c r="CX851" s="238"/>
      <c r="CY851" s="238"/>
      <c r="CZ851" s="238"/>
      <c r="DA851" s="238"/>
      <c r="DB851" s="238"/>
      <c r="DC851" s="238"/>
      <c r="DD851" s="238"/>
      <c r="DE851" s="238"/>
      <c r="DF851" s="238"/>
      <c r="DG851" s="238"/>
      <c r="DH851" s="238"/>
      <c r="DI851" s="238"/>
      <c r="DJ851" s="238"/>
      <c r="DK851" s="238"/>
      <c r="DL851" s="238"/>
      <c r="DM851" s="238"/>
      <c r="DN851" s="238"/>
      <c r="DO851" s="238"/>
      <c r="DP851" s="238"/>
      <c r="DQ851" s="238"/>
      <c r="DR851" s="238"/>
      <c r="DS851" s="238"/>
      <c r="DT851" s="238"/>
      <c r="DU851" s="238"/>
      <c r="DV851" s="238"/>
      <c r="DW851" s="238"/>
      <c r="DX851" s="238"/>
      <c r="DY851" s="238"/>
      <c r="DZ851" s="238"/>
      <c r="EA851" s="238"/>
      <c r="EB851" s="238"/>
      <c r="EC851" s="238"/>
      <c r="ED851" s="238"/>
      <c r="EE851" s="238"/>
      <c r="EF851" s="238"/>
      <c r="EG851" s="238"/>
      <c r="EH851" s="238"/>
      <c r="EI851" s="238"/>
      <c r="EJ851" s="238"/>
      <c r="EK851" s="238"/>
      <c r="EL851" s="238"/>
      <c r="EM851" s="238"/>
      <c r="EN851" s="238"/>
      <c r="EO851" s="238"/>
      <c r="EP851" s="238"/>
      <c r="EQ851" s="238"/>
      <c r="ER851" s="238"/>
      <c r="ES851" s="238"/>
      <c r="ET851" s="238"/>
      <c r="EU851" s="238"/>
      <c r="EV851" s="238"/>
      <c r="EW851" s="238"/>
      <c r="EX851" s="238"/>
      <c r="EY851" s="238"/>
      <c r="EZ851" s="238"/>
      <c r="FA851" s="238"/>
      <c r="FB851" s="238"/>
      <c r="FC851" s="238"/>
      <c r="FD851" s="238"/>
      <c r="FE851" s="238"/>
    </row>
    <row r="852" spans="34:161">
      <c r="AH852" s="238"/>
      <c r="AI852" s="238"/>
      <c r="AJ852" s="238"/>
      <c r="AK852" s="238"/>
      <c r="AL852" s="238"/>
      <c r="AM852" s="238"/>
      <c r="AN852" s="238"/>
      <c r="AO852" s="238"/>
      <c r="AP852" s="238"/>
      <c r="AQ852" s="238"/>
      <c r="AR852" s="238"/>
      <c r="AS852" s="238"/>
      <c r="AT852" s="238"/>
      <c r="AU852" s="238"/>
      <c r="AV852" s="238"/>
      <c r="AW852" s="238"/>
      <c r="AX852" s="238"/>
      <c r="AY852" s="238"/>
      <c r="AZ852" s="238"/>
      <c r="BA852" s="238"/>
      <c r="BB852" s="238"/>
      <c r="BC852" s="238"/>
      <c r="BD852" s="238"/>
      <c r="BE852" s="238"/>
      <c r="BF852" s="238"/>
      <c r="BG852" s="238"/>
      <c r="BH852" s="238"/>
      <c r="BI852" s="238"/>
      <c r="BJ852" s="238"/>
      <c r="BK852" s="238"/>
      <c r="BL852" s="238"/>
      <c r="BM852" s="238"/>
      <c r="BN852" s="238"/>
      <c r="BO852" s="238"/>
      <c r="BP852" s="238"/>
      <c r="BQ852" s="238"/>
      <c r="BR852" s="238"/>
      <c r="BS852" s="238"/>
      <c r="BT852" s="238"/>
      <c r="BU852" s="238"/>
      <c r="BV852" s="238"/>
      <c r="BW852" s="238"/>
      <c r="BX852" s="238"/>
      <c r="BY852" s="238"/>
      <c r="BZ852" s="238"/>
      <c r="CA852" s="238"/>
      <c r="CB852" s="238"/>
      <c r="CC852" s="238"/>
      <c r="CD852" s="238"/>
      <c r="CE852" s="238"/>
      <c r="CF852" s="238"/>
      <c r="CG852" s="238"/>
      <c r="CH852" s="238"/>
      <c r="CI852" s="238"/>
      <c r="CJ852" s="238"/>
      <c r="CK852" s="238"/>
      <c r="CL852" s="238"/>
      <c r="CM852" s="238"/>
      <c r="CN852" s="238"/>
      <c r="CO852" s="238"/>
      <c r="CP852" s="238"/>
      <c r="CQ852" s="238"/>
      <c r="CR852" s="238"/>
      <c r="CS852" s="238"/>
      <c r="CT852" s="238"/>
      <c r="CU852" s="238"/>
      <c r="CV852" s="238"/>
      <c r="CW852" s="238"/>
      <c r="CX852" s="238"/>
      <c r="CY852" s="238"/>
      <c r="CZ852" s="238"/>
      <c r="DA852" s="238"/>
      <c r="DB852" s="238"/>
      <c r="DC852" s="238"/>
      <c r="DD852" s="238"/>
      <c r="DE852" s="238"/>
      <c r="DF852" s="238"/>
      <c r="DG852" s="238"/>
      <c r="DH852" s="238"/>
      <c r="DI852" s="238"/>
      <c r="DJ852" s="238"/>
      <c r="DK852" s="238"/>
      <c r="DL852" s="238"/>
      <c r="DM852" s="238"/>
      <c r="DN852" s="238"/>
      <c r="DO852" s="238"/>
      <c r="DP852" s="238"/>
      <c r="DQ852" s="238"/>
      <c r="DR852" s="238"/>
      <c r="DS852" s="238"/>
      <c r="DT852" s="238"/>
      <c r="DU852" s="238"/>
      <c r="DV852" s="238"/>
      <c r="DW852" s="238"/>
      <c r="DX852" s="238"/>
      <c r="DY852" s="238"/>
      <c r="DZ852" s="238"/>
      <c r="EA852" s="238"/>
      <c r="EB852" s="238"/>
      <c r="EC852" s="238"/>
      <c r="ED852" s="238"/>
      <c r="EE852" s="238"/>
      <c r="EF852" s="238"/>
      <c r="EG852" s="238"/>
      <c r="EH852" s="238"/>
      <c r="EI852" s="238"/>
      <c r="EJ852" s="238"/>
      <c r="EK852" s="238"/>
      <c r="EL852" s="238"/>
      <c r="EM852" s="238"/>
      <c r="EN852" s="238"/>
      <c r="EO852" s="238"/>
      <c r="EP852" s="238"/>
      <c r="EQ852" s="238"/>
      <c r="ER852" s="238"/>
      <c r="ES852" s="238"/>
      <c r="ET852" s="238"/>
      <c r="EU852" s="238"/>
      <c r="EV852" s="238"/>
      <c r="EW852" s="238"/>
      <c r="EX852" s="238"/>
      <c r="EY852" s="238"/>
      <c r="EZ852" s="238"/>
      <c r="FA852" s="238"/>
      <c r="FB852" s="238"/>
      <c r="FC852" s="238"/>
      <c r="FD852" s="238"/>
      <c r="FE852" s="238"/>
    </row>
    <row r="853" spans="34:161">
      <c r="AH853" s="238"/>
      <c r="AI853" s="238"/>
      <c r="AJ853" s="238"/>
      <c r="AK853" s="238"/>
      <c r="AL853" s="238"/>
      <c r="AM853" s="238"/>
      <c r="AN853" s="238"/>
      <c r="AO853" s="238"/>
      <c r="AP853" s="238"/>
      <c r="AQ853" s="238"/>
      <c r="AR853" s="238"/>
      <c r="AS853" s="238"/>
      <c r="AT853" s="238"/>
      <c r="AU853" s="238"/>
      <c r="AV853" s="238"/>
      <c r="AW853" s="238"/>
      <c r="AX853" s="238"/>
      <c r="AY853" s="238"/>
      <c r="AZ853" s="238"/>
      <c r="BA853" s="238"/>
      <c r="BB853" s="238"/>
      <c r="BC853" s="238"/>
      <c r="BD853" s="238"/>
      <c r="BE853" s="238"/>
      <c r="BF853" s="238"/>
      <c r="BG853" s="238"/>
      <c r="BH853" s="238"/>
      <c r="BI853" s="238"/>
      <c r="BJ853" s="238"/>
      <c r="BK853" s="238"/>
      <c r="BL853" s="238"/>
      <c r="BM853" s="238"/>
      <c r="BN853" s="238"/>
      <c r="BO853" s="238"/>
      <c r="BP853" s="238"/>
      <c r="BQ853" s="238"/>
      <c r="BR853" s="238"/>
      <c r="BS853" s="238"/>
      <c r="BT853" s="238"/>
      <c r="BU853" s="238"/>
      <c r="BV853" s="238"/>
      <c r="BW853" s="238"/>
      <c r="BX853" s="238"/>
      <c r="BY853" s="238"/>
      <c r="BZ853" s="238"/>
      <c r="CA853" s="238"/>
      <c r="CB853" s="238"/>
      <c r="CC853" s="238"/>
      <c r="CD853" s="238"/>
      <c r="CE853" s="238"/>
      <c r="CF853" s="238"/>
      <c r="CG853" s="238"/>
      <c r="CH853" s="238"/>
      <c r="CI853" s="238"/>
      <c r="CJ853" s="238"/>
      <c r="CK853" s="238"/>
      <c r="CL853" s="238"/>
      <c r="CM853" s="238"/>
      <c r="CN853" s="238"/>
      <c r="CO853" s="238"/>
      <c r="CP853" s="238"/>
      <c r="CQ853" s="238"/>
      <c r="CR853" s="238"/>
      <c r="CS853" s="238"/>
      <c r="CT853" s="238"/>
      <c r="CU853" s="238"/>
      <c r="CV853" s="238"/>
      <c r="CW853" s="238"/>
      <c r="CX853" s="238"/>
      <c r="CY853" s="238"/>
      <c r="CZ853" s="238"/>
      <c r="DA853" s="238"/>
      <c r="DB853" s="238"/>
      <c r="DC853" s="238"/>
      <c r="DD853" s="238"/>
      <c r="DE853" s="238"/>
      <c r="DF853" s="238"/>
      <c r="DG853" s="238"/>
      <c r="DH853" s="238"/>
      <c r="DI853" s="238"/>
      <c r="DJ853" s="238"/>
      <c r="DK853" s="238"/>
      <c r="DL853" s="238"/>
      <c r="DM853" s="238"/>
      <c r="DN853" s="238"/>
      <c r="DO853" s="238"/>
      <c r="DP853" s="238"/>
      <c r="DQ853" s="238"/>
      <c r="DR853" s="238"/>
      <c r="DS853" s="238"/>
      <c r="DT853" s="238"/>
      <c r="DU853" s="238"/>
      <c r="DV853" s="238"/>
      <c r="DW853" s="238"/>
      <c r="DX853" s="238"/>
      <c r="DY853" s="238"/>
      <c r="DZ853" s="238"/>
      <c r="EA853" s="238"/>
      <c r="EB853" s="238"/>
      <c r="EC853" s="238"/>
      <c r="ED853" s="238"/>
      <c r="EE853" s="238"/>
      <c r="EF853" s="238"/>
      <c r="EG853" s="238"/>
      <c r="EH853" s="238"/>
      <c r="EI853" s="238"/>
      <c r="EJ853" s="238"/>
      <c r="EK853" s="238"/>
      <c r="EL853" s="238"/>
      <c r="EM853" s="238"/>
      <c r="EN853" s="238"/>
      <c r="EO853" s="238"/>
      <c r="EP853" s="238"/>
      <c r="EQ853" s="238"/>
      <c r="ER853" s="238"/>
      <c r="ES853" s="238"/>
      <c r="ET853" s="238"/>
      <c r="EU853" s="238"/>
      <c r="EV853" s="238"/>
      <c r="EW853" s="238"/>
      <c r="EX853" s="238"/>
      <c r="EY853" s="238"/>
      <c r="EZ853" s="238"/>
      <c r="FA853" s="238"/>
      <c r="FB853" s="238"/>
      <c r="FC853" s="238"/>
      <c r="FD853" s="238"/>
      <c r="FE853" s="238"/>
    </row>
    <row r="854" spans="34:161">
      <c r="AH854" s="238"/>
      <c r="AI854" s="238"/>
      <c r="AJ854" s="238"/>
      <c r="AK854" s="238"/>
      <c r="AL854" s="238"/>
      <c r="AM854" s="238"/>
      <c r="AN854" s="238"/>
      <c r="AO854" s="238"/>
      <c r="AP854" s="238"/>
      <c r="AQ854" s="238"/>
      <c r="AR854" s="238"/>
      <c r="AS854" s="238"/>
      <c r="AT854" s="238"/>
      <c r="AU854" s="238"/>
      <c r="AV854" s="238"/>
      <c r="AW854" s="238"/>
      <c r="AX854" s="238"/>
      <c r="AY854" s="238"/>
      <c r="AZ854" s="238"/>
      <c r="BA854" s="238"/>
      <c r="BB854" s="238"/>
      <c r="BC854" s="238"/>
      <c r="BD854" s="238"/>
      <c r="BE854" s="238"/>
      <c r="BF854" s="238"/>
      <c r="BG854" s="238"/>
      <c r="BH854" s="238"/>
      <c r="BI854" s="238"/>
      <c r="BJ854" s="238"/>
      <c r="BK854" s="238"/>
      <c r="BL854" s="238"/>
      <c r="BM854" s="238"/>
      <c r="BN854" s="238"/>
      <c r="BO854" s="238"/>
      <c r="BP854" s="238"/>
      <c r="BQ854" s="238"/>
      <c r="BR854" s="238"/>
      <c r="BS854" s="238"/>
      <c r="BT854" s="238"/>
      <c r="BU854" s="238"/>
      <c r="BV854" s="238"/>
      <c r="BW854" s="238"/>
      <c r="BX854" s="238"/>
      <c r="BY854" s="238"/>
      <c r="BZ854" s="238"/>
      <c r="CA854" s="238"/>
      <c r="CB854" s="238"/>
      <c r="CC854" s="238"/>
      <c r="CD854" s="238"/>
      <c r="CE854" s="238"/>
      <c r="CF854" s="238"/>
      <c r="CG854" s="238"/>
      <c r="CH854" s="238"/>
      <c r="CI854" s="238"/>
      <c r="CJ854" s="238"/>
      <c r="CK854" s="238"/>
      <c r="CL854" s="238"/>
      <c r="CM854" s="238"/>
      <c r="CN854" s="238"/>
      <c r="CO854" s="238"/>
      <c r="CP854" s="238"/>
      <c r="CQ854" s="238"/>
      <c r="CR854" s="238"/>
      <c r="CS854" s="238"/>
      <c r="CT854" s="238"/>
      <c r="CU854" s="238"/>
      <c r="CV854" s="238"/>
      <c r="CW854" s="238"/>
      <c r="CX854" s="238"/>
      <c r="CY854" s="238"/>
      <c r="CZ854" s="238"/>
      <c r="DA854" s="238"/>
      <c r="DB854" s="238"/>
      <c r="DC854" s="238"/>
      <c r="DD854" s="238"/>
      <c r="DE854" s="238"/>
      <c r="DF854" s="238"/>
      <c r="DG854" s="238"/>
      <c r="DH854" s="238"/>
      <c r="DI854" s="238"/>
      <c r="DJ854" s="238"/>
      <c r="DK854" s="238"/>
      <c r="DL854" s="238"/>
      <c r="DM854" s="238"/>
      <c r="DN854" s="238"/>
      <c r="DO854" s="238"/>
      <c r="DP854" s="238"/>
      <c r="DQ854" s="238"/>
      <c r="DR854" s="238"/>
      <c r="DS854" s="238"/>
      <c r="DT854" s="238"/>
      <c r="DU854" s="238"/>
      <c r="DV854" s="238"/>
      <c r="DW854" s="238"/>
      <c r="DX854" s="238"/>
      <c r="DY854" s="238"/>
      <c r="DZ854" s="238"/>
      <c r="EA854" s="238"/>
      <c r="EB854" s="238"/>
      <c r="EC854" s="238"/>
      <c r="ED854" s="238"/>
      <c r="EE854" s="238"/>
      <c r="EF854" s="238"/>
      <c r="EG854" s="238"/>
      <c r="EH854" s="238"/>
      <c r="EI854" s="238"/>
      <c r="EJ854" s="238"/>
      <c r="EK854" s="238"/>
      <c r="EL854" s="238"/>
      <c r="EM854" s="238"/>
      <c r="EN854" s="238"/>
      <c r="EO854" s="238"/>
      <c r="EP854" s="238"/>
      <c r="EQ854" s="238"/>
      <c r="ER854" s="238"/>
      <c r="ES854" s="238"/>
      <c r="ET854" s="238"/>
      <c r="EU854" s="238"/>
      <c r="EV854" s="238"/>
      <c r="EW854" s="238"/>
      <c r="EX854" s="238"/>
      <c r="EY854" s="238"/>
      <c r="EZ854" s="238"/>
      <c r="FA854" s="238"/>
      <c r="FB854" s="238"/>
      <c r="FC854" s="238"/>
      <c r="FD854" s="238"/>
      <c r="FE854" s="238"/>
    </row>
    <row r="855" spans="34:161">
      <c r="AH855" s="238"/>
      <c r="AI855" s="238"/>
      <c r="AJ855" s="238"/>
      <c r="AK855" s="238"/>
      <c r="AL855" s="238"/>
      <c r="AM855" s="238"/>
      <c r="AN855" s="238"/>
      <c r="AO855" s="238"/>
      <c r="AP855" s="238"/>
      <c r="AQ855" s="238"/>
      <c r="AR855" s="238"/>
      <c r="AS855" s="238"/>
      <c r="AT855" s="238"/>
      <c r="AU855" s="238"/>
      <c r="AV855" s="238"/>
      <c r="AW855" s="238"/>
      <c r="AX855" s="238"/>
      <c r="AY855" s="238"/>
      <c r="AZ855" s="238"/>
      <c r="BA855" s="238"/>
      <c r="BB855" s="238"/>
      <c r="BC855" s="238"/>
      <c r="BD855" s="238"/>
      <c r="BE855" s="238"/>
      <c r="BF855" s="238"/>
      <c r="BG855" s="238"/>
      <c r="BH855" s="238"/>
      <c r="BI855" s="238"/>
      <c r="BJ855" s="238"/>
      <c r="BK855" s="238"/>
      <c r="BL855" s="238"/>
      <c r="BM855" s="238"/>
      <c r="BN855" s="238"/>
      <c r="BO855" s="238"/>
      <c r="BP855" s="238"/>
      <c r="BQ855" s="238"/>
      <c r="BR855" s="238"/>
      <c r="BS855" s="238"/>
      <c r="BT855" s="238"/>
      <c r="BU855" s="238"/>
      <c r="BV855" s="238"/>
      <c r="BW855" s="238"/>
      <c r="BX855" s="238"/>
      <c r="BY855" s="238"/>
      <c r="BZ855" s="238"/>
      <c r="CA855" s="238"/>
      <c r="CB855" s="238"/>
      <c r="CC855" s="238"/>
      <c r="CD855" s="238"/>
      <c r="CE855" s="238"/>
      <c r="CF855" s="238"/>
      <c r="CG855" s="238"/>
      <c r="CH855" s="238"/>
      <c r="CI855" s="238"/>
      <c r="CJ855" s="238"/>
      <c r="CK855" s="238"/>
      <c r="CL855" s="238"/>
      <c r="CM855" s="238"/>
      <c r="CN855" s="238"/>
      <c r="CO855" s="238"/>
      <c r="CP855" s="238"/>
      <c r="CQ855" s="238"/>
      <c r="CR855" s="238"/>
      <c r="CS855" s="238"/>
      <c r="CT855" s="238"/>
      <c r="CU855" s="238"/>
      <c r="CV855" s="238"/>
      <c r="CW855" s="238"/>
      <c r="CX855" s="238"/>
      <c r="CY855" s="238"/>
      <c r="CZ855" s="238"/>
      <c r="DA855" s="238"/>
      <c r="DB855" s="238"/>
      <c r="DC855" s="238"/>
      <c r="DD855" s="238"/>
      <c r="DE855" s="238"/>
      <c r="DF855" s="238"/>
      <c r="DG855" s="238"/>
      <c r="DH855" s="238"/>
      <c r="DI855" s="238"/>
      <c r="DJ855" s="238"/>
      <c r="DK855" s="238"/>
      <c r="DL855" s="238"/>
      <c r="DM855" s="238"/>
      <c r="DN855" s="238"/>
      <c r="DO855" s="238"/>
      <c r="DP855" s="238"/>
      <c r="DQ855" s="238"/>
      <c r="DR855" s="238"/>
      <c r="DS855" s="238"/>
      <c r="DT855" s="238"/>
      <c r="DU855" s="238"/>
      <c r="DV855" s="238"/>
      <c r="DW855" s="238"/>
      <c r="DX855" s="238"/>
      <c r="DY855" s="238"/>
      <c r="DZ855" s="238"/>
      <c r="EA855" s="238"/>
      <c r="EB855" s="238"/>
      <c r="EC855" s="238"/>
      <c r="ED855" s="238"/>
      <c r="EE855" s="238"/>
      <c r="EF855" s="238"/>
      <c r="EG855" s="238"/>
      <c r="EH855" s="238"/>
      <c r="EI855" s="238"/>
      <c r="EJ855" s="238"/>
      <c r="EK855" s="238"/>
      <c r="EL855" s="238"/>
      <c r="EM855" s="238"/>
      <c r="EN855" s="238"/>
      <c r="EO855" s="238"/>
      <c r="EP855" s="238"/>
      <c r="EQ855" s="238"/>
      <c r="ER855" s="238"/>
      <c r="ES855" s="238"/>
      <c r="ET855" s="238"/>
      <c r="EU855" s="238"/>
      <c r="EV855" s="238"/>
      <c r="EW855" s="238"/>
      <c r="EX855" s="238"/>
      <c r="EY855" s="238"/>
      <c r="EZ855" s="238"/>
      <c r="FA855" s="238"/>
      <c r="FB855" s="238"/>
      <c r="FC855" s="238"/>
      <c r="FD855" s="238"/>
      <c r="FE855" s="238"/>
    </row>
    <row r="856" spans="34:161">
      <c r="AH856" s="238"/>
      <c r="AI856" s="238"/>
      <c r="AJ856" s="238"/>
      <c r="AK856" s="238"/>
      <c r="AL856" s="238"/>
      <c r="AM856" s="238"/>
      <c r="AN856" s="238"/>
      <c r="AO856" s="238"/>
      <c r="AP856" s="238"/>
      <c r="AQ856" s="238"/>
      <c r="AR856" s="238"/>
      <c r="AS856" s="238"/>
      <c r="AT856" s="238"/>
      <c r="AU856" s="238"/>
      <c r="AV856" s="238"/>
      <c r="AW856" s="238"/>
      <c r="AX856" s="238"/>
      <c r="AY856" s="238"/>
      <c r="AZ856" s="238"/>
      <c r="BA856" s="238"/>
      <c r="BB856" s="238"/>
      <c r="BC856" s="238"/>
      <c r="BD856" s="238"/>
      <c r="BE856" s="238"/>
      <c r="BF856" s="238"/>
      <c r="BG856" s="238"/>
      <c r="BH856" s="238"/>
      <c r="BI856" s="238"/>
      <c r="BJ856" s="238"/>
      <c r="BK856" s="238"/>
      <c r="BL856" s="238"/>
      <c r="BM856" s="238"/>
      <c r="BN856" s="238"/>
      <c r="BO856" s="238"/>
      <c r="BP856" s="238"/>
      <c r="BQ856" s="238"/>
      <c r="BR856" s="238"/>
      <c r="BS856" s="238"/>
      <c r="BT856" s="238"/>
      <c r="BU856" s="238"/>
      <c r="BV856" s="238"/>
      <c r="BW856" s="238"/>
      <c r="BX856" s="238"/>
      <c r="BY856" s="238"/>
      <c r="BZ856" s="238"/>
      <c r="CA856" s="238"/>
      <c r="CB856" s="238"/>
      <c r="CC856" s="238"/>
      <c r="CD856" s="238"/>
      <c r="CE856" s="238"/>
      <c r="CF856" s="238"/>
      <c r="CG856" s="238"/>
      <c r="CH856" s="238"/>
      <c r="CI856" s="238"/>
      <c r="CJ856" s="238"/>
      <c r="CK856" s="238"/>
      <c r="CL856" s="238"/>
      <c r="CM856" s="238"/>
      <c r="CN856" s="238"/>
      <c r="CO856" s="238"/>
      <c r="CP856" s="238"/>
      <c r="CQ856" s="238"/>
      <c r="CR856" s="238"/>
      <c r="CS856" s="238"/>
      <c r="CT856" s="238"/>
      <c r="CU856" s="238"/>
      <c r="CV856" s="238"/>
      <c r="CW856" s="238"/>
      <c r="CX856" s="238"/>
      <c r="CY856" s="238"/>
      <c r="CZ856" s="238"/>
      <c r="DA856" s="238"/>
      <c r="DB856" s="238"/>
      <c r="DC856" s="238"/>
      <c r="DD856" s="238"/>
      <c r="DE856" s="238"/>
      <c r="DF856" s="238"/>
      <c r="DG856" s="238"/>
      <c r="DH856" s="238"/>
      <c r="DI856" s="238"/>
      <c r="DJ856" s="238"/>
      <c r="DK856" s="238"/>
      <c r="DL856" s="238"/>
      <c r="DM856" s="238"/>
      <c r="DN856" s="238"/>
      <c r="DO856" s="238"/>
      <c r="DP856" s="238"/>
      <c r="DQ856" s="238"/>
      <c r="DR856" s="238"/>
      <c r="DS856" s="238"/>
      <c r="DT856" s="238"/>
      <c r="DU856" s="238"/>
      <c r="DV856" s="238"/>
      <c r="DW856" s="238"/>
      <c r="DX856" s="238"/>
      <c r="DY856" s="238"/>
      <c r="DZ856" s="238"/>
      <c r="EA856" s="238"/>
      <c r="EB856" s="238"/>
      <c r="EC856" s="238"/>
      <c r="ED856" s="238"/>
      <c r="EE856" s="238"/>
      <c r="EF856" s="238"/>
      <c r="EG856" s="238"/>
      <c r="EH856" s="238"/>
      <c r="EI856" s="238"/>
      <c r="EJ856" s="238"/>
      <c r="EK856" s="238"/>
      <c r="EL856" s="238"/>
      <c r="EM856" s="238"/>
      <c r="EN856" s="238"/>
      <c r="EO856" s="238"/>
      <c r="EP856" s="238"/>
      <c r="EQ856" s="238"/>
      <c r="ER856" s="238"/>
      <c r="ES856" s="238"/>
      <c r="ET856" s="238"/>
      <c r="EU856" s="238"/>
      <c r="EV856" s="238"/>
      <c r="EW856" s="238"/>
      <c r="EX856" s="238"/>
      <c r="EY856" s="238"/>
      <c r="EZ856" s="238"/>
      <c r="FA856" s="238"/>
      <c r="FB856" s="238"/>
      <c r="FC856" s="238"/>
      <c r="FD856" s="238"/>
      <c r="FE856" s="238"/>
    </row>
    <row r="857" spans="34:161">
      <c r="AH857" s="238"/>
      <c r="AI857" s="238"/>
      <c r="AJ857" s="238"/>
      <c r="AK857" s="238"/>
      <c r="AL857" s="238"/>
      <c r="AM857" s="238"/>
      <c r="AN857" s="238"/>
      <c r="AO857" s="238"/>
      <c r="AP857" s="238"/>
      <c r="AQ857" s="238"/>
      <c r="AR857" s="238"/>
      <c r="AS857" s="238"/>
      <c r="AT857" s="238"/>
      <c r="AU857" s="238"/>
      <c r="AV857" s="238"/>
      <c r="AW857" s="238"/>
      <c r="AX857" s="238"/>
      <c r="AY857" s="238"/>
      <c r="AZ857" s="238"/>
      <c r="BA857" s="238"/>
      <c r="BB857" s="238"/>
      <c r="BC857" s="238"/>
      <c r="BD857" s="238"/>
      <c r="BE857" s="238"/>
      <c r="BF857" s="238"/>
      <c r="BG857" s="238"/>
      <c r="BH857" s="238"/>
      <c r="BI857" s="238"/>
      <c r="BJ857" s="238"/>
      <c r="BK857" s="238"/>
      <c r="BL857" s="238"/>
      <c r="BM857" s="238"/>
      <c r="BN857" s="238"/>
      <c r="BO857" s="238"/>
      <c r="BP857" s="238"/>
      <c r="BQ857" s="238"/>
      <c r="BR857" s="238"/>
      <c r="BS857" s="238"/>
      <c r="BT857" s="238"/>
      <c r="BU857" s="238"/>
      <c r="BV857" s="238"/>
      <c r="BW857" s="238"/>
      <c r="BX857" s="238"/>
      <c r="BY857" s="238"/>
      <c r="BZ857" s="238"/>
      <c r="CA857" s="238"/>
      <c r="CB857" s="238"/>
      <c r="CC857" s="238"/>
      <c r="CD857" s="238"/>
      <c r="CE857" s="238"/>
      <c r="CF857" s="238"/>
      <c r="CG857" s="238"/>
      <c r="CH857" s="238"/>
      <c r="CI857" s="238"/>
      <c r="CJ857" s="238"/>
      <c r="CK857" s="238"/>
      <c r="CL857" s="238"/>
      <c r="CM857" s="238"/>
      <c r="CN857" s="238"/>
      <c r="CO857" s="238"/>
      <c r="CP857" s="238"/>
      <c r="CQ857" s="238"/>
      <c r="CR857" s="238"/>
      <c r="CS857" s="238"/>
      <c r="CT857" s="238"/>
      <c r="CU857" s="238"/>
      <c r="CV857" s="238"/>
      <c r="CW857" s="238"/>
      <c r="CX857" s="238"/>
      <c r="CY857" s="238"/>
      <c r="CZ857" s="238"/>
      <c r="DA857" s="238"/>
      <c r="DB857" s="238"/>
      <c r="DC857" s="238"/>
      <c r="DD857" s="238"/>
      <c r="DE857" s="238"/>
      <c r="DF857" s="238"/>
      <c r="DG857" s="238"/>
      <c r="DH857" s="238"/>
      <c r="DI857" s="238"/>
      <c r="DJ857" s="238"/>
      <c r="DK857" s="238"/>
      <c r="DL857" s="238"/>
      <c r="DM857" s="238"/>
      <c r="DN857" s="238"/>
      <c r="DO857" s="238"/>
      <c r="DP857" s="238"/>
      <c r="DQ857" s="238"/>
      <c r="DR857" s="238"/>
      <c r="DS857" s="238"/>
      <c r="DT857" s="238"/>
      <c r="DU857" s="238"/>
      <c r="DV857" s="238"/>
      <c r="DW857" s="238"/>
      <c r="DX857" s="238"/>
      <c r="DY857" s="238"/>
      <c r="DZ857" s="238"/>
      <c r="EA857" s="238"/>
      <c r="EB857" s="238"/>
      <c r="EC857" s="238"/>
      <c r="ED857" s="238"/>
      <c r="EE857" s="238"/>
      <c r="EF857" s="238"/>
      <c r="EG857" s="238"/>
      <c r="EH857" s="238"/>
      <c r="EI857" s="238"/>
      <c r="EJ857" s="238"/>
      <c r="EK857" s="238"/>
      <c r="EL857" s="238"/>
      <c r="EM857" s="238"/>
      <c r="EN857" s="238"/>
      <c r="EO857" s="238"/>
      <c r="EP857" s="238"/>
      <c r="EQ857" s="238"/>
      <c r="ER857" s="238"/>
      <c r="ES857" s="238"/>
      <c r="ET857" s="238"/>
      <c r="EU857" s="238"/>
      <c r="EV857" s="238"/>
      <c r="EW857" s="238"/>
      <c r="EX857" s="238"/>
      <c r="EY857" s="238"/>
      <c r="EZ857" s="238"/>
      <c r="FA857" s="238"/>
      <c r="FB857" s="238"/>
      <c r="FC857" s="238"/>
      <c r="FD857" s="238"/>
      <c r="FE857" s="238"/>
    </row>
    <row r="858" spans="34:161">
      <c r="AH858" s="238"/>
      <c r="AI858" s="238"/>
      <c r="AJ858" s="238"/>
      <c r="AK858" s="238"/>
      <c r="AL858" s="238"/>
      <c r="AM858" s="238"/>
      <c r="AN858" s="238"/>
      <c r="AO858" s="238"/>
      <c r="AP858" s="238"/>
      <c r="AQ858" s="238"/>
      <c r="AR858" s="238"/>
      <c r="AS858" s="238"/>
      <c r="AT858" s="238"/>
      <c r="AU858" s="238"/>
      <c r="AV858" s="238"/>
      <c r="AW858" s="238"/>
      <c r="AX858" s="238"/>
      <c r="AY858" s="238"/>
      <c r="AZ858" s="238"/>
      <c r="BA858" s="238"/>
      <c r="BB858" s="238"/>
      <c r="BC858" s="238"/>
      <c r="BD858" s="238"/>
      <c r="BE858" s="238"/>
      <c r="BF858" s="238"/>
      <c r="BG858" s="238"/>
      <c r="BH858" s="238"/>
      <c r="BI858" s="238"/>
      <c r="BJ858" s="238"/>
      <c r="BK858" s="238"/>
      <c r="BL858" s="238"/>
      <c r="BM858" s="238"/>
      <c r="BN858" s="238"/>
      <c r="BO858" s="238"/>
      <c r="BP858" s="238"/>
      <c r="BQ858" s="238"/>
      <c r="BR858" s="238"/>
      <c r="BS858" s="238"/>
      <c r="BT858" s="238"/>
      <c r="BU858" s="238"/>
      <c r="BV858" s="238"/>
      <c r="BW858" s="238"/>
      <c r="BX858" s="238"/>
      <c r="BY858" s="238"/>
      <c r="BZ858" s="238"/>
      <c r="CA858" s="238"/>
      <c r="CB858" s="238"/>
      <c r="CC858" s="238"/>
      <c r="CD858" s="238"/>
      <c r="CE858" s="238"/>
      <c r="CF858" s="238"/>
      <c r="CG858" s="238"/>
      <c r="CH858" s="238"/>
      <c r="CI858" s="238"/>
      <c r="CJ858" s="238"/>
      <c r="CK858" s="238"/>
      <c r="CL858" s="238"/>
      <c r="CM858" s="238"/>
      <c r="CN858" s="238"/>
      <c r="CO858" s="238"/>
      <c r="CP858" s="238"/>
      <c r="CQ858" s="238"/>
      <c r="CR858" s="238"/>
      <c r="CS858" s="238"/>
      <c r="CT858" s="238"/>
      <c r="CU858" s="238"/>
      <c r="CV858" s="238"/>
      <c r="CW858" s="238"/>
      <c r="CX858" s="238"/>
      <c r="CY858" s="238"/>
      <c r="CZ858" s="238"/>
      <c r="DA858" s="238"/>
      <c r="DB858" s="238"/>
      <c r="DC858" s="238"/>
      <c r="DD858" s="238"/>
      <c r="DE858" s="238"/>
      <c r="DF858" s="238"/>
      <c r="DG858" s="238"/>
      <c r="DH858" s="238"/>
      <c r="DI858" s="238"/>
      <c r="DJ858" s="238"/>
      <c r="DK858" s="238"/>
      <c r="DL858" s="238"/>
      <c r="DM858" s="238"/>
      <c r="DN858" s="238"/>
      <c r="DO858" s="238"/>
      <c r="DP858" s="238"/>
      <c r="DQ858" s="238"/>
      <c r="DR858" s="238"/>
      <c r="DS858" s="238"/>
      <c r="DT858" s="238"/>
      <c r="DU858" s="238"/>
      <c r="DV858" s="238"/>
      <c r="DW858" s="238"/>
      <c r="DX858" s="238"/>
      <c r="DY858" s="238"/>
      <c r="DZ858" s="238"/>
      <c r="EA858" s="238"/>
      <c r="EB858" s="238"/>
      <c r="EC858" s="238"/>
      <c r="ED858" s="238"/>
      <c r="EE858" s="238"/>
      <c r="EF858" s="238"/>
      <c r="EG858" s="238"/>
      <c r="EH858" s="238"/>
      <c r="EI858" s="238"/>
      <c r="EJ858" s="238"/>
      <c r="EK858" s="238"/>
      <c r="EL858" s="238"/>
      <c r="EM858" s="238"/>
      <c r="EN858" s="238"/>
      <c r="EO858" s="238"/>
      <c r="EP858" s="238"/>
      <c r="EQ858" s="238"/>
      <c r="ER858" s="238"/>
      <c r="ES858" s="238"/>
      <c r="ET858" s="238"/>
      <c r="EU858" s="238"/>
      <c r="EV858" s="238"/>
      <c r="EW858" s="238"/>
      <c r="EX858" s="238"/>
      <c r="EY858" s="238"/>
      <c r="EZ858" s="238"/>
      <c r="FA858" s="238"/>
      <c r="FB858" s="238"/>
      <c r="FC858" s="238"/>
      <c r="FD858" s="238"/>
      <c r="FE858" s="238"/>
    </row>
    <row r="859" spans="34:161">
      <c r="AH859" s="238"/>
      <c r="AI859" s="238"/>
      <c r="AJ859" s="238"/>
      <c r="AK859" s="238"/>
      <c r="AL859" s="238"/>
      <c r="AM859" s="238"/>
      <c r="AN859" s="238"/>
      <c r="AO859" s="238"/>
      <c r="AP859" s="238"/>
      <c r="AQ859" s="238"/>
      <c r="AR859" s="238"/>
      <c r="AS859" s="238"/>
      <c r="AT859" s="238"/>
      <c r="AU859" s="238"/>
      <c r="AV859" s="238"/>
      <c r="AW859" s="238"/>
      <c r="AX859" s="238"/>
      <c r="AY859" s="238"/>
      <c r="AZ859" s="238"/>
      <c r="BA859" s="238"/>
      <c r="BB859" s="238"/>
      <c r="BC859" s="238"/>
      <c r="BD859" s="238"/>
      <c r="BE859" s="238"/>
      <c r="BF859" s="238"/>
      <c r="BG859" s="238"/>
      <c r="BH859" s="238"/>
      <c r="BI859" s="238"/>
      <c r="BJ859" s="238"/>
      <c r="BK859" s="238"/>
      <c r="BL859" s="238"/>
      <c r="BM859" s="238"/>
      <c r="BN859" s="238"/>
      <c r="BO859" s="238"/>
      <c r="BP859" s="238"/>
      <c r="BQ859" s="238"/>
      <c r="BR859" s="238"/>
      <c r="BS859" s="238"/>
      <c r="BT859" s="238"/>
      <c r="BU859" s="238"/>
      <c r="BV859" s="238"/>
      <c r="BW859" s="238"/>
      <c r="BX859" s="238"/>
      <c r="BY859" s="238"/>
      <c r="BZ859" s="238"/>
      <c r="CA859" s="238"/>
      <c r="CB859" s="238"/>
      <c r="CC859" s="238"/>
      <c r="CD859" s="238"/>
      <c r="CE859" s="238"/>
      <c r="CF859" s="238"/>
      <c r="CG859" s="238"/>
      <c r="CH859" s="238"/>
      <c r="CI859" s="238"/>
      <c r="CJ859" s="238"/>
      <c r="CK859" s="238"/>
      <c r="CL859" s="238"/>
      <c r="CM859" s="238"/>
      <c r="CN859" s="238"/>
      <c r="CO859" s="238"/>
      <c r="CP859" s="238"/>
      <c r="CQ859" s="238"/>
      <c r="CR859" s="238"/>
      <c r="CS859" s="238"/>
      <c r="CT859" s="238"/>
      <c r="CU859" s="238"/>
      <c r="CV859" s="238"/>
      <c r="CW859" s="238"/>
      <c r="CX859" s="238"/>
      <c r="CY859" s="238"/>
      <c r="CZ859" s="238"/>
      <c r="DA859" s="238"/>
      <c r="DB859" s="238"/>
      <c r="DC859" s="238"/>
      <c r="DD859" s="238"/>
      <c r="DE859" s="238"/>
      <c r="DF859" s="238"/>
      <c r="DG859" s="238"/>
      <c r="DH859" s="238"/>
      <c r="DI859" s="238"/>
      <c r="DJ859" s="238"/>
      <c r="DK859" s="238"/>
      <c r="DL859" s="238"/>
      <c r="DM859" s="238"/>
      <c r="DN859" s="238"/>
      <c r="DO859" s="238"/>
      <c r="DP859" s="238"/>
      <c r="DQ859" s="238"/>
      <c r="DR859" s="238"/>
      <c r="DS859" s="238"/>
      <c r="DT859" s="238"/>
      <c r="DU859" s="238"/>
      <c r="DV859" s="238"/>
      <c r="DW859" s="238"/>
      <c r="DX859" s="238"/>
      <c r="DY859" s="238"/>
      <c r="DZ859" s="238"/>
      <c r="EA859" s="238"/>
      <c r="EB859" s="238"/>
      <c r="EC859" s="238"/>
      <c r="ED859" s="238"/>
      <c r="EE859" s="238"/>
      <c r="EF859" s="238"/>
      <c r="EG859" s="238"/>
      <c r="EH859" s="238"/>
      <c r="EI859" s="238"/>
      <c r="EJ859" s="238"/>
      <c r="EK859" s="238"/>
      <c r="EL859" s="238"/>
      <c r="EM859" s="238"/>
      <c r="EN859" s="238"/>
      <c r="EO859" s="238"/>
      <c r="EP859" s="238"/>
      <c r="EQ859" s="238"/>
      <c r="ER859" s="238"/>
      <c r="ES859" s="238"/>
      <c r="ET859" s="238"/>
      <c r="EU859" s="238"/>
      <c r="EV859" s="238"/>
      <c r="EW859" s="238"/>
      <c r="EX859" s="238"/>
      <c r="EY859" s="238"/>
      <c r="EZ859" s="238"/>
      <c r="FA859" s="238"/>
      <c r="FB859" s="238"/>
      <c r="FC859" s="238"/>
      <c r="FD859" s="238"/>
      <c r="FE859" s="238"/>
    </row>
    <row r="860" spans="34:161">
      <c r="AH860" s="238"/>
      <c r="AI860" s="238"/>
      <c r="AJ860" s="238"/>
      <c r="AK860" s="238"/>
      <c r="AL860" s="238"/>
      <c r="AM860" s="238"/>
      <c r="AN860" s="238"/>
      <c r="AO860" s="238"/>
      <c r="AP860" s="238"/>
      <c r="AQ860" s="238"/>
      <c r="AR860" s="238"/>
      <c r="AS860" s="238"/>
      <c r="AT860" s="238"/>
      <c r="AU860" s="238"/>
      <c r="AV860" s="238"/>
      <c r="AW860" s="238"/>
      <c r="AX860" s="238"/>
      <c r="AY860" s="238"/>
      <c r="AZ860" s="238"/>
      <c r="BA860" s="238"/>
      <c r="BB860" s="238"/>
      <c r="BC860" s="238"/>
      <c r="BD860" s="238"/>
      <c r="BE860" s="238"/>
      <c r="BF860" s="238"/>
      <c r="BG860" s="238"/>
      <c r="BH860" s="238"/>
      <c r="BI860" s="238"/>
      <c r="BJ860" s="238"/>
      <c r="BK860" s="238"/>
      <c r="BL860" s="238"/>
      <c r="BM860" s="238"/>
      <c r="BN860" s="238"/>
      <c r="BO860" s="238"/>
      <c r="BP860" s="238"/>
      <c r="BQ860" s="238"/>
      <c r="BR860" s="238"/>
      <c r="BS860" s="238"/>
      <c r="BT860" s="238"/>
      <c r="BU860" s="238"/>
      <c r="BV860" s="238"/>
      <c r="BW860" s="238"/>
      <c r="BX860" s="238"/>
      <c r="BY860" s="238"/>
      <c r="BZ860" s="238"/>
      <c r="CA860" s="238"/>
      <c r="CB860" s="238"/>
      <c r="CC860" s="238"/>
      <c r="CD860" s="238"/>
      <c r="CE860" s="238"/>
      <c r="CF860" s="238"/>
      <c r="CG860" s="238"/>
      <c r="CH860" s="238"/>
      <c r="CI860" s="238"/>
      <c r="CJ860" s="238"/>
      <c r="CK860" s="238"/>
      <c r="CL860" s="238"/>
      <c r="CM860" s="238"/>
      <c r="CN860" s="238"/>
      <c r="CO860" s="238"/>
      <c r="CP860" s="238"/>
      <c r="CQ860" s="238"/>
      <c r="CR860" s="238"/>
      <c r="CS860" s="238"/>
      <c r="CT860" s="238"/>
      <c r="CU860" s="238"/>
      <c r="CV860" s="238"/>
      <c r="CW860" s="238"/>
      <c r="CX860" s="238"/>
      <c r="CY860" s="238"/>
      <c r="CZ860" s="238"/>
      <c r="DA860" s="238"/>
      <c r="DB860" s="238"/>
      <c r="DC860" s="238"/>
      <c r="DD860" s="238"/>
      <c r="DE860" s="238"/>
      <c r="DF860" s="238"/>
      <c r="DG860" s="238"/>
      <c r="DH860" s="238"/>
      <c r="DI860" s="238"/>
      <c r="DJ860" s="238"/>
      <c r="DK860" s="238"/>
      <c r="DL860" s="238"/>
      <c r="DM860" s="238"/>
      <c r="DN860" s="238"/>
      <c r="DO860" s="238"/>
      <c r="DP860" s="238"/>
      <c r="DQ860" s="238"/>
      <c r="DR860" s="238"/>
      <c r="DS860" s="238"/>
      <c r="DT860" s="238"/>
      <c r="DU860" s="238"/>
      <c r="DV860" s="238"/>
      <c r="DW860" s="238"/>
      <c r="DX860" s="238"/>
      <c r="DY860" s="238"/>
      <c r="DZ860" s="238"/>
      <c r="EA860" s="238"/>
      <c r="EB860" s="238"/>
      <c r="EC860" s="238"/>
      <c r="ED860" s="238"/>
      <c r="EE860" s="238"/>
      <c r="EF860" s="238"/>
      <c r="EG860" s="238"/>
      <c r="EH860" s="238"/>
      <c r="EI860" s="238"/>
      <c r="EJ860" s="238"/>
      <c r="EK860" s="238"/>
      <c r="EL860" s="238"/>
      <c r="EM860" s="238"/>
      <c r="EN860" s="238"/>
      <c r="EO860" s="238"/>
      <c r="EP860" s="238"/>
      <c r="EQ860" s="238"/>
      <c r="ER860" s="238"/>
      <c r="ES860" s="238"/>
      <c r="ET860" s="238"/>
      <c r="EU860" s="238"/>
      <c r="EV860" s="238"/>
      <c r="EW860" s="238"/>
      <c r="EX860" s="238"/>
      <c r="EY860" s="238"/>
      <c r="EZ860" s="238"/>
      <c r="FA860" s="238"/>
      <c r="FB860" s="238"/>
      <c r="FC860" s="238"/>
      <c r="FD860" s="238"/>
      <c r="FE860" s="238"/>
    </row>
    <row r="861" spans="34:161">
      <c r="AH861" s="238"/>
      <c r="AI861" s="238"/>
      <c r="AJ861" s="238"/>
      <c r="AK861" s="238"/>
      <c r="AL861" s="238"/>
      <c r="AM861" s="238"/>
      <c r="AN861" s="238"/>
      <c r="AO861" s="238"/>
      <c r="AP861" s="238"/>
      <c r="AQ861" s="238"/>
      <c r="AR861" s="238"/>
      <c r="AS861" s="238"/>
      <c r="AT861" s="238"/>
      <c r="AU861" s="238"/>
      <c r="AV861" s="238"/>
      <c r="AW861" s="238"/>
      <c r="AX861" s="238"/>
      <c r="AY861" s="238"/>
      <c r="AZ861" s="238"/>
      <c r="BA861" s="238"/>
      <c r="BB861" s="238"/>
      <c r="BC861" s="238"/>
      <c r="BD861" s="238"/>
      <c r="BE861" s="238"/>
      <c r="BF861" s="238"/>
      <c r="BG861" s="238"/>
      <c r="BH861" s="238"/>
      <c r="BI861" s="238"/>
      <c r="BJ861" s="238"/>
      <c r="BK861" s="238"/>
      <c r="BL861" s="238"/>
      <c r="BM861" s="238"/>
      <c r="BN861" s="238"/>
      <c r="BO861" s="238"/>
      <c r="BP861" s="238"/>
      <c r="BQ861" s="238"/>
      <c r="BR861" s="238"/>
      <c r="BS861" s="238"/>
      <c r="BT861" s="238"/>
      <c r="BU861" s="238"/>
      <c r="BV861" s="238"/>
      <c r="BW861" s="238"/>
      <c r="BX861" s="238"/>
      <c r="BY861" s="238"/>
      <c r="BZ861" s="238"/>
      <c r="CA861" s="238"/>
      <c r="CB861" s="238"/>
      <c r="CC861" s="238"/>
      <c r="CD861" s="238"/>
      <c r="CE861" s="238"/>
      <c r="CF861" s="238"/>
      <c r="CG861" s="238"/>
      <c r="CH861" s="238"/>
      <c r="CI861" s="238"/>
      <c r="CJ861" s="238"/>
      <c r="CK861" s="238"/>
      <c r="CL861" s="238"/>
      <c r="CM861" s="238"/>
      <c r="CN861" s="238"/>
      <c r="CO861" s="238"/>
      <c r="CP861" s="238"/>
      <c r="CQ861" s="238"/>
      <c r="CR861" s="238"/>
      <c r="CS861" s="238"/>
      <c r="CT861" s="238"/>
      <c r="CU861" s="238"/>
      <c r="CV861" s="238"/>
      <c r="CW861" s="238"/>
      <c r="CX861" s="238"/>
      <c r="CY861" s="238"/>
      <c r="CZ861" s="238"/>
      <c r="DA861" s="238"/>
      <c r="DB861" s="238"/>
      <c r="DC861" s="238"/>
      <c r="DD861" s="238"/>
      <c r="DE861" s="238"/>
      <c r="DF861" s="238"/>
      <c r="DG861" s="238"/>
      <c r="DH861" s="238"/>
      <c r="DI861" s="238"/>
      <c r="DJ861" s="238"/>
      <c r="DK861" s="238"/>
      <c r="DL861" s="238"/>
      <c r="DM861" s="238"/>
      <c r="DN861" s="238"/>
      <c r="DO861" s="238"/>
      <c r="DP861" s="238"/>
      <c r="DQ861" s="238"/>
      <c r="DR861" s="238"/>
      <c r="DS861" s="238"/>
      <c r="DT861" s="238"/>
      <c r="DU861" s="238"/>
      <c r="DV861" s="238"/>
      <c r="DW861" s="238"/>
      <c r="DX861" s="238"/>
      <c r="DY861" s="238"/>
      <c r="DZ861" s="238"/>
      <c r="EA861" s="238"/>
      <c r="EB861" s="238"/>
      <c r="EC861" s="238"/>
      <c r="ED861" s="238"/>
      <c r="EE861" s="238"/>
      <c r="EF861" s="238"/>
      <c r="EG861" s="238"/>
      <c r="EH861" s="238"/>
      <c r="EI861" s="238"/>
      <c r="EJ861" s="238"/>
      <c r="EK861" s="238"/>
      <c r="EL861" s="238"/>
      <c r="EM861" s="238"/>
      <c r="EN861" s="238"/>
      <c r="EO861" s="238"/>
      <c r="EP861" s="238"/>
      <c r="EQ861" s="238"/>
      <c r="ER861" s="238"/>
      <c r="ES861" s="238"/>
      <c r="ET861" s="238"/>
      <c r="EU861" s="238"/>
      <c r="EV861" s="238"/>
      <c r="EW861" s="238"/>
      <c r="EX861" s="238"/>
      <c r="EY861" s="238"/>
      <c r="EZ861" s="238"/>
      <c r="FA861" s="238"/>
      <c r="FB861" s="238"/>
      <c r="FC861" s="238"/>
      <c r="FD861" s="238"/>
      <c r="FE861" s="238"/>
    </row>
    <row r="862" spans="34:161">
      <c r="AH862" s="238"/>
      <c r="AI862" s="238"/>
      <c r="AJ862" s="238"/>
      <c r="AK862" s="238"/>
      <c r="AL862" s="238"/>
      <c r="AM862" s="238"/>
      <c r="AN862" s="238"/>
      <c r="AO862" s="238"/>
      <c r="AP862" s="238"/>
      <c r="AQ862" s="238"/>
      <c r="AR862" s="238"/>
      <c r="AS862" s="238"/>
      <c r="AT862" s="238"/>
      <c r="AU862" s="238"/>
      <c r="AV862" s="238"/>
      <c r="AW862" s="238"/>
      <c r="AX862" s="238"/>
      <c r="AY862" s="238"/>
      <c r="AZ862" s="238"/>
      <c r="BA862" s="238"/>
      <c r="BB862" s="238"/>
      <c r="BC862" s="238"/>
      <c r="BD862" s="238"/>
      <c r="BE862" s="238"/>
      <c r="BF862" s="238"/>
      <c r="BG862" s="238"/>
      <c r="BH862" s="238"/>
      <c r="BI862" s="238"/>
      <c r="BJ862" s="238"/>
      <c r="BK862" s="238"/>
      <c r="BL862" s="238"/>
      <c r="BM862" s="238"/>
      <c r="BN862" s="238"/>
      <c r="BO862" s="238"/>
      <c r="BP862" s="238"/>
      <c r="BQ862" s="238"/>
      <c r="BR862" s="238"/>
      <c r="BS862" s="238"/>
      <c r="BT862" s="238"/>
      <c r="BU862" s="238"/>
      <c r="BV862" s="238"/>
      <c r="BW862" s="238"/>
      <c r="BX862" s="238"/>
      <c r="BY862" s="238"/>
      <c r="BZ862" s="238"/>
      <c r="CA862" s="238"/>
      <c r="CB862" s="238"/>
      <c r="CC862" s="238"/>
      <c r="CD862" s="238"/>
      <c r="CE862" s="238"/>
      <c r="CF862" s="238"/>
      <c r="CG862" s="238"/>
      <c r="CH862" s="238"/>
      <c r="CI862" s="238"/>
      <c r="CJ862" s="238"/>
      <c r="CK862" s="238"/>
      <c r="CL862" s="238"/>
      <c r="CM862" s="238"/>
      <c r="CN862" s="238"/>
      <c r="CO862" s="238"/>
      <c r="CP862" s="238"/>
      <c r="CQ862" s="238"/>
      <c r="CR862" s="238"/>
      <c r="CS862" s="238"/>
      <c r="CT862" s="238"/>
      <c r="CU862" s="238"/>
      <c r="CV862" s="238"/>
      <c r="CW862" s="238"/>
      <c r="CX862" s="238"/>
      <c r="CY862" s="238"/>
      <c r="CZ862" s="238"/>
      <c r="DA862" s="238"/>
      <c r="DB862" s="238"/>
      <c r="DC862" s="238"/>
      <c r="DD862" s="238"/>
      <c r="DE862" s="238"/>
      <c r="DF862" s="238"/>
      <c r="DG862" s="238"/>
      <c r="DH862" s="238"/>
      <c r="DI862" s="238"/>
      <c r="DJ862" s="238"/>
      <c r="DK862" s="238"/>
      <c r="DL862" s="238"/>
      <c r="DM862" s="238"/>
      <c r="DN862" s="238"/>
      <c r="DO862" s="238"/>
      <c r="DP862" s="238"/>
      <c r="DQ862" s="238"/>
      <c r="DR862" s="238"/>
      <c r="DS862" s="238"/>
      <c r="DT862" s="238"/>
      <c r="DU862" s="238"/>
      <c r="DV862" s="238"/>
      <c r="DW862" s="238"/>
      <c r="DX862" s="238"/>
      <c r="DY862" s="238"/>
      <c r="DZ862" s="238"/>
      <c r="EA862" s="238"/>
      <c r="EB862" s="238"/>
      <c r="EC862" s="238"/>
      <c r="ED862" s="238"/>
      <c r="EE862" s="238"/>
      <c r="EF862" s="238"/>
      <c r="EG862" s="238"/>
      <c r="EH862" s="238"/>
      <c r="EI862" s="238"/>
      <c r="EJ862" s="238"/>
      <c r="EK862" s="238"/>
      <c r="EL862" s="238"/>
      <c r="EM862" s="238"/>
      <c r="EN862" s="238"/>
      <c r="EO862" s="238"/>
      <c r="EP862" s="238"/>
      <c r="EQ862" s="238"/>
      <c r="ER862" s="238"/>
      <c r="ES862" s="238"/>
      <c r="ET862" s="238"/>
      <c r="EU862" s="238"/>
      <c r="EV862" s="238"/>
      <c r="EW862" s="238"/>
      <c r="EX862" s="238"/>
      <c r="EY862" s="238"/>
      <c r="EZ862" s="238"/>
      <c r="FA862" s="238"/>
      <c r="FB862" s="238"/>
      <c r="FC862" s="238"/>
      <c r="FD862" s="238"/>
      <c r="FE862" s="238"/>
    </row>
    <row r="863" spans="34:161">
      <c r="AH863" s="238"/>
      <c r="AI863" s="238"/>
      <c r="AJ863" s="238"/>
      <c r="AK863" s="238"/>
      <c r="AL863" s="238"/>
      <c r="AM863" s="238"/>
      <c r="AN863" s="238"/>
      <c r="AO863" s="238"/>
      <c r="AP863" s="238"/>
      <c r="AQ863" s="238"/>
      <c r="AR863" s="238"/>
      <c r="AS863" s="238"/>
      <c r="AT863" s="238"/>
      <c r="AU863" s="238"/>
      <c r="AV863" s="238"/>
      <c r="AW863" s="238"/>
      <c r="AX863" s="238"/>
      <c r="AY863" s="238"/>
      <c r="AZ863" s="238"/>
      <c r="BA863" s="238"/>
      <c r="BB863" s="238"/>
      <c r="BC863" s="238"/>
      <c r="BD863" s="238"/>
      <c r="BE863" s="238"/>
      <c r="BF863" s="238"/>
      <c r="BG863" s="238"/>
      <c r="BH863" s="238"/>
      <c r="BI863" s="238"/>
      <c r="BJ863" s="238"/>
      <c r="BK863" s="238"/>
      <c r="BL863" s="238"/>
      <c r="BM863" s="238"/>
      <c r="BN863" s="238"/>
      <c r="BO863" s="238"/>
      <c r="BP863" s="238"/>
      <c r="BQ863" s="238"/>
      <c r="BR863" s="238"/>
      <c r="BS863" s="238"/>
      <c r="BT863" s="238"/>
      <c r="BU863" s="238"/>
      <c r="BV863" s="238"/>
      <c r="BW863" s="238"/>
      <c r="BX863" s="238"/>
      <c r="BY863" s="238"/>
      <c r="BZ863" s="238"/>
      <c r="CA863" s="238"/>
      <c r="CB863" s="238"/>
      <c r="CC863" s="238"/>
      <c r="CD863" s="238"/>
      <c r="CE863" s="238"/>
      <c r="CF863" s="238"/>
      <c r="CG863" s="238"/>
      <c r="CH863" s="238"/>
      <c r="CI863" s="238"/>
      <c r="CJ863" s="238"/>
      <c r="CK863" s="238"/>
      <c r="CL863" s="238"/>
      <c r="CM863" s="238"/>
      <c r="CN863" s="238"/>
      <c r="CO863" s="238"/>
      <c r="CP863" s="238"/>
      <c r="CQ863" s="238"/>
      <c r="CR863" s="238"/>
      <c r="CS863" s="238"/>
      <c r="CT863" s="238"/>
      <c r="CU863" s="238"/>
      <c r="CV863" s="238"/>
      <c r="CW863" s="238"/>
      <c r="CX863" s="238"/>
      <c r="CY863" s="238"/>
      <c r="CZ863" s="238"/>
      <c r="DA863" s="238"/>
      <c r="DB863" s="238"/>
      <c r="DC863" s="238"/>
      <c r="DD863" s="238"/>
      <c r="DE863" s="238"/>
      <c r="DF863" s="238"/>
      <c r="DG863" s="238"/>
      <c r="DH863" s="238"/>
      <c r="DI863" s="238"/>
      <c r="DJ863" s="238"/>
      <c r="DK863" s="238"/>
      <c r="DL863" s="238"/>
      <c r="DM863" s="238"/>
      <c r="DN863" s="238"/>
      <c r="DO863" s="238"/>
      <c r="DP863" s="238"/>
      <c r="DQ863" s="238"/>
      <c r="DR863" s="238"/>
      <c r="DS863" s="238"/>
      <c r="DT863" s="238"/>
      <c r="DU863" s="238"/>
      <c r="DV863" s="238"/>
      <c r="DW863" s="238"/>
      <c r="DX863" s="238"/>
      <c r="DY863" s="238"/>
      <c r="DZ863" s="238"/>
      <c r="EA863" s="238"/>
      <c r="EB863" s="238"/>
      <c r="EC863" s="238"/>
      <c r="ED863" s="238"/>
      <c r="EE863" s="238"/>
      <c r="EF863" s="238"/>
      <c r="EG863" s="238"/>
      <c r="EH863" s="238"/>
      <c r="EI863" s="238"/>
      <c r="EJ863" s="238"/>
      <c r="EK863" s="238"/>
      <c r="EL863" s="238"/>
      <c r="EM863" s="238"/>
      <c r="EN863" s="238"/>
      <c r="EO863" s="238"/>
      <c r="EP863" s="238"/>
      <c r="EQ863" s="238"/>
      <c r="ER863" s="238"/>
      <c r="ES863" s="238"/>
      <c r="ET863" s="238"/>
      <c r="EU863" s="238"/>
      <c r="EV863" s="238"/>
      <c r="EW863" s="238"/>
      <c r="EX863" s="238"/>
      <c r="EY863" s="238"/>
      <c r="EZ863" s="238"/>
      <c r="FA863" s="238"/>
      <c r="FB863" s="238"/>
      <c r="FC863" s="238"/>
      <c r="FD863" s="238"/>
      <c r="FE863" s="238"/>
    </row>
    <row r="864" spans="34:161">
      <c r="AH864" s="238"/>
      <c r="AI864" s="238"/>
      <c r="AJ864" s="238"/>
      <c r="AK864" s="238"/>
      <c r="AL864" s="238"/>
      <c r="AM864" s="238"/>
      <c r="AN864" s="238"/>
      <c r="AO864" s="238"/>
      <c r="AP864" s="238"/>
      <c r="AQ864" s="238"/>
      <c r="AR864" s="238"/>
      <c r="AS864" s="238"/>
      <c r="AT864" s="238"/>
      <c r="AU864" s="238"/>
      <c r="AV864" s="238"/>
      <c r="AW864" s="238"/>
      <c r="AX864" s="238"/>
      <c r="AY864" s="238"/>
      <c r="AZ864" s="238"/>
      <c r="BA864" s="238"/>
      <c r="BB864" s="238"/>
      <c r="BC864" s="238"/>
      <c r="BD864" s="238"/>
      <c r="BE864" s="238"/>
      <c r="BF864" s="238"/>
      <c r="BG864" s="238"/>
      <c r="BH864" s="238"/>
      <c r="BI864" s="238"/>
      <c r="BJ864" s="238"/>
      <c r="BK864" s="238"/>
      <c r="BL864" s="238"/>
      <c r="BM864" s="238"/>
      <c r="BN864" s="238"/>
      <c r="BO864" s="238"/>
      <c r="BP864" s="238"/>
      <c r="BQ864" s="238"/>
      <c r="BR864" s="238"/>
      <c r="BS864" s="238"/>
      <c r="BT864" s="238"/>
      <c r="BU864" s="238"/>
      <c r="BV864" s="238"/>
      <c r="BW864" s="238"/>
      <c r="BX864" s="238"/>
      <c r="BY864" s="238"/>
      <c r="BZ864" s="238"/>
      <c r="CA864" s="238"/>
      <c r="CB864" s="238"/>
      <c r="CC864" s="238"/>
      <c r="CD864" s="238"/>
      <c r="CE864" s="238"/>
      <c r="CF864" s="238"/>
      <c r="CG864" s="238"/>
      <c r="CH864" s="238"/>
      <c r="CI864" s="238"/>
      <c r="CJ864" s="238"/>
      <c r="CK864" s="238"/>
      <c r="CL864" s="238"/>
      <c r="CM864" s="238"/>
      <c r="CN864" s="238"/>
      <c r="CO864" s="238"/>
      <c r="CP864" s="238"/>
      <c r="CQ864" s="238"/>
      <c r="CR864" s="238"/>
      <c r="CS864" s="238"/>
      <c r="CT864" s="238"/>
      <c r="CU864" s="238"/>
      <c r="CV864" s="238"/>
      <c r="CW864" s="238"/>
      <c r="CX864" s="238"/>
      <c r="CY864" s="238"/>
      <c r="CZ864" s="238"/>
      <c r="DA864" s="238"/>
      <c r="DB864" s="238"/>
      <c r="DC864" s="238"/>
      <c r="DD864" s="238"/>
      <c r="DE864" s="238"/>
      <c r="DF864" s="238"/>
      <c r="DG864" s="238"/>
      <c r="DH864" s="238"/>
      <c r="DI864" s="238"/>
      <c r="DJ864" s="238"/>
      <c r="DK864" s="238"/>
      <c r="DL864" s="238"/>
      <c r="DM864" s="238"/>
      <c r="DN864" s="238"/>
      <c r="DO864" s="238"/>
      <c r="DP864" s="238"/>
      <c r="DQ864" s="238"/>
      <c r="DR864" s="238"/>
      <c r="DS864" s="238"/>
      <c r="DT864" s="238"/>
      <c r="DU864" s="238"/>
      <c r="DV864" s="238"/>
      <c r="DW864" s="238"/>
      <c r="DX864" s="238"/>
      <c r="DY864" s="238"/>
      <c r="DZ864" s="238"/>
      <c r="EA864" s="238"/>
      <c r="EB864" s="238"/>
      <c r="EC864" s="238"/>
      <c r="ED864" s="238"/>
      <c r="EE864" s="238"/>
      <c r="EF864" s="238"/>
      <c r="EG864" s="238"/>
      <c r="EH864" s="238"/>
      <c r="EI864" s="238"/>
      <c r="EJ864" s="238"/>
      <c r="EK864" s="238"/>
      <c r="EL864" s="238"/>
      <c r="EM864" s="238"/>
      <c r="EN864" s="238"/>
      <c r="EO864" s="238"/>
      <c r="EP864" s="238"/>
      <c r="EQ864" s="238"/>
      <c r="ER864" s="238"/>
      <c r="ES864" s="238"/>
      <c r="ET864" s="238"/>
      <c r="EU864" s="238"/>
      <c r="EV864" s="238"/>
      <c r="EW864" s="238"/>
      <c r="EX864" s="238"/>
      <c r="EY864" s="238"/>
      <c r="EZ864" s="238"/>
      <c r="FA864" s="238"/>
      <c r="FB864" s="238"/>
      <c r="FC864" s="238"/>
      <c r="FD864" s="238"/>
      <c r="FE864" s="238"/>
    </row>
    <row r="865" spans="34:161">
      <c r="AH865" s="238"/>
      <c r="AI865" s="238"/>
      <c r="AJ865" s="238"/>
      <c r="AK865" s="238"/>
      <c r="AL865" s="238"/>
      <c r="AM865" s="238"/>
      <c r="AN865" s="238"/>
      <c r="AO865" s="238"/>
      <c r="AP865" s="238"/>
      <c r="AQ865" s="238"/>
      <c r="AR865" s="238"/>
      <c r="AS865" s="238"/>
      <c r="AT865" s="238"/>
      <c r="AU865" s="238"/>
      <c r="AV865" s="238"/>
      <c r="AW865" s="238"/>
      <c r="AX865" s="238"/>
      <c r="AY865" s="238"/>
      <c r="AZ865" s="238"/>
      <c r="BA865" s="238"/>
      <c r="BB865" s="238"/>
      <c r="BC865" s="238"/>
      <c r="BD865" s="238"/>
      <c r="BE865" s="238"/>
      <c r="BF865" s="238"/>
      <c r="BG865" s="238"/>
      <c r="BH865" s="238"/>
      <c r="BI865" s="238"/>
      <c r="BJ865" s="238"/>
      <c r="BK865" s="238"/>
      <c r="BL865" s="238"/>
      <c r="BM865" s="238"/>
      <c r="BN865" s="238"/>
      <c r="BO865" s="238"/>
      <c r="BP865" s="238"/>
      <c r="BQ865" s="238"/>
      <c r="BR865" s="238"/>
      <c r="BS865" s="238"/>
      <c r="BT865" s="238"/>
      <c r="BU865" s="238"/>
      <c r="BV865" s="238"/>
      <c r="BW865" s="238"/>
      <c r="BX865" s="238"/>
      <c r="BY865" s="238"/>
      <c r="BZ865" s="238"/>
      <c r="CA865" s="238"/>
      <c r="CB865" s="238"/>
      <c r="CC865" s="238"/>
      <c r="CD865" s="238"/>
      <c r="CE865" s="238"/>
      <c r="CF865" s="238"/>
      <c r="CG865" s="238"/>
      <c r="CH865" s="238"/>
      <c r="CI865" s="238"/>
      <c r="CJ865" s="238"/>
      <c r="CK865" s="238"/>
      <c r="CL865" s="238"/>
      <c r="CM865" s="238"/>
      <c r="CN865" s="238"/>
      <c r="CO865" s="238"/>
      <c r="CP865" s="238"/>
      <c r="CQ865" s="238"/>
      <c r="CR865" s="238"/>
      <c r="CS865" s="238"/>
      <c r="CT865" s="238"/>
      <c r="CU865" s="238"/>
      <c r="CV865" s="238"/>
      <c r="CW865" s="238"/>
      <c r="CX865" s="238"/>
      <c r="CY865" s="238"/>
      <c r="CZ865" s="238"/>
      <c r="DA865" s="238"/>
      <c r="DB865" s="238"/>
      <c r="DC865" s="238"/>
      <c r="DD865" s="238"/>
      <c r="DE865" s="238"/>
      <c r="DF865" s="238"/>
      <c r="DG865" s="238"/>
      <c r="DH865" s="238"/>
      <c r="DI865" s="238"/>
      <c r="DJ865" s="238"/>
      <c r="DK865" s="238"/>
      <c r="DL865" s="238"/>
      <c r="DM865" s="238"/>
      <c r="DN865" s="238"/>
      <c r="DO865" s="238"/>
      <c r="DP865" s="238"/>
      <c r="DQ865" s="238"/>
      <c r="DR865" s="238"/>
      <c r="DS865" s="238"/>
      <c r="DT865" s="238"/>
      <c r="DU865" s="238"/>
      <c r="DV865" s="238"/>
      <c r="DW865" s="238"/>
      <c r="DX865" s="238"/>
      <c r="DY865" s="238"/>
      <c r="DZ865" s="238"/>
      <c r="EA865" s="238"/>
      <c r="EB865" s="238"/>
      <c r="EC865" s="238"/>
      <c r="ED865" s="238"/>
      <c r="EE865" s="238"/>
      <c r="EF865" s="238"/>
      <c r="EG865" s="238"/>
      <c r="EH865" s="238"/>
      <c r="EI865" s="238"/>
      <c r="EJ865" s="238"/>
      <c r="EK865" s="238"/>
      <c r="EL865" s="238"/>
      <c r="EM865" s="238"/>
      <c r="EN865" s="238"/>
      <c r="EO865" s="238"/>
      <c r="EP865" s="238"/>
      <c r="EQ865" s="238"/>
      <c r="ER865" s="238"/>
      <c r="ES865" s="238"/>
      <c r="ET865" s="238"/>
      <c r="EU865" s="238"/>
      <c r="EV865" s="238"/>
      <c r="EW865" s="238"/>
      <c r="EX865" s="238"/>
      <c r="EY865" s="238"/>
      <c r="EZ865" s="238"/>
      <c r="FA865" s="238"/>
      <c r="FB865" s="238"/>
      <c r="FC865" s="238"/>
      <c r="FD865" s="238"/>
      <c r="FE865" s="238"/>
    </row>
    <row r="866" spans="34:161">
      <c r="AH866" s="238"/>
      <c r="AI866" s="238"/>
      <c r="AJ866" s="238"/>
      <c r="AK866" s="238"/>
      <c r="AL866" s="238"/>
      <c r="AM866" s="238"/>
      <c r="AN866" s="238"/>
      <c r="AO866" s="238"/>
      <c r="AP866" s="238"/>
      <c r="AQ866" s="238"/>
      <c r="AR866" s="238"/>
      <c r="AS866" s="238"/>
      <c r="AT866" s="238"/>
      <c r="AU866" s="238"/>
      <c r="AV866" s="238"/>
      <c r="AW866" s="238"/>
      <c r="AX866" s="238"/>
      <c r="AY866" s="238"/>
      <c r="AZ866" s="238"/>
      <c r="BA866" s="238"/>
      <c r="BB866" s="238"/>
      <c r="BC866" s="238"/>
      <c r="BD866" s="238"/>
      <c r="BE866" s="238"/>
      <c r="BF866" s="238"/>
      <c r="BG866" s="238"/>
      <c r="BH866" s="238"/>
      <c r="BI866" s="238"/>
      <c r="BJ866" s="238"/>
      <c r="BK866" s="238"/>
      <c r="BL866" s="238"/>
      <c r="BM866" s="238"/>
      <c r="BN866" s="238"/>
      <c r="BO866" s="238"/>
      <c r="BP866" s="238"/>
      <c r="BQ866" s="238"/>
      <c r="BR866" s="238"/>
      <c r="BS866" s="238"/>
      <c r="BT866" s="238"/>
      <c r="BU866" s="238"/>
      <c r="BV866" s="238"/>
      <c r="BW866" s="238"/>
      <c r="BX866" s="238"/>
      <c r="BY866" s="238"/>
      <c r="BZ866" s="238"/>
      <c r="CA866" s="238"/>
      <c r="CB866" s="238"/>
      <c r="CC866" s="238"/>
      <c r="CD866" s="238"/>
      <c r="CE866" s="238"/>
      <c r="CF866" s="238"/>
      <c r="CG866" s="238"/>
      <c r="CH866" s="238"/>
      <c r="CI866" s="238"/>
      <c r="CJ866" s="238"/>
      <c r="CK866" s="238"/>
      <c r="CL866" s="238"/>
      <c r="CM866" s="238"/>
      <c r="CN866" s="238"/>
      <c r="CO866" s="238"/>
      <c r="CP866" s="238"/>
      <c r="CQ866" s="238"/>
      <c r="CR866" s="238"/>
      <c r="CS866" s="238"/>
      <c r="CT866" s="238"/>
      <c r="CU866" s="238"/>
      <c r="CV866" s="238"/>
      <c r="CW866" s="238"/>
      <c r="CX866" s="238"/>
      <c r="CY866" s="238"/>
      <c r="CZ866" s="238"/>
      <c r="DA866" s="238"/>
      <c r="DB866" s="238"/>
      <c r="DC866" s="238"/>
      <c r="DD866" s="238"/>
      <c r="DE866" s="238"/>
      <c r="DF866" s="238"/>
      <c r="DG866" s="238"/>
      <c r="DH866" s="238"/>
      <c r="DI866" s="238"/>
      <c r="DJ866" s="238"/>
      <c r="DK866" s="238"/>
      <c r="DL866" s="238"/>
      <c r="DM866" s="238"/>
      <c r="DN866" s="238"/>
      <c r="DO866" s="238"/>
      <c r="DP866" s="238"/>
      <c r="DQ866" s="238"/>
      <c r="DR866" s="238"/>
      <c r="DS866" s="238"/>
      <c r="DT866" s="238"/>
      <c r="DU866" s="238"/>
      <c r="DV866" s="238"/>
      <c r="DW866" s="238"/>
      <c r="DX866" s="238"/>
      <c r="DY866" s="238"/>
      <c r="DZ866" s="238"/>
      <c r="EA866" s="238"/>
      <c r="EB866" s="238"/>
      <c r="EC866" s="238"/>
      <c r="ED866" s="238"/>
      <c r="EE866" s="238"/>
      <c r="EF866" s="238"/>
      <c r="EG866" s="238"/>
      <c r="EH866" s="238"/>
      <c r="EI866" s="238"/>
      <c r="EJ866" s="238"/>
      <c r="EK866" s="238"/>
      <c r="EL866" s="238"/>
      <c r="EM866" s="238"/>
      <c r="EN866" s="238"/>
      <c r="EO866" s="238"/>
      <c r="EP866" s="238"/>
      <c r="EQ866" s="238"/>
      <c r="ER866" s="238"/>
      <c r="ES866" s="238"/>
      <c r="ET866" s="238"/>
      <c r="EU866" s="238"/>
      <c r="EV866" s="238"/>
      <c r="EW866" s="238"/>
      <c r="EX866" s="238"/>
      <c r="EY866" s="238"/>
      <c r="EZ866" s="238"/>
      <c r="FA866" s="238"/>
      <c r="FB866" s="238"/>
      <c r="FC866" s="238"/>
      <c r="FD866" s="238"/>
      <c r="FE866" s="238"/>
    </row>
    <row r="867" spans="34:161">
      <c r="AH867" s="238"/>
      <c r="AI867" s="238"/>
      <c r="AJ867" s="238"/>
      <c r="AK867" s="238"/>
      <c r="AL867" s="238"/>
      <c r="AM867" s="238"/>
      <c r="AN867" s="238"/>
      <c r="AO867" s="238"/>
      <c r="AP867" s="238"/>
      <c r="AQ867" s="238"/>
      <c r="AR867" s="238"/>
      <c r="AS867" s="238"/>
      <c r="AT867" s="238"/>
      <c r="AU867" s="238"/>
      <c r="AV867" s="238"/>
      <c r="AW867" s="238"/>
      <c r="AX867" s="238"/>
      <c r="AY867" s="238"/>
      <c r="AZ867" s="238"/>
      <c r="BA867" s="238"/>
      <c r="BB867" s="238"/>
      <c r="BC867" s="238"/>
      <c r="BD867" s="238"/>
      <c r="BE867" s="238"/>
      <c r="BF867" s="238"/>
      <c r="BG867" s="238"/>
      <c r="BH867" s="238"/>
      <c r="BI867" s="238"/>
      <c r="BJ867" s="238"/>
      <c r="BK867" s="238"/>
      <c r="BL867" s="238"/>
      <c r="BM867" s="238"/>
      <c r="BN867" s="238"/>
      <c r="BO867" s="238"/>
      <c r="BP867" s="238"/>
      <c r="BQ867" s="238"/>
      <c r="BR867" s="238"/>
      <c r="BS867" s="238"/>
      <c r="BT867" s="238"/>
      <c r="BU867" s="238"/>
      <c r="BV867" s="238"/>
      <c r="BW867" s="238"/>
      <c r="BX867" s="238"/>
      <c r="BY867" s="238"/>
      <c r="BZ867" s="238"/>
      <c r="CA867" s="238"/>
      <c r="CB867" s="238"/>
      <c r="CC867" s="238"/>
      <c r="CD867" s="238"/>
      <c r="CE867" s="238"/>
      <c r="CF867" s="238"/>
      <c r="CG867" s="238"/>
      <c r="CH867" s="238"/>
      <c r="CI867" s="238"/>
      <c r="CJ867" s="238"/>
      <c r="CK867" s="238"/>
      <c r="CL867" s="238"/>
      <c r="CM867" s="238"/>
      <c r="CN867" s="238"/>
      <c r="CO867" s="238"/>
      <c r="CP867" s="238"/>
      <c r="CQ867" s="238"/>
      <c r="CR867" s="238"/>
      <c r="CS867" s="238"/>
      <c r="CT867" s="238"/>
      <c r="CU867" s="238"/>
      <c r="CV867" s="238"/>
      <c r="CW867" s="238"/>
      <c r="CX867" s="238"/>
      <c r="CY867" s="238"/>
      <c r="CZ867" s="238"/>
      <c r="DA867" s="238"/>
      <c r="DB867" s="238"/>
      <c r="DC867" s="238"/>
      <c r="DD867" s="238"/>
      <c r="DE867" s="238"/>
      <c r="DF867" s="238"/>
      <c r="DG867" s="238"/>
      <c r="DH867" s="238"/>
      <c r="DI867" s="238"/>
      <c r="DJ867" s="238"/>
      <c r="DK867" s="238"/>
      <c r="DL867" s="238"/>
      <c r="DM867" s="238"/>
      <c r="DN867" s="238"/>
      <c r="DO867" s="238"/>
      <c r="DP867" s="238"/>
      <c r="DQ867" s="238"/>
      <c r="DR867" s="238"/>
      <c r="DS867" s="238"/>
      <c r="DT867" s="238"/>
      <c r="DU867" s="238"/>
      <c r="DV867" s="238"/>
      <c r="DW867" s="238"/>
      <c r="DX867" s="238"/>
      <c r="DY867" s="238"/>
      <c r="DZ867" s="238"/>
      <c r="EA867" s="238"/>
      <c r="EB867" s="238"/>
      <c r="EC867" s="238"/>
      <c r="ED867" s="238"/>
      <c r="EE867" s="238"/>
      <c r="EF867" s="238"/>
      <c r="EG867" s="238"/>
      <c r="EH867" s="238"/>
      <c r="EI867" s="238"/>
      <c r="EJ867" s="238"/>
      <c r="EK867" s="238"/>
      <c r="EL867" s="238"/>
      <c r="EM867" s="238"/>
      <c r="EN867" s="238"/>
      <c r="EO867" s="238"/>
      <c r="EP867" s="238"/>
      <c r="EQ867" s="238"/>
      <c r="ER867" s="238"/>
      <c r="ES867" s="238"/>
      <c r="ET867" s="238"/>
      <c r="EU867" s="238"/>
      <c r="EV867" s="238"/>
      <c r="EW867" s="238"/>
      <c r="EX867" s="238"/>
      <c r="EY867" s="238"/>
      <c r="EZ867" s="238"/>
      <c r="FA867" s="238"/>
      <c r="FB867" s="238"/>
      <c r="FC867" s="238"/>
      <c r="FD867" s="238"/>
      <c r="FE867" s="238"/>
    </row>
    <row r="868" spans="34:161">
      <c r="AH868" s="238"/>
      <c r="AI868" s="238"/>
      <c r="AJ868" s="238"/>
      <c r="AK868" s="238"/>
      <c r="AL868" s="238"/>
      <c r="AM868" s="238"/>
      <c r="AN868" s="238"/>
      <c r="AO868" s="238"/>
      <c r="AP868" s="238"/>
      <c r="AQ868" s="238"/>
      <c r="AR868" s="238"/>
      <c r="AS868" s="238"/>
      <c r="AT868" s="238"/>
      <c r="AU868" s="238"/>
      <c r="AV868" s="238"/>
      <c r="AW868" s="238"/>
      <c r="AX868" s="238"/>
      <c r="AY868" s="238"/>
      <c r="AZ868" s="238"/>
      <c r="BA868" s="238"/>
      <c r="BB868" s="238"/>
      <c r="BC868" s="238"/>
      <c r="BD868" s="238"/>
      <c r="BE868" s="238"/>
      <c r="BF868" s="238"/>
      <c r="BG868" s="238"/>
      <c r="BH868" s="238"/>
      <c r="BI868" s="238"/>
      <c r="BJ868" s="238"/>
      <c r="BK868" s="238"/>
      <c r="BL868" s="238"/>
      <c r="BM868" s="238"/>
      <c r="BN868" s="238"/>
      <c r="BO868" s="238"/>
      <c r="BP868" s="238"/>
      <c r="BQ868" s="238"/>
      <c r="BR868" s="238"/>
      <c r="BS868" s="238"/>
      <c r="BT868" s="238"/>
      <c r="BU868" s="238"/>
      <c r="BV868" s="238"/>
      <c r="BW868" s="238"/>
      <c r="BX868" s="238"/>
      <c r="BY868" s="238"/>
      <c r="BZ868" s="238"/>
      <c r="CA868" s="238"/>
      <c r="CB868" s="238"/>
      <c r="CC868" s="238"/>
      <c r="CD868" s="238"/>
      <c r="CE868" s="238"/>
      <c r="CF868" s="238"/>
      <c r="CG868" s="238"/>
      <c r="CH868" s="238"/>
      <c r="CI868" s="238"/>
      <c r="CJ868" s="238"/>
      <c r="CK868" s="238"/>
      <c r="CL868" s="238"/>
      <c r="CM868" s="238"/>
      <c r="CN868" s="238"/>
      <c r="CO868" s="238"/>
      <c r="CP868" s="238"/>
      <c r="CQ868" s="238"/>
      <c r="CR868" s="238"/>
      <c r="CS868" s="238"/>
      <c r="CT868" s="238"/>
      <c r="CU868" s="238"/>
      <c r="CV868" s="238"/>
      <c r="CW868" s="238"/>
      <c r="CX868" s="238"/>
      <c r="CY868" s="238"/>
      <c r="CZ868" s="238"/>
      <c r="DA868" s="238"/>
      <c r="DB868" s="238"/>
      <c r="DC868" s="238"/>
      <c r="DD868" s="238"/>
      <c r="DE868" s="238"/>
      <c r="DF868" s="238"/>
      <c r="DG868" s="238"/>
      <c r="DH868" s="238"/>
      <c r="DI868" s="238"/>
      <c r="DJ868" s="238"/>
      <c r="DK868" s="238"/>
      <c r="DL868" s="238"/>
      <c r="DM868" s="238"/>
      <c r="DN868" s="238"/>
      <c r="DO868" s="238"/>
      <c r="DP868" s="238"/>
      <c r="DQ868" s="238"/>
      <c r="DR868" s="238"/>
      <c r="DS868" s="238"/>
      <c r="DT868" s="238"/>
      <c r="DU868" s="238"/>
      <c r="DV868" s="238"/>
      <c r="DW868" s="238"/>
      <c r="DX868" s="238"/>
      <c r="DY868" s="238"/>
      <c r="DZ868" s="238"/>
      <c r="EA868" s="238"/>
      <c r="EB868" s="238"/>
      <c r="EC868" s="238"/>
      <c r="ED868" s="238"/>
      <c r="EE868" s="238"/>
      <c r="EF868" s="238"/>
      <c r="EG868" s="238"/>
      <c r="EH868" s="238"/>
      <c r="EI868" s="238"/>
      <c r="EJ868" s="238"/>
      <c r="EK868" s="238"/>
      <c r="EL868" s="238"/>
      <c r="EM868" s="238"/>
      <c r="EN868" s="238"/>
      <c r="EO868" s="238"/>
      <c r="EP868" s="238"/>
      <c r="EQ868" s="238"/>
      <c r="ER868" s="238"/>
      <c r="ES868" s="238"/>
      <c r="ET868" s="238"/>
      <c r="EU868" s="238"/>
      <c r="EV868" s="238"/>
      <c r="EW868" s="238"/>
      <c r="EX868" s="238"/>
      <c r="EY868" s="238"/>
      <c r="EZ868" s="238"/>
      <c r="FA868" s="238"/>
      <c r="FB868" s="238"/>
      <c r="FC868" s="238"/>
      <c r="FD868" s="238"/>
      <c r="FE868" s="238"/>
    </row>
    <row r="869" spans="34:161">
      <c r="AH869" s="238"/>
      <c r="AI869" s="238"/>
      <c r="AJ869" s="238"/>
      <c r="AK869" s="238"/>
      <c r="AL869" s="238"/>
      <c r="AM869" s="238"/>
      <c r="AN869" s="238"/>
      <c r="AO869" s="238"/>
      <c r="AP869" s="238"/>
      <c r="AQ869" s="238"/>
      <c r="AR869" s="238"/>
      <c r="AS869" s="238"/>
      <c r="AT869" s="238"/>
      <c r="AU869" s="238"/>
      <c r="AV869" s="238"/>
      <c r="AW869" s="238"/>
      <c r="AX869" s="238"/>
      <c r="AY869" s="238"/>
      <c r="AZ869" s="238"/>
      <c r="BA869" s="238"/>
      <c r="BB869" s="238"/>
      <c r="BC869" s="238"/>
      <c r="BD869" s="238"/>
      <c r="BE869" s="238"/>
      <c r="BF869" s="238"/>
      <c r="BG869" s="238"/>
      <c r="BH869" s="238"/>
      <c r="BI869" s="238"/>
      <c r="BJ869" s="238"/>
      <c r="BK869" s="238"/>
      <c r="BL869" s="238"/>
      <c r="BM869" s="238"/>
      <c r="BN869" s="238"/>
      <c r="BO869" s="238"/>
      <c r="BP869" s="238"/>
      <c r="BQ869" s="238"/>
      <c r="BR869" s="238"/>
      <c r="BS869" s="238"/>
      <c r="BT869" s="238"/>
      <c r="BU869" s="238"/>
      <c r="BV869" s="238"/>
      <c r="BW869" s="238"/>
      <c r="BX869" s="238"/>
      <c r="BY869" s="238"/>
      <c r="BZ869" s="238"/>
      <c r="CA869" s="238"/>
      <c r="CB869" s="238"/>
      <c r="CC869" s="238"/>
      <c r="CD869" s="238"/>
      <c r="CE869" s="238"/>
      <c r="CF869" s="238"/>
      <c r="CG869" s="238"/>
      <c r="CH869" s="238"/>
      <c r="CI869" s="238"/>
      <c r="CJ869" s="238"/>
      <c r="CK869" s="238"/>
      <c r="CL869" s="238"/>
      <c r="CM869" s="238"/>
      <c r="CN869" s="238"/>
      <c r="CO869" s="238"/>
      <c r="CP869" s="238"/>
      <c r="CQ869" s="238"/>
      <c r="CR869" s="238"/>
      <c r="CS869" s="238"/>
      <c r="CT869" s="238"/>
      <c r="CU869" s="238"/>
      <c r="CV869" s="238"/>
      <c r="CW869" s="238"/>
      <c r="CX869" s="238"/>
      <c r="CY869" s="238"/>
      <c r="CZ869" s="238"/>
      <c r="DA869" s="238"/>
      <c r="DB869" s="238"/>
      <c r="DC869" s="238"/>
      <c r="DD869" s="238"/>
      <c r="DE869" s="238"/>
      <c r="DF869" s="238"/>
      <c r="DG869" s="238"/>
      <c r="DH869" s="238"/>
      <c r="DI869" s="238"/>
      <c r="DJ869" s="238"/>
      <c r="DK869" s="238"/>
      <c r="DL869" s="238"/>
      <c r="DM869" s="238"/>
      <c r="DN869" s="238"/>
      <c r="DO869" s="238"/>
      <c r="DP869" s="238"/>
      <c r="DQ869" s="238"/>
      <c r="DR869" s="238"/>
      <c r="DS869" s="238"/>
      <c r="DT869" s="238"/>
      <c r="DU869" s="238"/>
      <c r="DV869" s="238"/>
      <c r="DW869" s="238"/>
      <c r="DX869" s="238"/>
      <c r="DY869" s="238"/>
      <c r="DZ869" s="238"/>
      <c r="EA869" s="238"/>
      <c r="EB869" s="238"/>
      <c r="EC869" s="238"/>
      <c r="ED869" s="238"/>
      <c r="EE869" s="238"/>
      <c r="EF869" s="238"/>
      <c r="EG869" s="238"/>
      <c r="EH869" s="238"/>
      <c r="EI869" s="238"/>
      <c r="EJ869" s="238"/>
      <c r="EK869" s="238"/>
      <c r="EL869" s="238"/>
      <c r="EM869" s="238"/>
      <c r="EN869" s="238"/>
      <c r="EO869" s="238"/>
      <c r="EP869" s="238"/>
      <c r="EQ869" s="238"/>
      <c r="ER869" s="238"/>
      <c r="ES869" s="238"/>
      <c r="ET869" s="238"/>
      <c r="EU869" s="238"/>
      <c r="EV869" s="238"/>
      <c r="EW869" s="238"/>
      <c r="EX869" s="238"/>
      <c r="EY869" s="238"/>
      <c r="EZ869" s="238"/>
      <c r="FA869" s="238"/>
      <c r="FB869" s="238"/>
      <c r="FC869" s="238"/>
      <c r="FD869" s="238"/>
      <c r="FE869" s="238"/>
    </row>
    <row r="870" spans="34:161">
      <c r="AH870" s="238"/>
      <c r="AI870" s="238"/>
      <c r="AJ870" s="238"/>
      <c r="AK870" s="238"/>
      <c r="AL870" s="238"/>
      <c r="AM870" s="238"/>
      <c r="AN870" s="238"/>
      <c r="AO870" s="238"/>
      <c r="AP870" s="238"/>
      <c r="AQ870" s="238"/>
      <c r="AR870" s="238"/>
      <c r="AS870" s="238"/>
      <c r="AT870" s="238"/>
      <c r="AU870" s="238"/>
      <c r="AV870" s="238"/>
      <c r="AW870" s="238"/>
      <c r="AX870" s="238"/>
      <c r="AY870" s="238"/>
      <c r="AZ870" s="238"/>
      <c r="BA870" s="238"/>
      <c r="BB870" s="238"/>
      <c r="BC870" s="238"/>
      <c r="BD870" s="238"/>
      <c r="BE870" s="238"/>
      <c r="BF870" s="238"/>
      <c r="BG870" s="238"/>
      <c r="BH870" s="238"/>
      <c r="BI870" s="238"/>
      <c r="BJ870" s="238"/>
      <c r="BK870" s="238"/>
      <c r="BL870" s="238"/>
      <c r="BM870" s="238"/>
      <c r="BN870" s="238"/>
      <c r="BO870" s="238"/>
      <c r="BP870" s="238"/>
      <c r="BQ870" s="238"/>
      <c r="BR870" s="238"/>
      <c r="BS870" s="238"/>
      <c r="BT870" s="238"/>
      <c r="BU870" s="238"/>
      <c r="BV870" s="238"/>
      <c r="BW870" s="238"/>
      <c r="BX870" s="238"/>
      <c r="BY870" s="238"/>
      <c r="BZ870" s="238"/>
      <c r="CA870" s="238"/>
      <c r="CB870" s="238"/>
      <c r="CC870" s="238"/>
      <c r="CD870" s="238"/>
      <c r="CE870" s="238"/>
      <c r="CF870" s="238"/>
      <c r="CG870" s="238"/>
      <c r="CH870" s="238"/>
      <c r="CI870" s="238"/>
      <c r="CJ870" s="238"/>
      <c r="CK870" s="238"/>
      <c r="CL870" s="238"/>
      <c r="CM870" s="238"/>
      <c r="CN870" s="238"/>
      <c r="CO870" s="238"/>
      <c r="CP870" s="238"/>
      <c r="CQ870" s="238"/>
      <c r="CR870" s="238"/>
      <c r="CS870" s="238"/>
      <c r="CT870" s="238"/>
      <c r="CU870" s="238"/>
      <c r="CV870" s="238"/>
      <c r="CW870" s="238"/>
      <c r="CX870" s="238"/>
      <c r="CY870" s="238"/>
      <c r="CZ870" s="238"/>
      <c r="DA870" s="238"/>
      <c r="DB870" s="238"/>
      <c r="DC870" s="238"/>
      <c r="DD870" s="238"/>
      <c r="DE870" s="238"/>
      <c r="DF870" s="238"/>
      <c r="DG870" s="238"/>
      <c r="DH870" s="238"/>
      <c r="DI870" s="238"/>
      <c r="DJ870" s="238"/>
      <c r="DK870" s="238"/>
      <c r="DL870" s="238"/>
      <c r="DM870" s="238"/>
      <c r="DN870" s="238"/>
      <c r="DO870" s="238"/>
      <c r="DP870" s="238"/>
      <c r="DQ870" s="238"/>
      <c r="DR870" s="238"/>
      <c r="DS870" s="238"/>
      <c r="DT870" s="238"/>
      <c r="DU870" s="238"/>
      <c r="DV870" s="238"/>
      <c r="DW870" s="238"/>
      <c r="DX870" s="238"/>
      <c r="DY870" s="238"/>
      <c r="DZ870" s="238"/>
      <c r="EA870" s="238"/>
      <c r="EB870" s="238"/>
      <c r="EC870" s="238"/>
      <c r="ED870" s="238"/>
      <c r="EE870" s="238"/>
      <c r="EF870" s="238"/>
      <c r="EG870" s="238"/>
      <c r="EH870" s="238"/>
      <c r="EI870" s="238"/>
      <c r="EJ870" s="238"/>
      <c r="EK870" s="238"/>
      <c r="EL870" s="238"/>
      <c r="EM870" s="238"/>
      <c r="EN870" s="238"/>
      <c r="EO870" s="238"/>
      <c r="EP870" s="238"/>
      <c r="EQ870" s="238"/>
      <c r="ER870" s="238"/>
      <c r="ES870" s="238"/>
      <c r="ET870" s="238"/>
      <c r="EU870" s="238"/>
      <c r="EV870" s="238"/>
      <c r="EW870" s="238"/>
      <c r="EX870" s="238"/>
      <c r="EY870" s="238"/>
      <c r="EZ870" s="238"/>
      <c r="FA870" s="238"/>
      <c r="FB870" s="238"/>
      <c r="FC870" s="238"/>
      <c r="FD870" s="238"/>
      <c r="FE870" s="238"/>
    </row>
    <row r="871" spans="34:161">
      <c r="AH871" s="238"/>
      <c r="AI871" s="238"/>
      <c r="AJ871" s="238"/>
      <c r="AK871" s="238"/>
      <c r="AL871" s="238"/>
      <c r="AM871" s="238"/>
      <c r="AN871" s="238"/>
      <c r="AO871" s="238"/>
      <c r="AP871" s="238"/>
      <c r="AQ871" s="238"/>
      <c r="AR871" s="238"/>
      <c r="AS871" s="238"/>
      <c r="AT871" s="238"/>
      <c r="AU871" s="238"/>
      <c r="AV871" s="238"/>
      <c r="AW871" s="238"/>
      <c r="AX871" s="238"/>
      <c r="AY871" s="238"/>
      <c r="AZ871" s="238"/>
      <c r="BA871" s="238"/>
      <c r="BB871" s="238"/>
      <c r="BC871" s="238"/>
      <c r="BD871" s="238"/>
      <c r="BE871" s="238"/>
      <c r="BF871" s="238"/>
      <c r="BG871" s="238"/>
      <c r="BH871" s="238"/>
      <c r="BI871" s="238"/>
      <c r="BJ871" s="238"/>
      <c r="BK871" s="238"/>
      <c r="BL871" s="238"/>
      <c r="BM871" s="238"/>
      <c r="BN871" s="238"/>
      <c r="BO871" s="238"/>
      <c r="BP871" s="238"/>
      <c r="BQ871" s="238"/>
      <c r="BR871" s="238"/>
      <c r="BS871" s="238"/>
      <c r="BT871" s="238"/>
      <c r="BU871" s="238"/>
      <c r="BV871" s="238"/>
      <c r="BW871" s="238"/>
      <c r="BX871" s="238"/>
      <c r="BY871" s="238"/>
      <c r="BZ871" s="238"/>
      <c r="CA871" s="238"/>
      <c r="CB871" s="238"/>
      <c r="CC871" s="238"/>
      <c r="CD871" s="238"/>
      <c r="CE871" s="238"/>
      <c r="CF871" s="238"/>
      <c r="CG871" s="238"/>
      <c r="CH871" s="238"/>
      <c r="CI871" s="238"/>
      <c r="CJ871" s="238"/>
      <c r="CK871" s="238"/>
      <c r="CL871" s="238"/>
      <c r="CM871" s="238"/>
      <c r="CN871" s="238"/>
      <c r="CO871" s="238"/>
      <c r="CP871" s="238"/>
      <c r="CQ871" s="238"/>
      <c r="CR871" s="238"/>
      <c r="CS871" s="238"/>
      <c r="CT871" s="238"/>
      <c r="CU871" s="238"/>
      <c r="CV871" s="238"/>
      <c r="CW871" s="238"/>
      <c r="CX871" s="238"/>
      <c r="CY871" s="238"/>
      <c r="CZ871" s="238"/>
      <c r="DA871" s="238"/>
      <c r="DB871" s="238"/>
      <c r="DC871" s="238"/>
      <c r="DD871" s="238"/>
      <c r="DE871" s="238"/>
      <c r="DF871" s="238"/>
      <c r="DG871" s="238"/>
      <c r="DH871" s="238"/>
      <c r="DI871" s="238"/>
      <c r="DJ871" s="238"/>
      <c r="DK871" s="238"/>
      <c r="DL871" s="238"/>
      <c r="DM871" s="238"/>
      <c r="DN871" s="238"/>
      <c r="DO871" s="238"/>
      <c r="DP871" s="238"/>
      <c r="DQ871" s="238"/>
      <c r="DR871" s="238"/>
      <c r="DS871" s="238"/>
      <c r="DT871" s="238"/>
      <c r="DU871" s="238"/>
      <c r="DV871" s="238"/>
      <c r="DW871" s="238"/>
      <c r="DX871" s="238"/>
      <c r="DY871" s="238"/>
      <c r="DZ871" s="238"/>
      <c r="EA871" s="238"/>
      <c r="EB871" s="238"/>
      <c r="EC871" s="238"/>
      <c r="ED871" s="238"/>
      <c r="EE871" s="238"/>
      <c r="EF871" s="238"/>
      <c r="EG871" s="238"/>
      <c r="EH871" s="238"/>
      <c r="EI871" s="238"/>
      <c r="EJ871" s="238"/>
      <c r="EK871" s="238"/>
      <c r="EL871" s="238"/>
      <c r="EM871" s="238"/>
      <c r="EN871" s="238"/>
      <c r="EO871" s="238"/>
      <c r="EP871" s="238"/>
      <c r="EQ871" s="238"/>
      <c r="ER871" s="238"/>
      <c r="ES871" s="238"/>
      <c r="ET871" s="238"/>
      <c r="EU871" s="238"/>
      <c r="EV871" s="238"/>
      <c r="EW871" s="238"/>
      <c r="EX871" s="238"/>
      <c r="EY871" s="238"/>
      <c r="EZ871" s="238"/>
      <c r="FA871" s="238"/>
      <c r="FB871" s="238"/>
      <c r="FC871" s="238"/>
      <c r="FD871" s="238"/>
      <c r="FE871" s="238"/>
    </row>
    <row r="872" spans="34:161">
      <c r="AH872" s="238"/>
      <c r="AI872" s="238"/>
      <c r="AJ872" s="238"/>
      <c r="AK872" s="238"/>
      <c r="AL872" s="238"/>
      <c r="AM872" s="238"/>
      <c r="AN872" s="238"/>
      <c r="AO872" s="238"/>
      <c r="AP872" s="238"/>
      <c r="AQ872" s="238"/>
      <c r="AR872" s="238"/>
      <c r="AS872" s="238"/>
      <c r="AT872" s="238"/>
      <c r="AU872" s="238"/>
      <c r="AV872" s="238"/>
      <c r="AW872" s="238"/>
      <c r="AX872" s="238"/>
      <c r="AY872" s="238"/>
      <c r="AZ872" s="238"/>
      <c r="BA872" s="238"/>
      <c r="BB872" s="238"/>
      <c r="BC872" s="238"/>
      <c r="BD872" s="238"/>
      <c r="BE872" s="238"/>
      <c r="BF872" s="238"/>
      <c r="BG872" s="238"/>
      <c r="BH872" s="238"/>
      <c r="BI872" s="238"/>
      <c r="BJ872" s="238"/>
      <c r="BK872" s="238"/>
      <c r="BL872" s="238"/>
      <c r="BM872" s="238"/>
      <c r="BN872" s="238"/>
      <c r="BO872" s="238"/>
      <c r="BP872" s="238"/>
      <c r="BQ872" s="238"/>
      <c r="BR872" s="238"/>
      <c r="BS872" s="238"/>
      <c r="BT872" s="238"/>
      <c r="BU872" s="238"/>
      <c r="BV872" s="238"/>
      <c r="BW872" s="238"/>
      <c r="BX872" s="238"/>
      <c r="BY872" s="238"/>
      <c r="BZ872" s="238"/>
      <c r="CA872" s="238"/>
      <c r="CB872" s="238"/>
      <c r="CC872" s="238"/>
      <c r="CD872" s="238"/>
      <c r="CE872" s="238"/>
      <c r="CF872" s="238"/>
      <c r="CG872" s="238"/>
      <c r="CH872" s="238"/>
      <c r="CI872" s="238"/>
      <c r="CJ872" s="238"/>
      <c r="CK872" s="238"/>
      <c r="CL872" s="238"/>
      <c r="CM872" s="238"/>
      <c r="CN872" s="238"/>
      <c r="CO872" s="238"/>
      <c r="CP872" s="238"/>
      <c r="CQ872" s="238"/>
      <c r="CR872" s="238"/>
      <c r="CS872" s="238"/>
      <c r="CT872" s="238"/>
      <c r="CU872" s="238"/>
      <c r="CV872" s="238"/>
      <c r="CW872" s="238"/>
      <c r="CX872" s="238"/>
      <c r="CY872" s="238"/>
      <c r="CZ872" s="238"/>
      <c r="DA872" s="238"/>
      <c r="DB872" s="238"/>
      <c r="DC872" s="238"/>
      <c r="DD872" s="238"/>
      <c r="DE872" s="238"/>
      <c r="DF872" s="238"/>
      <c r="DG872" s="238"/>
      <c r="DH872" s="238"/>
      <c r="DI872" s="238"/>
      <c r="DJ872" s="238"/>
      <c r="DK872" s="238"/>
      <c r="DL872" s="238"/>
      <c r="DM872" s="238"/>
      <c r="DN872" s="238"/>
      <c r="DO872" s="238"/>
      <c r="DP872" s="238"/>
      <c r="DQ872" s="238"/>
      <c r="DR872" s="238"/>
      <c r="DS872" s="238"/>
      <c r="DT872" s="238"/>
      <c r="DU872" s="238"/>
      <c r="DV872" s="238"/>
      <c r="DW872" s="238"/>
      <c r="DX872" s="238"/>
      <c r="DY872" s="238"/>
      <c r="DZ872" s="238"/>
      <c r="EA872" s="238"/>
      <c r="EB872" s="238"/>
      <c r="EC872" s="238"/>
      <c r="ED872" s="238"/>
      <c r="EE872" s="238"/>
      <c r="EF872" s="238"/>
      <c r="EG872" s="238"/>
      <c r="EH872" s="238"/>
      <c r="EI872" s="238"/>
      <c r="EJ872" s="238"/>
      <c r="EK872" s="238"/>
      <c r="EL872" s="238"/>
      <c r="EM872" s="238"/>
      <c r="EN872" s="238"/>
      <c r="EO872" s="238"/>
      <c r="EP872" s="238"/>
      <c r="EQ872" s="238"/>
      <c r="ER872" s="238"/>
      <c r="ES872" s="238"/>
      <c r="ET872" s="238"/>
      <c r="EU872" s="238"/>
      <c r="EV872" s="238"/>
      <c r="EW872" s="238"/>
      <c r="EX872" s="238"/>
      <c r="EY872" s="238"/>
      <c r="EZ872" s="238"/>
      <c r="FA872" s="238"/>
      <c r="FB872" s="238"/>
      <c r="FC872" s="238"/>
      <c r="FD872" s="238"/>
      <c r="FE872" s="238"/>
    </row>
    <row r="873" spans="34:161">
      <c r="AH873" s="238"/>
      <c r="AI873" s="238"/>
      <c r="AJ873" s="238"/>
      <c r="AK873" s="238"/>
      <c r="AL873" s="238"/>
      <c r="AM873" s="238"/>
      <c r="AN873" s="238"/>
      <c r="AO873" s="238"/>
      <c r="AP873" s="238"/>
      <c r="AQ873" s="238"/>
      <c r="AR873" s="238"/>
      <c r="AS873" s="238"/>
      <c r="AT873" s="238"/>
      <c r="AU873" s="238"/>
      <c r="AV873" s="238"/>
      <c r="AW873" s="238"/>
      <c r="AX873" s="238"/>
      <c r="AY873" s="238"/>
      <c r="AZ873" s="238"/>
      <c r="BA873" s="238"/>
      <c r="BB873" s="238"/>
      <c r="BC873" s="238"/>
      <c r="BD873" s="238"/>
      <c r="BE873" s="238"/>
      <c r="BF873" s="238"/>
      <c r="BG873" s="238"/>
      <c r="BH873" s="238"/>
      <c r="BI873" s="238"/>
      <c r="BJ873" s="238"/>
      <c r="BK873" s="238"/>
      <c r="BL873" s="238"/>
      <c r="BM873" s="238"/>
      <c r="BN873" s="238"/>
      <c r="BO873" s="238"/>
      <c r="BP873" s="238"/>
      <c r="BQ873" s="238"/>
      <c r="BR873" s="238"/>
      <c r="BS873" s="238"/>
      <c r="BT873" s="238"/>
      <c r="BU873" s="238"/>
      <c r="BV873" s="238"/>
      <c r="BW873" s="238"/>
      <c r="BX873" s="238"/>
      <c r="BY873" s="238"/>
      <c r="BZ873" s="238"/>
      <c r="CA873" s="238"/>
      <c r="CB873" s="238"/>
      <c r="CC873" s="238"/>
      <c r="CD873" s="238"/>
      <c r="CE873" s="238"/>
      <c r="CF873" s="238"/>
      <c r="CG873" s="238"/>
      <c r="CH873" s="238"/>
      <c r="CI873" s="238"/>
      <c r="CJ873" s="238"/>
      <c r="CK873" s="238"/>
      <c r="CL873" s="238"/>
      <c r="CM873" s="238"/>
      <c r="CN873" s="238"/>
      <c r="CO873" s="238"/>
      <c r="CP873" s="238"/>
      <c r="CQ873" s="238"/>
      <c r="CR873" s="238"/>
      <c r="CS873" s="238"/>
      <c r="CT873" s="238"/>
      <c r="CU873" s="238"/>
      <c r="CV873" s="238"/>
      <c r="CW873" s="238"/>
      <c r="CX873" s="238"/>
      <c r="CY873" s="238"/>
      <c r="CZ873" s="238"/>
      <c r="DA873" s="238"/>
      <c r="DB873" s="238"/>
      <c r="DC873" s="238"/>
      <c r="DD873" s="238"/>
      <c r="DE873" s="238"/>
      <c r="DF873" s="238"/>
      <c r="DG873" s="238"/>
      <c r="DH873" s="238"/>
      <c r="DI873" s="238"/>
      <c r="DJ873" s="238"/>
      <c r="DK873" s="238"/>
      <c r="DL873" s="238"/>
      <c r="DM873" s="238"/>
      <c r="DN873" s="238"/>
      <c r="DO873" s="238"/>
      <c r="DP873" s="238"/>
      <c r="DQ873" s="238"/>
      <c r="DR873" s="238"/>
      <c r="DS873" s="238"/>
      <c r="DT873" s="238"/>
      <c r="DU873" s="238"/>
      <c r="DV873" s="238"/>
      <c r="DW873" s="238"/>
      <c r="DX873" s="238"/>
      <c r="DY873" s="238"/>
      <c r="DZ873" s="238"/>
      <c r="EA873" s="238"/>
      <c r="EB873" s="238"/>
      <c r="EC873" s="238"/>
      <c r="ED873" s="238"/>
      <c r="EE873" s="238"/>
      <c r="EF873" s="238"/>
      <c r="EG873" s="238"/>
      <c r="EH873" s="238"/>
      <c r="EI873" s="238"/>
      <c r="EJ873" s="238"/>
      <c r="EK873" s="238"/>
      <c r="EL873" s="238"/>
      <c r="EM873" s="238"/>
      <c r="EN873" s="238"/>
      <c r="EO873" s="238"/>
      <c r="EP873" s="238"/>
      <c r="EQ873" s="238"/>
      <c r="ER873" s="238"/>
      <c r="ES873" s="238"/>
      <c r="ET873" s="238"/>
      <c r="EU873" s="238"/>
      <c r="EV873" s="238"/>
      <c r="EW873" s="238"/>
      <c r="EX873" s="238"/>
      <c r="EY873" s="238"/>
      <c r="EZ873" s="238"/>
      <c r="FA873" s="238"/>
      <c r="FB873" s="238"/>
      <c r="FC873" s="238"/>
      <c r="FD873" s="238"/>
      <c r="FE873" s="238"/>
    </row>
    <row r="874" spans="34:161">
      <c r="AH874" s="238"/>
      <c r="AI874" s="238"/>
      <c r="AJ874" s="238"/>
      <c r="AK874" s="238"/>
      <c r="AL874" s="238"/>
      <c r="AM874" s="238"/>
      <c r="AN874" s="238"/>
      <c r="AO874" s="238"/>
      <c r="AP874" s="238"/>
      <c r="AQ874" s="238"/>
      <c r="AR874" s="238"/>
      <c r="AS874" s="238"/>
      <c r="AT874" s="238"/>
      <c r="AU874" s="238"/>
      <c r="AV874" s="238"/>
      <c r="AW874" s="238"/>
      <c r="AX874" s="238"/>
      <c r="AY874" s="238"/>
      <c r="AZ874" s="238"/>
      <c r="BA874" s="238"/>
      <c r="BB874" s="238"/>
      <c r="BC874" s="238"/>
      <c r="BD874" s="238"/>
      <c r="BE874" s="238"/>
      <c r="BF874" s="238"/>
      <c r="BG874" s="238"/>
      <c r="BH874" s="238"/>
      <c r="BI874" s="238"/>
      <c r="BJ874" s="238"/>
      <c r="BK874" s="238"/>
      <c r="BL874" s="238"/>
      <c r="BM874" s="238"/>
      <c r="BN874" s="238"/>
      <c r="BO874" s="238"/>
      <c r="BP874" s="238"/>
      <c r="BQ874" s="238"/>
      <c r="BR874" s="238"/>
      <c r="BS874" s="238"/>
      <c r="BT874" s="238"/>
      <c r="BU874" s="238"/>
      <c r="BV874" s="238"/>
      <c r="BW874" s="238"/>
      <c r="BX874" s="238"/>
      <c r="BY874" s="238"/>
      <c r="BZ874" s="238"/>
      <c r="CA874" s="238"/>
      <c r="CB874" s="238"/>
      <c r="CC874" s="238"/>
      <c r="CD874" s="238"/>
      <c r="CE874" s="238"/>
      <c r="CF874" s="238"/>
      <c r="CG874" s="238"/>
      <c r="CH874" s="238"/>
      <c r="CI874" s="238"/>
      <c r="CJ874" s="238"/>
      <c r="CK874" s="238"/>
      <c r="CL874" s="238"/>
      <c r="CM874" s="238"/>
      <c r="CN874" s="238"/>
      <c r="CO874" s="238"/>
      <c r="CP874" s="238"/>
      <c r="CQ874" s="238"/>
      <c r="CR874" s="238"/>
      <c r="CS874" s="238"/>
      <c r="CT874" s="238"/>
      <c r="CU874" s="238"/>
      <c r="CV874" s="238"/>
      <c r="CW874" s="238"/>
      <c r="CX874" s="238"/>
      <c r="CY874" s="238"/>
      <c r="CZ874" s="238"/>
      <c r="DA874" s="238"/>
      <c r="DB874" s="238"/>
      <c r="DC874" s="238"/>
      <c r="DD874" s="238"/>
      <c r="DE874" s="238"/>
      <c r="DF874" s="238"/>
      <c r="DG874" s="238"/>
      <c r="DH874" s="238"/>
      <c r="DI874" s="238"/>
      <c r="DJ874" s="238"/>
      <c r="DK874" s="238"/>
      <c r="DL874" s="238"/>
      <c r="DM874" s="238"/>
      <c r="DN874" s="238"/>
      <c r="DO874" s="238"/>
      <c r="DP874" s="238"/>
      <c r="DQ874" s="238"/>
      <c r="DR874" s="238"/>
      <c r="DS874" s="238"/>
      <c r="DT874" s="238"/>
      <c r="DU874" s="238"/>
      <c r="DV874" s="238"/>
      <c r="DW874" s="238"/>
      <c r="DX874" s="238"/>
      <c r="DY874" s="238"/>
      <c r="DZ874" s="238"/>
      <c r="EA874" s="238"/>
      <c r="EB874" s="238"/>
      <c r="EC874" s="238"/>
      <c r="ED874" s="238"/>
      <c r="EE874" s="238"/>
      <c r="EF874" s="238"/>
      <c r="EG874" s="238"/>
      <c r="EH874" s="238"/>
      <c r="EI874" s="238"/>
      <c r="EJ874" s="238"/>
      <c r="EK874" s="238"/>
      <c r="EL874" s="238"/>
      <c r="EM874" s="238"/>
      <c r="EN874" s="238"/>
      <c r="EO874" s="238"/>
      <c r="EP874" s="238"/>
      <c r="EQ874" s="238"/>
      <c r="ER874" s="238"/>
      <c r="ES874" s="238"/>
      <c r="ET874" s="238"/>
      <c r="EU874" s="238"/>
      <c r="EV874" s="238"/>
      <c r="EW874" s="238"/>
      <c r="EX874" s="238"/>
      <c r="EY874" s="238"/>
      <c r="EZ874" s="238"/>
      <c r="FA874" s="238"/>
      <c r="FB874" s="238"/>
      <c r="FC874" s="238"/>
      <c r="FD874" s="238"/>
      <c r="FE874" s="238"/>
    </row>
    <row r="875" spans="34:161">
      <c r="AH875" s="238"/>
      <c r="AI875" s="238"/>
      <c r="AJ875" s="238"/>
      <c r="AK875" s="238"/>
      <c r="AL875" s="238"/>
      <c r="AM875" s="238"/>
      <c r="AN875" s="238"/>
      <c r="AO875" s="238"/>
      <c r="AP875" s="238"/>
      <c r="AQ875" s="238"/>
      <c r="AR875" s="238"/>
      <c r="AS875" s="238"/>
      <c r="AT875" s="238"/>
      <c r="AU875" s="238"/>
      <c r="AV875" s="238"/>
      <c r="AW875" s="238"/>
      <c r="AX875" s="238"/>
      <c r="AY875" s="238"/>
      <c r="AZ875" s="238"/>
      <c r="BA875" s="238"/>
      <c r="BB875" s="238"/>
      <c r="BC875" s="238"/>
      <c r="BD875" s="238"/>
      <c r="BE875" s="238"/>
      <c r="BF875" s="238"/>
      <c r="BG875" s="238"/>
      <c r="BH875" s="238"/>
      <c r="BI875" s="238"/>
      <c r="BJ875" s="238"/>
      <c r="BK875" s="238"/>
      <c r="BL875" s="238"/>
      <c r="BM875" s="238"/>
      <c r="BN875" s="238"/>
      <c r="BO875" s="238"/>
      <c r="BP875" s="238"/>
      <c r="BQ875" s="238"/>
      <c r="BR875" s="238"/>
      <c r="BS875" s="238"/>
      <c r="BT875" s="238"/>
      <c r="BU875" s="238"/>
      <c r="BV875" s="238"/>
      <c r="BW875" s="238"/>
      <c r="BX875" s="238"/>
      <c r="BY875" s="238"/>
      <c r="BZ875" s="238"/>
      <c r="CA875" s="238"/>
      <c r="CB875" s="238"/>
      <c r="CC875" s="238"/>
      <c r="CD875" s="238"/>
      <c r="CE875" s="238"/>
      <c r="CF875" s="238"/>
      <c r="CG875" s="238"/>
      <c r="CH875" s="238"/>
      <c r="CI875" s="238"/>
      <c r="CJ875" s="238"/>
      <c r="CK875" s="238"/>
      <c r="CL875" s="238"/>
      <c r="CM875" s="238"/>
      <c r="CN875" s="238"/>
      <c r="CO875" s="238"/>
      <c r="CP875" s="238"/>
      <c r="CQ875" s="238"/>
      <c r="CR875" s="238"/>
      <c r="CS875" s="238"/>
      <c r="CT875" s="238"/>
      <c r="CU875" s="238"/>
      <c r="CV875" s="238"/>
      <c r="CW875" s="238"/>
      <c r="CX875" s="238"/>
      <c r="CY875" s="238"/>
      <c r="CZ875" s="238"/>
      <c r="DA875" s="238"/>
      <c r="DB875" s="238"/>
      <c r="DC875" s="238"/>
      <c r="DD875" s="238"/>
      <c r="DE875" s="238"/>
      <c r="DF875" s="238"/>
      <c r="DG875" s="238"/>
      <c r="DH875" s="238"/>
      <c r="DI875" s="238"/>
      <c r="DJ875" s="238"/>
      <c r="DK875" s="238"/>
      <c r="DL875" s="238"/>
      <c r="DM875" s="238"/>
      <c r="DN875" s="238"/>
      <c r="DO875" s="238"/>
      <c r="DP875" s="238"/>
      <c r="DQ875" s="238"/>
      <c r="DR875" s="238"/>
      <c r="DS875" s="238"/>
      <c r="DT875" s="238"/>
      <c r="DU875" s="238"/>
      <c r="DV875" s="238"/>
      <c r="DW875" s="238"/>
      <c r="DX875" s="238"/>
      <c r="DY875" s="238"/>
      <c r="DZ875" s="238"/>
      <c r="EA875" s="238"/>
      <c r="EB875" s="238"/>
      <c r="EC875" s="238"/>
      <c r="ED875" s="238"/>
      <c r="EE875" s="238"/>
      <c r="EF875" s="238"/>
      <c r="EG875" s="238"/>
      <c r="EH875" s="238"/>
      <c r="EI875" s="238"/>
      <c r="EJ875" s="238"/>
      <c r="EK875" s="238"/>
      <c r="EL875" s="238"/>
      <c r="EM875" s="238"/>
      <c r="EN875" s="238"/>
      <c r="EO875" s="238"/>
      <c r="EP875" s="238"/>
      <c r="EQ875" s="238"/>
      <c r="ER875" s="238"/>
      <c r="ES875" s="238"/>
      <c r="ET875" s="238"/>
      <c r="EU875" s="238"/>
      <c r="EV875" s="238"/>
      <c r="EW875" s="238"/>
      <c r="EX875" s="238"/>
      <c r="EY875" s="238"/>
      <c r="EZ875" s="238"/>
      <c r="FA875" s="238"/>
      <c r="FB875" s="238"/>
      <c r="FC875" s="238"/>
      <c r="FD875" s="238"/>
      <c r="FE875" s="238"/>
    </row>
    <row r="876" spans="34:161">
      <c r="AH876" s="238"/>
      <c r="AI876" s="238"/>
      <c r="AJ876" s="238"/>
      <c r="AK876" s="238"/>
      <c r="AL876" s="238"/>
      <c r="AM876" s="238"/>
      <c r="AN876" s="238"/>
      <c r="AO876" s="238"/>
      <c r="AP876" s="238"/>
      <c r="AQ876" s="238"/>
      <c r="AR876" s="238"/>
      <c r="AS876" s="238"/>
      <c r="AT876" s="238"/>
      <c r="AU876" s="238"/>
      <c r="AV876" s="238"/>
      <c r="AW876" s="238"/>
      <c r="AX876" s="238"/>
      <c r="AY876" s="238"/>
      <c r="AZ876" s="238"/>
      <c r="BA876" s="238"/>
      <c r="BB876" s="238"/>
      <c r="BC876" s="238"/>
      <c r="BD876" s="238"/>
      <c r="BE876" s="238"/>
      <c r="BF876" s="238"/>
      <c r="BG876" s="238"/>
      <c r="BH876" s="238"/>
      <c r="BI876" s="238"/>
      <c r="BJ876" s="238"/>
      <c r="BK876" s="238"/>
      <c r="BL876" s="238"/>
      <c r="BM876" s="238"/>
      <c r="BN876" s="238"/>
      <c r="BO876" s="238"/>
      <c r="BP876" s="238"/>
      <c r="BQ876" s="238"/>
      <c r="BR876" s="238"/>
      <c r="BS876" s="238"/>
      <c r="BT876" s="238"/>
      <c r="BU876" s="238"/>
      <c r="BV876" s="238"/>
      <c r="BW876" s="238"/>
      <c r="BX876" s="238"/>
      <c r="BY876" s="238"/>
      <c r="BZ876" s="238"/>
      <c r="CA876" s="238"/>
      <c r="CB876" s="238"/>
      <c r="CC876" s="238"/>
      <c r="CD876" s="238"/>
      <c r="CE876" s="238"/>
      <c r="CF876" s="238"/>
      <c r="CG876" s="238"/>
      <c r="CH876" s="238"/>
      <c r="CI876" s="238"/>
      <c r="CJ876" s="238"/>
      <c r="CK876" s="238"/>
      <c r="CL876" s="238"/>
      <c r="CM876" s="238"/>
      <c r="CN876" s="238"/>
      <c r="CO876" s="238"/>
      <c r="CP876" s="238"/>
      <c r="CQ876" s="238"/>
      <c r="CR876" s="238"/>
      <c r="CS876" s="238"/>
      <c r="CT876" s="238"/>
      <c r="CU876" s="238"/>
      <c r="CV876" s="238"/>
      <c r="CW876" s="238"/>
      <c r="CX876" s="238"/>
      <c r="CY876" s="238"/>
      <c r="CZ876" s="238"/>
      <c r="DA876" s="238"/>
      <c r="DB876" s="238"/>
      <c r="DC876" s="238"/>
      <c r="DD876" s="238"/>
      <c r="DE876" s="238"/>
      <c r="DF876" s="238"/>
      <c r="DG876" s="238"/>
      <c r="DH876" s="238"/>
      <c r="DI876" s="238"/>
      <c r="DJ876" s="238"/>
      <c r="DK876" s="238"/>
      <c r="DL876" s="238"/>
      <c r="DM876" s="238"/>
      <c r="DN876" s="238"/>
      <c r="DO876" s="238"/>
      <c r="DP876" s="238"/>
      <c r="DQ876" s="238"/>
      <c r="DR876" s="238"/>
      <c r="DS876" s="238"/>
      <c r="DT876" s="238"/>
      <c r="DU876" s="238"/>
      <c r="DV876" s="238"/>
      <c r="DW876" s="238"/>
      <c r="DX876" s="238"/>
      <c r="DY876" s="238"/>
      <c r="DZ876" s="238"/>
      <c r="EA876" s="238"/>
      <c r="EB876" s="238"/>
      <c r="EC876" s="238"/>
      <c r="ED876" s="238"/>
      <c r="EE876" s="238"/>
      <c r="EF876" s="238"/>
      <c r="EG876" s="238"/>
      <c r="EH876" s="238"/>
      <c r="EI876" s="238"/>
      <c r="EJ876" s="238"/>
      <c r="EK876" s="238"/>
      <c r="EL876" s="238"/>
      <c r="EM876" s="238"/>
      <c r="EN876" s="238"/>
      <c r="EO876" s="238"/>
      <c r="EP876" s="238"/>
      <c r="EQ876" s="238"/>
      <c r="ER876" s="238"/>
      <c r="ES876" s="238"/>
      <c r="ET876" s="238"/>
      <c r="EU876" s="238"/>
      <c r="EV876" s="238"/>
      <c r="EW876" s="238"/>
      <c r="EX876" s="238"/>
      <c r="EY876" s="238"/>
      <c r="EZ876" s="238"/>
      <c r="FA876" s="238"/>
      <c r="FB876" s="238"/>
      <c r="FC876" s="238"/>
      <c r="FD876" s="238"/>
      <c r="FE876" s="238"/>
    </row>
    <row r="877" spans="34:161">
      <c r="AH877" s="238"/>
      <c r="AI877" s="238"/>
      <c r="AJ877" s="238"/>
      <c r="AK877" s="238"/>
      <c r="AL877" s="238"/>
      <c r="AM877" s="238"/>
      <c r="AN877" s="238"/>
      <c r="AO877" s="238"/>
      <c r="AP877" s="238"/>
      <c r="AQ877" s="238"/>
      <c r="AR877" s="238"/>
      <c r="AS877" s="238"/>
      <c r="AT877" s="238"/>
      <c r="AU877" s="238"/>
      <c r="AV877" s="238"/>
      <c r="AW877" s="238"/>
      <c r="AX877" s="238"/>
      <c r="AY877" s="238"/>
      <c r="AZ877" s="238"/>
      <c r="BA877" s="238"/>
      <c r="BB877" s="238"/>
      <c r="BC877" s="238"/>
      <c r="BD877" s="238"/>
      <c r="BE877" s="238"/>
      <c r="BF877" s="238"/>
      <c r="BG877" s="238"/>
      <c r="BH877" s="238"/>
      <c r="BI877" s="238"/>
      <c r="BJ877" s="238"/>
      <c r="BK877" s="238"/>
      <c r="BL877" s="238"/>
      <c r="BM877" s="238"/>
      <c r="BN877" s="238"/>
      <c r="BO877" s="238"/>
      <c r="BP877" s="238"/>
      <c r="BQ877" s="238"/>
      <c r="BR877" s="238"/>
      <c r="BS877" s="238"/>
      <c r="BT877" s="238"/>
      <c r="BU877" s="238"/>
      <c r="BV877" s="238"/>
      <c r="BW877" s="238"/>
      <c r="BX877" s="238"/>
      <c r="BY877" s="238"/>
      <c r="BZ877" s="238"/>
      <c r="CA877" s="238"/>
      <c r="CB877" s="238"/>
      <c r="CC877" s="238"/>
      <c r="CD877" s="238"/>
      <c r="CE877" s="238"/>
      <c r="CF877" s="238"/>
      <c r="CG877" s="238"/>
      <c r="CH877" s="238"/>
      <c r="CI877" s="238"/>
      <c r="CJ877" s="238"/>
      <c r="CK877" s="238"/>
      <c r="CL877" s="238"/>
      <c r="CM877" s="238"/>
      <c r="CN877" s="238"/>
      <c r="CO877" s="238"/>
      <c r="CP877" s="238"/>
      <c r="CQ877" s="238"/>
      <c r="CR877" s="238"/>
      <c r="CS877" s="238"/>
      <c r="CT877" s="238"/>
      <c r="CU877" s="238"/>
      <c r="CV877" s="238"/>
      <c r="CW877" s="238"/>
      <c r="CX877" s="238"/>
      <c r="CY877" s="238"/>
      <c r="CZ877" s="238"/>
      <c r="DA877" s="238"/>
      <c r="DB877" s="238"/>
      <c r="DC877" s="238"/>
      <c r="DD877" s="238"/>
      <c r="DE877" s="238"/>
      <c r="DF877" s="238"/>
      <c r="DG877" s="238"/>
      <c r="DH877" s="238"/>
      <c r="DI877" s="238"/>
      <c r="DJ877" s="238"/>
      <c r="DK877" s="238"/>
      <c r="DL877" s="238"/>
      <c r="DM877" s="238"/>
      <c r="DN877" s="238"/>
      <c r="DO877" s="238"/>
      <c r="DP877" s="238"/>
      <c r="DQ877" s="238"/>
      <c r="DR877" s="238"/>
      <c r="DS877" s="238"/>
      <c r="DT877" s="238"/>
      <c r="DU877" s="238"/>
      <c r="DV877" s="238"/>
      <c r="DW877" s="238"/>
      <c r="DX877" s="238"/>
      <c r="DY877" s="238"/>
      <c r="DZ877" s="238"/>
      <c r="EA877" s="238"/>
      <c r="EB877" s="238"/>
      <c r="EC877" s="238"/>
      <c r="ED877" s="238"/>
      <c r="EE877" s="238"/>
      <c r="EF877" s="238"/>
      <c r="EG877" s="238"/>
      <c r="EH877" s="238"/>
      <c r="EI877" s="238"/>
      <c r="EJ877" s="238"/>
      <c r="EK877" s="238"/>
      <c r="EL877" s="238"/>
      <c r="EM877" s="238"/>
      <c r="EN877" s="238"/>
      <c r="EO877" s="238"/>
      <c r="EP877" s="238"/>
      <c r="EQ877" s="238"/>
      <c r="ER877" s="238"/>
      <c r="ES877" s="238"/>
      <c r="ET877" s="238"/>
      <c r="EU877" s="238"/>
      <c r="EV877" s="238"/>
      <c r="EW877" s="238"/>
      <c r="EX877" s="238"/>
      <c r="EY877" s="238"/>
      <c r="EZ877" s="238"/>
      <c r="FA877" s="238"/>
      <c r="FB877" s="238"/>
      <c r="FC877" s="238"/>
      <c r="FD877" s="238"/>
      <c r="FE877" s="238"/>
    </row>
    <row r="878" spans="34:161">
      <c r="AH878" s="238"/>
      <c r="AI878" s="238"/>
      <c r="AJ878" s="238"/>
      <c r="AK878" s="238"/>
      <c r="AL878" s="238"/>
      <c r="AM878" s="238"/>
      <c r="AN878" s="238"/>
      <c r="AO878" s="238"/>
      <c r="AP878" s="238"/>
      <c r="AQ878" s="238"/>
      <c r="AR878" s="238"/>
      <c r="AS878" s="238"/>
      <c r="AT878" s="238"/>
      <c r="AU878" s="238"/>
      <c r="AV878" s="238"/>
      <c r="AW878" s="238"/>
      <c r="AX878" s="238"/>
      <c r="AY878" s="238"/>
      <c r="AZ878" s="238"/>
      <c r="BA878" s="238"/>
      <c r="BB878" s="238"/>
      <c r="BC878" s="238"/>
      <c r="BD878" s="238"/>
      <c r="BE878" s="238"/>
      <c r="BF878" s="238"/>
      <c r="BG878" s="238"/>
      <c r="BH878" s="238"/>
      <c r="BI878" s="238"/>
      <c r="BJ878" s="238"/>
      <c r="BK878" s="238"/>
      <c r="BL878" s="238"/>
      <c r="BM878" s="238"/>
      <c r="BN878" s="238"/>
      <c r="BO878" s="238"/>
      <c r="BP878" s="238"/>
      <c r="BQ878" s="238"/>
      <c r="BR878" s="238"/>
      <c r="BS878" s="238"/>
      <c r="BT878" s="238"/>
      <c r="BU878" s="238"/>
      <c r="BV878" s="238"/>
      <c r="BW878" s="238"/>
      <c r="BX878" s="238"/>
      <c r="BY878" s="238"/>
      <c r="BZ878" s="238"/>
      <c r="CA878" s="238"/>
      <c r="CB878" s="238"/>
      <c r="CC878" s="238"/>
      <c r="CD878" s="238"/>
      <c r="CE878" s="238"/>
      <c r="CF878" s="238"/>
      <c r="CG878" s="238"/>
      <c r="CH878" s="238"/>
      <c r="CI878" s="238"/>
      <c r="CJ878" s="238"/>
      <c r="CK878" s="238"/>
      <c r="CL878" s="238"/>
      <c r="CM878" s="238"/>
      <c r="CN878" s="238"/>
      <c r="CO878" s="238"/>
      <c r="CP878" s="238"/>
      <c r="CQ878" s="238"/>
      <c r="CR878" s="238"/>
      <c r="CS878" s="238"/>
      <c r="CT878" s="238"/>
      <c r="CU878" s="238"/>
      <c r="CV878" s="238"/>
      <c r="CW878" s="238"/>
      <c r="CX878" s="238"/>
      <c r="CY878" s="238"/>
      <c r="CZ878" s="238"/>
      <c r="DA878" s="238"/>
      <c r="DB878" s="238"/>
      <c r="DC878" s="238"/>
      <c r="DD878" s="238"/>
      <c r="DE878" s="238"/>
      <c r="DF878" s="238"/>
      <c r="DG878" s="238"/>
      <c r="DH878" s="238"/>
      <c r="DI878" s="238"/>
      <c r="DJ878" s="238"/>
      <c r="DK878" s="238"/>
      <c r="DL878" s="238"/>
      <c r="DM878" s="238"/>
      <c r="DN878" s="238"/>
      <c r="DO878" s="238"/>
      <c r="DP878" s="238"/>
      <c r="DQ878" s="238"/>
      <c r="DR878" s="238"/>
      <c r="DS878" s="238"/>
      <c r="DT878" s="238"/>
      <c r="DU878" s="238"/>
      <c r="DV878" s="238"/>
      <c r="DW878" s="238"/>
      <c r="DX878" s="238"/>
      <c r="DY878" s="238"/>
      <c r="DZ878" s="238"/>
      <c r="EA878" s="238"/>
      <c r="EB878" s="238"/>
      <c r="EC878" s="238"/>
      <c r="ED878" s="238"/>
      <c r="EE878" s="238"/>
      <c r="EF878" s="238"/>
      <c r="EG878" s="238"/>
      <c r="EH878" s="238"/>
      <c r="EI878" s="238"/>
      <c r="EJ878" s="238"/>
      <c r="EK878" s="238"/>
      <c r="EL878" s="238"/>
      <c r="EM878" s="238"/>
      <c r="EN878" s="238"/>
      <c r="EO878" s="238"/>
      <c r="EP878" s="238"/>
      <c r="EQ878" s="238"/>
      <c r="ER878" s="238"/>
      <c r="ES878" s="238"/>
      <c r="ET878" s="238"/>
      <c r="EU878" s="238"/>
      <c r="EV878" s="238"/>
      <c r="EW878" s="238"/>
      <c r="EX878" s="238"/>
      <c r="EY878" s="238"/>
      <c r="EZ878" s="238"/>
      <c r="FA878" s="238"/>
      <c r="FB878" s="238"/>
      <c r="FC878" s="238"/>
      <c r="FD878" s="238"/>
      <c r="FE878" s="238"/>
    </row>
    <row r="879" spans="34:161">
      <c r="AH879" s="238"/>
      <c r="AI879" s="238"/>
      <c r="AJ879" s="238"/>
      <c r="AK879" s="238"/>
      <c r="AL879" s="238"/>
      <c r="AM879" s="238"/>
      <c r="AN879" s="238"/>
      <c r="AO879" s="238"/>
      <c r="AP879" s="238"/>
      <c r="AQ879" s="238"/>
      <c r="AR879" s="238"/>
      <c r="AS879" s="238"/>
      <c r="AT879" s="238"/>
      <c r="AU879" s="238"/>
      <c r="AV879" s="238"/>
      <c r="AW879" s="238"/>
      <c r="AX879" s="238"/>
      <c r="AY879" s="238"/>
      <c r="AZ879" s="238"/>
      <c r="BA879" s="238"/>
      <c r="BB879" s="238"/>
      <c r="BC879" s="238"/>
      <c r="BD879" s="238"/>
      <c r="BE879" s="238"/>
      <c r="BF879" s="238"/>
      <c r="BG879" s="238"/>
      <c r="BH879" s="238"/>
      <c r="BI879" s="238"/>
      <c r="BJ879" s="238"/>
      <c r="BK879" s="238"/>
      <c r="BL879" s="238"/>
      <c r="BM879" s="238"/>
      <c r="BN879" s="238"/>
      <c r="BO879" s="238"/>
      <c r="BP879" s="238"/>
      <c r="BQ879" s="238"/>
      <c r="BR879" s="238"/>
      <c r="BS879" s="238"/>
      <c r="BT879" s="238"/>
      <c r="BU879" s="238"/>
      <c r="BV879" s="238"/>
      <c r="BW879" s="238"/>
      <c r="BX879" s="238"/>
      <c r="BY879" s="238"/>
      <c r="BZ879" s="238"/>
      <c r="CA879" s="238"/>
      <c r="CB879" s="238"/>
      <c r="CC879" s="238"/>
      <c r="CD879" s="238"/>
      <c r="CE879" s="238"/>
      <c r="CF879" s="238"/>
      <c r="CG879" s="238"/>
      <c r="CH879" s="238"/>
      <c r="CI879" s="238"/>
      <c r="CJ879" s="238"/>
      <c r="CK879" s="238"/>
      <c r="CL879" s="238"/>
      <c r="CM879" s="238"/>
      <c r="CN879" s="238"/>
      <c r="CO879" s="238"/>
      <c r="CP879" s="238"/>
      <c r="CQ879" s="238"/>
      <c r="CR879" s="238"/>
      <c r="CS879" s="238"/>
      <c r="CT879" s="238"/>
      <c r="CU879" s="238"/>
      <c r="CV879" s="238"/>
      <c r="CW879" s="238"/>
      <c r="CX879" s="238"/>
      <c r="CY879" s="238"/>
      <c r="CZ879" s="238"/>
      <c r="DA879" s="238"/>
      <c r="DB879" s="238"/>
      <c r="DC879" s="238"/>
      <c r="DD879" s="238"/>
      <c r="DE879" s="238"/>
      <c r="DF879" s="238"/>
      <c r="DG879" s="238"/>
      <c r="DH879" s="238"/>
      <c r="DI879" s="238"/>
      <c r="DJ879" s="238"/>
      <c r="DK879" s="238"/>
      <c r="DL879" s="238"/>
      <c r="DM879" s="238"/>
      <c r="DN879" s="238"/>
      <c r="DO879" s="238"/>
      <c r="DP879" s="238"/>
      <c r="DQ879" s="238"/>
      <c r="DR879" s="238"/>
      <c r="DS879" s="238"/>
      <c r="DT879" s="238"/>
      <c r="DU879" s="238"/>
      <c r="DV879" s="238"/>
      <c r="DW879" s="238"/>
      <c r="DX879" s="238"/>
      <c r="DY879" s="238"/>
      <c r="DZ879" s="238"/>
      <c r="EA879" s="238"/>
      <c r="EB879" s="238"/>
      <c r="EC879" s="238"/>
      <c r="ED879" s="238"/>
      <c r="EE879" s="238"/>
      <c r="EF879" s="238"/>
      <c r="EG879" s="238"/>
      <c r="EH879" s="238"/>
      <c r="EI879" s="238"/>
      <c r="EJ879" s="238"/>
      <c r="EK879" s="238"/>
      <c r="EL879" s="238"/>
      <c r="EM879" s="238"/>
      <c r="EN879" s="238"/>
      <c r="EO879" s="238"/>
      <c r="EP879" s="238"/>
      <c r="EQ879" s="238"/>
      <c r="ER879" s="238"/>
      <c r="ES879" s="238"/>
      <c r="ET879" s="238"/>
      <c r="EU879" s="238"/>
      <c r="EV879" s="238"/>
      <c r="EW879" s="238"/>
      <c r="EX879" s="238"/>
      <c r="EY879" s="238"/>
      <c r="EZ879" s="238"/>
      <c r="FA879" s="238"/>
      <c r="FB879" s="238"/>
      <c r="FC879" s="238"/>
      <c r="FD879" s="238"/>
      <c r="FE879" s="238"/>
    </row>
    <row r="880" spans="34:161">
      <c r="AH880" s="238"/>
      <c r="AI880" s="238"/>
      <c r="AJ880" s="238"/>
      <c r="AK880" s="238"/>
      <c r="AL880" s="238"/>
      <c r="AM880" s="238"/>
      <c r="AN880" s="238"/>
      <c r="AO880" s="238"/>
      <c r="AP880" s="238"/>
      <c r="AQ880" s="238"/>
      <c r="AR880" s="238"/>
      <c r="AS880" s="238"/>
      <c r="AT880" s="238"/>
      <c r="AU880" s="238"/>
      <c r="AV880" s="238"/>
      <c r="AW880" s="238"/>
      <c r="AX880" s="238"/>
      <c r="AY880" s="238"/>
      <c r="AZ880" s="238"/>
      <c r="BA880" s="238"/>
      <c r="BB880" s="238"/>
      <c r="BC880" s="238"/>
      <c r="BD880" s="238"/>
      <c r="BE880" s="238"/>
      <c r="BF880" s="238"/>
      <c r="BG880" s="238"/>
      <c r="BH880" s="238"/>
      <c r="BI880" s="238"/>
      <c r="BJ880" s="238"/>
      <c r="BK880" s="238"/>
      <c r="BL880" s="238"/>
      <c r="BM880" s="238"/>
      <c r="BN880" s="238"/>
      <c r="BO880" s="238"/>
      <c r="BP880" s="238"/>
      <c r="BQ880" s="238"/>
      <c r="BR880" s="238"/>
      <c r="BS880" s="238"/>
      <c r="BT880" s="238"/>
      <c r="BU880" s="238"/>
      <c r="BV880" s="238"/>
      <c r="BW880" s="238"/>
      <c r="BX880" s="238"/>
      <c r="BY880" s="238"/>
      <c r="BZ880" s="238"/>
      <c r="CA880" s="238"/>
      <c r="CB880" s="238"/>
      <c r="CC880" s="238"/>
      <c r="CD880" s="238"/>
      <c r="CE880" s="238"/>
      <c r="CF880" s="238"/>
      <c r="CG880" s="238"/>
      <c r="CH880" s="238"/>
      <c r="CI880" s="238"/>
      <c r="CJ880" s="238"/>
      <c r="CK880" s="238"/>
      <c r="CL880" s="238"/>
      <c r="CM880" s="238"/>
      <c r="CN880" s="238"/>
      <c r="CO880" s="238"/>
      <c r="CP880" s="238"/>
      <c r="CQ880" s="238"/>
      <c r="CR880" s="238"/>
      <c r="CS880" s="238"/>
      <c r="CT880" s="238"/>
      <c r="CU880" s="238"/>
      <c r="CV880" s="238"/>
      <c r="CW880" s="238"/>
      <c r="CX880" s="238"/>
      <c r="CY880" s="238"/>
      <c r="CZ880" s="238"/>
      <c r="DA880" s="238"/>
      <c r="DB880" s="238"/>
      <c r="DC880" s="238"/>
      <c r="DD880" s="238"/>
      <c r="DE880" s="238"/>
      <c r="DF880" s="238"/>
      <c r="DG880" s="238"/>
      <c r="DH880" s="238"/>
      <c r="DI880" s="238"/>
      <c r="DJ880" s="238"/>
      <c r="DK880" s="238"/>
      <c r="DL880" s="238"/>
      <c r="DM880" s="238"/>
      <c r="DN880" s="238"/>
      <c r="DO880" s="238"/>
      <c r="DP880" s="238"/>
      <c r="DQ880" s="238"/>
      <c r="DR880" s="238"/>
      <c r="DS880" s="238"/>
      <c r="DT880" s="238"/>
      <c r="DU880" s="238"/>
      <c r="DV880" s="238"/>
      <c r="DW880" s="238"/>
      <c r="DX880" s="238"/>
      <c r="DY880" s="238"/>
      <c r="DZ880" s="238"/>
      <c r="EA880" s="238"/>
      <c r="EB880" s="238"/>
      <c r="EC880" s="238"/>
      <c r="ED880" s="238"/>
      <c r="EE880" s="238"/>
      <c r="EF880" s="238"/>
      <c r="EG880" s="238"/>
      <c r="EH880" s="238"/>
      <c r="EI880" s="238"/>
      <c r="EJ880" s="238"/>
      <c r="EK880" s="238"/>
      <c r="EL880" s="238"/>
      <c r="EM880" s="238"/>
      <c r="EN880" s="238"/>
      <c r="EO880" s="238"/>
      <c r="EP880" s="238"/>
      <c r="EQ880" s="238"/>
      <c r="ER880" s="238"/>
      <c r="ES880" s="238"/>
      <c r="ET880" s="238"/>
      <c r="EU880" s="238"/>
      <c r="EV880" s="238"/>
      <c r="EW880" s="238"/>
      <c r="EX880" s="238"/>
      <c r="EY880" s="238"/>
      <c r="EZ880" s="238"/>
      <c r="FA880" s="238"/>
      <c r="FB880" s="238"/>
      <c r="FC880" s="238"/>
      <c r="FD880" s="238"/>
      <c r="FE880" s="238"/>
    </row>
    <row r="881" spans="34:161">
      <c r="AH881" s="238"/>
      <c r="AI881" s="238"/>
      <c r="AJ881" s="238"/>
      <c r="AK881" s="238"/>
      <c r="AL881" s="238"/>
      <c r="AM881" s="238"/>
      <c r="AN881" s="238"/>
      <c r="AO881" s="238"/>
      <c r="AP881" s="238"/>
      <c r="AQ881" s="238"/>
      <c r="AR881" s="238"/>
      <c r="AS881" s="238"/>
      <c r="AT881" s="238"/>
      <c r="AU881" s="238"/>
      <c r="AV881" s="238"/>
      <c r="AW881" s="238"/>
      <c r="AX881" s="238"/>
      <c r="AY881" s="238"/>
      <c r="AZ881" s="238"/>
      <c r="BA881" s="238"/>
      <c r="BB881" s="238"/>
      <c r="BC881" s="238"/>
      <c r="BD881" s="238"/>
      <c r="BE881" s="238"/>
      <c r="BF881" s="238"/>
      <c r="BG881" s="238"/>
      <c r="BH881" s="238"/>
      <c r="BI881" s="238"/>
      <c r="BJ881" s="238"/>
      <c r="BK881" s="238"/>
      <c r="BL881" s="238"/>
      <c r="BM881" s="238"/>
      <c r="BN881" s="238"/>
      <c r="BO881" s="238"/>
      <c r="BP881" s="238"/>
      <c r="BQ881" s="238"/>
      <c r="BR881" s="238"/>
      <c r="BS881" s="238"/>
      <c r="BT881" s="238"/>
      <c r="BU881" s="238"/>
      <c r="BV881" s="238"/>
      <c r="BW881" s="238"/>
      <c r="BX881" s="238"/>
      <c r="BY881" s="238"/>
      <c r="BZ881" s="238"/>
      <c r="CA881" s="238"/>
      <c r="CB881" s="238"/>
      <c r="CC881" s="238"/>
      <c r="CD881" s="238"/>
      <c r="CE881" s="238"/>
      <c r="CF881" s="238"/>
      <c r="CG881" s="238"/>
      <c r="CH881" s="238"/>
      <c r="CI881" s="238"/>
      <c r="CJ881" s="238"/>
      <c r="CK881" s="238"/>
      <c r="CL881" s="238"/>
      <c r="CM881" s="238"/>
      <c r="CN881" s="238"/>
      <c r="CO881" s="238"/>
      <c r="CP881" s="238"/>
      <c r="CQ881" s="238"/>
      <c r="CR881" s="238"/>
      <c r="CS881" s="238"/>
      <c r="CT881" s="238"/>
      <c r="CU881" s="238"/>
      <c r="CV881" s="238"/>
      <c r="CW881" s="238"/>
      <c r="CX881" s="238"/>
      <c r="CY881" s="238"/>
      <c r="CZ881" s="238"/>
      <c r="DA881" s="238"/>
      <c r="DB881" s="238"/>
      <c r="DC881" s="238"/>
      <c r="DD881" s="238"/>
      <c r="DE881" s="238"/>
      <c r="DF881" s="238"/>
      <c r="DG881" s="238"/>
      <c r="DH881" s="238"/>
      <c r="DI881" s="238"/>
      <c r="DJ881" s="238"/>
      <c r="DK881" s="238"/>
      <c r="DL881" s="238"/>
      <c r="DM881" s="238"/>
      <c r="DN881" s="238"/>
      <c r="DO881" s="238"/>
      <c r="DP881" s="238"/>
      <c r="DQ881" s="238"/>
      <c r="DR881" s="238"/>
      <c r="DS881" s="238"/>
      <c r="DT881" s="238"/>
      <c r="DU881" s="238"/>
      <c r="DV881" s="238"/>
      <c r="DW881" s="238"/>
      <c r="DX881" s="238"/>
      <c r="DY881" s="238"/>
      <c r="DZ881" s="238"/>
      <c r="EA881" s="238"/>
      <c r="EB881" s="238"/>
      <c r="EC881" s="238"/>
      <c r="ED881" s="238"/>
      <c r="EE881" s="238"/>
      <c r="EF881" s="238"/>
      <c r="EG881" s="238"/>
      <c r="EH881" s="238"/>
      <c r="EI881" s="238"/>
      <c r="EJ881" s="238"/>
      <c r="EK881" s="238"/>
      <c r="EL881" s="238"/>
      <c r="EM881" s="238"/>
      <c r="EN881" s="238"/>
      <c r="EO881" s="238"/>
      <c r="EP881" s="238"/>
      <c r="EQ881" s="238"/>
      <c r="ER881" s="238"/>
      <c r="ES881" s="238"/>
      <c r="ET881" s="238"/>
      <c r="EU881" s="238"/>
      <c r="EV881" s="238"/>
      <c r="EW881" s="238"/>
      <c r="EX881" s="238"/>
      <c r="EY881" s="238"/>
      <c r="EZ881" s="238"/>
      <c r="FA881" s="238"/>
      <c r="FB881" s="238"/>
      <c r="FC881" s="238"/>
      <c r="FD881" s="238"/>
      <c r="FE881" s="238"/>
    </row>
    <row r="882" spans="34:161">
      <c r="AH882" s="238"/>
      <c r="AI882" s="238"/>
      <c r="AJ882" s="238"/>
      <c r="AK882" s="238"/>
      <c r="AL882" s="238"/>
      <c r="AM882" s="238"/>
      <c r="AN882" s="238"/>
      <c r="AO882" s="238"/>
      <c r="AP882" s="238"/>
      <c r="AQ882" s="238"/>
      <c r="AR882" s="238"/>
      <c r="AS882" s="238"/>
      <c r="AT882" s="238"/>
      <c r="AU882" s="238"/>
      <c r="AV882" s="238"/>
      <c r="AW882" s="238"/>
      <c r="AX882" s="238"/>
      <c r="AY882" s="238"/>
      <c r="AZ882" s="238"/>
      <c r="BA882" s="238"/>
      <c r="BB882" s="238"/>
      <c r="BC882" s="238"/>
      <c r="BD882" s="238"/>
      <c r="BE882" s="238"/>
      <c r="BF882" s="238"/>
      <c r="BG882" s="238"/>
      <c r="BH882" s="238"/>
      <c r="BI882" s="238"/>
      <c r="BJ882" s="238"/>
      <c r="BK882" s="238"/>
      <c r="BL882" s="238"/>
      <c r="BM882" s="238"/>
      <c r="BN882" s="238"/>
      <c r="BO882" s="238"/>
      <c r="BP882" s="238"/>
      <c r="BQ882" s="238"/>
      <c r="BR882" s="238"/>
      <c r="BS882" s="238"/>
      <c r="BT882" s="238"/>
      <c r="BU882" s="238"/>
      <c r="BV882" s="238"/>
      <c r="BW882" s="238"/>
      <c r="BX882" s="238"/>
      <c r="BY882" s="238"/>
      <c r="BZ882" s="238"/>
      <c r="CA882" s="238"/>
      <c r="CB882" s="238"/>
      <c r="CC882" s="238"/>
      <c r="CD882" s="238"/>
      <c r="CE882" s="238"/>
      <c r="CF882" s="238"/>
      <c r="CG882" s="238"/>
      <c r="CH882" s="238"/>
      <c r="CI882" s="238"/>
      <c r="CJ882" s="238"/>
      <c r="CK882" s="238"/>
      <c r="CL882" s="238"/>
      <c r="CM882" s="238"/>
      <c r="CN882" s="238"/>
      <c r="CO882" s="238"/>
      <c r="CP882" s="238"/>
      <c r="CQ882" s="238"/>
      <c r="CR882" s="238"/>
      <c r="CS882" s="238"/>
      <c r="CT882" s="238"/>
      <c r="CU882" s="238"/>
      <c r="CV882" s="238"/>
      <c r="CW882" s="238"/>
      <c r="CX882" s="238"/>
      <c r="CY882" s="238"/>
      <c r="CZ882" s="238"/>
      <c r="DA882" s="238"/>
      <c r="DB882" s="238"/>
      <c r="DC882" s="238"/>
      <c r="DD882" s="238"/>
      <c r="DE882" s="238"/>
      <c r="DF882" s="238"/>
      <c r="DG882" s="238"/>
      <c r="DH882" s="238"/>
      <c r="DI882" s="238"/>
      <c r="DJ882" s="238"/>
      <c r="DK882" s="238"/>
      <c r="DL882" s="238"/>
      <c r="DM882" s="238"/>
      <c r="DN882" s="238"/>
      <c r="DO882" s="238"/>
      <c r="DP882" s="238"/>
      <c r="DQ882" s="238"/>
      <c r="DR882" s="238"/>
      <c r="DS882" s="238"/>
      <c r="DT882" s="238"/>
      <c r="DU882" s="238"/>
      <c r="DV882" s="238"/>
      <c r="DW882" s="238"/>
      <c r="DX882" s="238"/>
      <c r="DY882" s="238"/>
      <c r="DZ882" s="238"/>
      <c r="EA882" s="238"/>
      <c r="EB882" s="238"/>
      <c r="EC882" s="238"/>
      <c r="ED882" s="238"/>
      <c r="EE882" s="238"/>
      <c r="EF882" s="238"/>
      <c r="EG882" s="238"/>
      <c r="EH882" s="238"/>
      <c r="EI882" s="238"/>
      <c r="EJ882" s="238"/>
      <c r="EK882" s="238"/>
      <c r="EL882" s="238"/>
      <c r="EM882" s="238"/>
      <c r="EN882" s="238"/>
      <c r="EO882" s="238"/>
      <c r="EP882" s="238"/>
      <c r="EQ882" s="238"/>
      <c r="ER882" s="238"/>
      <c r="ES882" s="238"/>
      <c r="ET882" s="238"/>
      <c r="EU882" s="238"/>
      <c r="EV882" s="238"/>
      <c r="EW882" s="238"/>
      <c r="EX882" s="238"/>
      <c r="EY882" s="238"/>
      <c r="EZ882" s="238"/>
      <c r="FA882" s="238"/>
      <c r="FB882" s="238"/>
      <c r="FC882" s="238"/>
      <c r="FD882" s="238"/>
      <c r="FE882" s="238"/>
    </row>
    <row r="883" spans="34:161">
      <c r="AH883" s="238"/>
      <c r="AI883" s="238"/>
      <c r="AJ883" s="238"/>
      <c r="AK883" s="238"/>
      <c r="AL883" s="238"/>
      <c r="AM883" s="238"/>
      <c r="AN883" s="238"/>
      <c r="AO883" s="238"/>
      <c r="AP883" s="238"/>
      <c r="AQ883" s="238"/>
      <c r="AR883" s="238"/>
      <c r="AS883" s="238"/>
      <c r="AT883" s="238"/>
      <c r="AU883" s="238"/>
      <c r="AV883" s="238"/>
      <c r="AW883" s="238"/>
      <c r="AX883" s="238"/>
      <c r="AY883" s="238"/>
      <c r="AZ883" s="238"/>
      <c r="BA883" s="238"/>
      <c r="BB883" s="238"/>
      <c r="BC883" s="238"/>
      <c r="BD883" s="238"/>
      <c r="BE883" s="238"/>
      <c r="BF883" s="238"/>
      <c r="BG883" s="238"/>
      <c r="BH883" s="238"/>
      <c r="BI883" s="238"/>
      <c r="BJ883" s="238"/>
      <c r="BK883" s="238"/>
      <c r="BL883" s="238"/>
      <c r="BM883" s="238"/>
      <c r="BN883" s="238"/>
      <c r="BO883" s="238"/>
      <c r="BP883" s="238"/>
      <c r="BQ883" s="238"/>
      <c r="BR883" s="238"/>
      <c r="BS883" s="238"/>
      <c r="BT883" s="238"/>
      <c r="BU883" s="238"/>
      <c r="BV883" s="238"/>
      <c r="BW883" s="238"/>
      <c r="BX883" s="238"/>
      <c r="BY883" s="238"/>
      <c r="BZ883" s="238"/>
      <c r="CA883" s="238"/>
      <c r="CB883" s="238"/>
      <c r="CC883" s="238"/>
      <c r="CD883" s="238"/>
      <c r="CE883" s="238"/>
      <c r="CF883" s="238"/>
      <c r="CG883" s="238"/>
      <c r="CH883" s="238"/>
      <c r="CI883" s="238"/>
      <c r="CJ883" s="238"/>
      <c r="CK883" s="238"/>
      <c r="CL883" s="238"/>
      <c r="CM883" s="238"/>
      <c r="CN883" s="238"/>
      <c r="CO883" s="238"/>
      <c r="CP883" s="238"/>
      <c r="CQ883" s="238"/>
      <c r="CR883" s="238"/>
      <c r="CS883" s="238"/>
      <c r="CT883" s="238"/>
      <c r="CU883" s="238"/>
      <c r="CV883" s="238"/>
      <c r="CW883" s="238"/>
      <c r="CX883" s="238"/>
      <c r="CY883" s="238"/>
      <c r="CZ883" s="238"/>
      <c r="DA883" s="238"/>
      <c r="DB883" s="238"/>
      <c r="DC883" s="238"/>
      <c r="DD883" s="238"/>
      <c r="DE883" s="238"/>
      <c r="DF883" s="238"/>
      <c r="DG883" s="238"/>
      <c r="DH883" s="238"/>
      <c r="DI883" s="238"/>
      <c r="DJ883" s="238"/>
      <c r="DK883" s="238"/>
      <c r="DL883" s="238"/>
      <c r="DM883" s="238"/>
      <c r="DN883" s="238"/>
      <c r="DO883" s="238"/>
      <c r="DP883" s="238"/>
      <c r="DQ883" s="238"/>
      <c r="DR883" s="238"/>
      <c r="DS883" s="238"/>
      <c r="DT883" s="238"/>
      <c r="DU883" s="238"/>
      <c r="DV883" s="238"/>
      <c r="DW883" s="238"/>
      <c r="DX883" s="238"/>
      <c r="DY883" s="238"/>
      <c r="DZ883" s="238"/>
      <c r="EA883" s="238"/>
      <c r="EB883" s="238"/>
      <c r="EC883" s="238"/>
      <c r="ED883" s="238"/>
      <c r="EE883" s="238"/>
      <c r="EF883" s="238"/>
      <c r="EG883" s="238"/>
      <c r="EH883" s="238"/>
      <c r="EI883" s="238"/>
      <c r="EJ883" s="238"/>
      <c r="EK883" s="238"/>
      <c r="EL883" s="238"/>
      <c r="EM883" s="238"/>
      <c r="EN883" s="238"/>
      <c r="EO883" s="238"/>
      <c r="EP883" s="238"/>
      <c r="EQ883" s="238"/>
      <c r="ER883" s="238"/>
      <c r="ES883" s="238"/>
      <c r="ET883" s="238"/>
      <c r="EU883" s="238"/>
      <c r="EV883" s="238"/>
      <c r="EW883" s="238"/>
      <c r="EX883" s="238"/>
      <c r="EY883" s="238"/>
      <c r="EZ883" s="238"/>
      <c r="FA883" s="238"/>
      <c r="FB883" s="238"/>
      <c r="FC883" s="238"/>
      <c r="FD883" s="238"/>
      <c r="FE883" s="238"/>
    </row>
    <row r="884" spans="34:161">
      <c r="AH884" s="238"/>
      <c r="AI884" s="238"/>
      <c r="AJ884" s="238"/>
      <c r="AK884" s="238"/>
      <c r="AL884" s="238"/>
      <c r="AM884" s="238"/>
      <c r="AN884" s="238"/>
      <c r="AO884" s="238"/>
      <c r="AP884" s="238"/>
      <c r="AQ884" s="238"/>
      <c r="AR884" s="238"/>
      <c r="AS884" s="238"/>
      <c r="AT884" s="238"/>
      <c r="AU884" s="238"/>
      <c r="AV884" s="238"/>
      <c r="AW884" s="238"/>
      <c r="AX884" s="238"/>
      <c r="AY884" s="238"/>
      <c r="AZ884" s="238"/>
      <c r="BA884" s="238"/>
      <c r="BB884" s="238"/>
      <c r="BC884" s="238"/>
      <c r="BD884" s="238"/>
      <c r="BE884" s="238"/>
      <c r="BF884" s="238"/>
      <c r="BG884" s="238"/>
      <c r="BH884" s="238"/>
      <c r="BI884" s="238"/>
      <c r="BJ884" s="238"/>
      <c r="BK884" s="238"/>
      <c r="BL884" s="238"/>
      <c r="BM884" s="238"/>
      <c r="BN884" s="238"/>
      <c r="BO884" s="238"/>
      <c r="BP884" s="238"/>
      <c r="BQ884" s="238"/>
      <c r="BR884" s="238"/>
      <c r="BS884" s="238"/>
      <c r="BT884" s="238"/>
      <c r="BU884" s="238"/>
      <c r="BV884" s="238"/>
      <c r="BW884" s="238"/>
      <c r="BX884" s="238"/>
      <c r="BY884" s="238"/>
      <c r="BZ884" s="238"/>
      <c r="CA884" s="238"/>
      <c r="CB884" s="238"/>
      <c r="CC884" s="238"/>
      <c r="CD884" s="238"/>
      <c r="CE884" s="238"/>
      <c r="CF884" s="238"/>
      <c r="CG884" s="238"/>
      <c r="CH884" s="238"/>
      <c r="CI884" s="238"/>
      <c r="CJ884" s="238"/>
      <c r="CK884" s="238"/>
      <c r="CL884" s="238"/>
      <c r="CM884" s="238"/>
      <c r="CN884" s="238"/>
      <c r="CO884" s="238"/>
      <c r="CP884" s="238"/>
      <c r="CQ884" s="238"/>
      <c r="CR884" s="238"/>
      <c r="CS884" s="238"/>
      <c r="CT884" s="238"/>
      <c r="CU884" s="238"/>
      <c r="CV884" s="238"/>
      <c r="CW884" s="238"/>
      <c r="CX884" s="238"/>
      <c r="CY884" s="238"/>
      <c r="CZ884" s="238"/>
      <c r="DA884" s="238"/>
      <c r="DB884" s="238"/>
      <c r="DC884" s="238"/>
      <c r="DD884" s="238"/>
      <c r="DE884" s="238"/>
      <c r="DF884" s="238"/>
      <c r="DG884" s="238"/>
      <c r="DH884" s="238"/>
      <c r="DI884" s="238"/>
      <c r="DJ884" s="238"/>
      <c r="DK884" s="238"/>
      <c r="DL884" s="238"/>
      <c r="DM884" s="238"/>
      <c r="DN884" s="238"/>
      <c r="DO884" s="238"/>
      <c r="DP884" s="238"/>
      <c r="DQ884" s="238"/>
      <c r="DR884" s="238"/>
      <c r="DS884" s="238"/>
      <c r="DT884" s="238"/>
      <c r="DU884" s="238"/>
      <c r="DV884" s="238"/>
      <c r="DW884" s="238"/>
      <c r="DX884" s="238"/>
      <c r="DY884" s="238"/>
      <c r="DZ884" s="238"/>
      <c r="EA884" s="238"/>
      <c r="EB884" s="238"/>
      <c r="EC884" s="238"/>
      <c r="ED884" s="238"/>
      <c r="EE884" s="238"/>
      <c r="EF884" s="238"/>
      <c r="EG884" s="238"/>
      <c r="EH884" s="238"/>
      <c r="EI884" s="238"/>
      <c r="EJ884" s="238"/>
      <c r="EK884" s="238"/>
      <c r="EL884" s="238"/>
      <c r="EM884" s="238"/>
      <c r="EN884" s="238"/>
      <c r="EO884" s="238"/>
      <c r="EP884" s="238"/>
      <c r="EQ884" s="238"/>
      <c r="ER884" s="238"/>
      <c r="ES884" s="238"/>
      <c r="ET884" s="238"/>
      <c r="EU884" s="238"/>
      <c r="EV884" s="238"/>
      <c r="EW884" s="238"/>
      <c r="EX884" s="238"/>
      <c r="EY884" s="238"/>
      <c r="EZ884" s="238"/>
      <c r="FA884" s="238"/>
      <c r="FB884" s="238"/>
      <c r="FC884" s="238"/>
      <c r="FD884" s="238"/>
      <c r="FE884" s="238"/>
    </row>
    <row r="885" spans="34:161">
      <c r="AH885" s="238"/>
      <c r="AI885" s="238"/>
      <c r="AJ885" s="238"/>
      <c r="AK885" s="238"/>
      <c r="AL885" s="238"/>
      <c r="AM885" s="238"/>
      <c r="AN885" s="238"/>
      <c r="AO885" s="238"/>
      <c r="AP885" s="238"/>
      <c r="AQ885" s="238"/>
      <c r="AR885" s="238"/>
      <c r="AS885" s="238"/>
      <c r="AT885" s="238"/>
      <c r="AU885" s="238"/>
      <c r="AV885" s="238"/>
      <c r="AW885" s="238"/>
      <c r="AX885" s="238"/>
      <c r="AY885" s="238"/>
      <c r="AZ885" s="238"/>
      <c r="BA885" s="238"/>
      <c r="BB885" s="238"/>
      <c r="BC885" s="238"/>
      <c r="BD885" s="238"/>
      <c r="BE885" s="238"/>
      <c r="BF885" s="238"/>
      <c r="BG885" s="238"/>
      <c r="BH885" s="238"/>
      <c r="BI885" s="238"/>
      <c r="BJ885" s="238"/>
      <c r="BK885" s="238"/>
      <c r="BL885" s="238"/>
      <c r="BM885" s="238"/>
      <c r="BN885" s="238"/>
      <c r="BO885" s="238"/>
      <c r="BP885" s="238"/>
      <c r="BQ885" s="238"/>
      <c r="BR885" s="238"/>
      <c r="BS885" s="238"/>
      <c r="BT885" s="238"/>
      <c r="BU885" s="238"/>
      <c r="BV885" s="238"/>
      <c r="BW885" s="238"/>
      <c r="BX885" s="238"/>
      <c r="BY885" s="238"/>
      <c r="BZ885" s="238"/>
      <c r="CA885" s="238"/>
      <c r="CB885" s="238"/>
      <c r="CC885" s="238"/>
      <c r="CD885" s="238"/>
      <c r="CE885" s="238"/>
      <c r="CF885" s="238"/>
      <c r="CG885" s="238"/>
      <c r="CH885" s="238"/>
      <c r="CI885" s="238"/>
      <c r="CJ885" s="238"/>
      <c r="CK885" s="238"/>
      <c r="CL885" s="238"/>
      <c r="CM885" s="238"/>
      <c r="CN885" s="238"/>
      <c r="CO885" s="238"/>
      <c r="CP885" s="238"/>
      <c r="CQ885" s="238"/>
      <c r="CR885" s="238"/>
      <c r="CS885" s="238"/>
      <c r="CT885" s="238"/>
      <c r="CU885" s="238"/>
      <c r="CV885" s="238"/>
      <c r="CW885" s="238"/>
      <c r="CX885" s="238"/>
      <c r="CY885" s="238"/>
      <c r="CZ885" s="238"/>
      <c r="DA885" s="238"/>
      <c r="DB885" s="238"/>
      <c r="DC885" s="238"/>
      <c r="DD885" s="238"/>
      <c r="DE885" s="238"/>
      <c r="DF885" s="238"/>
      <c r="DG885" s="238"/>
      <c r="DH885" s="238"/>
      <c r="DI885" s="238"/>
      <c r="DJ885" s="238"/>
      <c r="DK885" s="238"/>
      <c r="DL885" s="238"/>
      <c r="DM885" s="238"/>
      <c r="DN885" s="238"/>
      <c r="DO885" s="238"/>
      <c r="DP885" s="238"/>
      <c r="DQ885" s="238"/>
      <c r="DR885" s="238"/>
      <c r="DS885" s="238"/>
      <c r="DT885" s="238"/>
      <c r="DU885" s="238"/>
      <c r="DV885" s="238"/>
      <c r="DW885" s="238"/>
      <c r="DX885" s="238"/>
      <c r="DY885" s="238"/>
      <c r="DZ885" s="238"/>
      <c r="EA885" s="238"/>
      <c r="EB885" s="238"/>
      <c r="EC885" s="238"/>
      <c r="ED885" s="238"/>
      <c r="EE885" s="238"/>
      <c r="EF885" s="238"/>
      <c r="EG885" s="238"/>
      <c r="EH885" s="238"/>
      <c r="EI885" s="238"/>
      <c r="EJ885" s="238"/>
      <c r="EK885" s="238"/>
      <c r="EL885" s="238"/>
      <c r="EM885" s="238"/>
      <c r="EN885" s="238"/>
      <c r="EO885" s="238"/>
      <c r="EP885" s="238"/>
      <c r="EQ885" s="238"/>
      <c r="ER885" s="238"/>
      <c r="ES885" s="238"/>
      <c r="ET885" s="238"/>
      <c r="EU885" s="238"/>
      <c r="EV885" s="238"/>
      <c r="EW885" s="238"/>
      <c r="EX885" s="238"/>
      <c r="EY885" s="238"/>
      <c r="EZ885" s="238"/>
      <c r="FA885" s="238"/>
      <c r="FB885" s="238"/>
      <c r="FC885" s="238"/>
      <c r="FD885" s="238"/>
      <c r="FE885" s="238"/>
    </row>
    <row r="886" spans="34:161">
      <c r="AH886" s="238"/>
      <c r="AI886" s="238"/>
      <c r="AJ886" s="238"/>
      <c r="AK886" s="238"/>
      <c r="AL886" s="238"/>
      <c r="AM886" s="238"/>
      <c r="AN886" s="238"/>
      <c r="AO886" s="238"/>
      <c r="AP886" s="238"/>
      <c r="AQ886" s="238"/>
      <c r="AR886" s="238"/>
      <c r="AS886" s="238"/>
      <c r="AT886" s="238"/>
      <c r="AU886" s="238"/>
      <c r="AV886" s="238"/>
      <c r="AW886" s="238"/>
      <c r="AX886" s="238"/>
      <c r="AY886" s="238"/>
      <c r="AZ886" s="238"/>
      <c r="BA886" s="238"/>
      <c r="BB886" s="238"/>
      <c r="BC886" s="238"/>
      <c r="BD886" s="238"/>
      <c r="BE886" s="238"/>
      <c r="BF886" s="238"/>
      <c r="BG886" s="238"/>
      <c r="BH886" s="238"/>
      <c r="BI886" s="238"/>
      <c r="BJ886" s="238"/>
      <c r="BK886" s="238"/>
      <c r="BL886" s="238"/>
      <c r="BM886" s="238"/>
      <c r="BN886" s="238"/>
      <c r="BO886" s="238"/>
      <c r="BP886" s="238"/>
      <c r="BQ886" s="238"/>
      <c r="BR886" s="238"/>
      <c r="BS886" s="238"/>
      <c r="BT886" s="238"/>
      <c r="BU886" s="238"/>
      <c r="BV886" s="238"/>
      <c r="BW886" s="238"/>
      <c r="BX886" s="238"/>
      <c r="BY886" s="238"/>
      <c r="BZ886" s="238"/>
      <c r="CA886" s="238"/>
      <c r="CB886" s="238"/>
      <c r="CC886" s="238"/>
      <c r="CD886" s="238"/>
      <c r="CE886" s="238"/>
      <c r="CF886" s="238"/>
      <c r="CG886" s="238"/>
      <c r="CH886" s="238"/>
      <c r="CI886" s="238"/>
      <c r="CJ886" s="238"/>
      <c r="CK886" s="238"/>
      <c r="CL886" s="238"/>
      <c r="CM886" s="238"/>
      <c r="CN886" s="238"/>
      <c r="CO886" s="238"/>
      <c r="CP886" s="238"/>
      <c r="CQ886" s="238"/>
      <c r="CR886" s="238"/>
      <c r="CS886" s="238"/>
      <c r="CT886" s="238"/>
      <c r="CU886" s="238"/>
      <c r="CV886" s="238"/>
      <c r="CW886" s="238"/>
      <c r="CX886" s="238"/>
      <c r="CY886" s="238"/>
      <c r="CZ886" s="238"/>
      <c r="DA886" s="238"/>
      <c r="DB886" s="238"/>
      <c r="DC886" s="238"/>
      <c r="DD886" s="238"/>
      <c r="DE886" s="238"/>
      <c r="DF886" s="238"/>
      <c r="DG886" s="238"/>
      <c r="DH886" s="238"/>
      <c r="DI886" s="238"/>
      <c r="DJ886" s="238"/>
      <c r="DK886" s="238"/>
      <c r="DL886" s="238"/>
      <c r="DM886" s="238"/>
      <c r="DN886" s="238"/>
      <c r="DO886" s="238"/>
      <c r="DP886" s="238"/>
      <c r="DQ886" s="238"/>
      <c r="DR886" s="238"/>
      <c r="DS886" s="238"/>
      <c r="DT886" s="238"/>
      <c r="DU886" s="238"/>
      <c r="DV886" s="238"/>
      <c r="DW886" s="238"/>
      <c r="DX886" s="238"/>
      <c r="DY886" s="238"/>
      <c r="DZ886" s="238"/>
      <c r="EA886" s="238"/>
      <c r="EB886" s="238"/>
      <c r="EC886" s="238"/>
      <c r="ED886" s="238"/>
      <c r="EE886" s="238"/>
      <c r="EF886" s="238"/>
      <c r="EG886" s="238"/>
      <c r="EH886" s="238"/>
      <c r="EI886" s="238"/>
      <c r="EJ886" s="238"/>
      <c r="EK886" s="238"/>
      <c r="EL886" s="238"/>
      <c r="EM886" s="238"/>
      <c r="EN886" s="238"/>
      <c r="EO886" s="238"/>
      <c r="EP886" s="238"/>
      <c r="EQ886" s="238"/>
      <c r="ER886" s="238"/>
      <c r="ES886" s="238"/>
      <c r="ET886" s="238"/>
      <c r="EU886" s="238"/>
      <c r="EV886" s="238"/>
      <c r="EW886" s="238"/>
      <c r="EX886" s="238"/>
      <c r="EY886" s="238"/>
      <c r="EZ886" s="238"/>
      <c r="FA886" s="238"/>
      <c r="FB886" s="238"/>
      <c r="FC886" s="238"/>
      <c r="FD886" s="238"/>
      <c r="FE886" s="238"/>
    </row>
    <row r="887" spans="34:161">
      <c r="AH887" s="238"/>
      <c r="AI887" s="238"/>
      <c r="AJ887" s="238"/>
      <c r="AK887" s="238"/>
      <c r="AL887" s="238"/>
      <c r="AM887" s="238"/>
      <c r="AN887" s="238"/>
      <c r="AO887" s="238"/>
      <c r="AP887" s="238"/>
      <c r="AQ887" s="238"/>
      <c r="AR887" s="238"/>
      <c r="AS887" s="238"/>
      <c r="AT887" s="238"/>
      <c r="AU887" s="238"/>
      <c r="AV887" s="238"/>
      <c r="AW887" s="238"/>
      <c r="AX887" s="238"/>
      <c r="AY887" s="238"/>
      <c r="AZ887" s="238"/>
      <c r="BA887" s="238"/>
      <c r="BB887" s="238"/>
      <c r="BC887" s="238"/>
      <c r="BD887" s="238"/>
      <c r="BE887" s="238"/>
      <c r="BF887" s="238"/>
      <c r="BG887" s="238"/>
      <c r="BH887" s="238"/>
      <c r="BI887" s="238"/>
      <c r="BJ887" s="238"/>
      <c r="BK887" s="238"/>
      <c r="BL887" s="238"/>
      <c r="BM887" s="238"/>
      <c r="BN887" s="238"/>
      <c r="BO887" s="238"/>
      <c r="BP887" s="238"/>
      <c r="BQ887" s="238"/>
      <c r="BR887" s="238"/>
      <c r="BS887" s="238"/>
      <c r="BT887" s="238"/>
      <c r="BU887" s="238"/>
      <c r="BV887" s="238"/>
      <c r="BW887" s="238"/>
      <c r="BX887" s="238"/>
      <c r="BY887" s="238"/>
      <c r="BZ887" s="238"/>
      <c r="CA887" s="238"/>
      <c r="CB887" s="238"/>
      <c r="CC887" s="238"/>
      <c r="CD887" s="238"/>
      <c r="CE887" s="238"/>
      <c r="CF887" s="238"/>
      <c r="CG887" s="238"/>
      <c r="CH887" s="238"/>
      <c r="CI887" s="238"/>
      <c r="CJ887" s="238"/>
      <c r="CK887" s="238"/>
      <c r="CL887" s="238"/>
      <c r="CM887" s="238"/>
      <c r="CN887" s="238"/>
      <c r="CO887" s="238"/>
      <c r="CP887" s="238"/>
      <c r="CQ887" s="238"/>
      <c r="CR887" s="238"/>
      <c r="CS887" s="238"/>
      <c r="CT887" s="238"/>
      <c r="CU887" s="238"/>
      <c r="CV887" s="238"/>
      <c r="CW887" s="238"/>
      <c r="CX887" s="238"/>
      <c r="CY887" s="238"/>
      <c r="CZ887" s="238"/>
      <c r="DA887" s="238"/>
      <c r="DB887" s="238"/>
      <c r="DC887" s="238"/>
      <c r="DD887" s="238"/>
      <c r="DE887" s="238"/>
      <c r="DF887" s="238"/>
      <c r="DG887" s="238"/>
      <c r="DH887" s="238"/>
      <c r="DI887" s="238"/>
      <c r="DJ887" s="238"/>
      <c r="DK887" s="238"/>
      <c r="DL887" s="238"/>
      <c r="DM887" s="238"/>
      <c r="DN887" s="238"/>
      <c r="DO887" s="238"/>
      <c r="DP887" s="238"/>
      <c r="DQ887" s="238"/>
      <c r="DR887" s="238"/>
      <c r="DS887" s="238"/>
      <c r="DT887" s="238"/>
      <c r="DU887" s="238"/>
      <c r="DV887" s="238"/>
      <c r="DW887" s="238"/>
      <c r="DX887" s="238"/>
      <c r="DY887" s="238"/>
      <c r="DZ887" s="238"/>
      <c r="EA887" s="238"/>
      <c r="EB887" s="238"/>
      <c r="EC887" s="238"/>
      <c r="ED887" s="238"/>
      <c r="EE887" s="238"/>
      <c r="EF887" s="238"/>
      <c r="EG887" s="238"/>
      <c r="EH887" s="238"/>
      <c r="EI887" s="238"/>
      <c r="EJ887" s="238"/>
      <c r="EK887" s="238"/>
      <c r="EL887" s="238"/>
      <c r="EM887" s="238"/>
      <c r="EN887" s="238"/>
      <c r="EO887" s="238"/>
      <c r="EP887" s="238"/>
      <c r="EQ887" s="238"/>
      <c r="ER887" s="238"/>
      <c r="ES887" s="238"/>
      <c r="ET887" s="238"/>
      <c r="EU887" s="238"/>
      <c r="EV887" s="238"/>
      <c r="EW887" s="238"/>
      <c r="EX887" s="238"/>
      <c r="EY887" s="238"/>
      <c r="EZ887" s="238"/>
      <c r="FA887" s="238"/>
      <c r="FB887" s="238"/>
      <c r="FC887" s="238"/>
      <c r="FD887" s="238"/>
      <c r="FE887" s="238"/>
    </row>
    <row r="888" spans="34:161">
      <c r="AH888" s="238"/>
      <c r="AI888" s="238"/>
      <c r="AJ888" s="238"/>
      <c r="AK888" s="238"/>
      <c r="AL888" s="238"/>
      <c r="AM888" s="238"/>
      <c r="AN888" s="238"/>
      <c r="AO888" s="238"/>
      <c r="AP888" s="238"/>
      <c r="AQ888" s="238"/>
      <c r="AR888" s="238"/>
      <c r="AS888" s="238"/>
      <c r="AT888" s="238"/>
      <c r="AU888" s="238"/>
      <c r="AV888" s="238"/>
      <c r="AW888" s="238"/>
      <c r="AX888" s="238"/>
      <c r="AY888" s="238"/>
      <c r="AZ888" s="238"/>
      <c r="BA888" s="238"/>
      <c r="BB888" s="238"/>
      <c r="BC888" s="238"/>
      <c r="BD888" s="238"/>
      <c r="BE888" s="238"/>
      <c r="BF888" s="238"/>
      <c r="BG888" s="238"/>
      <c r="BH888" s="238"/>
      <c r="BI888" s="238"/>
      <c r="BJ888" s="238"/>
      <c r="BK888" s="238"/>
      <c r="BL888" s="238"/>
      <c r="BM888" s="238"/>
      <c r="BN888" s="238"/>
      <c r="BO888" s="238"/>
      <c r="BP888" s="238"/>
      <c r="BQ888" s="238"/>
      <c r="BR888" s="238"/>
      <c r="BS888" s="238"/>
      <c r="BT888" s="238"/>
      <c r="BU888" s="238"/>
      <c r="BV888" s="238"/>
      <c r="BW888" s="238"/>
      <c r="BX888" s="238"/>
      <c r="BY888" s="238"/>
      <c r="BZ888" s="238"/>
      <c r="CA888" s="238"/>
      <c r="CB888" s="238"/>
      <c r="CC888" s="238"/>
      <c r="CD888" s="238"/>
      <c r="CE888" s="238"/>
      <c r="CF888" s="238"/>
      <c r="CG888" s="238"/>
      <c r="CH888" s="238"/>
      <c r="CI888" s="238"/>
      <c r="CJ888" s="238"/>
      <c r="CK888" s="238"/>
      <c r="CL888" s="238"/>
      <c r="CM888" s="238"/>
      <c r="CN888" s="238"/>
      <c r="CO888" s="238"/>
      <c r="CP888" s="238"/>
      <c r="CQ888" s="238"/>
      <c r="CR888" s="238"/>
      <c r="CS888" s="238"/>
      <c r="CT888" s="238"/>
      <c r="CU888" s="238"/>
      <c r="CV888" s="238"/>
      <c r="CW888" s="238"/>
      <c r="CX888" s="238"/>
      <c r="CY888" s="238"/>
      <c r="CZ888" s="238"/>
      <c r="DA888" s="238"/>
      <c r="DB888" s="238"/>
      <c r="DC888" s="238"/>
      <c r="DD888" s="238"/>
      <c r="DE888" s="238"/>
      <c r="DF888" s="238"/>
      <c r="DG888" s="238"/>
      <c r="DH888" s="238"/>
      <c r="DI888" s="238"/>
      <c r="DJ888" s="238"/>
      <c r="DK888" s="238"/>
      <c r="DL888" s="238"/>
      <c r="DM888" s="238"/>
      <c r="DN888" s="238"/>
      <c r="DO888" s="238"/>
      <c r="DP888" s="238"/>
      <c r="DQ888" s="238"/>
      <c r="DR888" s="238"/>
      <c r="DS888" s="238"/>
      <c r="DT888" s="238"/>
      <c r="DU888" s="238"/>
      <c r="DV888" s="238"/>
      <c r="DW888" s="238"/>
      <c r="DX888" s="238"/>
      <c r="DY888" s="238"/>
      <c r="DZ888" s="238"/>
      <c r="EA888" s="238"/>
      <c r="EB888" s="238"/>
      <c r="EC888" s="238"/>
      <c r="ED888" s="238"/>
      <c r="EE888" s="238"/>
      <c r="EF888" s="238"/>
      <c r="EG888" s="238"/>
      <c r="EH888" s="238"/>
      <c r="EI888" s="238"/>
      <c r="EJ888" s="238"/>
      <c r="EK888" s="238"/>
      <c r="EL888" s="238"/>
      <c r="EM888" s="238"/>
      <c r="EN888" s="238"/>
      <c r="EO888" s="238"/>
      <c r="EP888" s="238"/>
      <c r="EQ888" s="238"/>
      <c r="ER888" s="238"/>
      <c r="ES888" s="238"/>
      <c r="ET888" s="238"/>
      <c r="EU888" s="238"/>
      <c r="EV888" s="238"/>
      <c r="EW888" s="238"/>
      <c r="EX888" s="238"/>
      <c r="EY888" s="238"/>
      <c r="EZ888" s="238"/>
      <c r="FA888" s="238"/>
      <c r="FB888" s="238"/>
      <c r="FC888" s="238"/>
      <c r="FD888" s="238"/>
      <c r="FE888" s="238"/>
    </row>
    <row r="889" spans="34:161">
      <c r="AH889" s="238"/>
      <c r="AI889" s="238"/>
      <c r="AJ889" s="238"/>
      <c r="AK889" s="238"/>
      <c r="AL889" s="238"/>
      <c r="AM889" s="238"/>
      <c r="AN889" s="238"/>
      <c r="AO889" s="238"/>
      <c r="AP889" s="238"/>
      <c r="AQ889" s="238"/>
      <c r="AR889" s="238"/>
      <c r="AS889" s="238"/>
      <c r="AT889" s="238"/>
      <c r="AU889" s="238"/>
      <c r="AV889" s="238"/>
      <c r="AW889" s="238"/>
      <c r="AX889" s="238"/>
      <c r="AY889" s="238"/>
      <c r="AZ889" s="238"/>
      <c r="BA889" s="238"/>
      <c r="BB889" s="238"/>
      <c r="BC889" s="238"/>
      <c r="BD889" s="238"/>
      <c r="BE889" s="238"/>
      <c r="BF889" s="238"/>
      <c r="BG889" s="238"/>
      <c r="BH889" s="238"/>
      <c r="BI889" s="238"/>
      <c r="BJ889" s="238"/>
      <c r="BK889" s="238"/>
      <c r="BL889" s="238"/>
      <c r="BM889" s="238"/>
      <c r="BN889" s="238"/>
      <c r="BO889" s="238"/>
      <c r="BP889" s="238"/>
      <c r="BQ889" s="238"/>
      <c r="BR889" s="238"/>
      <c r="BS889" s="238"/>
      <c r="BT889" s="238"/>
      <c r="BU889" s="238"/>
      <c r="BV889" s="238"/>
      <c r="BW889" s="238"/>
      <c r="BX889" s="238"/>
      <c r="BY889" s="238"/>
      <c r="BZ889" s="238"/>
      <c r="CA889" s="238"/>
      <c r="CB889" s="238"/>
      <c r="CC889" s="238"/>
      <c r="CD889" s="238"/>
      <c r="CE889" s="238"/>
      <c r="CF889" s="238"/>
      <c r="CG889" s="238"/>
      <c r="CH889" s="238"/>
      <c r="CI889" s="238"/>
      <c r="CJ889" s="238"/>
      <c r="CK889" s="238"/>
      <c r="CL889" s="238"/>
      <c r="CM889" s="238"/>
      <c r="CN889" s="238"/>
      <c r="CO889" s="238"/>
      <c r="CP889" s="238"/>
      <c r="CQ889" s="238"/>
      <c r="CR889" s="238"/>
      <c r="CS889" s="238"/>
      <c r="CT889" s="238"/>
      <c r="CU889" s="238"/>
      <c r="CV889" s="238"/>
      <c r="CW889" s="238"/>
      <c r="CX889" s="238"/>
      <c r="CY889" s="238"/>
      <c r="CZ889" s="238"/>
      <c r="DA889" s="238"/>
      <c r="DB889" s="238"/>
      <c r="DC889" s="238"/>
      <c r="DD889" s="238"/>
      <c r="DE889" s="238"/>
      <c r="DF889" s="238"/>
      <c r="DG889" s="238"/>
      <c r="DH889" s="238"/>
      <c r="DI889" s="238"/>
      <c r="DJ889" s="238"/>
      <c r="DK889" s="238"/>
      <c r="DL889" s="238"/>
      <c r="DM889" s="238"/>
      <c r="DN889" s="238"/>
      <c r="DO889" s="238"/>
      <c r="DP889" s="238"/>
      <c r="DQ889" s="238"/>
      <c r="DR889" s="238"/>
      <c r="DS889" s="238"/>
      <c r="DT889" s="238"/>
      <c r="DU889" s="238"/>
      <c r="DV889" s="238"/>
      <c r="DW889" s="238"/>
      <c r="DX889" s="238"/>
      <c r="DY889" s="238"/>
      <c r="DZ889" s="238"/>
      <c r="EA889" s="238"/>
      <c r="EB889" s="238"/>
      <c r="EC889" s="238"/>
      <c r="ED889" s="238"/>
      <c r="EE889" s="238"/>
      <c r="EF889" s="238"/>
      <c r="EG889" s="238"/>
      <c r="EH889" s="238"/>
      <c r="EI889" s="238"/>
      <c r="EJ889" s="238"/>
      <c r="EK889" s="238"/>
      <c r="EL889" s="238"/>
      <c r="EM889" s="238"/>
      <c r="EN889" s="238"/>
      <c r="EO889" s="238"/>
      <c r="EP889" s="238"/>
      <c r="EQ889" s="238"/>
      <c r="ER889" s="238"/>
      <c r="ES889" s="238"/>
      <c r="ET889" s="238"/>
      <c r="EU889" s="238"/>
      <c r="EV889" s="238"/>
      <c r="EW889" s="238"/>
      <c r="EX889" s="238"/>
      <c r="EY889" s="238"/>
      <c r="EZ889" s="238"/>
      <c r="FA889" s="238"/>
      <c r="FB889" s="238"/>
      <c r="FC889" s="238"/>
      <c r="FD889" s="238"/>
      <c r="FE889" s="238"/>
    </row>
    <row r="890" spans="34:161">
      <c r="AH890" s="238"/>
      <c r="AI890" s="238"/>
      <c r="AJ890" s="238"/>
      <c r="AK890" s="238"/>
      <c r="AL890" s="238"/>
      <c r="AM890" s="238"/>
      <c r="AN890" s="238"/>
      <c r="AO890" s="238"/>
      <c r="AP890" s="238"/>
      <c r="AQ890" s="238"/>
      <c r="AR890" s="238"/>
      <c r="AS890" s="238"/>
      <c r="AT890" s="238"/>
      <c r="AU890" s="238"/>
      <c r="AV890" s="238"/>
      <c r="AW890" s="238"/>
      <c r="AX890" s="238"/>
      <c r="AY890" s="238"/>
      <c r="AZ890" s="238"/>
      <c r="BA890" s="238"/>
      <c r="BB890" s="238"/>
      <c r="BC890" s="238"/>
      <c r="BD890" s="238"/>
      <c r="BE890" s="238"/>
      <c r="BF890" s="238"/>
      <c r="BG890" s="238"/>
      <c r="BH890" s="238"/>
      <c r="BI890" s="238"/>
      <c r="BJ890" s="238"/>
      <c r="BK890" s="238"/>
      <c r="BL890" s="238"/>
      <c r="BM890" s="238"/>
      <c r="BN890" s="238"/>
      <c r="BO890" s="238"/>
      <c r="BP890" s="238"/>
      <c r="BQ890" s="238"/>
      <c r="BR890" s="238"/>
      <c r="BS890" s="238"/>
      <c r="BT890" s="238"/>
      <c r="BU890" s="238"/>
      <c r="BV890" s="238"/>
      <c r="BW890" s="238"/>
      <c r="BX890" s="238"/>
      <c r="BY890" s="238"/>
      <c r="BZ890" s="238"/>
      <c r="CA890" s="238"/>
      <c r="CB890" s="238"/>
      <c r="CC890" s="238"/>
      <c r="CD890" s="238"/>
      <c r="CE890" s="238"/>
      <c r="CF890" s="238"/>
      <c r="CG890" s="238"/>
      <c r="CH890" s="238"/>
      <c r="CI890" s="238"/>
      <c r="CJ890" s="238"/>
      <c r="CK890" s="238"/>
      <c r="CL890" s="238"/>
      <c r="CM890" s="238"/>
      <c r="CN890" s="238"/>
      <c r="CO890" s="238"/>
      <c r="CP890" s="238"/>
      <c r="CQ890" s="238"/>
      <c r="CR890" s="238"/>
      <c r="CS890" s="238"/>
      <c r="CT890" s="238"/>
      <c r="CU890" s="238"/>
      <c r="CV890" s="238"/>
      <c r="CW890" s="238"/>
      <c r="CX890" s="238"/>
      <c r="CY890" s="238"/>
      <c r="CZ890" s="238"/>
      <c r="DA890" s="238"/>
      <c r="DB890" s="238"/>
      <c r="DC890" s="238"/>
      <c r="DD890" s="238"/>
      <c r="DE890" s="238"/>
      <c r="DF890" s="238"/>
      <c r="DG890" s="238"/>
      <c r="DH890" s="238"/>
      <c r="DI890" s="238"/>
      <c r="DJ890" s="238"/>
      <c r="DK890" s="238"/>
      <c r="DL890" s="238"/>
      <c r="DM890" s="238"/>
      <c r="DN890" s="238"/>
      <c r="DO890" s="238"/>
      <c r="DP890" s="238"/>
      <c r="DQ890" s="238"/>
      <c r="DR890" s="238"/>
      <c r="DS890" s="238"/>
      <c r="DT890" s="238"/>
      <c r="DU890" s="238"/>
      <c r="DV890" s="238"/>
      <c r="DW890" s="238"/>
      <c r="DX890" s="238"/>
      <c r="DY890" s="238"/>
      <c r="DZ890" s="238"/>
      <c r="EA890" s="238"/>
      <c r="EB890" s="238"/>
      <c r="EC890" s="238"/>
      <c r="ED890" s="238"/>
      <c r="EE890" s="238"/>
      <c r="EF890" s="238"/>
      <c r="EG890" s="238"/>
      <c r="EH890" s="238"/>
      <c r="EI890" s="238"/>
      <c r="EJ890" s="238"/>
      <c r="EK890" s="238"/>
      <c r="EL890" s="238"/>
      <c r="EM890" s="238"/>
      <c r="EN890" s="238"/>
      <c r="EO890" s="238"/>
      <c r="EP890" s="238"/>
      <c r="EQ890" s="238"/>
      <c r="ER890" s="238"/>
      <c r="ES890" s="238"/>
      <c r="ET890" s="238"/>
      <c r="EU890" s="238"/>
      <c r="EV890" s="238"/>
      <c r="EW890" s="238"/>
      <c r="EX890" s="238"/>
      <c r="EY890" s="238"/>
      <c r="EZ890" s="238"/>
      <c r="FA890" s="238"/>
      <c r="FB890" s="238"/>
      <c r="FC890" s="238"/>
      <c r="FD890" s="238"/>
      <c r="FE890" s="238"/>
    </row>
    <row r="891" spans="34:161">
      <c r="AH891" s="238"/>
      <c r="AI891" s="238"/>
      <c r="AJ891" s="238"/>
      <c r="AK891" s="238"/>
      <c r="AL891" s="238"/>
      <c r="AM891" s="238"/>
      <c r="AN891" s="238"/>
      <c r="AO891" s="238"/>
      <c r="AP891" s="238"/>
      <c r="AQ891" s="238"/>
      <c r="AR891" s="238"/>
      <c r="AS891" s="238"/>
      <c r="AT891" s="238"/>
      <c r="AU891" s="238"/>
      <c r="AV891" s="238"/>
      <c r="AW891" s="238"/>
      <c r="AX891" s="238"/>
      <c r="AY891" s="238"/>
      <c r="AZ891" s="238"/>
      <c r="BA891" s="238"/>
      <c r="BB891" s="238"/>
      <c r="BC891" s="238"/>
      <c r="BD891" s="238"/>
      <c r="BE891" s="238"/>
      <c r="BF891" s="238"/>
      <c r="BG891" s="238"/>
      <c r="BH891" s="238"/>
      <c r="BI891" s="238"/>
      <c r="BJ891" s="238"/>
      <c r="BK891" s="238"/>
      <c r="BL891" s="238"/>
      <c r="BM891" s="238"/>
      <c r="BN891" s="238"/>
      <c r="BO891" s="238"/>
      <c r="BP891" s="238"/>
      <c r="BQ891" s="238"/>
      <c r="BR891" s="238"/>
      <c r="BS891" s="238"/>
      <c r="BT891" s="238"/>
      <c r="BU891" s="238"/>
      <c r="BV891" s="238"/>
      <c r="BW891" s="238"/>
      <c r="BX891" s="238"/>
      <c r="BY891" s="238"/>
      <c r="BZ891" s="238"/>
      <c r="CA891" s="238"/>
      <c r="CB891" s="238"/>
      <c r="CC891" s="238"/>
      <c r="CD891" s="238"/>
      <c r="CE891" s="238"/>
      <c r="CF891" s="238"/>
      <c r="CG891" s="238"/>
      <c r="CH891" s="238"/>
      <c r="CI891" s="238"/>
      <c r="CJ891" s="238"/>
      <c r="CK891" s="238"/>
      <c r="CL891" s="238"/>
      <c r="CM891" s="238"/>
      <c r="CN891" s="238"/>
      <c r="CO891" s="238"/>
      <c r="CP891" s="238"/>
      <c r="CQ891" s="238"/>
      <c r="CR891" s="238"/>
      <c r="CS891" s="238"/>
      <c r="CT891" s="238"/>
      <c r="CU891" s="238"/>
      <c r="CV891" s="238"/>
      <c r="CW891" s="238"/>
      <c r="CX891" s="238"/>
      <c r="CY891" s="238"/>
      <c r="CZ891" s="238"/>
      <c r="DA891" s="238"/>
      <c r="DB891" s="238"/>
      <c r="DC891" s="238"/>
      <c r="DD891" s="238"/>
      <c r="DE891" s="238"/>
      <c r="DF891" s="238"/>
      <c r="DG891" s="238"/>
      <c r="DH891" s="238"/>
      <c r="DI891" s="238"/>
      <c r="DJ891" s="238"/>
      <c r="DK891" s="238"/>
      <c r="DL891" s="238"/>
      <c r="DM891" s="238"/>
      <c r="DN891" s="238"/>
      <c r="DO891" s="238"/>
      <c r="DP891" s="238"/>
      <c r="DQ891" s="238"/>
      <c r="DR891" s="238"/>
      <c r="DS891" s="238"/>
      <c r="DT891" s="238"/>
      <c r="DU891" s="238"/>
      <c r="DV891" s="238"/>
      <c r="DW891" s="238"/>
      <c r="DX891" s="238"/>
      <c r="DY891" s="238"/>
      <c r="DZ891" s="238"/>
      <c r="EA891" s="238"/>
      <c r="EB891" s="238"/>
      <c r="EC891" s="238"/>
      <c r="ED891" s="238"/>
      <c r="EE891" s="238"/>
      <c r="EF891" s="238"/>
      <c r="EG891" s="238"/>
      <c r="EH891" s="238"/>
      <c r="EI891" s="238"/>
      <c r="EJ891" s="238"/>
      <c r="EK891" s="238"/>
      <c r="EL891" s="238"/>
      <c r="EM891" s="238"/>
      <c r="EN891" s="238"/>
      <c r="EO891" s="238"/>
      <c r="EP891" s="238"/>
      <c r="EQ891" s="238"/>
      <c r="ER891" s="238"/>
      <c r="ES891" s="238"/>
      <c r="ET891" s="238"/>
      <c r="EU891" s="238"/>
      <c r="EV891" s="238"/>
      <c r="EW891" s="238"/>
      <c r="EX891" s="238"/>
      <c r="EY891" s="238"/>
      <c r="EZ891" s="238"/>
      <c r="FA891" s="238"/>
      <c r="FB891" s="238"/>
      <c r="FC891" s="238"/>
      <c r="FD891" s="238"/>
      <c r="FE891" s="238"/>
    </row>
    <row r="892" spans="34:161">
      <c r="AH892" s="238"/>
      <c r="AI892" s="238"/>
      <c r="AJ892" s="238"/>
      <c r="AK892" s="238"/>
      <c r="AL892" s="238"/>
      <c r="AM892" s="238"/>
      <c r="AN892" s="238"/>
      <c r="AO892" s="238"/>
      <c r="AP892" s="238"/>
      <c r="AQ892" s="238"/>
      <c r="AR892" s="238"/>
      <c r="AS892" s="238"/>
      <c r="AT892" s="238"/>
      <c r="AU892" s="238"/>
      <c r="AV892" s="238"/>
      <c r="AW892" s="238"/>
      <c r="AX892" s="238"/>
      <c r="AY892" s="238"/>
      <c r="AZ892" s="238"/>
      <c r="BA892" s="238"/>
      <c r="BB892" s="238"/>
      <c r="BC892" s="238"/>
      <c r="BD892" s="238"/>
      <c r="BE892" s="238"/>
      <c r="BF892" s="238"/>
      <c r="BG892" s="238"/>
      <c r="BH892" s="238"/>
      <c r="BI892" s="238"/>
      <c r="BJ892" s="238"/>
      <c r="BK892" s="238"/>
      <c r="BL892" s="238"/>
      <c r="BM892" s="238"/>
      <c r="BN892" s="238"/>
      <c r="BO892" s="238"/>
      <c r="BP892" s="238"/>
      <c r="BQ892" s="238"/>
      <c r="BR892" s="238"/>
      <c r="BS892" s="238"/>
      <c r="BT892" s="238"/>
      <c r="BU892" s="238"/>
      <c r="BV892" s="238"/>
      <c r="BW892" s="238"/>
      <c r="BX892" s="238"/>
      <c r="BY892" s="238"/>
      <c r="BZ892" s="238"/>
      <c r="CA892" s="238"/>
      <c r="CB892" s="238"/>
      <c r="CC892" s="238"/>
      <c r="CD892" s="238"/>
      <c r="CE892" s="238"/>
      <c r="CF892" s="238"/>
      <c r="CG892" s="238"/>
      <c r="CH892" s="238"/>
      <c r="CI892" s="238"/>
      <c r="CJ892" s="238"/>
      <c r="CK892" s="238"/>
      <c r="CL892" s="238"/>
      <c r="CM892" s="238"/>
      <c r="CN892" s="238"/>
      <c r="CO892" s="238"/>
      <c r="CP892" s="238"/>
      <c r="CQ892" s="238"/>
      <c r="CR892" s="238"/>
      <c r="CS892" s="238"/>
      <c r="CT892" s="238"/>
      <c r="CU892" s="238"/>
      <c r="CV892" s="238"/>
      <c r="CW892" s="238"/>
      <c r="CX892" s="238"/>
      <c r="CY892" s="238"/>
      <c r="CZ892" s="238"/>
      <c r="DA892" s="238"/>
      <c r="DB892" s="238"/>
      <c r="DC892" s="238"/>
      <c r="DD892" s="238"/>
      <c r="DE892" s="238"/>
      <c r="DF892" s="238"/>
      <c r="DG892" s="238"/>
      <c r="DH892" s="238"/>
      <c r="DI892" s="238"/>
      <c r="DJ892" s="238"/>
      <c r="DK892" s="238"/>
      <c r="DL892" s="238"/>
      <c r="DM892" s="238"/>
      <c r="DN892" s="238"/>
      <c r="DO892" s="238"/>
      <c r="DP892" s="238"/>
      <c r="DQ892" s="238"/>
      <c r="DR892" s="238"/>
      <c r="DS892" s="238"/>
      <c r="DT892" s="238"/>
      <c r="DU892" s="238"/>
      <c r="DV892" s="238"/>
      <c r="DW892" s="238"/>
      <c r="DX892" s="238"/>
      <c r="DY892" s="238"/>
      <c r="DZ892" s="238"/>
      <c r="EA892" s="238"/>
      <c r="EB892" s="238"/>
      <c r="EC892" s="238"/>
      <c r="ED892" s="238"/>
      <c r="EE892" s="238"/>
      <c r="EF892" s="238"/>
      <c r="EG892" s="238"/>
      <c r="EH892" s="238"/>
      <c r="EI892" s="238"/>
      <c r="EJ892" s="238"/>
      <c r="EK892" s="238"/>
      <c r="EL892" s="238"/>
      <c r="EM892" s="238"/>
      <c r="EN892" s="238"/>
      <c r="EO892" s="238"/>
      <c r="EP892" s="238"/>
      <c r="EQ892" s="238"/>
      <c r="ER892" s="238"/>
      <c r="ES892" s="238"/>
      <c r="ET892" s="238"/>
      <c r="EU892" s="238"/>
      <c r="EV892" s="238"/>
      <c r="EW892" s="238"/>
      <c r="EX892" s="238"/>
      <c r="EY892" s="238"/>
      <c r="EZ892" s="238"/>
      <c r="FA892" s="238"/>
      <c r="FB892" s="238"/>
      <c r="FC892" s="238"/>
      <c r="FD892" s="238"/>
      <c r="FE892" s="238"/>
    </row>
    <row r="893" spans="34:161">
      <c r="AH893" s="238"/>
      <c r="AI893" s="238"/>
      <c r="AJ893" s="238"/>
      <c r="AK893" s="238"/>
      <c r="AL893" s="238"/>
      <c r="AM893" s="238"/>
      <c r="AN893" s="238"/>
      <c r="AO893" s="238"/>
      <c r="AP893" s="238"/>
      <c r="AQ893" s="238"/>
      <c r="AR893" s="238"/>
      <c r="AS893" s="238"/>
      <c r="AT893" s="238"/>
      <c r="AU893" s="238"/>
      <c r="AV893" s="238"/>
      <c r="AW893" s="238"/>
      <c r="AX893" s="238"/>
      <c r="AY893" s="238"/>
      <c r="AZ893" s="238"/>
      <c r="BA893" s="238"/>
      <c r="BB893" s="238"/>
      <c r="BC893" s="238"/>
      <c r="BD893" s="238"/>
      <c r="BE893" s="238"/>
      <c r="BF893" s="238"/>
      <c r="BG893" s="238"/>
      <c r="BH893" s="238"/>
      <c r="BI893" s="238"/>
      <c r="BJ893" s="238"/>
      <c r="BK893" s="238"/>
      <c r="BL893" s="238"/>
      <c r="BM893" s="238"/>
      <c r="BN893" s="238"/>
      <c r="BO893" s="238"/>
      <c r="BP893" s="238"/>
      <c r="BQ893" s="238"/>
      <c r="BR893" s="238"/>
      <c r="BS893" s="238"/>
      <c r="BT893" s="238"/>
      <c r="BU893" s="238"/>
      <c r="BV893" s="238"/>
      <c r="BW893" s="238"/>
      <c r="BX893" s="238"/>
      <c r="BY893" s="238"/>
      <c r="BZ893" s="238"/>
      <c r="CA893" s="238"/>
      <c r="CB893" s="238"/>
      <c r="CC893" s="238"/>
      <c r="CD893" s="238"/>
      <c r="CE893" s="238"/>
      <c r="CF893" s="238"/>
      <c r="CG893" s="238"/>
      <c r="CH893" s="238"/>
      <c r="CI893" s="238"/>
      <c r="CJ893" s="238"/>
      <c r="CK893" s="238"/>
      <c r="CL893" s="238"/>
      <c r="CM893" s="238"/>
      <c r="CN893" s="238"/>
      <c r="CO893" s="238"/>
      <c r="CP893" s="238"/>
      <c r="CQ893" s="238"/>
      <c r="CR893" s="238"/>
      <c r="CS893" s="238"/>
      <c r="CT893" s="238"/>
      <c r="CU893" s="238"/>
      <c r="CV893" s="238"/>
      <c r="CW893" s="238"/>
      <c r="CX893" s="238"/>
      <c r="CY893" s="238"/>
      <c r="CZ893" s="238"/>
      <c r="DA893" s="238"/>
      <c r="DB893" s="238"/>
      <c r="DC893" s="238"/>
      <c r="DD893" s="238"/>
      <c r="DE893" s="238"/>
      <c r="DF893" s="238"/>
      <c r="DG893" s="238"/>
      <c r="DH893" s="238"/>
      <c r="DI893" s="238"/>
      <c r="DJ893" s="238"/>
      <c r="DK893" s="238"/>
      <c r="DL893" s="238"/>
      <c r="DM893" s="238"/>
      <c r="DN893" s="238"/>
      <c r="DO893" s="238"/>
      <c r="DP893" s="238"/>
      <c r="DQ893" s="238"/>
      <c r="DR893" s="238"/>
      <c r="DS893" s="238"/>
      <c r="DT893" s="238"/>
      <c r="DU893" s="238"/>
      <c r="DV893" s="238"/>
      <c r="DW893" s="238"/>
      <c r="DX893" s="238"/>
      <c r="DY893" s="238"/>
      <c r="DZ893" s="238"/>
      <c r="EA893" s="238"/>
      <c r="EB893" s="238"/>
      <c r="EC893" s="238"/>
      <c r="ED893" s="238"/>
      <c r="EE893" s="238"/>
      <c r="EF893" s="238"/>
      <c r="EG893" s="238"/>
      <c r="EH893" s="238"/>
      <c r="EI893" s="238"/>
      <c r="EJ893" s="238"/>
      <c r="EK893" s="238"/>
      <c r="EL893" s="238"/>
      <c r="EM893" s="238"/>
      <c r="EN893" s="238"/>
      <c r="EO893" s="238"/>
      <c r="EP893" s="238"/>
      <c r="EQ893" s="238"/>
      <c r="ER893" s="238"/>
      <c r="ES893" s="238"/>
      <c r="ET893" s="238"/>
      <c r="EU893" s="238"/>
      <c r="EV893" s="238"/>
      <c r="EW893" s="238"/>
      <c r="EX893" s="238"/>
      <c r="EY893" s="238"/>
      <c r="EZ893" s="238"/>
      <c r="FA893" s="238"/>
      <c r="FB893" s="238"/>
      <c r="FC893" s="238"/>
      <c r="FD893" s="238"/>
      <c r="FE893" s="238"/>
    </row>
    <row r="894" spans="34:161">
      <c r="AH894" s="238"/>
      <c r="AI894" s="238"/>
      <c r="AJ894" s="238"/>
      <c r="AK894" s="238"/>
      <c r="AL894" s="238"/>
      <c r="AM894" s="238"/>
      <c r="AN894" s="238"/>
      <c r="AO894" s="238"/>
      <c r="AP894" s="238"/>
      <c r="AQ894" s="238"/>
      <c r="AR894" s="238"/>
      <c r="AS894" s="238"/>
      <c r="AT894" s="238"/>
      <c r="AU894" s="238"/>
      <c r="AV894" s="238"/>
      <c r="AW894" s="238"/>
      <c r="AX894" s="238"/>
      <c r="AY894" s="238"/>
      <c r="AZ894" s="238"/>
      <c r="BA894" s="238"/>
      <c r="BB894" s="238"/>
      <c r="BC894" s="238"/>
      <c r="BD894" s="238"/>
      <c r="BE894" s="238"/>
      <c r="BF894" s="238"/>
      <c r="BG894" s="238"/>
      <c r="BH894" s="238"/>
      <c r="BI894" s="238"/>
      <c r="BJ894" s="238"/>
      <c r="BK894" s="238"/>
      <c r="BL894" s="238"/>
      <c r="BM894" s="238"/>
      <c r="BN894" s="238"/>
      <c r="BO894" s="238"/>
      <c r="BP894" s="238"/>
      <c r="BQ894" s="238"/>
      <c r="BR894" s="238"/>
      <c r="BS894" s="238"/>
      <c r="BT894" s="238"/>
      <c r="BU894" s="238"/>
      <c r="BV894" s="238"/>
      <c r="BW894" s="238"/>
      <c r="BX894" s="238"/>
      <c r="BY894" s="238"/>
      <c r="BZ894" s="238"/>
      <c r="CA894" s="238"/>
      <c r="CB894" s="238"/>
      <c r="CC894" s="238"/>
      <c r="CD894" s="238"/>
      <c r="CE894" s="238"/>
      <c r="CF894" s="238"/>
      <c r="CG894" s="238"/>
      <c r="CH894" s="238"/>
      <c r="CI894" s="238"/>
      <c r="CJ894" s="238"/>
      <c r="CK894" s="238"/>
      <c r="CL894" s="238"/>
      <c r="CM894" s="238"/>
      <c r="CN894" s="238"/>
      <c r="CO894" s="238"/>
      <c r="CP894" s="238"/>
      <c r="CQ894" s="238"/>
      <c r="CR894" s="238"/>
      <c r="CS894" s="238"/>
      <c r="CT894" s="238"/>
      <c r="CU894" s="238"/>
      <c r="CV894" s="238"/>
      <c r="CW894" s="238"/>
      <c r="CX894" s="238"/>
      <c r="CY894" s="238"/>
      <c r="CZ894" s="238"/>
      <c r="DA894" s="238"/>
      <c r="DB894" s="238"/>
      <c r="DC894" s="238"/>
      <c r="DD894" s="238"/>
      <c r="DE894" s="238"/>
      <c r="DF894" s="238"/>
      <c r="DG894" s="238"/>
      <c r="DH894" s="238"/>
      <c r="DI894" s="238"/>
      <c r="DJ894" s="238"/>
      <c r="DK894" s="238"/>
      <c r="DL894" s="238"/>
      <c r="DM894" s="238"/>
      <c r="DN894" s="238"/>
      <c r="DO894" s="238"/>
      <c r="DP894" s="238"/>
      <c r="DQ894" s="238"/>
      <c r="DR894" s="238"/>
      <c r="DS894" s="238"/>
      <c r="DT894" s="238"/>
      <c r="DU894" s="238"/>
      <c r="DV894" s="238"/>
      <c r="DW894" s="238"/>
      <c r="DX894" s="238"/>
      <c r="DY894" s="238"/>
      <c r="DZ894" s="238"/>
      <c r="EA894" s="238"/>
      <c r="EB894" s="238"/>
      <c r="EC894" s="238"/>
      <c r="ED894" s="238"/>
      <c r="EE894" s="238"/>
      <c r="EF894" s="238"/>
      <c r="EG894" s="238"/>
      <c r="EH894" s="238"/>
      <c r="EI894" s="238"/>
      <c r="EJ894" s="238"/>
      <c r="EK894" s="238"/>
      <c r="EL894" s="238"/>
      <c r="EM894" s="238"/>
      <c r="EN894" s="238"/>
      <c r="EO894" s="238"/>
      <c r="EP894" s="238"/>
      <c r="EQ894" s="238"/>
      <c r="ER894" s="238"/>
      <c r="ES894" s="238"/>
      <c r="ET894" s="238"/>
      <c r="EU894" s="238"/>
      <c r="EV894" s="238"/>
      <c r="EW894" s="238"/>
      <c r="EX894" s="238"/>
      <c r="EY894" s="238"/>
      <c r="EZ894" s="238"/>
      <c r="FA894" s="238"/>
      <c r="FB894" s="238"/>
      <c r="FC894" s="238"/>
      <c r="FD894" s="238"/>
      <c r="FE894" s="238"/>
    </row>
    <row r="895" spans="34:161">
      <c r="AH895" s="238"/>
      <c r="AI895" s="238"/>
      <c r="AJ895" s="238"/>
      <c r="AK895" s="238"/>
      <c r="AL895" s="238"/>
      <c r="AM895" s="238"/>
      <c r="AN895" s="238"/>
      <c r="AO895" s="238"/>
      <c r="AP895" s="238"/>
      <c r="AQ895" s="238"/>
      <c r="AR895" s="238"/>
      <c r="AS895" s="238"/>
      <c r="AT895" s="238"/>
      <c r="AU895" s="238"/>
      <c r="AV895" s="238"/>
      <c r="AW895" s="238"/>
      <c r="AX895" s="238"/>
      <c r="AY895" s="238"/>
      <c r="AZ895" s="238"/>
      <c r="BA895" s="238"/>
      <c r="BB895" s="238"/>
      <c r="BC895" s="238"/>
      <c r="BD895" s="238"/>
      <c r="BE895" s="238"/>
      <c r="BF895" s="238"/>
      <c r="BG895" s="238"/>
      <c r="BH895" s="238"/>
      <c r="BI895" s="238"/>
      <c r="BJ895" s="238"/>
      <c r="BK895" s="238"/>
      <c r="BL895" s="238"/>
      <c r="BM895" s="238"/>
      <c r="BN895" s="238"/>
      <c r="BO895" s="238"/>
      <c r="BP895" s="238"/>
      <c r="BQ895" s="238"/>
      <c r="BR895" s="238"/>
      <c r="BS895" s="238"/>
      <c r="BT895" s="238"/>
      <c r="BU895" s="238"/>
      <c r="BV895" s="238"/>
      <c r="BW895" s="238"/>
      <c r="BX895" s="238"/>
      <c r="BY895" s="238"/>
      <c r="BZ895" s="238"/>
      <c r="CA895" s="238"/>
      <c r="CB895" s="238"/>
      <c r="CC895" s="238"/>
      <c r="CD895" s="238"/>
      <c r="CE895" s="238"/>
      <c r="CF895" s="238"/>
      <c r="CG895" s="238"/>
      <c r="CH895" s="238"/>
      <c r="CI895" s="238"/>
      <c r="CJ895" s="238"/>
      <c r="CK895" s="238"/>
      <c r="CL895" s="238"/>
      <c r="CM895" s="238"/>
      <c r="CN895" s="238"/>
      <c r="CO895" s="238"/>
      <c r="CP895" s="238"/>
      <c r="CQ895" s="238"/>
      <c r="CR895" s="238"/>
      <c r="CS895" s="238"/>
      <c r="CT895" s="238"/>
      <c r="CU895" s="238"/>
      <c r="CV895" s="238"/>
      <c r="CW895" s="238"/>
      <c r="CX895" s="238"/>
      <c r="CY895" s="238"/>
      <c r="CZ895" s="238"/>
      <c r="DA895" s="238"/>
      <c r="DB895" s="238"/>
      <c r="DC895" s="238"/>
      <c r="DD895" s="238"/>
      <c r="DE895" s="238"/>
      <c r="DF895" s="238"/>
      <c r="DG895" s="238"/>
      <c r="DH895" s="238"/>
      <c r="DI895" s="238"/>
      <c r="DJ895" s="238"/>
      <c r="DK895" s="238"/>
      <c r="DL895" s="238"/>
      <c r="DM895" s="238"/>
      <c r="DN895" s="238"/>
      <c r="DO895" s="238"/>
      <c r="DP895" s="238"/>
      <c r="DQ895" s="238"/>
      <c r="DR895" s="238"/>
      <c r="DS895" s="238"/>
      <c r="DT895" s="238"/>
      <c r="DU895" s="238"/>
      <c r="DV895" s="238"/>
      <c r="DW895" s="238"/>
      <c r="DX895" s="238"/>
      <c r="DY895" s="238"/>
      <c r="DZ895" s="238"/>
      <c r="EA895" s="238"/>
      <c r="EB895" s="238"/>
      <c r="EC895" s="238"/>
      <c r="ED895" s="238"/>
      <c r="EE895" s="238"/>
      <c r="EF895" s="238"/>
      <c r="EG895" s="238"/>
      <c r="EH895" s="238"/>
      <c r="EI895" s="238"/>
      <c r="EJ895" s="238"/>
      <c r="EK895" s="238"/>
      <c r="EL895" s="238"/>
      <c r="EM895" s="238"/>
      <c r="EN895" s="238"/>
      <c r="EO895" s="238"/>
      <c r="EP895" s="238"/>
      <c r="EQ895" s="238"/>
      <c r="ER895" s="238"/>
      <c r="ES895" s="238"/>
      <c r="ET895" s="238"/>
      <c r="EU895" s="238"/>
      <c r="EV895" s="238"/>
      <c r="EW895" s="238"/>
      <c r="EX895" s="238"/>
      <c r="EY895" s="238"/>
      <c r="EZ895" s="238"/>
      <c r="FA895" s="238"/>
      <c r="FB895" s="238"/>
      <c r="FC895" s="238"/>
      <c r="FD895" s="238"/>
      <c r="FE895" s="238"/>
    </row>
    <row r="896" spans="34:161">
      <c r="AH896" s="238"/>
      <c r="AI896" s="238"/>
      <c r="AJ896" s="238"/>
      <c r="AK896" s="238"/>
      <c r="AL896" s="238"/>
      <c r="AM896" s="238"/>
      <c r="AN896" s="238"/>
      <c r="AO896" s="238"/>
      <c r="AP896" s="238"/>
      <c r="AQ896" s="238"/>
      <c r="AR896" s="238"/>
      <c r="AS896" s="238"/>
      <c r="AT896" s="238"/>
      <c r="AU896" s="238"/>
      <c r="AV896" s="238"/>
      <c r="AW896" s="238"/>
      <c r="AX896" s="238"/>
      <c r="AY896" s="238"/>
      <c r="AZ896" s="238"/>
      <c r="BA896" s="238"/>
      <c r="BB896" s="238"/>
      <c r="BC896" s="238"/>
      <c r="BD896" s="238"/>
      <c r="BE896" s="238"/>
      <c r="BF896" s="238"/>
      <c r="BG896" s="238"/>
      <c r="BH896" s="238"/>
      <c r="BI896" s="238"/>
      <c r="BJ896" s="238"/>
      <c r="BK896" s="238"/>
      <c r="BL896" s="238"/>
      <c r="BM896" s="238"/>
      <c r="BN896" s="238"/>
      <c r="BO896" s="238"/>
      <c r="BP896" s="238"/>
      <c r="BQ896" s="238"/>
      <c r="BR896" s="238"/>
      <c r="BS896" s="238"/>
      <c r="BT896" s="238"/>
      <c r="BU896" s="238"/>
      <c r="BV896" s="238"/>
      <c r="BW896" s="238"/>
      <c r="BX896" s="238"/>
      <c r="BY896" s="238"/>
      <c r="BZ896" s="238"/>
      <c r="CA896" s="238"/>
      <c r="CB896" s="238"/>
      <c r="CC896" s="238"/>
      <c r="CD896" s="238"/>
      <c r="CE896" s="238"/>
      <c r="CF896" s="238"/>
      <c r="CG896" s="238"/>
      <c r="CH896" s="238"/>
      <c r="CI896" s="238"/>
      <c r="CJ896" s="238"/>
      <c r="CK896" s="238"/>
      <c r="CL896" s="238"/>
      <c r="CM896" s="238"/>
      <c r="CN896" s="238"/>
      <c r="CO896" s="238"/>
      <c r="CP896" s="238"/>
      <c r="CQ896" s="238"/>
      <c r="CR896" s="238"/>
      <c r="CS896" s="238"/>
      <c r="CT896" s="238"/>
      <c r="CU896" s="238"/>
      <c r="CV896" s="238"/>
      <c r="CW896" s="238"/>
      <c r="CX896" s="238"/>
      <c r="CY896" s="238"/>
      <c r="CZ896" s="238"/>
      <c r="DA896" s="238"/>
      <c r="DB896" s="238"/>
      <c r="DC896" s="238"/>
      <c r="DD896" s="238"/>
      <c r="DE896" s="238"/>
      <c r="DF896" s="238"/>
      <c r="DG896" s="238"/>
      <c r="DH896" s="238"/>
      <c r="DI896" s="238"/>
      <c r="DJ896" s="238"/>
      <c r="DK896" s="238"/>
      <c r="DL896" s="238"/>
      <c r="DM896" s="238"/>
      <c r="DN896" s="238"/>
      <c r="DO896" s="238"/>
      <c r="DP896" s="238"/>
      <c r="DQ896" s="238"/>
      <c r="DR896" s="238"/>
      <c r="DS896" s="238"/>
      <c r="DT896" s="238"/>
      <c r="DU896" s="238"/>
      <c r="DV896" s="238"/>
      <c r="DW896" s="238"/>
      <c r="DX896" s="238"/>
      <c r="DY896" s="238"/>
      <c r="DZ896" s="238"/>
      <c r="EA896" s="238"/>
      <c r="EB896" s="238"/>
      <c r="EC896" s="238"/>
      <c r="ED896" s="238"/>
      <c r="EE896" s="238"/>
      <c r="EF896" s="238"/>
      <c r="EG896" s="238"/>
      <c r="EH896" s="238"/>
      <c r="EI896" s="238"/>
      <c r="EJ896" s="238"/>
      <c r="EK896" s="238"/>
      <c r="EL896" s="238"/>
      <c r="EM896" s="238"/>
      <c r="EN896" s="238"/>
      <c r="EO896" s="238"/>
      <c r="EP896" s="238"/>
      <c r="EQ896" s="238"/>
      <c r="ER896" s="238"/>
      <c r="ES896" s="238"/>
      <c r="ET896" s="238"/>
      <c r="EU896" s="238"/>
      <c r="EV896" s="238"/>
      <c r="EW896" s="238"/>
      <c r="EX896" s="238"/>
      <c r="EY896" s="238"/>
      <c r="EZ896" s="238"/>
      <c r="FA896" s="238"/>
      <c r="FB896" s="238"/>
      <c r="FC896" s="238"/>
      <c r="FD896" s="238"/>
      <c r="FE896" s="238"/>
    </row>
    <row r="897" spans="34:161">
      <c r="AH897" s="238"/>
      <c r="AI897" s="238"/>
      <c r="AJ897" s="238"/>
      <c r="AK897" s="238"/>
      <c r="AL897" s="238"/>
      <c r="AM897" s="238"/>
      <c r="AN897" s="238"/>
      <c r="AO897" s="238"/>
      <c r="AP897" s="238"/>
      <c r="AQ897" s="238"/>
      <c r="AR897" s="238"/>
      <c r="AS897" s="238"/>
      <c r="AT897" s="238"/>
      <c r="AU897" s="238"/>
      <c r="AV897" s="238"/>
      <c r="AW897" s="238"/>
      <c r="AX897" s="238"/>
      <c r="AY897" s="238"/>
      <c r="AZ897" s="238"/>
      <c r="BA897" s="238"/>
      <c r="BB897" s="238"/>
      <c r="BC897" s="238"/>
      <c r="BD897" s="238"/>
      <c r="BE897" s="238"/>
      <c r="BF897" s="238"/>
      <c r="BG897" s="238"/>
      <c r="BH897" s="238"/>
      <c r="BI897" s="238"/>
      <c r="BJ897" s="238"/>
      <c r="BK897" s="238"/>
      <c r="BL897" s="238"/>
      <c r="BM897" s="238"/>
      <c r="BN897" s="238"/>
      <c r="BO897" s="238"/>
      <c r="BP897" s="238"/>
      <c r="BQ897" s="238"/>
      <c r="BR897" s="238"/>
      <c r="BS897" s="238"/>
      <c r="BT897" s="238"/>
      <c r="BU897" s="238"/>
      <c r="BV897" s="238"/>
      <c r="BW897" s="238"/>
      <c r="BX897" s="238"/>
      <c r="BY897" s="238"/>
      <c r="BZ897" s="238"/>
      <c r="CA897" s="238"/>
      <c r="CB897" s="238"/>
      <c r="CC897" s="238"/>
      <c r="CD897" s="238"/>
      <c r="CE897" s="238"/>
      <c r="CF897" s="238"/>
      <c r="CG897" s="238"/>
      <c r="CH897" s="238"/>
      <c r="CI897" s="238"/>
      <c r="CJ897" s="238"/>
      <c r="CK897" s="238"/>
      <c r="CL897" s="238"/>
      <c r="CM897" s="238"/>
      <c r="CN897" s="238"/>
      <c r="CO897" s="238"/>
      <c r="CP897" s="238"/>
      <c r="CQ897" s="238"/>
      <c r="CR897" s="238"/>
      <c r="CS897" s="238"/>
      <c r="CT897" s="238"/>
      <c r="CU897" s="238"/>
      <c r="CV897" s="238"/>
      <c r="CW897" s="238"/>
      <c r="CX897" s="238"/>
      <c r="CY897" s="238"/>
      <c r="CZ897" s="238"/>
      <c r="DA897" s="238"/>
      <c r="DB897" s="238"/>
      <c r="DC897" s="238"/>
      <c r="DD897" s="238"/>
      <c r="DE897" s="238"/>
      <c r="DF897" s="238"/>
      <c r="DG897" s="238"/>
      <c r="DH897" s="238"/>
      <c r="DI897" s="238"/>
      <c r="DJ897" s="238"/>
      <c r="DK897" s="238"/>
      <c r="DL897" s="238"/>
      <c r="DM897" s="238"/>
      <c r="DN897" s="238"/>
      <c r="DO897" s="238"/>
      <c r="DP897" s="238"/>
      <c r="DQ897" s="238"/>
      <c r="DR897" s="238"/>
      <c r="DS897" s="238"/>
      <c r="DT897" s="238"/>
      <c r="DU897" s="238"/>
      <c r="DV897" s="238"/>
      <c r="DW897" s="238"/>
      <c r="DX897" s="238"/>
      <c r="DY897" s="238"/>
      <c r="DZ897" s="238"/>
      <c r="EA897" s="238"/>
      <c r="EB897" s="238"/>
      <c r="EC897" s="238"/>
      <c r="ED897" s="238"/>
      <c r="EE897" s="238"/>
      <c r="EF897" s="238"/>
      <c r="EG897" s="238"/>
      <c r="EH897" s="238"/>
      <c r="EI897" s="238"/>
      <c r="EJ897" s="238"/>
      <c r="EK897" s="238"/>
      <c r="EL897" s="238"/>
      <c r="EM897" s="238"/>
      <c r="EN897" s="238"/>
      <c r="EO897" s="238"/>
      <c r="EP897" s="238"/>
      <c r="EQ897" s="238"/>
      <c r="ER897" s="238"/>
      <c r="ES897" s="238"/>
      <c r="ET897" s="238"/>
      <c r="EU897" s="238"/>
      <c r="EV897" s="238"/>
      <c r="EW897" s="238"/>
      <c r="EX897" s="238"/>
      <c r="EY897" s="238"/>
      <c r="EZ897" s="238"/>
      <c r="FA897" s="238"/>
      <c r="FB897" s="238"/>
      <c r="FC897" s="238"/>
      <c r="FD897" s="238"/>
      <c r="FE897" s="238"/>
    </row>
    <row r="898" spans="34:161">
      <c r="AH898" s="238"/>
      <c r="AI898" s="238"/>
      <c r="AJ898" s="238"/>
      <c r="AK898" s="238"/>
      <c r="AL898" s="238"/>
      <c r="AM898" s="238"/>
      <c r="AN898" s="238"/>
      <c r="AO898" s="238"/>
      <c r="AP898" s="238"/>
      <c r="AQ898" s="238"/>
      <c r="AR898" s="238"/>
      <c r="AS898" s="238"/>
      <c r="AT898" s="238"/>
      <c r="AU898" s="238"/>
      <c r="AV898" s="238"/>
      <c r="AW898" s="238"/>
      <c r="AX898" s="238"/>
      <c r="AY898" s="238"/>
      <c r="AZ898" s="238"/>
      <c r="BA898" s="238"/>
      <c r="BB898" s="238"/>
      <c r="BC898" s="238"/>
      <c r="BD898" s="238"/>
      <c r="BE898" s="238"/>
      <c r="BF898" s="238"/>
      <c r="BG898" s="238"/>
      <c r="BH898" s="238"/>
      <c r="BI898" s="238"/>
      <c r="BJ898" s="238"/>
      <c r="BK898" s="238"/>
      <c r="BL898" s="238"/>
      <c r="BM898" s="238"/>
      <c r="BN898" s="238"/>
      <c r="BO898" s="238"/>
      <c r="BP898" s="238"/>
      <c r="BQ898" s="238"/>
      <c r="BR898" s="238"/>
      <c r="BS898" s="238"/>
      <c r="BT898" s="238"/>
      <c r="BU898" s="238"/>
      <c r="BV898" s="238"/>
      <c r="BW898" s="238"/>
      <c r="BX898" s="238"/>
      <c r="BY898" s="238"/>
      <c r="BZ898" s="238"/>
      <c r="CA898" s="238"/>
      <c r="CB898" s="238"/>
      <c r="CC898" s="238"/>
      <c r="CD898" s="238"/>
      <c r="CE898" s="238"/>
      <c r="CF898" s="238"/>
      <c r="CG898" s="238"/>
      <c r="CH898" s="238"/>
      <c r="CI898" s="238"/>
      <c r="CJ898" s="238"/>
      <c r="CK898" s="238"/>
      <c r="CL898" s="238"/>
      <c r="CM898" s="238"/>
      <c r="CN898" s="238"/>
      <c r="CO898" s="238"/>
      <c r="CP898" s="238"/>
      <c r="CQ898" s="238"/>
      <c r="CR898" s="238"/>
      <c r="CS898" s="238"/>
      <c r="CT898" s="238"/>
      <c r="CU898" s="238"/>
      <c r="CV898" s="238"/>
      <c r="CW898" s="238"/>
      <c r="CX898" s="238"/>
      <c r="CY898" s="238"/>
      <c r="CZ898" s="238"/>
      <c r="DA898" s="238"/>
      <c r="DB898" s="238"/>
      <c r="DC898" s="238"/>
      <c r="DD898" s="238"/>
      <c r="DE898" s="238"/>
      <c r="DF898" s="238"/>
      <c r="DG898" s="238"/>
      <c r="DH898" s="238"/>
      <c r="DI898" s="238"/>
      <c r="DJ898" s="238"/>
      <c r="DK898" s="238"/>
      <c r="DL898" s="238"/>
      <c r="DM898" s="238"/>
      <c r="DN898" s="238"/>
      <c r="DO898" s="238"/>
      <c r="DP898" s="238"/>
      <c r="DQ898" s="238"/>
      <c r="DR898" s="238"/>
      <c r="DS898" s="238"/>
      <c r="DT898" s="238"/>
      <c r="DU898" s="238"/>
      <c r="DV898" s="238"/>
      <c r="DW898" s="238"/>
      <c r="DX898" s="238"/>
      <c r="DY898" s="238"/>
      <c r="DZ898" s="238"/>
      <c r="EA898" s="238"/>
      <c r="EB898" s="238"/>
      <c r="EC898" s="238"/>
      <c r="ED898" s="238"/>
      <c r="EE898" s="238"/>
      <c r="EF898" s="238"/>
      <c r="EG898" s="238"/>
      <c r="EH898" s="238"/>
      <c r="EI898" s="238"/>
      <c r="EJ898" s="238"/>
      <c r="EK898" s="238"/>
      <c r="EL898" s="238"/>
      <c r="EM898" s="238"/>
      <c r="EN898" s="238"/>
      <c r="EO898" s="238"/>
      <c r="EP898" s="238"/>
      <c r="EQ898" s="238"/>
      <c r="ER898" s="238"/>
      <c r="ES898" s="238"/>
      <c r="ET898" s="238"/>
      <c r="EU898" s="238"/>
      <c r="EV898" s="238"/>
      <c r="EW898" s="238"/>
      <c r="EX898" s="238"/>
      <c r="EY898" s="238"/>
      <c r="EZ898" s="238"/>
      <c r="FA898" s="238"/>
      <c r="FB898" s="238"/>
      <c r="FC898" s="238"/>
      <c r="FD898" s="238"/>
      <c r="FE898" s="238"/>
    </row>
    <row r="899" spans="34:161">
      <c r="AH899" s="238"/>
      <c r="AI899" s="238"/>
      <c r="AJ899" s="238"/>
      <c r="AK899" s="238"/>
      <c r="AL899" s="238"/>
      <c r="AM899" s="238"/>
      <c r="AN899" s="238"/>
      <c r="AO899" s="238"/>
      <c r="AP899" s="238"/>
      <c r="AQ899" s="238"/>
      <c r="AR899" s="238"/>
      <c r="AS899" s="238"/>
      <c r="AT899" s="238"/>
      <c r="AU899" s="238"/>
      <c r="AV899" s="238"/>
      <c r="AW899" s="238"/>
      <c r="AX899" s="238"/>
      <c r="AY899" s="238"/>
      <c r="AZ899" s="238"/>
      <c r="BA899" s="238"/>
      <c r="BB899" s="238"/>
      <c r="BC899" s="238"/>
      <c r="BD899" s="238"/>
      <c r="BE899" s="238"/>
      <c r="BF899" s="238"/>
      <c r="BG899" s="238"/>
      <c r="BH899" s="238"/>
      <c r="BI899" s="238"/>
      <c r="BJ899" s="238"/>
      <c r="BK899" s="238"/>
      <c r="BL899" s="238"/>
      <c r="BM899" s="238"/>
      <c r="BN899" s="238"/>
      <c r="BO899" s="238"/>
      <c r="BP899" s="238"/>
      <c r="BQ899" s="238"/>
      <c r="BR899" s="238"/>
      <c r="BS899" s="238"/>
      <c r="BT899" s="238"/>
      <c r="BU899" s="238"/>
      <c r="BV899" s="238"/>
      <c r="BW899" s="238"/>
      <c r="BX899" s="238"/>
      <c r="BY899" s="238"/>
      <c r="BZ899" s="238"/>
      <c r="CA899" s="238"/>
      <c r="CB899" s="238"/>
      <c r="CC899" s="238"/>
      <c r="CD899" s="238"/>
      <c r="CE899" s="238"/>
      <c r="CF899" s="238"/>
      <c r="CG899" s="238"/>
      <c r="CH899" s="238"/>
      <c r="CI899" s="238"/>
      <c r="CJ899" s="238"/>
      <c r="CK899" s="238"/>
      <c r="CL899" s="238"/>
      <c r="CM899" s="238"/>
      <c r="CN899" s="238"/>
      <c r="CO899" s="238"/>
      <c r="CP899" s="238"/>
      <c r="CQ899" s="238"/>
      <c r="CR899" s="238"/>
      <c r="CS899" s="238"/>
      <c r="CT899" s="238"/>
      <c r="CU899" s="238"/>
      <c r="CV899" s="238"/>
      <c r="CW899" s="238"/>
      <c r="CX899" s="238"/>
      <c r="CY899" s="238"/>
      <c r="CZ899" s="238"/>
      <c r="DA899" s="238"/>
      <c r="DB899" s="238"/>
      <c r="DC899" s="238"/>
      <c r="DD899" s="238"/>
      <c r="DE899" s="238"/>
      <c r="DF899" s="238"/>
      <c r="DG899" s="238"/>
      <c r="DH899" s="238"/>
      <c r="DI899" s="238"/>
      <c r="DJ899" s="238"/>
      <c r="DK899" s="238"/>
      <c r="DL899" s="238"/>
      <c r="DM899" s="238"/>
      <c r="DN899" s="238"/>
      <c r="DO899" s="238"/>
      <c r="DP899" s="238"/>
      <c r="DQ899" s="238"/>
      <c r="DR899" s="238"/>
      <c r="DS899" s="238"/>
      <c r="DT899" s="238"/>
      <c r="DU899" s="238"/>
      <c r="DV899" s="238"/>
      <c r="DW899" s="238"/>
      <c r="DX899" s="238"/>
      <c r="DY899" s="238"/>
      <c r="DZ899" s="238"/>
      <c r="EA899" s="238"/>
      <c r="EB899" s="238"/>
      <c r="EC899" s="238"/>
      <c r="ED899" s="238"/>
      <c r="EE899" s="238"/>
      <c r="EF899" s="238"/>
      <c r="EG899" s="238"/>
      <c r="EH899" s="238"/>
      <c r="EI899" s="238"/>
      <c r="EJ899" s="238"/>
      <c r="EK899" s="238"/>
      <c r="EL899" s="238"/>
      <c r="EM899" s="238"/>
      <c r="EN899" s="238"/>
      <c r="EO899" s="238"/>
      <c r="EP899" s="238"/>
      <c r="EQ899" s="238"/>
      <c r="ER899" s="238"/>
      <c r="ES899" s="238"/>
      <c r="ET899" s="238"/>
      <c r="EU899" s="238"/>
      <c r="EV899" s="238"/>
      <c r="EW899" s="238"/>
      <c r="EX899" s="238"/>
      <c r="EY899" s="238"/>
      <c r="EZ899" s="238"/>
      <c r="FA899" s="238"/>
      <c r="FB899" s="238"/>
      <c r="FC899" s="238"/>
      <c r="FD899" s="238"/>
      <c r="FE899" s="238"/>
    </row>
    <row r="900" spans="34:161">
      <c r="AH900" s="238"/>
      <c r="AI900" s="238"/>
      <c r="AJ900" s="238"/>
      <c r="AK900" s="238"/>
      <c r="AL900" s="238"/>
      <c r="AM900" s="238"/>
      <c r="AN900" s="238"/>
      <c r="AO900" s="238"/>
      <c r="AP900" s="238"/>
      <c r="AQ900" s="238"/>
      <c r="AR900" s="238"/>
      <c r="AS900" s="238"/>
      <c r="AT900" s="238"/>
      <c r="AU900" s="238"/>
      <c r="AV900" s="238"/>
      <c r="AW900" s="238"/>
      <c r="AX900" s="238"/>
      <c r="AY900" s="238"/>
      <c r="AZ900" s="238"/>
      <c r="BA900" s="238"/>
      <c r="BB900" s="238"/>
      <c r="BC900" s="238"/>
      <c r="BD900" s="238"/>
      <c r="BE900" s="238"/>
      <c r="BF900" s="238"/>
      <c r="BG900" s="238"/>
      <c r="BH900" s="238"/>
      <c r="BI900" s="238"/>
      <c r="BJ900" s="238"/>
      <c r="BK900" s="238"/>
      <c r="BL900" s="238"/>
      <c r="BM900" s="238"/>
      <c r="BN900" s="238"/>
      <c r="BO900" s="238"/>
      <c r="BP900" s="238"/>
      <c r="BQ900" s="238"/>
      <c r="BR900" s="238"/>
      <c r="BS900" s="238"/>
      <c r="BT900" s="238"/>
      <c r="BU900" s="238"/>
      <c r="BV900" s="238"/>
      <c r="BW900" s="238"/>
      <c r="BX900" s="238"/>
      <c r="BY900" s="238"/>
      <c r="BZ900" s="238"/>
      <c r="CA900" s="238"/>
      <c r="CB900" s="238"/>
      <c r="CC900" s="238"/>
      <c r="CD900" s="238"/>
      <c r="CE900" s="238"/>
      <c r="CF900" s="238"/>
      <c r="CG900" s="238"/>
      <c r="CH900" s="238"/>
      <c r="CI900" s="238"/>
      <c r="CJ900" s="238"/>
      <c r="CK900" s="238"/>
      <c r="CL900" s="238"/>
      <c r="CM900" s="238"/>
      <c r="CN900" s="238"/>
      <c r="CO900" s="238"/>
      <c r="CP900" s="238"/>
      <c r="CQ900" s="238"/>
      <c r="CR900" s="238"/>
      <c r="CS900" s="238"/>
      <c r="CT900" s="238"/>
      <c r="CU900" s="238"/>
      <c r="CV900" s="238"/>
      <c r="CW900" s="238"/>
      <c r="CX900" s="238"/>
      <c r="CY900" s="238"/>
      <c r="CZ900" s="238"/>
      <c r="DA900" s="238"/>
      <c r="DB900" s="238"/>
      <c r="DC900" s="238"/>
      <c r="DD900" s="238"/>
      <c r="DE900" s="238"/>
      <c r="DF900" s="238"/>
      <c r="DG900" s="238"/>
      <c r="DH900" s="238"/>
      <c r="DI900" s="238"/>
      <c r="DJ900" s="238"/>
      <c r="DK900" s="238"/>
      <c r="DL900" s="238"/>
      <c r="DM900" s="238"/>
      <c r="DN900" s="238"/>
      <c r="DO900" s="238"/>
      <c r="DP900" s="238"/>
      <c r="DQ900" s="238"/>
      <c r="DR900" s="238"/>
      <c r="DS900" s="238"/>
      <c r="DT900" s="238"/>
      <c r="DU900" s="238"/>
      <c r="DV900" s="238"/>
      <c r="DW900" s="238"/>
      <c r="DX900" s="238"/>
      <c r="DY900" s="238"/>
      <c r="DZ900" s="238"/>
      <c r="EA900" s="238"/>
      <c r="EB900" s="238"/>
      <c r="EC900" s="238"/>
      <c r="ED900" s="238"/>
      <c r="EE900" s="238"/>
      <c r="EF900" s="238"/>
      <c r="EG900" s="238"/>
      <c r="EH900" s="238"/>
      <c r="EI900" s="238"/>
      <c r="EJ900" s="238"/>
      <c r="EK900" s="238"/>
      <c r="EL900" s="238"/>
      <c r="EM900" s="238"/>
      <c r="EN900" s="238"/>
      <c r="EO900" s="238"/>
      <c r="EP900" s="238"/>
      <c r="EQ900" s="238"/>
      <c r="ER900" s="238"/>
      <c r="ES900" s="238"/>
      <c r="ET900" s="238"/>
      <c r="EU900" s="238"/>
      <c r="EV900" s="238"/>
      <c r="EW900" s="238"/>
      <c r="EX900" s="238"/>
      <c r="EY900" s="238"/>
      <c r="EZ900" s="238"/>
      <c r="FA900" s="238"/>
      <c r="FB900" s="238"/>
      <c r="FC900" s="238"/>
      <c r="FD900" s="238"/>
      <c r="FE900" s="238"/>
    </row>
    <row r="901" spans="34:161">
      <c r="AH901" s="238"/>
      <c r="AI901" s="238"/>
      <c r="AJ901" s="238"/>
      <c r="AK901" s="238"/>
      <c r="AL901" s="238"/>
      <c r="AM901" s="238"/>
      <c r="AN901" s="238"/>
      <c r="AO901" s="238"/>
      <c r="AP901" s="238"/>
      <c r="AQ901" s="238"/>
      <c r="AR901" s="238"/>
      <c r="AS901" s="238"/>
      <c r="AT901" s="238"/>
      <c r="AU901" s="238"/>
      <c r="AV901" s="238"/>
      <c r="AW901" s="238"/>
      <c r="AX901" s="238"/>
      <c r="AY901" s="238"/>
      <c r="AZ901" s="238"/>
      <c r="BA901" s="238"/>
      <c r="BB901" s="238"/>
      <c r="BC901" s="238"/>
      <c r="BD901" s="238"/>
      <c r="BE901" s="238"/>
      <c r="BF901" s="238"/>
      <c r="BG901" s="238"/>
      <c r="BH901" s="238"/>
      <c r="BI901" s="238"/>
      <c r="BJ901" s="238"/>
      <c r="BK901" s="238"/>
      <c r="BL901" s="238"/>
      <c r="BM901" s="238"/>
      <c r="BN901" s="238"/>
      <c r="BO901" s="238"/>
      <c r="BP901" s="238"/>
      <c r="BQ901" s="238"/>
      <c r="BR901" s="238"/>
      <c r="BS901" s="238"/>
      <c r="BT901" s="238"/>
      <c r="BU901" s="238"/>
      <c r="BV901" s="238"/>
      <c r="BW901" s="238"/>
      <c r="BX901" s="238"/>
      <c r="BY901" s="238"/>
      <c r="BZ901" s="238"/>
      <c r="CA901" s="238"/>
      <c r="CB901" s="238"/>
      <c r="CC901" s="238"/>
      <c r="CD901" s="238"/>
      <c r="CE901" s="238"/>
      <c r="CF901" s="238"/>
      <c r="CG901" s="238"/>
      <c r="CH901" s="238"/>
      <c r="CI901" s="238"/>
      <c r="CJ901" s="238"/>
      <c r="CK901" s="238"/>
      <c r="CL901" s="238"/>
      <c r="CM901" s="238"/>
      <c r="CN901" s="238"/>
      <c r="CO901" s="238"/>
      <c r="CP901" s="238"/>
      <c r="CQ901" s="238"/>
      <c r="CR901" s="238"/>
      <c r="CS901" s="238"/>
      <c r="CT901" s="238"/>
      <c r="CU901" s="238"/>
      <c r="CV901" s="238"/>
      <c r="CW901" s="238"/>
      <c r="CX901" s="238"/>
      <c r="CY901" s="238"/>
      <c r="CZ901" s="238"/>
      <c r="DA901" s="238"/>
      <c r="DB901" s="238"/>
      <c r="DC901" s="238"/>
      <c r="DD901" s="238"/>
      <c r="DE901" s="238"/>
      <c r="DF901" s="238"/>
      <c r="DG901" s="238"/>
      <c r="DH901" s="238"/>
      <c r="DI901" s="238"/>
      <c r="DJ901" s="238"/>
      <c r="DK901" s="238"/>
      <c r="DL901" s="238"/>
      <c r="DM901" s="238"/>
      <c r="DN901" s="238"/>
      <c r="DO901" s="238"/>
      <c r="DP901" s="238"/>
      <c r="DQ901" s="238"/>
      <c r="DR901" s="238"/>
      <c r="DS901" s="238"/>
      <c r="DT901" s="238"/>
      <c r="DU901" s="238"/>
      <c r="DV901" s="238"/>
      <c r="DW901" s="238"/>
      <c r="DX901" s="238"/>
      <c r="DY901" s="238"/>
      <c r="DZ901" s="238"/>
      <c r="EA901" s="238"/>
      <c r="EB901" s="238"/>
      <c r="EC901" s="238"/>
      <c r="ED901" s="238"/>
      <c r="EE901" s="238"/>
      <c r="EF901" s="238"/>
      <c r="EG901" s="238"/>
      <c r="EH901" s="238"/>
      <c r="EI901" s="238"/>
      <c r="EJ901" s="238"/>
      <c r="EK901" s="238"/>
      <c r="EL901" s="238"/>
      <c r="EM901" s="238"/>
      <c r="EN901" s="238"/>
      <c r="EO901" s="238"/>
      <c r="EP901" s="238"/>
      <c r="EQ901" s="238"/>
      <c r="ER901" s="238"/>
      <c r="ES901" s="238"/>
      <c r="ET901" s="238"/>
      <c r="EU901" s="238"/>
      <c r="EV901" s="238"/>
      <c r="EW901" s="238"/>
      <c r="EX901" s="238"/>
      <c r="EY901" s="238"/>
      <c r="EZ901" s="238"/>
      <c r="FA901" s="238"/>
      <c r="FB901" s="238"/>
      <c r="FC901" s="238"/>
      <c r="FD901" s="238"/>
      <c r="FE901" s="238"/>
    </row>
    <row r="902" spans="34:161">
      <c r="AH902" s="238"/>
      <c r="AI902" s="238"/>
      <c r="AJ902" s="238"/>
      <c r="AK902" s="238"/>
      <c r="AL902" s="238"/>
      <c r="AM902" s="238"/>
      <c r="AN902" s="238"/>
      <c r="AO902" s="238"/>
      <c r="AP902" s="238"/>
      <c r="AQ902" s="238"/>
      <c r="AR902" s="238"/>
      <c r="AS902" s="238"/>
      <c r="AT902" s="238"/>
      <c r="AU902" s="238"/>
      <c r="AV902" s="238"/>
      <c r="AW902" s="238"/>
      <c r="AX902" s="238"/>
      <c r="AY902" s="238"/>
      <c r="AZ902" s="238"/>
      <c r="BA902" s="238"/>
      <c r="BB902" s="238"/>
      <c r="BC902" s="238"/>
      <c r="BD902" s="238"/>
      <c r="BE902" s="238"/>
      <c r="BF902" s="238"/>
      <c r="BG902" s="238"/>
      <c r="BH902" s="238"/>
      <c r="BI902" s="238"/>
      <c r="BJ902" s="238"/>
      <c r="BK902" s="238"/>
      <c r="BL902" s="238"/>
      <c r="BM902" s="238"/>
      <c r="BN902" s="238"/>
      <c r="BO902" s="238"/>
      <c r="BP902" s="238"/>
      <c r="BQ902" s="238"/>
      <c r="BR902" s="238"/>
      <c r="BS902" s="238"/>
      <c r="BT902" s="238"/>
      <c r="BU902" s="238"/>
      <c r="BV902" s="238"/>
      <c r="BW902" s="238"/>
      <c r="BX902" s="238"/>
      <c r="BY902" s="238"/>
      <c r="BZ902" s="238"/>
      <c r="CA902" s="238"/>
      <c r="CB902" s="238"/>
      <c r="CC902" s="238"/>
      <c r="CD902" s="238"/>
      <c r="CE902" s="238"/>
      <c r="CF902" s="238"/>
      <c r="CG902" s="238"/>
      <c r="CH902" s="238"/>
      <c r="CI902" s="238"/>
      <c r="CJ902" s="238"/>
      <c r="CK902" s="238"/>
      <c r="CL902" s="238"/>
      <c r="CM902" s="238"/>
      <c r="CN902" s="238"/>
      <c r="CO902" s="238"/>
      <c r="CP902" s="238"/>
      <c r="CQ902" s="238"/>
      <c r="CR902" s="238"/>
      <c r="CS902" s="238"/>
      <c r="CT902" s="238"/>
      <c r="CU902" s="238"/>
      <c r="CV902" s="238"/>
      <c r="CW902" s="238"/>
      <c r="CX902" s="238"/>
      <c r="CY902" s="238"/>
      <c r="CZ902" s="238"/>
      <c r="DA902" s="238"/>
      <c r="DB902" s="238"/>
      <c r="DC902" s="238"/>
      <c r="DD902" s="238"/>
      <c r="DE902" s="238"/>
      <c r="DF902" s="238"/>
      <c r="DG902" s="238"/>
      <c r="DH902" s="238"/>
      <c r="DI902" s="238"/>
      <c r="DJ902" s="238"/>
      <c r="DK902" s="238"/>
      <c r="DL902" s="238"/>
      <c r="DM902" s="238"/>
      <c r="DN902" s="238"/>
      <c r="DO902" s="238"/>
      <c r="DP902" s="238"/>
      <c r="DQ902" s="238"/>
      <c r="DR902" s="238"/>
      <c r="DS902" s="238"/>
      <c r="DT902" s="238"/>
      <c r="DU902" s="238"/>
      <c r="DV902" s="238"/>
      <c r="DW902" s="238"/>
      <c r="DX902" s="238"/>
      <c r="DY902" s="238"/>
      <c r="DZ902" s="238"/>
      <c r="EA902" s="238"/>
      <c r="EB902" s="238"/>
      <c r="EC902" s="238"/>
      <c r="ED902" s="238"/>
      <c r="EE902" s="238"/>
      <c r="EF902" s="238"/>
      <c r="EG902" s="238"/>
      <c r="EH902" s="238"/>
      <c r="EI902" s="238"/>
      <c r="EJ902" s="238"/>
      <c r="EK902" s="238"/>
      <c r="EL902" s="238"/>
      <c r="EM902" s="238"/>
      <c r="EN902" s="238"/>
      <c r="EO902" s="238"/>
      <c r="EP902" s="238"/>
      <c r="EQ902" s="238"/>
      <c r="ER902" s="238"/>
      <c r="ES902" s="238"/>
      <c r="ET902" s="238"/>
      <c r="EU902" s="238"/>
      <c r="EV902" s="238"/>
      <c r="EW902" s="238"/>
      <c r="EX902" s="238"/>
      <c r="EY902" s="238"/>
      <c r="EZ902" s="238"/>
      <c r="FA902" s="238"/>
      <c r="FB902" s="238"/>
      <c r="FC902" s="238"/>
      <c r="FD902" s="238"/>
      <c r="FE902" s="238"/>
    </row>
    <row r="903" spans="34:161">
      <c r="AH903" s="238"/>
      <c r="AI903" s="238"/>
      <c r="AJ903" s="238"/>
      <c r="AK903" s="238"/>
      <c r="AL903" s="238"/>
      <c r="AM903" s="238"/>
      <c r="AN903" s="238"/>
      <c r="AO903" s="238"/>
      <c r="AP903" s="238"/>
      <c r="AQ903" s="238"/>
      <c r="AR903" s="238"/>
      <c r="AS903" s="238"/>
      <c r="AT903" s="238"/>
      <c r="AU903" s="238"/>
      <c r="AV903" s="238"/>
      <c r="AW903" s="238"/>
      <c r="AX903" s="238"/>
      <c r="AY903" s="238"/>
      <c r="AZ903" s="238"/>
      <c r="BA903" s="238"/>
      <c r="BB903" s="238"/>
      <c r="BC903" s="238"/>
      <c r="BD903" s="238"/>
      <c r="BE903" s="238"/>
      <c r="BF903" s="238"/>
      <c r="BG903" s="238"/>
      <c r="BH903" s="238"/>
      <c r="BI903" s="238"/>
      <c r="BJ903" s="238"/>
      <c r="BK903" s="238"/>
      <c r="BL903" s="238"/>
      <c r="BM903" s="238"/>
      <c r="BN903" s="238"/>
      <c r="BO903" s="238"/>
      <c r="BP903" s="238"/>
      <c r="BQ903" s="238"/>
      <c r="BR903" s="238"/>
      <c r="BS903" s="238"/>
      <c r="BT903" s="238"/>
      <c r="BU903" s="238"/>
      <c r="BV903" s="238"/>
      <c r="BW903" s="238"/>
      <c r="BX903" s="238"/>
      <c r="BY903" s="238"/>
      <c r="BZ903" s="238"/>
      <c r="CA903" s="238"/>
      <c r="CB903" s="238"/>
      <c r="CC903" s="238"/>
      <c r="CD903" s="238"/>
      <c r="CE903" s="238"/>
      <c r="CF903" s="238"/>
      <c r="CG903" s="238"/>
      <c r="CH903" s="238"/>
      <c r="CI903" s="238"/>
      <c r="CJ903" s="238"/>
      <c r="CK903" s="238"/>
      <c r="CL903" s="238"/>
      <c r="CM903" s="238"/>
      <c r="CN903" s="238"/>
      <c r="CO903" s="238"/>
      <c r="CP903" s="238"/>
      <c r="CQ903" s="238"/>
      <c r="CR903" s="238"/>
      <c r="CS903" s="238"/>
      <c r="CT903" s="238"/>
      <c r="CU903" s="238"/>
      <c r="CV903" s="238"/>
      <c r="CW903" s="238"/>
      <c r="CX903" s="238"/>
      <c r="CY903" s="238"/>
      <c r="CZ903" s="238"/>
      <c r="DA903" s="238"/>
      <c r="DB903" s="238"/>
      <c r="DC903" s="238"/>
      <c r="DD903" s="238"/>
      <c r="DE903" s="238"/>
      <c r="DF903" s="238"/>
      <c r="DG903" s="238"/>
      <c r="DH903" s="238"/>
      <c r="DI903" s="238"/>
      <c r="DJ903" s="238"/>
      <c r="DK903" s="238"/>
      <c r="DL903" s="238"/>
      <c r="DM903" s="238"/>
      <c r="DN903" s="238"/>
      <c r="DO903" s="238"/>
      <c r="DP903" s="238"/>
      <c r="DQ903" s="238"/>
      <c r="DR903" s="238"/>
      <c r="DS903" s="238"/>
      <c r="DT903" s="238"/>
      <c r="DU903" s="238"/>
      <c r="DV903" s="238"/>
      <c r="DW903" s="238"/>
      <c r="DX903" s="238"/>
      <c r="DY903" s="238"/>
      <c r="DZ903" s="238"/>
      <c r="EA903" s="238"/>
      <c r="EB903" s="238"/>
      <c r="EC903" s="238"/>
      <c r="ED903" s="238"/>
      <c r="EE903" s="238"/>
      <c r="EF903" s="238"/>
      <c r="EG903" s="238"/>
      <c r="EH903" s="238"/>
      <c r="EI903" s="238"/>
      <c r="EJ903" s="238"/>
      <c r="EK903" s="238"/>
      <c r="EL903" s="238"/>
      <c r="EM903" s="238"/>
      <c r="EN903" s="238"/>
      <c r="EO903" s="238"/>
      <c r="EP903" s="238"/>
      <c r="EQ903" s="238"/>
      <c r="ER903" s="238"/>
      <c r="ES903" s="238"/>
      <c r="ET903" s="238"/>
      <c r="EU903" s="238"/>
      <c r="EV903" s="238"/>
      <c r="EW903" s="238"/>
      <c r="EX903" s="238"/>
      <c r="EY903" s="238"/>
      <c r="EZ903" s="238"/>
      <c r="FA903" s="238"/>
      <c r="FB903" s="238"/>
      <c r="FC903" s="238"/>
      <c r="FD903" s="238"/>
      <c r="FE903" s="238"/>
    </row>
    <row r="904" spans="34:161">
      <c r="AH904" s="238"/>
      <c r="AI904" s="238"/>
      <c r="AJ904" s="238"/>
      <c r="AK904" s="238"/>
      <c r="AL904" s="238"/>
      <c r="AM904" s="238"/>
      <c r="AN904" s="238"/>
      <c r="AO904" s="238"/>
      <c r="AP904" s="238"/>
      <c r="AQ904" s="238"/>
      <c r="AR904" s="238"/>
      <c r="AS904" s="238"/>
      <c r="AT904" s="238"/>
      <c r="AU904" s="238"/>
      <c r="AV904" s="238"/>
      <c r="AW904" s="238"/>
      <c r="AX904" s="238"/>
      <c r="AY904" s="238"/>
      <c r="AZ904" s="238"/>
      <c r="BA904" s="238"/>
      <c r="BB904" s="238"/>
      <c r="BC904" s="238"/>
      <c r="BD904" s="238"/>
      <c r="BE904" s="238"/>
      <c r="BF904" s="238"/>
      <c r="BG904" s="238"/>
      <c r="BH904" s="238"/>
      <c r="BI904" s="238"/>
      <c r="BJ904" s="238"/>
      <c r="BK904" s="238"/>
      <c r="BL904" s="238"/>
      <c r="BM904" s="238"/>
      <c r="BN904" s="238"/>
      <c r="BO904" s="238"/>
      <c r="BP904" s="238"/>
      <c r="BQ904" s="238"/>
      <c r="BR904" s="238"/>
      <c r="BS904" s="238"/>
      <c r="BT904" s="238"/>
      <c r="BU904" s="238"/>
      <c r="BV904" s="238"/>
      <c r="BW904" s="238"/>
      <c r="BX904" s="238"/>
      <c r="BY904" s="238"/>
      <c r="BZ904" s="238"/>
      <c r="CA904" s="238"/>
      <c r="CB904" s="238"/>
      <c r="CC904" s="238"/>
      <c r="CD904" s="238"/>
      <c r="CE904" s="238"/>
      <c r="CF904" s="238"/>
      <c r="CG904" s="238"/>
      <c r="CH904" s="238"/>
      <c r="CI904" s="238"/>
      <c r="CJ904" s="238"/>
      <c r="CK904" s="238"/>
      <c r="CL904" s="238"/>
      <c r="CM904" s="238"/>
      <c r="CN904" s="238"/>
      <c r="CO904" s="238"/>
      <c r="CP904" s="238"/>
      <c r="CQ904" s="238"/>
      <c r="CR904" s="238"/>
      <c r="CS904" s="238"/>
      <c r="CT904" s="238"/>
      <c r="CU904" s="238"/>
      <c r="CV904" s="238"/>
      <c r="CW904" s="238"/>
      <c r="CX904" s="238"/>
      <c r="CY904" s="238"/>
      <c r="CZ904" s="238"/>
      <c r="DA904" s="238"/>
      <c r="DB904" s="238"/>
      <c r="DC904" s="238"/>
      <c r="DD904" s="238"/>
      <c r="DE904" s="238"/>
      <c r="DF904" s="238"/>
      <c r="DG904" s="238"/>
      <c r="DH904" s="238"/>
      <c r="DI904" s="238"/>
      <c r="DJ904" s="238"/>
      <c r="DK904" s="238"/>
      <c r="DL904" s="238"/>
      <c r="DM904" s="238"/>
      <c r="DN904" s="238"/>
      <c r="DO904" s="238"/>
      <c r="DP904" s="238"/>
      <c r="DQ904" s="238"/>
      <c r="DR904" s="238"/>
      <c r="DS904" s="238"/>
      <c r="DT904" s="238"/>
      <c r="DU904" s="238"/>
      <c r="DV904" s="238"/>
      <c r="DW904" s="238"/>
      <c r="DX904" s="238"/>
      <c r="DY904" s="238"/>
      <c r="DZ904" s="238"/>
      <c r="EA904" s="238"/>
      <c r="EB904" s="238"/>
      <c r="EC904" s="238"/>
      <c r="ED904" s="238"/>
      <c r="EE904" s="238"/>
      <c r="EF904" s="238"/>
      <c r="EG904" s="238"/>
      <c r="EH904" s="238"/>
      <c r="EI904" s="238"/>
      <c r="EJ904" s="238"/>
      <c r="EK904" s="238"/>
      <c r="EL904" s="238"/>
      <c r="EM904" s="238"/>
      <c r="EN904" s="238"/>
      <c r="EO904" s="238"/>
      <c r="EP904" s="238"/>
      <c r="EQ904" s="238"/>
      <c r="ER904" s="238"/>
      <c r="ES904" s="238"/>
      <c r="ET904" s="238"/>
      <c r="EU904" s="238"/>
      <c r="EV904" s="238"/>
      <c r="EW904" s="238"/>
      <c r="EX904" s="238"/>
      <c r="EY904" s="238"/>
      <c r="EZ904" s="238"/>
      <c r="FA904" s="238"/>
      <c r="FB904" s="238"/>
      <c r="FC904" s="238"/>
      <c r="FD904" s="238"/>
      <c r="FE904" s="238"/>
    </row>
    <row r="905" spans="34:161">
      <c r="AH905" s="238"/>
      <c r="AI905" s="238"/>
      <c r="AJ905" s="238"/>
      <c r="AK905" s="238"/>
      <c r="AL905" s="238"/>
      <c r="AM905" s="238"/>
      <c r="AN905" s="238"/>
      <c r="AO905" s="238"/>
      <c r="AP905" s="238"/>
      <c r="AQ905" s="238"/>
      <c r="AR905" s="238"/>
      <c r="AS905" s="238"/>
      <c r="AT905" s="238"/>
      <c r="AU905" s="238"/>
      <c r="AV905" s="238"/>
      <c r="AW905" s="238"/>
      <c r="AX905" s="238"/>
      <c r="AY905" s="238"/>
      <c r="AZ905" s="238"/>
      <c r="BA905" s="238"/>
      <c r="BB905" s="238"/>
      <c r="BC905" s="238"/>
      <c r="BD905" s="238"/>
      <c r="BE905" s="238"/>
      <c r="BF905" s="238"/>
      <c r="BG905" s="238"/>
      <c r="BH905" s="238"/>
      <c r="BI905" s="238"/>
      <c r="BJ905" s="238"/>
      <c r="BK905" s="238"/>
      <c r="BL905" s="238"/>
      <c r="BM905" s="238"/>
      <c r="BN905" s="238"/>
      <c r="BO905" s="238"/>
      <c r="BP905" s="238"/>
      <c r="BQ905" s="238"/>
      <c r="BR905" s="238"/>
      <c r="BS905" s="238"/>
      <c r="BT905" s="238"/>
      <c r="BU905" s="238"/>
      <c r="BV905" s="238"/>
      <c r="BW905" s="238"/>
      <c r="BX905" s="238"/>
      <c r="BY905" s="238"/>
      <c r="BZ905" s="238"/>
      <c r="CA905" s="238"/>
      <c r="CB905" s="238"/>
      <c r="CC905" s="238"/>
      <c r="CD905" s="238"/>
      <c r="CE905" s="238"/>
      <c r="CF905" s="238"/>
      <c r="CG905" s="238"/>
      <c r="CH905" s="238"/>
      <c r="CI905" s="238"/>
      <c r="CJ905" s="238"/>
      <c r="CK905" s="238"/>
      <c r="CL905" s="238"/>
      <c r="CM905" s="238"/>
      <c r="CN905" s="238"/>
      <c r="CO905" s="238"/>
      <c r="CP905" s="238"/>
      <c r="CQ905" s="238"/>
      <c r="CR905" s="238"/>
      <c r="CS905" s="238"/>
      <c r="CT905" s="238"/>
      <c r="CU905" s="238"/>
      <c r="CV905" s="238"/>
      <c r="CW905" s="238"/>
      <c r="CX905" s="238"/>
      <c r="CY905" s="238"/>
      <c r="CZ905" s="238"/>
      <c r="DA905" s="238"/>
      <c r="DB905" s="238"/>
      <c r="DC905" s="238"/>
      <c r="DD905" s="238"/>
      <c r="DE905" s="238"/>
      <c r="DF905" s="238"/>
      <c r="DG905" s="238"/>
      <c r="DH905" s="238"/>
      <c r="DI905" s="238"/>
      <c r="DJ905" s="238"/>
      <c r="DK905" s="238"/>
      <c r="DL905" s="238"/>
      <c r="DM905" s="238"/>
      <c r="DN905" s="238"/>
      <c r="DO905" s="238"/>
      <c r="DP905" s="238"/>
      <c r="DQ905" s="238"/>
      <c r="DR905" s="238"/>
      <c r="DS905" s="238"/>
      <c r="DT905" s="238"/>
      <c r="DU905" s="238"/>
      <c r="DV905" s="238"/>
      <c r="DW905" s="238"/>
      <c r="DX905" s="238"/>
      <c r="DY905" s="238"/>
      <c r="DZ905" s="238"/>
      <c r="EA905" s="238"/>
      <c r="EB905" s="238"/>
      <c r="EC905" s="238"/>
      <c r="ED905" s="238"/>
      <c r="EE905" s="238"/>
      <c r="EF905" s="238"/>
      <c r="EG905" s="238"/>
      <c r="EH905" s="238"/>
      <c r="EI905" s="238"/>
      <c r="EJ905" s="238"/>
      <c r="EK905" s="238"/>
      <c r="EL905" s="238"/>
      <c r="EM905" s="238"/>
      <c r="EN905" s="238"/>
      <c r="EO905" s="238"/>
      <c r="EP905" s="238"/>
      <c r="EQ905" s="238"/>
      <c r="ER905" s="238"/>
      <c r="ES905" s="238"/>
      <c r="ET905" s="238"/>
      <c r="EU905" s="238"/>
      <c r="EV905" s="238"/>
      <c r="EW905" s="238"/>
      <c r="EX905" s="238"/>
      <c r="EY905" s="238"/>
      <c r="EZ905" s="238"/>
      <c r="FA905" s="238"/>
      <c r="FB905" s="238"/>
      <c r="FC905" s="238"/>
      <c r="FD905" s="238"/>
      <c r="FE905" s="238"/>
    </row>
    <row r="906" spans="34:161">
      <c r="AH906" s="238"/>
      <c r="AI906" s="238"/>
      <c r="AJ906" s="238"/>
      <c r="AK906" s="238"/>
      <c r="AL906" s="238"/>
      <c r="AM906" s="238"/>
      <c r="AN906" s="238"/>
      <c r="AO906" s="238"/>
      <c r="AP906" s="238"/>
      <c r="AQ906" s="238"/>
      <c r="AR906" s="238"/>
      <c r="AS906" s="238"/>
      <c r="AT906" s="238"/>
      <c r="AU906" s="238"/>
      <c r="AV906" s="238"/>
      <c r="AW906" s="238"/>
      <c r="AX906" s="238"/>
      <c r="AY906" s="238"/>
      <c r="AZ906" s="238"/>
      <c r="BA906" s="238"/>
      <c r="BB906" s="238"/>
      <c r="BC906" s="238"/>
      <c r="BD906" s="238"/>
      <c r="BE906" s="238"/>
      <c r="BF906" s="238"/>
      <c r="BG906" s="238"/>
      <c r="BH906" s="238"/>
      <c r="BI906" s="238"/>
      <c r="BJ906" s="238"/>
      <c r="BK906" s="238"/>
      <c r="BL906" s="238"/>
      <c r="BM906" s="238"/>
      <c r="BN906" s="238"/>
      <c r="BO906" s="238"/>
      <c r="BP906" s="238"/>
      <c r="BQ906" s="238"/>
      <c r="BR906" s="238"/>
      <c r="BS906" s="238"/>
      <c r="BT906" s="238"/>
      <c r="BU906" s="238"/>
      <c r="BV906" s="238"/>
      <c r="BW906" s="238"/>
      <c r="BX906" s="238"/>
      <c r="BY906" s="238"/>
      <c r="BZ906" s="238"/>
      <c r="CA906" s="238"/>
      <c r="CB906" s="238"/>
      <c r="CC906" s="238"/>
      <c r="CD906" s="238"/>
      <c r="CE906" s="238"/>
      <c r="CF906" s="238"/>
      <c r="CG906" s="238"/>
      <c r="CH906" s="238"/>
      <c r="CI906" s="238"/>
      <c r="CJ906" s="238"/>
      <c r="CK906" s="238"/>
      <c r="CL906" s="238"/>
      <c r="CM906" s="238"/>
      <c r="CN906" s="238"/>
      <c r="CO906" s="238"/>
      <c r="CP906" s="238"/>
      <c r="CQ906" s="238"/>
      <c r="CR906" s="238"/>
      <c r="CS906" s="238"/>
      <c r="CT906" s="238"/>
      <c r="CU906" s="238"/>
      <c r="CV906" s="238"/>
      <c r="CW906" s="238"/>
      <c r="CX906" s="238"/>
      <c r="CY906" s="238"/>
      <c r="CZ906" s="238"/>
      <c r="DA906" s="238"/>
      <c r="DB906" s="238"/>
      <c r="DC906" s="238"/>
      <c r="DD906" s="238"/>
      <c r="DE906" s="238"/>
      <c r="DF906" s="238"/>
      <c r="DG906" s="238"/>
      <c r="DH906" s="238"/>
      <c r="DI906" s="238"/>
      <c r="DJ906" s="238"/>
      <c r="DK906" s="238"/>
      <c r="DL906" s="238"/>
      <c r="DM906" s="238"/>
      <c r="DN906" s="238"/>
      <c r="DO906" s="238"/>
      <c r="DP906" s="238"/>
      <c r="DQ906" s="238"/>
      <c r="DR906" s="238"/>
      <c r="DS906" s="238"/>
      <c r="DT906" s="238"/>
      <c r="DU906" s="238"/>
      <c r="DV906" s="238"/>
      <c r="DW906" s="238"/>
      <c r="DX906" s="238"/>
      <c r="DY906" s="238"/>
      <c r="DZ906" s="238"/>
      <c r="EA906" s="238"/>
      <c r="EB906" s="238"/>
      <c r="EC906" s="238"/>
      <c r="ED906" s="238"/>
      <c r="EE906" s="238"/>
      <c r="EF906" s="238"/>
      <c r="EG906" s="238"/>
      <c r="EH906" s="238"/>
      <c r="EI906" s="238"/>
      <c r="EJ906" s="238"/>
      <c r="EK906" s="238"/>
      <c r="EL906" s="238"/>
      <c r="EM906" s="238"/>
      <c r="EN906" s="238"/>
      <c r="EO906" s="238"/>
      <c r="EP906" s="238"/>
      <c r="EQ906" s="238"/>
      <c r="ER906" s="238"/>
      <c r="ES906" s="238"/>
      <c r="ET906" s="238"/>
      <c r="EU906" s="238"/>
      <c r="EV906" s="238"/>
      <c r="EW906" s="238"/>
      <c r="EX906" s="238"/>
      <c r="EY906" s="238"/>
      <c r="EZ906" s="238"/>
      <c r="FA906" s="238"/>
      <c r="FB906" s="238"/>
      <c r="FC906" s="238"/>
      <c r="FD906" s="238"/>
      <c r="FE906" s="238"/>
    </row>
    <row r="907" spans="34:161">
      <c r="AH907" s="238"/>
      <c r="AI907" s="238"/>
      <c r="AJ907" s="238"/>
      <c r="AK907" s="238"/>
      <c r="AL907" s="238"/>
      <c r="AM907" s="238"/>
      <c r="AN907" s="238"/>
      <c r="AO907" s="238"/>
      <c r="AP907" s="238"/>
      <c r="AQ907" s="238"/>
      <c r="AR907" s="238"/>
      <c r="AS907" s="238"/>
      <c r="AT907" s="238"/>
      <c r="AU907" s="238"/>
      <c r="AV907" s="238"/>
      <c r="AW907" s="238"/>
      <c r="AX907" s="238"/>
      <c r="AY907" s="238"/>
      <c r="AZ907" s="238"/>
      <c r="BA907" s="238"/>
      <c r="BB907" s="238"/>
      <c r="BC907" s="238"/>
      <c r="BD907" s="238"/>
      <c r="BE907" s="238"/>
      <c r="BF907" s="238"/>
      <c r="BG907" s="238"/>
      <c r="BH907" s="238"/>
      <c r="BI907" s="238"/>
      <c r="BJ907" s="238"/>
      <c r="BK907" s="238"/>
      <c r="BL907" s="238"/>
      <c r="BM907" s="238"/>
      <c r="BN907" s="238"/>
      <c r="BO907" s="238"/>
      <c r="BP907" s="238"/>
      <c r="BQ907" s="238"/>
      <c r="BR907" s="238"/>
      <c r="BS907" s="238"/>
      <c r="BT907" s="238"/>
      <c r="BU907" s="238"/>
      <c r="BV907" s="238"/>
      <c r="BW907" s="238"/>
      <c r="BX907" s="238"/>
      <c r="BY907" s="238"/>
      <c r="BZ907" s="238"/>
      <c r="CA907" s="238"/>
      <c r="CB907" s="238"/>
      <c r="CC907" s="238"/>
      <c r="CD907" s="238"/>
      <c r="CE907" s="238"/>
      <c r="CF907" s="238"/>
      <c r="CG907" s="238"/>
      <c r="CH907" s="238"/>
      <c r="CI907" s="238"/>
      <c r="CJ907" s="238"/>
      <c r="CK907" s="238"/>
      <c r="CL907" s="238"/>
      <c r="CM907" s="238"/>
      <c r="CN907" s="238"/>
      <c r="CO907" s="238"/>
      <c r="CP907" s="238"/>
      <c r="CQ907" s="238"/>
      <c r="CR907" s="238"/>
      <c r="CS907" s="238"/>
      <c r="CT907" s="238"/>
      <c r="CU907" s="238"/>
      <c r="CV907" s="238"/>
      <c r="CW907" s="238"/>
      <c r="CX907" s="238"/>
      <c r="CY907" s="238"/>
      <c r="CZ907" s="238"/>
      <c r="DA907" s="238"/>
      <c r="DB907" s="238"/>
      <c r="DC907" s="238"/>
      <c r="DD907" s="238"/>
      <c r="DE907" s="238"/>
      <c r="DF907" s="238"/>
      <c r="DG907" s="238"/>
      <c r="DH907" s="238"/>
      <c r="DI907" s="238"/>
      <c r="DJ907" s="238"/>
      <c r="DK907" s="238"/>
      <c r="DL907" s="238"/>
      <c r="DM907" s="238"/>
      <c r="DN907" s="238"/>
      <c r="DO907" s="238"/>
      <c r="DP907" s="238"/>
      <c r="DQ907" s="238"/>
      <c r="DR907" s="238"/>
      <c r="DS907" s="238"/>
      <c r="DT907" s="238"/>
      <c r="DU907" s="238"/>
      <c r="DV907" s="238"/>
      <c r="DW907" s="238"/>
      <c r="DX907" s="238"/>
      <c r="DY907" s="238"/>
      <c r="DZ907" s="238"/>
      <c r="EA907" s="238"/>
      <c r="EB907" s="238"/>
      <c r="EC907" s="238"/>
      <c r="ED907" s="238"/>
      <c r="EE907" s="238"/>
      <c r="EF907" s="238"/>
      <c r="EG907" s="238"/>
      <c r="EH907" s="238"/>
      <c r="EI907" s="238"/>
      <c r="EJ907" s="238"/>
      <c r="EK907" s="238"/>
      <c r="EL907" s="238"/>
      <c r="EM907" s="238"/>
      <c r="EN907" s="238"/>
      <c r="EO907" s="238"/>
      <c r="EP907" s="238"/>
      <c r="EQ907" s="238"/>
      <c r="ER907" s="238"/>
      <c r="ES907" s="238"/>
      <c r="ET907" s="238"/>
      <c r="EU907" s="238"/>
      <c r="EV907" s="238"/>
      <c r="EW907" s="238"/>
      <c r="EX907" s="238"/>
      <c r="EY907" s="238"/>
      <c r="EZ907" s="238"/>
      <c r="FA907" s="238"/>
      <c r="FB907" s="238"/>
      <c r="FC907" s="238"/>
      <c r="FD907" s="238"/>
      <c r="FE907" s="238"/>
    </row>
    <row r="908" spans="34:161">
      <c r="AH908" s="238"/>
      <c r="AI908" s="238"/>
      <c r="AJ908" s="238"/>
      <c r="AK908" s="238"/>
      <c r="AL908" s="238"/>
      <c r="AM908" s="238"/>
      <c r="AN908" s="238"/>
      <c r="AO908" s="238"/>
      <c r="AP908" s="238"/>
      <c r="AQ908" s="238"/>
      <c r="AR908" s="238"/>
      <c r="AS908" s="238"/>
      <c r="AT908" s="238"/>
      <c r="AU908" s="238"/>
      <c r="AV908" s="238"/>
      <c r="AW908" s="238"/>
      <c r="AX908" s="238"/>
      <c r="AY908" s="238"/>
      <c r="AZ908" s="238"/>
      <c r="BA908" s="238"/>
      <c r="BB908" s="238"/>
      <c r="BC908" s="238"/>
      <c r="BD908" s="238"/>
      <c r="BE908" s="238"/>
      <c r="BF908" s="238"/>
      <c r="BG908" s="238"/>
      <c r="BH908" s="238"/>
      <c r="BI908" s="238"/>
      <c r="BJ908" s="238"/>
      <c r="BK908" s="238"/>
      <c r="BL908" s="238"/>
      <c r="BM908" s="238"/>
      <c r="BN908" s="238"/>
      <c r="BO908" s="238"/>
      <c r="BP908" s="238"/>
      <c r="BQ908" s="238"/>
      <c r="BR908" s="238"/>
      <c r="BS908" s="238"/>
      <c r="BT908" s="238"/>
      <c r="BU908" s="238"/>
      <c r="BV908" s="238"/>
      <c r="BW908" s="238"/>
      <c r="BX908" s="238"/>
      <c r="BY908" s="238"/>
      <c r="BZ908" s="238"/>
      <c r="CA908" s="238"/>
      <c r="CB908" s="238"/>
      <c r="CC908" s="238"/>
      <c r="CD908" s="238"/>
      <c r="CE908" s="238"/>
      <c r="CF908" s="238"/>
      <c r="CG908" s="238"/>
      <c r="CH908" s="238"/>
      <c r="CI908" s="238"/>
      <c r="CJ908" s="238"/>
      <c r="CK908" s="238"/>
      <c r="CL908" s="238"/>
      <c r="CM908" s="238"/>
      <c r="CN908" s="238"/>
      <c r="CO908" s="238"/>
      <c r="CP908" s="238"/>
      <c r="CQ908" s="238"/>
      <c r="CR908" s="238"/>
      <c r="CS908" s="238"/>
      <c r="CT908" s="238"/>
      <c r="CU908" s="238"/>
      <c r="CV908" s="238"/>
      <c r="CW908" s="238"/>
      <c r="CX908" s="238"/>
      <c r="CY908" s="238"/>
      <c r="CZ908" s="238"/>
      <c r="DA908" s="238"/>
      <c r="DB908" s="238"/>
      <c r="DC908" s="238"/>
      <c r="DD908" s="238"/>
      <c r="DE908" s="238"/>
      <c r="DF908" s="238"/>
      <c r="DG908" s="238"/>
      <c r="DH908" s="238"/>
      <c r="DI908" s="238"/>
      <c r="DJ908" s="238"/>
      <c r="DK908" s="238"/>
      <c r="DL908" s="238"/>
      <c r="DM908" s="238"/>
      <c r="DN908" s="238"/>
      <c r="DO908" s="238"/>
      <c r="DP908" s="238"/>
      <c r="DQ908" s="238"/>
      <c r="DR908" s="238"/>
      <c r="DS908" s="238"/>
      <c r="DT908" s="238"/>
      <c r="DU908" s="238"/>
      <c r="DV908" s="238"/>
      <c r="DW908" s="238"/>
      <c r="DX908" s="238"/>
      <c r="DY908" s="238"/>
      <c r="DZ908" s="238"/>
      <c r="EA908" s="238"/>
      <c r="EB908" s="238"/>
      <c r="EC908" s="238"/>
      <c r="ED908" s="238"/>
      <c r="EE908" s="238"/>
      <c r="EF908" s="238"/>
      <c r="EG908" s="238"/>
      <c r="EH908" s="238"/>
      <c r="EI908" s="238"/>
      <c r="EJ908" s="238"/>
      <c r="EK908" s="238"/>
      <c r="EL908" s="238"/>
      <c r="EM908" s="238"/>
      <c r="EN908" s="238"/>
      <c r="EO908" s="238"/>
      <c r="EP908" s="238"/>
      <c r="EQ908" s="238"/>
      <c r="ER908" s="238"/>
      <c r="ES908" s="238"/>
      <c r="ET908" s="238"/>
      <c r="EU908" s="238"/>
      <c r="EV908" s="238"/>
      <c r="EW908" s="238"/>
      <c r="EX908" s="238"/>
      <c r="EY908" s="238"/>
      <c r="EZ908" s="238"/>
      <c r="FA908" s="238"/>
      <c r="FB908" s="238"/>
      <c r="FC908" s="238"/>
      <c r="FD908" s="238"/>
      <c r="FE908" s="238"/>
    </row>
    <row r="909" spans="34:161">
      <c r="AH909" s="238"/>
      <c r="AI909" s="238"/>
      <c r="AJ909" s="238"/>
      <c r="AK909" s="238"/>
      <c r="AL909" s="238"/>
      <c r="AM909" s="238"/>
      <c r="AN909" s="238"/>
      <c r="AO909" s="238"/>
      <c r="AP909" s="238"/>
      <c r="AQ909" s="238"/>
      <c r="AR909" s="238"/>
      <c r="AS909" s="238"/>
      <c r="AT909" s="238"/>
      <c r="AU909" s="238"/>
      <c r="AV909" s="238"/>
      <c r="AW909" s="238"/>
      <c r="AX909" s="238"/>
      <c r="AY909" s="238"/>
      <c r="AZ909" s="238"/>
      <c r="BA909" s="238"/>
      <c r="BB909" s="238"/>
      <c r="BC909" s="238"/>
      <c r="BD909" s="238"/>
      <c r="BE909" s="238"/>
      <c r="BF909" s="238"/>
      <c r="BG909" s="238"/>
      <c r="BH909" s="238"/>
      <c r="BI909" s="238"/>
      <c r="BJ909" s="238"/>
      <c r="BK909" s="238"/>
      <c r="BL909" s="238"/>
      <c r="BM909" s="238"/>
      <c r="BN909" s="238"/>
      <c r="BO909" s="238"/>
      <c r="BP909" s="238"/>
      <c r="BQ909" s="238"/>
      <c r="BR909" s="238"/>
      <c r="BS909" s="238"/>
      <c r="BT909" s="238"/>
      <c r="BU909" s="238"/>
      <c r="BV909" s="238"/>
      <c r="BW909" s="238"/>
      <c r="BX909" s="238"/>
      <c r="BY909" s="238"/>
      <c r="BZ909" s="238"/>
      <c r="CA909" s="238"/>
      <c r="CB909" s="238"/>
      <c r="CC909" s="238"/>
      <c r="CD909" s="238"/>
      <c r="CE909" s="238"/>
      <c r="CF909" s="238"/>
      <c r="CG909" s="238"/>
      <c r="CH909" s="238"/>
      <c r="CI909" s="238"/>
      <c r="CJ909" s="238"/>
      <c r="CK909" s="238"/>
      <c r="CL909" s="238"/>
      <c r="CM909" s="238"/>
      <c r="CN909" s="238"/>
      <c r="CO909" s="238"/>
      <c r="CP909" s="238"/>
      <c r="CQ909" s="238"/>
      <c r="CR909" s="238"/>
      <c r="CS909" s="238"/>
      <c r="CT909" s="238"/>
      <c r="CU909" s="238"/>
      <c r="CV909" s="238"/>
      <c r="CW909" s="238"/>
      <c r="CX909" s="238"/>
      <c r="CY909" s="238"/>
      <c r="CZ909" s="238"/>
      <c r="DA909" s="238"/>
      <c r="DB909" s="238"/>
      <c r="DC909" s="238"/>
      <c r="DD909" s="238"/>
      <c r="DE909" s="238"/>
      <c r="DF909" s="238"/>
      <c r="DG909" s="238"/>
      <c r="DH909" s="238"/>
      <c r="DI909" s="238"/>
      <c r="DJ909" s="238"/>
      <c r="DK909" s="238"/>
      <c r="DL909" s="238"/>
      <c r="DM909" s="238"/>
      <c r="DN909" s="238"/>
      <c r="DO909" s="238"/>
      <c r="DP909" s="238"/>
      <c r="DQ909" s="238"/>
      <c r="DR909" s="238"/>
      <c r="DS909" s="238"/>
      <c r="DT909" s="238"/>
      <c r="DU909" s="238"/>
      <c r="DV909" s="238"/>
      <c r="DW909" s="238"/>
      <c r="DX909" s="238"/>
      <c r="DY909" s="238"/>
      <c r="DZ909" s="238"/>
      <c r="EA909" s="238"/>
      <c r="EB909" s="238"/>
      <c r="EC909" s="238"/>
      <c r="ED909" s="238"/>
      <c r="EE909" s="238"/>
      <c r="EF909" s="238"/>
      <c r="EG909" s="238"/>
      <c r="EH909" s="238"/>
      <c r="EI909" s="238"/>
      <c r="EJ909" s="238"/>
      <c r="EK909" s="238"/>
      <c r="EL909" s="238"/>
      <c r="EM909" s="238"/>
      <c r="EN909" s="238"/>
      <c r="EO909" s="238"/>
      <c r="EP909" s="238"/>
      <c r="EQ909" s="238"/>
      <c r="ER909" s="238"/>
      <c r="ES909" s="238"/>
      <c r="ET909" s="238"/>
      <c r="EU909" s="238"/>
      <c r="EV909" s="238"/>
      <c r="EW909" s="238"/>
      <c r="EX909" s="238"/>
      <c r="EY909" s="238"/>
      <c r="EZ909" s="238"/>
      <c r="FA909" s="238"/>
      <c r="FB909" s="238"/>
      <c r="FC909" s="238"/>
      <c r="FD909" s="238"/>
      <c r="FE909" s="238"/>
    </row>
    <row r="910" spans="34:161">
      <c r="AH910" s="238"/>
      <c r="AI910" s="238"/>
      <c r="AJ910" s="238"/>
      <c r="AK910" s="238"/>
      <c r="AL910" s="238"/>
      <c r="AM910" s="238"/>
      <c r="AN910" s="238"/>
      <c r="AO910" s="238"/>
      <c r="AP910" s="238"/>
      <c r="AQ910" s="238"/>
      <c r="AR910" s="238"/>
      <c r="AS910" s="238"/>
      <c r="AT910" s="238"/>
      <c r="AU910" s="238"/>
      <c r="AV910" s="238"/>
      <c r="AW910" s="238"/>
      <c r="AX910" s="238"/>
      <c r="AY910" s="238"/>
      <c r="AZ910" s="238"/>
      <c r="BA910" s="238"/>
      <c r="BB910" s="238"/>
      <c r="BC910" s="238"/>
      <c r="BD910" s="238"/>
      <c r="BE910" s="238"/>
      <c r="BF910" s="238"/>
      <c r="BG910" s="238"/>
      <c r="BH910" s="238"/>
      <c r="BI910" s="238"/>
      <c r="BJ910" s="238"/>
      <c r="BK910" s="238"/>
      <c r="BL910" s="238"/>
      <c r="BM910" s="238"/>
      <c r="BN910" s="238"/>
      <c r="BO910" s="238"/>
      <c r="BP910" s="238"/>
      <c r="BQ910" s="238"/>
      <c r="BR910" s="238"/>
      <c r="BS910" s="238"/>
      <c r="BT910" s="238"/>
      <c r="BU910" s="238"/>
      <c r="BV910" s="238"/>
      <c r="BW910" s="238"/>
      <c r="BX910" s="238"/>
      <c r="BY910" s="238"/>
      <c r="BZ910" s="238"/>
      <c r="CA910" s="238"/>
      <c r="CB910" s="238"/>
      <c r="CC910" s="238"/>
      <c r="CD910" s="238"/>
      <c r="CE910" s="238"/>
      <c r="CF910" s="238"/>
      <c r="CG910" s="238"/>
      <c r="CH910" s="238"/>
      <c r="CI910" s="238"/>
      <c r="CJ910" s="238"/>
      <c r="CK910" s="238"/>
      <c r="CL910" s="238"/>
      <c r="CM910" s="238"/>
      <c r="CN910" s="238"/>
      <c r="CO910" s="238"/>
      <c r="CP910" s="238"/>
      <c r="CQ910" s="238"/>
      <c r="CR910" s="238"/>
      <c r="CS910" s="238"/>
      <c r="CT910" s="238"/>
      <c r="CU910" s="238"/>
      <c r="CV910" s="238"/>
      <c r="CW910" s="238"/>
      <c r="CX910" s="238"/>
      <c r="CY910" s="238"/>
      <c r="CZ910" s="238"/>
      <c r="DA910" s="238"/>
      <c r="DB910" s="238"/>
      <c r="DC910" s="238"/>
      <c r="DD910" s="238"/>
      <c r="DE910" s="238"/>
      <c r="DF910" s="238"/>
      <c r="DG910" s="238"/>
      <c r="DH910" s="238"/>
      <c r="DI910" s="238"/>
      <c r="DJ910" s="238"/>
      <c r="DK910" s="238"/>
      <c r="DL910" s="238"/>
      <c r="DM910" s="238"/>
      <c r="DN910" s="238"/>
      <c r="DO910" s="238"/>
      <c r="DP910" s="238"/>
      <c r="DQ910" s="238"/>
      <c r="DR910" s="238"/>
      <c r="DS910" s="238"/>
      <c r="DT910" s="238"/>
      <c r="DU910" s="238"/>
      <c r="DV910" s="238"/>
      <c r="DW910" s="238"/>
      <c r="DX910" s="238"/>
      <c r="DY910" s="238"/>
      <c r="DZ910" s="238"/>
      <c r="EA910" s="238"/>
      <c r="EB910" s="238"/>
      <c r="EC910" s="238"/>
      <c r="ED910" s="238"/>
      <c r="EE910" s="238"/>
      <c r="EF910" s="238"/>
      <c r="EG910" s="238"/>
      <c r="EH910" s="238"/>
      <c r="EI910" s="238"/>
      <c r="EJ910" s="238"/>
      <c r="EK910" s="238"/>
      <c r="EL910" s="238"/>
      <c r="EM910" s="238"/>
      <c r="EN910" s="238"/>
      <c r="EO910" s="238"/>
      <c r="EP910" s="238"/>
      <c r="EQ910" s="238"/>
      <c r="ER910" s="238"/>
      <c r="ES910" s="238"/>
      <c r="ET910" s="238"/>
      <c r="EU910" s="238"/>
      <c r="EV910" s="238"/>
      <c r="EW910" s="238"/>
      <c r="EX910" s="238"/>
      <c r="EY910" s="238"/>
      <c r="EZ910" s="238"/>
      <c r="FA910" s="238"/>
      <c r="FB910" s="238"/>
      <c r="FC910" s="238"/>
      <c r="FD910" s="238"/>
      <c r="FE910" s="238"/>
    </row>
    <row r="911" spans="34:161">
      <c r="AH911" s="238"/>
      <c r="AI911" s="238"/>
      <c r="AJ911" s="238"/>
      <c r="AK911" s="238"/>
      <c r="AL911" s="238"/>
      <c r="AM911" s="238"/>
      <c r="AN911" s="238"/>
      <c r="AO911" s="238"/>
      <c r="AP911" s="238"/>
      <c r="AQ911" s="238"/>
      <c r="AR911" s="238"/>
      <c r="AS911" s="238"/>
      <c r="AT911" s="238"/>
      <c r="AU911" s="238"/>
      <c r="AV911" s="238"/>
      <c r="AW911" s="238"/>
      <c r="AX911" s="238"/>
      <c r="AY911" s="238"/>
      <c r="AZ911" s="238"/>
      <c r="BA911" s="238"/>
      <c r="BB911" s="238"/>
      <c r="BC911" s="238"/>
      <c r="BD911" s="238"/>
      <c r="BE911" s="238"/>
      <c r="BF911" s="238"/>
      <c r="BG911" s="238"/>
      <c r="BH911" s="238"/>
      <c r="BI911" s="238"/>
      <c r="BJ911" s="238"/>
      <c r="BK911" s="238"/>
      <c r="BL911" s="238"/>
      <c r="BM911" s="238"/>
      <c r="BN911" s="238"/>
      <c r="BO911" s="238"/>
      <c r="BP911" s="238"/>
      <c r="BQ911" s="238"/>
      <c r="BR911" s="238"/>
      <c r="BS911" s="238"/>
      <c r="BT911" s="238"/>
      <c r="BU911" s="238"/>
      <c r="BV911" s="238"/>
      <c r="BW911" s="238"/>
      <c r="BX911" s="238"/>
      <c r="BY911" s="238"/>
      <c r="BZ911" s="238"/>
      <c r="CA911" s="238"/>
      <c r="CB911" s="238"/>
      <c r="CC911" s="238"/>
      <c r="CD911" s="238"/>
      <c r="CE911" s="238"/>
      <c r="CF911" s="238"/>
      <c r="CG911" s="238"/>
      <c r="CH911" s="238"/>
      <c r="CI911" s="238"/>
      <c r="CJ911" s="238"/>
      <c r="CK911" s="238"/>
      <c r="CL911" s="238"/>
      <c r="CM911" s="238"/>
      <c r="CN911" s="238"/>
      <c r="CO911" s="238"/>
      <c r="CP911" s="238"/>
      <c r="CQ911" s="238"/>
      <c r="CR911" s="238"/>
      <c r="CS911" s="238"/>
      <c r="CT911" s="238"/>
      <c r="CU911" s="238"/>
      <c r="CV911" s="238"/>
      <c r="CW911" s="238"/>
      <c r="CX911" s="238"/>
      <c r="CY911" s="238"/>
      <c r="CZ911" s="238"/>
      <c r="DA911" s="238"/>
      <c r="DB911" s="238"/>
      <c r="DC911" s="238"/>
      <c r="DD911" s="238"/>
      <c r="DE911" s="238"/>
      <c r="DF911" s="238"/>
      <c r="DG911" s="238"/>
      <c r="DH911" s="238"/>
      <c r="DI911" s="238"/>
      <c r="DJ911" s="238"/>
      <c r="DK911" s="238"/>
      <c r="DL911" s="238"/>
      <c r="DM911" s="238"/>
      <c r="DN911" s="238"/>
      <c r="DO911" s="238"/>
      <c r="DP911" s="238"/>
      <c r="DQ911" s="238"/>
      <c r="DR911" s="238"/>
      <c r="DS911" s="238"/>
      <c r="DT911" s="238"/>
      <c r="DU911" s="238"/>
      <c r="DV911" s="238"/>
      <c r="DW911" s="238"/>
      <c r="DX911" s="238"/>
      <c r="DY911" s="238"/>
      <c r="DZ911" s="238"/>
      <c r="EA911" s="238"/>
      <c r="EB911" s="238"/>
      <c r="EC911" s="238"/>
      <c r="ED911" s="238"/>
      <c r="EE911" s="238"/>
      <c r="EF911" s="238"/>
      <c r="EG911" s="238"/>
      <c r="EH911" s="238"/>
      <c r="EI911" s="238"/>
      <c r="EJ911" s="238"/>
      <c r="EK911" s="238"/>
      <c r="EL911" s="238"/>
      <c r="EM911" s="238"/>
      <c r="EN911" s="238"/>
      <c r="EO911" s="238"/>
      <c r="EP911" s="238"/>
      <c r="EQ911" s="238"/>
      <c r="ER911" s="238"/>
      <c r="ES911" s="238"/>
      <c r="ET911" s="238"/>
      <c r="EU911" s="238"/>
      <c r="EV911" s="238"/>
      <c r="EW911" s="238"/>
      <c r="EX911" s="238"/>
      <c r="EY911" s="238"/>
      <c r="EZ911" s="238"/>
      <c r="FA911" s="238"/>
      <c r="FB911" s="238"/>
      <c r="FC911" s="238"/>
      <c r="FD911" s="238"/>
      <c r="FE911" s="238"/>
    </row>
    <row r="912" spans="34:161">
      <c r="AH912" s="238"/>
      <c r="AI912" s="238"/>
      <c r="AJ912" s="238"/>
      <c r="AK912" s="238"/>
      <c r="AL912" s="238"/>
      <c r="AM912" s="238"/>
      <c r="AN912" s="238"/>
      <c r="AO912" s="238"/>
      <c r="AP912" s="238"/>
      <c r="AQ912" s="238"/>
      <c r="AR912" s="238"/>
      <c r="AS912" s="238"/>
      <c r="AT912" s="238"/>
      <c r="AU912" s="238"/>
      <c r="AV912" s="238"/>
      <c r="AW912" s="238"/>
      <c r="AX912" s="238"/>
      <c r="AY912" s="238"/>
      <c r="AZ912" s="238"/>
      <c r="BA912" s="238"/>
      <c r="BB912" s="238"/>
      <c r="BC912" s="238"/>
      <c r="BD912" s="238"/>
      <c r="BE912" s="238"/>
      <c r="BF912" s="238"/>
      <c r="BG912" s="238"/>
      <c r="BH912" s="238"/>
      <c r="BI912" s="238"/>
      <c r="BJ912" s="238"/>
      <c r="BK912" s="238"/>
      <c r="BL912" s="238"/>
      <c r="BM912" s="238"/>
      <c r="BN912" s="238"/>
      <c r="BO912" s="238"/>
      <c r="BP912" s="238"/>
      <c r="BQ912" s="238"/>
      <c r="BR912" s="238"/>
      <c r="BS912" s="238"/>
      <c r="BT912" s="238"/>
      <c r="BU912" s="238"/>
      <c r="BV912" s="238"/>
      <c r="BW912" s="238"/>
      <c r="BX912" s="238"/>
      <c r="BY912" s="238"/>
      <c r="BZ912" s="238"/>
      <c r="CA912" s="238"/>
      <c r="CB912" s="238"/>
      <c r="CC912" s="238"/>
      <c r="CD912" s="238"/>
      <c r="CE912" s="238"/>
      <c r="CF912" s="238"/>
      <c r="CG912" s="238"/>
      <c r="CH912" s="238"/>
      <c r="CI912" s="238"/>
      <c r="CJ912" s="238"/>
      <c r="CK912" s="238"/>
      <c r="CL912" s="238"/>
      <c r="CM912" s="238"/>
      <c r="CN912" s="238"/>
      <c r="CO912" s="238"/>
      <c r="CP912" s="238"/>
      <c r="CQ912" s="238"/>
      <c r="CR912" s="238"/>
      <c r="CS912" s="238"/>
      <c r="CT912" s="238"/>
      <c r="CU912" s="238"/>
      <c r="CV912" s="238"/>
      <c r="CW912" s="238"/>
      <c r="CX912" s="238"/>
      <c r="CY912" s="238"/>
      <c r="CZ912" s="238"/>
      <c r="DA912" s="238"/>
      <c r="DB912" s="238"/>
      <c r="DC912" s="238"/>
      <c r="DD912" s="238"/>
      <c r="DE912" s="238"/>
      <c r="DF912" s="238"/>
      <c r="DG912" s="238"/>
      <c r="DH912" s="238"/>
      <c r="DI912" s="238"/>
      <c r="DJ912" s="238"/>
      <c r="DK912" s="238"/>
      <c r="DL912" s="238"/>
      <c r="DM912" s="238"/>
      <c r="DN912" s="238"/>
      <c r="DO912" s="238"/>
      <c r="DP912" s="238"/>
      <c r="DQ912" s="238"/>
      <c r="DR912" s="238"/>
      <c r="DS912" s="238"/>
      <c r="DT912" s="238"/>
      <c r="DU912" s="238"/>
      <c r="DV912" s="238"/>
      <c r="DW912" s="238"/>
      <c r="DX912" s="238"/>
      <c r="DY912" s="238"/>
      <c r="DZ912" s="238"/>
      <c r="EA912" s="238"/>
      <c r="EB912" s="238"/>
      <c r="EC912" s="238"/>
      <c r="ED912" s="238"/>
      <c r="EE912" s="238"/>
      <c r="EF912" s="238"/>
      <c r="EG912" s="238"/>
      <c r="EH912" s="238"/>
      <c r="EI912" s="238"/>
      <c r="EJ912" s="238"/>
      <c r="EK912" s="238"/>
      <c r="EL912" s="238"/>
      <c r="EM912" s="238"/>
      <c r="EN912" s="238"/>
      <c r="EO912" s="238"/>
      <c r="EP912" s="238"/>
      <c r="EQ912" s="238"/>
      <c r="ER912" s="238"/>
      <c r="ES912" s="238"/>
      <c r="ET912" s="238"/>
      <c r="EU912" s="238"/>
      <c r="EV912" s="238"/>
      <c r="EW912" s="238"/>
      <c r="EX912" s="238"/>
      <c r="EY912" s="238"/>
      <c r="EZ912" s="238"/>
      <c r="FA912" s="238"/>
      <c r="FB912" s="238"/>
      <c r="FC912" s="238"/>
      <c r="FD912" s="238"/>
      <c r="FE912" s="238"/>
    </row>
    <row r="913" spans="34:161">
      <c r="AH913" s="238"/>
      <c r="AI913" s="238"/>
      <c r="AJ913" s="238"/>
      <c r="AK913" s="238"/>
      <c r="AL913" s="238"/>
      <c r="AM913" s="238"/>
      <c r="AN913" s="238"/>
      <c r="AO913" s="238"/>
      <c r="AP913" s="238"/>
      <c r="AQ913" s="238"/>
      <c r="AR913" s="238"/>
      <c r="AS913" s="238"/>
      <c r="AT913" s="238"/>
      <c r="AU913" s="238"/>
      <c r="AV913" s="238"/>
      <c r="AW913" s="238"/>
      <c r="AX913" s="238"/>
      <c r="AY913" s="238"/>
      <c r="AZ913" s="238"/>
      <c r="BA913" s="238"/>
      <c r="BB913" s="238"/>
      <c r="BC913" s="238"/>
      <c r="BD913" s="238"/>
      <c r="BE913" s="238"/>
      <c r="BF913" s="238"/>
      <c r="BG913" s="238"/>
      <c r="BH913" s="238"/>
      <c r="BI913" s="238"/>
      <c r="BJ913" s="238"/>
      <c r="BK913" s="238"/>
      <c r="BL913" s="238"/>
      <c r="BM913" s="238"/>
      <c r="BN913" s="238"/>
      <c r="BO913" s="238"/>
      <c r="BP913" s="238"/>
      <c r="BQ913" s="238"/>
      <c r="BR913" s="238"/>
      <c r="BS913" s="238"/>
      <c r="BT913" s="238"/>
      <c r="BU913" s="238"/>
      <c r="BV913" s="238"/>
      <c r="BW913" s="238"/>
      <c r="BX913" s="238"/>
      <c r="BY913" s="238"/>
      <c r="BZ913" s="238"/>
      <c r="CA913" s="238"/>
      <c r="CB913" s="238"/>
      <c r="CC913" s="238"/>
      <c r="CD913" s="238"/>
      <c r="CE913" s="238"/>
      <c r="CF913" s="238"/>
      <c r="CG913" s="238"/>
      <c r="CH913" s="238"/>
      <c r="CI913" s="238"/>
      <c r="CJ913" s="238"/>
      <c r="CK913" s="238"/>
      <c r="CL913" s="238"/>
      <c r="CM913" s="238"/>
      <c r="CN913" s="238"/>
      <c r="CO913" s="238"/>
      <c r="CP913" s="238"/>
      <c r="CQ913" s="238"/>
      <c r="CR913" s="238"/>
      <c r="CS913" s="238"/>
      <c r="CT913" s="238"/>
      <c r="CU913" s="238"/>
      <c r="CV913" s="238"/>
      <c r="CW913" s="238"/>
      <c r="CX913" s="238"/>
      <c r="CY913" s="238"/>
      <c r="CZ913" s="238"/>
      <c r="DA913" s="238"/>
      <c r="DB913" s="238"/>
      <c r="DC913" s="238"/>
      <c r="DD913" s="238"/>
      <c r="DE913" s="238"/>
      <c r="DF913" s="238"/>
      <c r="DG913" s="238"/>
      <c r="DH913" s="238"/>
      <c r="DI913" s="238"/>
      <c r="DJ913" s="238"/>
      <c r="DK913" s="238"/>
      <c r="DL913" s="238"/>
      <c r="DM913" s="238"/>
      <c r="DN913" s="238"/>
      <c r="DO913" s="238"/>
      <c r="DP913" s="238"/>
      <c r="DQ913" s="238"/>
      <c r="DR913" s="238"/>
      <c r="DS913" s="238"/>
      <c r="DT913" s="238"/>
      <c r="DU913" s="238"/>
      <c r="DV913" s="238"/>
      <c r="DW913" s="238"/>
      <c r="DX913" s="238"/>
      <c r="DY913" s="238"/>
      <c r="DZ913" s="238"/>
      <c r="EA913" s="238"/>
      <c r="EB913" s="238"/>
      <c r="EC913" s="238"/>
      <c r="ED913" s="238"/>
      <c r="EE913" s="238"/>
      <c r="EF913" s="238"/>
      <c r="EG913" s="238"/>
      <c r="EH913" s="238"/>
      <c r="EI913" s="238"/>
      <c r="EJ913" s="238"/>
      <c r="EK913" s="238"/>
      <c r="EL913" s="238"/>
      <c r="EM913" s="238"/>
      <c r="EN913" s="238"/>
      <c r="EO913" s="238"/>
      <c r="EP913" s="238"/>
      <c r="EQ913" s="238"/>
      <c r="ER913" s="238"/>
      <c r="ES913" s="238"/>
      <c r="ET913" s="238"/>
      <c r="EU913" s="238"/>
      <c r="EV913" s="238"/>
      <c r="EW913" s="238"/>
      <c r="EX913" s="238"/>
      <c r="EY913" s="238"/>
      <c r="EZ913" s="238"/>
      <c r="FA913" s="238"/>
      <c r="FB913" s="238"/>
      <c r="FC913" s="238"/>
      <c r="FD913" s="238"/>
      <c r="FE913" s="238"/>
    </row>
    <row r="914" spans="34:161">
      <c r="AH914" s="238"/>
      <c r="AI914" s="238"/>
      <c r="AJ914" s="238"/>
      <c r="AK914" s="238"/>
      <c r="AL914" s="238"/>
      <c r="AM914" s="238"/>
      <c r="AN914" s="238"/>
      <c r="AO914" s="238"/>
      <c r="AP914" s="238"/>
      <c r="AQ914" s="238"/>
      <c r="AR914" s="238"/>
      <c r="AS914" s="238"/>
      <c r="AT914" s="238"/>
      <c r="AU914" s="238"/>
      <c r="AV914" s="238"/>
      <c r="AW914" s="238"/>
      <c r="AX914" s="238"/>
      <c r="AY914" s="238"/>
      <c r="AZ914" s="238"/>
      <c r="BA914" s="238"/>
      <c r="BB914" s="238"/>
      <c r="BC914" s="238"/>
      <c r="BD914" s="238"/>
      <c r="BE914" s="238"/>
      <c r="BF914" s="238"/>
      <c r="BG914" s="238"/>
      <c r="BH914" s="238"/>
      <c r="BI914" s="238"/>
      <c r="BJ914" s="238"/>
      <c r="BK914" s="238"/>
      <c r="BL914" s="238"/>
      <c r="BM914" s="238"/>
      <c r="BN914" s="238"/>
      <c r="BO914" s="238"/>
      <c r="BP914" s="238"/>
      <c r="BQ914" s="238"/>
      <c r="BR914" s="238"/>
      <c r="BS914" s="238"/>
      <c r="BT914" s="238"/>
      <c r="BU914" s="238"/>
      <c r="BV914" s="238"/>
      <c r="BW914" s="238"/>
      <c r="BX914" s="238"/>
      <c r="BY914" s="238"/>
      <c r="BZ914" s="238"/>
      <c r="CA914" s="238"/>
      <c r="CB914" s="238"/>
      <c r="CC914" s="238"/>
      <c r="CD914" s="238"/>
      <c r="CE914" s="238"/>
      <c r="CF914" s="238"/>
      <c r="CG914" s="238"/>
      <c r="CH914" s="238"/>
      <c r="CI914" s="238"/>
      <c r="CJ914" s="238"/>
      <c r="CK914" s="238"/>
      <c r="CL914" s="238"/>
      <c r="CM914" s="238"/>
      <c r="CN914" s="238"/>
      <c r="CO914" s="238"/>
      <c r="CP914" s="238"/>
      <c r="CQ914" s="238"/>
      <c r="CR914" s="238"/>
      <c r="CS914" s="238"/>
      <c r="CT914" s="238"/>
      <c r="CU914" s="238"/>
      <c r="CV914" s="238"/>
      <c r="CW914" s="238"/>
      <c r="CX914" s="238"/>
      <c r="CY914" s="238"/>
      <c r="CZ914" s="238"/>
      <c r="DA914" s="238"/>
      <c r="DB914" s="238"/>
      <c r="DC914" s="238"/>
      <c r="DD914" s="238"/>
      <c r="DE914" s="238"/>
      <c r="DF914" s="238"/>
      <c r="DG914" s="238"/>
      <c r="DH914" s="238"/>
      <c r="DI914" s="238"/>
      <c r="DJ914" s="238"/>
      <c r="DK914" s="238"/>
      <c r="DL914" s="238"/>
      <c r="DM914" s="238"/>
      <c r="DN914" s="238"/>
      <c r="DO914" s="238"/>
      <c r="DP914" s="238"/>
      <c r="DQ914" s="238"/>
      <c r="DR914" s="238"/>
      <c r="DS914" s="238"/>
      <c r="DT914" s="238"/>
      <c r="DU914" s="238"/>
      <c r="DV914" s="238"/>
      <c r="DW914" s="238"/>
      <c r="DX914" s="238"/>
      <c r="DY914" s="238"/>
      <c r="DZ914" s="238"/>
      <c r="EA914" s="238"/>
      <c r="EB914" s="238"/>
      <c r="EC914" s="238"/>
      <c r="ED914" s="238"/>
      <c r="EE914" s="238"/>
      <c r="EF914" s="238"/>
      <c r="EG914" s="238"/>
      <c r="EH914" s="238"/>
      <c r="EI914" s="238"/>
      <c r="EJ914" s="238"/>
      <c r="EK914" s="238"/>
      <c r="EL914" s="238"/>
      <c r="EM914" s="238"/>
      <c r="EN914" s="238"/>
      <c r="EO914" s="238"/>
      <c r="EP914" s="238"/>
      <c r="EQ914" s="238"/>
      <c r="ER914" s="238"/>
      <c r="ES914" s="238"/>
      <c r="ET914" s="238"/>
      <c r="EU914" s="238"/>
      <c r="EV914" s="238"/>
      <c r="EW914" s="238"/>
      <c r="EX914" s="238"/>
      <c r="EY914" s="238"/>
      <c r="EZ914" s="238"/>
      <c r="FA914" s="238"/>
      <c r="FB914" s="238"/>
      <c r="FC914" s="238"/>
      <c r="FD914" s="238"/>
      <c r="FE914" s="238"/>
    </row>
    <row r="915" spans="34:161">
      <c r="AH915" s="238"/>
      <c r="AI915" s="238"/>
      <c r="AJ915" s="238"/>
      <c r="AK915" s="238"/>
      <c r="AL915" s="238"/>
      <c r="AM915" s="238"/>
      <c r="AN915" s="238"/>
      <c r="AO915" s="238"/>
      <c r="AP915" s="238"/>
      <c r="AQ915" s="238"/>
      <c r="AR915" s="238"/>
      <c r="AS915" s="238"/>
      <c r="AT915" s="238"/>
      <c r="AU915" s="238"/>
      <c r="AV915" s="238"/>
      <c r="AW915" s="238"/>
      <c r="AX915" s="238"/>
      <c r="AY915" s="238"/>
      <c r="AZ915" s="238"/>
      <c r="BA915" s="238"/>
      <c r="BB915" s="238"/>
      <c r="BC915" s="238"/>
      <c r="BD915" s="238"/>
      <c r="BE915" s="238"/>
      <c r="BF915" s="238"/>
      <c r="BG915" s="238"/>
      <c r="BH915" s="238"/>
      <c r="BI915" s="238"/>
      <c r="BJ915" s="238"/>
      <c r="BK915" s="238"/>
      <c r="BL915" s="238"/>
      <c r="BM915" s="238"/>
      <c r="BN915" s="238"/>
      <c r="BO915" s="238"/>
      <c r="BP915" s="238"/>
      <c r="BQ915" s="238"/>
      <c r="BR915" s="238"/>
      <c r="BS915" s="238"/>
      <c r="BT915" s="238"/>
      <c r="BU915" s="238"/>
      <c r="BV915" s="238"/>
      <c r="BW915" s="238"/>
      <c r="BX915" s="238"/>
      <c r="BY915" s="238"/>
      <c r="BZ915" s="238"/>
      <c r="CA915" s="238"/>
      <c r="CB915" s="238"/>
      <c r="CC915" s="238"/>
      <c r="CD915" s="238"/>
      <c r="CE915" s="238"/>
      <c r="CF915" s="238"/>
      <c r="CG915" s="238"/>
      <c r="CH915" s="238"/>
      <c r="CI915" s="238"/>
      <c r="CJ915" s="238"/>
      <c r="CK915" s="238"/>
      <c r="CL915" s="238"/>
      <c r="CM915" s="238"/>
      <c r="CN915" s="238"/>
      <c r="CO915" s="238"/>
      <c r="CP915" s="238"/>
      <c r="CQ915" s="238"/>
      <c r="CR915" s="238"/>
      <c r="CS915" s="238"/>
      <c r="CT915" s="238"/>
      <c r="CU915" s="238"/>
      <c r="CV915" s="238"/>
      <c r="CW915" s="238"/>
      <c r="CX915" s="238"/>
      <c r="CY915" s="238"/>
      <c r="CZ915" s="238"/>
      <c r="DA915" s="238"/>
      <c r="DB915" s="238"/>
      <c r="DC915" s="238"/>
      <c r="DD915" s="238"/>
      <c r="DE915" s="238"/>
      <c r="DF915" s="238"/>
      <c r="DG915" s="238"/>
      <c r="DH915" s="238"/>
      <c r="DI915" s="238"/>
      <c r="DJ915" s="238"/>
      <c r="DK915" s="238"/>
      <c r="DL915" s="238"/>
      <c r="DM915" s="238"/>
      <c r="DN915" s="238"/>
      <c r="DO915" s="238"/>
      <c r="DP915" s="238"/>
      <c r="DQ915" s="238"/>
      <c r="DR915" s="238"/>
      <c r="DS915" s="238"/>
      <c r="DT915" s="238"/>
      <c r="DU915" s="238"/>
      <c r="DV915" s="238"/>
      <c r="DW915" s="238"/>
      <c r="DX915" s="238"/>
      <c r="DY915" s="238"/>
      <c r="DZ915" s="238"/>
      <c r="EA915" s="238"/>
      <c r="EB915" s="238"/>
      <c r="EC915" s="238"/>
      <c r="ED915" s="238"/>
      <c r="EE915" s="238"/>
      <c r="EF915" s="238"/>
      <c r="EG915" s="238"/>
      <c r="EH915" s="238"/>
      <c r="EI915" s="238"/>
      <c r="EJ915" s="238"/>
      <c r="EK915" s="238"/>
      <c r="EL915" s="238"/>
      <c r="EM915" s="238"/>
      <c r="EN915" s="238"/>
      <c r="EO915" s="238"/>
      <c r="EP915" s="238"/>
      <c r="EQ915" s="238"/>
      <c r="ER915" s="238"/>
      <c r="ES915" s="238"/>
      <c r="ET915" s="238"/>
      <c r="EU915" s="238"/>
      <c r="EV915" s="238"/>
      <c r="EW915" s="238"/>
      <c r="EX915" s="238"/>
      <c r="EY915" s="238"/>
      <c r="EZ915" s="238"/>
      <c r="FA915" s="238"/>
      <c r="FB915" s="238"/>
      <c r="FC915" s="238"/>
      <c r="FD915" s="238"/>
      <c r="FE915" s="238"/>
    </row>
    <row r="916" spans="34:161">
      <c r="AH916" s="238"/>
      <c r="AI916" s="238"/>
      <c r="AJ916" s="238"/>
      <c r="AK916" s="238"/>
      <c r="AL916" s="238"/>
      <c r="AM916" s="238"/>
      <c r="AN916" s="238"/>
      <c r="AO916" s="238"/>
      <c r="AP916" s="238"/>
      <c r="AQ916" s="238"/>
      <c r="AR916" s="238"/>
      <c r="AS916" s="238"/>
      <c r="AT916" s="238"/>
      <c r="AU916" s="238"/>
      <c r="AV916" s="238"/>
      <c r="AW916" s="238"/>
      <c r="AX916" s="238"/>
      <c r="AY916" s="238"/>
      <c r="AZ916" s="238"/>
      <c r="BA916" s="238"/>
      <c r="BB916" s="238"/>
      <c r="BC916" s="238"/>
      <c r="BD916" s="238"/>
      <c r="BE916" s="238"/>
      <c r="BF916" s="238"/>
      <c r="BG916" s="238"/>
      <c r="BH916" s="238"/>
      <c r="BI916" s="238"/>
      <c r="BJ916" s="238"/>
      <c r="BK916" s="238"/>
      <c r="BL916" s="238"/>
      <c r="BM916" s="238"/>
      <c r="BN916" s="238"/>
      <c r="BO916" s="238"/>
      <c r="BP916" s="238"/>
      <c r="BQ916" s="238"/>
      <c r="BR916" s="238"/>
      <c r="BS916" s="238"/>
      <c r="BT916" s="238"/>
      <c r="BU916" s="238"/>
      <c r="BV916" s="238"/>
      <c r="BW916" s="238"/>
      <c r="BX916" s="238"/>
      <c r="BY916" s="238"/>
      <c r="BZ916" s="238"/>
      <c r="CA916" s="238"/>
      <c r="CB916" s="238"/>
      <c r="CC916" s="238"/>
      <c r="CD916" s="238"/>
      <c r="CE916" s="238"/>
      <c r="CF916" s="238"/>
      <c r="CG916" s="238"/>
      <c r="CH916" s="238"/>
      <c r="CI916" s="238"/>
      <c r="CJ916" s="238"/>
      <c r="CK916" s="238"/>
      <c r="CL916" s="238"/>
      <c r="CM916" s="238"/>
      <c r="CN916" s="238"/>
      <c r="CO916" s="238"/>
      <c r="CP916" s="238"/>
      <c r="CQ916" s="238"/>
      <c r="CR916" s="238"/>
      <c r="CS916" s="238"/>
      <c r="CT916" s="238"/>
      <c r="CU916" s="238"/>
      <c r="CV916" s="238"/>
      <c r="CW916" s="238"/>
      <c r="CX916" s="238"/>
      <c r="CY916" s="238"/>
      <c r="CZ916" s="238"/>
      <c r="DA916" s="238"/>
      <c r="DB916" s="238"/>
      <c r="DC916" s="238"/>
      <c r="DD916" s="238"/>
      <c r="DE916" s="238"/>
      <c r="DF916" s="238"/>
      <c r="DG916" s="238"/>
      <c r="DH916" s="238"/>
      <c r="DI916" s="238"/>
      <c r="DJ916" s="238"/>
      <c r="DK916" s="238"/>
      <c r="DL916" s="238"/>
      <c r="DM916" s="238"/>
      <c r="DN916" s="238"/>
      <c r="DO916" s="238"/>
      <c r="DP916" s="238"/>
      <c r="DQ916" s="238"/>
      <c r="DR916" s="238"/>
      <c r="DS916" s="238"/>
      <c r="DT916" s="238"/>
      <c r="DU916" s="238"/>
      <c r="DV916" s="238"/>
      <c r="DW916" s="238"/>
      <c r="DX916" s="238"/>
      <c r="DY916" s="238"/>
      <c r="DZ916" s="238"/>
      <c r="EA916" s="238"/>
      <c r="EB916" s="238"/>
      <c r="EC916" s="238"/>
      <c r="ED916" s="238"/>
      <c r="EE916" s="238"/>
      <c r="EF916" s="238"/>
      <c r="EG916" s="238"/>
      <c r="EH916" s="238"/>
      <c r="EI916" s="238"/>
      <c r="EJ916" s="238"/>
      <c r="EK916" s="238"/>
      <c r="EL916" s="238"/>
      <c r="EM916" s="238"/>
      <c r="EN916" s="238"/>
      <c r="EO916" s="238"/>
      <c r="EP916" s="238"/>
      <c r="EQ916" s="238"/>
      <c r="ER916" s="238"/>
      <c r="ES916" s="238"/>
      <c r="ET916" s="238"/>
      <c r="EU916" s="238"/>
      <c r="EV916" s="238"/>
      <c r="EW916" s="238"/>
      <c r="EX916" s="238"/>
      <c r="EY916" s="238"/>
      <c r="EZ916" s="238"/>
      <c r="FA916" s="238"/>
      <c r="FB916" s="238"/>
      <c r="FC916" s="238"/>
      <c r="FD916" s="238"/>
      <c r="FE916" s="238"/>
    </row>
    <row r="917" spans="34:161">
      <c r="AH917" s="238"/>
      <c r="AI917" s="238"/>
      <c r="AJ917" s="238"/>
      <c r="AK917" s="238"/>
      <c r="AL917" s="238"/>
      <c r="AM917" s="238"/>
      <c r="AN917" s="238"/>
      <c r="AO917" s="238"/>
      <c r="AP917" s="238"/>
      <c r="AQ917" s="238"/>
      <c r="AR917" s="238"/>
      <c r="AS917" s="238"/>
      <c r="AT917" s="238"/>
      <c r="AU917" s="238"/>
      <c r="AV917" s="238"/>
      <c r="AW917" s="238"/>
      <c r="AX917" s="238"/>
      <c r="AY917" s="238"/>
      <c r="AZ917" s="238"/>
      <c r="BA917" s="238"/>
      <c r="BB917" s="238"/>
      <c r="BC917" s="238"/>
      <c r="BD917" s="238"/>
      <c r="BE917" s="238"/>
      <c r="BF917" s="238"/>
      <c r="BG917" s="238"/>
      <c r="BH917" s="238"/>
      <c r="BI917" s="238"/>
      <c r="BJ917" s="238"/>
      <c r="BK917" s="238"/>
      <c r="BL917" s="238"/>
      <c r="BM917" s="238"/>
      <c r="BN917" s="238"/>
      <c r="BO917" s="238"/>
      <c r="BP917" s="238"/>
      <c r="BQ917" s="238"/>
      <c r="BR917" s="238"/>
      <c r="BS917" s="238"/>
      <c r="BT917" s="238"/>
      <c r="BU917" s="238"/>
      <c r="BV917" s="238"/>
      <c r="BW917" s="238"/>
      <c r="BX917" s="238"/>
      <c r="BY917" s="238"/>
      <c r="BZ917" s="238"/>
      <c r="CA917" s="238"/>
      <c r="CB917" s="238"/>
      <c r="CC917" s="238"/>
      <c r="CD917" s="238"/>
      <c r="CE917" s="238"/>
      <c r="CF917" s="238"/>
      <c r="CG917" s="238"/>
      <c r="CH917" s="238"/>
      <c r="CI917" s="238"/>
      <c r="CJ917" s="238"/>
      <c r="CK917" s="238"/>
      <c r="CL917" s="238"/>
      <c r="CM917" s="238"/>
      <c r="CN917" s="238"/>
      <c r="CO917" s="238"/>
      <c r="CP917" s="238"/>
      <c r="CQ917" s="238"/>
      <c r="CR917" s="238"/>
      <c r="CS917" s="238"/>
      <c r="CT917" s="238"/>
      <c r="CU917" s="238"/>
      <c r="CV917" s="238"/>
      <c r="CW917" s="238"/>
      <c r="CX917" s="238"/>
      <c r="CY917" s="238"/>
      <c r="CZ917" s="238"/>
      <c r="DA917" s="238"/>
      <c r="DB917" s="238"/>
      <c r="DC917" s="238"/>
      <c r="DD917" s="238"/>
      <c r="DE917" s="238"/>
      <c r="DF917" s="238"/>
      <c r="DG917" s="238"/>
      <c r="DH917" s="238"/>
      <c r="DI917" s="238"/>
      <c r="DJ917" s="238"/>
      <c r="DK917" s="238"/>
      <c r="DL917" s="238"/>
      <c r="DM917" s="238"/>
      <c r="DN917" s="238"/>
      <c r="DO917" s="238"/>
      <c r="DP917" s="238"/>
      <c r="DQ917" s="238"/>
      <c r="DR917" s="238"/>
      <c r="DS917" s="238"/>
      <c r="DT917" s="238"/>
      <c r="DU917" s="238"/>
      <c r="DV917" s="238"/>
      <c r="DW917" s="238"/>
      <c r="DX917" s="238"/>
      <c r="DY917" s="238"/>
      <c r="DZ917" s="238"/>
      <c r="EA917" s="238"/>
      <c r="EB917" s="238"/>
      <c r="EC917" s="238"/>
      <c r="ED917" s="238"/>
      <c r="EE917" s="238"/>
      <c r="EF917" s="238"/>
      <c r="EG917" s="238"/>
      <c r="EH917" s="238"/>
      <c r="EI917" s="238"/>
      <c r="EJ917" s="238"/>
      <c r="EK917" s="238"/>
      <c r="EL917" s="238"/>
      <c r="EM917" s="238"/>
      <c r="EN917" s="238"/>
      <c r="EO917" s="238"/>
      <c r="EP917" s="238"/>
      <c r="EQ917" s="238"/>
      <c r="ER917" s="238"/>
      <c r="ES917" s="238"/>
      <c r="ET917" s="238"/>
      <c r="EU917" s="238"/>
      <c r="EV917" s="238"/>
      <c r="EW917" s="238"/>
      <c r="EX917" s="238"/>
      <c r="EY917" s="238"/>
      <c r="EZ917" s="238"/>
      <c r="FA917" s="238"/>
      <c r="FB917" s="238"/>
      <c r="FC917" s="238"/>
      <c r="FD917" s="238"/>
      <c r="FE917" s="238"/>
    </row>
    <row r="918" spans="34:161">
      <c r="AH918" s="238"/>
      <c r="AI918" s="238"/>
      <c r="AJ918" s="238"/>
      <c r="AK918" s="238"/>
      <c r="AL918" s="238"/>
      <c r="AM918" s="238"/>
      <c r="AN918" s="238"/>
      <c r="AO918" s="238"/>
      <c r="AP918" s="238"/>
      <c r="AQ918" s="238"/>
      <c r="AR918" s="238"/>
      <c r="AS918" s="238"/>
      <c r="AT918" s="238"/>
      <c r="AU918" s="238"/>
      <c r="AV918" s="238"/>
      <c r="AW918" s="238"/>
      <c r="AX918" s="238"/>
      <c r="AY918" s="238"/>
      <c r="AZ918" s="238"/>
      <c r="BA918" s="238"/>
      <c r="BB918" s="238"/>
      <c r="BC918" s="238"/>
      <c r="BD918" s="238"/>
      <c r="BE918" s="238"/>
      <c r="BF918" s="238"/>
      <c r="BG918" s="238"/>
      <c r="BH918" s="238"/>
      <c r="BI918" s="238"/>
      <c r="BJ918" s="238"/>
      <c r="BK918" s="238"/>
      <c r="BL918" s="238"/>
      <c r="BM918" s="238"/>
      <c r="BN918" s="238"/>
      <c r="BO918" s="238"/>
      <c r="BP918" s="238"/>
      <c r="BQ918" s="238"/>
      <c r="BR918" s="238"/>
      <c r="BS918" s="238"/>
      <c r="BT918" s="238"/>
      <c r="BU918" s="238"/>
      <c r="BV918" s="238"/>
      <c r="BW918" s="238"/>
      <c r="BX918" s="238"/>
      <c r="BY918" s="238"/>
      <c r="BZ918" s="238"/>
      <c r="CA918" s="238"/>
      <c r="CB918" s="238"/>
      <c r="CC918" s="238"/>
      <c r="CD918" s="238"/>
      <c r="CE918" s="238"/>
      <c r="CF918" s="238"/>
      <c r="CG918" s="238"/>
      <c r="CH918" s="238"/>
      <c r="CI918" s="238"/>
      <c r="CJ918" s="238"/>
      <c r="CK918" s="238"/>
      <c r="CL918" s="238"/>
      <c r="CM918" s="238"/>
      <c r="CN918" s="238"/>
      <c r="CO918" s="238"/>
      <c r="CP918" s="238"/>
      <c r="CQ918" s="238"/>
      <c r="CR918" s="238"/>
      <c r="CS918" s="238"/>
      <c r="CT918" s="238"/>
      <c r="CU918" s="238"/>
      <c r="CV918" s="238"/>
      <c r="CW918" s="238"/>
      <c r="CX918" s="238"/>
      <c r="CY918" s="238"/>
      <c r="CZ918" s="238"/>
      <c r="DA918" s="238"/>
      <c r="DB918" s="238"/>
      <c r="DC918" s="238"/>
      <c r="DD918" s="238"/>
      <c r="DE918" s="238"/>
      <c r="DF918" s="238"/>
      <c r="DG918" s="238"/>
      <c r="DH918" s="238"/>
      <c r="DI918" s="238"/>
      <c r="DJ918" s="238"/>
      <c r="DK918" s="238"/>
      <c r="DL918" s="238"/>
      <c r="DM918" s="238"/>
      <c r="DN918" s="238"/>
      <c r="DO918" s="238"/>
      <c r="DP918" s="238"/>
      <c r="DQ918" s="238"/>
      <c r="DR918" s="238"/>
      <c r="DS918" s="238"/>
      <c r="DT918" s="238"/>
      <c r="DU918" s="238"/>
      <c r="DV918" s="238"/>
      <c r="DW918" s="238"/>
      <c r="DX918" s="238"/>
      <c r="DY918" s="238"/>
      <c r="DZ918" s="238"/>
      <c r="EA918" s="238"/>
      <c r="EB918" s="238"/>
      <c r="EC918" s="238"/>
      <c r="ED918" s="238"/>
      <c r="EE918" s="238"/>
      <c r="EF918" s="238"/>
      <c r="EG918" s="238"/>
      <c r="EH918" s="238"/>
      <c r="EI918" s="238"/>
      <c r="EJ918" s="238"/>
      <c r="EK918" s="238"/>
      <c r="EL918" s="238"/>
      <c r="EM918" s="238"/>
      <c r="EN918" s="238"/>
      <c r="EO918" s="238"/>
      <c r="EP918" s="238"/>
      <c r="EQ918" s="238"/>
      <c r="ER918" s="238"/>
      <c r="ES918" s="238"/>
      <c r="ET918" s="238"/>
      <c r="EU918" s="238"/>
      <c r="EV918" s="238"/>
      <c r="EW918" s="238"/>
      <c r="EX918" s="238"/>
      <c r="EY918" s="238"/>
      <c r="EZ918" s="238"/>
      <c r="FA918" s="238"/>
      <c r="FB918" s="238"/>
      <c r="FC918" s="238"/>
      <c r="FD918" s="238"/>
      <c r="FE918" s="238"/>
    </row>
    <row r="919" spans="34:161">
      <c r="AH919" s="238"/>
      <c r="AI919" s="238"/>
      <c r="AJ919" s="238"/>
      <c r="AK919" s="238"/>
      <c r="AL919" s="238"/>
      <c r="AM919" s="238"/>
      <c r="AN919" s="238"/>
      <c r="AO919" s="238"/>
      <c r="AP919" s="238"/>
      <c r="AQ919" s="238"/>
      <c r="AR919" s="238"/>
      <c r="AS919" s="238"/>
      <c r="AT919" s="238"/>
      <c r="AU919" s="238"/>
      <c r="AV919" s="238"/>
      <c r="AW919" s="238"/>
      <c r="AX919" s="238"/>
      <c r="AY919" s="238"/>
      <c r="AZ919" s="238"/>
      <c r="BA919" s="238"/>
      <c r="BB919" s="238"/>
      <c r="BC919" s="238"/>
      <c r="BD919" s="238"/>
      <c r="BE919" s="238"/>
      <c r="BF919" s="238"/>
      <c r="BG919" s="238"/>
      <c r="BH919" s="238"/>
      <c r="BI919" s="238"/>
      <c r="BJ919" s="238"/>
      <c r="BK919" s="238"/>
      <c r="BL919" s="238"/>
      <c r="BM919" s="238"/>
      <c r="BN919" s="238"/>
      <c r="BO919" s="238"/>
      <c r="BP919" s="238"/>
      <c r="BQ919" s="238"/>
      <c r="BR919" s="238"/>
      <c r="BS919" s="238"/>
      <c r="BT919" s="238"/>
      <c r="BU919" s="238"/>
      <c r="BV919" s="238"/>
      <c r="BW919" s="238"/>
      <c r="BX919" s="238"/>
      <c r="BY919" s="238"/>
      <c r="BZ919" s="238"/>
      <c r="CA919" s="238"/>
      <c r="CB919" s="238"/>
      <c r="CC919" s="238"/>
      <c r="CD919" s="238"/>
      <c r="CE919" s="238"/>
      <c r="CF919" s="238"/>
      <c r="CG919" s="238"/>
      <c r="CH919" s="238"/>
      <c r="CI919" s="238"/>
      <c r="CJ919" s="238"/>
      <c r="CK919" s="238"/>
      <c r="CL919" s="238"/>
      <c r="CM919" s="238"/>
      <c r="CN919" s="238"/>
      <c r="CO919" s="238"/>
      <c r="CP919" s="238"/>
      <c r="CQ919" s="238"/>
      <c r="CR919" s="238"/>
      <c r="CS919" s="238"/>
      <c r="CT919" s="238"/>
      <c r="CU919" s="238"/>
      <c r="CV919" s="238"/>
      <c r="CW919" s="238"/>
      <c r="CX919" s="238"/>
      <c r="CY919" s="238"/>
      <c r="CZ919" s="238"/>
      <c r="DA919" s="238"/>
      <c r="DB919" s="238"/>
      <c r="DC919" s="238"/>
      <c r="DD919" s="238"/>
      <c r="DE919" s="238"/>
      <c r="DF919" s="238"/>
      <c r="DG919" s="238"/>
      <c r="DH919" s="238"/>
      <c r="DI919" s="238"/>
      <c r="DJ919" s="238"/>
      <c r="DK919" s="238"/>
      <c r="DL919" s="238"/>
      <c r="DM919" s="238"/>
      <c r="DN919" s="238"/>
      <c r="DO919" s="238"/>
      <c r="DP919" s="238"/>
      <c r="DQ919" s="238"/>
      <c r="DR919" s="238"/>
      <c r="DS919" s="238"/>
      <c r="DT919" s="238"/>
      <c r="DU919" s="238"/>
      <c r="DV919" s="238"/>
      <c r="DW919" s="238"/>
      <c r="DX919" s="238"/>
      <c r="DY919" s="238"/>
      <c r="DZ919" s="238"/>
      <c r="EA919" s="238"/>
      <c r="EB919" s="238"/>
      <c r="EC919" s="238"/>
      <c r="ED919" s="238"/>
      <c r="EE919" s="238"/>
      <c r="EF919" s="238"/>
      <c r="EG919" s="238"/>
      <c r="EH919" s="238"/>
      <c r="EI919" s="238"/>
      <c r="EJ919" s="238"/>
      <c r="EK919" s="238"/>
      <c r="EL919" s="238"/>
      <c r="EM919" s="238"/>
      <c r="EN919" s="238"/>
      <c r="EO919" s="238"/>
      <c r="EP919" s="238"/>
      <c r="EQ919" s="238"/>
      <c r="ER919" s="238"/>
      <c r="ES919" s="238"/>
      <c r="ET919" s="238"/>
      <c r="EU919" s="238"/>
      <c r="EV919" s="238"/>
      <c r="EW919" s="238"/>
      <c r="EX919" s="238"/>
      <c r="EY919" s="238"/>
      <c r="EZ919" s="238"/>
      <c r="FA919" s="238"/>
      <c r="FB919" s="238"/>
      <c r="FC919" s="238"/>
      <c r="FD919" s="238"/>
      <c r="FE919" s="238"/>
    </row>
    <row r="920" spans="34:161">
      <c r="AH920" s="238"/>
      <c r="AI920" s="238"/>
      <c r="AJ920" s="238"/>
      <c r="AK920" s="238"/>
      <c r="AL920" s="238"/>
      <c r="AM920" s="238"/>
      <c r="AN920" s="238"/>
      <c r="AO920" s="238"/>
      <c r="AP920" s="238"/>
      <c r="AQ920" s="238"/>
      <c r="AR920" s="238"/>
      <c r="AS920" s="238"/>
      <c r="AT920" s="238"/>
      <c r="AU920" s="238"/>
      <c r="AV920" s="238"/>
      <c r="AW920" s="238"/>
      <c r="AX920" s="238"/>
      <c r="AY920" s="238"/>
      <c r="AZ920" s="238"/>
      <c r="BA920" s="238"/>
      <c r="BB920" s="238"/>
      <c r="BC920" s="238"/>
      <c r="BD920" s="238"/>
      <c r="BE920" s="238"/>
      <c r="BF920" s="238"/>
      <c r="BG920" s="238"/>
      <c r="BH920" s="238"/>
      <c r="BI920" s="238"/>
      <c r="BJ920" s="238"/>
      <c r="BK920" s="238"/>
      <c r="BL920" s="238"/>
      <c r="BM920" s="238"/>
      <c r="BN920" s="238"/>
      <c r="BO920" s="238"/>
      <c r="BP920" s="238"/>
      <c r="BQ920" s="238"/>
      <c r="BR920" s="238"/>
      <c r="BS920" s="238"/>
      <c r="BT920" s="238"/>
      <c r="BU920" s="238"/>
      <c r="BV920" s="238"/>
      <c r="BW920" s="238"/>
      <c r="BX920" s="238"/>
      <c r="BY920" s="238"/>
      <c r="BZ920" s="238"/>
      <c r="CA920" s="238"/>
      <c r="CB920" s="238"/>
      <c r="CC920" s="238"/>
      <c r="CD920" s="238"/>
      <c r="CE920" s="238"/>
      <c r="CF920" s="238"/>
      <c r="CG920" s="238"/>
      <c r="CH920" s="238"/>
      <c r="CI920" s="238"/>
      <c r="CJ920" s="238"/>
      <c r="CK920" s="238"/>
      <c r="CL920" s="238"/>
      <c r="CM920" s="238"/>
      <c r="CN920" s="238"/>
      <c r="CO920" s="238"/>
      <c r="CP920" s="238"/>
      <c r="CQ920" s="238"/>
      <c r="CR920" s="238"/>
      <c r="CS920" s="238"/>
      <c r="CT920" s="238"/>
      <c r="CU920" s="238"/>
      <c r="CV920" s="238"/>
      <c r="CW920" s="238"/>
      <c r="CX920" s="238"/>
      <c r="CY920" s="238"/>
      <c r="CZ920" s="238"/>
      <c r="DA920" s="238"/>
      <c r="DB920" s="238"/>
      <c r="DC920" s="238"/>
      <c r="DD920" s="238"/>
      <c r="DE920" s="238"/>
      <c r="DF920" s="238"/>
      <c r="DG920" s="238"/>
      <c r="DH920" s="238"/>
      <c r="DI920" s="238"/>
      <c r="DJ920" s="238"/>
      <c r="DK920" s="238"/>
      <c r="DL920" s="238"/>
      <c r="DM920" s="238"/>
      <c r="DN920" s="238"/>
      <c r="DO920" s="238"/>
      <c r="DP920" s="238"/>
      <c r="DQ920" s="238"/>
      <c r="DR920" s="238"/>
      <c r="DS920" s="238"/>
      <c r="DT920" s="238"/>
      <c r="DU920" s="238"/>
      <c r="DV920" s="238"/>
      <c r="DW920" s="238"/>
      <c r="DX920" s="238"/>
      <c r="DY920" s="238"/>
      <c r="DZ920" s="238"/>
      <c r="EA920" s="238"/>
      <c r="EB920" s="238"/>
      <c r="EC920" s="238"/>
      <c r="ED920" s="238"/>
      <c r="EE920" s="238"/>
      <c r="EF920" s="238"/>
      <c r="EG920" s="238"/>
      <c r="EH920" s="238"/>
      <c r="EI920" s="238"/>
      <c r="EJ920" s="238"/>
      <c r="EK920" s="238"/>
      <c r="EL920" s="238"/>
      <c r="EM920" s="238"/>
      <c r="EN920" s="238"/>
      <c r="EO920" s="238"/>
      <c r="EP920" s="238"/>
      <c r="EQ920" s="238"/>
      <c r="ER920" s="238"/>
      <c r="ES920" s="238"/>
      <c r="ET920" s="238"/>
      <c r="EU920" s="238"/>
      <c r="EV920" s="238"/>
      <c r="EW920" s="238"/>
      <c r="EX920" s="238"/>
      <c r="EY920" s="238"/>
      <c r="EZ920" s="238"/>
      <c r="FA920" s="238"/>
      <c r="FB920" s="238"/>
      <c r="FC920" s="238"/>
      <c r="FD920" s="238"/>
      <c r="FE920" s="238"/>
    </row>
    <row r="921" spans="34:161">
      <c r="AH921" s="238"/>
      <c r="AI921" s="238"/>
      <c r="AJ921" s="238"/>
      <c r="AK921" s="238"/>
      <c r="AL921" s="238"/>
      <c r="AM921" s="238"/>
      <c r="AN921" s="238"/>
      <c r="AO921" s="238"/>
      <c r="AP921" s="238"/>
      <c r="AQ921" s="238"/>
      <c r="AR921" s="238"/>
      <c r="AS921" s="238"/>
      <c r="AT921" s="238"/>
      <c r="AU921" s="238"/>
      <c r="AV921" s="238"/>
      <c r="AW921" s="238"/>
      <c r="AX921" s="238"/>
      <c r="AY921" s="238"/>
      <c r="AZ921" s="238"/>
      <c r="BA921" s="238"/>
      <c r="BB921" s="238"/>
      <c r="BC921" s="238"/>
      <c r="BD921" s="238"/>
      <c r="BE921" s="238"/>
      <c r="BF921" s="238"/>
      <c r="BG921" s="238"/>
      <c r="BH921" s="238"/>
      <c r="BI921" s="238"/>
      <c r="BJ921" s="238"/>
      <c r="BK921" s="238"/>
      <c r="BL921" s="238"/>
      <c r="BM921" s="238"/>
      <c r="BN921" s="238"/>
      <c r="BO921" s="238"/>
      <c r="BP921" s="238"/>
      <c r="BQ921" s="238"/>
      <c r="BR921" s="238"/>
      <c r="BS921" s="238"/>
      <c r="BT921" s="238"/>
      <c r="BU921" s="238"/>
      <c r="BV921" s="238"/>
      <c r="BW921" s="238"/>
      <c r="BX921" s="238"/>
      <c r="BY921" s="238"/>
      <c r="BZ921" s="238"/>
      <c r="CA921" s="238"/>
      <c r="CB921" s="238"/>
      <c r="CC921" s="238"/>
      <c r="CD921" s="238"/>
      <c r="CE921" s="238"/>
      <c r="CF921" s="238"/>
      <c r="CG921" s="238"/>
      <c r="CH921" s="238"/>
      <c r="CI921" s="238"/>
      <c r="CJ921" s="238"/>
      <c r="CK921" s="238"/>
      <c r="CL921" s="238"/>
      <c r="CM921" s="238"/>
      <c r="CN921" s="238"/>
      <c r="CO921" s="238"/>
      <c r="CP921" s="238"/>
      <c r="CQ921" s="238"/>
      <c r="CR921" s="238"/>
      <c r="CS921" s="238"/>
      <c r="CT921" s="238"/>
      <c r="CU921" s="238"/>
      <c r="CV921" s="238"/>
      <c r="CW921" s="238"/>
      <c r="CX921" s="238"/>
      <c r="CY921" s="238"/>
      <c r="CZ921" s="238"/>
      <c r="DA921" s="238"/>
      <c r="DB921" s="238"/>
      <c r="DC921" s="238"/>
      <c r="DD921" s="238"/>
      <c r="DE921" s="238"/>
      <c r="DF921" s="238"/>
      <c r="DG921" s="238"/>
      <c r="DH921" s="238"/>
      <c r="DI921" s="238"/>
      <c r="DJ921" s="238"/>
      <c r="DK921" s="238"/>
      <c r="DL921" s="238"/>
      <c r="DM921" s="238"/>
      <c r="DN921" s="238"/>
      <c r="DO921" s="238"/>
      <c r="DP921" s="238"/>
      <c r="DQ921" s="238"/>
      <c r="DR921" s="238"/>
      <c r="DS921" s="238"/>
      <c r="DT921" s="238"/>
      <c r="DU921" s="238"/>
      <c r="DV921" s="238"/>
      <c r="DW921" s="238"/>
      <c r="DX921" s="238"/>
      <c r="DY921" s="238"/>
      <c r="DZ921" s="238"/>
      <c r="EA921" s="238"/>
      <c r="EB921" s="238"/>
      <c r="EC921" s="238"/>
      <c r="ED921" s="238"/>
      <c r="EE921" s="238"/>
      <c r="EF921" s="238"/>
      <c r="EG921" s="238"/>
      <c r="EH921" s="238"/>
      <c r="EI921" s="238"/>
      <c r="EJ921" s="238"/>
      <c r="EK921" s="238"/>
      <c r="EL921" s="238"/>
      <c r="EM921" s="238"/>
      <c r="EN921" s="238"/>
      <c r="EO921" s="238"/>
      <c r="EP921" s="238"/>
      <c r="EQ921" s="238"/>
      <c r="ER921" s="238"/>
      <c r="ES921" s="238"/>
      <c r="ET921" s="238"/>
      <c r="EU921" s="238"/>
      <c r="EV921" s="238"/>
      <c r="EW921" s="238"/>
      <c r="EX921" s="238"/>
      <c r="EY921" s="238"/>
      <c r="EZ921" s="238"/>
      <c r="FA921" s="238"/>
      <c r="FB921" s="238"/>
      <c r="FC921" s="238"/>
      <c r="FD921" s="238"/>
      <c r="FE921" s="238"/>
    </row>
    <row r="922" spans="34:161">
      <c r="AH922" s="238"/>
      <c r="AI922" s="238"/>
      <c r="AJ922" s="238"/>
      <c r="AK922" s="238"/>
      <c r="AL922" s="238"/>
      <c r="AM922" s="238"/>
      <c r="AN922" s="238"/>
      <c r="AO922" s="238"/>
      <c r="AP922" s="238"/>
      <c r="AQ922" s="238"/>
      <c r="AR922" s="238"/>
      <c r="AS922" s="238"/>
      <c r="AT922" s="238"/>
      <c r="AU922" s="238"/>
      <c r="AV922" s="238"/>
      <c r="AW922" s="238"/>
      <c r="AX922" s="238"/>
      <c r="AY922" s="238"/>
      <c r="AZ922" s="238"/>
      <c r="BA922" s="238"/>
      <c r="BB922" s="238"/>
      <c r="BC922" s="238"/>
      <c r="BD922" s="238"/>
      <c r="BE922" s="238"/>
      <c r="BF922" s="238"/>
      <c r="BG922" s="238"/>
      <c r="BH922" s="238"/>
      <c r="BI922" s="238"/>
      <c r="BJ922" s="238"/>
      <c r="BK922" s="238"/>
      <c r="BL922" s="238"/>
      <c r="BM922" s="238"/>
      <c r="BN922" s="238"/>
      <c r="BO922" s="238"/>
      <c r="BP922" s="238"/>
      <c r="BQ922" s="238"/>
      <c r="BR922" s="238"/>
      <c r="BS922" s="238"/>
      <c r="BT922" s="238"/>
      <c r="BU922" s="238"/>
      <c r="BV922" s="238"/>
      <c r="BW922" s="238"/>
      <c r="BX922" s="238"/>
      <c r="BY922" s="238"/>
      <c r="BZ922" s="238"/>
      <c r="CA922" s="238"/>
      <c r="CB922" s="238"/>
      <c r="CC922" s="238"/>
      <c r="CD922" s="238"/>
      <c r="CE922" s="238"/>
      <c r="CF922" s="238"/>
      <c r="CG922" s="238"/>
      <c r="CH922" s="238"/>
      <c r="CI922" s="238"/>
      <c r="CJ922" s="238"/>
      <c r="CK922" s="238"/>
      <c r="CL922" s="238"/>
      <c r="CM922" s="238"/>
      <c r="CN922" s="238"/>
      <c r="CO922" s="238"/>
      <c r="CP922" s="238"/>
      <c r="CQ922" s="238"/>
      <c r="CR922" s="238"/>
      <c r="CS922" s="238"/>
      <c r="CT922" s="238"/>
      <c r="CU922" s="238"/>
      <c r="CV922" s="238"/>
      <c r="CW922" s="238"/>
      <c r="CX922" s="238"/>
      <c r="CY922" s="238"/>
      <c r="CZ922" s="238"/>
      <c r="DA922" s="238"/>
      <c r="DB922" s="238"/>
      <c r="DC922" s="238"/>
      <c r="DD922" s="238"/>
      <c r="DE922" s="238"/>
      <c r="DF922" s="238"/>
      <c r="DG922" s="238"/>
      <c r="DH922" s="238"/>
      <c r="DI922" s="238"/>
      <c r="DJ922" s="238"/>
      <c r="DK922" s="238"/>
      <c r="DL922" s="238"/>
      <c r="DM922" s="238"/>
      <c r="DN922" s="238"/>
      <c r="DO922" s="238"/>
      <c r="DP922" s="238"/>
      <c r="DQ922" s="238"/>
      <c r="DR922" s="238"/>
      <c r="DS922" s="238"/>
      <c r="DT922" s="238"/>
      <c r="DU922" s="238"/>
      <c r="DV922" s="238"/>
      <c r="DW922" s="238"/>
      <c r="DX922" s="238"/>
      <c r="DY922" s="238"/>
      <c r="DZ922" s="238"/>
      <c r="EA922" s="238"/>
      <c r="EB922" s="238"/>
      <c r="EC922" s="238"/>
      <c r="ED922" s="238"/>
      <c r="EE922" s="238"/>
      <c r="EF922" s="238"/>
      <c r="EG922" s="238"/>
      <c r="EH922" s="238"/>
      <c r="EI922" s="238"/>
      <c r="EJ922" s="238"/>
      <c r="EK922" s="238"/>
      <c r="EL922" s="238"/>
      <c r="EM922" s="238"/>
      <c r="EN922" s="238"/>
      <c r="EO922" s="238"/>
      <c r="EP922" s="238"/>
      <c r="EQ922" s="238"/>
      <c r="ER922" s="238"/>
      <c r="ES922" s="238"/>
      <c r="ET922" s="238"/>
      <c r="EU922" s="238"/>
      <c r="EV922" s="238"/>
      <c r="EW922" s="238"/>
      <c r="EX922" s="238"/>
      <c r="EY922" s="238"/>
      <c r="EZ922" s="238"/>
      <c r="FA922" s="238"/>
      <c r="FB922" s="238"/>
      <c r="FC922" s="238"/>
      <c r="FD922" s="238"/>
      <c r="FE922" s="238"/>
    </row>
    <row r="923" spans="34:161">
      <c r="AH923" s="238"/>
      <c r="AI923" s="238"/>
      <c r="AJ923" s="238"/>
      <c r="AK923" s="238"/>
      <c r="AL923" s="238"/>
      <c r="AM923" s="238"/>
      <c r="AN923" s="238"/>
      <c r="AO923" s="238"/>
      <c r="AP923" s="238"/>
      <c r="AQ923" s="238"/>
      <c r="AR923" s="238"/>
      <c r="AS923" s="238"/>
      <c r="AT923" s="238"/>
      <c r="AU923" s="238"/>
      <c r="AV923" s="238"/>
      <c r="AW923" s="238"/>
      <c r="AX923" s="238"/>
      <c r="AY923" s="238"/>
      <c r="AZ923" s="238"/>
      <c r="BA923" s="238"/>
      <c r="BB923" s="238"/>
      <c r="BC923" s="238"/>
      <c r="BD923" s="238"/>
      <c r="BE923" s="238"/>
      <c r="BF923" s="238"/>
      <c r="BG923" s="238"/>
      <c r="BH923" s="238"/>
      <c r="BI923" s="238"/>
      <c r="BJ923" s="238"/>
      <c r="BK923" s="238"/>
      <c r="BL923" s="238"/>
      <c r="BM923" s="238"/>
      <c r="BN923" s="238"/>
      <c r="BO923" s="238"/>
      <c r="BP923" s="238"/>
      <c r="BQ923" s="238"/>
      <c r="BR923" s="238"/>
      <c r="BS923" s="238"/>
      <c r="BT923" s="238"/>
      <c r="BU923" s="238"/>
      <c r="BV923" s="238"/>
      <c r="BW923" s="238"/>
      <c r="BX923" s="238"/>
      <c r="BY923" s="238"/>
      <c r="BZ923" s="238"/>
      <c r="CA923" s="238"/>
      <c r="CB923" s="238"/>
      <c r="CC923" s="238"/>
      <c r="CD923" s="238"/>
      <c r="CE923" s="238"/>
      <c r="CF923" s="238"/>
      <c r="CG923" s="238"/>
      <c r="CH923" s="238"/>
      <c r="CI923" s="238"/>
      <c r="CJ923" s="238"/>
      <c r="CK923" s="238"/>
      <c r="CL923" s="238"/>
      <c r="CM923" s="238"/>
      <c r="CN923" s="238"/>
      <c r="CO923" s="238"/>
      <c r="CP923" s="238"/>
      <c r="CQ923" s="238"/>
      <c r="CR923" s="238"/>
      <c r="CS923" s="238"/>
      <c r="CT923" s="238"/>
      <c r="CU923" s="238"/>
      <c r="CV923" s="238"/>
      <c r="CW923" s="238"/>
      <c r="CX923" s="238"/>
      <c r="CY923" s="238"/>
      <c r="CZ923" s="238"/>
      <c r="DA923" s="238"/>
      <c r="DB923" s="238"/>
      <c r="DC923" s="238"/>
      <c r="DD923" s="238"/>
      <c r="DE923" s="238"/>
      <c r="DF923" s="238"/>
      <c r="DG923" s="238"/>
      <c r="DH923" s="238"/>
      <c r="DI923" s="238"/>
      <c r="DJ923" s="238"/>
      <c r="DK923" s="238"/>
      <c r="DL923" s="238"/>
      <c r="DM923" s="238"/>
      <c r="DN923" s="238"/>
      <c r="DO923" s="238"/>
      <c r="DP923" s="238"/>
      <c r="DQ923" s="238"/>
      <c r="DR923" s="238"/>
      <c r="DS923" s="238"/>
      <c r="DT923" s="238"/>
      <c r="DU923" s="238"/>
      <c r="DV923" s="238"/>
      <c r="DW923" s="238"/>
      <c r="DX923" s="238"/>
      <c r="DY923" s="238"/>
      <c r="DZ923" s="238"/>
      <c r="EA923" s="238"/>
      <c r="EB923" s="238"/>
      <c r="EC923" s="238"/>
      <c r="ED923" s="238"/>
      <c r="EE923" s="238"/>
      <c r="EF923" s="238"/>
      <c r="EG923" s="238"/>
      <c r="EH923" s="238"/>
      <c r="EI923" s="238"/>
      <c r="EJ923" s="238"/>
      <c r="EK923" s="238"/>
      <c r="EL923" s="238"/>
      <c r="EM923" s="238"/>
      <c r="EN923" s="238"/>
      <c r="EO923" s="238"/>
      <c r="EP923" s="238"/>
      <c r="EQ923" s="238"/>
      <c r="ER923" s="238"/>
      <c r="ES923" s="238"/>
      <c r="ET923" s="238"/>
      <c r="EU923" s="238"/>
      <c r="EV923" s="238"/>
      <c r="EW923" s="238"/>
      <c r="EX923" s="238"/>
      <c r="EY923" s="238"/>
      <c r="EZ923" s="238"/>
      <c r="FA923" s="238"/>
      <c r="FB923" s="238"/>
      <c r="FC923" s="238"/>
      <c r="FD923" s="238"/>
      <c r="FE923" s="238"/>
    </row>
    <row r="924" spans="34:161">
      <c r="AH924" s="238"/>
      <c r="AI924" s="238"/>
      <c r="AJ924" s="238"/>
      <c r="AK924" s="238"/>
      <c r="AL924" s="238"/>
      <c r="AM924" s="238"/>
      <c r="AN924" s="238"/>
      <c r="AO924" s="238"/>
      <c r="AP924" s="238"/>
      <c r="AQ924" s="238"/>
      <c r="AR924" s="238"/>
      <c r="AS924" s="238"/>
      <c r="AT924" s="238"/>
      <c r="AU924" s="238"/>
      <c r="AV924" s="238"/>
      <c r="AW924" s="238"/>
      <c r="AX924" s="238"/>
      <c r="AY924" s="238"/>
      <c r="AZ924" s="238"/>
      <c r="BA924" s="238"/>
      <c r="BB924" s="238"/>
      <c r="BC924" s="238"/>
      <c r="BD924" s="238"/>
      <c r="BE924" s="238"/>
      <c r="BF924" s="238"/>
      <c r="BG924" s="238"/>
      <c r="BH924" s="238"/>
      <c r="BI924" s="238"/>
      <c r="BJ924" s="238"/>
      <c r="BK924" s="238"/>
      <c r="BL924" s="238"/>
      <c r="BM924" s="238"/>
      <c r="BN924" s="238"/>
      <c r="BO924" s="238"/>
      <c r="BP924" s="238"/>
      <c r="BQ924" s="238"/>
      <c r="BR924" s="238"/>
      <c r="BS924" s="238"/>
      <c r="BT924" s="238"/>
      <c r="BU924" s="238"/>
      <c r="BV924" s="238"/>
      <c r="BW924" s="238"/>
      <c r="BX924" s="238"/>
      <c r="BY924" s="238"/>
      <c r="BZ924" s="238"/>
      <c r="CA924" s="238"/>
      <c r="CB924" s="238"/>
      <c r="CC924" s="238"/>
      <c r="CD924" s="238"/>
      <c r="CE924" s="238"/>
      <c r="CF924" s="238"/>
      <c r="CG924" s="238"/>
      <c r="CH924" s="238"/>
      <c r="CI924" s="238"/>
      <c r="CJ924" s="238"/>
      <c r="CK924" s="238"/>
      <c r="CL924" s="238"/>
      <c r="CM924" s="238"/>
      <c r="CN924" s="238"/>
      <c r="CO924" s="238"/>
      <c r="CP924" s="238"/>
      <c r="CQ924" s="238"/>
      <c r="CR924" s="238"/>
      <c r="CS924" s="238"/>
      <c r="CT924" s="238"/>
      <c r="CU924" s="238"/>
      <c r="CV924" s="238"/>
      <c r="CW924" s="238"/>
      <c r="CX924" s="238"/>
      <c r="CY924" s="238"/>
      <c r="CZ924" s="238"/>
      <c r="DA924" s="238"/>
      <c r="DB924" s="238"/>
      <c r="DC924" s="238"/>
      <c r="DD924" s="238"/>
      <c r="DE924" s="238"/>
      <c r="DF924" s="238"/>
      <c r="DG924" s="238"/>
      <c r="DH924" s="238"/>
      <c r="DI924" s="238"/>
      <c r="DJ924" s="238"/>
      <c r="DK924" s="238"/>
      <c r="DL924" s="238"/>
      <c r="DM924" s="238"/>
      <c r="DN924" s="238"/>
      <c r="DO924" s="238"/>
      <c r="DP924" s="238"/>
      <c r="DQ924" s="238"/>
      <c r="DR924" s="238"/>
      <c r="DS924" s="238"/>
      <c r="DT924" s="238"/>
      <c r="DU924" s="238"/>
      <c r="DV924" s="238"/>
      <c r="DW924" s="238"/>
      <c r="DX924" s="238"/>
      <c r="DY924" s="238"/>
      <c r="DZ924" s="238"/>
      <c r="EA924" s="238"/>
      <c r="EB924" s="238"/>
      <c r="EC924" s="238"/>
      <c r="ED924" s="238"/>
      <c r="EE924" s="238"/>
      <c r="EF924" s="238"/>
      <c r="EG924" s="238"/>
      <c r="EH924" s="238"/>
      <c r="EI924" s="238"/>
      <c r="EJ924" s="238"/>
      <c r="EK924" s="238"/>
      <c r="EL924" s="238"/>
      <c r="EM924" s="238"/>
      <c r="EN924" s="238"/>
      <c r="EO924" s="238"/>
      <c r="EP924" s="238"/>
      <c r="EQ924" s="238"/>
      <c r="ER924" s="238"/>
      <c r="ES924" s="238"/>
      <c r="ET924" s="238"/>
      <c r="EU924" s="238"/>
      <c r="EV924" s="238"/>
      <c r="EW924" s="238"/>
      <c r="EX924" s="238"/>
      <c r="EY924" s="238"/>
      <c r="EZ924" s="238"/>
      <c r="FA924" s="238"/>
      <c r="FB924" s="238"/>
      <c r="FC924" s="238"/>
      <c r="FD924" s="238"/>
      <c r="FE924" s="238"/>
    </row>
    <row r="925" spans="34:161">
      <c r="AH925" s="238"/>
      <c r="AI925" s="238"/>
      <c r="AJ925" s="238"/>
      <c r="AK925" s="238"/>
      <c r="AL925" s="238"/>
      <c r="AM925" s="238"/>
      <c r="AN925" s="238"/>
      <c r="AO925" s="238"/>
      <c r="AP925" s="238"/>
      <c r="AQ925" s="238"/>
      <c r="AR925" s="238"/>
      <c r="AS925" s="238"/>
      <c r="AT925" s="238"/>
      <c r="AU925" s="238"/>
      <c r="AV925" s="238"/>
      <c r="AW925" s="238"/>
      <c r="AX925" s="238"/>
      <c r="AY925" s="238"/>
      <c r="AZ925" s="238"/>
      <c r="BA925" s="238"/>
      <c r="BB925" s="238"/>
      <c r="BC925" s="238"/>
      <c r="BD925" s="238"/>
      <c r="BE925" s="238"/>
      <c r="BF925" s="238"/>
      <c r="BG925" s="238"/>
      <c r="BH925" s="238"/>
      <c r="BI925" s="238"/>
      <c r="BJ925" s="238"/>
      <c r="BK925" s="238"/>
      <c r="BL925" s="238"/>
      <c r="BM925" s="238"/>
      <c r="BN925" s="238"/>
      <c r="BO925" s="238"/>
      <c r="BP925" s="238"/>
      <c r="BQ925" s="238"/>
      <c r="BR925" s="238"/>
      <c r="BS925" s="238"/>
      <c r="BT925" s="238"/>
      <c r="BU925" s="238"/>
      <c r="BV925" s="238"/>
      <c r="BW925" s="238"/>
      <c r="BX925" s="238"/>
      <c r="BY925" s="238"/>
      <c r="BZ925" s="238"/>
      <c r="CA925" s="238"/>
      <c r="CB925" s="238"/>
      <c r="CC925" s="238"/>
      <c r="CD925" s="238"/>
      <c r="CE925" s="238"/>
      <c r="CF925" s="238"/>
      <c r="CG925" s="238"/>
      <c r="CH925" s="238"/>
      <c r="CI925" s="238"/>
      <c r="CJ925" s="238"/>
      <c r="CK925" s="238"/>
      <c r="CL925" s="238"/>
      <c r="CM925" s="238"/>
      <c r="CN925" s="238"/>
      <c r="CO925" s="238"/>
      <c r="CP925" s="238"/>
      <c r="CQ925" s="238"/>
      <c r="CR925" s="238"/>
      <c r="CS925" s="238"/>
      <c r="CT925" s="238"/>
      <c r="CU925" s="238"/>
      <c r="CV925" s="238"/>
      <c r="CW925" s="238"/>
      <c r="CX925" s="238"/>
      <c r="CY925" s="238"/>
      <c r="CZ925" s="238"/>
      <c r="DA925" s="238"/>
      <c r="DB925" s="238"/>
      <c r="DC925" s="238"/>
      <c r="DD925" s="238"/>
      <c r="DE925" s="238"/>
      <c r="DF925" s="238"/>
      <c r="DG925" s="238"/>
      <c r="DH925" s="238"/>
      <c r="DI925" s="238"/>
      <c r="DJ925" s="238"/>
      <c r="DK925" s="238"/>
      <c r="DL925" s="238"/>
      <c r="DM925" s="238"/>
      <c r="DN925" s="238"/>
      <c r="DO925" s="238"/>
      <c r="DP925" s="238"/>
      <c r="DQ925" s="238"/>
      <c r="DR925" s="238"/>
      <c r="DS925" s="238"/>
      <c r="DT925" s="238"/>
      <c r="DU925" s="238"/>
      <c r="DV925" s="238"/>
      <c r="DW925" s="238"/>
      <c r="DX925" s="238"/>
      <c r="DY925" s="238"/>
      <c r="DZ925" s="238"/>
      <c r="EA925" s="238"/>
      <c r="EB925" s="238"/>
      <c r="EC925" s="238"/>
      <c r="ED925" s="238"/>
      <c r="EE925" s="238"/>
      <c r="EF925" s="238"/>
      <c r="EG925" s="238"/>
      <c r="EH925" s="238"/>
      <c r="EI925" s="238"/>
      <c r="EJ925" s="238"/>
      <c r="EK925" s="238"/>
      <c r="EL925" s="238"/>
      <c r="EM925" s="238"/>
      <c r="EN925" s="238"/>
      <c r="EO925" s="238"/>
      <c r="EP925" s="238"/>
      <c r="EQ925" s="238"/>
      <c r="ER925" s="238"/>
      <c r="ES925" s="238"/>
      <c r="ET925" s="238"/>
      <c r="EU925" s="238"/>
      <c r="EV925" s="238"/>
      <c r="EW925" s="238"/>
      <c r="EX925" s="238"/>
      <c r="EY925" s="238"/>
      <c r="EZ925" s="238"/>
      <c r="FA925" s="238"/>
      <c r="FB925" s="238"/>
      <c r="FC925" s="238"/>
      <c r="FD925" s="238"/>
      <c r="FE925" s="238"/>
    </row>
    <row r="926" spans="34:161">
      <c r="AH926" s="238"/>
      <c r="AI926" s="238"/>
      <c r="AJ926" s="238"/>
      <c r="AK926" s="238"/>
      <c r="AL926" s="238"/>
      <c r="AM926" s="238"/>
      <c r="AN926" s="238"/>
      <c r="AO926" s="238"/>
      <c r="AP926" s="238"/>
      <c r="AQ926" s="238"/>
      <c r="AR926" s="238"/>
      <c r="AS926" s="238"/>
      <c r="AT926" s="238"/>
      <c r="AU926" s="238"/>
      <c r="AV926" s="238"/>
      <c r="AW926" s="238"/>
      <c r="AX926" s="238"/>
      <c r="AY926" s="238"/>
      <c r="AZ926" s="238"/>
      <c r="BA926" s="238"/>
      <c r="BB926" s="238"/>
      <c r="BC926" s="238"/>
      <c r="BD926" s="238"/>
      <c r="BE926" s="238"/>
      <c r="BF926" s="238"/>
      <c r="BG926" s="238"/>
      <c r="BH926" s="238"/>
      <c r="BI926" s="238"/>
      <c r="BJ926" s="238"/>
      <c r="BK926" s="238"/>
      <c r="BL926" s="238"/>
      <c r="BM926" s="238"/>
      <c r="BN926" s="238"/>
      <c r="BO926" s="238"/>
      <c r="BP926" s="238"/>
      <c r="BQ926" s="238"/>
      <c r="BR926" s="238"/>
      <c r="BS926" s="238"/>
      <c r="BT926" s="238"/>
      <c r="BU926" s="238"/>
      <c r="BV926" s="238"/>
      <c r="BW926" s="238"/>
      <c r="BX926" s="238"/>
      <c r="BY926" s="238"/>
      <c r="BZ926" s="238"/>
      <c r="CA926" s="238"/>
      <c r="CB926" s="238"/>
      <c r="CC926" s="238"/>
      <c r="CD926" s="238"/>
      <c r="CE926" s="238"/>
      <c r="CF926" s="238"/>
      <c r="CG926" s="238"/>
      <c r="CH926" s="238"/>
      <c r="CI926" s="238"/>
      <c r="CJ926" s="238"/>
      <c r="CK926" s="238"/>
      <c r="CL926" s="238"/>
      <c r="CM926" s="238"/>
      <c r="CN926" s="238"/>
      <c r="CO926" s="238"/>
      <c r="CP926" s="238"/>
      <c r="CQ926" s="238"/>
      <c r="CR926" s="238"/>
      <c r="CS926" s="238"/>
      <c r="CT926" s="238"/>
      <c r="CU926" s="238"/>
      <c r="CV926" s="238"/>
      <c r="CW926" s="238"/>
      <c r="CX926" s="238"/>
      <c r="CY926" s="238"/>
      <c r="CZ926" s="238"/>
      <c r="DA926" s="238"/>
      <c r="DB926" s="238"/>
      <c r="DC926" s="238"/>
      <c r="DD926" s="238"/>
      <c r="DE926" s="238"/>
      <c r="DF926" s="238"/>
      <c r="DG926" s="238"/>
      <c r="DH926" s="238"/>
      <c r="DI926" s="238"/>
      <c r="DJ926" s="238"/>
      <c r="DK926" s="238"/>
      <c r="DL926" s="238"/>
      <c r="DM926" s="238"/>
      <c r="DN926" s="238"/>
      <c r="DO926" s="238"/>
      <c r="DP926" s="238"/>
      <c r="DQ926" s="238"/>
      <c r="DR926" s="238"/>
      <c r="DS926" s="238"/>
      <c r="DT926" s="238"/>
      <c r="DU926" s="238"/>
      <c r="DV926" s="238"/>
      <c r="DW926" s="238"/>
      <c r="DX926" s="238"/>
      <c r="DY926" s="238"/>
      <c r="DZ926" s="238"/>
      <c r="EA926" s="238"/>
      <c r="EB926" s="238"/>
      <c r="EC926" s="238"/>
      <c r="ED926" s="238"/>
      <c r="EE926" s="238"/>
      <c r="EF926" s="238"/>
      <c r="EG926" s="238"/>
      <c r="EH926" s="238"/>
      <c r="EI926" s="238"/>
      <c r="EJ926" s="238"/>
      <c r="EK926" s="238"/>
      <c r="EL926" s="238"/>
      <c r="EM926" s="238"/>
      <c r="EN926" s="238"/>
      <c r="EO926" s="238"/>
      <c r="EP926" s="238"/>
      <c r="EQ926" s="238"/>
      <c r="ER926" s="238"/>
      <c r="ES926" s="238"/>
      <c r="ET926" s="238"/>
      <c r="EU926" s="238"/>
      <c r="EV926" s="238"/>
      <c r="EW926" s="238"/>
      <c r="EX926" s="238"/>
      <c r="EY926" s="238"/>
      <c r="EZ926" s="238"/>
      <c r="FA926" s="238"/>
      <c r="FB926" s="238"/>
      <c r="FC926" s="238"/>
      <c r="FD926" s="238"/>
      <c r="FE926" s="238"/>
    </row>
    <row r="927" spans="34:161">
      <c r="AH927" s="238"/>
      <c r="AI927" s="238"/>
      <c r="AJ927" s="238"/>
      <c r="AK927" s="238"/>
      <c r="AL927" s="238"/>
      <c r="AM927" s="238"/>
      <c r="AN927" s="238"/>
      <c r="AO927" s="238"/>
      <c r="AP927" s="238"/>
      <c r="AQ927" s="238"/>
      <c r="AR927" s="238"/>
      <c r="AS927" s="238"/>
      <c r="AT927" s="238"/>
      <c r="AU927" s="238"/>
      <c r="AV927" s="238"/>
      <c r="AW927" s="238"/>
      <c r="AX927" s="238"/>
      <c r="AY927" s="238"/>
      <c r="AZ927" s="238"/>
      <c r="BA927" s="238"/>
      <c r="BB927" s="238"/>
      <c r="BC927" s="238"/>
      <c r="BD927" s="238"/>
      <c r="BE927" s="238"/>
      <c r="BF927" s="238"/>
      <c r="BG927" s="238"/>
      <c r="BH927" s="238"/>
      <c r="BI927" s="238"/>
      <c r="BJ927" s="238"/>
      <c r="BK927" s="238"/>
      <c r="BL927" s="238"/>
      <c r="BM927" s="238"/>
      <c r="BN927" s="238"/>
      <c r="BO927" s="238"/>
      <c r="BP927" s="238"/>
      <c r="BQ927" s="238"/>
      <c r="BR927" s="238"/>
      <c r="BS927" s="238"/>
      <c r="BT927" s="238"/>
      <c r="BU927" s="238"/>
      <c r="BV927" s="238"/>
      <c r="BW927" s="238"/>
      <c r="BX927" s="238"/>
      <c r="BY927" s="238"/>
      <c r="BZ927" s="238"/>
      <c r="CA927" s="238"/>
      <c r="CB927" s="238"/>
      <c r="CC927" s="238"/>
      <c r="CD927" s="238"/>
      <c r="CE927" s="238"/>
      <c r="CF927" s="238"/>
      <c r="CG927" s="238"/>
      <c r="CH927" s="238"/>
      <c r="CI927" s="238"/>
      <c r="CJ927" s="238"/>
      <c r="CK927" s="238"/>
      <c r="CL927" s="238"/>
      <c r="CM927" s="238"/>
      <c r="CN927" s="238"/>
      <c r="CO927" s="238"/>
      <c r="CP927" s="238"/>
      <c r="CQ927" s="238"/>
      <c r="CR927" s="238"/>
      <c r="CS927" s="238"/>
      <c r="CT927" s="238"/>
      <c r="CU927" s="238"/>
      <c r="CV927" s="238"/>
      <c r="CW927" s="238"/>
      <c r="CX927" s="238"/>
      <c r="CY927" s="238"/>
      <c r="CZ927" s="238"/>
      <c r="DA927" s="238"/>
      <c r="DB927" s="238"/>
      <c r="DC927" s="238"/>
      <c r="DD927" s="238"/>
      <c r="DE927" s="238"/>
      <c r="DF927" s="238"/>
      <c r="DG927" s="238"/>
      <c r="DH927" s="238"/>
      <c r="DI927" s="238"/>
      <c r="DJ927" s="238"/>
      <c r="DK927" s="238"/>
      <c r="DL927" s="238"/>
      <c r="DM927" s="238"/>
      <c r="DN927" s="238"/>
      <c r="DO927" s="238"/>
      <c r="DP927" s="238"/>
      <c r="DQ927" s="238"/>
      <c r="DR927" s="238"/>
      <c r="DS927" s="238"/>
      <c r="DT927" s="238"/>
      <c r="DU927" s="238"/>
      <c r="DV927" s="238"/>
      <c r="DW927" s="238"/>
      <c r="DX927" s="238"/>
      <c r="DY927" s="238"/>
      <c r="DZ927" s="238"/>
      <c r="EA927" s="238"/>
      <c r="EB927" s="238"/>
      <c r="EC927" s="238"/>
      <c r="ED927" s="238"/>
      <c r="EE927" s="238"/>
      <c r="EF927" s="238"/>
      <c r="EG927" s="238"/>
      <c r="EH927" s="238"/>
      <c r="EI927" s="238"/>
      <c r="EJ927" s="238"/>
      <c r="EK927" s="238"/>
      <c r="EL927" s="238"/>
      <c r="EM927" s="238"/>
      <c r="EN927" s="238"/>
      <c r="EO927" s="238"/>
      <c r="EP927" s="238"/>
      <c r="EQ927" s="238"/>
      <c r="ER927" s="238"/>
      <c r="ES927" s="238"/>
      <c r="ET927" s="238"/>
      <c r="EU927" s="238"/>
      <c r="EV927" s="238"/>
      <c r="EW927" s="238"/>
      <c r="EX927" s="238"/>
      <c r="EY927" s="238"/>
      <c r="EZ927" s="238"/>
      <c r="FA927" s="238"/>
      <c r="FB927" s="238"/>
      <c r="FC927" s="238"/>
      <c r="FD927" s="238"/>
      <c r="FE927" s="238"/>
    </row>
    <row r="928" spans="34:161">
      <c r="AH928" s="238"/>
      <c r="AI928" s="238"/>
      <c r="AJ928" s="238"/>
      <c r="AK928" s="238"/>
      <c r="AL928" s="238"/>
      <c r="AM928" s="238"/>
      <c r="AN928" s="238"/>
      <c r="AO928" s="238"/>
      <c r="AP928" s="238"/>
      <c r="AQ928" s="238"/>
      <c r="AR928" s="238"/>
      <c r="AS928" s="238"/>
      <c r="AT928" s="238"/>
      <c r="AU928" s="238"/>
      <c r="AV928" s="238"/>
      <c r="AW928" s="238"/>
      <c r="AX928" s="238"/>
      <c r="AY928" s="238"/>
      <c r="AZ928" s="238"/>
      <c r="BA928" s="238"/>
      <c r="BB928" s="238"/>
      <c r="BC928" s="238"/>
      <c r="BD928" s="238"/>
      <c r="BE928" s="238"/>
      <c r="BF928" s="238"/>
      <c r="BG928" s="238"/>
      <c r="BH928" s="238"/>
      <c r="BI928" s="238"/>
      <c r="BJ928" s="238"/>
      <c r="BK928" s="238"/>
      <c r="BL928" s="238"/>
      <c r="BM928" s="238"/>
      <c r="BN928" s="238"/>
      <c r="BO928" s="238"/>
      <c r="BP928" s="238"/>
      <c r="BQ928" s="238"/>
      <c r="BR928" s="238"/>
      <c r="BS928" s="238"/>
      <c r="BT928" s="238"/>
      <c r="BU928" s="238"/>
      <c r="BV928" s="238"/>
      <c r="BW928" s="238"/>
      <c r="BX928" s="238"/>
      <c r="BY928" s="238"/>
      <c r="BZ928" s="238"/>
      <c r="CA928" s="238"/>
      <c r="CB928" s="238"/>
      <c r="CC928" s="238"/>
      <c r="CD928" s="238"/>
      <c r="CE928" s="238"/>
      <c r="CF928" s="238"/>
      <c r="CG928" s="238"/>
      <c r="CH928" s="238"/>
      <c r="CI928" s="238"/>
      <c r="CJ928" s="238"/>
      <c r="CK928" s="238"/>
      <c r="CL928" s="238"/>
      <c r="CM928" s="238"/>
      <c r="CN928" s="238"/>
      <c r="CO928" s="238"/>
      <c r="CP928" s="238"/>
      <c r="CQ928" s="238"/>
      <c r="CR928" s="238"/>
      <c r="CS928" s="238"/>
      <c r="CT928" s="238"/>
      <c r="CU928" s="238"/>
      <c r="CV928" s="238"/>
      <c r="CW928" s="238"/>
      <c r="CX928" s="238"/>
      <c r="CY928" s="238"/>
      <c r="CZ928" s="238"/>
      <c r="DA928" s="238"/>
      <c r="DB928" s="238"/>
      <c r="DC928" s="238"/>
      <c r="DD928" s="238"/>
      <c r="DE928" s="238"/>
      <c r="DF928" s="238"/>
      <c r="DG928" s="238"/>
      <c r="DH928" s="238"/>
      <c r="DI928" s="238"/>
      <c r="DJ928" s="238"/>
      <c r="DK928" s="238"/>
      <c r="DL928" s="238"/>
      <c r="DM928" s="238"/>
      <c r="DN928" s="238"/>
      <c r="DO928" s="238"/>
      <c r="DP928" s="238"/>
      <c r="DQ928" s="238"/>
      <c r="DR928" s="238"/>
      <c r="DS928" s="238"/>
      <c r="DT928" s="238"/>
      <c r="DU928" s="238"/>
      <c r="DV928" s="238"/>
      <c r="DW928" s="238"/>
      <c r="DX928" s="238"/>
      <c r="DY928" s="238"/>
      <c r="DZ928" s="238"/>
      <c r="EA928" s="238"/>
      <c r="EB928" s="238"/>
      <c r="EC928" s="238"/>
      <c r="ED928" s="238"/>
      <c r="EE928" s="238"/>
      <c r="EF928" s="238"/>
      <c r="EG928" s="238"/>
      <c r="EH928" s="238"/>
      <c r="EI928" s="238"/>
      <c r="EJ928" s="238"/>
      <c r="EK928" s="238"/>
      <c r="EL928" s="238"/>
      <c r="EM928" s="238"/>
      <c r="EN928" s="238"/>
      <c r="EO928" s="238"/>
      <c r="EP928" s="238"/>
      <c r="EQ928" s="238"/>
      <c r="ER928" s="238"/>
      <c r="ES928" s="238"/>
      <c r="ET928" s="238"/>
      <c r="EU928" s="238"/>
      <c r="EV928" s="238"/>
      <c r="EW928" s="238"/>
      <c r="EX928" s="238"/>
      <c r="EY928" s="238"/>
      <c r="EZ928" s="238"/>
      <c r="FA928" s="238"/>
      <c r="FB928" s="238"/>
      <c r="FC928" s="238"/>
      <c r="FD928" s="238"/>
      <c r="FE928" s="238"/>
    </row>
    <row r="929" spans="34:161">
      <c r="AH929" s="238"/>
      <c r="AI929" s="238"/>
      <c r="AJ929" s="238"/>
      <c r="AK929" s="238"/>
      <c r="AL929" s="238"/>
      <c r="AM929" s="238"/>
      <c r="AN929" s="238"/>
      <c r="AO929" s="238"/>
      <c r="AP929" s="238"/>
      <c r="AQ929" s="238"/>
      <c r="AR929" s="238"/>
      <c r="AS929" s="238"/>
      <c r="AT929" s="238"/>
      <c r="AU929" s="238"/>
      <c r="AV929" s="238"/>
      <c r="AW929" s="238"/>
      <c r="AX929" s="238"/>
      <c r="AY929" s="238"/>
      <c r="AZ929" s="238"/>
      <c r="BA929" s="238"/>
      <c r="BB929" s="238"/>
      <c r="BC929" s="238"/>
      <c r="BD929" s="238"/>
      <c r="BE929" s="238"/>
      <c r="BF929" s="238"/>
      <c r="BG929" s="238"/>
      <c r="BH929" s="238"/>
      <c r="BI929" s="238"/>
      <c r="BJ929" s="238"/>
      <c r="BK929" s="238"/>
      <c r="BL929" s="238"/>
      <c r="BM929" s="238"/>
      <c r="BN929" s="238"/>
      <c r="BO929" s="238"/>
      <c r="BP929" s="238"/>
      <c r="BQ929" s="238"/>
      <c r="BR929" s="238"/>
      <c r="BS929" s="238"/>
      <c r="BT929" s="238"/>
      <c r="BU929" s="238"/>
      <c r="BV929" s="238"/>
      <c r="BW929" s="238"/>
      <c r="BX929" s="238"/>
      <c r="BY929" s="238"/>
      <c r="BZ929" s="238"/>
      <c r="CA929" s="238"/>
      <c r="CB929" s="238"/>
      <c r="CC929" s="238"/>
      <c r="CD929" s="238"/>
      <c r="CE929" s="238"/>
      <c r="CF929" s="238"/>
      <c r="CG929" s="238"/>
      <c r="CH929" s="238"/>
      <c r="CI929" s="238"/>
      <c r="CJ929" s="238"/>
      <c r="CK929" s="238"/>
      <c r="CL929" s="238"/>
      <c r="CM929" s="238"/>
      <c r="CN929" s="238"/>
      <c r="CO929" s="238"/>
      <c r="CP929" s="238"/>
      <c r="CQ929" s="238"/>
      <c r="CR929" s="238"/>
      <c r="CS929" s="238"/>
      <c r="CT929" s="238"/>
      <c r="CU929" s="238"/>
      <c r="CV929" s="238"/>
      <c r="CW929" s="238"/>
      <c r="CX929" s="238"/>
      <c r="CY929" s="238"/>
      <c r="CZ929" s="238"/>
      <c r="DA929" s="238"/>
      <c r="DB929" s="238"/>
      <c r="DC929" s="238"/>
      <c r="DD929" s="238"/>
      <c r="DE929" s="238"/>
      <c r="DF929" s="238"/>
      <c r="DG929" s="238"/>
      <c r="DH929" s="238"/>
      <c r="DI929" s="238"/>
      <c r="DJ929" s="238"/>
      <c r="DK929" s="238"/>
      <c r="DL929" s="238"/>
      <c r="DM929" s="238"/>
      <c r="DN929" s="238"/>
      <c r="DO929" s="238"/>
      <c r="DP929" s="238"/>
      <c r="DQ929" s="238"/>
      <c r="DR929" s="238"/>
      <c r="DS929" s="238"/>
      <c r="DT929" s="238"/>
      <c r="DU929" s="238"/>
      <c r="DV929" s="238"/>
      <c r="DW929" s="238"/>
      <c r="DX929" s="238"/>
      <c r="DY929" s="238"/>
      <c r="DZ929" s="238"/>
      <c r="EA929" s="238"/>
      <c r="EB929" s="238"/>
      <c r="EC929" s="238"/>
      <c r="ED929" s="238"/>
      <c r="EE929" s="238"/>
      <c r="EF929" s="238"/>
      <c r="EG929" s="238"/>
      <c r="EH929" s="238"/>
      <c r="EI929" s="238"/>
      <c r="EJ929" s="238"/>
      <c r="EK929" s="238"/>
      <c r="EL929" s="238"/>
      <c r="EM929" s="238"/>
      <c r="EN929" s="238"/>
      <c r="EO929" s="238"/>
      <c r="EP929" s="238"/>
      <c r="EQ929" s="238"/>
      <c r="ER929" s="238"/>
      <c r="ES929" s="238"/>
      <c r="ET929" s="238"/>
      <c r="EU929" s="238"/>
      <c r="EV929" s="238"/>
      <c r="EW929" s="238"/>
      <c r="EX929" s="238"/>
      <c r="EY929" s="238"/>
      <c r="EZ929" s="238"/>
      <c r="FA929" s="238"/>
      <c r="FB929" s="238"/>
      <c r="FC929" s="238"/>
      <c r="FD929" s="238"/>
      <c r="FE929" s="238"/>
    </row>
    <row r="930" spans="34:161">
      <c r="AH930" s="238"/>
      <c r="AI930" s="238"/>
      <c r="AJ930" s="238"/>
      <c r="AK930" s="238"/>
      <c r="AL930" s="238"/>
      <c r="AM930" s="238"/>
      <c r="AN930" s="238"/>
      <c r="AO930" s="238"/>
      <c r="AP930" s="238"/>
      <c r="AQ930" s="238"/>
      <c r="AR930" s="238"/>
      <c r="AS930" s="238"/>
      <c r="AT930" s="238"/>
      <c r="AU930" s="238"/>
      <c r="AV930" s="238"/>
      <c r="AW930" s="238"/>
      <c r="AX930" s="238"/>
      <c r="AY930" s="238"/>
      <c r="AZ930" s="238"/>
      <c r="BA930" s="238"/>
      <c r="BB930" s="238"/>
      <c r="BC930" s="238"/>
      <c r="BD930" s="238"/>
      <c r="BE930" s="238"/>
      <c r="BF930" s="238"/>
      <c r="BG930" s="238"/>
      <c r="BH930" s="238"/>
      <c r="BI930" s="238"/>
      <c r="BJ930" s="238"/>
      <c r="BK930" s="238"/>
      <c r="BL930" s="238"/>
      <c r="BM930" s="238"/>
      <c r="BN930" s="238"/>
      <c r="BO930" s="238"/>
      <c r="BP930" s="238"/>
      <c r="BQ930" s="238"/>
      <c r="BR930" s="238"/>
      <c r="BS930" s="238"/>
      <c r="BT930" s="238"/>
      <c r="BU930" s="238"/>
      <c r="BV930" s="238"/>
      <c r="BW930" s="238"/>
      <c r="BX930" s="238"/>
      <c r="BY930" s="238"/>
      <c r="BZ930" s="238"/>
      <c r="CA930" s="238"/>
      <c r="CB930" s="238"/>
      <c r="CC930" s="238"/>
      <c r="CD930" s="238"/>
      <c r="CE930" s="238"/>
      <c r="CF930" s="238"/>
      <c r="CG930" s="238"/>
      <c r="CH930" s="238"/>
      <c r="CI930" s="238"/>
      <c r="CJ930" s="238"/>
      <c r="CK930" s="238"/>
      <c r="CL930" s="238"/>
      <c r="CM930" s="238"/>
      <c r="CN930" s="238"/>
      <c r="CO930" s="238"/>
      <c r="CP930" s="238"/>
      <c r="CQ930" s="238"/>
      <c r="CR930" s="238"/>
      <c r="CS930" s="238"/>
      <c r="CT930" s="238"/>
      <c r="CU930" s="238"/>
      <c r="CV930" s="238"/>
      <c r="CW930" s="238"/>
      <c r="CX930" s="238"/>
      <c r="CY930" s="238"/>
      <c r="CZ930" s="238"/>
      <c r="DA930" s="238"/>
      <c r="DB930" s="238"/>
      <c r="DC930" s="238"/>
      <c r="DD930" s="238"/>
      <c r="DE930" s="238"/>
      <c r="DF930" s="238"/>
      <c r="DG930" s="238"/>
      <c r="DH930" s="238"/>
      <c r="DI930" s="238"/>
      <c r="DJ930" s="238"/>
      <c r="DK930" s="238"/>
      <c r="DL930" s="238"/>
      <c r="DM930" s="238"/>
      <c r="DN930" s="238"/>
      <c r="DO930" s="238"/>
      <c r="DP930" s="238"/>
      <c r="DQ930" s="238"/>
      <c r="DR930" s="238"/>
      <c r="DS930" s="238"/>
      <c r="DT930" s="238"/>
      <c r="DU930" s="238"/>
      <c r="DV930" s="238"/>
      <c r="DW930" s="238"/>
      <c r="DX930" s="238"/>
      <c r="DY930" s="238"/>
      <c r="DZ930" s="238"/>
      <c r="EA930" s="238"/>
      <c r="EB930" s="238"/>
      <c r="EC930" s="238"/>
      <c r="ED930" s="238"/>
      <c r="EE930" s="238"/>
      <c r="EF930" s="238"/>
      <c r="EG930" s="238"/>
      <c r="EH930" s="238"/>
      <c r="EI930" s="238"/>
      <c r="EJ930" s="238"/>
      <c r="EK930" s="238"/>
      <c r="EL930" s="238"/>
      <c r="EM930" s="238"/>
      <c r="EN930" s="238"/>
      <c r="EO930" s="238"/>
      <c r="EP930" s="238"/>
      <c r="EQ930" s="238"/>
      <c r="ER930" s="238"/>
      <c r="ES930" s="238"/>
      <c r="ET930" s="238"/>
      <c r="EU930" s="238"/>
      <c r="EV930" s="238"/>
      <c r="EW930" s="238"/>
      <c r="EX930" s="238"/>
      <c r="EY930" s="238"/>
      <c r="EZ930" s="238"/>
      <c r="FA930" s="238"/>
      <c r="FB930" s="238"/>
      <c r="FC930" s="238"/>
      <c r="FD930" s="238"/>
      <c r="FE930" s="238"/>
    </row>
    <row r="931" spans="34:161">
      <c r="AH931" s="238"/>
      <c r="AI931" s="238"/>
      <c r="AJ931" s="238"/>
      <c r="AK931" s="238"/>
      <c r="AL931" s="238"/>
      <c r="AM931" s="238"/>
      <c r="AN931" s="238"/>
      <c r="AO931" s="238"/>
      <c r="AP931" s="238"/>
      <c r="AQ931" s="238"/>
      <c r="AR931" s="238"/>
      <c r="AS931" s="238"/>
      <c r="AT931" s="238"/>
      <c r="AU931" s="238"/>
      <c r="AV931" s="238"/>
      <c r="AW931" s="238"/>
      <c r="AX931" s="238"/>
      <c r="AY931" s="238"/>
      <c r="AZ931" s="238"/>
      <c r="BA931" s="238"/>
      <c r="BB931" s="238"/>
      <c r="BC931" s="238"/>
      <c r="BD931" s="238"/>
      <c r="BE931" s="238"/>
      <c r="BF931" s="238"/>
      <c r="BG931" s="238"/>
      <c r="BH931" s="238"/>
      <c r="BI931" s="238"/>
      <c r="BJ931" s="238"/>
      <c r="BK931" s="238"/>
      <c r="BL931" s="238"/>
      <c r="BM931" s="238"/>
      <c r="BN931" s="238"/>
      <c r="BO931" s="238"/>
      <c r="BP931" s="238"/>
      <c r="BQ931" s="238"/>
      <c r="BR931" s="238"/>
      <c r="BS931" s="238"/>
      <c r="BT931" s="238"/>
      <c r="BU931" s="238"/>
      <c r="BV931" s="238"/>
      <c r="BW931" s="238"/>
      <c r="BX931" s="238"/>
      <c r="BY931" s="238"/>
      <c r="BZ931" s="238"/>
      <c r="CA931" s="238"/>
      <c r="CB931" s="238"/>
      <c r="CC931" s="238"/>
      <c r="CD931" s="238"/>
      <c r="CE931" s="238"/>
      <c r="CF931" s="238"/>
      <c r="CG931" s="238"/>
      <c r="CH931" s="238"/>
      <c r="CI931" s="238"/>
      <c r="CJ931" s="238"/>
      <c r="CK931" s="238"/>
      <c r="CL931" s="238"/>
      <c r="CM931" s="238"/>
      <c r="CN931" s="238"/>
      <c r="CO931" s="238"/>
      <c r="CP931" s="238"/>
      <c r="CQ931" s="238"/>
      <c r="CR931" s="238"/>
      <c r="CS931" s="238"/>
      <c r="CT931" s="238"/>
      <c r="CU931" s="238"/>
      <c r="CV931" s="238"/>
      <c r="CW931" s="238"/>
      <c r="CX931" s="238"/>
      <c r="CY931" s="238"/>
      <c r="CZ931" s="238"/>
      <c r="DA931" s="238"/>
      <c r="DB931" s="238"/>
      <c r="DC931" s="238"/>
      <c r="DD931" s="238"/>
      <c r="DE931" s="238"/>
      <c r="DF931" s="238"/>
      <c r="DG931" s="238"/>
      <c r="DH931" s="238"/>
      <c r="DI931" s="238"/>
      <c r="DJ931" s="238"/>
      <c r="DK931" s="238"/>
      <c r="DL931" s="238"/>
      <c r="DM931" s="238"/>
      <c r="DN931" s="238"/>
      <c r="DO931" s="238"/>
      <c r="DP931" s="238"/>
      <c r="DQ931" s="238"/>
      <c r="DR931" s="238"/>
      <c r="DS931" s="238"/>
      <c r="DT931" s="238"/>
      <c r="DU931" s="238"/>
      <c r="DV931" s="238"/>
      <c r="DW931" s="238"/>
      <c r="DX931" s="238"/>
      <c r="DY931" s="238"/>
      <c r="DZ931" s="238"/>
      <c r="EA931" s="238"/>
      <c r="EB931" s="238"/>
      <c r="EC931" s="238"/>
      <c r="ED931" s="238"/>
      <c r="EE931" s="238"/>
      <c r="EF931" s="238"/>
      <c r="EG931" s="238"/>
      <c r="EH931" s="238"/>
      <c r="EI931" s="238"/>
      <c r="EJ931" s="238"/>
      <c r="EK931" s="238"/>
      <c r="EL931" s="238"/>
      <c r="EM931" s="238"/>
      <c r="EN931" s="238"/>
      <c r="EO931" s="238"/>
      <c r="EP931" s="238"/>
      <c r="EQ931" s="238"/>
      <c r="ER931" s="238"/>
      <c r="ES931" s="238"/>
      <c r="ET931" s="238"/>
      <c r="EU931" s="238"/>
      <c r="EV931" s="238"/>
      <c r="EW931" s="238"/>
      <c r="EX931" s="238"/>
      <c r="EY931" s="238"/>
      <c r="EZ931" s="238"/>
      <c r="FA931" s="238"/>
      <c r="FB931" s="238"/>
      <c r="FC931" s="238"/>
      <c r="FD931" s="238"/>
      <c r="FE931" s="238"/>
    </row>
    <row r="932" spans="34:161">
      <c r="AH932" s="238"/>
      <c r="AI932" s="238"/>
      <c r="AJ932" s="238"/>
      <c r="AK932" s="238"/>
      <c r="AL932" s="238"/>
      <c r="AM932" s="238"/>
      <c r="AN932" s="238"/>
      <c r="AO932" s="238"/>
      <c r="AP932" s="238"/>
      <c r="AQ932" s="238"/>
      <c r="AR932" s="238"/>
      <c r="AS932" s="238"/>
      <c r="AT932" s="238"/>
      <c r="AU932" s="238"/>
      <c r="AV932" s="238"/>
      <c r="AW932" s="238"/>
      <c r="AX932" s="238"/>
      <c r="AY932" s="238"/>
      <c r="AZ932" s="238"/>
      <c r="BA932" s="238"/>
      <c r="BB932" s="238"/>
      <c r="BC932" s="238"/>
      <c r="BD932" s="238"/>
      <c r="BE932" s="238"/>
      <c r="BF932" s="238"/>
      <c r="BG932" s="238"/>
      <c r="BH932" s="238"/>
      <c r="BI932" s="238"/>
      <c r="BJ932" s="238"/>
      <c r="BK932" s="238"/>
      <c r="BL932" s="238"/>
      <c r="BM932" s="238"/>
      <c r="BN932" s="238"/>
      <c r="BO932" s="238"/>
      <c r="BP932" s="238"/>
      <c r="BQ932" s="238"/>
      <c r="BR932" s="238"/>
      <c r="BS932" s="238"/>
      <c r="BT932" s="238"/>
      <c r="BU932" s="238"/>
      <c r="BV932" s="238"/>
      <c r="BW932" s="238"/>
      <c r="BX932" s="238"/>
      <c r="BY932" s="238"/>
      <c r="BZ932" s="238"/>
      <c r="CA932" s="238"/>
      <c r="CB932" s="238"/>
      <c r="CC932" s="238"/>
      <c r="CD932" s="238"/>
      <c r="CE932" s="238"/>
      <c r="CF932" s="238"/>
      <c r="CG932" s="238"/>
      <c r="CH932" s="238"/>
      <c r="CI932" s="238"/>
      <c r="CJ932" s="238"/>
      <c r="CK932" s="238"/>
      <c r="CL932" s="238"/>
      <c r="CM932" s="238"/>
      <c r="CN932" s="238"/>
      <c r="CO932" s="238"/>
      <c r="CP932" s="238"/>
      <c r="CQ932" s="238"/>
      <c r="CR932" s="238"/>
      <c r="CS932" s="238"/>
      <c r="CT932" s="238"/>
      <c r="CU932" s="238"/>
      <c r="CV932" s="238"/>
      <c r="CW932" s="238"/>
      <c r="CX932" s="238"/>
      <c r="CY932" s="238"/>
      <c r="CZ932" s="238"/>
      <c r="DA932" s="238"/>
      <c r="DB932" s="238"/>
      <c r="DC932" s="238"/>
      <c r="DD932" s="238"/>
      <c r="DE932" s="238"/>
      <c r="DF932" s="238"/>
      <c r="DG932" s="238"/>
      <c r="DH932" s="238"/>
      <c r="DI932" s="238"/>
      <c r="DJ932" s="238"/>
      <c r="DK932" s="238"/>
      <c r="DL932" s="238"/>
      <c r="DM932" s="238"/>
      <c r="DN932" s="238"/>
      <c r="DO932" s="238"/>
      <c r="DP932" s="238"/>
      <c r="DQ932" s="238"/>
      <c r="DR932" s="238"/>
      <c r="DS932" s="238"/>
      <c r="DT932" s="238"/>
      <c r="DU932" s="238"/>
      <c r="DV932" s="238"/>
      <c r="DW932" s="238"/>
      <c r="DX932" s="238"/>
      <c r="DY932" s="238"/>
      <c r="DZ932" s="238"/>
      <c r="EA932" s="238"/>
      <c r="EB932" s="238"/>
      <c r="EC932" s="238"/>
      <c r="ED932" s="238"/>
      <c r="EE932" s="238"/>
      <c r="EF932" s="238"/>
      <c r="EG932" s="238"/>
      <c r="EH932" s="238"/>
      <c r="EI932" s="238"/>
      <c r="EJ932" s="238"/>
      <c r="EK932" s="238"/>
      <c r="EL932" s="238"/>
      <c r="EM932" s="238"/>
      <c r="EN932" s="238"/>
      <c r="EO932" s="238"/>
      <c r="EP932" s="238"/>
      <c r="EQ932" s="238"/>
      <c r="ER932" s="238"/>
      <c r="ES932" s="238"/>
      <c r="ET932" s="238"/>
      <c r="EU932" s="238"/>
      <c r="EV932" s="238"/>
      <c r="EW932" s="238"/>
      <c r="EX932" s="238"/>
      <c r="EY932" s="238"/>
      <c r="EZ932" s="238"/>
      <c r="FA932" s="238"/>
      <c r="FB932" s="238"/>
      <c r="FC932" s="238"/>
      <c r="FD932" s="238"/>
      <c r="FE932" s="238"/>
    </row>
    <row r="933" spans="34:161">
      <c r="AH933" s="238"/>
      <c r="AI933" s="238"/>
      <c r="AJ933" s="238"/>
      <c r="AK933" s="238"/>
      <c r="AL933" s="238"/>
      <c r="AM933" s="238"/>
      <c r="AN933" s="238"/>
      <c r="AO933" s="238"/>
      <c r="AP933" s="238"/>
      <c r="AQ933" s="238"/>
      <c r="AR933" s="238"/>
      <c r="AS933" s="238"/>
      <c r="AT933" s="238"/>
      <c r="AU933" s="238"/>
      <c r="AV933" s="238"/>
      <c r="AW933" s="238"/>
      <c r="AX933" s="238"/>
      <c r="AY933" s="238"/>
      <c r="AZ933" s="238"/>
      <c r="BA933" s="238"/>
      <c r="BB933" s="238"/>
      <c r="BC933" s="238"/>
      <c r="BD933" s="238"/>
      <c r="BE933" s="238"/>
      <c r="BF933" s="238"/>
      <c r="BG933" s="238"/>
      <c r="BH933" s="238"/>
      <c r="BI933" s="238"/>
      <c r="BJ933" s="238"/>
      <c r="BK933" s="238"/>
      <c r="BL933" s="238"/>
      <c r="BM933" s="238"/>
      <c r="BN933" s="238"/>
      <c r="BO933" s="238"/>
      <c r="BP933" s="238"/>
      <c r="BQ933" s="238"/>
      <c r="BR933" s="238"/>
      <c r="BS933" s="238"/>
      <c r="BT933" s="238"/>
      <c r="BU933" s="238"/>
      <c r="BV933" s="238"/>
      <c r="BW933" s="238"/>
      <c r="BX933" s="238"/>
      <c r="BY933" s="238"/>
      <c r="BZ933" s="238"/>
      <c r="CA933" s="238"/>
      <c r="CB933" s="238"/>
      <c r="CC933" s="238"/>
      <c r="CD933" s="238"/>
      <c r="CE933" s="238"/>
      <c r="CF933" s="238"/>
      <c r="CG933" s="238"/>
      <c r="CH933" s="238"/>
      <c r="CI933" s="238"/>
      <c r="CJ933" s="238"/>
      <c r="CK933" s="238"/>
      <c r="CL933" s="238"/>
      <c r="CM933" s="238"/>
      <c r="CN933" s="238"/>
      <c r="CO933" s="238"/>
      <c r="CP933" s="238"/>
      <c r="CQ933" s="238"/>
      <c r="CR933" s="238"/>
      <c r="CS933" s="238"/>
      <c r="CT933" s="238"/>
      <c r="CU933" s="238"/>
      <c r="CV933" s="238"/>
      <c r="CW933" s="238"/>
      <c r="CX933" s="238"/>
      <c r="CY933" s="238"/>
      <c r="CZ933" s="238"/>
      <c r="DA933" s="238"/>
      <c r="DB933" s="238"/>
      <c r="DC933" s="238"/>
      <c r="DD933" s="238"/>
      <c r="DE933" s="238"/>
      <c r="DF933" s="238"/>
      <c r="DG933" s="238"/>
      <c r="DH933" s="238"/>
      <c r="DI933" s="238"/>
      <c r="DJ933" s="238"/>
      <c r="DK933" s="238"/>
      <c r="DL933" s="238"/>
      <c r="DM933" s="238"/>
      <c r="DN933" s="238"/>
      <c r="DO933" s="238"/>
      <c r="DP933" s="238"/>
      <c r="DQ933" s="238"/>
      <c r="DR933" s="238"/>
      <c r="DS933" s="238"/>
      <c r="DT933" s="238"/>
      <c r="DU933" s="238"/>
      <c r="DV933" s="238"/>
      <c r="DW933" s="238"/>
      <c r="DX933" s="238"/>
      <c r="DY933" s="238"/>
      <c r="DZ933" s="238"/>
      <c r="EA933" s="238"/>
      <c r="EB933" s="238"/>
      <c r="EC933" s="238"/>
      <c r="ED933" s="238"/>
      <c r="EE933" s="238"/>
      <c r="EF933" s="238"/>
      <c r="EG933" s="238"/>
      <c r="EH933" s="238"/>
      <c r="EI933" s="238"/>
      <c r="EJ933" s="238"/>
      <c r="EK933" s="238"/>
      <c r="EL933" s="238"/>
      <c r="EM933" s="238"/>
      <c r="EN933" s="238"/>
      <c r="EO933" s="238"/>
      <c r="EP933" s="238"/>
      <c r="EQ933" s="238"/>
      <c r="ER933" s="238"/>
      <c r="ES933" s="238"/>
      <c r="ET933" s="238"/>
      <c r="EU933" s="238"/>
      <c r="EV933" s="238"/>
      <c r="EW933" s="238"/>
      <c r="EX933" s="238"/>
      <c r="EY933" s="238"/>
      <c r="EZ933" s="238"/>
      <c r="FA933" s="238"/>
      <c r="FB933" s="238"/>
      <c r="FC933" s="238"/>
      <c r="FD933" s="238"/>
      <c r="FE933" s="238"/>
    </row>
    <row r="934" spans="34:161">
      <c r="AH934" s="238"/>
      <c r="AI934" s="238"/>
      <c r="AJ934" s="238"/>
      <c r="AK934" s="238"/>
      <c r="AL934" s="238"/>
      <c r="AM934" s="238"/>
      <c r="AN934" s="238"/>
      <c r="AO934" s="238"/>
      <c r="AP934" s="238"/>
      <c r="AQ934" s="238"/>
      <c r="AR934" s="238"/>
      <c r="AS934" s="238"/>
      <c r="AT934" s="238"/>
      <c r="AU934" s="238"/>
      <c r="AV934" s="238"/>
      <c r="AW934" s="238"/>
      <c r="AX934" s="238"/>
      <c r="AY934" s="238"/>
      <c r="AZ934" s="238"/>
      <c r="BA934" s="238"/>
      <c r="BB934" s="238"/>
      <c r="BC934" s="238"/>
      <c r="BD934" s="238"/>
      <c r="BE934" s="238"/>
      <c r="BF934" s="238"/>
      <c r="BG934" s="238"/>
      <c r="BH934" s="238"/>
      <c r="BI934" s="238"/>
      <c r="BJ934" s="238"/>
      <c r="BK934" s="238"/>
      <c r="BL934" s="238"/>
      <c r="BM934" s="238"/>
      <c r="BN934" s="238"/>
      <c r="BO934" s="238"/>
      <c r="BP934" s="238"/>
      <c r="BQ934" s="238"/>
      <c r="BR934" s="238"/>
      <c r="BS934" s="238"/>
      <c r="BT934" s="238"/>
      <c r="BU934" s="238"/>
      <c r="BV934" s="238"/>
      <c r="BW934" s="238"/>
      <c r="BX934" s="238"/>
      <c r="BY934" s="238"/>
      <c r="BZ934" s="238"/>
      <c r="CA934" s="238"/>
      <c r="CB934" s="238"/>
      <c r="CC934" s="238"/>
      <c r="CD934" s="238"/>
      <c r="CE934" s="238"/>
      <c r="CF934" s="238"/>
      <c r="CG934" s="238"/>
      <c r="CH934" s="238"/>
      <c r="CI934" s="238"/>
      <c r="CJ934" s="238"/>
      <c r="CK934" s="238"/>
      <c r="CL934" s="238"/>
      <c r="CM934" s="238"/>
      <c r="CN934" s="238"/>
      <c r="CO934" s="238"/>
      <c r="CP934" s="238"/>
      <c r="CQ934" s="238"/>
      <c r="CR934" s="238"/>
      <c r="CS934" s="238"/>
      <c r="CT934" s="238"/>
      <c r="CU934" s="238"/>
      <c r="CV934" s="238"/>
      <c r="CW934" s="238"/>
      <c r="CX934" s="238"/>
      <c r="CY934" s="238"/>
      <c r="CZ934" s="238"/>
      <c r="DA934" s="238"/>
      <c r="DB934" s="238"/>
      <c r="DC934" s="238"/>
      <c r="DD934" s="238"/>
      <c r="DE934" s="238"/>
      <c r="DF934" s="238"/>
      <c r="DG934" s="238"/>
      <c r="DH934" s="238"/>
      <c r="DI934" s="238"/>
      <c r="DJ934" s="238"/>
      <c r="DK934" s="238"/>
      <c r="DL934" s="238"/>
      <c r="DM934" s="238"/>
      <c r="DN934" s="238"/>
      <c r="DO934" s="238"/>
      <c r="DP934" s="238"/>
      <c r="DQ934" s="238"/>
      <c r="DR934" s="238"/>
      <c r="DS934" s="238"/>
      <c r="DT934" s="238"/>
      <c r="DU934" s="238"/>
      <c r="DV934" s="238"/>
      <c r="DW934" s="238"/>
      <c r="DX934" s="238"/>
      <c r="DY934" s="238"/>
      <c r="DZ934" s="238"/>
      <c r="EA934" s="238"/>
      <c r="EB934" s="238"/>
      <c r="EC934" s="238"/>
      <c r="ED934" s="238"/>
      <c r="EE934" s="238"/>
      <c r="EF934" s="238"/>
      <c r="EG934" s="238"/>
      <c r="EH934" s="238"/>
      <c r="EI934" s="238"/>
      <c r="EJ934" s="238"/>
      <c r="EK934" s="238"/>
      <c r="EL934" s="238"/>
      <c r="EM934" s="238"/>
      <c r="EN934" s="238"/>
      <c r="EO934" s="238"/>
      <c r="EP934" s="238"/>
      <c r="EQ934" s="238"/>
      <c r="ER934" s="238"/>
      <c r="ES934" s="238"/>
      <c r="ET934" s="238"/>
      <c r="EU934" s="238"/>
      <c r="EV934" s="238"/>
      <c r="EW934" s="238"/>
      <c r="EX934" s="238"/>
      <c r="EY934" s="238"/>
      <c r="EZ934" s="238"/>
      <c r="FA934" s="238"/>
      <c r="FB934" s="238"/>
      <c r="FC934" s="238"/>
      <c r="FD934" s="238"/>
      <c r="FE934" s="238"/>
    </row>
    <row r="935" spans="34:161">
      <c r="AH935" s="238"/>
      <c r="AI935" s="238"/>
      <c r="AJ935" s="238"/>
      <c r="AK935" s="238"/>
      <c r="AL935" s="238"/>
      <c r="AM935" s="238"/>
      <c r="AN935" s="238"/>
      <c r="AO935" s="238"/>
      <c r="AP935" s="238"/>
      <c r="AQ935" s="238"/>
      <c r="AR935" s="238"/>
      <c r="AS935" s="238"/>
      <c r="AT935" s="238"/>
      <c r="AU935" s="238"/>
      <c r="AV935" s="238"/>
      <c r="AW935" s="238"/>
      <c r="AX935" s="238"/>
      <c r="AY935" s="238"/>
      <c r="AZ935" s="238"/>
      <c r="BA935" s="238"/>
      <c r="BB935" s="238"/>
      <c r="BC935" s="238"/>
      <c r="BD935" s="238"/>
      <c r="BE935" s="238"/>
      <c r="BF935" s="238"/>
      <c r="BG935" s="238"/>
      <c r="BH935" s="238"/>
      <c r="BI935" s="238"/>
      <c r="BJ935" s="238"/>
      <c r="BK935" s="238"/>
      <c r="BL935" s="238"/>
      <c r="BM935" s="238"/>
      <c r="BN935" s="238"/>
      <c r="BO935" s="238"/>
      <c r="BP935" s="238"/>
      <c r="BQ935" s="238"/>
      <c r="BR935" s="238"/>
      <c r="BS935" s="238"/>
      <c r="BT935" s="238"/>
      <c r="BU935" s="238"/>
      <c r="BV935" s="238"/>
      <c r="BW935" s="238"/>
      <c r="BX935" s="238"/>
      <c r="BY935" s="238"/>
      <c r="BZ935" s="238"/>
      <c r="CA935" s="238"/>
      <c r="CB935" s="238"/>
      <c r="CC935" s="238"/>
      <c r="CD935" s="238"/>
      <c r="CE935" s="238"/>
      <c r="CF935" s="238"/>
      <c r="CG935" s="238"/>
      <c r="CH935" s="238"/>
      <c r="CI935" s="238"/>
      <c r="CJ935" s="238"/>
      <c r="CK935" s="238"/>
      <c r="CL935" s="238"/>
      <c r="CM935" s="238"/>
      <c r="CN935" s="238"/>
      <c r="CO935" s="238"/>
      <c r="CP935" s="238"/>
      <c r="CQ935" s="238"/>
      <c r="CR935" s="238"/>
      <c r="CS935" s="238"/>
      <c r="CT935" s="238"/>
      <c r="CU935" s="238"/>
      <c r="CV935" s="238"/>
      <c r="CW935" s="238"/>
      <c r="CX935" s="238"/>
      <c r="CY935" s="238"/>
      <c r="CZ935" s="238"/>
      <c r="DA935" s="238"/>
      <c r="DB935" s="238"/>
      <c r="DC935" s="238"/>
      <c r="DD935" s="238"/>
      <c r="DE935" s="238"/>
      <c r="DF935" s="238"/>
      <c r="DG935" s="238"/>
      <c r="DH935" s="238"/>
      <c r="DI935" s="238"/>
      <c r="DJ935" s="238"/>
      <c r="DK935" s="238"/>
      <c r="DL935" s="238"/>
      <c r="DM935" s="238"/>
      <c r="DN935" s="238"/>
      <c r="DO935" s="238"/>
      <c r="DP935" s="238"/>
      <c r="DQ935" s="238"/>
      <c r="DR935" s="238"/>
      <c r="DS935" s="238"/>
      <c r="DT935" s="238"/>
      <c r="DU935" s="238"/>
      <c r="DV935" s="238"/>
      <c r="DW935" s="238"/>
      <c r="DX935" s="238"/>
      <c r="DY935" s="238"/>
      <c r="DZ935" s="238"/>
      <c r="EA935" s="238"/>
      <c r="EB935" s="238"/>
      <c r="EC935" s="238"/>
      <c r="ED935" s="238"/>
      <c r="EE935" s="238"/>
      <c r="EF935" s="238"/>
      <c r="EG935" s="238"/>
      <c r="EH935" s="238"/>
      <c r="EI935" s="238"/>
      <c r="EJ935" s="238"/>
      <c r="EK935" s="238"/>
      <c r="EL935" s="238"/>
      <c r="EM935" s="238"/>
      <c r="EN935" s="238"/>
      <c r="EO935" s="238"/>
      <c r="EP935" s="238"/>
      <c r="EQ935" s="238"/>
      <c r="ER935" s="238"/>
      <c r="ES935" s="238"/>
      <c r="ET935" s="238"/>
      <c r="EU935" s="238"/>
      <c r="EV935" s="238"/>
      <c r="EW935" s="238"/>
      <c r="EX935" s="238"/>
      <c r="EY935" s="238"/>
      <c r="EZ935" s="238"/>
      <c r="FA935" s="238"/>
      <c r="FB935" s="238"/>
      <c r="FC935" s="238"/>
      <c r="FD935" s="238"/>
      <c r="FE935" s="238"/>
    </row>
    <row r="936" spans="34:161">
      <c r="AH936" s="238"/>
      <c r="AI936" s="238"/>
      <c r="AJ936" s="238"/>
      <c r="AK936" s="238"/>
      <c r="AL936" s="238"/>
      <c r="AM936" s="238"/>
      <c r="AN936" s="238"/>
      <c r="AO936" s="238"/>
      <c r="AP936" s="238"/>
      <c r="AQ936" s="238"/>
      <c r="AR936" s="238"/>
      <c r="AS936" s="238"/>
      <c r="AT936" s="238"/>
      <c r="AU936" s="238"/>
      <c r="AV936" s="238"/>
      <c r="AW936" s="238"/>
      <c r="AX936" s="238"/>
      <c r="AY936" s="238"/>
      <c r="AZ936" s="238"/>
      <c r="BA936" s="238"/>
      <c r="BB936" s="238"/>
      <c r="BC936" s="238"/>
      <c r="BD936" s="238"/>
      <c r="BE936" s="238"/>
      <c r="BF936" s="238"/>
      <c r="BG936" s="238"/>
      <c r="BH936" s="238"/>
      <c r="BI936" s="238"/>
      <c r="BJ936" s="238"/>
      <c r="BK936" s="238"/>
      <c r="BL936" s="238"/>
      <c r="BM936" s="238"/>
      <c r="BN936" s="238"/>
      <c r="BO936" s="238"/>
      <c r="BP936" s="238"/>
      <c r="BQ936" s="238"/>
      <c r="BR936" s="238"/>
      <c r="BS936" s="238"/>
      <c r="BT936" s="238"/>
      <c r="BU936" s="238"/>
      <c r="BV936" s="238"/>
      <c r="BW936" s="238"/>
      <c r="BX936" s="238"/>
      <c r="BY936" s="238"/>
      <c r="BZ936" s="238"/>
      <c r="CA936" s="238"/>
      <c r="CB936" s="238"/>
      <c r="CC936" s="238"/>
      <c r="CD936" s="238"/>
      <c r="CE936" s="238"/>
      <c r="CF936" s="238"/>
      <c r="CG936" s="238"/>
      <c r="CH936" s="238"/>
      <c r="CI936" s="238"/>
      <c r="CJ936" s="238"/>
      <c r="CK936" s="238"/>
      <c r="CL936" s="238"/>
      <c r="CM936" s="238"/>
      <c r="CN936" s="238"/>
      <c r="CO936" s="238"/>
      <c r="CP936" s="238"/>
      <c r="CQ936" s="238"/>
      <c r="CR936" s="238"/>
      <c r="CS936" s="238"/>
      <c r="CT936" s="238"/>
      <c r="CU936" s="238"/>
      <c r="CV936" s="238"/>
      <c r="CW936" s="238"/>
      <c r="CX936" s="238"/>
      <c r="CY936" s="238"/>
      <c r="CZ936" s="238"/>
      <c r="DA936" s="238"/>
      <c r="DB936" s="238"/>
      <c r="DC936" s="238"/>
      <c r="DD936" s="238"/>
      <c r="DE936" s="238"/>
      <c r="DF936" s="238"/>
      <c r="DG936" s="238"/>
      <c r="DH936" s="238"/>
      <c r="DI936" s="238"/>
      <c r="DJ936" s="238"/>
      <c r="DK936" s="238"/>
      <c r="DL936" s="238"/>
      <c r="DM936" s="238"/>
      <c r="DN936" s="238"/>
      <c r="DO936" s="238"/>
      <c r="DP936" s="238"/>
      <c r="DQ936" s="238"/>
      <c r="DR936" s="238"/>
      <c r="DS936" s="238"/>
      <c r="DT936" s="238"/>
      <c r="DU936" s="238"/>
      <c r="DV936" s="238"/>
      <c r="DW936" s="238"/>
      <c r="DX936" s="238"/>
      <c r="DY936" s="238"/>
      <c r="DZ936" s="238"/>
      <c r="EA936" s="238"/>
      <c r="EB936" s="238"/>
      <c r="EC936" s="238"/>
      <c r="ED936" s="238"/>
      <c r="EE936" s="238"/>
      <c r="EF936" s="238"/>
      <c r="EG936" s="238"/>
      <c r="EH936" s="238"/>
      <c r="EI936" s="238"/>
      <c r="EJ936" s="238"/>
      <c r="EK936" s="238"/>
      <c r="EL936" s="238"/>
      <c r="EM936" s="238"/>
      <c r="EN936" s="238"/>
      <c r="EO936" s="238"/>
      <c r="EP936" s="238"/>
      <c r="EQ936" s="238"/>
      <c r="ER936" s="238"/>
      <c r="ES936" s="238"/>
      <c r="ET936" s="238"/>
      <c r="EU936" s="238"/>
      <c r="EV936" s="238"/>
      <c r="EW936" s="238"/>
      <c r="EX936" s="238"/>
      <c r="EY936" s="238"/>
      <c r="EZ936" s="238"/>
      <c r="FA936" s="238"/>
      <c r="FB936" s="238"/>
      <c r="FC936" s="238"/>
      <c r="FD936" s="238"/>
      <c r="FE936" s="238"/>
    </row>
    <row r="937" spans="34:161">
      <c r="AH937" s="238"/>
      <c r="AI937" s="238"/>
      <c r="AJ937" s="238"/>
      <c r="AK937" s="238"/>
      <c r="AL937" s="238"/>
      <c r="AM937" s="238"/>
      <c r="AN937" s="238"/>
      <c r="AO937" s="238"/>
      <c r="AP937" s="238"/>
      <c r="AQ937" s="238"/>
      <c r="AR937" s="238"/>
      <c r="AS937" s="238"/>
      <c r="AT937" s="238"/>
      <c r="AU937" s="238"/>
      <c r="AV937" s="238"/>
      <c r="AW937" s="238"/>
      <c r="AX937" s="238"/>
      <c r="AY937" s="238"/>
      <c r="AZ937" s="238"/>
      <c r="BA937" s="238"/>
      <c r="BB937" s="238"/>
      <c r="BC937" s="238"/>
      <c r="BD937" s="238"/>
      <c r="BE937" s="238"/>
      <c r="BF937" s="238"/>
      <c r="BG937" s="238"/>
      <c r="BH937" s="238"/>
      <c r="BI937" s="238"/>
      <c r="BJ937" s="238"/>
      <c r="BK937" s="238"/>
      <c r="BL937" s="238"/>
      <c r="BM937" s="238"/>
      <c r="BN937" s="238"/>
      <c r="BO937" s="238"/>
      <c r="BP937" s="238"/>
      <c r="BQ937" s="238"/>
      <c r="BR937" s="238"/>
      <c r="BS937" s="238"/>
      <c r="BT937" s="238"/>
      <c r="BU937" s="238"/>
      <c r="BV937" s="238"/>
      <c r="BW937" s="238"/>
      <c r="BX937" s="238"/>
      <c r="BY937" s="238"/>
      <c r="BZ937" s="238"/>
      <c r="CA937" s="238"/>
      <c r="CB937" s="238"/>
      <c r="CC937" s="238"/>
      <c r="CD937" s="238"/>
      <c r="CE937" s="238"/>
      <c r="CF937" s="238"/>
      <c r="CG937" s="238"/>
      <c r="CH937" s="238"/>
      <c r="CI937" s="238"/>
      <c r="CJ937" s="238"/>
      <c r="CK937" s="238"/>
      <c r="CL937" s="238"/>
      <c r="CM937" s="238"/>
      <c r="CN937" s="238"/>
      <c r="CO937" s="238"/>
      <c r="CP937" s="238"/>
      <c r="CQ937" s="238"/>
      <c r="CR937" s="238"/>
      <c r="CS937" s="238"/>
      <c r="CT937" s="238"/>
      <c r="CU937" s="238"/>
      <c r="CV937" s="238"/>
      <c r="CW937" s="238"/>
      <c r="CX937" s="238"/>
      <c r="CY937" s="238"/>
      <c r="CZ937" s="238"/>
      <c r="DA937" s="238"/>
      <c r="DB937" s="238"/>
      <c r="DC937" s="238"/>
      <c r="DD937" s="238"/>
      <c r="DE937" s="238"/>
      <c r="DF937" s="238"/>
      <c r="DG937" s="238"/>
      <c r="DH937" s="238"/>
      <c r="DI937" s="238"/>
      <c r="DJ937" s="238"/>
      <c r="DK937" s="238"/>
      <c r="DL937" s="238"/>
      <c r="DM937" s="238"/>
      <c r="DN937" s="238"/>
      <c r="DO937" s="238"/>
      <c r="DP937" s="238"/>
      <c r="DQ937" s="238"/>
      <c r="DR937" s="238"/>
      <c r="DS937" s="238"/>
      <c r="DT937" s="238"/>
      <c r="DU937" s="238"/>
      <c r="DV937" s="238"/>
      <c r="DW937" s="238"/>
      <c r="DX937" s="238"/>
      <c r="DY937" s="238"/>
      <c r="DZ937" s="238"/>
      <c r="EA937" s="238"/>
      <c r="EB937" s="238"/>
      <c r="EC937" s="238"/>
      <c r="ED937" s="238"/>
      <c r="EE937" s="238"/>
      <c r="EF937" s="238"/>
      <c r="EG937" s="238"/>
      <c r="EH937" s="238"/>
      <c r="EI937" s="238"/>
      <c r="EJ937" s="238"/>
      <c r="EK937" s="238"/>
      <c r="EL937" s="238"/>
      <c r="EM937" s="238"/>
      <c r="EN937" s="238"/>
      <c r="EO937" s="238"/>
      <c r="EP937" s="238"/>
      <c r="EQ937" s="238"/>
      <c r="ER937" s="238"/>
      <c r="ES937" s="238"/>
      <c r="ET937" s="238"/>
      <c r="EU937" s="238"/>
      <c r="EV937" s="238"/>
      <c r="EW937" s="238"/>
      <c r="EX937" s="238"/>
      <c r="EY937" s="238"/>
      <c r="EZ937" s="238"/>
      <c r="FA937" s="238"/>
      <c r="FB937" s="238"/>
      <c r="FC937" s="238"/>
      <c r="FD937" s="238"/>
      <c r="FE937" s="238"/>
    </row>
    <row r="938" spans="34:161">
      <c r="AH938" s="238"/>
      <c r="AI938" s="238"/>
      <c r="AJ938" s="238"/>
      <c r="AK938" s="238"/>
      <c r="AL938" s="238"/>
      <c r="AM938" s="238"/>
      <c r="AN938" s="238"/>
      <c r="AO938" s="238"/>
      <c r="AP938" s="238"/>
      <c r="AQ938" s="238"/>
      <c r="AR938" s="238"/>
      <c r="AS938" s="238"/>
      <c r="AT938" s="238"/>
      <c r="AU938" s="238"/>
      <c r="AV938" s="238"/>
      <c r="AW938" s="238"/>
      <c r="AX938" s="238"/>
      <c r="AY938" s="238"/>
      <c r="AZ938" s="238"/>
      <c r="BA938" s="238"/>
      <c r="BB938" s="238"/>
      <c r="BC938" s="238"/>
      <c r="BD938" s="238"/>
      <c r="BE938" s="238"/>
      <c r="BF938" s="238"/>
      <c r="BG938" s="238"/>
      <c r="BH938" s="238"/>
      <c r="BI938" s="238"/>
      <c r="BJ938" s="238"/>
      <c r="BK938" s="238"/>
      <c r="BL938" s="238"/>
      <c r="BM938" s="238"/>
      <c r="BN938" s="238"/>
      <c r="BO938" s="238"/>
      <c r="BP938" s="238"/>
      <c r="BQ938" s="238"/>
      <c r="BR938" s="238"/>
      <c r="BS938" s="238"/>
      <c r="BT938" s="238"/>
      <c r="BU938" s="238"/>
      <c r="BV938" s="238"/>
      <c r="BW938" s="238"/>
      <c r="BX938" s="238"/>
      <c r="BY938" s="238"/>
      <c r="BZ938" s="238"/>
      <c r="CA938" s="238"/>
      <c r="CB938" s="238"/>
      <c r="CC938" s="238"/>
      <c r="CD938" s="238"/>
      <c r="CE938" s="238"/>
      <c r="CF938" s="238"/>
      <c r="CG938" s="238"/>
      <c r="CH938" s="238"/>
      <c r="CI938" s="238"/>
      <c r="CJ938" s="238"/>
      <c r="CK938" s="238"/>
      <c r="CL938" s="238"/>
      <c r="CM938" s="238"/>
      <c r="CN938" s="238"/>
      <c r="CO938" s="238"/>
      <c r="CP938" s="238"/>
      <c r="CQ938" s="238"/>
      <c r="CR938" s="238"/>
      <c r="CS938" s="238"/>
      <c r="CT938" s="238"/>
      <c r="CU938" s="238"/>
      <c r="CV938" s="238"/>
      <c r="CW938" s="238"/>
      <c r="CX938" s="238"/>
      <c r="CY938" s="238"/>
      <c r="CZ938" s="238"/>
      <c r="DA938" s="238"/>
      <c r="DB938" s="238"/>
      <c r="DC938" s="238"/>
      <c r="DD938" s="238"/>
      <c r="DE938" s="238"/>
      <c r="DF938" s="238"/>
      <c r="DG938" s="238"/>
      <c r="DH938" s="238"/>
      <c r="DI938" s="238"/>
      <c r="DJ938" s="238"/>
      <c r="DK938" s="238"/>
      <c r="DL938" s="238"/>
      <c r="DM938" s="238"/>
      <c r="DN938" s="238"/>
      <c r="DO938" s="238"/>
      <c r="DP938" s="238"/>
      <c r="DQ938" s="238"/>
      <c r="DR938" s="238"/>
      <c r="DS938" s="238"/>
      <c r="DT938" s="238"/>
      <c r="DU938" s="238"/>
      <c r="DV938" s="238"/>
      <c r="DW938" s="238"/>
      <c r="DX938" s="238"/>
      <c r="DY938" s="238"/>
      <c r="DZ938" s="238"/>
      <c r="EA938" s="238"/>
      <c r="EB938" s="238"/>
      <c r="EC938" s="238"/>
      <c r="ED938" s="238"/>
      <c r="EE938" s="238"/>
      <c r="EF938" s="238"/>
      <c r="EG938" s="238"/>
      <c r="EH938" s="238"/>
      <c r="EI938" s="238"/>
      <c r="EJ938" s="238"/>
      <c r="EK938" s="238"/>
      <c r="EL938" s="238"/>
      <c r="EM938" s="238"/>
      <c r="EN938" s="238"/>
      <c r="EO938" s="238"/>
      <c r="EP938" s="238"/>
      <c r="EQ938" s="238"/>
      <c r="ER938" s="238"/>
      <c r="ES938" s="238"/>
      <c r="ET938" s="238"/>
      <c r="EU938" s="238"/>
      <c r="EV938" s="238"/>
      <c r="EW938" s="238"/>
      <c r="EX938" s="238"/>
      <c r="EY938" s="238"/>
      <c r="EZ938" s="238"/>
      <c r="FA938" s="238"/>
      <c r="FB938" s="238"/>
      <c r="FC938" s="238"/>
      <c r="FD938" s="238"/>
      <c r="FE938" s="238"/>
    </row>
    <row r="939" spans="34:161">
      <c r="AH939" s="238"/>
      <c r="AI939" s="238"/>
      <c r="AJ939" s="238"/>
      <c r="AK939" s="238"/>
      <c r="AL939" s="238"/>
      <c r="AM939" s="238"/>
      <c r="AN939" s="238"/>
      <c r="AO939" s="238"/>
      <c r="AP939" s="238"/>
      <c r="AQ939" s="238"/>
      <c r="AR939" s="238"/>
      <c r="AS939" s="238"/>
      <c r="AT939" s="238"/>
      <c r="AU939" s="238"/>
      <c r="AV939" s="238"/>
      <c r="AW939" s="238"/>
      <c r="AX939" s="238"/>
      <c r="AY939" s="238"/>
      <c r="AZ939" s="238"/>
      <c r="BA939" s="238"/>
      <c r="BB939" s="238"/>
      <c r="BC939" s="238"/>
      <c r="BD939" s="238"/>
      <c r="BE939" s="238"/>
      <c r="BF939" s="238"/>
      <c r="BG939" s="238"/>
      <c r="BH939" s="238"/>
      <c r="BI939" s="238"/>
      <c r="BJ939" s="238"/>
      <c r="BK939" s="238"/>
      <c r="BL939" s="238"/>
      <c r="BM939" s="238"/>
      <c r="BN939" s="238"/>
      <c r="BO939" s="238"/>
      <c r="BP939" s="238"/>
      <c r="BQ939" s="238"/>
      <c r="BR939" s="238"/>
      <c r="BS939" s="238"/>
      <c r="BT939" s="238"/>
      <c r="BU939" s="238"/>
      <c r="BV939" s="238"/>
      <c r="BW939" s="238"/>
      <c r="BX939" s="238"/>
      <c r="BY939" s="238"/>
      <c r="BZ939" s="238"/>
      <c r="CA939" s="238"/>
      <c r="CB939" s="238"/>
      <c r="CC939" s="238"/>
      <c r="CD939" s="238"/>
      <c r="CE939" s="238"/>
      <c r="CF939" s="238"/>
      <c r="CG939" s="238"/>
      <c r="CH939" s="238"/>
      <c r="CI939" s="238"/>
      <c r="CJ939" s="238"/>
      <c r="CK939" s="238"/>
      <c r="CL939" s="238"/>
      <c r="CM939" s="238"/>
      <c r="CN939" s="238"/>
      <c r="CO939" s="238"/>
      <c r="CP939" s="238"/>
      <c r="CQ939" s="238"/>
      <c r="CR939" s="238"/>
      <c r="CS939" s="238"/>
      <c r="CT939" s="238"/>
      <c r="CU939" s="238"/>
      <c r="CV939" s="238"/>
      <c r="CW939" s="238"/>
      <c r="CX939" s="238"/>
      <c r="CY939" s="238"/>
      <c r="CZ939" s="238"/>
      <c r="DA939" s="238"/>
      <c r="DB939" s="238"/>
      <c r="DC939" s="238"/>
      <c r="DD939" s="238"/>
      <c r="DE939" s="238"/>
      <c r="DF939" s="238"/>
      <c r="DG939" s="238"/>
      <c r="DH939" s="238"/>
      <c r="DI939" s="238"/>
      <c r="DJ939" s="238"/>
      <c r="DK939" s="238"/>
      <c r="DL939" s="238"/>
      <c r="DM939" s="238"/>
      <c r="DN939" s="238"/>
      <c r="DO939" s="238"/>
      <c r="DP939" s="238"/>
      <c r="DQ939" s="238"/>
      <c r="DR939" s="238"/>
      <c r="DS939" s="238"/>
      <c r="DT939" s="238"/>
      <c r="DU939" s="238"/>
      <c r="DV939" s="238"/>
      <c r="DW939" s="238"/>
      <c r="DX939" s="238"/>
      <c r="DY939" s="238"/>
      <c r="DZ939" s="238"/>
      <c r="EA939" s="238"/>
      <c r="EB939" s="238"/>
      <c r="EC939" s="238"/>
      <c r="ED939" s="238"/>
      <c r="EE939" s="238"/>
      <c r="EF939" s="238"/>
      <c r="EG939" s="238"/>
      <c r="EH939" s="238"/>
      <c r="EI939" s="238"/>
      <c r="EJ939" s="238"/>
      <c r="EK939" s="238"/>
      <c r="EL939" s="238"/>
      <c r="EM939" s="238"/>
      <c r="EN939" s="238"/>
      <c r="EO939" s="238"/>
      <c r="EP939" s="238"/>
      <c r="EQ939" s="238"/>
      <c r="ER939" s="238"/>
      <c r="ES939" s="238"/>
      <c r="ET939" s="238"/>
      <c r="EU939" s="238"/>
      <c r="EV939" s="238"/>
      <c r="EW939" s="238"/>
      <c r="EX939" s="238"/>
      <c r="EY939" s="238"/>
      <c r="EZ939" s="238"/>
      <c r="FA939" s="238"/>
      <c r="FB939" s="238"/>
      <c r="FC939" s="238"/>
      <c r="FD939" s="238"/>
      <c r="FE939" s="238"/>
    </row>
    <row r="940" spans="34:161">
      <c r="AH940" s="238"/>
      <c r="AI940" s="238"/>
      <c r="AJ940" s="238"/>
      <c r="AK940" s="238"/>
      <c r="AL940" s="238"/>
      <c r="AM940" s="238"/>
      <c r="AN940" s="238"/>
      <c r="AO940" s="238"/>
      <c r="AP940" s="238"/>
      <c r="AQ940" s="238"/>
      <c r="AR940" s="238"/>
      <c r="AS940" s="238"/>
      <c r="AT940" s="238"/>
      <c r="AU940" s="238"/>
      <c r="AV940" s="238"/>
      <c r="AW940" s="238"/>
      <c r="AX940" s="238"/>
      <c r="AY940" s="238"/>
      <c r="AZ940" s="238"/>
      <c r="BA940" s="238"/>
      <c r="BB940" s="238"/>
      <c r="BC940" s="238"/>
      <c r="BD940" s="238"/>
      <c r="BE940" s="238"/>
      <c r="BF940" s="238"/>
      <c r="BG940" s="238"/>
      <c r="BH940" s="238"/>
      <c r="BI940" s="238"/>
      <c r="BJ940" s="238"/>
      <c r="BK940" s="238"/>
      <c r="BL940" s="238"/>
      <c r="BM940" s="238"/>
      <c r="BN940" s="238"/>
      <c r="BO940" s="238"/>
      <c r="BP940" s="238"/>
      <c r="BQ940" s="238"/>
      <c r="BR940" s="238"/>
      <c r="BS940" s="238"/>
      <c r="BT940" s="238"/>
      <c r="BU940" s="238"/>
      <c r="BV940" s="238"/>
      <c r="BW940" s="238"/>
      <c r="BX940" s="238"/>
      <c r="BY940" s="238"/>
      <c r="BZ940" s="238"/>
      <c r="CA940" s="238"/>
      <c r="CB940" s="238"/>
      <c r="CC940" s="238"/>
      <c r="CD940" s="238"/>
      <c r="CE940" s="238"/>
      <c r="CF940" s="238"/>
      <c r="CG940" s="238"/>
      <c r="CH940" s="238"/>
      <c r="CI940" s="238"/>
      <c r="CJ940" s="238"/>
      <c r="CK940" s="238"/>
      <c r="CL940" s="238"/>
      <c r="CM940" s="238"/>
      <c r="CN940" s="238"/>
      <c r="CO940" s="238"/>
      <c r="CP940" s="238"/>
      <c r="CQ940" s="238"/>
      <c r="CR940" s="238"/>
      <c r="CS940" s="238"/>
      <c r="CT940" s="238"/>
      <c r="CU940" s="238"/>
      <c r="CV940" s="238"/>
      <c r="CW940" s="238"/>
      <c r="CX940" s="238"/>
      <c r="CY940" s="238"/>
      <c r="CZ940" s="238"/>
      <c r="DA940" s="238"/>
      <c r="DB940" s="238"/>
      <c r="DC940" s="238"/>
      <c r="DD940" s="238"/>
      <c r="DE940" s="238"/>
      <c r="DF940" s="238"/>
      <c r="DG940" s="238"/>
      <c r="DH940" s="238"/>
      <c r="DI940" s="238"/>
      <c r="DJ940" s="238"/>
      <c r="DK940" s="238"/>
      <c r="DL940" s="238"/>
      <c r="DM940" s="238"/>
      <c r="DN940" s="238"/>
      <c r="DO940" s="238"/>
      <c r="DP940" s="238"/>
      <c r="DQ940" s="238"/>
      <c r="DR940" s="238"/>
      <c r="DS940" s="238"/>
      <c r="DT940" s="238"/>
      <c r="DU940" s="238"/>
      <c r="DV940" s="238"/>
      <c r="DW940" s="238"/>
      <c r="DX940" s="238"/>
      <c r="DY940" s="238"/>
      <c r="DZ940" s="238"/>
      <c r="EA940" s="238"/>
      <c r="EB940" s="238"/>
      <c r="EC940" s="238"/>
      <c r="ED940" s="238"/>
      <c r="EE940" s="238"/>
      <c r="EF940" s="238"/>
      <c r="EG940" s="238"/>
      <c r="EH940" s="238"/>
      <c r="EI940" s="238"/>
      <c r="EJ940" s="238"/>
      <c r="EK940" s="238"/>
      <c r="EL940" s="238"/>
      <c r="EM940" s="238"/>
      <c r="EN940" s="238"/>
      <c r="EO940" s="238"/>
      <c r="EP940" s="238"/>
      <c r="EQ940" s="238"/>
      <c r="ER940" s="238"/>
      <c r="ES940" s="238"/>
      <c r="ET940" s="238"/>
      <c r="EU940" s="238"/>
      <c r="EV940" s="238"/>
      <c r="EW940" s="238"/>
      <c r="EX940" s="238"/>
      <c r="EY940" s="238"/>
      <c r="EZ940" s="238"/>
      <c r="FA940" s="238"/>
      <c r="FB940" s="238"/>
      <c r="FC940" s="238"/>
      <c r="FD940" s="238"/>
      <c r="FE940" s="238"/>
    </row>
    <row r="941" spans="34:161">
      <c r="AH941" s="238"/>
      <c r="AI941" s="238"/>
      <c r="AJ941" s="238"/>
      <c r="AK941" s="238"/>
      <c r="AL941" s="238"/>
      <c r="AM941" s="238"/>
      <c r="AN941" s="238"/>
      <c r="AO941" s="238"/>
      <c r="AP941" s="238"/>
      <c r="AQ941" s="238"/>
      <c r="AR941" s="238"/>
      <c r="AS941" s="238"/>
      <c r="AT941" s="238"/>
      <c r="AU941" s="238"/>
      <c r="AV941" s="238"/>
      <c r="AW941" s="238"/>
      <c r="AX941" s="238"/>
      <c r="AY941" s="238"/>
      <c r="AZ941" s="238"/>
      <c r="BA941" s="238"/>
      <c r="BB941" s="238"/>
      <c r="BC941" s="238"/>
      <c r="BD941" s="238"/>
      <c r="BE941" s="238"/>
      <c r="BF941" s="238"/>
      <c r="BG941" s="238"/>
      <c r="BH941" s="238"/>
      <c r="BI941" s="238"/>
      <c r="BJ941" s="238"/>
      <c r="BK941" s="238"/>
      <c r="BL941" s="238"/>
      <c r="BM941" s="238"/>
      <c r="BN941" s="238"/>
      <c r="BO941" s="238"/>
      <c r="BP941" s="238"/>
      <c r="BQ941" s="238"/>
      <c r="BR941" s="238"/>
      <c r="BS941" s="238"/>
      <c r="BT941" s="238"/>
      <c r="BU941" s="238"/>
      <c r="BV941" s="238"/>
      <c r="BW941" s="238"/>
      <c r="BX941" s="238"/>
      <c r="BY941" s="238"/>
      <c r="BZ941" s="238"/>
      <c r="CA941" s="238"/>
      <c r="CB941" s="238"/>
      <c r="CC941" s="238"/>
      <c r="CD941" s="238"/>
      <c r="CE941" s="238"/>
      <c r="CF941" s="238"/>
      <c r="CG941" s="238"/>
      <c r="CH941" s="238"/>
      <c r="CI941" s="238"/>
      <c r="CJ941" s="238"/>
      <c r="CK941" s="238"/>
      <c r="CL941" s="238"/>
      <c r="CM941" s="238"/>
      <c r="CN941" s="238"/>
      <c r="CO941" s="238"/>
      <c r="CP941" s="238"/>
      <c r="CQ941" s="238"/>
      <c r="CR941" s="238"/>
      <c r="CS941" s="238"/>
      <c r="CT941" s="238"/>
      <c r="CU941" s="238"/>
      <c r="CV941" s="238"/>
      <c r="CW941" s="238"/>
      <c r="CX941" s="238"/>
      <c r="CY941" s="238"/>
      <c r="CZ941" s="238"/>
      <c r="DA941" s="238"/>
      <c r="DB941" s="238"/>
      <c r="DC941" s="238"/>
      <c r="DD941" s="238"/>
      <c r="DE941" s="238"/>
      <c r="DF941" s="238"/>
      <c r="DG941" s="238"/>
      <c r="DH941" s="238"/>
      <c r="DI941" s="238"/>
      <c r="DJ941" s="238"/>
      <c r="DK941" s="238"/>
      <c r="DL941" s="238"/>
      <c r="DM941" s="238"/>
      <c r="DN941" s="238"/>
      <c r="DO941" s="238"/>
      <c r="DP941" s="238"/>
      <c r="DQ941" s="238"/>
      <c r="DR941" s="238"/>
      <c r="DS941" s="238"/>
      <c r="DT941" s="238"/>
      <c r="DU941" s="238"/>
      <c r="DV941" s="238"/>
      <c r="DW941" s="238"/>
      <c r="DX941" s="238"/>
      <c r="DY941" s="238"/>
      <c r="DZ941" s="238"/>
      <c r="EA941" s="238"/>
      <c r="EB941" s="238"/>
      <c r="EC941" s="238"/>
      <c r="ED941" s="238"/>
      <c r="EE941" s="238"/>
      <c r="EF941" s="238"/>
      <c r="EG941" s="238"/>
      <c r="EH941" s="238"/>
      <c r="EI941" s="238"/>
      <c r="EJ941" s="238"/>
      <c r="EK941" s="238"/>
      <c r="EL941" s="238"/>
      <c r="EM941" s="238"/>
      <c r="EN941" s="238"/>
      <c r="EO941" s="238"/>
      <c r="EP941" s="238"/>
      <c r="EQ941" s="238"/>
      <c r="ER941" s="238"/>
      <c r="ES941" s="238"/>
      <c r="ET941" s="238"/>
      <c r="EU941" s="238"/>
      <c r="EV941" s="238"/>
      <c r="EW941" s="238"/>
      <c r="EX941" s="238"/>
      <c r="EY941" s="238"/>
      <c r="EZ941" s="238"/>
      <c r="FA941" s="238"/>
      <c r="FB941" s="238"/>
      <c r="FC941" s="238"/>
      <c r="FD941" s="238"/>
      <c r="FE941" s="238"/>
    </row>
    <row r="942" spans="34:161">
      <c r="AH942" s="238"/>
      <c r="AI942" s="238"/>
      <c r="AJ942" s="238"/>
      <c r="AK942" s="238"/>
      <c r="AL942" s="238"/>
      <c r="AM942" s="238"/>
      <c r="AN942" s="238"/>
      <c r="AO942" s="238"/>
      <c r="AP942" s="238"/>
      <c r="AQ942" s="238"/>
      <c r="AR942" s="238"/>
      <c r="AS942" s="238"/>
      <c r="AT942" s="238"/>
      <c r="AU942" s="238"/>
      <c r="AV942" s="238"/>
      <c r="AW942" s="238"/>
      <c r="AX942" s="238"/>
      <c r="AY942" s="238"/>
      <c r="AZ942" s="238"/>
      <c r="BA942" s="238"/>
      <c r="BB942" s="238"/>
      <c r="BC942" s="238"/>
      <c r="BD942" s="238"/>
      <c r="BE942" s="238"/>
      <c r="BF942" s="238"/>
      <c r="BG942" s="238"/>
      <c r="BH942" s="238"/>
      <c r="BI942" s="238"/>
      <c r="BJ942" s="238"/>
      <c r="BK942" s="238"/>
      <c r="BL942" s="238"/>
      <c r="BM942" s="238"/>
      <c r="BN942" s="238"/>
      <c r="BO942" s="238"/>
      <c r="BP942" s="238"/>
      <c r="BQ942" s="238"/>
      <c r="BR942" s="238"/>
      <c r="BS942" s="238"/>
      <c r="BT942" s="238"/>
      <c r="BU942" s="238"/>
      <c r="BV942" s="238"/>
      <c r="BW942" s="238"/>
      <c r="BX942" s="238"/>
      <c r="BY942" s="238"/>
      <c r="BZ942" s="238"/>
      <c r="CA942" s="238"/>
      <c r="CB942" s="238"/>
      <c r="CC942" s="238"/>
      <c r="CD942" s="238"/>
      <c r="CE942" s="238"/>
      <c r="CF942" s="238"/>
      <c r="CG942" s="238"/>
      <c r="CH942" s="238"/>
      <c r="CI942" s="238"/>
      <c r="CJ942" s="238"/>
      <c r="CK942" s="238"/>
      <c r="CL942" s="238"/>
      <c r="CM942" s="238"/>
      <c r="CN942" s="238"/>
      <c r="CO942" s="238"/>
      <c r="CP942" s="238"/>
      <c r="CQ942" s="238"/>
      <c r="CR942" s="238"/>
      <c r="CS942" s="238"/>
      <c r="CT942" s="238"/>
      <c r="CU942" s="238"/>
      <c r="CV942" s="238"/>
      <c r="CW942" s="238"/>
      <c r="CX942" s="238"/>
      <c r="CY942" s="238"/>
      <c r="CZ942" s="238"/>
      <c r="DA942" s="238"/>
      <c r="DB942" s="238"/>
      <c r="DC942" s="238"/>
      <c r="DD942" s="238"/>
      <c r="DE942" s="238"/>
      <c r="DF942" s="238"/>
      <c r="DG942" s="238"/>
      <c r="DH942" s="238"/>
      <c r="DI942" s="238"/>
      <c r="DJ942" s="238"/>
      <c r="DK942" s="238"/>
      <c r="DL942" s="238"/>
      <c r="DM942" s="238"/>
      <c r="DN942" s="238"/>
      <c r="DO942" s="238"/>
      <c r="DP942" s="238"/>
      <c r="DQ942" s="238"/>
      <c r="DR942" s="238"/>
      <c r="DS942" s="238"/>
      <c r="DT942" s="238"/>
      <c r="DU942" s="238"/>
      <c r="DV942" s="238"/>
      <c r="DW942" s="238"/>
      <c r="DX942" s="238"/>
      <c r="DY942" s="238"/>
      <c r="DZ942" s="238"/>
      <c r="EA942" s="238"/>
      <c r="EB942" s="238"/>
      <c r="EC942" s="238"/>
      <c r="ED942" s="238"/>
      <c r="EE942" s="238"/>
      <c r="EF942" s="238"/>
      <c r="EG942" s="238"/>
      <c r="EH942" s="238"/>
      <c r="EI942" s="238"/>
      <c r="EJ942" s="238"/>
      <c r="EK942" s="238"/>
      <c r="EL942" s="238"/>
      <c r="EM942" s="238"/>
      <c r="EN942" s="238"/>
      <c r="EO942" s="238"/>
      <c r="EP942" s="238"/>
      <c r="EQ942" s="238"/>
      <c r="ER942" s="238"/>
      <c r="ES942" s="238"/>
      <c r="ET942" s="238"/>
      <c r="EU942" s="238"/>
      <c r="EV942" s="238"/>
      <c r="EW942" s="238"/>
      <c r="EX942" s="238"/>
      <c r="EY942" s="238"/>
      <c r="EZ942" s="238"/>
      <c r="FA942" s="238"/>
      <c r="FB942" s="238"/>
      <c r="FC942" s="238"/>
      <c r="FD942" s="238"/>
      <c r="FE942" s="238"/>
    </row>
    <row r="943" spans="34:161">
      <c r="AH943" s="238"/>
      <c r="AI943" s="238"/>
      <c r="AJ943" s="238"/>
      <c r="AK943" s="238"/>
      <c r="AL943" s="238"/>
      <c r="AM943" s="238"/>
      <c r="AN943" s="238"/>
      <c r="AO943" s="238"/>
      <c r="AP943" s="238"/>
      <c r="AQ943" s="238"/>
      <c r="AR943" s="238"/>
      <c r="AS943" s="238"/>
      <c r="AT943" s="238"/>
      <c r="AU943" s="238"/>
      <c r="AV943" s="238"/>
      <c r="AW943" s="238"/>
      <c r="AX943" s="238"/>
      <c r="AY943" s="238"/>
      <c r="AZ943" s="238"/>
      <c r="BA943" s="238"/>
      <c r="BB943" s="238"/>
      <c r="BC943" s="238"/>
      <c r="BD943" s="238"/>
      <c r="BE943" s="238"/>
      <c r="BF943" s="238"/>
      <c r="BG943" s="238"/>
      <c r="BH943" s="238"/>
      <c r="BI943" s="238"/>
      <c r="BJ943" s="238"/>
      <c r="BK943" s="238"/>
      <c r="BL943" s="238"/>
      <c r="BM943" s="238"/>
      <c r="BN943" s="238"/>
      <c r="BO943" s="238"/>
      <c r="BP943" s="238"/>
      <c r="BQ943" s="238"/>
      <c r="BR943" s="238"/>
      <c r="BS943" s="238"/>
      <c r="BT943" s="238"/>
      <c r="BU943" s="238"/>
      <c r="BV943" s="238"/>
      <c r="BW943" s="238"/>
      <c r="BX943" s="238"/>
      <c r="BY943" s="238"/>
      <c r="BZ943" s="238"/>
      <c r="CA943" s="238"/>
      <c r="CB943" s="238"/>
      <c r="CC943" s="238"/>
      <c r="CD943" s="238"/>
      <c r="CE943" s="238"/>
      <c r="CF943" s="238"/>
      <c r="CG943" s="238"/>
      <c r="CH943" s="238"/>
      <c r="CI943" s="238"/>
      <c r="CJ943" s="238"/>
      <c r="CK943" s="238"/>
      <c r="CL943" s="238"/>
      <c r="CM943" s="238"/>
      <c r="CN943" s="238"/>
      <c r="CO943" s="238"/>
      <c r="CP943" s="238"/>
      <c r="CQ943" s="238"/>
      <c r="CR943" s="238"/>
      <c r="CS943" s="238"/>
      <c r="CT943" s="238"/>
      <c r="CU943" s="238"/>
      <c r="CV943" s="238"/>
      <c r="CW943" s="238"/>
      <c r="CX943" s="238"/>
      <c r="CY943" s="238"/>
      <c r="CZ943" s="238"/>
      <c r="DA943" s="238"/>
      <c r="DB943" s="238"/>
      <c r="DC943" s="238"/>
      <c r="DD943" s="238"/>
      <c r="DE943" s="238"/>
      <c r="DF943" s="238"/>
      <c r="DG943" s="238"/>
      <c r="DH943" s="238"/>
      <c r="DI943" s="238"/>
      <c r="DJ943" s="238"/>
      <c r="DK943" s="238"/>
      <c r="DL943" s="238"/>
      <c r="DM943" s="238"/>
      <c r="DN943" s="238"/>
      <c r="DO943" s="238"/>
      <c r="DP943" s="238"/>
      <c r="DQ943" s="238"/>
      <c r="DR943" s="238"/>
      <c r="DS943" s="238"/>
      <c r="DT943" s="238"/>
      <c r="DU943" s="238"/>
      <c r="DV943" s="238"/>
      <c r="DW943" s="238"/>
      <c r="DX943" s="238"/>
      <c r="DY943" s="238"/>
      <c r="DZ943" s="238"/>
      <c r="EA943" s="238"/>
      <c r="EB943" s="238"/>
      <c r="EC943" s="238"/>
      <c r="ED943" s="238"/>
      <c r="EE943" s="238"/>
      <c r="EF943" s="238"/>
      <c r="EG943" s="238"/>
      <c r="EH943" s="238"/>
      <c r="EI943" s="238"/>
      <c r="EJ943" s="238"/>
      <c r="EK943" s="238"/>
      <c r="EL943" s="238"/>
      <c r="EM943" s="238"/>
      <c r="EN943" s="238"/>
      <c r="EO943" s="238"/>
      <c r="EP943" s="238"/>
      <c r="EQ943" s="238"/>
      <c r="ER943" s="238"/>
      <c r="ES943" s="238"/>
      <c r="ET943" s="238"/>
      <c r="EU943" s="238"/>
      <c r="EV943" s="238"/>
      <c r="EW943" s="238"/>
      <c r="EX943" s="238"/>
      <c r="EY943" s="238"/>
      <c r="EZ943" s="238"/>
      <c r="FA943" s="238"/>
      <c r="FB943" s="238"/>
      <c r="FC943" s="238"/>
      <c r="FD943" s="238"/>
      <c r="FE943" s="238"/>
    </row>
    <row r="944" spans="34:161">
      <c r="AH944" s="238"/>
      <c r="AI944" s="238"/>
      <c r="AJ944" s="238"/>
      <c r="AK944" s="238"/>
      <c r="AL944" s="238"/>
      <c r="AM944" s="238"/>
      <c r="AN944" s="238"/>
      <c r="AO944" s="238"/>
      <c r="AP944" s="238"/>
      <c r="AQ944" s="238"/>
      <c r="AR944" s="238"/>
      <c r="AS944" s="238"/>
      <c r="AT944" s="238"/>
      <c r="AU944" s="238"/>
      <c r="AV944" s="238"/>
      <c r="AW944" s="238"/>
      <c r="AX944" s="238"/>
      <c r="AY944" s="238"/>
      <c r="AZ944" s="238"/>
      <c r="BA944" s="238"/>
      <c r="BB944" s="238"/>
      <c r="BC944" s="238"/>
      <c r="BD944" s="238"/>
      <c r="BE944" s="238"/>
      <c r="BF944" s="238"/>
      <c r="BG944" s="238"/>
      <c r="BH944" s="238"/>
      <c r="BI944" s="238"/>
      <c r="BJ944" s="238"/>
      <c r="BK944" s="238"/>
      <c r="BL944" s="238"/>
      <c r="BM944" s="238"/>
      <c r="BN944" s="238"/>
      <c r="BO944" s="238"/>
      <c r="BP944" s="238"/>
      <c r="BQ944" s="238"/>
      <c r="BR944" s="238"/>
      <c r="BS944" s="238"/>
      <c r="BT944" s="238"/>
      <c r="BU944" s="238"/>
      <c r="BV944" s="238"/>
      <c r="BW944" s="238"/>
      <c r="BX944" s="238"/>
      <c r="BY944" s="238"/>
      <c r="BZ944" s="238"/>
      <c r="CA944" s="238"/>
      <c r="CB944" s="238"/>
      <c r="CC944" s="238"/>
      <c r="CD944" s="238"/>
      <c r="CE944" s="238"/>
      <c r="CF944" s="238"/>
      <c r="CG944" s="238"/>
      <c r="CH944" s="238"/>
      <c r="CI944" s="238"/>
      <c r="CJ944" s="238"/>
      <c r="CK944" s="238"/>
      <c r="CL944" s="238"/>
      <c r="CM944" s="238"/>
      <c r="CN944" s="238"/>
      <c r="CO944" s="238"/>
      <c r="CP944" s="238"/>
      <c r="CQ944" s="238"/>
      <c r="CR944" s="238"/>
      <c r="CS944" s="238"/>
      <c r="CT944" s="238"/>
      <c r="CU944" s="238"/>
      <c r="CV944" s="238"/>
      <c r="CW944" s="238"/>
      <c r="CX944" s="238"/>
      <c r="CY944" s="238"/>
      <c r="CZ944" s="238"/>
      <c r="DA944" s="238"/>
      <c r="DB944" s="238"/>
      <c r="DC944" s="238"/>
      <c r="DD944" s="238"/>
      <c r="DE944" s="238"/>
      <c r="DF944" s="238"/>
      <c r="DG944" s="238"/>
      <c r="DH944" s="238"/>
      <c r="DI944" s="238"/>
      <c r="DJ944" s="238"/>
      <c r="DK944" s="238"/>
      <c r="DL944" s="238"/>
      <c r="DM944" s="238"/>
      <c r="DN944" s="238"/>
      <c r="DO944" s="238"/>
      <c r="DP944" s="238"/>
      <c r="DQ944" s="238"/>
      <c r="DR944" s="238"/>
      <c r="DS944" s="238"/>
      <c r="DT944" s="238"/>
      <c r="DU944" s="238"/>
      <c r="DV944" s="238"/>
      <c r="DW944" s="238"/>
      <c r="DX944" s="238"/>
      <c r="DY944" s="238"/>
      <c r="DZ944" s="238"/>
      <c r="EA944" s="238"/>
      <c r="EB944" s="238"/>
      <c r="EC944" s="238"/>
      <c r="ED944" s="238"/>
      <c r="EE944" s="238"/>
      <c r="EF944" s="238"/>
      <c r="EG944" s="238"/>
      <c r="EH944" s="238"/>
      <c r="EI944" s="238"/>
      <c r="EJ944" s="238"/>
      <c r="EK944" s="238"/>
      <c r="EL944" s="238"/>
      <c r="EM944" s="238"/>
      <c r="EN944" s="238"/>
      <c r="EO944" s="238"/>
      <c r="EP944" s="238"/>
      <c r="EQ944" s="238"/>
      <c r="ER944" s="238"/>
      <c r="ES944" s="238"/>
      <c r="ET944" s="238"/>
      <c r="EU944" s="238"/>
      <c r="EV944" s="238"/>
      <c r="EW944" s="238"/>
      <c r="EX944" s="238"/>
      <c r="EY944" s="238"/>
      <c r="EZ944" s="238"/>
      <c r="FA944" s="238"/>
      <c r="FB944" s="238"/>
      <c r="FC944" s="238"/>
      <c r="FD944" s="238"/>
      <c r="FE944" s="238"/>
    </row>
    <row r="945" spans="34:161">
      <c r="AH945" s="238"/>
      <c r="AI945" s="238"/>
      <c r="AJ945" s="238"/>
      <c r="AK945" s="238"/>
      <c r="AL945" s="238"/>
      <c r="AM945" s="238"/>
      <c r="AN945" s="238"/>
      <c r="AO945" s="238"/>
      <c r="AP945" s="238"/>
      <c r="AQ945" s="238"/>
      <c r="AR945" s="238"/>
      <c r="AS945" s="238"/>
      <c r="AT945" s="238"/>
      <c r="AU945" s="238"/>
      <c r="AV945" s="238"/>
      <c r="AW945" s="238"/>
      <c r="AX945" s="238"/>
      <c r="AY945" s="238"/>
      <c r="AZ945" s="238"/>
      <c r="BA945" s="238"/>
      <c r="BB945" s="238"/>
      <c r="BC945" s="238"/>
      <c r="BD945" s="238"/>
      <c r="BE945" s="238"/>
      <c r="BF945" s="238"/>
      <c r="BG945" s="238"/>
      <c r="BH945" s="238"/>
      <c r="BI945" s="238"/>
      <c r="BJ945" s="238"/>
      <c r="BK945" s="238"/>
      <c r="BL945" s="238"/>
      <c r="BM945" s="238"/>
      <c r="BN945" s="238"/>
      <c r="BO945" s="238"/>
      <c r="BP945" s="238"/>
      <c r="BQ945" s="238"/>
      <c r="BR945" s="238"/>
      <c r="BS945" s="238"/>
      <c r="BT945" s="238"/>
      <c r="BU945" s="238"/>
      <c r="BV945" s="238"/>
      <c r="BW945" s="238"/>
      <c r="BX945" s="238"/>
      <c r="BY945" s="238"/>
      <c r="BZ945" s="238"/>
      <c r="CA945" s="238"/>
      <c r="CB945" s="238"/>
      <c r="CC945" s="238"/>
      <c r="CD945" s="238"/>
      <c r="CE945" s="238"/>
      <c r="CF945" s="238"/>
      <c r="CG945" s="238"/>
      <c r="CH945" s="238"/>
      <c r="CI945" s="238"/>
      <c r="CJ945" s="238"/>
      <c r="CK945" s="238"/>
      <c r="CL945" s="238"/>
      <c r="CM945" s="238"/>
      <c r="CN945" s="238"/>
      <c r="CO945" s="238"/>
      <c r="CP945" s="238"/>
      <c r="CQ945" s="238"/>
      <c r="CR945" s="238"/>
      <c r="CS945" s="238"/>
      <c r="CT945" s="238"/>
      <c r="CU945" s="238"/>
      <c r="CV945" s="238"/>
      <c r="CW945" s="238"/>
      <c r="CX945" s="238"/>
      <c r="CY945" s="238"/>
      <c r="CZ945" s="238"/>
      <c r="DA945" s="238"/>
      <c r="DB945" s="238"/>
      <c r="DC945" s="238"/>
      <c r="DD945" s="238"/>
      <c r="DE945" s="238"/>
      <c r="DF945" s="238"/>
      <c r="DG945" s="238"/>
      <c r="DH945" s="238"/>
      <c r="DI945" s="238"/>
      <c r="DJ945" s="238"/>
      <c r="DK945" s="238"/>
      <c r="DL945" s="238"/>
      <c r="DM945" s="238"/>
      <c r="DN945" s="238"/>
      <c r="DO945" s="238"/>
      <c r="DP945" s="238"/>
      <c r="DQ945" s="238"/>
      <c r="DR945" s="238"/>
      <c r="DS945" s="238"/>
      <c r="DT945" s="238"/>
      <c r="DU945" s="238"/>
      <c r="DV945" s="238"/>
      <c r="DW945" s="238"/>
      <c r="DX945" s="238"/>
      <c r="DY945" s="238"/>
      <c r="DZ945" s="238"/>
      <c r="EA945" s="238"/>
      <c r="EB945" s="238"/>
      <c r="EC945" s="238"/>
      <c r="ED945" s="238"/>
      <c r="EE945" s="238"/>
      <c r="EF945" s="238"/>
      <c r="EG945" s="238"/>
      <c r="EH945" s="238"/>
      <c r="EI945" s="238"/>
      <c r="EJ945" s="238"/>
      <c r="EK945" s="238"/>
      <c r="EL945" s="238"/>
      <c r="EM945" s="238"/>
      <c r="EN945" s="238"/>
      <c r="EO945" s="238"/>
      <c r="EP945" s="238"/>
      <c r="EQ945" s="238"/>
      <c r="ER945" s="238"/>
      <c r="ES945" s="238"/>
      <c r="ET945" s="238"/>
      <c r="EU945" s="238"/>
      <c r="EV945" s="238"/>
      <c r="EW945" s="238"/>
      <c r="EX945" s="238"/>
      <c r="EY945" s="238"/>
      <c r="EZ945" s="238"/>
      <c r="FA945" s="238"/>
      <c r="FB945" s="238"/>
      <c r="FC945" s="238"/>
      <c r="FD945" s="238"/>
      <c r="FE945" s="238"/>
    </row>
    <row r="946" spans="34:161">
      <c r="AH946" s="238"/>
      <c r="AI946" s="238"/>
      <c r="AJ946" s="238"/>
      <c r="AK946" s="238"/>
      <c r="AL946" s="238"/>
      <c r="AM946" s="238"/>
      <c r="AN946" s="238"/>
      <c r="AO946" s="238"/>
      <c r="AP946" s="238"/>
      <c r="AQ946" s="238"/>
      <c r="AR946" s="238"/>
      <c r="AS946" s="238"/>
      <c r="AT946" s="238"/>
      <c r="AU946" s="238"/>
      <c r="AV946" s="238"/>
      <c r="AW946" s="238"/>
      <c r="AX946" s="238"/>
      <c r="AY946" s="238"/>
      <c r="AZ946" s="238"/>
      <c r="BA946" s="238"/>
      <c r="BB946" s="238"/>
      <c r="BC946" s="238"/>
      <c r="BD946" s="238"/>
      <c r="BE946" s="238"/>
      <c r="BF946" s="238"/>
      <c r="BG946" s="238"/>
      <c r="BH946" s="238"/>
      <c r="BI946" s="238"/>
      <c r="BJ946" s="238"/>
      <c r="BK946" s="238"/>
      <c r="BL946" s="238"/>
      <c r="BM946" s="238"/>
      <c r="BN946" s="238"/>
      <c r="BO946" s="238"/>
      <c r="BP946" s="238"/>
      <c r="BQ946" s="238"/>
      <c r="BR946" s="238"/>
      <c r="BS946" s="238"/>
      <c r="BT946" s="238"/>
      <c r="BU946" s="238"/>
      <c r="BV946" s="238"/>
      <c r="BW946" s="238"/>
      <c r="BX946" s="238"/>
      <c r="BY946" s="238"/>
      <c r="BZ946" s="238"/>
      <c r="CA946" s="238"/>
      <c r="CB946" s="238"/>
      <c r="CC946" s="238"/>
      <c r="CD946" s="238"/>
      <c r="CE946" s="238"/>
      <c r="CF946" s="238"/>
      <c r="CG946" s="238"/>
      <c r="CH946" s="238"/>
      <c r="CI946" s="238"/>
      <c r="CJ946" s="238"/>
      <c r="CK946" s="238"/>
      <c r="CL946" s="238"/>
      <c r="CM946" s="238"/>
      <c r="CN946" s="238"/>
      <c r="CO946" s="238"/>
      <c r="CP946" s="238"/>
      <c r="CQ946" s="238"/>
      <c r="CR946" s="238"/>
      <c r="CS946" s="238"/>
      <c r="CT946" s="238"/>
      <c r="CU946" s="238"/>
      <c r="CV946" s="238"/>
      <c r="CW946" s="238"/>
      <c r="CX946" s="238"/>
      <c r="CY946" s="238"/>
      <c r="CZ946" s="238"/>
      <c r="DA946" s="238"/>
      <c r="DB946" s="238"/>
      <c r="DC946" s="238"/>
      <c r="DD946" s="238"/>
      <c r="DE946" s="238"/>
      <c r="DF946" s="238"/>
      <c r="DG946" s="238"/>
      <c r="DH946" s="238"/>
      <c r="DI946" s="238"/>
      <c r="DJ946" s="238"/>
      <c r="DK946" s="238"/>
      <c r="DL946" s="238"/>
      <c r="DM946" s="238"/>
      <c r="DN946" s="238"/>
      <c r="DO946" s="238"/>
      <c r="DP946" s="238"/>
      <c r="DQ946" s="238"/>
      <c r="DR946" s="238"/>
      <c r="DS946" s="238"/>
      <c r="DT946" s="238"/>
      <c r="DU946" s="238"/>
      <c r="DV946" s="238"/>
      <c r="DW946" s="238"/>
      <c r="DX946" s="238"/>
      <c r="DY946" s="238"/>
      <c r="DZ946" s="238"/>
      <c r="EA946" s="238"/>
      <c r="EB946" s="238"/>
      <c r="EC946" s="238"/>
      <c r="ED946" s="238"/>
      <c r="EE946" s="238"/>
      <c r="EF946" s="238"/>
      <c r="EG946" s="238"/>
      <c r="EH946" s="238"/>
      <c r="EI946" s="238"/>
      <c r="EJ946" s="238"/>
      <c r="EK946" s="238"/>
      <c r="EL946" s="238"/>
      <c r="EM946" s="238"/>
      <c r="EN946" s="238"/>
      <c r="EO946" s="238"/>
      <c r="EP946" s="238"/>
      <c r="EQ946" s="238"/>
      <c r="ER946" s="238"/>
      <c r="ES946" s="238"/>
      <c r="ET946" s="238"/>
      <c r="EU946" s="238"/>
      <c r="EV946" s="238"/>
      <c r="EW946" s="238"/>
      <c r="EX946" s="238"/>
      <c r="EY946" s="238"/>
      <c r="EZ946" s="238"/>
      <c r="FA946" s="238"/>
      <c r="FB946" s="238"/>
      <c r="FC946" s="238"/>
      <c r="FD946" s="238"/>
      <c r="FE946" s="238"/>
    </row>
    <row r="947" spans="34:161">
      <c r="AH947" s="238"/>
      <c r="AI947" s="238"/>
      <c r="AJ947" s="238"/>
      <c r="AK947" s="238"/>
      <c r="AL947" s="238"/>
      <c r="AM947" s="238"/>
      <c r="AN947" s="238"/>
      <c r="AO947" s="238"/>
      <c r="AP947" s="238"/>
      <c r="AQ947" s="238"/>
      <c r="AR947" s="238"/>
      <c r="AS947" s="238"/>
      <c r="AT947" s="238"/>
      <c r="AU947" s="238"/>
      <c r="AV947" s="238"/>
      <c r="AW947" s="238"/>
      <c r="AX947" s="238"/>
      <c r="AY947" s="238"/>
      <c r="AZ947" s="238"/>
      <c r="BA947" s="238"/>
      <c r="BB947" s="238"/>
      <c r="BC947" s="238"/>
      <c r="BD947" s="238"/>
      <c r="BE947" s="238"/>
      <c r="BF947" s="238"/>
      <c r="BG947" s="238"/>
      <c r="BH947" s="238"/>
      <c r="BI947" s="238"/>
      <c r="BJ947" s="238"/>
      <c r="BK947" s="238"/>
      <c r="BL947" s="238"/>
      <c r="BM947" s="238"/>
      <c r="BN947" s="238"/>
      <c r="BO947" s="238"/>
      <c r="BP947" s="238"/>
      <c r="BQ947" s="238"/>
      <c r="BR947" s="238"/>
      <c r="BS947" s="238"/>
      <c r="BT947" s="238"/>
      <c r="BU947" s="238"/>
      <c r="BV947" s="238"/>
      <c r="BW947" s="238"/>
      <c r="BX947" s="238"/>
      <c r="BY947" s="238"/>
      <c r="BZ947" s="238"/>
      <c r="CA947" s="238"/>
      <c r="CB947" s="238"/>
      <c r="CC947" s="238"/>
      <c r="CD947" s="238"/>
      <c r="CE947" s="238"/>
      <c r="CF947" s="238"/>
      <c r="CG947" s="238"/>
      <c r="CH947" s="238"/>
      <c r="CI947" s="238"/>
      <c r="CJ947" s="238"/>
      <c r="CK947" s="238"/>
      <c r="CL947" s="238"/>
      <c r="CM947" s="238"/>
      <c r="CN947" s="238"/>
      <c r="CO947" s="238"/>
      <c r="CP947" s="238"/>
      <c r="CQ947" s="238"/>
      <c r="CR947" s="238"/>
      <c r="CS947" s="238"/>
      <c r="CT947" s="238"/>
      <c r="CU947" s="238"/>
      <c r="CV947" s="238"/>
      <c r="CW947" s="238"/>
      <c r="CX947" s="238"/>
      <c r="CY947" s="238"/>
      <c r="CZ947" s="238"/>
      <c r="DA947" s="238"/>
      <c r="DB947" s="238"/>
      <c r="DC947" s="238"/>
      <c r="DD947" s="238"/>
      <c r="DE947" s="238"/>
      <c r="DF947" s="238"/>
      <c r="DG947" s="238"/>
      <c r="DH947" s="238"/>
      <c r="DI947" s="238"/>
      <c r="DJ947" s="238"/>
      <c r="DK947" s="238"/>
      <c r="DL947" s="238"/>
      <c r="DM947" s="238"/>
      <c r="DN947" s="238"/>
      <c r="DO947" s="238"/>
      <c r="DP947" s="238"/>
      <c r="DQ947" s="238"/>
      <c r="DR947" s="238"/>
      <c r="DS947" s="238"/>
      <c r="DT947" s="238"/>
      <c r="DU947" s="238"/>
      <c r="DV947" s="238"/>
      <c r="DW947" s="238"/>
      <c r="DX947" s="238"/>
      <c r="DY947" s="238"/>
      <c r="DZ947" s="238"/>
      <c r="EA947" s="238"/>
      <c r="EB947" s="238"/>
      <c r="EC947" s="238"/>
      <c r="ED947" s="238"/>
      <c r="EE947" s="238"/>
      <c r="EF947" s="238"/>
      <c r="EG947" s="238"/>
      <c r="EH947" s="238"/>
      <c r="EI947" s="238"/>
      <c r="EJ947" s="238"/>
      <c r="EK947" s="238"/>
      <c r="EL947" s="238"/>
      <c r="EM947" s="238"/>
      <c r="EN947" s="238"/>
      <c r="EO947" s="238"/>
      <c r="EP947" s="238"/>
      <c r="EQ947" s="238"/>
      <c r="ER947" s="238"/>
      <c r="ES947" s="238"/>
      <c r="ET947" s="238"/>
      <c r="EU947" s="238"/>
      <c r="EV947" s="238"/>
      <c r="EW947" s="238"/>
      <c r="EX947" s="238"/>
      <c r="EY947" s="238"/>
      <c r="EZ947" s="238"/>
      <c r="FA947" s="238"/>
      <c r="FB947" s="238"/>
      <c r="FC947" s="238"/>
      <c r="FD947" s="238"/>
      <c r="FE947" s="238"/>
    </row>
    <row r="948" spans="34:161">
      <c r="AH948" s="238"/>
      <c r="AI948" s="238"/>
      <c r="AJ948" s="238"/>
      <c r="AK948" s="238"/>
      <c r="AL948" s="238"/>
      <c r="AM948" s="238"/>
      <c r="AN948" s="238"/>
      <c r="AO948" s="238"/>
      <c r="AP948" s="238"/>
      <c r="AQ948" s="238"/>
      <c r="AR948" s="238"/>
      <c r="AS948" s="238"/>
      <c r="AT948" s="238"/>
      <c r="AU948" s="238"/>
      <c r="AV948" s="238"/>
      <c r="AW948" s="238"/>
      <c r="AX948" s="238"/>
      <c r="AY948" s="238"/>
      <c r="AZ948" s="238"/>
      <c r="BA948" s="238"/>
      <c r="BB948" s="238"/>
      <c r="BC948" s="238"/>
      <c r="BD948" s="238"/>
      <c r="BE948" s="238"/>
      <c r="BF948" s="238"/>
      <c r="BG948" s="238"/>
      <c r="BH948" s="238"/>
      <c r="BI948" s="238"/>
      <c r="BJ948" s="238"/>
      <c r="BK948" s="238"/>
      <c r="BL948" s="238"/>
      <c r="BM948" s="238"/>
      <c r="BN948" s="238"/>
      <c r="BO948" s="238"/>
      <c r="BP948" s="238"/>
      <c r="BQ948" s="238"/>
      <c r="BR948" s="238"/>
      <c r="BS948" s="238"/>
      <c r="BT948" s="238"/>
      <c r="BU948" s="238"/>
      <c r="BV948" s="238"/>
      <c r="BW948" s="238"/>
      <c r="BX948" s="238"/>
      <c r="BY948" s="238"/>
      <c r="BZ948" s="238"/>
      <c r="CA948" s="238"/>
      <c r="CB948" s="238"/>
      <c r="CC948" s="238"/>
      <c r="CD948" s="238"/>
      <c r="CE948" s="238"/>
      <c r="CF948" s="238"/>
      <c r="CG948" s="238"/>
      <c r="CH948" s="238"/>
      <c r="CI948" s="238"/>
      <c r="CJ948" s="238"/>
      <c r="CK948" s="238"/>
      <c r="CL948" s="238"/>
      <c r="CM948" s="238"/>
      <c r="CN948" s="238"/>
      <c r="CO948" s="238"/>
      <c r="CP948" s="238"/>
      <c r="CQ948" s="238"/>
      <c r="CR948" s="238"/>
      <c r="CS948" s="238"/>
      <c r="CT948" s="238"/>
      <c r="CU948" s="238"/>
      <c r="CV948" s="238"/>
      <c r="CW948" s="238"/>
      <c r="CX948" s="238"/>
      <c r="CY948" s="238"/>
      <c r="CZ948" s="238"/>
      <c r="DA948" s="238"/>
      <c r="DB948" s="238"/>
      <c r="DC948" s="238"/>
      <c r="DD948" s="238"/>
      <c r="DE948" s="238"/>
      <c r="DF948" s="238"/>
      <c r="DG948" s="238"/>
      <c r="DH948" s="238"/>
      <c r="DI948" s="238"/>
      <c r="DJ948" s="238"/>
      <c r="DK948" s="238"/>
      <c r="DL948" s="238"/>
      <c r="DM948" s="238"/>
      <c r="DN948" s="238"/>
      <c r="DO948" s="238"/>
      <c r="DP948" s="238"/>
      <c r="DQ948" s="238"/>
      <c r="DR948" s="238"/>
      <c r="DS948" s="238"/>
      <c r="DT948" s="238"/>
      <c r="DU948" s="238"/>
      <c r="DV948" s="238"/>
      <c r="DW948" s="238"/>
      <c r="DX948" s="238"/>
      <c r="DY948" s="238"/>
      <c r="DZ948" s="238"/>
      <c r="EA948" s="238"/>
      <c r="EB948" s="238"/>
      <c r="EC948" s="238"/>
      <c r="ED948" s="238"/>
      <c r="EE948" s="238"/>
      <c r="EF948" s="238"/>
      <c r="EG948" s="238"/>
      <c r="EH948" s="238"/>
      <c r="EI948" s="238"/>
      <c r="EJ948" s="238"/>
      <c r="EK948" s="238"/>
      <c r="EL948" s="238"/>
      <c r="EM948" s="238"/>
      <c r="EN948" s="238"/>
      <c r="EO948" s="238"/>
      <c r="EP948" s="238"/>
      <c r="EQ948" s="238"/>
      <c r="ER948" s="238"/>
      <c r="ES948" s="238"/>
      <c r="ET948" s="238"/>
      <c r="EU948" s="238"/>
      <c r="EV948" s="238"/>
      <c r="EW948" s="238"/>
      <c r="EX948" s="238"/>
      <c r="EY948" s="238"/>
      <c r="EZ948" s="238"/>
      <c r="FA948" s="238"/>
      <c r="FB948" s="238"/>
      <c r="FC948" s="238"/>
      <c r="FD948" s="238"/>
      <c r="FE948" s="238"/>
    </row>
    <row r="949" spans="34:161">
      <c r="AH949" s="238"/>
      <c r="AI949" s="238"/>
      <c r="AJ949" s="238"/>
      <c r="AK949" s="238"/>
      <c r="AL949" s="238"/>
      <c r="AM949" s="238"/>
      <c r="AN949" s="238"/>
      <c r="AO949" s="238"/>
      <c r="AP949" s="238"/>
      <c r="AQ949" s="238"/>
      <c r="AR949" s="238"/>
      <c r="AS949" s="238"/>
      <c r="AT949" s="238"/>
      <c r="AU949" s="238"/>
      <c r="AV949" s="238"/>
      <c r="AW949" s="238"/>
      <c r="AX949" s="238"/>
      <c r="AY949" s="238"/>
      <c r="AZ949" s="238"/>
      <c r="BA949" s="238"/>
      <c r="BB949" s="238"/>
      <c r="BC949" s="238"/>
      <c r="BD949" s="238"/>
      <c r="BE949" s="238"/>
      <c r="BF949" s="238"/>
      <c r="BG949" s="238"/>
      <c r="BH949" s="238"/>
      <c r="BI949" s="238"/>
      <c r="BJ949" s="238"/>
      <c r="BK949" s="238"/>
      <c r="BL949" s="238"/>
      <c r="BM949" s="238"/>
      <c r="BN949" s="238"/>
      <c r="BO949" s="238"/>
      <c r="BP949" s="238"/>
      <c r="BQ949" s="238"/>
      <c r="BR949" s="238"/>
      <c r="BS949" s="238"/>
      <c r="BT949" s="238"/>
      <c r="BU949" s="238"/>
      <c r="BV949" s="238"/>
      <c r="BW949" s="238"/>
      <c r="BX949" s="238"/>
      <c r="BY949" s="238"/>
      <c r="BZ949" s="238"/>
      <c r="CA949" s="238"/>
      <c r="CB949" s="238"/>
      <c r="CC949" s="238"/>
      <c r="CD949" s="238"/>
      <c r="CE949" s="238"/>
      <c r="CF949" s="238"/>
      <c r="CG949" s="238"/>
      <c r="CH949" s="238"/>
      <c r="CI949" s="238"/>
      <c r="CJ949" s="238"/>
      <c r="CK949" s="238"/>
      <c r="CL949" s="238"/>
      <c r="CM949" s="238"/>
      <c r="CN949" s="238"/>
      <c r="CO949" s="238"/>
      <c r="CP949" s="238"/>
      <c r="CQ949" s="238"/>
      <c r="CR949" s="238"/>
      <c r="CS949" s="238"/>
      <c r="CT949" s="238"/>
      <c r="CU949" s="238"/>
      <c r="CV949" s="238"/>
      <c r="CW949" s="238"/>
      <c r="CX949" s="238"/>
      <c r="CY949" s="238"/>
      <c r="CZ949" s="238"/>
      <c r="DA949" s="238"/>
      <c r="DB949" s="238"/>
      <c r="DC949" s="238"/>
      <c r="DD949" s="238"/>
      <c r="DE949" s="238"/>
      <c r="DF949" s="238"/>
      <c r="DG949" s="238"/>
      <c r="DH949" s="238"/>
      <c r="DI949" s="238"/>
      <c r="DJ949" s="238"/>
      <c r="DK949" s="238"/>
      <c r="DL949" s="238"/>
      <c r="DM949" s="238"/>
      <c r="DN949" s="238"/>
      <c r="DO949" s="238"/>
      <c r="DP949" s="238"/>
      <c r="DQ949" s="238"/>
      <c r="DR949" s="238"/>
      <c r="DS949" s="238"/>
      <c r="DT949" s="238"/>
      <c r="DU949" s="238"/>
      <c r="DV949" s="238"/>
      <c r="DW949" s="238"/>
      <c r="DX949" s="238"/>
      <c r="DY949" s="238"/>
      <c r="DZ949" s="238"/>
      <c r="EA949" s="238"/>
      <c r="EB949" s="238"/>
      <c r="EC949" s="238"/>
      <c r="ED949" s="238"/>
      <c r="EE949" s="238"/>
      <c r="EF949" s="238"/>
      <c r="EG949" s="238"/>
      <c r="EH949" s="238"/>
      <c r="EI949" s="238"/>
      <c r="EJ949" s="238"/>
      <c r="EK949" s="238"/>
      <c r="EL949" s="238"/>
      <c r="EM949" s="238"/>
      <c r="EN949" s="238"/>
      <c r="EO949" s="238"/>
      <c r="EP949" s="238"/>
      <c r="EQ949" s="238"/>
      <c r="ER949" s="238"/>
      <c r="ES949" s="238"/>
      <c r="ET949" s="238"/>
      <c r="EU949" s="238"/>
      <c r="EV949" s="238"/>
      <c r="EW949" s="238"/>
      <c r="EX949" s="238"/>
      <c r="EY949" s="238"/>
      <c r="EZ949" s="238"/>
      <c r="FA949" s="238"/>
      <c r="FB949" s="238"/>
      <c r="FC949" s="238"/>
      <c r="FD949" s="238"/>
      <c r="FE949" s="238"/>
    </row>
    <row r="950" spans="34:161">
      <c r="AH950" s="238"/>
      <c r="AI950" s="238"/>
      <c r="AJ950" s="238"/>
      <c r="AK950" s="238"/>
      <c r="AL950" s="238"/>
      <c r="AM950" s="238"/>
      <c r="AN950" s="238"/>
      <c r="AO950" s="238"/>
      <c r="AP950" s="238"/>
      <c r="AQ950" s="238"/>
      <c r="AR950" s="238"/>
      <c r="AS950" s="238"/>
      <c r="AT950" s="238"/>
      <c r="AU950" s="238"/>
      <c r="AV950" s="238"/>
      <c r="AW950" s="238"/>
      <c r="AX950" s="238"/>
      <c r="AY950" s="238"/>
      <c r="AZ950" s="238"/>
      <c r="BA950" s="238"/>
      <c r="BB950" s="238"/>
      <c r="BC950" s="238"/>
      <c r="BD950" s="238"/>
      <c r="BE950" s="238"/>
      <c r="BF950" s="238"/>
      <c r="BG950" s="238"/>
      <c r="BH950" s="238"/>
      <c r="BI950" s="238"/>
      <c r="BJ950" s="238"/>
      <c r="BK950" s="238"/>
      <c r="BL950" s="238"/>
      <c r="BM950" s="238"/>
      <c r="BN950" s="238"/>
      <c r="BO950" s="238"/>
      <c r="BP950" s="238"/>
      <c r="BQ950" s="238"/>
      <c r="BR950" s="238"/>
      <c r="BS950" s="238"/>
      <c r="BT950" s="238"/>
      <c r="BU950" s="238"/>
      <c r="BV950" s="238"/>
      <c r="BW950" s="238"/>
      <c r="BX950" s="238"/>
      <c r="BY950" s="238"/>
      <c r="BZ950" s="238"/>
      <c r="CA950" s="238"/>
      <c r="CB950" s="238"/>
      <c r="CC950" s="238"/>
      <c r="CD950" s="238"/>
      <c r="CE950" s="238"/>
      <c r="CF950" s="238"/>
      <c r="CG950" s="238"/>
      <c r="CH950" s="238"/>
      <c r="CI950" s="238"/>
      <c r="CJ950" s="238"/>
      <c r="CK950" s="238"/>
      <c r="CL950" s="238"/>
      <c r="CM950" s="238"/>
      <c r="CN950" s="238"/>
      <c r="CO950" s="238"/>
      <c r="CP950" s="238"/>
      <c r="CQ950" s="238"/>
      <c r="CR950" s="238"/>
      <c r="CS950" s="238"/>
      <c r="CT950" s="238"/>
      <c r="CU950" s="238"/>
      <c r="CV950" s="238"/>
      <c r="CW950" s="238"/>
      <c r="CX950" s="238"/>
      <c r="CY950" s="238"/>
      <c r="CZ950" s="238"/>
      <c r="DA950" s="238"/>
      <c r="DB950" s="238"/>
      <c r="DC950" s="238"/>
      <c r="DD950" s="238"/>
      <c r="DE950" s="238"/>
      <c r="DF950" s="238"/>
      <c r="DG950" s="238"/>
      <c r="DH950" s="238"/>
      <c r="DI950" s="238"/>
      <c r="DJ950" s="238"/>
      <c r="DK950" s="238"/>
      <c r="DL950" s="238"/>
      <c r="DM950" s="238"/>
      <c r="DN950" s="238"/>
      <c r="DO950" s="238"/>
      <c r="DP950" s="238"/>
      <c r="DQ950" s="238"/>
      <c r="DR950" s="238"/>
      <c r="DS950" s="238"/>
      <c r="DT950" s="238"/>
      <c r="DU950" s="238"/>
      <c r="DV950" s="238"/>
      <c r="DW950" s="238"/>
      <c r="DX950" s="238"/>
      <c r="DY950" s="238"/>
      <c r="DZ950" s="238"/>
      <c r="EA950" s="238"/>
      <c r="EB950" s="238"/>
      <c r="EC950" s="238"/>
      <c r="ED950" s="238"/>
      <c r="EE950" s="238"/>
      <c r="EF950" s="238"/>
      <c r="EG950" s="238"/>
      <c r="EH950" s="238"/>
      <c r="EI950" s="238"/>
      <c r="EJ950" s="238"/>
      <c r="EK950" s="238"/>
      <c r="EL950" s="238"/>
      <c r="EM950" s="238"/>
      <c r="EN950" s="238"/>
      <c r="EO950" s="238"/>
      <c r="EP950" s="238"/>
      <c r="EQ950" s="238"/>
      <c r="ER950" s="238"/>
      <c r="ES950" s="238"/>
      <c r="ET950" s="238"/>
      <c r="EU950" s="238"/>
      <c r="EV950" s="238"/>
      <c r="EW950" s="238"/>
      <c r="EX950" s="238"/>
      <c r="EY950" s="238"/>
      <c r="EZ950" s="238"/>
      <c r="FA950" s="238"/>
      <c r="FB950" s="238"/>
      <c r="FC950" s="238"/>
      <c r="FD950" s="238"/>
      <c r="FE950" s="238"/>
    </row>
    <row r="951" spans="34:161">
      <c r="AH951" s="238"/>
      <c r="AI951" s="238"/>
      <c r="AJ951" s="238"/>
      <c r="AK951" s="238"/>
      <c r="AL951" s="238"/>
      <c r="AM951" s="238"/>
      <c r="AN951" s="238"/>
      <c r="AO951" s="238"/>
      <c r="AP951" s="238"/>
      <c r="AQ951" s="238"/>
      <c r="AR951" s="238"/>
      <c r="AS951" s="238"/>
      <c r="AT951" s="238"/>
      <c r="AU951" s="238"/>
      <c r="AV951" s="238"/>
      <c r="AW951" s="238"/>
      <c r="AX951" s="238"/>
      <c r="AY951" s="238"/>
      <c r="AZ951" s="238"/>
      <c r="BA951" s="238"/>
      <c r="BB951" s="238"/>
      <c r="BC951" s="238"/>
      <c r="BD951" s="238"/>
      <c r="BE951" s="238"/>
      <c r="BF951" s="238"/>
      <c r="BG951" s="238"/>
      <c r="BH951" s="238"/>
      <c r="BI951" s="238"/>
      <c r="BJ951" s="238"/>
      <c r="BK951" s="238"/>
      <c r="BL951" s="238"/>
      <c r="BM951" s="238"/>
      <c r="BN951" s="238"/>
      <c r="BO951" s="238"/>
      <c r="BP951" s="238"/>
      <c r="BQ951" s="238"/>
      <c r="BR951" s="238"/>
      <c r="BS951" s="238"/>
      <c r="BT951" s="238"/>
      <c r="BU951" s="238"/>
      <c r="BV951" s="238"/>
      <c r="BW951" s="238"/>
      <c r="BX951" s="238"/>
      <c r="BY951" s="238"/>
      <c r="BZ951" s="238"/>
      <c r="CA951" s="238"/>
      <c r="CB951" s="238"/>
      <c r="CC951" s="238"/>
      <c r="CD951" s="238"/>
      <c r="CE951" s="238"/>
      <c r="CF951" s="238"/>
      <c r="CG951" s="238"/>
      <c r="CH951" s="238"/>
      <c r="CI951" s="238"/>
      <c r="CJ951" s="238"/>
      <c r="CK951" s="238"/>
      <c r="CL951" s="238"/>
      <c r="CM951" s="238"/>
      <c r="CN951" s="238"/>
      <c r="CO951" s="238"/>
      <c r="CP951" s="238"/>
      <c r="CQ951" s="238"/>
      <c r="CR951" s="238"/>
      <c r="CS951" s="238"/>
      <c r="CT951" s="238"/>
      <c r="CU951" s="238"/>
      <c r="CV951" s="238"/>
      <c r="CW951" s="238"/>
      <c r="CX951" s="238"/>
      <c r="CY951" s="238"/>
      <c r="CZ951" s="238"/>
      <c r="DA951" s="238"/>
      <c r="DB951" s="238"/>
      <c r="DC951" s="238"/>
      <c r="DD951" s="238"/>
      <c r="DE951" s="238"/>
      <c r="DF951" s="238"/>
      <c r="DG951" s="238"/>
      <c r="DH951" s="238"/>
      <c r="DI951" s="238"/>
      <c r="DJ951" s="238"/>
      <c r="DK951" s="238"/>
      <c r="DL951" s="238"/>
      <c r="DM951" s="238"/>
      <c r="DN951" s="238"/>
      <c r="DO951" s="238"/>
      <c r="DP951" s="238"/>
      <c r="DQ951" s="238"/>
      <c r="DR951" s="238"/>
      <c r="DS951" s="238"/>
      <c r="DT951" s="238"/>
      <c r="DU951" s="238"/>
      <c r="DV951" s="238"/>
      <c r="DW951" s="238"/>
      <c r="DX951" s="238"/>
      <c r="DY951" s="238"/>
      <c r="DZ951" s="238"/>
      <c r="EA951" s="238"/>
      <c r="EB951" s="238"/>
      <c r="EC951" s="238"/>
      <c r="ED951" s="238"/>
      <c r="EE951" s="238"/>
      <c r="EF951" s="238"/>
      <c r="EG951" s="238"/>
      <c r="EH951" s="238"/>
      <c r="EI951" s="238"/>
      <c r="EJ951" s="238"/>
      <c r="EK951" s="238"/>
      <c r="EL951" s="238"/>
      <c r="EM951" s="238"/>
      <c r="EN951" s="238"/>
      <c r="EO951" s="238"/>
      <c r="EP951" s="238"/>
      <c r="EQ951" s="238"/>
      <c r="ER951" s="238"/>
      <c r="ES951" s="238"/>
      <c r="ET951" s="238"/>
      <c r="EU951" s="238"/>
      <c r="EV951" s="238"/>
      <c r="EW951" s="238"/>
      <c r="EX951" s="238"/>
      <c r="EY951" s="238"/>
      <c r="EZ951" s="238"/>
      <c r="FA951" s="238"/>
      <c r="FB951" s="238"/>
      <c r="FC951" s="238"/>
      <c r="FD951" s="238"/>
      <c r="FE951" s="238"/>
    </row>
    <row r="952" spans="34:161">
      <c r="AH952" s="238"/>
      <c r="AI952" s="238"/>
      <c r="AJ952" s="238"/>
      <c r="AK952" s="238"/>
      <c r="AL952" s="238"/>
      <c r="AM952" s="238"/>
      <c r="AN952" s="238"/>
      <c r="AO952" s="238"/>
      <c r="AP952" s="238"/>
      <c r="AQ952" s="238"/>
      <c r="AR952" s="238"/>
      <c r="AS952" s="238"/>
      <c r="AT952" s="238"/>
      <c r="AU952" s="238"/>
      <c r="AV952" s="238"/>
      <c r="AW952" s="238"/>
      <c r="AX952" s="238"/>
      <c r="AY952" s="238"/>
      <c r="AZ952" s="238"/>
      <c r="BA952" s="238"/>
      <c r="BB952" s="238"/>
      <c r="BC952" s="238"/>
      <c r="BD952" s="238"/>
      <c r="BE952" s="238"/>
      <c r="BF952" s="238"/>
      <c r="BG952" s="238"/>
      <c r="BH952" s="238"/>
      <c r="BI952" s="238"/>
      <c r="BJ952" s="238"/>
      <c r="BK952" s="238"/>
      <c r="BL952" s="238"/>
      <c r="BM952" s="238"/>
      <c r="BN952" s="238"/>
      <c r="BO952" s="238"/>
      <c r="BP952" s="238"/>
      <c r="BQ952" s="238"/>
      <c r="BR952" s="238"/>
      <c r="BS952" s="238"/>
      <c r="BT952" s="238"/>
      <c r="BU952" s="238"/>
      <c r="BV952" s="238"/>
      <c r="BW952" s="238"/>
      <c r="BX952" s="238"/>
      <c r="BY952" s="238"/>
      <c r="BZ952" s="238"/>
      <c r="CA952" s="238"/>
      <c r="CB952" s="238"/>
      <c r="CC952" s="238"/>
      <c r="CD952" s="238"/>
      <c r="CE952" s="238"/>
      <c r="CF952" s="238"/>
      <c r="CG952" s="238"/>
      <c r="CH952" s="238"/>
      <c r="CI952" s="238"/>
      <c r="CJ952" s="238"/>
      <c r="CK952" s="238"/>
      <c r="CL952" s="238"/>
      <c r="CM952" s="238"/>
      <c r="CN952" s="238"/>
      <c r="CO952" s="238"/>
      <c r="CP952" s="238"/>
      <c r="CQ952" s="238"/>
      <c r="CR952" s="238"/>
      <c r="CS952" s="238"/>
      <c r="CT952" s="238"/>
      <c r="CU952" s="238"/>
      <c r="CV952" s="238"/>
      <c r="CW952" s="238"/>
      <c r="CX952" s="238"/>
      <c r="CY952" s="238"/>
      <c r="CZ952" s="238"/>
      <c r="DA952" s="238"/>
      <c r="DB952" s="238"/>
      <c r="DC952" s="238"/>
      <c r="DD952" s="238"/>
      <c r="DE952" s="238"/>
      <c r="DF952" s="238"/>
      <c r="DG952" s="238"/>
      <c r="DH952" s="238"/>
      <c r="DI952" s="238"/>
      <c r="DJ952" s="238"/>
      <c r="DK952" s="238"/>
      <c r="DL952" s="238"/>
      <c r="DM952" s="238"/>
      <c r="DN952" s="238"/>
      <c r="DO952" s="238"/>
      <c r="DP952" s="238"/>
      <c r="DQ952" s="238"/>
      <c r="DR952" s="238"/>
      <c r="DS952" s="238"/>
      <c r="DT952" s="238"/>
      <c r="DU952" s="238"/>
      <c r="DV952" s="238"/>
      <c r="DW952" s="238"/>
      <c r="DX952" s="238"/>
      <c r="DY952" s="238"/>
      <c r="DZ952" s="238"/>
      <c r="EA952" s="238"/>
      <c r="EB952" s="238"/>
      <c r="EC952" s="238"/>
      <c r="ED952" s="238"/>
      <c r="EE952" s="238"/>
      <c r="EF952" s="238"/>
      <c r="EG952" s="238"/>
      <c r="EH952" s="238"/>
      <c r="EI952" s="238"/>
      <c r="EJ952" s="238"/>
      <c r="EK952" s="238"/>
      <c r="EL952" s="238"/>
      <c r="EM952" s="238"/>
      <c r="EN952" s="238"/>
      <c r="EO952" s="238"/>
      <c r="EP952" s="238"/>
      <c r="EQ952" s="238"/>
      <c r="ER952" s="238"/>
      <c r="ES952" s="238"/>
      <c r="ET952" s="238"/>
      <c r="EU952" s="238"/>
      <c r="EV952" s="238"/>
      <c r="EW952" s="238"/>
      <c r="EX952" s="238"/>
      <c r="EY952" s="238"/>
      <c r="EZ952" s="238"/>
      <c r="FA952" s="238"/>
      <c r="FB952" s="238"/>
      <c r="FC952" s="238"/>
      <c r="FD952" s="238"/>
      <c r="FE952" s="238"/>
    </row>
    <row r="953" spans="34:161">
      <c r="AH953" s="238"/>
      <c r="AI953" s="238"/>
      <c r="AJ953" s="238"/>
      <c r="AK953" s="238"/>
      <c r="AL953" s="238"/>
      <c r="AM953" s="238"/>
      <c r="AN953" s="238"/>
      <c r="AO953" s="238"/>
      <c r="AP953" s="238"/>
      <c r="AQ953" s="238"/>
      <c r="AR953" s="238"/>
      <c r="AS953" s="238"/>
      <c r="AT953" s="238"/>
      <c r="AU953" s="238"/>
      <c r="AV953" s="238"/>
      <c r="AW953" s="238"/>
      <c r="AX953" s="238"/>
      <c r="AY953" s="238"/>
      <c r="AZ953" s="238"/>
      <c r="BA953" s="238"/>
      <c r="BB953" s="238"/>
      <c r="BC953" s="238"/>
      <c r="BD953" s="238"/>
      <c r="BE953" s="238"/>
      <c r="BF953" s="238"/>
      <c r="BG953" s="238"/>
      <c r="BH953" s="238"/>
      <c r="BI953" s="238"/>
      <c r="BJ953" s="238"/>
      <c r="BK953" s="238"/>
      <c r="BL953" s="238"/>
      <c r="BM953" s="238"/>
      <c r="BN953" s="238"/>
      <c r="BO953" s="238"/>
      <c r="BP953" s="238"/>
      <c r="BQ953" s="238"/>
      <c r="BR953" s="238"/>
      <c r="BS953" s="238"/>
      <c r="BT953" s="238"/>
      <c r="BU953" s="238"/>
      <c r="BV953" s="238"/>
      <c r="BW953" s="238"/>
      <c r="BX953" s="238"/>
      <c r="BY953" s="238"/>
      <c r="BZ953" s="238"/>
      <c r="CA953" s="238"/>
      <c r="CB953" s="238"/>
      <c r="CC953" s="238"/>
      <c r="CD953" s="238"/>
      <c r="CE953" s="238"/>
      <c r="CF953" s="238"/>
      <c r="CG953" s="238"/>
      <c r="CH953" s="238"/>
      <c r="CI953" s="238"/>
      <c r="CJ953" s="238"/>
      <c r="CK953" s="238"/>
      <c r="CL953" s="238"/>
      <c r="CM953" s="238"/>
      <c r="CN953" s="238"/>
      <c r="CO953" s="238"/>
      <c r="CP953" s="238"/>
      <c r="CQ953" s="238"/>
      <c r="CR953" s="238"/>
      <c r="CS953" s="238"/>
      <c r="CT953" s="238"/>
      <c r="CU953" s="238"/>
      <c r="CV953" s="238"/>
      <c r="CW953" s="238"/>
      <c r="CX953" s="238"/>
      <c r="CY953" s="238"/>
      <c r="CZ953" s="238"/>
      <c r="DA953" s="238"/>
      <c r="DB953" s="238"/>
      <c r="DC953" s="238"/>
      <c r="DD953" s="238"/>
      <c r="DE953" s="238"/>
      <c r="DF953" s="238"/>
      <c r="DG953" s="238"/>
      <c r="DH953" s="238"/>
      <c r="DI953" s="238"/>
      <c r="DJ953" s="238"/>
      <c r="DK953" s="238"/>
      <c r="DL953" s="238"/>
      <c r="DM953" s="238"/>
      <c r="DN953" s="238"/>
      <c r="DO953" s="238"/>
      <c r="DP953" s="238"/>
      <c r="DQ953" s="238"/>
      <c r="DR953" s="238"/>
      <c r="DS953" s="238"/>
      <c r="DT953" s="238"/>
      <c r="DU953" s="238"/>
      <c r="DV953" s="238"/>
      <c r="DW953" s="238"/>
      <c r="DX953" s="238"/>
      <c r="DY953" s="238"/>
      <c r="DZ953" s="238"/>
      <c r="EA953" s="238"/>
      <c r="EB953" s="238"/>
      <c r="EC953" s="238"/>
      <c r="ED953" s="238"/>
      <c r="EE953" s="238"/>
      <c r="EF953" s="238"/>
      <c r="EG953" s="238"/>
      <c r="EH953" s="238"/>
      <c r="EI953" s="238"/>
      <c r="EJ953" s="238"/>
      <c r="EK953" s="238"/>
      <c r="EL953" s="238"/>
      <c r="EM953" s="238"/>
      <c r="EN953" s="238"/>
      <c r="EO953" s="238"/>
      <c r="EP953" s="238"/>
      <c r="EQ953" s="238"/>
      <c r="ER953" s="238"/>
      <c r="ES953" s="238"/>
      <c r="ET953" s="238"/>
      <c r="EU953" s="238"/>
      <c r="EV953" s="238"/>
      <c r="EW953" s="238"/>
      <c r="EX953" s="238"/>
      <c r="EY953" s="238"/>
      <c r="EZ953" s="238"/>
      <c r="FA953" s="238"/>
      <c r="FB953" s="238"/>
      <c r="FC953" s="238"/>
      <c r="FD953" s="238"/>
      <c r="FE953" s="238"/>
    </row>
    <row r="954" spans="34:161">
      <c r="AH954" s="238"/>
      <c r="AI954" s="238"/>
      <c r="AJ954" s="238"/>
      <c r="AK954" s="238"/>
      <c r="AL954" s="238"/>
      <c r="AM954" s="238"/>
      <c r="AN954" s="238"/>
      <c r="AO954" s="238"/>
      <c r="AP954" s="238"/>
      <c r="AQ954" s="238"/>
      <c r="AR954" s="238"/>
      <c r="AS954" s="238"/>
      <c r="AT954" s="238"/>
      <c r="AU954" s="238"/>
      <c r="AV954" s="238"/>
      <c r="AW954" s="238"/>
      <c r="AX954" s="238"/>
      <c r="AY954" s="238"/>
      <c r="AZ954" s="238"/>
      <c r="BA954" s="238"/>
      <c r="BB954" s="238"/>
      <c r="BC954" s="238"/>
      <c r="BD954" s="238"/>
      <c r="BE954" s="238"/>
      <c r="BF954" s="238"/>
      <c r="BG954" s="238"/>
      <c r="BH954" s="238"/>
      <c r="BI954" s="238"/>
      <c r="BJ954" s="238"/>
      <c r="BK954" s="238"/>
      <c r="BL954" s="238"/>
      <c r="BM954" s="238"/>
      <c r="BN954" s="238"/>
      <c r="BO954" s="238"/>
      <c r="BP954" s="238"/>
      <c r="BQ954" s="238"/>
      <c r="BR954" s="238"/>
      <c r="BS954" s="238"/>
      <c r="BT954" s="238"/>
      <c r="BU954" s="238"/>
      <c r="BV954" s="238"/>
      <c r="BW954" s="238"/>
      <c r="BX954" s="238"/>
      <c r="BY954" s="238"/>
      <c r="BZ954" s="238"/>
      <c r="CA954" s="238"/>
      <c r="CB954" s="238"/>
      <c r="CC954" s="238"/>
      <c r="CD954" s="238"/>
      <c r="CE954" s="238"/>
      <c r="CF954" s="238"/>
      <c r="CG954" s="238"/>
      <c r="CH954" s="238"/>
      <c r="CI954" s="238"/>
      <c r="CJ954" s="238"/>
      <c r="CK954" s="238"/>
      <c r="CL954" s="238"/>
      <c r="CM954" s="238"/>
      <c r="CN954" s="238"/>
      <c r="CO954" s="238"/>
      <c r="CP954" s="238"/>
      <c r="CQ954" s="238"/>
      <c r="CR954" s="238"/>
      <c r="CS954" s="238"/>
      <c r="CT954" s="238"/>
      <c r="CU954" s="238"/>
      <c r="CV954" s="238"/>
      <c r="CW954" s="238"/>
      <c r="CX954" s="238"/>
      <c r="CY954" s="238"/>
      <c r="CZ954" s="238"/>
      <c r="DA954" s="238"/>
      <c r="DB954" s="238"/>
      <c r="DC954" s="238"/>
      <c r="DD954" s="238"/>
      <c r="DE954" s="238"/>
      <c r="DF954" s="238"/>
      <c r="DG954" s="238"/>
      <c r="DH954" s="238"/>
      <c r="DI954" s="238"/>
      <c r="DJ954" s="238"/>
      <c r="DK954" s="238"/>
      <c r="DL954" s="238"/>
      <c r="DM954" s="238"/>
      <c r="DN954" s="238"/>
      <c r="DO954" s="238"/>
      <c r="DP954" s="238"/>
      <c r="DQ954" s="238"/>
      <c r="DR954" s="238"/>
      <c r="DS954" s="238"/>
      <c r="DT954" s="238"/>
      <c r="DU954" s="238"/>
      <c r="DV954" s="238"/>
      <c r="DW954" s="238"/>
      <c r="DX954" s="238"/>
      <c r="DY954" s="238"/>
      <c r="DZ954" s="238"/>
      <c r="EA954" s="238"/>
      <c r="EB954" s="238"/>
      <c r="EC954" s="238"/>
      <c r="ED954" s="238"/>
      <c r="EE954" s="238"/>
      <c r="EF954" s="238"/>
      <c r="EG954" s="238"/>
      <c r="EH954" s="238"/>
      <c r="EI954" s="238"/>
      <c r="EJ954" s="238"/>
      <c r="EK954" s="238"/>
      <c r="EL954" s="238"/>
      <c r="EM954" s="238"/>
      <c r="EN954" s="238"/>
      <c r="EO954" s="238"/>
      <c r="EP954" s="238"/>
      <c r="EQ954" s="238"/>
      <c r="ER954" s="238"/>
      <c r="ES954" s="238"/>
      <c r="ET954" s="238"/>
      <c r="EU954" s="238"/>
      <c r="EV954" s="238"/>
      <c r="EW954" s="238"/>
      <c r="EX954" s="238"/>
      <c r="EY954" s="238"/>
      <c r="EZ954" s="238"/>
      <c r="FA954" s="238"/>
      <c r="FB954" s="238"/>
      <c r="FC954" s="238"/>
      <c r="FD954" s="238"/>
      <c r="FE954" s="238"/>
    </row>
    <row r="955" spans="34:161">
      <c r="AH955" s="238"/>
      <c r="AI955" s="238"/>
      <c r="AJ955" s="238"/>
      <c r="AK955" s="238"/>
      <c r="AL955" s="238"/>
      <c r="AM955" s="238"/>
      <c r="AN955" s="238"/>
      <c r="AO955" s="238"/>
      <c r="AP955" s="238"/>
      <c r="AQ955" s="238"/>
      <c r="AR955" s="238"/>
      <c r="AS955" s="238"/>
      <c r="AT955" s="238"/>
      <c r="AU955" s="238"/>
      <c r="AV955" s="238"/>
      <c r="AW955" s="238"/>
      <c r="AX955" s="238"/>
      <c r="AY955" s="238"/>
      <c r="AZ955" s="238"/>
      <c r="BA955" s="238"/>
      <c r="BB955" s="238"/>
      <c r="BC955" s="238"/>
      <c r="BD955" s="238"/>
      <c r="BE955" s="238"/>
      <c r="BF955" s="238"/>
      <c r="BG955" s="238"/>
      <c r="BH955" s="238"/>
      <c r="BI955" s="238"/>
      <c r="BJ955" s="238"/>
      <c r="BK955" s="238"/>
      <c r="BL955" s="238"/>
      <c r="BM955" s="238"/>
      <c r="BN955" s="238"/>
      <c r="BO955" s="238"/>
      <c r="BP955" s="238"/>
      <c r="BQ955" s="238"/>
      <c r="BR955" s="238"/>
      <c r="BS955" s="238"/>
      <c r="BT955" s="238"/>
      <c r="BU955" s="238"/>
      <c r="BV955" s="238"/>
      <c r="BW955" s="238"/>
      <c r="BX955" s="238"/>
      <c r="BY955" s="238"/>
      <c r="BZ955" s="238"/>
      <c r="CA955" s="238"/>
      <c r="CB955" s="238"/>
      <c r="CC955" s="238"/>
      <c r="CD955" s="238"/>
      <c r="CE955" s="238"/>
      <c r="CF955" s="238"/>
      <c r="CG955" s="238"/>
      <c r="CH955" s="238"/>
      <c r="CI955" s="238"/>
      <c r="CJ955" s="238"/>
      <c r="CK955" s="238"/>
      <c r="CL955" s="238"/>
      <c r="CM955" s="238"/>
      <c r="CN955" s="238"/>
      <c r="CO955" s="238"/>
      <c r="CP955" s="238"/>
      <c r="CQ955" s="238"/>
      <c r="CR955" s="238"/>
      <c r="CS955" s="238"/>
      <c r="CT955" s="238"/>
      <c r="CU955" s="238"/>
      <c r="CV955" s="238"/>
      <c r="CW955" s="238"/>
      <c r="CX955" s="238"/>
      <c r="CY955" s="238"/>
      <c r="CZ955" s="238"/>
      <c r="DA955" s="238"/>
      <c r="DB955" s="238"/>
      <c r="DC955" s="238"/>
      <c r="DD955" s="238"/>
      <c r="DE955" s="238"/>
      <c r="DF955" s="238"/>
      <c r="DG955" s="238"/>
      <c r="DH955" s="238"/>
      <c r="DI955" s="238"/>
      <c r="DJ955" s="238"/>
      <c r="DK955" s="238"/>
      <c r="DL955" s="238"/>
      <c r="DM955" s="238"/>
      <c r="DN955" s="238"/>
      <c r="DO955" s="238"/>
      <c r="DP955" s="238"/>
      <c r="DQ955" s="238"/>
      <c r="DR955" s="238"/>
      <c r="DS955" s="238"/>
      <c r="DT955" s="238"/>
      <c r="DU955" s="238"/>
      <c r="DV955" s="238"/>
      <c r="DW955" s="238"/>
      <c r="DX955" s="238"/>
      <c r="DY955" s="238"/>
      <c r="DZ955" s="238"/>
      <c r="EA955" s="238"/>
      <c r="EB955" s="238"/>
      <c r="EC955" s="238"/>
      <c r="ED955" s="238"/>
      <c r="EE955" s="238"/>
      <c r="EF955" s="238"/>
      <c r="EG955" s="238"/>
      <c r="EH955" s="238"/>
      <c r="EI955" s="238"/>
      <c r="EJ955" s="238"/>
      <c r="EK955" s="238"/>
      <c r="EL955" s="238"/>
      <c r="EM955" s="238"/>
      <c r="EN955" s="238"/>
      <c r="EO955" s="238"/>
      <c r="EP955" s="238"/>
      <c r="EQ955" s="238"/>
      <c r="ER955" s="238"/>
      <c r="ES955" s="238"/>
      <c r="ET955" s="238"/>
      <c r="EU955" s="238"/>
      <c r="EV955" s="238"/>
      <c r="EW955" s="238"/>
      <c r="EX955" s="238"/>
      <c r="EY955" s="238"/>
      <c r="EZ955" s="238"/>
      <c r="FA955" s="238"/>
      <c r="FB955" s="238"/>
      <c r="FC955" s="238"/>
      <c r="FD955" s="238"/>
      <c r="FE955" s="238"/>
    </row>
    <row r="956" spans="34:161">
      <c r="AH956" s="238"/>
      <c r="AI956" s="238"/>
      <c r="AJ956" s="238"/>
      <c r="AK956" s="238"/>
      <c r="AL956" s="238"/>
      <c r="AM956" s="238"/>
      <c r="AN956" s="238"/>
      <c r="AO956" s="238"/>
      <c r="AP956" s="238"/>
      <c r="AQ956" s="238"/>
      <c r="AR956" s="238"/>
      <c r="AS956" s="238"/>
      <c r="AT956" s="238"/>
      <c r="AU956" s="238"/>
      <c r="AV956" s="238"/>
      <c r="AW956" s="238"/>
      <c r="AX956" s="238"/>
      <c r="AY956" s="238"/>
      <c r="AZ956" s="238"/>
      <c r="BA956" s="238"/>
      <c r="BB956" s="238"/>
      <c r="BC956" s="238"/>
      <c r="BD956" s="238"/>
      <c r="BE956" s="238"/>
      <c r="BF956" s="238"/>
      <c r="BG956" s="238"/>
      <c r="BH956" s="238"/>
      <c r="BI956" s="238"/>
      <c r="BJ956" s="238"/>
      <c r="BK956" s="238"/>
      <c r="BL956" s="238"/>
      <c r="BM956" s="238"/>
      <c r="BN956" s="238"/>
      <c r="BO956" s="238"/>
      <c r="BP956" s="238"/>
      <c r="BQ956" s="238"/>
      <c r="BR956" s="238"/>
      <c r="BS956" s="238"/>
      <c r="BT956" s="238"/>
      <c r="BU956" s="238"/>
      <c r="BV956" s="238"/>
      <c r="BW956" s="238"/>
      <c r="BX956" s="238"/>
      <c r="BY956" s="238"/>
      <c r="BZ956" s="238"/>
      <c r="CA956" s="238"/>
      <c r="CB956" s="238"/>
      <c r="CC956" s="238"/>
      <c r="CD956" s="238"/>
      <c r="CE956" s="238"/>
      <c r="CF956" s="238"/>
      <c r="CG956" s="238"/>
      <c r="CH956" s="238"/>
      <c r="CI956" s="238"/>
      <c r="CJ956" s="238"/>
      <c r="CK956" s="238"/>
      <c r="CL956" s="238"/>
      <c r="CM956" s="238"/>
      <c r="CN956" s="238"/>
      <c r="CO956" s="238"/>
      <c r="CP956" s="238"/>
      <c r="CQ956" s="238"/>
      <c r="CR956" s="238"/>
      <c r="CS956" s="238"/>
      <c r="CT956" s="238"/>
      <c r="CU956" s="238"/>
      <c r="CV956" s="238"/>
      <c r="CW956" s="238"/>
      <c r="CX956" s="238"/>
      <c r="CY956" s="238"/>
      <c r="CZ956" s="238"/>
      <c r="DA956" s="238"/>
      <c r="DB956" s="238"/>
      <c r="DC956" s="238"/>
      <c r="DD956" s="238"/>
      <c r="DE956" s="238"/>
      <c r="DF956" s="238"/>
      <c r="DG956" s="238"/>
      <c r="DH956" s="238"/>
      <c r="DI956" s="238"/>
      <c r="DJ956" s="238"/>
      <c r="DK956" s="238"/>
      <c r="DL956" s="238"/>
      <c r="DM956" s="238"/>
      <c r="DN956" s="238"/>
      <c r="DO956" s="238"/>
      <c r="DP956" s="238"/>
      <c r="DQ956" s="238"/>
      <c r="DR956" s="238"/>
      <c r="DS956" s="238"/>
      <c r="DT956" s="238"/>
      <c r="DU956" s="238"/>
      <c r="DV956" s="238"/>
      <c r="DW956" s="238"/>
      <c r="DX956" s="238"/>
      <c r="DY956" s="238"/>
      <c r="DZ956" s="238"/>
      <c r="EA956" s="238"/>
      <c r="EB956" s="238"/>
      <c r="EC956" s="238"/>
      <c r="ED956" s="238"/>
      <c r="EE956" s="238"/>
      <c r="EF956" s="238"/>
      <c r="EG956" s="238"/>
      <c r="EH956" s="238"/>
      <c r="EI956" s="238"/>
      <c r="EJ956" s="238"/>
      <c r="EK956" s="238"/>
      <c r="EL956" s="238"/>
      <c r="EM956" s="238"/>
      <c r="EN956" s="238"/>
      <c r="EO956" s="238"/>
      <c r="EP956" s="238"/>
      <c r="EQ956" s="238"/>
      <c r="ER956" s="238"/>
      <c r="ES956" s="238"/>
      <c r="ET956" s="238"/>
      <c r="EU956" s="238"/>
      <c r="EV956" s="238"/>
      <c r="EW956" s="238"/>
      <c r="EX956" s="238"/>
      <c r="EY956" s="238"/>
      <c r="EZ956" s="238"/>
      <c r="FA956" s="238"/>
      <c r="FB956" s="238"/>
      <c r="FC956" s="238"/>
      <c r="FD956" s="238"/>
      <c r="FE956" s="238"/>
    </row>
    <row r="957" spans="34:161">
      <c r="AH957" s="238"/>
      <c r="AI957" s="238"/>
      <c r="AJ957" s="238"/>
      <c r="AK957" s="238"/>
      <c r="AL957" s="238"/>
      <c r="AM957" s="238"/>
      <c r="AN957" s="238"/>
      <c r="AO957" s="238"/>
      <c r="AP957" s="238"/>
      <c r="AQ957" s="238"/>
      <c r="AR957" s="238"/>
      <c r="AS957" s="238"/>
      <c r="AT957" s="238"/>
      <c r="AU957" s="238"/>
      <c r="AV957" s="238"/>
      <c r="AW957" s="238"/>
      <c r="AX957" s="238"/>
      <c r="AY957" s="238"/>
      <c r="AZ957" s="238"/>
      <c r="BA957" s="238"/>
      <c r="BB957" s="238"/>
      <c r="BC957" s="238"/>
      <c r="BD957" s="238"/>
      <c r="BE957" s="238"/>
      <c r="BF957" s="238"/>
      <c r="BG957" s="238"/>
      <c r="BH957" s="238"/>
      <c r="BI957" s="238"/>
      <c r="BJ957" s="238"/>
      <c r="BK957" s="238"/>
      <c r="BL957" s="238"/>
      <c r="BM957" s="238"/>
      <c r="BN957" s="238"/>
      <c r="BO957" s="238"/>
      <c r="BP957" s="238"/>
      <c r="BQ957" s="238"/>
      <c r="BR957" s="238"/>
      <c r="BS957" s="238"/>
      <c r="BT957" s="238"/>
      <c r="BU957" s="238"/>
      <c r="BV957" s="238"/>
      <c r="BW957" s="238"/>
      <c r="BX957" s="238"/>
      <c r="BY957" s="238"/>
      <c r="BZ957" s="238"/>
      <c r="CA957" s="238"/>
      <c r="CB957" s="238"/>
      <c r="CC957" s="238"/>
      <c r="CD957" s="238"/>
      <c r="CE957" s="238"/>
      <c r="CF957" s="238"/>
      <c r="CG957" s="238"/>
      <c r="CH957" s="238"/>
      <c r="CI957" s="238"/>
      <c r="CJ957" s="238"/>
      <c r="CK957" s="238"/>
      <c r="CL957" s="238"/>
      <c r="CM957" s="238"/>
      <c r="CN957" s="238"/>
      <c r="CO957" s="238"/>
      <c r="CP957" s="238"/>
      <c r="CQ957" s="238"/>
      <c r="CR957" s="238"/>
      <c r="CS957" s="238"/>
      <c r="CT957" s="238"/>
      <c r="CU957" s="238"/>
      <c r="CV957" s="238"/>
      <c r="CW957" s="238"/>
      <c r="CX957" s="238"/>
      <c r="CY957" s="238"/>
      <c r="CZ957" s="238"/>
      <c r="DA957" s="238"/>
      <c r="DB957" s="238"/>
      <c r="DC957" s="238"/>
      <c r="DD957" s="238"/>
      <c r="DE957" s="238"/>
      <c r="DF957" s="238"/>
      <c r="DG957" s="238"/>
      <c r="DH957" s="238"/>
      <c r="DI957" s="238"/>
      <c r="DJ957" s="238"/>
      <c r="DK957" s="238"/>
      <c r="DL957" s="238"/>
      <c r="DM957" s="238"/>
      <c r="DN957" s="238"/>
      <c r="DO957" s="238"/>
      <c r="DP957" s="238"/>
      <c r="DQ957" s="238"/>
      <c r="DR957" s="238"/>
      <c r="DS957" s="238"/>
      <c r="DT957" s="238"/>
      <c r="DU957" s="238"/>
      <c r="DV957" s="238"/>
      <c r="DW957" s="238"/>
      <c r="DX957" s="238"/>
      <c r="DY957" s="238"/>
      <c r="DZ957" s="238"/>
      <c r="EA957" s="238"/>
      <c r="EB957" s="238"/>
      <c r="EC957" s="238"/>
      <c r="ED957" s="238"/>
      <c r="EE957" s="238"/>
      <c r="EF957" s="238"/>
      <c r="EG957" s="238"/>
      <c r="EH957" s="238"/>
      <c r="EI957" s="238"/>
      <c r="EJ957" s="238"/>
      <c r="EK957" s="238"/>
      <c r="EL957" s="238"/>
      <c r="EM957" s="238"/>
      <c r="EN957" s="238"/>
      <c r="EO957" s="238"/>
      <c r="EP957" s="238"/>
      <c r="EQ957" s="238"/>
      <c r="ER957" s="238"/>
      <c r="ES957" s="238"/>
      <c r="ET957" s="238"/>
      <c r="EU957" s="238"/>
      <c r="EV957" s="238"/>
      <c r="EW957" s="238"/>
      <c r="EX957" s="238"/>
      <c r="EY957" s="238"/>
      <c r="EZ957" s="238"/>
      <c r="FA957" s="238"/>
      <c r="FB957" s="238"/>
      <c r="FC957" s="238"/>
      <c r="FD957" s="238"/>
      <c r="FE957" s="238"/>
    </row>
    <row r="958" spans="34:161">
      <c r="AH958" s="238"/>
      <c r="AI958" s="238"/>
      <c r="AJ958" s="238"/>
      <c r="AK958" s="238"/>
      <c r="AL958" s="238"/>
      <c r="AM958" s="238"/>
      <c r="AN958" s="238"/>
      <c r="AO958" s="238"/>
      <c r="AP958" s="238"/>
      <c r="AQ958" s="238"/>
      <c r="AR958" s="238"/>
      <c r="AS958" s="238"/>
      <c r="AT958" s="238"/>
      <c r="AU958" s="238"/>
      <c r="AV958" s="238"/>
      <c r="AW958" s="238"/>
      <c r="AX958" s="238"/>
      <c r="AY958" s="238"/>
      <c r="AZ958" s="238"/>
      <c r="BA958" s="238"/>
      <c r="BB958" s="238"/>
      <c r="BC958" s="238"/>
      <c r="BD958" s="238"/>
      <c r="BE958" s="238"/>
      <c r="BF958" s="238"/>
      <c r="BG958" s="238"/>
      <c r="BH958" s="238"/>
      <c r="BI958" s="238"/>
      <c r="BJ958" s="238"/>
      <c r="BK958" s="238"/>
      <c r="BL958" s="238"/>
      <c r="BM958" s="238"/>
      <c r="BN958" s="238"/>
      <c r="BO958" s="238"/>
      <c r="BP958" s="238"/>
      <c r="BQ958" s="238"/>
      <c r="BR958" s="238"/>
      <c r="BS958" s="238"/>
      <c r="BT958" s="238"/>
      <c r="BU958" s="238"/>
      <c r="BV958" s="238"/>
      <c r="BW958" s="238"/>
      <c r="BX958" s="238"/>
      <c r="BY958" s="238"/>
      <c r="BZ958" s="238"/>
      <c r="CA958" s="238"/>
      <c r="CB958" s="238"/>
      <c r="CC958" s="238"/>
      <c r="CD958" s="238"/>
      <c r="CE958" s="238"/>
      <c r="CF958" s="238"/>
      <c r="CG958" s="238"/>
      <c r="CH958" s="238"/>
      <c r="CI958" s="238"/>
      <c r="CJ958" s="238"/>
      <c r="CK958" s="238"/>
      <c r="CL958" s="238"/>
      <c r="CM958" s="238"/>
      <c r="CN958" s="238"/>
      <c r="CO958" s="238"/>
      <c r="CP958" s="238"/>
      <c r="CQ958" s="238"/>
      <c r="CR958" s="238"/>
      <c r="CS958" s="238"/>
      <c r="CT958" s="238"/>
      <c r="CU958" s="238"/>
      <c r="CV958" s="238"/>
      <c r="CW958" s="238"/>
      <c r="CX958" s="238"/>
      <c r="CY958" s="238"/>
      <c r="CZ958" s="238"/>
      <c r="DA958" s="238"/>
      <c r="DB958" s="238"/>
      <c r="DC958" s="238"/>
      <c r="DD958" s="238"/>
      <c r="DE958" s="238"/>
      <c r="DF958" s="238"/>
      <c r="DG958" s="238"/>
      <c r="DH958" s="238"/>
      <c r="DI958" s="238"/>
      <c r="DJ958" s="238"/>
      <c r="DK958" s="238"/>
      <c r="DL958" s="238"/>
      <c r="DM958" s="238"/>
      <c r="DN958" s="238"/>
      <c r="DO958" s="238"/>
      <c r="DP958" s="238"/>
      <c r="DQ958" s="238"/>
      <c r="DR958" s="238"/>
      <c r="DS958" s="238"/>
      <c r="DT958" s="238"/>
      <c r="DU958" s="238"/>
      <c r="DV958" s="238"/>
      <c r="DW958" s="238"/>
      <c r="DX958" s="238"/>
      <c r="DY958" s="238"/>
      <c r="DZ958" s="238"/>
      <c r="EA958" s="238"/>
      <c r="EB958" s="238"/>
      <c r="EC958" s="238"/>
      <c r="ED958" s="238"/>
      <c r="EE958" s="238"/>
      <c r="EF958" s="238"/>
      <c r="EG958" s="238"/>
      <c r="EH958" s="238"/>
      <c r="EI958" s="238"/>
      <c r="EJ958" s="238"/>
      <c r="EK958" s="238"/>
      <c r="EL958" s="238"/>
      <c r="EM958" s="238"/>
      <c r="EN958" s="238"/>
      <c r="EO958" s="238"/>
      <c r="EP958" s="238"/>
      <c r="EQ958" s="238"/>
      <c r="ER958" s="238"/>
      <c r="ES958" s="238"/>
      <c r="ET958" s="238"/>
      <c r="EU958" s="238"/>
      <c r="EV958" s="238"/>
      <c r="EW958" s="238"/>
      <c r="EX958" s="238"/>
      <c r="EY958" s="238"/>
      <c r="EZ958" s="238"/>
      <c r="FA958" s="238"/>
      <c r="FB958" s="238"/>
      <c r="FC958" s="238"/>
      <c r="FD958" s="238"/>
      <c r="FE958" s="238"/>
    </row>
    <row r="959" spans="34:161">
      <c r="AH959" s="238"/>
      <c r="AI959" s="238"/>
      <c r="AJ959" s="238"/>
      <c r="AK959" s="238"/>
      <c r="AL959" s="238"/>
      <c r="AM959" s="238"/>
      <c r="AN959" s="238"/>
      <c r="AO959" s="238"/>
      <c r="AP959" s="238"/>
      <c r="AQ959" s="238"/>
      <c r="AR959" s="238"/>
      <c r="AS959" s="238"/>
      <c r="AT959" s="238"/>
      <c r="AU959" s="238"/>
      <c r="AV959" s="238"/>
      <c r="AW959" s="238"/>
      <c r="AX959" s="238"/>
      <c r="AY959" s="238"/>
      <c r="AZ959" s="238"/>
      <c r="BA959" s="238"/>
      <c r="BB959" s="238"/>
      <c r="BC959" s="238"/>
      <c r="BD959" s="238"/>
      <c r="BE959" s="238"/>
      <c r="BF959" s="238"/>
      <c r="BG959" s="238"/>
      <c r="BH959" s="238"/>
      <c r="BI959" s="238"/>
      <c r="BJ959" s="238"/>
      <c r="BK959" s="238"/>
      <c r="BL959" s="238"/>
      <c r="BM959" s="238"/>
      <c r="BN959" s="238"/>
      <c r="BO959" s="238"/>
      <c r="BP959" s="238"/>
      <c r="BQ959" s="238"/>
      <c r="BR959" s="238"/>
      <c r="BS959" s="238"/>
      <c r="BT959" s="238"/>
      <c r="BU959" s="238"/>
      <c r="BV959" s="238"/>
      <c r="BW959" s="238"/>
      <c r="BX959" s="238"/>
      <c r="BY959" s="238"/>
      <c r="BZ959" s="238"/>
      <c r="CA959" s="238"/>
      <c r="CB959" s="238"/>
      <c r="CC959" s="238"/>
      <c r="CD959" s="238"/>
      <c r="CE959" s="238"/>
      <c r="CF959" s="238"/>
      <c r="CG959" s="238"/>
      <c r="CH959" s="238"/>
      <c r="CI959" s="238"/>
      <c r="CJ959" s="238"/>
      <c r="CK959" s="238"/>
      <c r="CL959" s="238"/>
      <c r="CM959" s="238"/>
      <c r="CN959" s="238"/>
      <c r="CO959" s="238"/>
      <c r="CP959" s="238"/>
      <c r="CQ959" s="238"/>
      <c r="CR959" s="238"/>
      <c r="CS959" s="238"/>
      <c r="CT959" s="238"/>
      <c r="CU959" s="238"/>
      <c r="CV959" s="238"/>
      <c r="CW959" s="238"/>
      <c r="CX959" s="238"/>
      <c r="CY959" s="238"/>
      <c r="CZ959" s="238"/>
      <c r="DA959" s="238"/>
      <c r="DB959" s="238"/>
      <c r="DC959" s="238"/>
      <c r="DD959" s="238"/>
      <c r="DE959" s="238"/>
      <c r="DF959" s="238"/>
      <c r="DG959" s="238"/>
      <c r="DH959" s="238"/>
      <c r="DI959" s="238"/>
      <c r="DJ959" s="238"/>
      <c r="DK959" s="238"/>
      <c r="DL959" s="238"/>
      <c r="DM959" s="238"/>
      <c r="DN959" s="238"/>
      <c r="DO959" s="238"/>
      <c r="DP959" s="238"/>
      <c r="DQ959" s="238"/>
      <c r="DR959" s="238"/>
      <c r="DS959" s="238"/>
      <c r="DT959" s="238"/>
      <c r="DU959" s="238"/>
      <c r="DV959" s="238"/>
      <c r="DW959" s="238"/>
      <c r="DX959" s="238"/>
      <c r="DY959" s="238"/>
      <c r="DZ959" s="238"/>
      <c r="EA959" s="238"/>
      <c r="EB959" s="238"/>
      <c r="EC959" s="238"/>
      <c r="ED959" s="238"/>
      <c r="EE959" s="238"/>
      <c r="EF959" s="238"/>
      <c r="EG959" s="238"/>
      <c r="EH959" s="238"/>
      <c r="EI959" s="238"/>
      <c r="EJ959" s="238"/>
      <c r="EK959" s="238"/>
      <c r="EL959" s="238"/>
      <c r="EM959" s="238"/>
      <c r="EN959" s="238"/>
      <c r="EO959" s="238"/>
      <c r="EP959" s="238"/>
      <c r="EQ959" s="238"/>
      <c r="ER959" s="238"/>
      <c r="ES959" s="238"/>
      <c r="ET959" s="238"/>
      <c r="EU959" s="238"/>
      <c r="EV959" s="238"/>
      <c r="EW959" s="238"/>
      <c r="EX959" s="238"/>
      <c r="EY959" s="238"/>
      <c r="EZ959" s="238"/>
      <c r="FA959" s="238"/>
      <c r="FB959" s="238"/>
      <c r="FC959" s="238"/>
      <c r="FD959" s="238"/>
      <c r="FE959" s="238"/>
    </row>
    <row r="960" spans="34:161">
      <c r="AH960" s="238"/>
      <c r="AI960" s="238"/>
      <c r="AJ960" s="238"/>
      <c r="AK960" s="238"/>
      <c r="AL960" s="238"/>
      <c r="AM960" s="238"/>
      <c r="AN960" s="238"/>
      <c r="AO960" s="238"/>
      <c r="AP960" s="238"/>
      <c r="AQ960" s="238"/>
      <c r="AR960" s="238"/>
      <c r="AS960" s="238"/>
      <c r="AT960" s="238"/>
      <c r="AU960" s="238"/>
      <c r="AV960" s="238"/>
      <c r="AW960" s="238"/>
      <c r="AX960" s="238"/>
      <c r="AY960" s="238"/>
      <c r="AZ960" s="238"/>
      <c r="BA960" s="238"/>
      <c r="BB960" s="238"/>
      <c r="BC960" s="238"/>
      <c r="BD960" s="238"/>
      <c r="BE960" s="238"/>
      <c r="BF960" s="238"/>
      <c r="BG960" s="238"/>
      <c r="BH960" s="238"/>
      <c r="BI960" s="238"/>
      <c r="BJ960" s="238"/>
      <c r="BK960" s="238"/>
      <c r="BL960" s="238"/>
      <c r="BM960" s="238"/>
      <c r="BN960" s="238"/>
      <c r="BO960" s="238"/>
      <c r="BP960" s="238"/>
      <c r="BQ960" s="238"/>
      <c r="BR960" s="238"/>
      <c r="BS960" s="238"/>
      <c r="BT960" s="238"/>
      <c r="BU960" s="238"/>
      <c r="BV960" s="238"/>
      <c r="BW960" s="238"/>
      <c r="BX960" s="238"/>
      <c r="BY960" s="238"/>
      <c r="BZ960" s="238"/>
      <c r="CA960" s="238"/>
      <c r="CB960" s="238"/>
      <c r="CC960" s="238"/>
      <c r="CD960" s="238"/>
      <c r="CE960" s="238"/>
      <c r="CF960" s="238"/>
      <c r="CG960" s="238"/>
      <c r="CH960" s="238"/>
      <c r="CI960" s="238"/>
      <c r="CJ960" s="238"/>
      <c r="CK960" s="238"/>
      <c r="CL960" s="238"/>
      <c r="CM960" s="238"/>
      <c r="CN960" s="238"/>
      <c r="CO960" s="238"/>
      <c r="CP960" s="238"/>
      <c r="CQ960" s="238"/>
      <c r="CR960" s="238"/>
      <c r="CS960" s="238"/>
      <c r="CT960" s="238"/>
      <c r="CU960" s="238"/>
      <c r="CV960" s="238"/>
      <c r="CW960" s="238"/>
      <c r="CX960" s="238"/>
      <c r="CY960" s="238"/>
      <c r="CZ960" s="238"/>
      <c r="DA960" s="238"/>
      <c r="DB960" s="238"/>
      <c r="DC960" s="238"/>
      <c r="DD960" s="238"/>
      <c r="DE960" s="238"/>
      <c r="DF960" s="238"/>
      <c r="DG960" s="238"/>
      <c r="DH960" s="238"/>
      <c r="DI960" s="238"/>
      <c r="DJ960" s="238"/>
      <c r="DK960" s="238"/>
      <c r="DL960" s="238"/>
      <c r="DM960" s="238"/>
      <c r="DN960" s="238"/>
      <c r="DO960" s="238"/>
      <c r="DP960" s="238"/>
      <c r="DQ960" s="238"/>
      <c r="DR960" s="238"/>
      <c r="DS960" s="238"/>
      <c r="DT960" s="238"/>
      <c r="DU960" s="238"/>
      <c r="DV960" s="238"/>
      <c r="DW960" s="238"/>
      <c r="DX960" s="238"/>
      <c r="DY960" s="238"/>
      <c r="DZ960" s="238"/>
      <c r="EA960" s="238"/>
      <c r="EB960" s="238"/>
      <c r="EC960" s="238"/>
      <c r="ED960" s="238"/>
      <c r="EE960" s="238"/>
      <c r="EF960" s="238"/>
      <c r="EG960" s="238"/>
      <c r="EH960" s="238"/>
      <c r="EI960" s="238"/>
      <c r="EJ960" s="238"/>
      <c r="EK960" s="238"/>
      <c r="EL960" s="238"/>
      <c r="EM960" s="238"/>
      <c r="EN960" s="238"/>
      <c r="EO960" s="238"/>
      <c r="EP960" s="238"/>
      <c r="EQ960" s="238"/>
      <c r="ER960" s="238"/>
      <c r="ES960" s="238"/>
      <c r="ET960" s="238"/>
      <c r="EU960" s="238"/>
      <c r="EV960" s="238"/>
      <c r="EW960" s="238"/>
      <c r="EX960" s="238"/>
      <c r="EY960" s="238"/>
      <c r="EZ960" s="238"/>
      <c r="FA960" s="238"/>
      <c r="FB960" s="238"/>
      <c r="FC960" s="238"/>
      <c r="FD960" s="238"/>
      <c r="FE960" s="238"/>
    </row>
    <row r="961" spans="34:161">
      <c r="AH961" s="238"/>
      <c r="AI961" s="238"/>
      <c r="AJ961" s="238"/>
      <c r="AK961" s="238"/>
      <c r="AL961" s="238"/>
      <c r="AM961" s="238"/>
      <c r="AN961" s="238"/>
      <c r="AO961" s="238"/>
      <c r="AP961" s="238"/>
      <c r="AQ961" s="238"/>
      <c r="AR961" s="238"/>
      <c r="AS961" s="238"/>
      <c r="AT961" s="238"/>
      <c r="AU961" s="238"/>
      <c r="AV961" s="238"/>
      <c r="AW961" s="238"/>
      <c r="AX961" s="238"/>
      <c r="AY961" s="238"/>
      <c r="AZ961" s="238"/>
      <c r="BA961" s="238"/>
      <c r="BB961" s="238"/>
      <c r="BC961" s="238"/>
      <c r="BD961" s="238"/>
      <c r="BE961" s="238"/>
      <c r="BF961" s="238"/>
      <c r="BG961" s="238"/>
      <c r="BH961" s="238"/>
      <c r="BI961" s="238"/>
      <c r="BJ961" s="238"/>
      <c r="BK961" s="238"/>
      <c r="BL961" s="238"/>
      <c r="BM961" s="238"/>
      <c r="BN961" s="238"/>
      <c r="BO961" s="238"/>
      <c r="BP961" s="238"/>
      <c r="BQ961" s="238"/>
      <c r="BR961" s="238"/>
      <c r="BS961" s="238"/>
      <c r="BT961" s="238"/>
      <c r="BU961" s="238"/>
      <c r="BV961" s="238"/>
      <c r="BW961" s="238"/>
      <c r="BX961" s="238"/>
      <c r="BY961" s="238"/>
      <c r="BZ961" s="238"/>
      <c r="CA961" s="238"/>
      <c r="CB961" s="238"/>
      <c r="CC961" s="238"/>
      <c r="CD961" s="238"/>
      <c r="CE961" s="238"/>
      <c r="CF961" s="238"/>
      <c r="CG961" s="238"/>
      <c r="CH961" s="238"/>
      <c r="CI961" s="238"/>
      <c r="CJ961" s="238"/>
      <c r="CK961" s="238"/>
      <c r="CL961" s="238"/>
      <c r="CM961" s="238"/>
      <c r="CN961" s="238"/>
      <c r="CO961" s="238"/>
      <c r="CP961" s="238"/>
      <c r="CQ961" s="238"/>
      <c r="CR961" s="238"/>
      <c r="CS961" s="238"/>
      <c r="CT961" s="238"/>
      <c r="CU961" s="238"/>
      <c r="CV961" s="238"/>
      <c r="CW961" s="238"/>
      <c r="CX961" s="238"/>
      <c r="CY961" s="238"/>
      <c r="CZ961" s="238"/>
      <c r="DA961" s="238"/>
      <c r="DB961" s="238"/>
      <c r="DC961" s="238"/>
      <c r="DD961" s="238"/>
      <c r="DE961" s="238"/>
      <c r="DF961" s="238"/>
      <c r="DG961" s="238"/>
      <c r="DH961" s="238"/>
      <c r="DI961" s="238"/>
      <c r="DJ961" s="238"/>
      <c r="DK961" s="238"/>
      <c r="DL961" s="238"/>
      <c r="DM961" s="238"/>
      <c r="DN961" s="238"/>
      <c r="DO961" s="238"/>
      <c r="DP961" s="238"/>
      <c r="DQ961" s="238"/>
      <c r="DR961" s="238"/>
      <c r="DS961" s="238"/>
      <c r="DT961" s="238"/>
      <c r="DU961" s="238"/>
      <c r="DV961" s="238"/>
      <c r="DW961" s="238"/>
      <c r="DX961" s="238"/>
      <c r="DY961" s="238"/>
      <c r="DZ961" s="238"/>
      <c r="EA961" s="238"/>
      <c r="EB961" s="238"/>
      <c r="EC961" s="238"/>
      <c r="ED961" s="238"/>
      <c r="EE961" s="238"/>
      <c r="EF961" s="238"/>
      <c r="EG961" s="238"/>
      <c r="EH961" s="238"/>
      <c r="EI961" s="238"/>
      <c r="EJ961" s="238"/>
      <c r="EK961" s="238"/>
      <c r="EL961" s="238"/>
      <c r="EM961" s="238"/>
      <c r="EN961" s="238"/>
      <c r="EO961" s="238"/>
      <c r="EP961" s="238"/>
      <c r="EQ961" s="238"/>
      <c r="ER961" s="238"/>
      <c r="ES961" s="238"/>
      <c r="ET961" s="238"/>
      <c r="EU961" s="238"/>
      <c r="EV961" s="238"/>
      <c r="EW961" s="238"/>
      <c r="EX961" s="238"/>
      <c r="EY961" s="238"/>
      <c r="EZ961" s="238"/>
      <c r="FA961" s="238"/>
      <c r="FB961" s="238"/>
      <c r="FC961" s="238"/>
      <c r="FD961" s="238"/>
      <c r="FE961" s="238"/>
    </row>
    <row r="962" spans="34:161">
      <c r="AH962" s="238"/>
      <c r="AI962" s="238"/>
      <c r="AJ962" s="238"/>
      <c r="AK962" s="238"/>
      <c r="AL962" s="238"/>
      <c r="AM962" s="238"/>
      <c r="AN962" s="238"/>
      <c r="AO962" s="238"/>
      <c r="AP962" s="238"/>
      <c r="AQ962" s="238"/>
      <c r="AR962" s="238"/>
      <c r="AS962" s="238"/>
      <c r="AT962" s="238"/>
      <c r="AU962" s="238"/>
      <c r="AV962" s="238"/>
      <c r="AW962" s="238"/>
      <c r="AX962" s="238"/>
      <c r="AY962" s="238"/>
      <c r="AZ962" s="238"/>
      <c r="BA962" s="238"/>
      <c r="BB962" s="238"/>
      <c r="BC962" s="238"/>
      <c r="BD962" s="238"/>
      <c r="BE962" s="238"/>
      <c r="BF962" s="238"/>
      <c r="BG962" s="238"/>
      <c r="BH962" s="238"/>
      <c r="BI962" s="238"/>
      <c r="BJ962" s="238"/>
      <c r="BK962" s="238"/>
      <c r="BL962" s="238"/>
      <c r="BM962" s="238"/>
      <c r="BN962" s="238"/>
      <c r="BO962" s="238"/>
      <c r="BP962" s="238"/>
      <c r="BQ962" s="238"/>
      <c r="BR962" s="238"/>
      <c r="BS962" s="238"/>
      <c r="BT962" s="238"/>
      <c r="BU962" s="238"/>
      <c r="BV962" s="238"/>
      <c r="BW962" s="238"/>
      <c r="BX962" s="238"/>
      <c r="BY962" s="238"/>
      <c r="BZ962" s="238"/>
      <c r="CA962" s="238"/>
      <c r="CB962" s="238"/>
      <c r="CC962" s="238"/>
      <c r="CD962" s="238"/>
      <c r="CE962" s="238"/>
      <c r="CF962" s="238"/>
      <c r="CG962" s="238"/>
      <c r="CH962" s="238"/>
      <c r="CI962" s="238"/>
      <c r="CJ962" s="238"/>
      <c r="CK962" s="238"/>
      <c r="CL962" s="238"/>
      <c r="CM962" s="238"/>
      <c r="CN962" s="238"/>
      <c r="CO962" s="238"/>
      <c r="CP962" s="238"/>
      <c r="CQ962" s="238"/>
      <c r="CR962" s="238"/>
      <c r="CS962" s="238"/>
      <c r="CT962" s="238"/>
      <c r="CU962" s="238"/>
      <c r="CV962" s="238"/>
      <c r="CW962" s="238"/>
      <c r="CX962" s="238"/>
      <c r="CY962" s="238"/>
      <c r="CZ962" s="238"/>
      <c r="DA962" s="238"/>
      <c r="DB962" s="238"/>
      <c r="DC962" s="238"/>
      <c r="DD962" s="238"/>
      <c r="DE962" s="238"/>
      <c r="DF962" s="238"/>
      <c r="DG962" s="238"/>
      <c r="DH962" s="238"/>
      <c r="DI962" s="238"/>
      <c r="DJ962" s="238"/>
      <c r="DK962" s="238"/>
      <c r="DL962" s="238"/>
      <c r="DM962" s="238"/>
      <c r="DN962" s="238"/>
      <c r="DO962" s="238"/>
      <c r="DP962" s="238"/>
      <c r="DQ962" s="238"/>
      <c r="DR962" s="238"/>
      <c r="DS962" s="238"/>
      <c r="DT962" s="238"/>
      <c r="DU962" s="238"/>
      <c r="DV962" s="238"/>
      <c r="DW962" s="238"/>
      <c r="DX962" s="238"/>
      <c r="DY962" s="238"/>
      <c r="DZ962" s="238"/>
      <c r="EA962" s="238"/>
      <c r="EB962" s="238"/>
      <c r="EC962" s="238"/>
      <c r="ED962" s="238"/>
      <c r="EE962" s="238"/>
      <c r="EF962" s="238"/>
      <c r="EG962" s="238"/>
      <c r="EH962" s="238"/>
      <c r="EI962" s="238"/>
      <c r="EJ962" s="238"/>
      <c r="EK962" s="238"/>
      <c r="EL962" s="238"/>
      <c r="EM962" s="238"/>
      <c r="EN962" s="238"/>
      <c r="EO962" s="238"/>
      <c r="EP962" s="238"/>
      <c r="EQ962" s="238"/>
      <c r="ER962" s="238"/>
      <c r="ES962" s="238"/>
      <c r="ET962" s="238"/>
      <c r="EU962" s="238"/>
      <c r="EV962" s="238"/>
      <c r="EW962" s="238"/>
      <c r="EX962" s="238"/>
      <c r="EY962" s="238"/>
      <c r="EZ962" s="238"/>
      <c r="FA962" s="238"/>
      <c r="FB962" s="238"/>
      <c r="FC962" s="238"/>
      <c r="FD962" s="238"/>
      <c r="FE962" s="238"/>
    </row>
    <row r="963" spans="34:161">
      <c r="AH963" s="238"/>
      <c r="AI963" s="238"/>
      <c r="AJ963" s="238"/>
      <c r="AK963" s="238"/>
      <c r="AL963" s="238"/>
      <c r="AM963" s="238"/>
      <c r="AN963" s="238"/>
      <c r="AO963" s="238"/>
      <c r="AP963" s="238"/>
      <c r="AQ963" s="238"/>
      <c r="AR963" s="238"/>
      <c r="AS963" s="238"/>
      <c r="AT963" s="238"/>
      <c r="AU963" s="238"/>
      <c r="AV963" s="238"/>
      <c r="AW963" s="238"/>
      <c r="AX963" s="238"/>
      <c r="AY963" s="238"/>
      <c r="AZ963" s="238"/>
      <c r="BA963" s="238"/>
      <c r="BB963" s="238"/>
      <c r="BC963" s="238"/>
      <c r="BD963" s="238"/>
      <c r="BE963" s="238"/>
      <c r="BF963" s="238"/>
      <c r="BG963" s="238"/>
      <c r="BH963" s="238"/>
      <c r="BI963" s="238"/>
      <c r="BJ963" s="238"/>
      <c r="BK963" s="238"/>
      <c r="BL963" s="238"/>
      <c r="BM963" s="238"/>
      <c r="BN963" s="238"/>
      <c r="BO963" s="238"/>
      <c r="BP963" s="238"/>
      <c r="BQ963" s="238"/>
      <c r="BR963" s="238"/>
      <c r="BS963" s="238"/>
      <c r="BT963" s="238"/>
      <c r="BU963" s="238"/>
      <c r="BV963" s="238"/>
      <c r="BW963" s="238"/>
      <c r="BX963" s="238"/>
      <c r="BY963" s="238"/>
      <c r="BZ963" s="238"/>
      <c r="CA963" s="238"/>
      <c r="CB963" s="238"/>
      <c r="CC963" s="238"/>
      <c r="CD963" s="238"/>
      <c r="CE963" s="238"/>
      <c r="CF963" s="238"/>
      <c r="CG963" s="238"/>
      <c r="CH963" s="238"/>
      <c r="CI963" s="238"/>
      <c r="CJ963" s="238"/>
      <c r="CK963" s="238"/>
      <c r="CL963" s="238"/>
      <c r="CM963" s="238"/>
      <c r="CN963" s="238"/>
      <c r="CO963" s="238"/>
      <c r="CP963" s="238"/>
      <c r="CQ963" s="238"/>
      <c r="CR963" s="238"/>
      <c r="CS963" s="238"/>
      <c r="CT963" s="238"/>
      <c r="CU963" s="238"/>
      <c r="CV963" s="238"/>
      <c r="CW963" s="238"/>
      <c r="CX963" s="238"/>
      <c r="CY963" s="238"/>
      <c r="CZ963" s="238"/>
      <c r="DA963" s="238"/>
      <c r="DB963" s="238"/>
      <c r="DC963" s="238"/>
      <c r="DD963" s="238"/>
      <c r="DE963" s="238"/>
      <c r="DF963" s="238"/>
      <c r="DG963" s="238"/>
      <c r="DH963" s="238"/>
      <c r="DI963" s="238"/>
      <c r="DJ963" s="238"/>
      <c r="DK963" s="238"/>
      <c r="DL963" s="238"/>
      <c r="DM963" s="238"/>
      <c r="DN963" s="238"/>
      <c r="DO963" s="238"/>
      <c r="DP963" s="238"/>
      <c r="DQ963" s="238"/>
      <c r="DR963" s="238"/>
      <c r="DS963" s="238"/>
      <c r="DT963" s="238"/>
      <c r="DU963" s="238"/>
      <c r="DV963" s="238"/>
      <c r="DW963" s="238"/>
      <c r="DX963" s="238"/>
      <c r="DY963" s="238"/>
      <c r="DZ963" s="238"/>
      <c r="EA963" s="238"/>
      <c r="EB963" s="238"/>
      <c r="EC963" s="238"/>
      <c r="ED963" s="238"/>
      <c r="EE963" s="238"/>
      <c r="EF963" s="238"/>
      <c r="EG963" s="238"/>
      <c r="EH963" s="238"/>
      <c r="EI963" s="238"/>
      <c r="EJ963" s="238"/>
      <c r="EK963" s="238"/>
      <c r="EL963" s="238"/>
      <c r="EM963" s="238"/>
      <c r="EN963" s="238"/>
      <c r="EO963" s="238"/>
      <c r="EP963" s="238"/>
      <c r="EQ963" s="238"/>
      <c r="ER963" s="238"/>
      <c r="ES963" s="238"/>
      <c r="ET963" s="238"/>
      <c r="EU963" s="238"/>
      <c r="EV963" s="238"/>
      <c r="EW963" s="238"/>
      <c r="EX963" s="238"/>
      <c r="EY963" s="238"/>
      <c r="EZ963" s="238"/>
      <c r="FA963" s="238"/>
      <c r="FB963" s="238"/>
      <c r="FC963" s="238"/>
      <c r="FD963" s="238"/>
      <c r="FE963" s="238"/>
    </row>
    <row r="964" spans="34:161">
      <c r="AH964" s="238"/>
      <c r="AI964" s="238"/>
      <c r="AJ964" s="238"/>
      <c r="AK964" s="238"/>
      <c r="AL964" s="238"/>
      <c r="AM964" s="238"/>
      <c r="AN964" s="238"/>
      <c r="AO964" s="238"/>
      <c r="AP964" s="238"/>
      <c r="AQ964" s="238"/>
      <c r="AR964" s="238"/>
      <c r="AS964" s="238"/>
      <c r="AT964" s="238"/>
      <c r="AU964" s="238"/>
      <c r="AV964" s="238"/>
      <c r="AW964" s="238"/>
      <c r="AX964" s="238"/>
      <c r="AY964" s="238"/>
      <c r="AZ964" s="238"/>
      <c r="BA964" s="238"/>
      <c r="BB964" s="238"/>
      <c r="BC964" s="238"/>
      <c r="BD964" s="238"/>
      <c r="BE964" s="238"/>
      <c r="BF964" s="238"/>
      <c r="BG964" s="238"/>
      <c r="BH964" s="238"/>
      <c r="BI964" s="238"/>
      <c r="BJ964" s="238"/>
      <c r="BK964" s="238"/>
      <c r="BL964" s="238"/>
      <c r="BM964" s="238"/>
      <c r="BN964" s="238"/>
      <c r="BO964" s="238"/>
      <c r="BP964" s="238"/>
      <c r="BQ964" s="238"/>
      <c r="BR964" s="238"/>
      <c r="BS964" s="238"/>
      <c r="BT964" s="238"/>
      <c r="BU964" s="238"/>
      <c r="BV964" s="238"/>
      <c r="BW964" s="238"/>
      <c r="BX964" s="238"/>
      <c r="BY964" s="238"/>
      <c r="BZ964" s="238"/>
      <c r="CA964" s="238"/>
      <c r="CB964" s="238"/>
      <c r="CC964" s="238"/>
      <c r="CD964" s="238"/>
      <c r="CE964" s="238"/>
      <c r="CF964" s="238"/>
      <c r="CG964" s="238"/>
      <c r="CH964" s="238"/>
      <c r="CI964" s="238"/>
      <c r="CJ964" s="238"/>
      <c r="CK964" s="238"/>
      <c r="CL964" s="238"/>
      <c r="CM964" s="238"/>
      <c r="CN964" s="238"/>
      <c r="CO964" s="238"/>
      <c r="CP964" s="238"/>
      <c r="CQ964" s="238"/>
      <c r="CR964" s="238"/>
      <c r="CS964" s="238"/>
      <c r="CT964" s="238"/>
      <c r="CU964" s="238"/>
      <c r="CV964" s="238"/>
      <c r="CW964" s="238"/>
      <c r="CX964" s="238"/>
      <c r="CY964" s="238"/>
      <c r="CZ964" s="238"/>
      <c r="DA964" s="238"/>
      <c r="DB964" s="238"/>
      <c r="DC964" s="238"/>
      <c r="DD964" s="238"/>
      <c r="DE964" s="238"/>
      <c r="DF964" s="238"/>
      <c r="DG964" s="238"/>
      <c r="DH964" s="238"/>
      <c r="DI964" s="238"/>
      <c r="DJ964" s="238"/>
      <c r="DK964" s="238"/>
      <c r="DL964" s="238"/>
      <c r="DM964" s="238"/>
      <c r="DN964" s="238"/>
      <c r="DO964" s="238"/>
      <c r="DP964" s="238"/>
      <c r="DQ964" s="238"/>
      <c r="DR964" s="238"/>
      <c r="DS964" s="238"/>
      <c r="DT964" s="238"/>
      <c r="DU964" s="238"/>
      <c r="DV964" s="238"/>
      <c r="DW964" s="238"/>
      <c r="DX964" s="238"/>
      <c r="DY964" s="238"/>
      <c r="DZ964" s="238"/>
      <c r="EA964" s="238"/>
      <c r="EB964" s="238"/>
      <c r="EC964" s="238"/>
      <c r="ED964" s="238"/>
      <c r="EE964" s="238"/>
      <c r="EF964" s="238"/>
      <c r="EG964" s="238"/>
      <c r="EH964" s="238"/>
      <c r="EI964" s="238"/>
      <c r="EJ964" s="238"/>
      <c r="EK964" s="238"/>
      <c r="EL964" s="238"/>
      <c r="EM964" s="238"/>
      <c r="EN964" s="238"/>
      <c r="EO964" s="238"/>
      <c r="EP964" s="238"/>
      <c r="EQ964" s="238"/>
      <c r="ER964" s="238"/>
      <c r="ES964" s="238"/>
      <c r="ET964" s="238"/>
      <c r="EU964" s="238"/>
      <c r="EV964" s="238"/>
      <c r="EW964" s="238"/>
      <c r="EX964" s="238"/>
      <c r="EY964" s="238"/>
      <c r="EZ964" s="238"/>
      <c r="FA964" s="238"/>
      <c r="FB964" s="238"/>
      <c r="FC964" s="238"/>
      <c r="FD964" s="238"/>
      <c r="FE964" s="238"/>
    </row>
    <row r="965" spans="34:161">
      <c r="AH965" s="238"/>
      <c r="AI965" s="238"/>
      <c r="AJ965" s="238"/>
      <c r="AK965" s="238"/>
      <c r="AL965" s="238"/>
      <c r="AM965" s="238"/>
      <c r="AN965" s="238"/>
      <c r="AO965" s="238"/>
      <c r="AP965" s="238"/>
      <c r="AQ965" s="238"/>
      <c r="AR965" s="238"/>
      <c r="AS965" s="238"/>
      <c r="AT965" s="238"/>
      <c r="AU965" s="238"/>
      <c r="AV965" s="238"/>
      <c r="AW965" s="238"/>
      <c r="AX965" s="238"/>
      <c r="AY965" s="238"/>
      <c r="AZ965" s="238"/>
      <c r="BA965" s="238"/>
      <c r="BB965" s="238"/>
      <c r="BC965" s="238"/>
      <c r="BD965" s="238"/>
      <c r="BE965" s="238"/>
      <c r="BF965" s="238"/>
      <c r="BG965" s="238"/>
      <c r="BH965" s="238"/>
      <c r="BI965" s="238"/>
      <c r="BJ965" s="238"/>
      <c r="BK965" s="238"/>
      <c r="BL965" s="238"/>
      <c r="BM965" s="238"/>
      <c r="BN965" s="238"/>
      <c r="BO965" s="238"/>
      <c r="BP965" s="238"/>
      <c r="BQ965" s="238"/>
      <c r="BR965" s="238"/>
      <c r="BS965" s="238"/>
      <c r="BT965" s="238"/>
      <c r="BU965" s="238"/>
      <c r="BV965" s="238"/>
      <c r="BW965" s="238"/>
      <c r="BX965" s="238"/>
      <c r="BY965" s="238"/>
      <c r="BZ965" s="238"/>
      <c r="CA965" s="238"/>
      <c r="CB965" s="238"/>
      <c r="CC965" s="238"/>
      <c r="CD965" s="238"/>
      <c r="CE965" s="238"/>
      <c r="CF965" s="238"/>
      <c r="CG965" s="238"/>
      <c r="CH965" s="238"/>
      <c r="CI965" s="238"/>
      <c r="CJ965" s="238"/>
      <c r="CK965" s="238"/>
      <c r="CL965" s="238"/>
      <c r="CM965" s="238"/>
      <c r="CN965" s="238"/>
      <c r="CO965" s="238"/>
      <c r="CP965" s="238"/>
      <c r="CQ965" s="238"/>
      <c r="CR965" s="238"/>
      <c r="CS965" s="238"/>
      <c r="CT965" s="238"/>
      <c r="CU965" s="238"/>
      <c r="CV965" s="238"/>
      <c r="CW965" s="238"/>
      <c r="CX965" s="238"/>
      <c r="CY965" s="238"/>
      <c r="CZ965" s="238"/>
      <c r="DA965" s="238"/>
      <c r="DB965" s="238"/>
      <c r="DC965" s="238"/>
      <c r="DD965" s="238"/>
      <c r="DE965" s="238"/>
      <c r="DF965" s="238"/>
      <c r="DG965" s="238"/>
      <c r="DH965" s="238"/>
      <c r="DI965" s="238"/>
      <c r="DJ965" s="238"/>
      <c r="DK965" s="238"/>
      <c r="DL965" s="238"/>
      <c r="DM965" s="238"/>
      <c r="DN965" s="238"/>
      <c r="DO965" s="238"/>
      <c r="DP965" s="238"/>
      <c r="DQ965" s="238"/>
      <c r="DR965" s="238"/>
      <c r="DS965" s="238"/>
      <c r="DT965" s="238"/>
      <c r="DU965" s="238"/>
      <c r="DV965" s="238"/>
      <c r="DW965" s="238"/>
      <c r="DX965" s="238"/>
      <c r="DY965" s="238"/>
      <c r="DZ965" s="238"/>
      <c r="EA965" s="238"/>
      <c r="EB965" s="238"/>
      <c r="EC965" s="238"/>
      <c r="ED965" s="238"/>
      <c r="EE965" s="238"/>
      <c r="EF965" s="238"/>
      <c r="EG965" s="238"/>
      <c r="EH965" s="238"/>
      <c r="EI965" s="238"/>
      <c r="EJ965" s="238"/>
      <c r="EK965" s="238"/>
      <c r="EL965" s="238"/>
      <c r="EM965" s="238"/>
      <c r="EN965" s="238"/>
      <c r="EO965" s="238"/>
      <c r="EP965" s="238"/>
      <c r="EQ965" s="238"/>
      <c r="ER965" s="238"/>
      <c r="ES965" s="238"/>
      <c r="ET965" s="238"/>
      <c r="EU965" s="238"/>
      <c r="EV965" s="238"/>
      <c r="EW965" s="238"/>
      <c r="EX965" s="238"/>
      <c r="EY965" s="238"/>
      <c r="EZ965" s="238"/>
      <c r="FA965" s="238"/>
      <c r="FB965" s="238"/>
      <c r="FC965" s="238"/>
      <c r="FD965" s="238"/>
      <c r="FE965" s="238"/>
    </row>
    <row r="966" spans="34:161">
      <c r="AH966" s="238"/>
      <c r="AI966" s="238"/>
      <c r="AJ966" s="238"/>
      <c r="AK966" s="238"/>
      <c r="AL966" s="238"/>
      <c r="AM966" s="238"/>
      <c r="AN966" s="238"/>
      <c r="AO966" s="238"/>
      <c r="AP966" s="238"/>
      <c r="AQ966" s="238"/>
      <c r="AR966" s="238"/>
      <c r="AS966" s="238"/>
      <c r="AT966" s="238"/>
      <c r="AU966" s="238"/>
      <c r="AV966" s="238"/>
      <c r="AW966" s="238"/>
      <c r="AX966" s="238"/>
      <c r="AY966" s="238"/>
      <c r="AZ966" s="238"/>
      <c r="BA966" s="238"/>
      <c r="BB966" s="238"/>
      <c r="BC966" s="238"/>
      <c r="BD966" s="238"/>
      <c r="BE966" s="238"/>
      <c r="BF966" s="238"/>
      <c r="BG966" s="238"/>
      <c r="BH966" s="238"/>
      <c r="BI966" s="238"/>
      <c r="BJ966" s="238"/>
      <c r="BK966" s="238"/>
      <c r="BL966" s="238"/>
      <c r="BM966" s="238"/>
      <c r="BN966" s="238"/>
      <c r="BO966" s="238"/>
      <c r="BP966" s="238"/>
      <c r="BQ966" s="238"/>
      <c r="BR966" s="238"/>
      <c r="BS966" s="238"/>
      <c r="BT966" s="238"/>
      <c r="BU966" s="238"/>
      <c r="BV966" s="238"/>
      <c r="BW966" s="238"/>
      <c r="BX966" s="238"/>
      <c r="BY966" s="238"/>
      <c r="BZ966" s="238"/>
      <c r="CA966" s="238"/>
      <c r="CB966" s="238"/>
      <c r="CC966" s="238"/>
      <c r="CD966" s="238"/>
      <c r="CE966" s="238"/>
      <c r="CF966" s="238"/>
      <c r="CG966" s="238"/>
      <c r="CH966" s="238"/>
      <c r="CI966" s="238"/>
      <c r="CJ966" s="238"/>
      <c r="CK966" s="238"/>
      <c r="CL966" s="238"/>
      <c r="CM966" s="238"/>
      <c r="CN966" s="238"/>
      <c r="CO966" s="238"/>
      <c r="CP966" s="238"/>
      <c r="CQ966" s="238"/>
      <c r="CR966" s="238"/>
      <c r="CS966" s="238"/>
      <c r="CT966" s="238"/>
      <c r="CU966" s="238"/>
      <c r="CV966" s="238"/>
      <c r="CW966" s="238"/>
      <c r="CX966" s="238"/>
      <c r="CY966" s="238"/>
      <c r="CZ966" s="238"/>
      <c r="DA966" s="238"/>
      <c r="DB966" s="238"/>
      <c r="DC966" s="238"/>
      <c r="DD966" s="238"/>
      <c r="DE966" s="238"/>
      <c r="DF966" s="238"/>
      <c r="DG966" s="238"/>
      <c r="DH966" s="238"/>
      <c r="DI966" s="238"/>
      <c r="DJ966" s="238"/>
      <c r="DK966" s="238"/>
      <c r="DL966" s="238"/>
      <c r="DM966" s="238"/>
      <c r="DN966" s="238"/>
      <c r="DO966" s="238"/>
      <c r="DP966" s="238"/>
      <c r="DQ966" s="238"/>
      <c r="DR966" s="238"/>
      <c r="DS966" s="238"/>
      <c r="DT966" s="238"/>
      <c r="DU966" s="238"/>
      <c r="DV966" s="238"/>
      <c r="DW966" s="238"/>
      <c r="DX966" s="238"/>
      <c r="DY966" s="238"/>
      <c r="DZ966" s="238"/>
      <c r="EA966" s="238"/>
      <c r="EB966" s="238"/>
      <c r="EC966" s="238"/>
      <c r="ED966" s="238"/>
      <c r="EE966" s="238"/>
      <c r="EF966" s="238"/>
      <c r="EG966" s="238"/>
      <c r="EH966" s="238"/>
      <c r="EI966" s="238"/>
      <c r="EJ966" s="238"/>
      <c r="EK966" s="238"/>
      <c r="EL966" s="238"/>
      <c r="EM966" s="238"/>
      <c r="EN966" s="238"/>
      <c r="EO966" s="238"/>
      <c r="EP966" s="238"/>
      <c r="EQ966" s="238"/>
      <c r="ER966" s="238"/>
      <c r="ES966" s="238"/>
      <c r="ET966" s="238"/>
      <c r="EU966" s="238"/>
      <c r="EV966" s="238"/>
      <c r="EW966" s="238"/>
      <c r="EX966" s="238"/>
      <c r="EY966" s="238"/>
      <c r="EZ966" s="238"/>
      <c r="FA966" s="238"/>
      <c r="FB966" s="238"/>
      <c r="FC966" s="238"/>
      <c r="FD966" s="238"/>
      <c r="FE966" s="238"/>
    </row>
    <row r="967" spans="34:161">
      <c r="AH967" s="238"/>
      <c r="AI967" s="238"/>
      <c r="AJ967" s="238"/>
      <c r="AK967" s="238"/>
      <c r="AL967" s="238"/>
      <c r="AM967" s="238"/>
      <c r="AN967" s="238"/>
      <c r="AO967" s="238"/>
      <c r="AP967" s="238"/>
      <c r="AQ967" s="238"/>
      <c r="AR967" s="238"/>
      <c r="AS967" s="238"/>
      <c r="AT967" s="238"/>
      <c r="AU967" s="238"/>
      <c r="AV967" s="238"/>
      <c r="AW967" s="238"/>
      <c r="AX967" s="238"/>
      <c r="AY967" s="238"/>
      <c r="AZ967" s="238"/>
      <c r="BA967" s="238"/>
      <c r="BB967" s="238"/>
      <c r="BC967" s="238"/>
      <c r="BD967" s="238"/>
      <c r="BE967" s="238"/>
      <c r="BF967" s="238"/>
      <c r="BG967" s="238"/>
      <c r="BH967" s="238"/>
      <c r="BI967" s="238"/>
      <c r="BJ967" s="238"/>
      <c r="BK967" s="238"/>
      <c r="BL967" s="238"/>
      <c r="BM967" s="238"/>
      <c r="BN967" s="238"/>
      <c r="BO967" s="238"/>
      <c r="BP967" s="238"/>
      <c r="BQ967" s="238"/>
      <c r="BR967" s="238"/>
      <c r="BS967" s="238"/>
      <c r="BT967" s="238"/>
      <c r="BU967" s="238"/>
      <c r="BV967" s="238"/>
      <c r="BW967" s="238"/>
      <c r="BX967" s="238"/>
      <c r="BY967" s="238"/>
      <c r="BZ967" s="238"/>
      <c r="CA967" s="238"/>
      <c r="CB967" s="238"/>
      <c r="CC967" s="238"/>
      <c r="CD967" s="238"/>
      <c r="CE967" s="238"/>
      <c r="CF967" s="238"/>
      <c r="CG967" s="238"/>
      <c r="CH967" s="238"/>
      <c r="CI967" s="238"/>
      <c r="CJ967" s="238"/>
      <c r="CK967" s="238"/>
      <c r="CL967" s="238"/>
      <c r="CM967" s="238"/>
      <c r="CN967" s="238"/>
      <c r="CO967" s="238"/>
      <c r="CP967" s="238"/>
      <c r="CQ967" s="238"/>
      <c r="CR967" s="238"/>
      <c r="CS967" s="238"/>
      <c r="CT967" s="238"/>
      <c r="CU967" s="238"/>
      <c r="CV967" s="238"/>
      <c r="CW967" s="238"/>
      <c r="CX967" s="238"/>
      <c r="CY967" s="238"/>
      <c r="CZ967" s="238"/>
      <c r="DA967" s="238"/>
      <c r="DB967" s="238"/>
      <c r="DC967" s="238"/>
      <c r="DD967" s="238"/>
      <c r="DE967" s="238"/>
      <c r="DF967" s="238"/>
      <c r="DG967" s="238"/>
      <c r="DH967" s="238"/>
      <c r="DI967" s="238"/>
      <c r="DJ967" s="238"/>
      <c r="DK967" s="238"/>
      <c r="DL967" s="238"/>
      <c r="DM967" s="238"/>
      <c r="DN967" s="238"/>
      <c r="DO967" s="238"/>
      <c r="DP967" s="238"/>
      <c r="DQ967" s="238"/>
      <c r="DR967" s="238"/>
      <c r="DS967" s="238"/>
      <c r="DT967" s="238"/>
      <c r="DU967" s="238"/>
      <c r="DV967" s="238"/>
      <c r="DW967" s="238"/>
      <c r="DX967" s="238"/>
      <c r="DY967" s="238"/>
      <c r="DZ967" s="238"/>
      <c r="EA967" s="238"/>
      <c r="EB967" s="238"/>
      <c r="EC967" s="238"/>
      <c r="ED967" s="238"/>
      <c r="EE967" s="238"/>
      <c r="EF967" s="238"/>
      <c r="EG967" s="238"/>
      <c r="EH967" s="238"/>
      <c r="EI967" s="238"/>
      <c r="EJ967" s="238"/>
      <c r="EK967" s="238"/>
      <c r="EL967" s="238"/>
      <c r="EM967" s="238"/>
      <c r="EN967" s="238"/>
      <c r="EO967" s="238"/>
      <c r="EP967" s="238"/>
      <c r="EQ967" s="238"/>
      <c r="ER967" s="238"/>
      <c r="ES967" s="238"/>
      <c r="ET967" s="238"/>
      <c r="EU967" s="238"/>
      <c r="EV967" s="238"/>
      <c r="EW967" s="238"/>
      <c r="EX967" s="238"/>
      <c r="EY967" s="238"/>
      <c r="EZ967" s="238"/>
      <c r="FA967" s="238"/>
      <c r="FB967" s="238"/>
      <c r="FC967" s="238"/>
      <c r="FD967" s="238"/>
      <c r="FE967" s="238"/>
    </row>
    <row r="968" spans="34:161">
      <c r="AH968" s="238"/>
      <c r="AI968" s="238"/>
      <c r="AJ968" s="238"/>
      <c r="AK968" s="238"/>
      <c r="AL968" s="238"/>
      <c r="AM968" s="238"/>
      <c r="AN968" s="238"/>
      <c r="AO968" s="238"/>
      <c r="AP968" s="238"/>
      <c r="AQ968" s="238"/>
      <c r="AR968" s="238"/>
      <c r="AS968" s="238"/>
      <c r="AT968" s="238"/>
      <c r="AU968" s="238"/>
      <c r="AV968" s="238"/>
      <c r="AW968" s="238"/>
      <c r="AX968" s="238"/>
      <c r="AY968" s="238"/>
      <c r="AZ968" s="238"/>
      <c r="BA968" s="238"/>
      <c r="BB968" s="238"/>
      <c r="BC968" s="238"/>
      <c r="BD968" s="238"/>
      <c r="BE968" s="238"/>
      <c r="BF968" s="238"/>
      <c r="BG968" s="238"/>
      <c r="BH968" s="238"/>
      <c r="BI968" s="238"/>
      <c r="BJ968" s="238"/>
      <c r="BK968" s="238"/>
      <c r="BL968" s="238"/>
      <c r="BM968" s="238"/>
      <c r="BN968" s="238"/>
      <c r="BO968" s="238"/>
      <c r="BP968" s="238"/>
      <c r="BQ968" s="238"/>
      <c r="BR968" s="238"/>
      <c r="BS968" s="238"/>
      <c r="BT968" s="238"/>
      <c r="BU968" s="238"/>
      <c r="BV968" s="238"/>
      <c r="BW968" s="238"/>
      <c r="BX968" s="238"/>
      <c r="BY968" s="238"/>
      <c r="BZ968" s="238"/>
      <c r="CA968" s="238"/>
      <c r="CB968" s="238"/>
      <c r="CC968" s="238"/>
      <c r="CD968" s="238"/>
      <c r="CE968" s="238"/>
      <c r="CF968" s="238"/>
      <c r="CG968" s="238"/>
      <c r="CH968" s="238"/>
      <c r="CI968" s="238"/>
      <c r="CJ968" s="238"/>
      <c r="CK968" s="238"/>
      <c r="CL968" s="238"/>
      <c r="CM968" s="238"/>
      <c r="CN968" s="238"/>
      <c r="CO968" s="238"/>
      <c r="CP968" s="238"/>
      <c r="CQ968" s="238"/>
      <c r="CR968" s="238"/>
      <c r="CS968" s="238"/>
      <c r="CT968" s="238"/>
      <c r="CU968" s="238"/>
      <c r="CV968" s="238"/>
      <c r="CW968" s="238"/>
      <c r="CX968" s="238"/>
      <c r="CY968" s="238"/>
      <c r="CZ968" s="238"/>
      <c r="DA968" s="238"/>
      <c r="DB968" s="238"/>
      <c r="DC968" s="238"/>
      <c r="DD968" s="238"/>
      <c r="DE968" s="238"/>
      <c r="DF968" s="238"/>
      <c r="DG968" s="238"/>
      <c r="DH968" s="238"/>
      <c r="DI968" s="238"/>
      <c r="DJ968" s="238"/>
      <c r="DK968" s="238"/>
      <c r="DL968" s="238"/>
      <c r="DM968" s="238"/>
      <c r="DN968" s="238"/>
      <c r="DO968" s="238"/>
      <c r="DP968" s="238"/>
      <c r="DQ968" s="238"/>
      <c r="DR968" s="238"/>
      <c r="DS968" s="238"/>
      <c r="DT968" s="238"/>
      <c r="DU968" s="238"/>
      <c r="DV968" s="238"/>
      <c r="DW968" s="238"/>
      <c r="DX968" s="238"/>
      <c r="DY968" s="238"/>
      <c r="DZ968" s="238"/>
      <c r="EA968" s="238"/>
      <c r="EB968" s="238"/>
      <c r="EC968" s="238"/>
      <c r="ED968" s="238"/>
      <c r="EE968" s="238"/>
      <c r="EF968" s="238"/>
      <c r="EG968" s="238"/>
      <c r="EH968" s="238"/>
      <c r="EI968" s="238"/>
      <c r="EJ968" s="238"/>
      <c r="EK968" s="238"/>
      <c r="EL968" s="238"/>
      <c r="EM968" s="238"/>
      <c r="EN968" s="238"/>
      <c r="EO968" s="238"/>
      <c r="EP968" s="238"/>
      <c r="EQ968" s="238"/>
      <c r="ER968" s="238"/>
      <c r="ES968" s="238"/>
      <c r="ET968" s="238"/>
      <c r="EU968" s="238"/>
      <c r="EV968" s="238"/>
      <c r="EW968" s="238"/>
      <c r="EX968" s="238"/>
      <c r="EY968" s="238"/>
      <c r="EZ968" s="238"/>
      <c r="FA968" s="238"/>
      <c r="FB968" s="238"/>
      <c r="FC968" s="238"/>
      <c r="FD968" s="238"/>
      <c r="FE968" s="238"/>
    </row>
    <row r="969" spans="34:161">
      <c r="AH969" s="238"/>
      <c r="AI969" s="238"/>
      <c r="AJ969" s="238"/>
      <c r="AK969" s="238"/>
      <c r="AL969" s="238"/>
      <c r="AM969" s="238"/>
      <c r="AN969" s="238"/>
      <c r="AO969" s="238"/>
      <c r="AP969" s="238"/>
      <c r="AQ969" s="238"/>
      <c r="AR969" s="238"/>
      <c r="AS969" s="238"/>
      <c r="AT969" s="238"/>
      <c r="AU969" s="238"/>
      <c r="AV969" s="238"/>
      <c r="AW969" s="238"/>
      <c r="AX969" s="238"/>
      <c r="AY969" s="238"/>
      <c r="AZ969" s="238"/>
      <c r="BA969" s="238"/>
      <c r="BB969" s="238"/>
      <c r="BC969" s="238"/>
      <c r="BD969" s="238"/>
      <c r="BE969" s="238"/>
      <c r="BF969" s="238"/>
      <c r="BG969" s="238"/>
      <c r="BH969" s="238"/>
      <c r="BI969" s="238"/>
      <c r="BJ969" s="238"/>
      <c r="BK969" s="238"/>
      <c r="BL969" s="238"/>
      <c r="BM969" s="238"/>
      <c r="BN969" s="238"/>
      <c r="BO969" s="238"/>
      <c r="BP969" s="238"/>
      <c r="BQ969" s="238"/>
      <c r="BR969" s="238"/>
      <c r="BS969" s="238"/>
      <c r="BT969" s="238"/>
      <c r="BU969" s="238"/>
      <c r="BV969" s="238"/>
      <c r="BW969" s="238"/>
      <c r="BX969" s="238"/>
      <c r="BY969" s="238"/>
      <c r="BZ969" s="238"/>
      <c r="CA969" s="238"/>
      <c r="CB969" s="238"/>
      <c r="CC969" s="238"/>
      <c r="CD969" s="238"/>
      <c r="CE969" s="238"/>
      <c r="CF969" s="238"/>
      <c r="CG969" s="238"/>
      <c r="CH969" s="238"/>
      <c r="CI969" s="238"/>
      <c r="CJ969" s="238"/>
      <c r="CK969" s="238"/>
      <c r="CL969" s="238"/>
      <c r="CM969" s="238"/>
      <c r="CN969" s="238"/>
      <c r="CO969" s="238"/>
      <c r="CP969" s="238"/>
      <c r="CQ969" s="238"/>
      <c r="CR969" s="238"/>
      <c r="CS969" s="238"/>
      <c r="CT969" s="238"/>
      <c r="CU969" s="238"/>
      <c r="CV969" s="238"/>
      <c r="CW969" s="238"/>
      <c r="CX969" s="238"/>
      <c r="CY969" s="238"/>
      <c r="CZ969" s="238"/>
      <c r="DA969" s="238"/>
      <c r="DB969" s="238"/>
      <c r="DC969" s="238"/>
      <c r="DD969" s="238"/>
      <c r="DE969" s="238"/>
      <c r="DF969" s="238"/>
      <c r="DG969" s="238"/>
      <c r="DH969" s="238"/>
      <c r="DI969" s="238"/>
      <c r="DJ969" s="238"/>
      <c r="DK969" s="238"/>
      <c r="DL969" s="238"/>
      <c r="DM969" s="238"/>
      <c r="DN969" s="238"/>
      <c r="DO969" s="238"/>
      <c r="DP969" s="238"/>
      <c r="DQ969" s="238"/>
      <c r="DR969" s="238"/>
      <c r="DS969" s="238"/>
      <c r="DT969" s="238"/>
      <c r="DU969" s="238"/>
      <c r="DV969" s="238"/>
      <c r="DW969" s="238"/>
      <c r="DX969" s="238"/>
      <c r="DY969" s="238"/>
      <c r="DZ969" s="238"/>
      <c r="EA969" s="238"/>
      <c r="EB969" s="238"/>
      <c r="EC969" s="238"/>
      <c r="ED969" s="238"/>
      <c r="EE969" s="238"/>
      <c r="EF969" s="238"/>
      <c r="EG969" s="238"/>
      <c r="EH969" s="238"/>
      <c r="EI969" s="238"/>
      <c r="EJ969" s="238"/>
      <c r="EK969" s="238"/>
      <c r="EL969" s="238"/>
      <c r="EM969" s="238"/>
      <c r="EN969" s="238"/>
      <c r="EO969" s="238"/>
      <c r="EP969" s="238"/>
      <c r="EQ969" s="238"/>
      <c r="ER969" s="238"/>
      <c r="ES969" s="238"/>
      <c r="ET969" s="238"/>
      <c r="EU969" s="238"/>
      <c r="EV969" s="238"/>
      <c r="EW969" s="238"/>
      <c r="EX969" s="238"/>
      <c r="EY969" s="238"/>
      <c r="EZ969" s="238"/>
      <c r="FA969" s="238"/>
      <c r="FB969" s="238"/>
      <c r="FC969" s="238"/>
      <c r="FD969" s="238"/>
      <c r="FE969" s="238"/>
    </row>
    <row r="970" spans="34:161">
      <c r="AH970" s="238"/>
      <c r="AI970" s="238"/>
      <c r="AJ970" s="238"/>
      <c r="AK970" s="238"/>
      <c r="AL970" s="238"/>
      <c r="AM970" s="238"/>
      <c r="AN970" s="238"/>
      <c r="AO970" s="238"/>
      <c r="AP970" s="238"/>
      <c r="AQ970" s="238"/>
      <c r="AR970" s="238"/>
      <c r="AS970" s="238"/>
      <c r="AT970" s="238"/>
      <c r="AU970" s="238"/>
      <c r="AV970" s="238"/>
      <c r="AW970" s="238"/>
      <c r="AX970" s="238"/>
      <c r="AY970" s="238"/>
      <c r="AZ970" s="238"/>
      <c r="BA970" s="238"/>
      <c r="BB970" s="238"/>
      <c r="BC970" s="238"/>
      <c r="BD970" s="238"/>
      <c r="BE970" s="238"/>
      <c r="BF970" s="238"/>
      <c r="BG970" s="238"/>
      <c r="BH970" s="238"/>
      <c r="BI970" s="238"/>
      <c r="BJ970" s="238"/>
      <c r="BK970" s="238"/>
      <c r="BL970" s="238"/>
      <c r="BM970" s="238"/>
      <c r="BN970" s="238"/>
      <c r="BO970" s="238"/>
      <c r="BP970" s="238"/>
      <c r="BQ970" s="238"/>
      <c r="BR970" s="238"/>
      <c r="BS970" s="238"/>
      <c r="BT970" s="238"/>
      <c r="BU970" s="238"/>
      <c r="BV970" s="238"/>
      <c r="BW970" s="238"/>
      <c r="BX970" s="238"/>
      <c r="BY970" s="238"/>
      <c r="BZ970" s="238"/>
      <c r="CA970" s="238"/>
      <c r="CB970" s="238"/>
      <c r="CC970" s="238"/>
      <c r="CD970" s="238"/>
      <c r="CE970" s="238"/>
      <c r="CF970" s="238"/>
      <c r="CG970" s="238"/>
      <c r="CH970" s="238"/>
      <c r="CI970" s="238"/>
      <c r="CJ970" s="238"/>
      <c r="CK970" s="238"/>
      <c r="CL970" s="238"/>
      <c r="CM970" s="238"/>
      <c r="CN970" s="238"/>
      <c r="CO970" s="238"/>
      <c r="CP970" s="238"/>
      <c r="CQ970" s="238"/>
      <c r="CR970" s="238"/>
      <c r="CS970" s="238"/>
      <c r="CT970" s="238"/>
      <c r="CU970" s="238"/>
      <c r="CV970" s="238"/>
      <c r="CW970" s="238"/>
      <c r="CX970" s="238"/>
      <c r="CY970" s="238"/>
      <c r="CZ970" s="238"/>
      <c r="DA970" s="238"/>
      <c r="DB970" s="238"/>
      <c r="DC970" s="238"/>
      <c r="DD970" s="238"/>
      <c r="DE970" s="238"/>
      <c r="DF970" s="238"/>
      <c r="DG970" s="238"/>
      <c r="DH970" s="238"/>
      <c r="DI970" s="238"/>
      <c r="DJ970" s="238"/>
      <c r="DK970" s="238"/>
      <c r="DL970" s="238"/>
      <c r="DM970" s="238"/>
      <c r="DN970" s="238"/>
      <c r="DO970" s="238"/>
      <c r="DP970" s="238"/>
      <c r="DQ970" s="238"/>
      <c r="DR970" s="238"/>
      <c r="DS970" s="238"/>
      <c r="DT970" s="238"/>
      <c r="DU970" s="238"/>
      <c r="DV970" s="238"/>
      <c r="DW970" s="238"/>
      <c r="DX970" s="238"/>
      <c r="DY970" s="238"/>
      <c r="DZ970" s="238"/>
      <c r="EA970" s="238"/>
      <c r="EB970" s="238"/>
      <c r="EC970" s="238"/>
      <c r="ED970" s="238"/>
      <c r="EE970" s="238"/>
      <c r="EF970" s="238"/>
      <c r="EG970" s="238"/>
      <c r="EH970" s="238"/>
      <c r="EI970" s="238"/>
      <c r="EJ970" s="238"/>
      <c r="EK970" s="238"/>
      <c r="EL970" s="238"/>
      <c r="EM970" s="238"/>
      <c r="EN970" s="238"/>
      <c r="EO970" s="238"/>
      <c r="EP970" s="238"/>
      <c r="EQ970" s="238"/>
      <c r="ER970" s="238"/>
      <c r="ES970" s="238"/>
      <c r="ET970" s="238"/>
      <c r="EU970" s="238"/>
      <c r="EV970" s="238"/>
      <c r="EW970" s="238"/>
      <c r="EX970" s="238"/>
      <c r="EY970" s="238"/>
      <c r="EZ970" s="238"/>
      <c r="FA970" s="238"/>
      <c r="FB970" s="238"/>
      <c r="FC970" s="238"/>
      <c r="FD970" s="238"/>
      <c r="FE970" s="238"/>
    </row>
    <row r="971" spans="34:161">
      <c r="AH971" s="238"/>
      <c r="AI971" s="238"/>
      <c r="AJ971" s="238"/>
      <c r="AK971" s="238"/>
      <c r="AL971" s="238"/>
      <c r="AM971" s="238"/>
      <c r="AN971" s="238"/>
      <c r="AO971" s="238"/>
      <c r="AP971" s="238"/>
      <c r="AQ971" s="238"/>
      <c r="AR971" s="238"/>
      <c r="AS971" s="238"/>
      <c r="AT971" s="238"/>
      <c r="AU971" s="238"/>
      <c r="AV971" s="238"/>
      <c r="AW971" s="238"/>
      <c r="AX971" s="238"/>
      <c r="AY971" s="238"/>
      <c r="AZ971" s="238"/>
      <c r="BA971" s="238"/>
      <c r="BB971" s="238"/>
      <c r="BC971" s="238"/>
      <c r="BD971" s="238"/>
      <c r="BE971" s="238"/>
      <c r="BF971" s="238"/>
      <c r="BG971" s="238"/>
      <c r="BH971" s="238"/>
      <c r="BI971" s="238"/>
      <c r="BJ971" s="238"/>
      <c r="BK971" s="238"/>
      <c r="BL971" s="238"/>
      <c r="BM971" s="238"/>
      <c r="BN971" s="238"/>
      <c r="BO971" s="238"/>
      <c r="BP971" s="238"/>
      <c r="BQ971" s="238"/>
      <c r="BR971" s="238"/>
      <c r="BS971" s="238"/>
      <c r="BT971" s="238"/>
      <c r="BU971" s="238"/>
      <c r="BV971" s="238"/>
      <c r="BW971" s="238"/>
      <c r="BX971" s="238"/>
      <c r="BY971" s="238"/>
      <c r="BZ971" s="238"/>
      <c r="CA971" s="238"/>
      <c r="CB971" s="238"/>
      <c r="CC971" s="238"/>
      <c r="CD971" s="238"/>
      <c r="CE971" s="238"/>
      <c r="CF971" s="238"/>
      <c r="CG971" s="238"/>
      <c r="CH971" s="238"/>
      <c r="CI971" s="238"/>
      <c r="CJ971" s="238"/>
      <c r="CK971" s="238"/>
      <c r="CL971" s="238"/>
      <c r="CM971" s="238"/>
      <c r="CN971" s="238"/>
      <c r="CO971" s="238"/>
      <c r="CP971" s="238"/>
      <c r="CQ971" s="238"/>
      <c r="CR971" s="238"/>
      <c r="CS971" s="238"/>
      <c r="CT971" s="238"/>
      <c r="CU971" s="238"/>
      <c r="CV971" s="238"/>
      <c r="CW971" s="238"/>
      <c r="CX971" s="238"/>
      <c r="CY971" s="238"/>
      <c r="CZ971" s="238"/>
      <c r="DA971" s="238"/>
      <c r="DB971" s="238"/>
      <c r="DC971" s="238"/>
      <c r="DD971" s="238"/>
      <c r="DE971" s="238"/>
      <c r="DF971" s="238"/>
      <c r="DG971" s="238"/>
      <c r="DH971" s="238"/>
      <c r="DI971" s="238"/>
      <c r="DJ971" s="238"/>
      <c r="DK971" s="238"/>
      <c r="DL971" s="238"/>
      <c r="DM971" s="238"/>
      <c r="DN971" s="238"/>
      <c r="DO971" s="238"/>
      <c r="DP971" s="238"/>
      <c r="DQ971" s="238"/>
      <c r="DR971" s="238"/>
      <c r="DS971" s="238"/>
      <c r="DT971" s="238"/>
      <c r="DU971" s="238"/>
      <c r="DV971" s="238"/>
      <c r="DW971" s="238"/>
      <c r="DX971" s="238"/>
      <c r="DY971" s="238"/>
      <c r="DZ971" s="238"/>
      <c r="EA971" s="238"/>
      <c r="EB971" s="238"/>
      <c r="EC971" s="238"/>
      <c r="ED971" s="238"/>
      <c r="EE971" s="238"/>
      <c r="EF971" s="238"/>
      <c r="EG971" s="238"/>
      <c r="EH971" s="238"/>
      <c r="EI971" s="238"/>
      <c r="EJ971" s="238"/>
      <c r="EK971" s="238"/>
      <c r="EL971" s="238"/>
      <c r="EM971" s="238"/>
      <c r="EN971" s="238"/>
      <c r="EO971" s="238"/>
      <c r="EP971" s="238"/>
      <c r="EQ971" s="238"/>
      <c r="ER971" s="238"/>
      <c r="ES971" s="238"/>
      <c r="ET971" s="238"/>
      <c r="EU971" s="238"/>
      <c r="EV971" s="238"/>
      <c r="EW971" s="238"/>
      <c r="EX971" s="238"/>
      <c r="EY971" s="238"/>
      <c r="EZ971" s="238"/>
      <c r="FA971" s="238"/>
      <c r="FB971" s="238"/>
      <c r="FC971" s="238"/>
      <c r="FD971" s="238"/>
      <c r="FE971" s="238"/>
    </row>
    <row r="972" spans="34:161">
      <c r="AH972" s="238"/>
      <c r="AI972" s="238"/>
      <c r="AJ972" s="238"/>
      <c r="AK972" s="238"/>
      <c r="AL972" s="238"/>
      <c r="AM972" s="238"/>
      <c r="AN972" s="238"/>
      <c r="AO972" s="238"/>
      <c r="AP972" s="238"/>
      <c r="AQ972" s="238"/>
      <c r="AR972" s="238"/>
      <c r="AS972" s="238"/>
      <c r="AT972" s="238"/>
      <c r="AU972" s="238"/>
      <c r="AV972" s="238"/>
      <c r="AW972" s="238"/>
      <c r="AX972" s="238"/>
      <c r="AY972" s="238"/>
      <c r="AZ972" s="238"/>
      <c r="BA972" s="238"/>
      <c r="BB972" s="238"/>
      <c r="BC972" s="238"/>
      <c r="BD972" s="238"/>
      <c r="BE972" s="238"/>
      <c r="BF972" s="238"/>
      <c r="BG972" s="238"/>
      <c r="BH972" s="238"/>
      <c r="BI972" s="238"/>
      <c r="BJ972" s="238"/>
      <c r="BK972" s="238"/>
      <c r="BL972" s="238"/>
      <c r="BM972" s="238"/>
      <c r="BN972" s="238"/>
      <c r="BO972" s="238"/>
      <c r="BP972" s="238"/>
      <c r="BQ972" s="238"/>
      <c r="BR972" s="238"/>
      <c r="BS972" s="238"/>
      <c r="BT972" s="238"/>
      <c r="BU972" s="238"/>
      <c r="BV972" s="238"/>
      <c r="BW972" s="238"/>
      <c r="BX972" s="238"/>
      <c r="BY972" s="238"/>
      <c r="BZ972" s="238"/>
      <c r="CA972" s="238"/>
      <c r="CB972" s="238"/>
      <c r="CC972" s="238"/>
      <c r="CD972" s="238"/>
      <c r="CE972" s="238"/>
      <c r="CF972" s="238"/>
      <c r="CG972" s="238"/>
      <c r="CH972" s="238"/>
      <c r="CI972" s="238"/>
      <c r="CJ972" s="238"/>
      <c r="CK972" s="238"/>
      <c r="CL972" s="238"/>
      <c r="CM972" s="238"/>
      <c r="CN972" s="238"/>
      <c r="CO972" s="238"/>
      <c r="CP972" s="238"/>
      <c r="CQ972" s="238"/>
      <c r="CR972" s="238"/>
      <c r="CS972" s="238"/>
      <c r="CT972" s="238"/>
      <c r="CU972" s="238"/>
      <c r="CV972" s="238"/>
      <c r="CW972" s="238"/>
      <c r="CX972" s="238"/>
      <c r="CY972" s="238"/>
      <c r="CZ972" s="238"/>
      <c r="DA972" s="238"/>
      <c r="DB972" s="238"/>
      <c r="DC972" s="238"/>
      <c r="DD972" s="238"/>
      <c r="DE972" s="238"/>
      <c r="DF972" s="238"/>
      <c r="DG972" s="238"/>
      <c r="DH972" s="238"/>
      <c r="DI972" s="238"/>
      <c r="DJ972" s="238"/>
      <c r="DK972" s="238"/>
      <c r="DL972" s="238"/>
      <c r="DM972" s="238"/>
      <c r="DN972" s="238"/>
      <c r="DO972" s="238"/>
      <c r="DP972" s="238"/>
      <c r="DQ972" s="238"/>
      <c r="DR972" s="238"/>
      <c r="DS972" s="238"/>
      <c r="DT972" s="238"/>
      <c r="DU972" s="238"/>
      <c r="DV972" s="238"/>
      <c r="DW972" s="238"/>
      <c r="DX972" s="238"/>
      <c r="DY972" s="238"/>
      <c r="DZ972" s="238"/>
      <c r="EA972" s="238"/>
      <c r="EB972" s="238"/>
      <c r="EC972" s="238"/>
      <c r="ED972" s="238"/>
      <c r="EE972" s="238"/>
      <c r="EF972" s="238"/>
      <c r="EG972" s="238"/>
      <c r="EH972" s="238"/>
      <c r="EI972" s="238"/>
      <c r="EJ972" s="238"/>
      <c r="EK972" s="238"/>
      <c r="EL972" s="238"/>
      <c r="EM972" s="238"/>
      <c r="EN972" s="238"/>
      <c r="EO972" s="238"/>
      <c r="EP972" s="238"/>
      <c r="EQ972" s="238"/>
      <c r="ER972" s="238"/>
      <c r="ES972" s="238"/>
      <c r="ET972" s="238"/>
      <c r="EU972" s="238"/>
      <c r="EV972" s="238"/>
      <c r="EW972" s="238"/>
      <c r="EX972" s="238"/>
      <c r="EY972" s="238"/>
      <c r="EZ972" s="238"/>
      <c r="FA972" s="238"/>
      <c r="FB972" s="238"/>
      <c r="FC972" s="238"/>
      <c r="FD972" s="238"/>
      <c r="FE972" s="238"/>
    </row>
    <row r="973" spans="34:161">
      <c r="AH973" s="238"/>
      <c r="AI973" s="238"/>
      <c r="AJ973" s="238"/>
      <c r="AK973" s="238"/>
      <c r="AL973" s="238"/>
      <c r="AM973" s="238"/>
      <c r="AN973" s="238"/>
      <c r="AO973" s="238"/>
      <c r="AP973" s="238"/>
      <c r="AQ973" s="238"/>
      <c r="AR973" s="238"/>
      <c r="AS973" s="238"/>
      <c r="AT973" s="238"/>
      <c r="AU973" s="238"/>
      <c r="AV973" s="238"/>
      <c r="AW973" s="238"/>
      <c r="AX973" s="238"/>
      <c r="AY973" s="238"/>
      <c r="AZ973" s="238"/>
      <c r="BA973" s="238"/>
      <c r="BB973" s="238"/>
      <c r="BC973" s="238"/>
      <c r="BD973" s="238"/>
      <c r="BE973" s="238"/>
      <c r="BF973" s="238"/>
      <c r="BG973" s="238"/>
      <c r="BH973" s="238"/>
      <c r="BI973" s="238"/>
      <c r="BJ973" s="238"/>
      <c r="BK973" s="238"/>
      <c r="BL973" s="238"/>
      <c r="BM973" s="238"/>
      <c r="BN973" s="238"/>
      <c r="BO973" s="238"/>
      <c r="BP973" s="238"/>
      <c r="BQ973" s="238"/>
      <c r="BR973" s="238"/>
      <c r="BS973" s="238"/>
      <c r="BT973" s="238"/>
      <c r="BU973" s="238"/>
      <c r="BV973" s="238"/>
      <c r="BW973" s="238"/>
      <c r="BX973" s="238"/>
      <c r="BY973" s="238"/>
      <c r="BZ973" s="238"/>
      <c r="CA973" s="238"/>
      <c r="CB973" s="238"/>
      <c r="CC973" s="238"/>
      <c r="CD973" s="238"/>
      <c r="CE973" s="238"/>
      <c r="CF973" s="238"/>
      <c r="CG973" s="238"/>
      <c r="CH973" s="238"/>
      <c r="CI973" s="238"/>
      <c r="CJ973" s="238"/>
      <c r="CK973" s="238"/>
      <c r="CL973" s="238"/>
      <c r="CM973" s="238"/>
      <c r="CN973" s="238"/>
      <c r="CO973" s="238"/>
      <c r="CP973" s="238"/>
      <c r="CQ973" s="238"/>
      <c r="CR973" s="238"/>
      <c r="CS973" s="238"/>
      <c r="CT973" s="238"/>
      <c r="CU973" s="238"/>
      <c r="CV973" s="238"/>
      <c r="CW973" s="238"/>
      <c r="CX973" s="238"/>
      <c r="CY973" s="238"/>
      <c r="CZ973" s="238"/>
      <c r="DA973" s="238"/>
      <c r="DB973" s="238"/>
      <c r="DC973" s="238"/>
      <c r="DD973" s="238"/>
      <c r="DE973" s="238"/>
      <c r="DF973" s="238"/>
      <c r="DG973" s="238"/>
      <c r="DH973" s="238"/>
      <c r="DI973" s="238"/>
      <c r="DJ973" s="238"/>
      <c r="DK973" s="238"/>
      <c r="DL973" s="238"/>
      <c r="DM973" s="238"/>
      <c r="DN973" s="238"/>
      <c r="DO973" s="238"/>
      <c r="DP973" s="238"/>
      <c r="DQ973" s="238"/>
      <c r="DR973" s="238"/>
      <c r="DS973" s="238"/>
      <c r="DT973" s="238"/>
      <c r="DU973" s="238"/>
      <c r="DV973" s="238"/>
      <c r="DW973" s="238"/>
      <c r="DX973" s="238"/>
      <c r="DY973" s="238"/>
      <c r="DZ973" s="238"/>
      <c r="EA973" s="238"/>
      <c r="EB973" s="238"/>
      <c r="EC973" s="238"/>
      <c r="ED973" s="238"/>
      <c r="EE973" s="238"/>
      <c r="EF973" s="238"/>
      <c r="EG973" s="238"/>
      <c r="EH973" s="238"/>
      <c r="EI973" s="238"/>
      <c r="EJ973" s="238"/>
      <c r="EK973" s="238"/>
      <c r="EL973" s="238"/>
      <c r="EM973" s="238"/>
      <c r="EN973" s="238"/>
      <c r="EO973" s="238"/>
      <c r="EP973" s="238"/>
      <c r="EQ973" s="238"/>
      <c r="ER973" s="238"/>
      <c r="ES973" s="238"/>
      <c r="ET973" s="238"/>
      <c r="EU973" s="238"/>
      <c r="EV973" s="238"/>
      <c r="EW973" s="238"/>
      <c r="EX973" s="238"/>
      <c r="EY973" s="238"/>
      <c r="EZ973" s="238"/>
      <c r="FA973" s="238"/>
      <c r="FB973" s="238"/>
      <c r="FC973" s="238"/>
      <c r="FD973" s="238"/>
      <c r="FE973" s="238"/>
    </row>
    <row r="974" spans="34:161">
      <c r="AH974" s="238"/>
      <c r="AI974" s="238"/>
      <c r="AJ974" s="238"/>
      <c r="AK974" s="238"/>
      <c r="AL974" s="238"/>
      <c r="AM974" s="238"/>
      <c r="AN974" s="238"/>
      <c r="AO974" s="238"/>
      <c r="AP974" s="238"/>
      <c r="AQ974" s="238"/>
      <c r="AR974" s="238"/>
      <c r="AS974" s="238"/>
      <c r="AT974" s="238"/>
      <c r="AU974" s="238"/>
      <c r="AV974" s="238"/>
      <c r="AW974" s="238"/>
      <c r="AX974" s="238"/>
      <c r="AY974" s="238"/>
      <c r="AZ974" s="238"/>
      <c r="BA974" s="238"/>
      <c r="BB974" s="238"/>
      <c r="BC974" s="238"/>
      <c r="BD974" s="238"/>
      <c r="BE974" s="238"/>
      <c r="BF974" s="238"/>
      <c r="BG974" s="238"/>
      <c r="BH974" s="238"/>
      <c r="BI974" s="238"/>
      <c r="BJ974" s="238"/>
      <c r="BK974" s="238"/>
      <c r="BL974" s="238"/>
      <c r="BM974" s="238"/>
      <c r="BN974" s="238"/>
      <c r="BO974" s="238"/>
      <c r="BP974" s="238"/>
      <c r="BQ974" s="238"/>
      <c r="BR974" s="238"/>
      <c r="BS974" s="238"/>
      <c r="BT974" s="238"/>
      <c r="BU974" s="238"/>
      <c r="BV974" s="238"/>
      <c r="BW974" s="238"/>
      <c r="BX974" s="238"/>
      <c r="BY974" s="238"/>
      <c r="BZ974" s="238"/>
      <c r="CA974" s="238"/>
      <c r="CB974" s="238"/>
      <c r="CC974" s="238"/>
      <c r="CD974" s="238"/>
      <c r="CE974" s="238"/>
      <c r="CF974" s="238"/>
      <c r="CG974" s="238"/>
      <c r="CH974" s="238"/>
      <c r="CI974" s="238"/>
      <c r="CJ974" s="238"/>
      <c r="CK974" s="238"/>
      <c r="CL974" s="238"/>
      <c r="CM974" s="238"/>
      <c r="CN974" s="238"/>
      <c r="CO974" s="238"/>
      <c r="CP974" s="238"/>
      <c r="CQ974" s="238"/>
      <c r="CR974" s="238"/>
      <c r="CS974" s="238"/>
      <c r="CT974" s="238"/>
      <c r="CU974" s="238"/>
      <c r="CV974" s="238"/>
      <c r="CW974" s="238"/>
      <c r="CX974" s="238"/>
      <c r="CY974" s="238"/>
      <c r="CZ974" s="238"/>
      <c r="DA974" s="238"/>
      <c r="DB974" s="238"/>
      <c r="DC974" s="238"/>
      <c r="DD974" s="238"/>
      <c r="DE974" s="238"/>
      <c r="DF974" s="238"/>
      <c r="DG974" s="238"/>
      <c r="DH974" s="238"/>
      <c r="DI974" s="238"/>
      <c r="DJ974" s="238"/>
      <c r="DK974" s="238"/>
      <c r="DL974" s="238"/>
      <c r="DM974" s="238"/>
      <c r="DN974" s="238"/>
      <c r="DO974" s="238"/>
      <c r="DP974" s="238"/>
      <c r="DQ974" s="238"/>
      <c r="DR974" s="238"/>
      <c r="DS974" s="238"/>
      <c r="DT974" s="238"/>
      <c r="DU974" s="238"/>
      <c r="DV974" s="238"/>
      <c r="DW974" s="238"/>
      <c r="DX974" s="238"/>
      <c r="DY974" s="238"/>
      <c r="DZ974" s="238"/>
      <c r="EA974" s="238"/>
      <c r="EB974" s="238"/>
      <c r="EC974" s="238"/>
      <c r="ED974" s="238"/>
      <c r="EE974" s="238"/>
      <c r="EF974" s="238"/>
      <c r="EG974" s="238"/>
      <c r="EH974" s="238"/>
      <c r="EI974" s="238"/>
      <c r="EJ974" s="238"/>
      <c r="EK974" s="238"/>
      <c r="EL974" s="238"/>
      <c r="EM974" s="238"/>
      <c r="EN974" s="238"/>
      <c r="EO974" s="238"/>
      <c r="EP974" s="238"/>
      <c r="EQ974" s="238"/>
      <c r="ER974" s="238"/>
      <c r="ES974" s="238"/>
      <c r="ET974" s="238"/>
      <c r="EU974" s="238"/>
      <c r="EV974" s="238"/>
      <c r="EW974" s="238"/>
      <c r="EX974" s="238"/>
      <c r="EY974" s="238"/>
      <c r="EZ974" s="238"/>
      <c r="FA974" s="238"/>
      <c r="FB974" s="238"/>
      <c r="FC974" s="238"/>
      <c r="FD974" s="238"/>
      <c r="FE974" s="238"/>
    </row>
    <row r="975" spans="34:161">
      <c r="AH975" s="238"/>
      <c r="AI975" s="238"/>
      <c r="AJ975" s="238"/>
      <c r="AK975" s="238"/>
      <c r="AL975" s="238"/>
      <c r="AM975" s="238"/>
      <c r="AN975" s="238"/>
      <c r="AO975" s="238"/>
      <c r="AP975" s="238"/>
      <c r="AQ975" s="238"/>
      <c r="AR975" s="238"/>
      <c r="AS975" s="238"/>
      <c r="AT975" s="238"/>
      <c r="AU975" s="238"/>
      <c r="AV975" s="238"/>
      <c r="AW975" s="238"/>
      <c r="AX975" s="238"/>
      <c r="AY975" s="238"/>
      <c r="AZ975" s="238"/>
      <c r="BA975" s="238"/>
      <c r="BB975" s="238"/>
      <c r="BC975" s="238"/>
      <c r="BD975" s="238"/>
      <c r="BE975" s="238"/>
      <c r="BF975" s="238"/>
      <c r="BG975" s="238"/>
      <c r="BH975" s="238"/>
      <c r="BI975" s="238"/>
      <c r="BJ975" s="238"/>
      <c r="BK975" s="238"/>
      <c r="BL975" s="238"/>
      <c r="BM975" s="238"/>
      <c r="BN975" s="238"/>
      <c r="BO975" s="238"/>
      <c r="BP975" s="238"/>
      <c r="BQ975" s="238"/>
      <c r="BR975" s="238"/>
      <c r="BS975" s="238"/>
      <c r="BT975" s="238"/>
      <c r="BU975" s="238"/>
      <c r="BV975" s="238"/>
      <c r="BW975" s="238"/>
      <c r="BX975" s="238"/>
      <c r="BY975" s="238"/>
      <c r="BZ975" s="238"/>
      <c r="CA975" s="238"/>
      <c r="CB975" s="238"/>
      <c r="CC975" s="238"/>
      <c r="CD975" s="238"/>
      <c r="CE975" s="238"/>
      <c r="CF975" s="238"/>
      <c r="CG975" s="238"/>
      <c r="CH975" s="238"/>
      <c r="CI975" s="238"/>
      <c r="CJ975" s="238"/>
      <c r="CK975" s="238"/>
      <c r="CL975" s="238"/>
      <c r="CM975" s="238"/>
      <c r="CN975" s="238"/>
      <c r="CO975" s="238"/>
      <c r="CP975" s="238"/>
      <c r="CQ975" s="238"/>
      <c r="CR975" s="238"/>
      <c r="CS975" s="238"/>
      <c r="CT975" s="238"/>
      <c r="CU975" s="238"/>
      <c r="CV975" s="238"/>
      <c r="CW975" s="238"/>
      <c r="CX975" s="238"/>
      <c r="CY975" s="238"/>
      <c r="CZ975" s="238"/>
      <c r="DA975" s="238"/>
      <c r="DB975" s="238"/>
      <c r="DC975" s="238"/>
      <c r="DD975" s="238"/>
      <c r="DE975" s="238"/>
      <c r="DF975" s="238"/>
      <c r="DG975" s="238"/>
      <c r="DH975" s="238"/>
      <c r="DI975" s="238"/>
      <c r="DJ975" s="238"/>
      <c r="DK975" s="238"/>
      <c r="DL975" s="238"/>
      <c r="DM975" s="238"/>
      <c r="DN975" s="238"/>
      <c r="DO975" s="238"/>
      <c r="DP975" s="238"/>
      <c r="DQ975" s="238"/>
      <c r="DR975" s="238"/>
      <c r="DS975" s="238"/>
      <c r="DT975" s="238"/>
      <c r="DU975" s="238"/>
      <c r="DV975" s="238"/>
      <c r="DW975" s="238"/>
      <c r="DX975" s="238"/>
      <c r="DY975" s="238"/>
      <c r="DZ975" s="238"/>
      <c r="EA975" s="238"/>
      <c r="EB975" s="238"/>
      <c r="EC975" s="238"/>
      <c r="ED975" s="238"/>
      <c r="EE975" s="238"/>
      <c r="EF975" s="238"/>
      <c r="EG975" s="238"/>
      <c r="EH975" s="238"/>
      <c r="EI975" s="238"/>
      <c r="EJ975" s="238"/>
      <c r="EK975" s="238"/>
      <c r="EL975" s="238"/>
      <c r="EM975" s="238"/>
      <c r="EN975" s="238"/>
      <c r="EO975" s="238"/>
      <c r="EP975" s="238"/>
      <c r="EQ975" s="238"/>
      <c r="ER975" s="238"/>
      <c r="ES975" s="238"/>
      <c r="ET975" s="238"/>
      <c r="EU975" s="238"/>
      <c r="EV975" s="238"/>
      <c r="EW975" s="238"/>
      <c r="EX975" s="238"/>
      <c r="EY975" s="238"/>
      <c r="EZ975" s="238"/>
      <c r="FA975" s="238"/>
      <c r="FB975" s="238"/>
      <c r="FC975" s="238"/>
      <c r="FD975" s="238"/>
      <c r="FE975" s="238"/>
    </row>
    <row r="976" spans="34:161">
      <c r="AH976" s="238"/>
      <c r="AI976" s="238"/>
      <c r="AJ976" s="238"/>
      <c r="AK976" s="238"/>
      <c r="AL976" s="238"/>
      <c r="AM976" s="238"/>
      <c r="AN976" s="238"/>
      <c r="AO976" s="238"/>
      <c r="AP976" s="238"/>
      <c r="AQ976" s="238"/>
      <c r="AR976" s="238"/>
      <c r="AS976" s="238"/>
      <c r="AT976" s="238"/>
      <c r="AU976" s="238"/>
      <c r="AV976" s="238"/>
      <c r="AW976" s="238"/>
      <c r="AX976" s="238"/>
      <c r="AY976" s="238"/>
      <c r="AZ976" s="238"/>
      <c r="BA976" s="238"/>
      <c r="BB976" s="238"/>
      <c r="BC976" s="238"/>
      <c r="BD976" s="238"/>
      <c r="BE976" s="238"/>
      <c r="BF976" s="238"/>
      <c r="BG976" s="238"/>
      <c r="BH976" s="238"/>
      <c r="BI976" s="238"/>
      <c r="BJ976" s="238"/>
      <c r="BK976" s="238"/>
      <c r="BL976" s="238"/>
      <c r="BM976" s="238"/>
      <c r="BN976" s="238"/>
      <c r="BO976" s="238"/>
      <c r="BP976" s="238"/>
      <c r="BQ976" s="238"/>
      <c r="BR976" s="238"/>
      <c r="BS976" s="238"/>
      <c r="BT976" s="238"/>
      <c r="BU976" s="238"/>
      <c r="BV976" s="238"/>
      <c r="BW976" s="238"/>
      <c r="BX976" s="238"/>
      <c r="BY976" s="238"/>
      <c r="BZ976" s="238"/>
      <c r="CA976" s="238"/>
      <c r="CB976" s="238"/>
      <c r="CC976" s="238"/>
      <c r="CD976" s="238"/>
      <c r="CE976" s="238"/>
      <c r="CF976" s="238"/>
      <c r="CG976" s="238"/>
      <c r="CH976" s="238"/>
      <c r="CI976" s="238"/>
      <c r="CJ976" s="238"/>
      <c r="CK976" s="238"/>
      <c r="CL976" s="238"/>
      <c r="CM976" s="238"/>
      <c r="CN976" s="238"/>
      <c r="CO976" s="238"/>
      <c r="CP976" s="238"/>
      <c r="CQ976" s="238"/>
      <c r="CR976" s="238"/>
      <c r="CS976" s="238"/>
      <c r="CT976" s="238"/>
      <c r="CU976" s="238"/>
      <c r="CV976" s="238"/>
      <c r="CW976" s="238"/>
      <c r="CX976" s="238"/>
      <c r="CY976" s="238"/>
      <c r="CZ976" s="238"/>
      <c r="DA976" s="238"/>
      <c r="DB976" s="238"/>
      <c r="DC976" s="238"/>
      <c r="DD976" s="238"/>
      <c r="DE976" s="238"/>
      <c r="DF976" s="238"/>
      <c r="DG976" s="238"/>
      <c r="DH976" s="238"/>
      <c r="DI976" s="238"/>
      <c r="DJ976" s="238"/>
      <c r="DK976" s="238"/>
      <c r="DL976" s="238"/>
      <c r="DM976" s="238"/>
      <c r="DN976" s="238"/>
      <c r="DO976" s="238"/>
      <c r="DP976" s="238"/>
      <c r="DQ976" s="238"/>
      <c r="DR976" s="238"/>
      <c r="DS976" s="238"/>
      <c r="DT976" s="238"/>
      <c r="DU976" s="238"/>
      <c r="DV976" s="238"/>
      <c r="DW976" s="238"/>
      <c r="DX976" s="238"/>
      <c r="DY976" s="238"/>
      <c r="DZ976" s="238"/>
      <c r="EA976" s="238"/>
      <c r="EB976" s="238"/>
      <c r="EC976" s="238"/>
      <c r="ED976" s="238"/>
      <c r="EE976" s="238"/>
      <c r="EF976" s="238"/>
      <c r="EG976" s="238"/>
      <c r="EH976" s="238"/>
      <c r="EI976" s="238"/>
      <c r="EJ976" s="238"/>
      <c r="EK976" s="238"/>
      <c r="EL976" s="238"/>
      <c r="EM976" s="238"/>
      <c r="EN976" s="238"/>
      <c r="EO976" s="238"/>
      <c r="EP976" s="238"/>
      <c r="EQ976" s="238"/>
      <c r="ER976" s="238"/>
      <c r="ES976" s="238"/>
      <c r="ET976" s="238"/>
      <c r="EU976" s="238"/>
      <c r="EV976" s="238"/>
      <c r="EW976" s="238"/>
      <c r="EX976" s="238"/>
      <c r="EY976" s="238"/>
      <c r="EZ976" s="238"/>
      <c r="FA976" s="238"/>
      <c r="FB976" s="238"/>
      <c r="FC976" s="238"/>
      <c r="FD976" s="238"/>
      <c r="FE976" s="238"/>
    </row>
    <row r="977" spans="34:161">
      <c r="AH977" s="238"/>
      <c r="AI977" s="238"/>
      <c r="AJ977" s="238"/>
      <c r="AK977" s="238"/>
      <c r="AL977" s="238"/>
      <c r="AM977" s="238"/>
      <c r="AN977" s="238"/>
      <c r="AO977" s="238"/>
      <c r="AP977" s="238"/>
      <c r="AQ977" s="238"/>
      <c r="AR977" s="238"/>
      <c r="AS977" s="238"/>
      <c r="AT977" s="238"/>
      <c r="AU977" s="238"/>
      <c r="AV977" s="238"/>
      <c r="AW977" s="238"/>
      <c r="AX977" s="238"/>
      <c r="AY977" s="238"/>
      <c r="AZ977" s="238"/>
      <c r="BA977" s="238"/>
      <c r="BB977" s="238"/>
      <c r="BC977" s="238"/>
      <c r="BD977" s="238"/>
      <c r="BE977" s="238"/>
      <c r="BF977" s="238"/>
      <c r="BG977" s="238"/>
      <c r="BH977" s="238"/>
      <c r="BI977" s="238"/>
      <c r="BJ977" s="238"/>
      <c r="BK977" s="238"/>
      <c r="BL977" s="238"/>
      <c r="BM977" s="238"/>
      <c r="BN977" s="238"/>
      <c r="BO977" s="238"/>
      <c r="BP977" s="238"/>
      <c r="BQ977" s="238"/>
      <c r="BR977" s="238"/>
      <c r="BS977" s="238"/>
      <c r="BT977" s="238"/>
      <c r="BU977" s="238"/>
      <c r="BV977" s="238"/>
      <c r="BW977" s="238"/>
      <c r="BX977" s="238"/>
      <c r="BY977" s="238"/>
      <c r="BZ977" s="238"/>
      <c r="CA977" s="238"/>
      <c r="CB977" s="238"/>
      <c r="CC977" s="238"/>
      <c r="CD977" s="238"/>
      <c r="CE977" s="238"/>
      <c r="CF977" s="238"/>
      <c r="CG977" s="238"/>
      <c r="CH977" s="238"/>
      <c r="CI977" s="238"/>
      <c r="CJ977" s="238"/>
      <c r="CK977" s="238"/>
      <c r="CL977" s="238"/>
      <c r="CM977" s="238"/>
      <c r="CN977" s="238"/>
      <c r="CO977" s="238"/>
      <c r="CP977" s="238"/>
      <c r="CQ977" s="238"/>
      <c r="CR977" s="238"/>
      <c r="CS977" s="238"/>
      <c r="CT977" s="238"/>
      <c r="CU977" s="238"/>
      <c r="CV977" s="238"/>
      <c r="CW977" s="238"/>
      <c r="CX977" s="238"/>
      <c r="CY977" s="238"/>
      <c r="CZ977" s="238"/>
      <c r="DA977" s="238"/>
      <c r="DB977" s="238"/>
      <c r="DC977" s="238"/>
      <c r="DD977" s="238"/>
      <c r="DE977" s="238"/>
      <c r="DF977" s="238"/>
      <c r="DG977" s="238"/>
      <c r="DH977" s="238"/>
      <c r="DI977" s="238"/>
      <c r="DJ977" s="238"/>
      <c r="DK977" s="238"/>
      <c r="DL977" s="238"/>
      <c r="DM977" s="238"/>
      <c r="DN977" s="238"/>
      <c r="DO977" s="238"/>
      <c r="DP977" s="238"/>
      <c r="DQ977" s="238"/>
      <c r="DR977" s="238"/>
      <c r="DS977" s="238"/>
      <c r="DT977" s="238"/>
      <c r="DU977" s="238"/>
      <c r="DV977" s="238"/>
      <c r="DW977" s="238"/>
      <c r="DX977" s="238"/>
      <c r="DY977" s="238"/>
      <c r="DZ977" s="238"/>
      <c r="EA977" s="238"/>
      <c r="EB977" s="238"/>
      <c r="EC977" s="238"/>
      <c r="ED977" s="238"/>
      <c r="EE977" s="238"/>
      <c r="EF977" s="238"/>
      <c r="EG977" s="238"/>
      <c r="EH977" s="238"/>
      <c r="EI977" s="238"/>
      <c r="EJ977" s="238"/>
      <c r="EK977" s="238"/>
      <c r="EL977" s="238"/>
      <c r="EM977" s="238"/>
      <c r="EN977" s="238"/>
      <c r="EO977" s="238"/>
      <c r="EP977" s="238"/>
      <c r="EQ977" s="238"/>
      <c r="ER977" s="238"/>
      <c r="ES977" s="238"/>
      <c r="ET977" s="238"/>
      <c r="EU977" s="238"/>
      <c r="EV977" s="238"/>
      <c r="EW977" s="238"/>
      <c r="EX977" s="238"/>
      <c r="EY977" s="238"/>
      <c r="EZ977" s="238"/>
      <c r="FA977" s="238"/>
      <c r="FB977" s="238"/>
      <c r="FC977" s="238"/>
      <c r="FD977" s="238"/>
      <c r="FE977" s="238"/>
    </row>
    <row r="978" spans="34:161">
      <c r="AH978" s="238"/>
      <c r="AI978" s="238"/>
      <c r="AJ978" s="238"/>
      <c r="AK978" s="238"/>
      <c r="AL978" s="238"/>
      <c r="AM978" s="238"/>
      <c r="AN978" s="238"/>
      <c r="AO978" s="238"/>
      <c r="AP978" s="238"/>
      <c r="AQ978" s="238"/>
      <c r="AR978" s="238"/>
      <c r="AS978" s="238"/>
      <c r="AT978" s="238"/>
      <c r="AU978" s="238"/>
      <c r="AV978" s="238"/>
      <c r="AW978" s="238"/>
      <c r="AX978" s="238"/>
      <c r="AY978" s="238"/>
      <c r="AZ978" s="238"/>
      <c r="BA978" s="238"/>
      <c r="BB978" s="238"/>
      <c r="BC978" s="238"/>
      <c r="BD978" s="238"/>
      <c r="BE978" s="238"/>
      <c r="BF978" s="238"/>
      <c r="BG978" s="238"/>
      <c r="BH978" s="238"/>
      <c r="BI978" s="238"/>
      <c r="BJ978" s="238"/>
      <c r="BK978" s="238"/>
      <c r="BL978" s="238"/>
      <c r="BM978" s="238"/>
      <c r="BN978" s="238"/>
      <c r="BO978" s="238"/>
      <c r="BP978" s="238"/>
      <c r="BQ978" s="238"/>
      <c r="BR978" s="238"/>
      <c r="BS978" s="238"/>
      <c r="BT978" s="238"/>
      <c r="BU978" s="238"/>
      <c r="BV978" s="238"/>
      <c r="BW978" s="238"/>
      <c r="BX978" s="238"/>
      <c r="BY978" s="238"/>
      <c r="BZ978" s="238"/>
      <c r="CA978" s="238"/>
      <c r="CB978" s="238"/>
      <c r="CC978" s="238"/>
      <c r="CD978" s="238"/>
      <c r="CE978" s="238"/>
      <c r="CF978" s="238"/>
      <c r="CG978" s="238"/>
      <c r="CH978" s="238"/>
      <c r="CI978" s="238"/>
      <c r="CJ978" s="238"/>
      <c r="CK978" s="238"/>
      <c r="CL978" s="238"/>
      <c r="CM978" s="238"/>
      <c r="CN978" s="238"/>
      <c r="CO978" s="238"/>
      <c r="CP978" s="238"/>
      <c r="CQ978" s="238"/>
      <c r="CR978" s="238"/>
      <c r="CS978" s="238"/>
      <c r="CT978" s="238"/>
      <c r="CU978" s="238"/>
      <c r="CV978" s="238"/>
      <c r="CW978" s="238"/>
      <c r="CX978" s="238"/>
      <c r="CY978" s="238"/>
      <c r="CZ978" s="238"/>
      <c r="DA978" s="238"/>
      <c r="DB978" s="238"/>
      <c r="DC978" s="238"/>
      <c r="DD978" s="238"/>
      <c r="DE978" s="238"/>
      <c r="DF978" s="238"/>
      <c r="DG978" s="238"/>
      <c r="DH978" s="238"/>
      <c r="DI978" s="238"/>
      <c r="DJ978" s="238"/>
      <c r="DK978" s="238"/>
      <c r="DL978" s="238"/>
      <c r="DM978" s="238"/>
      <c r="DN978" s="238"/>
      <c r="DO978" s="238"/>
      <c r="DP978" s="238"/>
      <c r="DQ978" s="238"/>
      <c r="DR978" s="238"/>
      <c r="DS978" s="238"/>
      <c r="DT978" s="238"/>
      <c r="DU978" s="238"/>
      <c r="DV978" s="238"/>
      <c r="DW978" s="238"/>
      <c r="DX978" s="238"/>
      <c r="DY978" s="238"/>
      <c r="DZ978" s="238"/>
      <c r="EA978" s="238"/>
      <c r="EB978" s="238"/>
      <c r="EC978" s="238"/>
      <c r="ED978" s="238"/>
      <c r="EE978" s="238"/>
      <c r="EF978" s="238"/>
      <c r="EG978" s="238"/>
      <c r="EH978" s="238"/>
      <c r="EI978" s="238"/>
      <c r="EJ978" s="238"/>
      <c r="EK978" s="238"/>
      <c r="EL978" s="238"/>
      <c r="EM978" s="238"/>
      <c r="EN978" s="238"/>
      <c r="EO978" s="238"/>
      <c r="EP978" s="238"/>
      <c r="EQ978" s="238"/>
      <c r="ER978" s="238"/>
      <c r="ES978" s="238"/>
      <c r="ET978" s="238"/>
      <c r="EU978" s="238"/>
      <c r="EV978" s="238"/>
      <c r="EW978" s="238"/>
      <c r="EX978" s="238"/>
      <c r="EY978" s="238"/>
      <c r="EZ978" s="238"/>
      <c r="FA978" s="238"/>
      <c r="FB978" s="238"/>
      <c r="FC978" s="238"/>
      <c r="FD978" s="238"/>
      <c r="FE978" s="238"/>
    </row>
    <row r="979" spans="34:161">
      <c r="AH979" s="238"/>
      <c r="AI979" s="238"/>
      <c r="AJ979" s="238"/>
      <c r="AK979" s="238"/>
      <c r="AL979" s="238"/>
      <c r="AM979" s="238"/>
      <c r="AN979" s="238"/>
      <c r="AO979" s="238"/>
      <c r="AP979" s="238"/>
      <c r="AQ979" s="238"/>
      <c r="AR979" s="238"/>
      <c r="AS979" s="238"/>
      <c r="AT979" s="238"/>
      <c r="AU979" s="238"/>
      <c r="AV979" s="238"/>
      <c r="AW979" s="238"/>
      <c r="AX979" s="238"/>
      <c r="AY979" s="238"/>
      <c r="AZ979" s="238"/>
      <c r="BA979" s="238"/>
      <c r="BB979" s="238"/>
      <c r="BC979" s="238"/>
      <c r="BD979" s="238"/>
      <c r="BE979" s="238"/>
      <c r="BF979" s="238"/>
      <c r="BG979" s="238"/>
      <c r="BH979" s="238"/>
      <c r="BI979" s="238"/>
      <c r="BJ979" s="238"/>
      <c r="BK979" s="238"/>
      <c r="BL979" s="238"/>
      <c r="BM979" s="238"/>
      <c r="BN979" s="238"/>
      <c r="BO979" s="238"/>
      <c r="BP979" s="238"/>
      <c r="BQ979" s="238"/>
      <c r="BR979" s="238"/>
      <c r="BS979" s="238"/>
      <c r="BT979" s="238"/>
      <c r="BU979" s="238"/>
      <c r="BV979" s="238"/>
      <c r="BW979" s="238"/>
      <c r="BX979" s="238"/>
      <c r="BY979" s="238"/>
      <c r="BZ979" s="238"/>
      <c r="CA979" s="238"/>
      <c r="CB979" s="238"/>
      <c r="CC979" s="238"/>
      <c r="CD979" s="238"/>
      <c r="CE979" s="238"/>
      <c r="CF979" s="238"/>
      <c r="CG979" s="238"/>
      <c r="CH979" s="238"/>
      <c r="CI979" s="238"/>
      <c r="CJ979" s="238"/>
      <c r="CK979" s="238"/>
      <c r="CL979" s="238"/>
      <c r="CM979" s="238"/>
      <c r="CN979" s="238"/>
      <c r="CO979" s="238"/>
      <c r="CP979" s="238"/>
      <c r="CQ979" s="238"/>
      <c r="CR979" s="238"/>
      <c r="CS979" s="238"/>
      <c r="CT979" s="238"/>
      <c r="CU979" s="238"/>
      <c r="CV979" s="238"/>
      <c r="CW979" s="238"/>
      <c r="CX979" s="238"/>
      <c r="CY979" s="238"/>
      <c r="CZ979" s="238"/>
      <c r="DA979" s="238"/>
      <c r="DB979" s="238"/>
      <c r="DC979" s="238"/>
      <c r="DD979" s="238"/>
      <c r="DE979" s="238"/>
      <c r="DF979" s="238"/>
      <c r="DG979" s="238"/>
      <c r="DH979" s="238"/>
      <c r="DI979" s="238"/>
      <c r="DJ979" s="238"/>
      <c r="DK979" s="238"/>
      <c r="DL979" s="238"/>
      <c r="DM979" s="238"/>
      <c r="DN979" s="238"/>
      <c r="DO979" s="238"/>
      <c r="DP979" s="238"/>
      <c r="DQ979" s="238"/>
      <c r="DR979" s="238"/>
      <c r="DS979" s="238"/>
      <c r="DT979" s="238"/>
      <c r="DU979" s="238"/>
      <c r="DV979" s="238"/>
      <c r="DW979" s="238"/>
      <c r="DX979" s="238"/>
      <c r="DY979" s="238"/>
      <c r="DZ979" s="238"/>
      <c r="EA979" s="238"/>
      <c r="EB979" s="238"/>
      <c r="EC979" s="238"/>
      <c r="ED979" s="238"/>
      <c r="EE979" s="238"/>
      <c r="EF979" s="238"/>
      <c r="EG979" s="238"/>
      <c r="EH979" s="238"/>
      <c r="EI979" s="238"/>
      <c r="EJ979" s="238"/>
      <c r="EK979" s="238"/>
      <c r="EL979" s="238"/>
      <c r="EM979" s="238"/>
      <c r="EN979" s="238"/>
      <c r="EO979" s="238"/>
      <c r="EP979" s="238"/>
      <c r="EQ979" s="238"/>
      <c r="ER979" s="238"/>
      <c r="ES979" s="238"/>
      <c r="ET979" s="238"/>
      <c r="EU979" s="238"/>
      <c r="EV979" s="238"/>
      <c r="EW979" s="238"/>
      <c r="EX979" s="238"/>
      <c r="EY979" s="238"/>
      <c r="EZ979" s="238"/>
      <c r="FA979" s="238"/>
      <c r="FB979" s="238"/>
      <c r="FC979" s="238"/>
      <c r="FD979" s="238"/>
      <c r="FE979" s="238"/>
    </row>
    <row r="980" spans="34:161">
      <c r="AH980" s="238"/>
      <c r="AI980" s="238"/>
      <c r="AJ980" s="238"/>
      <c r="AK980" s="238"/>
      <c r="AL980" s="238"/>
      <c r="AM980" s="238"/>
      <c r="AN980" s="238"/>
      <c r="AO980" s="238"/>
      <c r="AP980" s="238"/>
      <c r="AQ980" s="238"/>
      <c r="AR980" s="238"/>
      <c r="AS980" s="238"/>
      <c r="AT980" s="238"/>
      <c r="AU980" s="238"/>
      <c r="AV980" s="238"/>
      <c r="AW980" s="238"/>
      <c r="AX980" s="238"/>
      <c r="AY980" s="238"/>
      <c r="AZ980" s="238"/>
      <c r="BA980" s="238"/>
      <c r="BB980" s="238"/>
      <c r="BC980" s="238"/>
      <c r="BD980" s="238"/>
      <c r="BE980" s="238"/>
      <c r="BF980" s="238"/>
      <c r="BG980" s="238"/>
      <c r="BH980" s="238"/>
      <c r="BI980" s="238"/>
      <c r="BJ980" s="238"/>
      <c r="BK980" s="238"/>
      <c r="BL980" s="238"/>
      <c r="BM980" s="238"/>
      <c r="BN980" s="238"/>
      <c r="BO980" s="238"/>
      <c r="BP980" s="238"/>
      <c r="BQ980" s="238"/>
      <c r="BR980" s="238"/>
      <c r="BS980" s="238"/>
      <c r="BT980" s="238"/>
      <c r="BU980" s="238"/>
      <c r="BV980" s="238"/>
      <c r="BW980" s="238"/>
      <c r="BX980" s="238"/>
      <c r="BY980" s="238"/>
      <c r="BZ980" s="238"/>
      <c r="CA980" s="238"/>
      <c r="CB980" s="238"/>
      <c r="CC980" s="238"/>
      <c r="CD980" s="238"/>
      <c r="CE980" s="238"/>
      <c r="CF980" s="238"/>
      <c r="CG980" s="238"/>
      <c r="CH980" s="238"/>
      <c r="CI980" s="238"/>
      <c r="CJ980" s="238"/>
      <c r="CK980" s="238"/>
      <c r="CL980" s="238"/>
      <c r="CM980" s="238"/>
      <c r="CN980" s="238"/>
      <c r="CO980" s="238"/>
      <c r="CP980" s="238"/>
      <c r="CQ980" s="238"/>
      <c r="CR980" s="238"/>
      <c r="CS980" s="238"/>
      <c r="CT980" s="238"/>
      <c r="CU980" s="238"/>
      <c r="CV980" s="238"/>
      <c r="CW980" s="238"/>
      <c r="CX980" s="238"/>
      <c r="CY980" s="238"/>
      <c r="CZ980" s="238"/>
      <c r="DA980" s="238"/>
      <c r="DB980" s="238"/>
      <c r="DC980" s="238"/>
      <c r="DD980" s="238"/>
      <c r="DE980" s="238"/>
      <c r="DF980" s="238"/>
      <c r="DG980" s="238"/>
      <c r="DH980" s="238"/>
      <c r="DI980" s="238"/>
      <c r="DJ980" s="238"/>
      <c r="DK980" s="238"/>
      <c r="DL980" s="238"/>
      <c r="DM980" s="238"/>
      <c r="DN980" s="238"/>
      <c r="DO980" s="238"/>
      <c r="DP980" s="238"/>
      <c r="DQ980" s="238"/>
      <c r="DR980" s="238"/>
      <c r="DS980" s="238"/>
      <c r="DT980" s="238"/>
      <c r="DU980" s="238"/>
      <c r="DV980" s="238"/>
      <c r="DW980" s="238"/>
      <c r="DX980" s="238"/>
      <c r="DY980" s="238"/>
      <c r="DZ980" s="238"/>
      <c r="EA980" s="238"/>
      <c r="EB980" s="238"/>
      <c r="EC980" s="238"/>
      <c r="ED980" s="238"/>
      <c r="EE980" s="238"/>
      <c r="EF980" s="238"/>
      <c r="EG980" s="238"/>
      <c r="EH980" s="238"/>
      <c r="EI980" s="238"/>
      <c r="EJ980" s="238"/>
      <c r="EK980" s="238"/>
      <c r="EL980" s="238"/>
      <c r="EM980" s="238"/>
      <c r="EN980" s="238"/>
      <c r="EO980" s="238"/>
      <c r="EP980" s="238"/>
      <c r="EQ980" s="238"/>
      <c r="ER980" s="238"/>
      <c r="ES980" s="238"/>
      <c r="ET980" s="238"/>
      <c r="EU980" s="238"/>
      <c r="EV980" s="238"/>
      <c r="EW980" s="238"/>
      <c r="EX980" s="238"/>
      <c r="EY980" s="238"/>
      <c r="EZ980" s="238"/>
      <c r="FA980" s="238"/>
      <c r="FB980" s="238"/>
      <c r="FC980" s="238"/>
      <c r="FD980" s="238"/>
      <c r="FE980" s="238"/>
    </row>
    <row r="981" spans="34:161">
      <c r="AH981" s="238"/>
      <c r="AI981" s="238"/>
      <c r="AJ981" s="238"/>
      <c r="AK981" s="238"/>
      <c r="AL981" s="238"/>
      <c r="AM981" s="238"/>
      <c r="AN981" s="238"/>
      <c r="AO981" s="238"/>
      <c r="AP981" s="238"/>
      <c r="AQ981" s="238"/>
      <c r="AR981" s="238"/>
      <c r="AS981" s="238"/>
      <c r="AT981" s="238"/>
      <c r="AU981" s="238"/>
      <c r="AV981" s="238"/>
      <c r="AW981" s="238"/>
      <c r="AX981" s="238"/>
      <c r="AY981" s="238"/>
      <c r="AZ981" s="238"/>
      <c r="BA981" s="238"/>
      <c r="BB981" s="238"/>
      <c r="BC981" s="238"/>
      <c r="BD981" s="238"/>
      <c r="BE981" s="238"/>
      <c r="BF981" s="238"/>
      <c r="BG981" s="238"/>
      <c r="BH981" s="238"/>
      <c r="BI981" s="238"/>
      <c r="BJ981" s="238"/>
      <c r="BK981" s="238"/>
      <c r="BL981" s="238"/>
      <c r="BM981" s="238"/>
      <c r="BN981" s="238"/>
      <c r="BO981" s="238"/>
      <c r="BP981" s="238"/>
      <c r="BQ981" s="238"/>
      <c r="BR981" s="238"/>
      <c r="BS981" s="238"/>
      <c r="BT981" s="238"/>
      <c r="BU981" s="238"/>
      <c r="BV981" s="238"/>
      <c r="BW981" s="238"/>
      <c r="BX981" s="238"/>
      <c r="BY981" s="238"/>
      <c r="BZ981" s="238"/>
      <c r="CA981" s="238"/>
      <c r="CB981" s="238"/>
      <c r="CC981" s="238"/>
      <c r="CD981" s="238"/>
      <c r="CE981" s="238"/>
      <c r="CF981" s="238"/>
      <c r="CG981" s="238"/>
      <c r="CH981" s="238"/>
      <c r="CI981" s="238"/>
      <c r="CJ981" s="238"/>
      <c r="CK981" s="238"/>
      <c r="CL981" s="238"/>
      <c r="CM981" s="238"/>
      <c r="CN981" s="238"/>
      <c r="CO981" s="238"/>
      <c r="CP981" s="238"/>
      <c r="CQ981" s="238"/>
      <c r="CR981" s="238"/>
      <c r="CS981" s="238"/>
      <c r="CT981" s="238"/>
      <c r="CU981" s="238"/>
      <c r="CV981" s="238"/>
      <c r="CW981" s="238"/>
      <c r="CX981" s="238"/>
      <c r="CY981" s="238"/>
      <c r="CZ981" s="238"/>
      <c r="DA981" s="238"/>
      <c r="DB981" s="238"/>
      <c r="DC981" s="238"/>
      <c r="DD981" s="238"/>
      <c r="DE981" s="238"/>
      <c r="DF981" s="238"/>
      <c r="DG981" s="238"/>
      <c r="DH981" s="238"/>
      <c r="DI981" s="238"/>
      <c r="DJ981" s="238"/>
      <c r="DK981" s="238"/>
      <c r="DL981" s="238"/>
      <c r="DM981" s="238"/>
      <c r="DN981" s="238"/>
      <c r="DO981" s="238"/>
      <c r="DP981" s="238"/>
      <c r="DQ981" s="238"/>
      <c r="DR981" s="238"/>
      <c r="DS981" s="238"/>
      <c r="DT981" s="238"/>
      <c r="DU981" s="238"/>
      <c r="DV981" s="238"/>
      <c r="DW981" s="238"/>
      <c r="DX981" s="238"/>
      <c r="DY981" s="238"/>
      <c r="DZ981" s="238"/>
      <c r="EA981" s="238"/>
      <c r="EB981" s="238"/>
      <c r="EC981" s="238"/>
      <c r="ED981" s="238"/>
      <c r="EE981" s="238"/>
      <c r="EF981" s="238"/>
      <c r="EG981" s="238"/>
      <c r="EH981" s="238"/>
      <c r="EI981" s="238"/>
      <c r="EJ981" s="238"/>
      <c r="EK981" s="238"/>
      <c r="EL981" s="238"/>
      <c r="EM981" s="238"/>
      <c r="EN981" s="238"/>
      <c r="EO981" s="238"/>
      <c r="EP981" s="238"/>
      <c r="EQ981" s="238"/>
      <c r="ER981" s="238"/>
      <c r="ES981" s="238"/>
      <c r="ET981" s="238"/>
      <c r="EU981" s="238"/>
      <c r="EV981" s="238"/>
      <c r="EW981" s="238"/>
      <c r="EX981" s="238"/>
      <c r="EY981" s="238"/>
      <c r="EZ981" s="238"/>
      <c r="FA981" s="238"/>
      <c r="FB981" s="238"/>
      <c r="FC981" s="238"/>
      <c r="FD981" s="238"/>
      <c r="FE981" s="238"/>
    </row>
    <row r="982" spans="34:161">
      <c r="AH982" s="238"/>
      <c r="AI982" s="238"/>
      <c r="AJ982" s="238"/>
      <c r="AK982" s="238"/>
      <c r="AL982" s="238"/>
      <c r="AM982" s="238"/>
      <c r="AN982" s="238"/>
      <c r="AO982" s="238"/>
      <c r="AP982" s="238"/>
      <c r="AQ982" s="238"/>
      <c r="AR982" s="238"/>
      <c r="AS982" s="238"/>
      <c r="AT982" s="238"/>
      <c r="AU982" s="238"/>
      <c r="AV982" s="238"/>
      <c r="AW982" s="238"/>
      <c r="AX982" s="238"/>
      <c r="AY982" s="238"/>
      <c r="AZ982" s="238"/>
      <c r="BA982" s="238"/>
      <c r="BB982" s="238"/>
      <c r="BC982" s="238"/>
      <c r="BD982" s="238"/>
      <c r="BE982" s="238"/>
      <c r="BF982" s="238"/>
      <c r="BG982" s="238"/>
      <c r="BH982" s="238"/>
      <c r="BI982" s="238"/>
      <c r="BJ982" s="238"/>
      <c r="BK982" s="238"/>
      <c r="BL982" s="238"/>
      <c r="BM982" s="238"/>
      <c r="BN982" s="238"/>
      <c r="BO982" s="238"/>
      <c r="BP982" s="238"/>
      <c r="BQ982" s="238"/>
      <c r="BR982" s="238"/>
      <c r="BS982" s="238"/>
      <c r="BT982" s="238"/>
      <c r="BU982" s="238"/>
      <c r="BV982" s="238"/>
      <c r="BW982" s="238"/>
      <c r="BX982" s="238"/>
      <c r="BY982" s="238"/>
      <c r="BZ982" s="238"/>
      <c r="CA982" s="238"/>
      <c r="CB982" s="238"/>
      <c r="CC982" s="238"/>
      <c r="CD982" s="238"/>
      <c r="CE982" s="238"/>
      <c r="CF982" s="238"/>
      <c r="CG982" s="238"/>
      <c r="CH982" s="238"/>
      <c r="CI982" s="238"/>
      <c r="CJ982" s="238"/>
      <c r="CK982" s="238"/>
      <c r="CL982" s="238"/>
      <c r="CM982" s="238"/>
      <c r="CN982" s="238"/>
      <c r="CO982" s="238"/>
      <c r="CP982" s="238"/>
      <c r="CQ982" s="238"/>
      <c r="CR982" s="238"/>
      <c r="CS982" s="238"/>
      <c r="CT982" s="238"/>
      <c r="CU982" s="238"/>
      <c r="CV982" s="238"/>
      <c r="CW982" s="238"/>
      <c r="CX982" s="238"/>
      <c r="CY982" s="238"/>
      <c r="CZ982" s="238"/>
      <c r="DA982" s="238"/>
      <c r="DB982" s="238"/>
      <c r="DC982" s="238"/>
      <c r="DD982" s="238"/>
      <c r="DE982" s="238"/>
      <c r="DF982" s="238"/>
      <c r="DG982" s="238"/>
      <c r="DH982" s="238"/>
      <c r="DI982" s="238"/>
      <c r="DJ982" s="238"/>
      <c r="DK982" s="238"/>
      <c r="DL982" s="238"/>
      <c r="DM982" s="238"/>
      <c r="DN982" s="238"/>
      <c r="DO982" s="238"/>
      <c r="DP982" s="238"/>
      <c r="DQ982" s="238"/>
      <c r="DR982" s="238"/>
      <c r="DS982" s="238"/>
      <c r="DT982" s="238"/>
      <c r="DU982" s="238"/>
      <c r="DV982" s="238"/>
      <c r="DW982" s="238"/>
      <c r="DX982" s="238"/>
      <c r="DY982" s="238"/>
      <c r="DZ982" s="238"/>
      <c r="EA982" s="238"/>
      <c r="EB982" s="238"/>
      <c r="EC982" s="238"/>
      <c r="ED982" s="238"/>
      <c r="EE982" s="238"/>
      <c r="EF982" s="238"/>
      <c r="EG982" s="238"/>
      <c r="EH982" s="238"/>
      <c r="EI982" s="238"/>
      <c r="EJ982" s="238"/>
      <c r="EK982" s="238"/>
      <c r="EL982" s="238"/>
      <c r="EM982" s="238"/>
      <c r="EN982" s="238"/>
      <c r="EO982" s="238"/>
      <c r="EP982" s="238"/>
      <c r="EQ982" s="238"/>
      <c r="ER982" s="238"/>
      <c r="ES982" s="238"/>
      <c r="ET982" s="238"/>
      <c r="EU982" s="238"/>
      <c r="EV982" s="238"/>
      <c r="EW982" s="238"/>
      <c r="EX982" s="238"/>
      <c r="EY982" s="238"/>
      <c r="EZ982" s="238"/>
      <c r="FA982" s="238"/>
      <c r="FB982" s="238"/>
      <c r="FC982" s="238"/>
      <c r="FD982" s="238"/>
      <c r="FE982" s="238"/>
    </row>
    <row r="983" spans="34:161">
      <c r="AH983" s="238"/>
      <c r="AI983" s="238"/>
      <c r="AJ983" s="238"/>
      <c r="AK983" s="238"/>
      <c r="AL983" s="238"/>
      <c r="AM983" s="238"/>
      <c r="AN983" s="238"/>
      <c r="AO983" s="238"/>
      <c r="AP983" s="238"/>
      <c r="AQ983" s="238"/>
      <c r="AR983" s="238"/>
      <c r="AS983" s="238"/>
      <c r="AT983" s="238"/>
      <c r="AU983" s="238"/>
      <c r="AV983" s="238"/>
      <c r="AW983" s="238"/>
      <c r="AX983" s="238"/>
      <c r="AY983" s="238"/>
      <c r="AZ983" s="238"/>
      <c r="BA983" s="238"/>
      <c r="BB983" s="238"/>
      <c r="BC983" s="238"/>
      <c r="BD983" s="238"/>
      <c r="BE983" s="238"/>
      <c r="BF983" s="238"/>
      <c r="BG983" s="238"/>
      <c r="BH983" s="238"/>
      <c r="BI983" s="238"/>
      <c r="BJ983" s="238"/>
      <c r="BK983" s="238"/>
      <c r="BL983" s="238"/>
      <c r="BM983" s="238"/>
      <c r="BN983" s="238"/>
      <c r="BO983" s="238"/>
      <c r="BP983" s="238"/>
      <c r="BQ983" s="238"/>
      <c r="BR983" s="238"/>
      <c r="BS983" s="238"/>
      <c r="BT983" s="238"/>
      <c r="BU983" s="238"/>
      <c r="BV983" s="238"/>
      <c r="BW983" s="238"/>
      <c r="BX983" s="238"/>
      <c r="BY983" s="238"/>
      <c r="BZ983" s="238"/>
      <c r="CA983" s="238"/>
      <c r="CB983" s="238"/>
      <c r="CC983" s="238"/>
      <c r="CD983" s="238"/>
      <c r="CE983" s="238"/>
      <c r="CF983" s="238"/>
      <c r="CG983" s="238"/>
      <c r="CH983" s="238"/>
      <c r="CI983" s="238"/>
      <c r="CJ983" s="238"/>
      <c r="CK983" s="238"/>
      <c r="CL983" s="238"/>
      <c r="CM983" s="238"/>
      <c r="CN983" s="238"/>
      <c r="CO983" s="238"/>
      <c r="CP983" s="238"/>
      <c r="CQ983" s="238"/>
      <c r="CR983" s="238"/>
      <c r="CS983" s="238"/>
      <c r="CT983" s="238"/>
      <c r="CU983" s="238"/>
      <c r="CV983" s="238"/>
      <c r="CW983" s="238"/>
      <c r="CX983" s="238"/>
      <c r="CY983" s="238"/>
      <c r="CZ983" s="238"/>
      <c r="DA983" s="238"/>
      <c r="DB983" s="238"/>
      <c r="DC983" s="238"/>
      <c r="DD983" s="238"/>
      <c r="DE983" s="238"/>
      <c r="DF983" s="238"/>
      <c r="DG983" s="238"/>
      <c r="DH983" s="238"/>
      <c r="DI983" s="238"/>
      <c r="DJ983" s="238"/>
      <c r="DK983" s="238"/>
      <c r="DL983" s="238"/>
      <c r="DM983" s="238"/>
      <c r="DN983" s="238"/>
      <c r="DO983" s="238"/>
      <c r="DP983" s="238"/>
      <c r="DQ983" s="238"/>
      <c r="DR983" s="238"/>
      <c r="DS983" s="238"/>
      <c r="DT983" s="238"/>
      <c r="DU983" s="238"/>
      <c r="DV983" s="238"/>
      <c r="DW983" s="238"/>
      <c r="DX983" s="238"/>
      <c r="DY983" s="238"/>
      <c r="DZ983" s="238"/>
      <c r="EA983" s="238"/>
      <c r="EB983" s="238"/>
      <c r="EC983" s="238"/>
      <c r="ED983" s="238"/>
      <c r="EE983" s="238"/>
      <c r="EF983" s="238"/>
      <c r="EG983" s="238"/>
      <c r="EH983" s="238"/>
      <c r="EI983" s="238"/>
      <c r="EJ983" s="238"/>
      <c r="EK983" s="238"/>
      <c r="EL983" s="238"/>
      <c r="EM983" s="238"/>
      <c r="EN983" s="238"/>
      <c r="EO983" s="238"/>
      <c r="EP983" s="238"/>
      <c r="EQ983" s="238"/>
      <c r="ER983" s="238"/>
      <c r="ES983" s="238"/>
      <c r="ET983" s="238"/>
      <c r="EU983" s="238"/>
      <c r="EV983" s="238"/>
      <c r="EW983" s="238"/>
      <c r="EX983" s="238"/>
      <c r="EY983" s="238"/>
      <c r="EZ983" s="238"/>
      <c r="FA983" s="238"/>
      <c r="FB983" s="238"/>
      <c r="FC983" s="238"/>
      <c r="FD983" s="238"/>
      <c r="FE983" s="238"/>
    </row>
    <row r="984" spans="34:161">
      <c r="AH984" s="238"/>
      <c r="AI984" s="238"/>
      <c r="AJ984" s="238"/>
      <c r="AK984" s="238"/>
      <c r="AL984" s="238"/>
      <c r="AM984" s="238"/>
      <c r="AN984" s="238"/>
      <c r="AO984" s="238"/>
      <c r="AP984" s="238"/>
      <c r="AQ984" s="238"/>
      <c r="AR984" s="238"/>
      <c r="AS984" s="238"/>
      <c r="AT984" s="238"/>
      <c r="AU984" s="238"/>
      <c r="AV984" s="238"/>
      <c r="AW984" s="238"/>
      <c r="AX984" s="238"/>
      <c r="AY984" s="238"/>
      <c r="AZ984" s="238"/>
      <c r="BA984" s="238"/>
      <c r="BB984" s="238"/>
      <c r="BC984" s="238"/>
      <c r="BD984" s="238"/>
      <c r="BE984" s="238"/>
      <c r="BF984" s="238"/>
      <c r="BG984" s="238"/>
      <c r="BH984" s="238"/>
      <c r="BI984" s="238"/>
      <c r="BJ984" s="238"/>
      <c r="BK984" s="238"/>
      <c r="BL984" s="238"/>
      <c r="BM984" s="238"/>
      <c r="BN984" s="238"/>
      <c r="BO984" s="238"/>
      <c r="BP984" s="238"/>
      <c r="BQ984" s="238"/>
      <c r="BR984" s="238"/>
      <c r="BS984" s="238"/>
      <c r="BT984" s="238"/>
      <c r="BU984" s="238"/>
      <c r="BV984" s="238"/>
      <c r="BW984" s="238"/>
      <c r="BX984" s="238"/>
      <c r="BY984" s="238"/>
      <c r="BZ984" s="238"/>
      <c r="CA984" s="238"/>
      <c r="CB984" s="238"/>
      <c r="CC984" s="238"/>
      <c r="CD984" s="238"/>
      <c r="CE984" s="238"/>
      <c r="CF984" s="238"/>
      <c r="CG984" s="238"/>
      <c r="CH984" s="238"/>
      <c r="CI984" s="238"/>
      <c r="CJ984" s="238"/>
      <c r="CK984" s="238"/>
      <c r="CL984" s="238"/>
      <c r="CM984" s="238"/>
      <c r="CN984" s="238"/>
      <c r="CO984" s="238"/>
      <c r="CP984" s="238"/>
      <c r="CQ984" s="238"/>
      <c r="CR984" s="238"/>
      <c r="CS984" s="238"/>
      <c r="CT984" s="238"/>
      <c r="CU984" s="238"/>
      <c r="CV984" s="238"/>
      <c r="CW984" s="238"/>
      <c r="CX984" s="238"/>
      <c r="CY984" s="238"/>
      <c r="CZ984" s="238"/>
      <c r="DA984" s="238"/>
      <c r="DB984" s="238"/>
      <c r="DC984" s="238"/>
      <c r="DD984" s="238"/>
      <c r="DE984" s="238"/>
      <c r="DF984" s="238"/>
      <c r="DG984" s="238"/>
      <c r="DH984" s="238"/>
      <c r="DI984" s="238"/>
      <c r="DJ984" s="238"/>
      <c r="DK984" s="238"/>
      <c r="DL984" s="238"/>
      <c r="DM984" s="238"/>
      <c r="DN984" s="238"/>
      <c r="DO984" s="238"/>
      <c r="DP984" s="238"/>
      <c r="DQ984" s="238"/>
      <c r="DR984" s="238"/>
      <c r="DS984" s="238"/>
      <c r="DT984" s="238"/>
      <c r="DU984" s="238"/>
      <c r="DV984" s="238"/>
      <c r="DW984" s="238"/>
      <c r="DX984" s="238"/>
      <c r="DY984" s="238"/>
      <c r="DZ984" s="238"/>
      <c r="EA984" s="238"/>
      <c r="EB984" s="238"/>
      <c r="EC984" s="238"/>
      <c r="ED984" s="238"/>
      <c r="EE984" s="238"/>
      <c r="EF984" s="238"/>
      <c r="EG984" s="238"/>
      <c r="EH984" s="238"/>
      <c r="EI984" s="238"/>
      <c r="EJ984" s="238"/>
      <c r="EK984" s="238"/>
      <c r="EL984" s="238"/>
      <c r="EM984" s="238"/>
      <c r="EN984" s="238"/>
      <c r="EO984" s="238"/>
      <c r="EP984" s="238"/>
      <c r="EQ984" s="238"/>
      <c r="ER984" s="238"/>
      <c r="ES984" s="238"/>
      <c r="ET984" s="238"/>
      <c r="EU984" s="238"/>
      <c r="EV984" s="238"/>
      <c r="EW984" s="238"/>
      <c r="EX984" s="238"/>
      <c r="EY984" s="238"/>
      <c r="EZ984" s="238"/>
      <c r="FA984" s="238"/>
      <c r="FB984" s="238"/>
      <c r="FC984" s="238"/>
      <c r="FD984" s="238"/>
      <c r="FE984" s="238"/>
    </row>
    <row r="985" spans="34:161">
      <c r="AH985" s="238"/>
      <c r="AI985" s="238"/>
      <c r="AJ985" s="238"/>
      <c r="AK985" s="238"/>
      <c r="AL985" s="238"/>
      <c r="AM985" s="238"/>
      <c r="AN985" s="238"/>
      <c r="AO985" s="238"/>
      <c r="AP985" s="238"/>
      <c r="AQ985" s="238"/>
      <c r="AR985" s="238"/>
      <c r="AS985" s="238"/>
      <c r="AT985" s="238"/>
      <c r="AU985" s="238"/>
      <c r="AV985" s="238"/>
      <c r="AW985" s="238"/>
      <c r="AX985" s="238"/>
      <c r="AY985" s="238"/>
      <c r="AZ985" s="238"/>
      <c r="BA985" s="238"/>
      <c r="BB985" s="238"/>
      <c r="BC985" s="238"/>
      <c r="BD985" s="238"/>
      <c r="BE985" s="238"/>
      <c r="BF985" s="238"/>
      <c r="BG985" s="238"/>
      <c r="BH985" s="238"/>
      <c r="BI985" s="238"/>
      <c r="BJ985" s="238"/>
      <c r="BK985" s="238"/>
      <c r="BL985" s="238"/>
      <c r="BM985" s="238"/>
      <c r="BN985" s="238"/>
      <c r="BO985" s="238"/>
      <c r="BP985" s="238"/>
      <c r="BQ985" s="238"/>
      <c r="BR985" s="238"/>
      <c r="BS985" s="238"/>
      <c r="BT985" s="238"/>
      <c r="BU985" s="238"/>
      <c r="BV985" s="238"/>
      <c r="BW985" s="238"/>
      <c r="BX985" s="238"/>
      <c r="BY985" s="238"/>
      <c r="BZ985" s="238"/>
      <c r="CA985" s="238"/>
      <c r="CB985" s="238"/>
      <c r="CC985" s="238"/>
      <c r="CD985" s="238"/>
      <c r="CE985" s="238"/>
      <c r="CF985" s="238"/>
      <c r="CG985" s="238"/>
      <c r="CH985" s="238"/>
      <c r="CI985" s="238"/>
      <c r="CJ985" s="238"/>
      <c r="CK985" s="238"/>
      <c r="CL985" s="238"/>
      <c r="CM985" s="238"/>
      <c r="CN985" s="238"/>
      <c r="CO985" s="238"/>
      <c r="CP985" s="238"/>
      <c r="CQ985" s="238"/>
      <c r="CR985" s="238"/>
      <c r="CS985" s="238"/>
      <c r="CT985" s="238"/>
      <c r="CU985" s="238"/>
      <c r="CV985" s="238"/>
      <c r="CW985" s="238"/>
      <c r="CX985" s="238"/>
      <c r="CY985" s="238"/>
      <c r="CZ985" s="238"/>
      <c r="DA985" s="238"/>
      <c r="DB985" s="238"/>
      <c r="DC985" s="238"/>
      <c r="DD985" s="238"/>
      <c r="DE985" s="238"/>
      <c r="DF985" s="238"/>
      <c r="DG985" s="238"/>
      <c r="DH985" s="238"/>
      <c r="DI985" s="238"/>
      <c r="DJ985" s="238"/>
      <c r="DK985" s="238"/>
      <c r="DL985" s="238"/>
      <c r="DM985" s="238"/>
      <c r="DN985" s="238"/>
      <c r="DO985" s="238"/>
      <c r="DP985" s="238"/>
      <c r="DQ985" s="238"/>
      <c r="DR985" s="238"/>
      <c r="DS985" s="238"/>
      <c r="DT985" s="238"/>
      <c r="DU985" s="238"/>
      <c r="DV985" s="238"/>
      <c r="DW985" s="238"/>
      <c r="DX985" s="238"/>
      <c r="DY985" s="238"/>
      <c r="DZ985" s="238"/>
      <c r="EA985" s="238"/>
      <c r="EB985" s="238"/>
      <c r="EC985" s="238"/>
      <c r="ED985" s="238"/>
      <c r="EE985" s="238"/>
      <c r="EF985" s="238"/>
      <c r="EG985" s="238"/>
      <c r="EH985" s="238"/>
      <c r="EI985" s="238"/>
      <c r="EJ985" s="238"/>
      <c r="EK985" s="238"/>
      <c r="EL985" s="238"/>
      <c r="EM985" s="238"/>
      <c r="EN985" s="238"/>
      <c r="EO985" s="238"/>
      <c r="EP985" s="238"/>
      <c r="EQ985" s="238"/>
      <c r="ER985" s="238"/>
      <c r="ES985" s="238"/>
      <c r="ET985" s="238"/>
      <c r="EU985" s="238"/>
      <c r="EV985" s="238"/>
      <c r="EW985" s="238"/>
      <c r="EX985" s="238"/>
      <c r="EY985" s="238"/>
      <c r="EZ985" s="238"/>
      <c r="FA985" s="238"/>
      <c r="FB985" s="238"/>
      <c r="FC985" s="238"/>
      <c r="FD985" s="238"/>
      <c r="FE985" s="238"/>
    </row>
    <row r="986" spans="34:161">
      <c r="AH986" s="238"/>
      <c r="AI986" s="238"/>
      <c r="AJ986" s="238"/>
      <c r="AK986" s="238"/>
      <c r="AL986" s="238"/>
      <c r="AM986" s="238"/>
      <c r="AN986" s="238"/>
      <c r="AO986" s="238"/>
      <c r="AP986" s="238"/>
      <c r="AQ986" s="238"/>
      <c r="AR986" s="238"/>
      <c r="AS986" s="238"/>
      <c r="AT986" s="238"/>
      <c r="AU986" s="238"/>
      <c r="AV986" s="238"/>
      <c r="AW986" s="238"/>
      <c r="AX986" s="238"/>
      <c r="AY986" s="238"/>
      <c r="AZ986" s="238"/>
      <c r="BA986" s="238"/>
      <c r="BB986" s="238"/>
      <c r="BC986" s="238"/>
      <c r="BD986" s="238"/>
      <c r="BE986" s="238"/>
      <c r="BF986" s="238"/>
      <c r="BG986" s="238"/>
      <c r="BH986" s="238"/>
      <c r="BI986" s="238"/>
      <c r="BJ986" s="238"/>
      <c r="BK986" s="238"/>
      <c r="BL986" s="238"/>
      <c r="BM986" s="238"/>
      <c r="BN986" s="238"/>
      <c r="BO986" s="238"/>
      <c r="BP986" s="238"/>
      <c r="BQ986" s="238"/>
      <c r="BR986" s="238"/>
      <c r="BS986" s="238"/>
      <c r="BT986" s="238"/>
      <c r="BU986" s="238"/>
      <c r="BV986" s="238"/>
      <c r="BW986" s="238"/>
      <c r="BX986" s="238"/>
      <c r="BY986" s="238"/>
      <c r="BZ986" s="238"/>
      <c r="CA986" s="238"/>
      <c r="CB986" s="238"/>
      <c r="CC986" s="238"/>
      <c r="CD986" s="238"/>
      <c r="CE986" s="238"/>
      <c r="CF986" s="238"/>
      <c r="CG986" s="238"/>
      <c r="CH986" s="238"/>
      <c r="CI986" s="238"/>
      <c r="CJ986" s="238"/>
      <c r="CK986" s="238"/>
      <c r="CL986" s="238"/>
      <c r="CM986" s="238"/>
      <c r="CN986" s="238"/>
      <c r="CO986" s="238"/>
      <c r="CP986" s="238"/>
      <c r="CQ986" s="238"/>
      <c r="CR986" s="238"/>
      <c r="CS986" s="238"/>
      <c r="CT986" s="238"/>
      <c r="CU986" s="238"/>
      <c r="CV986" s="238"/>
      <c r="CW986" s="238"/>
      <c r="CX986" s="238"/>
      <c r="CY986" s="238"/>
      <c r="CZ986" s="238"/>
      <c r="DA986" s="238"/>
      <c r="DB986" s="238"/>
      <c r="DC986" s="238"/>
      <c r="DD986" s="238"/>
      <c r="DE986" s="238"/>
      <c r="DF986" s="238"/>
      <c r="DG986" s="238"/>
      <c r="DH986" s="238"/>
      <c r="DI986" s="238"/>
      <c r="DJ986" s="238"/>
      <c r="DK986" s="238"/>
      <c r="DL986" s="238"/>
      <c r="DM986" s="238"/>
      <c r="DN986" s="238"/>
      <c r="DO986" s="238"/>
      <c r="DP986" s="238"/>
      <c r="DQ986" s="238"/>
      <c r="DR986" s="238"/>
      <c r="DS986" s="238"/>
      <c r="DT986" s="238"/>
      <c r="DU986" s="238"/>
      <c r="DV986" s="238"/>
      <c r="DW986" s="238"/>
      <c r="DX986" s="238"/>
      <c r="DY986" s="238"/>
      <c r="DZ986" s="238"/>
      <c r="EA986" s="238"/>
      <c r="EB986" s="238"/>
      <c r="EC986" s="238"/>
      <c r="ED986" s="238"/>
      <c r="EE986" s="238"/>
      <c r="EF986" s="238"/>
      <c r="EG986" s="238"/>
      <c r="EH986" s="238"/>
      <c r="EI986" s="238"/>
      <c r="EJ986" s="238"/>
      <c r="EK986" s="238"/>
      <c r="EL986" s="238"/>
      <c r="EM986" s="238"/>
      <c r="EN986" s="238"/>
      <c r="EO986" s="238"/>
      <c r="EP986" s="238"/>
      <c r="EQ986" s="238"/>
      <c r="ER986" s="238"/>
      <c r="ES986" s="238"/>
      <c r="ET986" s="238"/>
      <c r="EU986" s="238"/>
      <c r="EV986" s="238"/>
      <c r="EW986" s="238"/>
      <c r="EX986" s="238"/>
      <c r="EY986" s="238"/>
      <c r="EZ986" s="238"/>
      <c r="FA986" s="238"/>
      <c r="FB986" s="238"/>
      <c r="FC986" s="238"/>
      <c r="FD986" s="238"/>
      <c r="FE986" s="238"/>
    </row>
    <row r="987" spans="34:161">
      <c r="AH987" s="238"/>
      <c r="AI987" s="238"/>
      <c r="AJ987" s="238"/>
      <c r="AK987" s="238"/>
      <c r="AL987" s="238"/>
      <c r="AM987" s="238"/>
      <c r="AN987" s="238"/>
      <c r="AO987" s="238"/>
      <c r="AP987" s="238"/>
      <c r="AQ987" s="238"/>
      <c r="AR987" s="238"/>
      <c r="AS987" s="238"/>
      <c r="AT987" s="238"/>
      <c r="AU987" s="238"/>
      <c r="AV987" s="238"/>
      <c r="AW987" s="238"/>
      <c r="AX987" s="238"/>
      <c r="AY987" s="238"/>
      <c r="AZ987" s="238"/>
      <c r="BA987" s="238"/>
      <c r="BB987" s="238"/>
      <c r="BC987" s="238"/>
      <c r="BD987" s="238"/>
      <c r="BE987" s="238"/>
      <c r="BF987" s="238"/>
      <c r="BG987" s="238"/>
      <c r="BH987" s="238"/>
      <c r="BI987" s="238"/>
      <c r="BJ987" s="238"/>
      <c r="BK987" s="238"/>
      <c r="BL987" s="238"/>
      <c r="BM987" s="238"/>
      <c r="BN987" s="238"/>
      <c r="BO987" s="238"/>
      <c r="BP987" s="238"/>
      <c r="BQ987" s="238"/>
      <c r="BR987" s="238"/>
      <c r="BS987" s="238"/>
      <c r="BT987" s="238"/>
      <c r="BU987" s="238"/>
      <c r="BV987" s="238"/>
      <c r="BW987" s="238"/>
      <c r="BX987" s="238"/>
      <c r="BY987" s="238"/>
      <c r="BZ987" s="238"/>
      <c r="CA987" s="238"/>
      <c r="CB987" s="238"/>
      <c r="CC987" s="238"/>
      <c r="CD987" s="238"/>
      <c r="CE987" s="238"/>
      <c r="CF987" s="238"/>
      <c r="CG987" s="238"/>
      <c r="CH987" s="238"/>
      <c r="CI987" s="238"/>
      <c r="CJ987" s="238"/>
      <c r="CK987" s="238"/>
      <c r="CL987" s="238"/>
      <c r="CM987" s="238"/>
      <c r="CN987" s="238"/>
      <c r="CO987" s="238"/>
      <c r="CP987" s="238"/>
      <c r="CQ987" s="238"/>
      <c r="CR987" s="238"/>
      <c r="CS987" s="238"/>
      <c r="CT987" s="238"/>
      <c r="CU987" s="238"/>
      <c r="CV987" s="238"/>
      <c r="CW987" s="238"/>
      <c r="CX987" s="238"/>
      <c r="CY987" s="238"/>
      <c r="CZ987" s="238"/>
      <c r="DA987" s="238"/>
      <c r="DB987" s="238"/>
      <c r="DC987" s="238"/>
      <c r="DD987" s="238"/>
      <c r="DE987" s="238"/>
      <c r="DF987" s="238"/>
      <c r="DG987" s="238"/>
      <c r="DH987" s="238"/>
      <c r="DI987" s="238"/>
      <c r="DJ987" s="238"/>
      <c r="DK987" s="238"/>
      <c r="DL987" s="238"/>
      <c r="DM987" s="238"/>
      <c r="DN987" s="238"/>
      <c r="DO987" s="238"/>
      <c r="DP987" s="238"/>
      <c r="DQ987" s="238"/>
      <c r="DR987" s="238"/>
      <c r="DS987" s="238"/>
      <c r="DT987" s="238"/>
      <c r="DU987" s="238"/>
      <c r="DV987" s="238"/>
      <c r="DW987" s="238"/>
      <c r="DX987" s="238"/>
      <c r="DY987" s="238"/>
      <c r="DZ987" s="238"/>
      <c r="EA987" s="238"/>
      <c r="EB987" s="238"/>
      <c r="EC987" s="238"/>
      <c r="ED987" s="238"/>
      <c r="EE987" s="238"/>
      <c r="EF987" s="238"/>
      <c r="EG987" s="238"/>
      <c r="EH987" s="238"/>
      <c r="EI987" s="238"/>
      <c r="EJ987" s="238"/>
      <c r="EK987" s="238"/>
      <c r="EL987" s="238"/>
      <c r="EM987" s="238"/>
      <c r="EN987" s="238"/>
      <c r="EO987" s="238"/>
      <c r="EP987" s="238"/>
      <c r="EQ987" s="238"/>
      <c r="ER987" s="238"/>
      <c r="ES987" s="238"/>
      <c r="ET987" s="238"/>
      <c r="EU987" s="238"/>
      <c r="EV987" s="238"/>
      <c r="EW987" s="238"/>
      <c r="EX987" s="238"/>
      <c r="EY987" s="238"/>
      <c r="EZ987" s="238"/>
      <c r="FA987" s="238"/>
      <c r="FB987" s="238"/>
      <c r="FC987" s="238"/>
      <c r="FD987" s="238"/>
      <c r="FE987" s="238"/>
    </row>
    <row r="988" spans="34:161">
      <c r="AH988" s="238"/>
      <c r="AI988" s="238"/>
      <c r="AJ988" s="238"/>
      <c r="AK988" s="238"/>
      <c r="AL988" s="238"/>
      <c r="AM988" s="238"/>
      <c r="AN988" s="238"/>
      <c r="AO988" s="238"/>
      <c r="AP988" s="238"/>
      <c r="AQ988" s="238"/>
      <c r="AR988" s="238"/>
      <c r="AS988" s="238"/>
      <c r="AT988" s="238"/>
      <c r="AU988" s="238"/>
      <c r="AV988" s="238"/>
      <c r="AW988" s="238"/>
      <c r="AX988" s="238"/>
      <c r="AY988" s="238"/>
      <c r="AZ988" s="238"/>
      <c r="BA988" s="238"/>
      <c r="BB988" s="238"/>
      <c r="BC988" s="238"/>
      <c r="BD988" s="238"/>
      <c r="BE988" s="238"/>
      <c r="BF988" s="238"/>
      <c r="BG988" s="238"/>
      <c r="BH988" s="238"/>
      <c r="BI988" s="238"/>
      <c r="BJ988" s="238"/>
      <c r="BK988" s="238"/>
      <c r="BL988" s="238"/>
      <c r="BM988" s="238"/>
      <c r="BN988" s="238"/>
      <c r="BO988" s="238"/>
      <c r="BP988" s="238"/>
      <c r="BQ988" s="238"/>
      <c r="BR988" s="238"/>
      <c r="BS988" s="238"/>
      <c r="BT988" s="238"/>
      <c r="BU988" s="238"/>
      <c r="BV988" s="238"/>
      <c r="BW988" s="238"/>
      <c r="BX988" s="238"/>
      <c r="BY988" s="238"/>
      <c r="BZ988" s="238"/>
      <c r="CA988" s="238"/>
      <c r="CB988" s="238"/>
      <c r="CC988" s="238"/>
      <c r="CD988" s="238"/>
      <c r="CE988" s="238"/>
      <c r="CF988" s="238"/>
      <c r="CG988" s="238"/>
      <c r="CH988" s="238"/>
      <c r="CI988" s="238"/>
      <c r="CJ988" s="238"/>
      <c r="CK988" s="238"/>
      <c r="CL988" s="238"/>
      <c r="CM988" s="238"/>
      <c r="CN988" s="238"/>
      <c r="CO988" s="238"/>
      <c r="CP988" s="238"/>
      <c r="CQ988" s="238"/>
      <c r="CR988" s="238"/>
      <c r="CS988" s="238"/>
      <c r="CT988" s="238"/>
      <c r="CU988" s="238"/>
      <c r="CV988" s="238"/>
      <c r="CW988" s="238"/>
      <c r="CX988" s="238"/>
      <c r="CY988" s="238"/>
      <c r="CZ988" s="238"/>
      <c r="DA988" s="238"/>
      <c r="DB988" s="238"/>
      <c r="DC988" s="238"/>
      <c r="DD988" s="238"/>
      <c r="DE988" s="238"/>
      <c r="DF988" s="238"/>
      <c r="DG988" s="238"/>
      <c r="DH988" s="238"/>
      <c r="DI988" s="238"/>
      <c r="DJ988" s="238"/>
      <c r="DK988" s="238"/>
      <c r="DL988" s="238"/>
      <c r="DM988" s="238"/>
      <c r="DN988" s="238"/>
      <c r="DO988" s="238"/>
      <c r="DP988" s="238"/>
      <c r="DQ988" s="238"/>
      <c r="DR988" s="238"/>
      <c r="DS988" s="238"/>
      <c r="DT988" s="238"/>
      <c r="DU988" s="238"/>
      <c r="DV988" s="238"/>
      <c r="DW988" s="238"/>
      <c r="DX988" s="238"/>
      <c r="DY988" s="238"/>
      <c r="DZ988" s="238"/>
      <c r="EA988" s="238"/>
      <c r="EB988" s="238"/>
      <c r="EC988" s="238"/>
      <c r="ED988" s="238"/>
      <c r="EE988" s="238"/>
      <c r="EF988" s="238"/>
      <c r="EG988" s="238"/>
      <c r="EH988" s="238"/>
      <c r="EI988" s="238"/>
      <c r="EJ988" s="238"/>
      <c r="EK988" s="238"/>
      <c r="EL988" s="238"/>
      <c r="EM988" s="238"/>
      <c r="EN988" s="238"/>
      <c r="EO988" s="238"/>
      <c r="EP988" s="238"/>
      <c r="EQ988" s="238"/>
      <c r="ER988" s="238"/>
      <c r="ES988" s="238"/>
      <c r="ET988" s="238"/>
      <c r="EU988" s="238"/>
      <c r="EV988" s="238"/>
      <c r="EW988" s="238"/>
      <c r="EX988" s="238"/>
      <c r="EY988" s="238"/>
      <c r="EZ988" s="238"/>
      <c r="FA988" s="238"/>
      <c r="FB988" s="238"/>
      <c r="FC988" s="238"/>
      <c r="FD988" s="238"/>
      <c r="FE988" s="238"/>
    </row>
    <row r="989" spans="34:161">
      <c r="AH989" s="238"/>
      <c r="AI989" s="238"/>
      <c r="AJ989" s="238"/>
      <c r="AK989" s="238"/>
      <c r="AL989" s="238"/>
      <c r="AM989" s="238"/>
      <c r="AN989" s="238"/>
      <c r="AO989" s="238"/>
      <c r="AP989" s="238"/>
      <c r="AQ989" s="238"/>
      <c r="AR989" s="238"/>
      <c r="AS989" s="238"/>
      <c r="AT989" s="238"/>
      <c r="AU989" s="238"/>
      <c r="AV989" s="238"/>
      <c r="AW989" s="238"/>
      <c r="AX989" s="238"/>
      <c r="AY989" s="238"/>
      <c r="AZ989" s="238"/>
      <c r="BA989" s="238"/>
      <c r="BB989" s="238"/>
      <c r="BC989" s="238"/>
      <c r="BD989" s="238"/>
      <c r="BE989" s="238"/>
      <c r="BF989" s="238"/>
      <c r="BG989" s="238"/>
      <c r="BH989" s="238"/>
      <c r="BI989" s="238"/>
      <c r="BJ989" s="238"/>
      <c r="BK989" s="238"/>
      <c r="BL989" s="238"/>
      <c r="BM989" s="238"/>
      <c r="BN989" s="238"/>
      <c r="BO989" s="238"/>
      <c r="BP989" s="238"/>
      <c r="BQ989" s="238"/>
      <c r="BR989" s="238"/>
      <c r="BS989" s="238"/>
      <c r="BT989" s="238"/>
      <c r="BU989" s="238"/>
      <c r="BV989" s="238"/>
      <c r="BW989" s="238"/>
      <c r="BX989" s="238"/>
      <c r="BY989" s="238"/>
      <c r="BZ989" s="238"/>
      <c r="CA989" s="238"/>
      <c r="CB989" s="238"/>
      <c r="CC989" s="238"/>
      <c r="CD989" s="238"/>
      <c r="CE989" s="238"/>
      <c r="CF989" s="238"/>
      <c r="CG989" s="238"/>
      <c r="CH989" s="238"/>
      <c r="CI989" s="238"/>
      <c r="CJ989" s="238"/>
      <c r="CK989" s="238"/>
      <c r="CL989" s="238"/>
      <c r="CM989" s="238"/>
      <c r="CN989" s="238"/>
      <c r="CO989" s="238"/>
      <c r="CP989" s="238"/>
      <c r="CQ989" s="238"/>
      <c r="CR989" s="238"/>
      <c r="CS989" s="238"/>
      <c r="CT989" s="238"/>
      <c r="CU989" s="238"/>
      <c r="CV989" s="238"/>
      <c r="CW989" s="238"/>
      <c r="CX989" s="238"/>
      <c r="CY989" s="238"/>
      <c r="CZ989" s="238"/>
      <c r="DA989" s="238"/>
      <c r="DB989" s="238"/>
      <c r="DC989" s="238"/>
      <c r="DD989" s="238"/>
      <c r="DE989" s="238"/>
      <c r="DF989" s="238"/>
      <c r="DG989" s="238"/>
      <c r="DH989" s="238"/>
      <c r="DI989" s="238"/>
      <c r="DJ989" s="238"/>
      <c r="DK989" s="238"/>
      <c r="DL989" s="238"/>
      <c r="DM989" s="238"/>
      <c r="DN989" s="238"/>
      <c r="DO989" s="238"/>
      <c r="DP989" s="238"/>
      <c r="DQ989" s="238"/>
      <c r="DR989" s="238"/>
      <c r="DS989" s="238"/>
      <c r="DT989" s="238"/>
      <c r="DU989" s="238"/>
      <c r="DV989" s="238"/>
      <c r="DW989" s="238"/>
      <c r="DX989" s="238"/>
      <c r="DY989" s="238"/>
      <c r="DZ989" s="238"/>
      <c r="EA989" s="238"/>
      <c r="EB989" s="238"/>
      <c r="EC989" s="238"/>
      <c r="ED989" s="238"/>
      <c r="EE989" s="238"/>
      <c r="EF989" s="238"/>
      <c r="EG989" s="238"/>
      <c r="EH989" s="238"/>
      <c r="EI989" s="238"/>
      <c r="EJ989" s="238"/>
      <c r="EK989" s="238"/>
      <c r="EL989" s="238"/>
      <c r="EM989" s="238"/>
      <c r="EN989" s="238"/>
      <c r="EO989" s="238"/>
      <c r="EP989" s="238"/>
      <c r="EQ989" s="238"/>
      <c r="ER989" s="238"/>
      <c r="ES989" s="238"/>
      <c r="ET989" s="238"/>
      <c r="EU989" s="238"/>
      <c r="EV989" s="238"/>
      <c r="EW989" s="238"/>
      <c r="EX989" s="238"/>
      <c r="EY989" s="238"/>
      <c r="EZ989" s="238"/>
      <c r="FA989" s="238"/>
      <c r="FB989" s="238"/>
      <c r="FC989" s="238"/>
      <c r="FD989" s="238"/>
      <c r="FE989" s="238"/>
    </row>
    <row r="990" spans="34:161">
      <c r="AH990" s="238"/>
      <c r="AI990" s="238"/>
      <c r="AJ990" s="238"/>
      <c r="AK990" s="238"/>
      <c r="AL990" s="238"/>
      <c r="AM990" s="238"/>
      <c r="AN990" s="238"/>
      <c r="AO990" s="238"/>
      <c r="AP990" s="238"/>
      <c r="AQ990" s="238"/>
      <c r="AR990" s="238"/>
      <c r="AS990" s="238"/>
      <c r="AT990" s="238"/>
      <c r="AU990" s="238"/>
      <c r="AV990" s="238"/>
      <c r="AW990" s="238"/>
      <c r="AX990" s="238"/>
      <c r="AY990" s="238"/>
      <c r="AZ990" s="238"/>
      <c r="BA990" s="238"/>
      <c r="BB990" s="238"/>
      <c r="BC990" s="238"/>
      <c r="BD990" s="238"/>
      <c r="BE990" s="238"/>
      <c r="BF990" s="238"/>
      <c r="BG990" s="238"/>
      <c r="BH990" s="238"/>
      <c r="BI990" s="238"/>
      <c r="BJ990" s="238"/>
      <c r="BK990" s="238"/>
      <c r="BL990" s="238"/>
      <c r="BM990" s="238"/>
      <c r="BN990" s="238"/>
      <c r="BO990" s="238"/>
      <c r="BP990" s="238"/>
      <c r="BQ990" s="238"/>
      <c r="BR990" s="238"/>
      <c r="BS990" s="238"/>
      <c r="BT990" s="238"/>
      <c r="BU990" s="238"/>
      <c r="BV990" s="238"/>
      <c r="BW990" s="238"/>
      <c r="BX990" s="238"/>
      <c r="BY990" s="238"/>
      <c r="BZ990" s="238"/>
      <c r="CA990" s="238"/>
      <c r="CB990" s="238"/>
      <c r="CC990" s="238"/>
      <c r="CD990" s="238"/>
      <c r="CE990" s="238"/>
      <c r="CF990" s="238"/>
      <c r="CG990" s="238"/>
      <c r="CH990" s="238"/>
      <c r="CI990" s="238"/>
      <c r="CJ990" s="238"/>
      <c r="CK990" s="238"/>
      <c r="CL990" s="238"/>
      <c r="CM990" s="238"/>
      <c r="CN990" s="238"/>
      <c r="CO990" s="238"/>
      <c r="CP990" s="238"/>
      <c r="CQ990" s="238"/>
      <c r="CR990" s="238"/>
      <c r="CS990" s="238"/>
      <c r="CT990" s="238"/>
      <c r="CU990" s="238"/>
      <c r="CV990" s="238"/>
      <c r="CW990" s="238"/>
      <c r="CX990" s="238"/>
      <c r="CY990" s="238"/>
      <c r="CZ990" s="238"/>
      <c r="DA990" s="238"/>
      <c r="DB990" s="238"/>
      <c r="DC990" s="238"/>
      <c r="DD990" s="238"/>
      <c r="DE990" s="238"/>
      <c r="DF990" s="238"/>
      <c r="DG990" s="238"/>
      <c r="DH990" s="238"/>
      <c r="DI990" s="238"/>
      <c r="DJ990" s="238"/>
      <c r="DK990" s="238"/>
      <c r="DL990" s="238"/>
      <c r="DM990" s="238"/>
      <c r="DN990" s="238"/>
      <c r="DO990" s="238"/>
      <c r="DP990" s="238"/>
      <c r="DQ990" s="238"/>
      <c r="DR990" s="238"/>
      <c r="DS990" s="238"/>
      <c r="DT990" s="238"/>
      <c r="DU990" s="238"/>
      <c r="DV990" s="238"/>
      <c r="DW990" s="238"/>
      <c r="DX990" s="238"/>
      <c r="DY990" s="238"/>
      <c r="DZ990" s="238"/>
      <c r="EA990" s="238"/>
      <c r="EB990" s="238"/>
      <c r="EC990" s="238"/>
      <c r="ED990" s="238"/>
      <c r="EE990" s="238"/>
      <c r="EF990" s="238"/>
      <c r="EG990" s="238"/>
      <c r="EH990" s="238"/>
      <c r="EI990" s="238"/>
      <c r="EJ990" s="238"/>
      <c r="EK990" s="238"/>
      <c r="EL990" s="238"/>
      <c r="EM990" s="238"/>
      <c r="EN990" s="238"/>
      <c r="EO990" s="238"/>
      <c r="EP990" s="238"/>
      <c r="EQ990" s="238"/>
      <c r="ER990" s="238"/>
      <c r="ES990" s="238"/>
      <c r="ET990" s="238"/>
      <c r="EU990" s="238"/>
      <c r="EV990" s="238"/>
      <c r="EW990" s="238"/>
      <c r="EX990" s="238"/>
      <c r="EY990" s="238"/>
      <c r="EZ990" s="238"/>
      <c r="FA990" s="238"/>
      <c r="FB990" s="238"/>
      <c r="FC990" s="238"/>
      <c r="FD990" s="238"/>
      <c r="FE990" s="238"/>
    </row>
    <row r="991" spans="34:161">
      <c r="AH991" s="238"/>
      <c r="AI991" s="238"/>
      <c r="AJ991" s="238"/>
      <c r="AK991" s="238"/>
      <c r="AL991" s="238"/>
      <c r="AM991" s="238"/>
      <c r="AN991" s="238"/>
      <c r="AO991" s="238"/>
      <c r="AP991" s="238"/>
      <c r="AQ991" s="238"/>
      <c r="AR991" s="238"/>
      <c r="AS991" s="238"/>
      <c r="AT991" s="238"/>
      <c r="AU991" s="238"/>
      <c r="AV991" s="238"/>
      <c r="AW991" s="238"/>
      <c r="AX991" s="238"/>
      <c r="AY991" s="238"/>
      <c r="AZ991" s="238"/>
      <c r="BA991" s="238"/>
      <c r="BB991" s="238"/>
      <c r="BC991" s="238"/>
      <c r="BD991" s="238"/>
      <c r="BE991" s="238"/>
      <c r="BF991" s="238"/>
      <c r="BG991" s="238"/>
      <c r="BH991" s="238"/>
      <c r="BI991" s="238"/>
      <c r="BJ991" s="238"/>
      <c r="BK991" s="238"/>
      <c r="BL991" s="238"/>
      <c r="BM991" s="238"/>
      <c r="BN991" s="238"/>
      <c r="BO991" s="238"/>
      <c r="BP991" s="238"/>
      <c r="BQ991" s="238"/>
      <c r="BR991" s="238"/>
      <c r="BS991" s="238"/>
      <c r="BT991" s="238"/>
      <c r="BU991" s="238"/>
      <c r="BV991" s="238"/>
      <c r="BW991" s="238"/>
      <c r="BX991" s="238"/>
      <c r="BY991" s="238"/>
      <c r="BZ991" s="238"/>
      <c r="CA991" s="238"/>
      <c r="CB991" s="238"/>
      <c r="CC991" s="238"/>
      <c r="CD991" s="238"/>
      <c r="CE991" s="238"/>
      <c r="CF991" s="238"/>
      <c r="CG991" s="238"/>
      <c r="CH991" s="238"/>
      <c r="CI991" s="238"/>
      <c r="CJ991" s="238"/>
      <c r="CK991" s="238"/>
      <c r="CL991" s="238"/>
      <c r="CM991" s="238"/>
      <c r="CN991" s="238"/>
      <c r="CO991" s="238"/>
      <c r="CP991" s="238"/>
      <c r="CQ991" s="238"/>
      <c r="CR991" s="238"/>
      <c r="CS991" s="238"/>
      <c r="CT991" s="238"/>
      <c r="CU991" s="238"/>
      <c r="CV991" s="238"/>
      <c r="CW991" s="238"/>
      <c r="CX991" s="238"/>
      <c r="CY991" s="238"/>
      <c r="CZ991" s="238"/>
      <c r="DA991" s="238"/>
      <c r="DB991" s="238"/>
      <c r="DC991" s="238"/>
      <c r="DD991" s="238"/>
      <c r="DE991" s="238"/>
      <c r="DF991" s="238"/>
      <c r="DG991" s="238"/>
      <c r="DH991" s="238"/>
      <c r="DI991" s="238"/>
      <c r="DJ991" s="238"/>
      <c r="DK991" s="238"/>
      <c r="DL991" s="238"/>
      <c r="DM991" s="238"/>
      <c r="DN991" s="238"/>
      <c r="DO991" s="238"/>
      <c r="DP991" s="238"/>
      <c r="DQ991" s="238"/>
      <c r="DR991" s="238"/>
      <c r="DS991" s="238"/>
      <c r="DT991" s="238"/>
      <c r="DU991" s="238"/>
      <c r="DV991" s="238"/>
      <c r="DW991" s="238"/>
      <c r="DX991" s="238"/>
      <c r="DY991" s="238"/>
      <c r="DZ991" s="238"/>
      <c r="EA991" s="238"/>
      <c r="EB991" s="238"/>
      <c r="EC991" s="238"/>
      <c r="ED991" s="238"/>
      <c r="EE991" s="238"/>
      <c r="EF991" s="238"/>
      <c r="EG991" s="238"/>
      <c r="EH991" s="238"/>
      <c r="EI991" s="238"/>
      <c r="EJ991" s="238"/>
      <c r="EK991" s="238"/>
      <c r="EL991" s="238"/>
      <c r="EM991" s="238"/>
      <c r="EN991" s="238"/>
      <c r="EO991" s="238"/>
      <c r="EP991" s="238"/>
      <c r="EQ991" s="238"/>
      <c r="ER991" s="238"/>
      <c r="ES991" s="238"/>
      <c r="ET991" s="238"/>
      <c r="EU991" s="238"/>
      <c r="EV991" s="238"/>
      <c r="EW991" s="238"/>
      <c r="EX991" s="238"/>
      <c r="EY991" s="238"/>
      <c r="EZ991" s="238"/>
      <c r="FA991" s="238"/>
      <c r="FB991" s="238"/>
      <c r="FC991" s="238"/>
      <c r="FD991" s="238"/>
      <c r="FE991" s="238"/>
    </row>
    <row r="992" spans="34:161">
      <c r="AH992" s="238"/>
      <c r="AI992" s="238"/>
      <c r="AJ992" s="238"/>
      <c r="AK992" s="238"/>
      <c r="AL992" s="238"/>
      <c r="AM992" s="238"/>
      <c r="AN992" s="238"/>
      <c r="AO992" s="238"/>
      <c r="AP992" s="238"/>
      <c r="AQ992" s="238"/>
      <c r="AR992" s="238"/>
      <c r="AS992" s="238"/>
      <c r="AT992" s="238"/>
      <c r="AU992" s="238"/>
      <c r="AV992" s="238"/>
      <c r="AW992" s="238"/>
      <c r="AX992" s="238"/>
      <c r="AY992" s="238"/>
      <c r="AZ992" s="238"/>
      <c r="BA992" s="238"/>
      <c r="BB992" s="238"/>
      <c r="BC992" s="238"/>
      <c r="BD992" s="238"/>
      <c r="BE992" s="238"/>
      <c r="BF992" s="238"/>
      <c r="BG992" s="238"/>
      <c r="BH992" s="238"/>
      <c r="BI992" s="238"/>
      <c r="BJ992" s="238"/>
      <c r="BK992" s="238"/>
      <c r="BL992" s="238"/>
      <c r="BM992" s="238"/>
      <c r="BN992" s="238"/>
      <c r="BO992" s="238"/>
      <c r="BP992" s="238"/>
      <c r="BQ992" s="238"/>
      <c r="BR992" s="238"/>
      <c r="BS992" s="238"/>
      <c r="BT992" s="238"/>
      <c r="BU992" s="238"/>
      <c r="BV992" s="238"/>
      <c r="BW992" s="238"/>
      <c r="BX992" s="238"/>
      <c r="BY992" s="238"/>
      <c r="BZ992" s="238"/>
      <c r="CA992" s="238"/>
      <c r="CB992" s="238"/>
      <c r="CC992" s="238"/>
      <c r="CD992" s="238"/>
      <c r="CE992" s="238"/>
      <c r="CF992" s="238"/>
      <c r="CG992" s="238"/>
      <c r="CH992" s="238"/>
      <c r="CI992" s="238"/>
      <c r="CJ992" s="238"/>
      <c r="CK992" s="238"/>
      <c r="CL992" s="238"/>
      <c r="CM992" s="238"/>
      <c r="CN992" s="238"/>
      <c r="CO992" s="238"/>
      <c r="CP992" s="238"/>
      <c r="CQ992" s="238"/>
      <c r="CR992" s="238"/>
      <c r="CS992" s="238"/>
      <c r="CT992" s="238"/>
      <c r="CU992" s="238"/>
      <c r="CV992" s="238"/>
      <c r="CW992" s="238"/>
      <c r="CX992" s="238"/>
      <c r="CY992" s="238"/>
      <c r="CZ992" s="238"/>
      <c r="DA992" s="238"/>
      <c r="DB992" s="238"/>
      <c r="DC992" s="238"/>
      <c r="DD992" s="238"/>
      <c r="DE992" s="238"/>
      <c r="DF992" s="238"/>
      <c r="DG992" s="238"/>
      <c r="DH992" s="238"/>
      <c r="DI992" s="238"/>
      <c r="DJ992" s="238"/>
      <c r="DK992" s="238"/>
      <c r="DL992" s="238"/>
      <c r="DM992" s="238"/>
      <c r="DN992" s="238"/>
      <c r="DO992" s="238"/>
      <c r="DP992" s="238"/>
      <c r="DQ992" s="238"/>
      <c r="DR992" s="238"/>
      <c r="DS992" s="238"/>
      <c r="DT992" s="238"/>
      <c r="DU992" s="238"/>
      <c r="DV992" s="238"/>
      <c r="DW992" s="238"/>
      <c r="DX992" s="238"/>
      <c r="DY992" s="238"/>
      <c r="DZ992" s="238"/>
      <c r="EA992" s="238"/>
      <c r="EB992" s="238"/>
      <c r="EC992" s="238"/>
      <c r="ED992" s="238"/>
      <c r="EE992" s="238"/>
      <c r="EF992" s="238"/>
      <c r="EG992" s="238"/>
      <c r="EH992" s="238"/>
      <c r="EI992" s="238"/>
      <c r="EJ992" s="238"/>
      <c r="EK992" s="238"/>
      <c r="EL992" s="238"/>
      <c r="EM992" s="238"/>
      <c r="EN992" s="238"/>
      <c r="EO992" s="238"/>
      <c r="EP992" s="238"/>
      <c r="EQ992" s="238"/>
      <c r="ER992" s="238"/>
      <c r="ES992" s="238"/>
      <c r="ET992" s="238"/>
      <c r="EU992" s="238"/>
      <c r="EV992" s="238"/>
      <c r="EW992" s="238"/>
      <c r="EX992" s="238"/>
      <c r="EY992" s="238"/>
      <c r="EZ992" s="238"/>
      <c r="FA992" s="238"/>
      <c r="FB992" s="238"/>
      <c r="FC992" s="238"/>
      <c r="FD992" s="238"/>
      <c r="FE992" s="238"/>
    </row>
    <row r="993" spans="34:161">
      <c r="AH993" s="238"/>
      <c r="AI993" s="238"/>
      <c r="AJ993" s="238"/>
      <c r="AK993" s="238"/>
      <c r="AL993" s="238"/>
      <c r="AM993" s="238"/>
      <c r="AN993" s="238"/>
      <c r="AO993" s="238"/>
      <c r="AP993" s="238"/>
      <c r="AQ993" s="238"/>
      <c r="AR993" s="238"/>
      <c r="AS993" s="238"/>
      <c r="AT993" s="238"/>
      <c r="AU993" s="238"/>
      <c r="AV993" s="238"/>
      <c r="AW993" s="238"/>
      <c r="AX993" s="238"/>
      <c r="AY993" s="238"/>
      <c r="AZ993" s="238"/>
      <c r="BA993" s="238"/>
      <c r="BB993" s="238"/>
      <c r="BC993" s="238"/>
      <c r="BD993" s="238"/>
      <c r="BE993" s="238"/>
      <c r="BF993" s="238"/>
      <c r="BG993" s="238"/>
      <c r="BH993" s="238"/>
      <c r="BI993" s="238"/>
      <c r="BJ993" s="238"/>
      <c r="BK993" s="238"/>
      <c r="BL993" s="238"/>
      <c r="BM993" s="238"/>
      <c r="BN993" s="238"/>
      <c r="BO993" s="238"/>
      <c r="BP993" s="238"/>
      <c r="BQ993" s="238"/>
      <c r="BR993" s="238"/>
      <c r="BS993" s="238"/>
      <c r="BT993" s="238"/>
      <c r="BU993" s="238"/>
      <c r="BV993" s="238"/>
      <c r="BW993" s="238"/>
      <c r="BX993" s="238"/>
      <c r="BY993" s="238"/>
      <c r="BZ993" s="238"/>
      <c r="CA993" s="238"/>
      <c r="CB993" s="238"/>
      <c r="CC993" s="238"/>
      <c r="CD993" s="238"/>
      <c r="CE993" s="238"/>
      <c r="CF993" s="238"/>
      <c r="CG993" s="238"/>
      <c r="CH993" s="238"/>
      <c r="CI993" s="238"/>
      <c r="CJ993" s="238"/>
      <c r="CK993" s="238"/>
      <c r="CL993" s="238"/>
      <c r="CM993" s="238"/>
      <c r="CN993" s="238"/>
      <c r="CO993" s="238"/>
      <c r="CP993" s="238"/>
      <c r="CQ993" s="238"/>
      <c r="CR993" s="238"/>
      <c r="CS993" s="238"/>
      <c r="CT993" s="238"/>
      <c r="CU993" s="238"/>
      <c r="CV993" s="238"/>
      <c r="CW993" s="238"/>
      <c r="CX993" s="238"/>
      <c r="CY993" s="238"/>
      <c r="CZ993" s="238"/>
      <c r="DA993" s="238"/>
      <c r="DB993" s="238"/>
      <c r="DC993" s="238"/>
      <c r="DD993" s="238"/>
      <c r="DE993" s="238"/>
      <c r="DF993" s="238"/>
      <c r="DG993" s="238"/>
      <c r="DH993" s="238"/>
      <c r="DI993" s="238"/>
      <c r="DJ993" s="238"/>
      <c r="DK993" s="238"/>
      <c r="DL993" s="238"/>
      <c r="DM993" s="238"/>
      <c r="DN993" s="238"/>
      <c r="DO993" s="238"/>
      <c r="DP993" s="238"/>
      <c r="DQ993" s="238"/>
      <c r="DR993" s="238"/>
      <c r="DS993" s="238"/>
      <c r="DT993" s="238"/>
      <c r="DU993" s="238"/>
      <c r="DV993" s="238"/>
      <c r="DW993" s="238"/>
      <c r="DX993" s="238"/>
      <c r="DY993" s="238"/>
      <c r="DZ993" s="238"/>
      <c r="EA993" s="238"/>
      <c r="EB993" s="238"/>
      <c r="EC993" s="238"/>
      <c r="ED993" s="238"/>
      <c r="EE993" s="238"/>
      <c r="EF993" s="238"/>
      <c r="EG993" s="238"/>
      <c r="EH993" s="238"/>
      <c r="EI993" s="238"/>
      <c r="EJ993" s="238"/>
      <c r="EK993" s="238"/>
      <c r="EL993" s="238"/>
      <c r="EM993" s="238"/>
      <c r="EN993" s="238"/>
      <c r="EO993" s="238"/>
      <c r="EP993" s="238"/>
      <c r="EQ993" s="238"/>
      <c r="ER993" s="238"/>
      <c r="ES993" s="238"/>
      <c r="ET993" s="238"/>
      <c r="EU993" s="238"/>
      <c r="EV993" s="238"/>
      <c r="EW993" s="238"/>
      <c r="EX993" s="238"/>
      <c r="EY993" s="238"/>
      <c r="EZ993" s="238"/>
      <c r="FA993" s="238"/>
      <c r="FB993" s="238"/>
      <c r="FC993" s="238"/>
      <c r="FD993" s="238"/>
      <c r="FE993" s="238"/>
    </row>
    <row r="994" spans="34:161">
      <c r="AH994" s="238"/>
      <c r="AI994" s="238"/>
      <c r="AJ994" s="238"/>
      <c r="AK994" s="238"/>
      <c r="AL994" s="238"/>
      <c r="AM994" s="238"/>
      <c r="AN994" s="238"/>
      <c r="AO994" s="238"/>
      <c r="AP994" s="238"/>
      <c r="AQ994" s="238"/>
      <c r="AR994" s="238"/>
      <c r="AS994" s="238"/>
      <c r="AT994" s="238"/>
      <c r="AU994" s="238"/>
      <c r="AV994" s="238"/>
      <c r="AW994" s="238"/>
      <c r="AX994" s="238"/>
      <c r="AY994" s="238"/>
      <c r="AZ994" s="238"/>
      <c r="BA994" s="238"/>
      <c r="BB994" s="238"/>
      <c r="BC994" s="238"/>
      <c r="BD994" s="238"/>
      <c r="BE994" s="238"/>
      <c r="BF994" s="238"/>
      <c r="BG994" s="238"/>
      <c r="BH994" s="238"/>
      <c r="BI994" s="238"/>
      <c r="BJ994" s="238"/>
      <c r="BK994" s="238"/>
      <c r="BL994" s="238"/>
      <c r="BM994" s="238"/>
      <c r="BN994" s="238"/>
      <c r="BO994" s="238"/>
      <c r="BP994" s="238"/>
      <c r="BQ994" s="238"/>
      <c r="BR994" s="238"/>
      <c r="BS994" s="238"/>
      <c r="BT994" s="238"/>
      <c r="BU994" s="238"/>
      <c r="BV994" s="238"/>
      <c r="BW994" s="238"/>
      <c r="BX994" s="238"/>
      <c r="BY994" s="238"/>
      <c r="BZ994" s="238"/>
      <c r="CA994" s="238"/>
      <c r="CB994" s="238"/>
      <c r="CC994" s="238"/>
      <c r="CD994" s="238"/>
      <c r="CE994" s="238"/>
      <c r="CF994" s="238"/>
      <c r="CG994" s="238"/>
      <c r="CH994" s="238"/>
      <c r="CI994" s="238"/>
      <c r="CJ994" s="238"/>
      <c r="CK994" s="238"/>
      <c r="CL994" s="238"/>
      <c r="CM994" s="238"/>
      <c r="CN994" s="238"/>
      <c r="CO994" s="238"/>
      <c r="CP994" s="238"/>
      <c r="CQ994" s="238"/>
      <c r="CR994" s="238"/>
      <c r="CS994" s="238"/>
      <c r="CT994" s="238"/>
      <c r="CU994" s="238"/>
      <c r="CV994" s="238"/>
      <c r="CW994" s="238"/>
      <c r="CX994" s="238"/>
      <c r="CY994" s="238"/>
      <c r="CZ994" s="238"/>
      <c r="DA994" s="238"/>
      <c r="DB994" s="238"/>
      <c r="DC994" s="238"/>
      <c r="DD994" s="238"/>
      <c r="DE994" s="238"/>
      <c r="DF994" s="238"/>
      <c r="DG994" s="238"/>
      <c r="DH994" s="238"/>
      <c r="DI994" s="238"/>
      <c r="DJ994" s="238"/>
      <c r="DK994" s="238"/>
      <c r="DL994" s="238"/>
      <c r="DM994" s="238"/>
      <c r="DN994" s="238"/>
      <c r="DO994" s="238"/>
      <c r="DP994" s="238"/>
      <c r="DQ994" s="238"/>
      <c r="DR994" s="238"/>
      <c r="DS994" s="238"/>
      <c r="DT994" s="238"/>
      <c r="DU994" s="238"/>
      <c r="DV994" s="238"/>
      <c r="DW994" s="238"/>
      <c r="DX994" s="238"/>
      <c r="DY994" s="238"/>
      <c r="DZ994" s="238"/>
      <c r="EA994" s="238"/>
      <c r="EB994" s="238"/>
      <c r="EC994" s="238"/>
      <c r="ED994" s="238"/>
      <c r="EE994" s="238"/>
      <c r="EF994" s="238"/>
      <c r="EG994" s="238"/>
      <c r="EH994" s="238"/>
      <c r="EI994" s="238"/>
      <c r="EJ994" s="238"/>
      <c r="EK994" s="238"/>
      <c r="EL994" s="238"/>
      <c r="EM994" s="238"/>
      <c r="EN994" s="238"/>
      <c r="EO994" s="238"/>
      <c r="EP994" s="238"/>
      <c r="EQ994" s="238"/>
      <c r="ER994" s="238"/>
      <c r="ES994" s="238"/>
      <c r="ET994" s="238"/>
      <c r="EU994" s="238"/>
      <c r="EV994" s="238"/>
      <c r="EW994" s="238"/>
      <c r="EX994" s="238"/>
      <c r="EY994" s="238"/>
      <c r="EZ994" s="238"/>
      <c r="FA994" s="238"/>
      <c r="FB994" s="238"/>
      <c r="FC994" s="238"/>
      <c r="FD994" s="238"/>
      <c r="FE994" s="238"/>
    </row>
    <row r="995" spans="34:161">
      <c r="AH995" s="238"/>
      <c r="AI995" s="238"/>
      <c r="AJ995" s="238"/>
      <c r="AK995" s="238"/>
      <c r="AL995" s="238"/>
      <c r="AM995" s="238"/>
      <c r="AN995" s="238"/>
      <c r="AO995" s="238"/>
      <c r="AP995" s="238"/>
      <c r="AQ995" s="238"/>
      <c r="AR995" s="238"/>
      <c r="AS995" s="238"/>
      <c r="AT995" s="238"/>
      <c r="AU995" s="238"/>
      <c r="AV995" s="238"/>
      <c r="AW995" s="238"/>
      <c r="AX995" s="238"/>
      <c r="AY995" s="238"/>
      <c r="AZ995" s="238"/>
      <c r="BA995" s="238"/>
      <c r="BB995" s="238"/>
      <c r="BC995" s="238"/>
      <c r="BD995" s="238"/>
      <c r="BE995" s="238"/>
      <c r="BF995" s="238"/>
      <c r="BG995" s="238"/>
      <c r="BH995" s="238"/>
      <c r="BI995" s="238"/>
      <c r="BJ995" s="238"/>
      <c r="BK995" s="238"/>
      <c r="BL995" s="238"/>
      <c r="BM995" s="238"/>
      <c r="BN995" s="238"/>
      <c r="BO995" s="238"/>
      <c r="BP995" s="238"/>
      <c r="BQ995" s="238"/>
      <c r="BR995" s="238"/>
      <c r="BS995" s="238"/>
      <c r="BT995" s="238"/>
      <c r="BU995" s="238"/>
      <c r="BV995" s="238"/>
      <c r="BW995" s="238"/>
      <c r="BX995" s="238"/>
      <c r="BY995" s="238"/>
      <c r="BZ995" s="238"/>
      <c r="CA995" s="238"/>
      <c r="CB995" s="238"/>
      <c r="CC995" s="238"/>
      <c r="CD995" s="238"/>
      <c r="CE995" s="238"/>
      <c r="CF995" s="238"/>
      <c r="CG995" s="238"/>
      <c r="CH995" s="238"/>
      <c r="CI995" s="238"/>
      <c r="CJ995" s="238"/>
      <c r="CK995" s="238"/>
      <c r="CL995" s="238"/>
      <c r="CM995" s="238"/>
      <c r="CN995" s="238"/>
      <c r="CO995" s="238"/>
      <c r="CP995" s="238"/>
      <c r="CQ995" s="238"/>
      <c r="CR995" s="238"/>
      <c r="CS995" s="238"/>
      <c r="CT995" s="238"/>
      <c r="CU995" s="238"/>
      <c r="CV995" s="238"/>
      <c r="CW995" s="238"/>
      <c r="CX995" s="238"/>
      <c r="CY995" s="238"/>
      <c r="CZ995" s="238"/>
      <c r="DA995" s="238"/>
      <c r="DB995" s="238"/>
      <c r="DC995" s="238"/>
      <c r="DD995" s="238"/>
      <c r="DE995" s="238"/>
      <c r="DF995" s="238"/>
      <c r="DG995" s="238"/>
      <c r="DH995" s="238"/>
      <c r="DI995" s="238"/>
      <c r="DJ995" s="238"/>
      <c r="DK995" s="238"/>
      <c r="DL995" s="238"/>
      <c r="DM995" s="238"/>
      <c r="DN995" s="238"/>
      <c r="DO995" s="238"/>
      <c r="DP995" s="238"/>
      <c r="DQ995" s="238"/>
      <c r="DR995" s="238"/>
      <c r="DS995" s="238"/>
      <c r="DT995" s="238"/>
      <c r="DU995" s="238"/>
      <c r="DV995" s="238"/>
      <c r="DW995" s="238"/>
      <c r="DX995" s="238"/>
      <c r="DY995" s="238"/>
      <c r="DZ995" s="238"/>
      <c r="EA995" s="238"/>
      <c r="EB995" s="238"/>
      <c r="EC995" s="238"/>
      <c r="ED995" s="238"/>
      <c r="EE995" s="238"/>
      <c r="EF995" s="238"/>
      <c r="EG995" s="238"/>
      <c r="EH995" s="238"/>
      <c r="EI995" s="238"/>
      <c r="EJ995" s="238"/>
      <c r="EK995" s="238"/>
      <c r="EL995" s="238"/>
      <c r="EM995" s="238"/>
      <c r="EN995" s="238"/>
      <c r="EO995" s="238"/>
      <c r="EP995" s="238"/>
      <c r="EQ995" s="238"/>
      <c r="ER995" s="238"/>
      <c r="ES995" s="238"/>
      <c r="ET995" s="238"/>
      <c r="EU995" s="238"/>
      <c r="EV995" s="238"/>
      <c r="EW995" s="238"/>
      <c r="EX995" s="238"/>
      <c r="EY995" s="238"/>
      <c r="EZ995" s="238"/>
      <c r="FA995" s="238"/>
      <c r="FB995" s="238"/>
      <c r="FC995" s="238"/>
      <c r="FD995" s="238"/>
      <c r="FE995" s="238"/>
    </row>
    <row r="996" spans="34:161">
      <c r="AH996" s="238"/>
      <c r="AI996" s="238"/>
      <c r="AJ996" s="238"/>
      <c r="AK996" s="238"/>
      <c r="AL996" s="238"/>
      <c r="AM996" s="238"/>
      <c r="AN996" s="238"/>
      <c r="AO996" s="238"/>
      <c r="AP996" s="238"/>
      <c r="AQ996" s="238"/>
      <c r="AR996" s="238"/>
      <c r="AS996" s="238"/>
      <c r="AT996" s="238"/>
      <c r="AU996" s="238"/>
      <c r="AV996" s="238"/>
      <c r="AW996" s="238"/>
      <c r="AX996" s="238"/>
      <c r="AY996" s="238"/>
      <c r="AZ996" s="238"/>
      <c r="BA996" s="238"/>
      <c r="BB996" s="238"/>
      <c r="BC996" s="238"/>
      <c r="BD996" s="238"/>
      <c r="BE996" s="238"/>
      <c r="BF996" s="238"/>
      <c r="BG996" s="238"/>
      <c r="BH996" s="238"/>
      <c r="BI996" s="238"/>
      <c r="BJ996" s="238"/>
      <c r="BK996" s="238"/>
      <c r="BL996" s="238"/>
      <c r="BM996" s="238"/>
      <c r="BN996" s="238"/>
      <c r="BO996" s="238"/>
      <c r="BP996" s="238"/>
      <c r="BQ996" s="238"/>
      <c r="BR996" s="238"/>
      <c r="BS996" s="238"/>
      <c r="BT996" s="238"/>
      <c r="BU996" s="238"/>
      <c r="BV996" s="238"/>
      <c r="BW996" s="238"/>
      <c r="BX996" s="238"/>
      <c r="BY996" s="238"/>
      <c r="BZ996" s="238"/>
      <c r="CA996" s="238"/>
      <c r="CB996" s="238"/>
      <c r="CC996" s="238"/>
      <c r="CD996" s="238"/>
      <c r="CE996" s="238"/>
      <c r="CF996" s="238"/>
      <c r="CG996" s="238"/>
      <c r="CH996" s="238"/>
      <c r="CI996" s="238"/>
      <c r="CJ996" s="238"/>
      <c r="CK996" s="238"/>
      <c r="CL996" s="238"/>
      <c r="CM996" s="238"/>
      <c r="CN996" s="238"/>
      <c r="CO996" s="238"/>
      <c r="CP996" s="238"/>
      <c r="CQ996" s="238"/>
      <c r="CR996" s="238"/>
      <c r="CS996" s="238"/>
      <c r="CT996" s="238"/>
      <c r="CU996" s="238"/>
      <c r="CV996" s="238"/>
      <c r="CW996" s="238"/>
      <c r="CX996" s="238"/>
      <c r="CY996" s="238"/>
      <c r="CZ996" s="238"/>
      <c r="DA996" s="238"/>
      <c r="DB996" s="238"/>
      <c r="DC996" s="238"/>
      <c r="DD996" s="238"/>
      <c r="DE996" s="238"/>
      <c r="DF996" s="238"/>
      <c r="DG996" s="238"/>
      <c r="DH996" s="238"/>
      <c r="DI996" s="238"/>
      <c r="DJ996" s="238"/>
      <c r="DK996" s="238"/>
      <c r="DL996" s="238"/>
      <c r="DM996" s="238"/>
      <c r="DN996" s="238"/>
      <c r="DO996" s="238"/>
      <c r="DP996" s="238"/>
      <c r="DQ996" s="238"/>
      <c r="DR996" s="238"/>
      <c r="DS996" s="238"/>
      <c r="DT996" s="238"/>
      <c r="DU996" s="238"/>
      <c r="DV996" s="238"/>
      <c r="DW996" s="238"/>
      <c r="DX996" s="238"/>
      <c r="DY996" s="238"/>
      <c r="DZ996" s="238"/>
      <c r="EA996" s="238"/>
      <c r="EB996" s="238"/>
      <c r="EC996" s="238"/>
      <c r="ED996" s="238"/>
      <c r="EE996" s="238"/>
      <c r="EF996" s="238"/>
      <c r="EG996" s="238"/>
      <c r="EH996" s="238"/>
      <c r="EI996" s="238"/>
      <c r="EJ996" s="238"/>
      <c r="EK996" s="238"/>
      <c r="EL996" s="238"/>
      <c r="EM996" s="238"/>
      <c r="EN996" s="238"/>
      <c r="EO996" s="238"/>
      <c r="EP996" s="238"/>
      <c r="EQ996" s="238"/>
      <c r="ER996" s="238"/>
      <c r="ES996" s="238"/>
      <c r="ET996" s="238"/>
      <c r="EU996" s="238"/>
      <c r="EV996" s="238"/>
      <c r="EW996" s="238"/>
      <c r="EX996" s="238"/>
      <c r="EY996" s="238"/>
      <c r="EZ996" s="238"/>
      <c r="FA996" s="238"/>
      <c r="FB996" s="238"/>
      <c r="FC996" s="238"/>
      <c r="FD996" s="238"/>
      <c r="FE996" s="238"/>
    </row>
    <row r="997" spans="34:161">
      <c r="AH997" s="238"/>
      <c r="AI997" s="238"/>
      <c r="AJ997" s="238"/>
      <c r="AK997" s="238"/>
      <c r="AL997" s="238"/>
      <c r="AM997" s="238"/>
      <c r="AN997" s="238"/>
      <c r="AO997" s="238"/>
      <c r="AP997" s="238"/>
      <c r="AQ997" s="238"/>
      <c r="AR997" s="238"/>
      <c r="AS997" s="238"/>
      <c r="AT997" s="238"/>
      <c r="AU997" s="238"/>
      <c r="AV997" s="238"/>
      <c r="AW997" s="238"/>
      <c r="AX997" s="238"/>
      <c r="AY997" s="238"/>
      <c r="AZ997" s="238"/>
      <c r="BA997" s="238"/>
      <c r="BB997" s="238"/>
      <c r="BC997" s="238"/>
      <c r="BD997" s="238"/>
      <c r="BE997" s="238"/>
      <c r="BF997" s="238"/>
      <c r="BG997" s="238"/>
      <c r="BH997" s="238"/>
      <c r="BI997" s="238"/>
      <c r="BJ997" s="238"/>
      <c r="BK997" s="238"/>
      <c r="BL997" s="238"/>
      <c r="BM997" s="238"/>
      <c r="BN997" s="238"/>
      <c r="BO997" s="238"/>
      <c r="BP997" s="238"/>
      <c r="BQ997" s="238"/>
      <c r="BR997" s="238"/>
      <c r="BS997" s="238"/>
      <c r="BT997" s="238"/>
      <c r="BU997" s="238"/>
      <c r="BV997" s="238"/>
      <c r="BW997" s="238"/>
      <c r="BX997" s="238"/>
      <c r="BY997" s="238"/>
      <c r="BZ997" s="238"/>
      <c r="CA997" s="238"/>
      <c r="CB997" s="238"/>
      <c r="CC997" s="238"/>
      <c r="CD997" s="238"/>
      <c r="CE997" s="238"/>
      <c r="CF997" s="238"/>
      <c r="CG997" s="238"/>
      <c r="CH997" s="238"/>
      <c r="CI997" s="238"/>
      <c r="CJ997" s="238"/>
      <c r="CK997" s="238"/>
      <c r="CL997" s="238"/>
      <c r="CM997" s="238"/>
      <c r="CN997" s="238"/>
      <c r="CO997" s="238"/>
      <c r="CP997" s="238"/>
      <c r="CQ997" s="238"/>
      <c r="CR997" s="238"/>
      <c r="CS997" s="238"/>
      <c r="CT997" s="238"/>
      <c r="CU997" s="238"/>
      <c r="CV997" s="238"/>
      <c r="CW997" s="238"/>
      <c r="CX997" s="238"/>
      <c r="CY997" s="238"/>
      <c r="CZ997" s="238"/>
      <c r="DA997" s="238"/>
      <c r="DB997" s="238"/>
      <c r="DC997" s="238"/>
      <c r="DD997" s="238"/>
      <c r="DE997" s="238"/>
      <c r="DF997" s="238"/>
      <c r="DG997" s="238"/>
      <c r="DH997" s="238"/>
      <c r="DI997" s="238"/>
      <c r="DJ997" s="238"/>
      <c r="DK997" s="238"/>
      <c r="DL997" s="238"/>
      <c r="DM997" s="238"/>
      <c r="DN997" s="238"/>
      <c r="DO997" s="238"/>
      <c r="DP997" s="238"/>
      <c r="DQ997" s="238"/>
      <c r="DR997" s="238"/>
      <c r="DS997" s="238"/>
      <c r="DT997" s="238"/>
      <c r="DU997" s="238"/>
      <c r="DV997" s="238"/>
      <c r="DW997" s="238"/>
      <c r="DX997" s="238"/>
      <c r="DY997" s="238"/>
      <c r="DZ997" s="238"/>
      <c r="EA997" s="238"/>
      <c r="EB997" s="238"/>
      <c r="EC997" s="238"/>
      <c r="ED997" s="238"/>
      <c r="EE997" s="238"/>
      <c r="EF997" s="238"/>
      <c r="EG997" s="238"/>
      <c r="EH997" s="238"/>
      <c r="EI997" s="238"/>
      <c r="EJ997" s="238"/>
      <c r="EK997" s="238"/>
      <c r="EL997" s="238"/>
      <c r="EM997" s="238"/>
      <c r="EN997" s="238"/>
      <c r="EO997" s="238"/>
      <c r="EP997" s="238"/>
      <c r="EQ997" s="238"/>
      <c r="ER997" s="238"/>
      <c r="ES997" s="238"/>
      <c r="ET997" s="238"/>
      <c r="EU997" s="238"/>
      <c r="EV997" s="238"/>
      <c r="EW997" s="238"/>
      <c r="EX997" s="238"/>
      <c r="EY997" s="238"/>
      <c r="EZ997" s="238"/>
      <c r="FA997" s="238"/>
      <c r="FB997" s="238"/>
      <c r="FC997" s="238"/>
      <c r="FD997" s="238"/>
      <c r="FE997" s="238"/>
    </row>
    <row r="998" spans="34:161">
      <c r="AH998" s="238"/>
      <c r="AI998" s="238"/>
      <c r="AJ998" s="238"/>
      <c r="AK998" s="238"/>
      <c r="AL998" s="238"/>
      <c r="AM998" s="238"/>
      <c r="AN998" s="238"/>
      <c r="AO998" s="238"/>
      <c r="AP998" s="238"/>
      <c r="AQ998" s="238"/>
      <c r="AR998" s="238"/>
      <c r="AS998" s="238"/>
      <c r="AT998" s="238"/>
      <c r="AU998" s="238"/>
      <c r="AV998" s="238"/>
      <c r="AW998" s="238"/>
      <c r="AX998" s="238"/>
      <c r="AY998" s="238"/>
      <c r="AZ998" s="238"/>
      <c r="BA998" s="238"/>
      <c r="BB998" s="238"/>
      <c r="BC998" s="238"/>
      <c r="BD998" s="238"/>
      <c r="BE998" s="238"/>
      <c r="BF998" s="238"/>
      <c r="BG998" s="238"/>
      <c r="BH998" s="238"/>
      <c r="BI998" s="238"/>
      <c r="BJ998" s="238"/>
      <c r="BK998" s="238"/>
      <c r="BL998" s="238"/>
      <c r="BM998" s="238"/>
      <c r="BN998" s="238"/>
      <c r="BO998" s="238"/>
      <c r="BP998" s="238"/>
      <c r="BQ998" s="238"/>
      <c r="BR998" s="238"/>
      <c r="BS998" s="238"/>
      <c r="BT998" s="238"/>
      <c r="BU998" s="238"/>
      <c r="BV998" s="238"/>
      <c r="BW998" s="238"/>
      <c r="BX998" s="238"/>
      <c r="BY998" s="238"/>
      <c r="BZ998" s="238"/>
      <c r="CA998" s="238"/>
      <c r="CB998" s="238"/>
      <c r="CC998" s="238"/>
      <c r="CD998" s="238"/>
      <c r="CE998" s="238"/>
      <c r="CF998" s="238"/>
      <c r="CG998" s="238"/>
      <c r="CH998" s="238"/>
      <c r="CI998" s="238"/>
      <c r="CJ998" s="238"/>
      <c r="CK998" s="238"/>
      <c r="CL998" s="238"/>
      <c r="CM998" s="238"/>
      <c r="CN998" s="238"/>
      <c r="CO998" s="238"/>
      <c r="CP998" s="238"/>
      <c r="CQ998" s="238"/>
      <c r="CR998" s="238"/>
      <c r="CS998" s="238"/>
      <c r="CT998" s="238"/>
      <c r="CU998" s="238"/>
      <c r="CV998" s="238"/>
      <c r="CW998" s="238"/>
      <c r="CX998" s="238"/>
      <c r="CY998" s="238"/>
      <c r="CZ998" s="238"/>
      <c r="DA998" s="238"/>
      <c r="DB998" s="238"/>
      <c r="DC998" s="238"/>
      <c r="DD998" s="238"/>
      <c r="DE998" s="238"/>
      <c r="DF998" s="238"/>
      <c r="DG998" s="238"/>
      <c r="DH998" s="238"/>
      <c r="DI998" s="238"/>
      <c r="DJ998" s="238"/>
      <c r="DK998" s="238"/>
      <c r="DL998" s="238"/>
      <c r="DM998" s="238"/>
      <c r="DN998" s="238"/>
      <c r="DO998" s="238"/>
      <c r="DP998" s="238"/>
      <c r="DQ998" s="238"/>
      <c r="DR998" s="238"/>
      <c r="DS998" s="238"/>
      <c r="DT998" s="238"/>
      <c r="DU998" s="238"/>
      <c r="DV998" s="238"/>
      <c r="DW998" s="238"/>
      <c r="DX998" s="238"/>
      <c r="DY998" s="238"/>
      <c r="DZ998" s="238"/>
      <c r="EA998" s="238"/>
      <c r="EB998" s="238"/>
      <c r="EC998" s="238"/>
      <c r="ED998" s="238"/>
      <c r="EE998" s="238"/>
      <c r="EF998" s="238"/>
      <c r="EG998" s="238"/>
      <c r="EH998" s="238"/>
      <c r="EI998" s="238"/>
      <c r="EJ998" s="238"/>
      <c r="EK998" s="238"/>
      <c r="EL998" s="238"/>
      <c r="EM998" s="238"/>
      <c r="EN998" s="238"/>
      <c r="EO998" s="238"/>
      <c r="EP998" s="238"/>
      <c r="EQ998" s="238"/>
      <c r="ER998" s="238"/>
      <c r="ES998" s="238"/>
      <c r="ET998" s="238"/>
      <c r="EU998" s="238"/>
      <c r="EV998" s="238"/>
      <c r="EW998" s="238"/>
      <c r="EX998" s="238"/>
      <c r="EY998" s="238"/>
      <c r="EZ998" s="238"/>
      <c r="FA998" s="238"/>
      <c r="FB998" s="238"/>
      <c r="FC998" s="238"/>
      <c r="FD998" s="238"/>
      <c r="FE998" s="238"/>
    </row>
    <row r="999" spans="34:161">
      <c r="AH999" s="238"/>
      <c r="AI999" s="238"/>
      <c r="AJ999" s="238"/>
      <c r="AK999" s="238"/>
      <c r="AL999" s="238"/>
      <c r="AM999" s="238"/>
      <c r="AN999" s="238"/>
      <c r="AO999" s="238"/>
      <c r="AP999" s="238"/>
      <c r="AQ999" s="238"/>
      <c r="AR999" s="238"/>
      <c r="AS999" s="238"/>
      <c r="AT999" s="238"/>
      <c r="AU999" s="238"/>
      <c r="AV999" s="238"/>
      <c r="AW999" s="238"/>
      <c r="AX999" s="238"/>
      <c r="AY999" s="238"/>
      <c r="AZ999" s="238"/>
      <c r="BA999" s="238"/>
      <c r="BB999" s="238"/>
      <c r="BC999" s="238"/>
      <c r="BD999" s="238"/>
      <c r="BE999" s="238"/>
      <c r="BF999" s="238"/>
      <c r="BG999" s="238"/>
      <c r="BH999" s="238"/>
      <c r="BI999" s="238"/>
      <c r="BJ999" s="238"/>
      <c r="BK999" s="238"/>
      <c r="BL999" s="238"/>
      <c r="BM999" s="238"/>
      <c r="BN999" s="238"/>
      <c r="BO999" s="238"/>
      <c r="BP999" s="238"/>
      <c r="BQ999" s="238"/>
      <c r="BR999" s="238"/>
      <c r="BS999" s="238"/>
      <c r="BT999" s="238"/>
      <c r="BU999" s="238"/>
      <c r="BV999" s="238"/>
      <c r="BW999" s="238"/>
      <c r="BX999" s="238"/>
      <c r="BY999" s="238"/>
      <c r="BZ999" s="238"/>
      <c r="CA999" s="238"/>
      <c r="CB999" s="238"/>
      <c r="CC999" s="238"/>
      <c r="CD999" s="238"/>
      <c r="CE999" s="238"/>
      <c r="CF999" s="238"/>
      <c r="CG999" s="238"/>
      <c r="CH999" s="238"/>
      <c r="CI999" s="238"/>
      <c r="CJ999" s="238"/>
      <c r="CK999" s="238"/>
      <c r="CL999" s="238"/>
      <c r="CM999" s="238"/>
      <c r="CN999" s="238"/>
      <c r="CO999" s="238"/>
      <c r="CP999" s="238"/>
      <c r="CQ999" s="238"/>
      <c r="CR999" s="238"/>
      <c r="CS999" s="238"/>
      <c r="CT999" s="238"/>
      <c r="CU999" s="238"/>
      <c r="CV999" s="238"/>
      <c r="CW999" s="238"/>
      <c r="CX999" s="238"/>
      <c r="CY999" s="238"/>
      <c r="CZ999" s="238"/>
      <c r="DA999" s="238"/>
      <c r="DB999" s="238"/>
      <c r="DC999" s="238"/>
      <c r="DD999" s="238"/>
      <c r="DE999" s="238"/>
      <c r="DF999" s="238"/>
      <c r="DG999" s="238"/>
      <c r="DH999" s="238"/>
      <c r="DI999" s="238"/>
      <c r="DJ999" s="238"/>
      <c r="DK999" s="238"/>
      <c r="DL999" s="238"/>
      <c r="DM999" s="238"/>
      <c r="DN999" s="238"/>
      <c r="DO999" s="238"/>
      <c r="DP999" s="238"/>
      <c r="DQ999" s="238"/>
      <c r="DR999" s="238"/>
      <c r="DS999" s="238"/>
      <c r="DT999" s="238"/>
      <c r="DU999" s="238"/>
      <c r="DV999" s="238"/>
      <c r="DW999" s="238"/>
      <c r="DX999" s="238"/>
      <c r="DY999" s="238"/>
      <c r="DZ999" s="238"/>
      <c r="EA999" s="238"/>
      <c r="EB999" s="238"/>
      <c r="EC999" s="238"/>
      <c r="ED999" s="238"/>
      <c r="EE999" s="238"/>
      <c r="EF999" s="238"/>
      <c r="EG999" s="238"/>
      <c r="EH999" s="238"/>
      <c r="EI999" s="238"/>
      <c r="EJ999" s="238"/>
      <c r="EK999" s="238"/>
      <c r="EL999" s="238"/>
      <c r="EM999" s="238"/>
      <c r="EN999" s="238"/>
      <c r="EO999" s="238"/>
      <c r="EP999" s="238"/>
      <c r="EQ999" s="238"/>
      <c r="ER999" s="238"/>
      <c r="ES999" s="238"/>
      <c r="ET999" s="238"/>
      <c r="EU999" s="238"/>
      <c r="EV999" s="238"/>
      <c r="EW999" s="238"/>
      <c r="EX999" s="238"/>
      <c r="EY999" s="238"/>
      <c r="EZ999" s="238"/>
      <c r="FA999" s="238"/>
      <c r="FB999" s="238"/>
      <c r="FC999" s="238"/>
      <c r="FD999" s="238"/>
      <c r="FE999" s="238"/>
    </row>
    <row r="1000" spans="34:161">
      <c r="AH1000" s="238"/>
      <c r="AI1000" s="238"/>
      <c r="AJ1000" s="238"/>
      <c r="AK1000" s="238"/>
      <c r="AL1000" s="238"/>
      <c r="AM1000" s="238"/>
      <c r="AN1000" s="238"/>
      <c r="AO1000" s="238"/>
      <c r="AP1000" s="238"/>
      <c r="AQ1000" s="238"/>
      <c r="AR1000" s="238"/>
      <c r="AS1000" s="238"/>
      <c r="AT1000" s="238"/>
      <c r="AU1000" s="238"/>
      <c r="AV1000" s="238"/>
      <c r="AW1000" s="238"/>
      <c r="AX1000" s="238"/>
      <c r="AY1000" s="238"/>
      <c r="AZ1000" s="238"/>
      <c r="BA1000" s="238"/>
      <c r="BB1000" s="238"/>
      <c r="BC1000" s="238"/>
      <c r="BD1000" s="238"/>
      <c r="BE1000" s="238"/>
      <c r="BF1000" s="238"/>
      <c r="BG1000" s="238"/>
      <c r="BH1000" s="238"/>
      <c r="BI1000" s="238"/>
      <c r="BJ1000" s="238"/>
      <c r="BK1000" s="238"/>
      <c r="BL1000" s="238"/>
      <c r="BM1000" s="238"/>
      <c r="BN1000" s="238"/>
      <c r="BO1000" s="238"/>
      <c r="BP1000" s="238"/>
      <c r="BQ1000" s="238"/>
      <c r="BR1000" s="238"/>
      <c r="BS1000" s="238"/>
      <c r="BT1000" s="238"/>
      <c r="BU1000" s="238"/>
      <c r="BV1000" s="238"/>
      <c r="BW1000" s="238"/>
      <c r="BX1000" s="238"/>
      <c r="BY1000" s="238"/>
      <c r="BZ1000" s="238"/>
      <c r="CA1000" s="238"/>
      <c r="CB1000" s="238"/>
      <c r="CC1000" s="238"/>
      <c r="CD1000" s="238"/>
      <c r="CE1000" s="238"/>
      <c r="CF1000" s="238"/>
      <c r="CG1000" s="238"/>
      <c r="CH1000" s="238"/>
      <c r="CI1000" s="238"/>
      <c r="CJ1000" s="238"/>
      <c r="CK1000" s="238"/>
      <c r="CL1000" s="238"/>
      <c r="CM1000" s="238"/>
      <c r="CN1000" s="238"/>
      <c r="CO1000" s="238"/>
      <c r="CP1000" s="238"/>
      <c r="CQ1000" s="238"/>
      <c r="CR1000" s="238"/>
      <c r="CS1000" s="238"/>
      <c r="CT1000" s="238"/>
      <c r="CU1000" s="238"/>
      <c r="CV1000" s="238"/>
      <c r="CW1000" s="238"/>
      <c r="CX1000" s="238"/>
      <c r="CY1000" s="238"/>
      <c r="CZ1000" s="238"/>
      <c r="DA1000" s="238"/>
      <c r="DB1000" s="238"/>
      <c r="DC1000" s="238"/>
      <c r="DD1000" s="238"/>
      <c r="DE1000" s="238"/>
      <c r="DF1000" s="238"/>
      <c r="DG1000" s="238"/>
      <c r="DH1000" s="238"/>
      <c r="DI1000" s="238"/>
      <c r="DJ1000" s="238"/>
      <c r="DK1000" s="238"/>
      <c r="DL1000" s="238"/>
      <c r="DM1000" s="238"/>
      <c r="DN1000" s="238"/>
      <c r="DO1000" s="238"/>
      <c r="DP1000" s="238"/>
      <c r="DQ1000" s="238"/>
      <c r="DR1000" s="238"/>
      <c r="DS1000" s="238"/>
      <c r="DT1000" s="238"/>
      <c r="DU1000" s="238"/>
      <c r="DV1000" s="238"/>
      <c r="DW1000" s="238"/>
      <c r="DX1000" s="238"/>
      <c r="DY1000" s="238"/>
      <c r="DZ1000" s="238"/>
      <c r="EA1000" s="238"/>
      <c r="EB1000" s="238"/>
      <c r="EC1000" s="238"/>
      <c r="ED1000" s="238"/>
      <c r="EE1000" s="238"/>
      <c r="EF1000" s="238"/>
      <c r="EG1000" s="238"/>
      <c r="EH1000" s="238"/>
      <c r="EI1000" s="238"/>
      <c r="EJ1000" s="238"/>
      <c r="EK1000" s="238"/>
      <c r="EL1000" s="238"/>
      <c r="EM1000" s="238"/>
      <c r="EN1000" s="238"/>
      <c r="EO1000" s="238"/>
      <c r="EP1000" s="238"/>
      <c r="EQ1000" s="238"/>
      <c r="ER1000" s="238"/>
      <c r="ES1000" s="238"/>
      <c r="ET1000" s="238"/>
      <c r="EU1000" s="238"/>
      <c r="EV1000" s="238"/>
      <c r="EW1000" s="238"/>
      <c r="EX1000" s="238"/>
      <c r="EY1000" s="238"/>
      <c r="EZ1000" s="238"/>
      <c r="FA1000" s="238"/>
      <c r="FB1000" s="238"/>
      <c r="FC1000" s="238"/>
      <c r="FD1000" s="238"/>
      <c r="FE1000" s="238"/>
    </row>
    <row r="1001" spans="34:161">
      <c r="AH1001" s="238"/>
      <c r="AI1001" s="238"/>
      <c r="AJ1001" s="238"/>
      <c r="AK1001" s="238"/>
      <c r="AL1001" s="238"/>
      <c r="AM1001" s="238"/>
      <c r="AN1001" s="238"/>
      <c r="AO1001" s="238"/>
      <c r="AP1001" s="238"/>
      <c r="AQ1001" s="238"/>
      <c r="AR1001" s="238"/>
      <c r="AS1001" s="238"/>
      <c r="AT1001" s="238"/>
      <c r="AU1001" s="238"/>
      <c r="AV1001" s="238"/>
      <c r="AW1001" s="238"/>
      <c r="AX1001" s="238"/>
      <c r="AY1001" s="238"/>
      <c r="AZ1001" s="238"/>
      <c r="BA1001" s="238"/>
      <c r="BB1001" s="238"/>
      <c r="BC1001" s="238"/>
      <c r="BD1001" s="238"/>
      <c r="BE1001" s="238"/>
      <c r="BF1001" s="238"/>
      <c r="BG1001" s="238"/>
      <c r="BH1001" s="238"/>
      <c r="BI1001" s="238"/>
      <c r="BJ1001" s="238"/>
      <c r="BK1001" s="238"/>
      <c r="BL1001" s="238"/>
      <c r="BM1001" s="238"/>
      <c r="BN1001" s="238"/>
      <c r="BO1001" s="238"/>
      <c r="BP1001" s="238"/>
      <c r="BQ1001" s="238"/>
      <c r="BR1001" s="238"/>
      <c r="BS1001" s="238"/>
      <c r="BT1001" s="238"/>
      <c r="BU1001" s="238"/>
      <c r="BV1001" s="238"/>
      <c r="BW1001" s="238"/>
      <c r="BX1001" s="238"/>
      <c r="BY1001" s="238"/>
      <c r="BZ1001" s="238"/>
      <c r="CA1001" s="238"/>
      <c r="CB1001" s="238"/>
      <c r="CC1001" s="238"/>
      <c r="CD1001" s="238"/>
      <c r="CE1001" s="238"/>
      <c r="CF1001" s="238"/>
      <c r="CG1001" s="238"/>
      <c r="CH1001" s="238"/>
      <c r="CI1001" s="238"/>
      <c r="CJ1001" s="238"/>
      <c r="CK1001" s="238"/>
      <c r="CL1001" s="238"/>
      <c r="CM1001" s="238"/>
      <c r="CN1001" s="238"/>
      <c r="CO1001" s="238"/>
      <c r="CP1001" s="238"/>
      <c r="CQ1001" s="238"/>
      <c r="CR1001" s="238"/>
      <c r="CS1001" s="238"/>
      <c r="CT1001" s="238"/>
      <c r="CU1001" s="238"/>
      <c r="CV1001" s="238"/>
      <c r="CW1001" s="238"/>
      <c r="CX1001" s="238"/>
      <c r="CY1001" s="238"/>
      <c r="CZ1001" s="238"/>
      <c r="DA1001" s="238"/>
      <c r="DB1001" s="238"/>
      <c r="DC1001" s="238"/>
      <c r="DD1001" s="238"/>
      <c r="DE1001" s="238"/>
      <c r="DF1001" s="238"/>
      <c r="DG1001" s="238"/>
      <c r="DH1001" s="238"/>
      <c r="DI1001" s="238"/>
      <c r="DJ1001" s="238"/>
      <c r="DK1001" s="238"/>
      <c r="DL1001" s="238"/>
      <c r="DM1001" s="238"/>
      <c r="DN1001" s="238"/>
      <c r="DO1001" s="238"/>
      <c r="DP1001" s="238"/>
      <c r="DQ1001" s="238"/>
      <c r="DR1001" s="238"/>
      <c r="DS1001" s="238"/>
      <c r="DT1001" s="238"/>
      <c r="DU1001" s="238"/>
      <c r="DV1001" s="238"/>
      <c r="DW1001" s="238"/>
      <c r="DX1001" s="238"/>
      <c r="DY1001" s="238"/>
      <c r="DZ1001" s="238"/>
      <c r="EA1001" s="238"/>
      <c r="EB1001" s="238"/>
      <c r="EC1001" s="238"/>
      <c r="ED1001" s="238"/>
      <c r="EE1001" s="238"/>
      <c r="EF1001" s="238"/>
      <c r="EG1001" s="238"/>
      <c r="EH1001" s="238"/>
      <c r="EI1001" s="238"/>
      <c r="EJ1001" s="238"/>
      <c r="EK1001" s="238"/>
      <c r="EL1001" s="238"/>
      <c r="EM1001" s="238"/>
      <c r="EN1001" s="238"/>
      <c r="EO1001" s="238"/>
      <c r="EP1001" s="238"/>
      <c r="EQ1001" s="238"/>
      <c r="ER1001" s="238"/>
      <c r="ES1001" s="238"/>
      <c r="ET1001" s="238"/>
      <c r="EU1001" s="238"/>
      <c r="EV1001" s="238"/>
      <c r="EW1001" s="238"/>
      <c r="EX1001" s="238"/>
      <c r="EY1001" s="238"/>
      <c r="EZ1001" s="238"/>
      <c r="FA1001" s="238"/>
      <c r="FB1001" s="238"/>
      <c r="FC1001" s="238"/>
      <c r="FD1001" s="238"/>
      <c r="FE1001" s="238"/>
    </row>
    <row r="1002" spans="34:161">
      <c r="AH1002" s="238"/>
      <c r="AI1002" s="238"/>
      <c r="AJ1002" s="238"/>
      <c r="AK1002" s="238"/>
      <c r="AL1002" s="238"/>
      <c r="AM1002" s="238"/>
      <c r="AN1002" s="238"/>
      <c r="AO1002" s="238"/>
      <c r="AP1002" s="238"/>
      <c r="AQ1002" s="238"/>
      <c r="AR1002" s="238"/>
      <c r="AS1002" s="238"/>
      <c r="AT1002" s="238"/>
      <c r="AU1002" s="238"/>
      <c r="AV1002" s="238"/>
      <c r="AW1002" s="238"/>
      <c r="AX1002" s="238"/>
      <c r="AY1002" s="238"/>
      <c r="AZ1002" s="238"/>
      <c r="BA1002" s="238"/>
      <c r="BB1002" s="238"/>
      <c r="BC1002" s="238"/>
      <c r="BD1002" s="238"/>
      <c r="BE1002" s="238"/>
      <c r="BF1002" s="238"/>
      <c r="BG1002" s="238"/>
      <c r="BH1002" s="238"/>
      <c r="BI1002" s="238"/>
      <c r="BJ1002" s="238"/>
      <c r="BK1002" s="238"/>
      <c r="BL1002" s="238"/>
      <c r="BM1002" s="238"/>
      <c r="BN1002" s="238"/>
      <c r="BO1002" s="238"/>
      <c r="BP1002" s="238"/>
      <c r="BQ1002" s="238"/>
      <c r="BR1002" s="238"/>
      <c r="BS1002" s="238"/>
      <c r="BT1002" s="238"/>
      <c r="BU1002" s="238"/>
      <c r="BV1002" s="238"/>
      <c r="BW1002" s="238"/>
      <c r="BX1002" s="238"/>
      <c r="BY1002" s="238"/>
      <c r="BZ1002" s="238"/>
      <c r="CA1002" s="238"/>
      <c r="CB1002" s="238"/>
      <c r="CC1002" s="238"/>
      <c r="CD1002" s="238"/>
      <c r="CE1002" s="238"/>
      <c r="CF1002" s="238"/>
      <c r="CG1002" s="238"/>
      <c r="CH1002" s="238"/>
      <c r="CI1002" s="238"/>
      <c r="CJ1002" s="238"/>
      <c r="CK1002" s="238"/>
      <c r="CL1002" s="238"/>
      <c r="CM1002" s="238"/>
      <c r="CN1002" s="238"/>
      <c r="CO1002" s="238"/>
      <c r="CP1002" s="238"/>
      <c r="CQ1002" s="238"/>
      <c r="CR1002" s="238"/>
      <c r="CS1002" s="238"/>
      <c r="CT1002" s="238"/>
      <c r="CU1002" s="238"/>
      <c r="CV1002" s="238"/>
      <c r="CW1002" s="238"/>
      <c r="CX1002" s="238"/>
      <c r="CY1002" s="238"/>
      <c r="CZ1002" s="238"/>
      <c r="DA1002" s="238"/>
      <c r="DB1002" s="238"/>
      <c r="DC1002" s="238"/>
      <c r="DD1002" s="238"/>
      <c r="DE1002" s="238"/>
      <c r="DF1002" s="238"/>
      <c r="DG1002" s="238"/>
      <c r="DH1002" s="238"/>
      <c r="DI1002" s="238"/>
      <c r="DJ1002" s="238"/>
      <c r="DK1002" s="238"/>
      <c r="DL1002" s="238"/>
      <c r="DM1002" s="238"/>
      <c r="DN1002" s="238"/>
      <c r="DO1002" s="238"/>
      <c r="DP1002" s="238"/>
      <c r="DQ1002" s="238"/>
      <c r="DR1002" s="238"/>
      <c r="DS1002" s="238"/>
      <c r="DT1002" s="238"/>
      <c r="DU1002" s="238"/>
      <c r="DV1002" s="238"/>
      <c r="DW1002" s="238"/>
      <c r="DX1002" s="238"/>
      <c r="DY1002" s="238"/>
      <c r="DZ1002" s="238"/>
      <c r="EA1002" s="238"/>
      <c r="EB1002" s="238"/>
      <c r="EC1002" s="238"/>
      <c r="ED1002" s="238"/>
      <c r="EE1002" s="238"/>
      <c r="EF1002" s="238"/>
      <c r="EG1002" s="238"/>
      <c r="EH1002" s="238"/>
      <c r="EI1002" s="238"/>
      <c r="EJ1002" s="238"/>
      <c r="EK1002" s="238"/>
      <c r="EL1002" s="238"/>
      <c r="EM1002" s="238"/>
      <c r="EN1002" s="238"/>
      <c r="EO1002" s="238"/>
      <c r="EP1002" s="238"/>
      <c r="EQ1002" s="238"/>
      <c r="ER1002" s="238"/>
      <c r="ES1002" s="238"/>
      <c r="ET1002" s="238"/>
      <c r="EU1002" s="238"/>
      <c r="EV1002" s="238"/>
      <c r="EW1002" s="238"/>
      <c r="EX1002" s="238"/>
      <c r="EY1002" s="238"/>
      <c r="EZ1002" s="238"/>
      <c r="FA1002" s="238"/>
      <c r="FB1002" s="238"/>
      <c r="FC1002" s="238"/>
      <c r="FD1002" s="238"/>
      <c r="FE1002" s="238"/>
    </row>
    <row r="1003" spans="34:161">
      <c r="AH1003" s="238"/>
      <c r="AI1003" s="238"/>
      <c r="AJ1003" s="238"/>
      <c r="AK1003" s="238"/>
      <c r="AL1003" s="238"/>
      <c r="AM1003" s="238"/>
      <c r="AN1003" s="238"/>
      <c r="AO1003" s="238"/>
      <c r="AP1003" s="238"/>
      <c r="AQ1003" s="238"/>
      <c r="AR1003" s="238"/>
      <c r="AS1003" s="238"/>
      <c r="AT1003" s="238"/>
      <c r="AU1003" s="238"/>
      <c r="AV1003" s="238"/>
      <c r="AW1003" s="238"/>
      <c r="AX1003" s="238"/>
      <c r="AY1003" s="238"/>
      <c r="AZ1003" s="238"/>
      <c r="BA1003" s="238"/>
      <c r="BB1003" s="238"/>
      <c r="BC1003" s="238"/>
      <c r="BD1003" s="238"/>
      <c r="BE1003" s="238"/>
      <c r="BF1003" s="238"/>
      <c r="BG1003" s="238"/>
      <c r="BH1003" s="238"/>
      <c r="BI1003" s="238"/>
      <c r="BJ1003" s="238"/>
      <c r="BK1003" s="238"/>
      <c r="BL1003" s="238"/>
      <c r="BM1003" s="238"/>
      <c r="BN1003" s="238"/>
      <c r="BO1003" s="238"/>
      <c r="BP1003" s="238"/>
      <c r="BQ1003" s="238"/>
      <c r="BR1003" s="238"/>
      <c r="BS1003" s="238"/>
      <c r="BT1003" s="238"/>
      <c r="BU1003" s="238"/>
      <c r="BV1003" s="238"/>
      <c r="BW1003" s="238"/>
      <c r="BX1003" s="238"/>
      <c r="BY1003" s="238"/>
      <c r="BZ1003" s="238"/>
      <c r="CA1003" s="238"/>
      <c r="CB1003" s="238"/>
      <c r="CC1003" s="238"/>
      <c r="CD1003" s="238"/>
      <c r="CE1003" s="238"/>
      <c r="CF1003" s="238"/>
      <c r="CG1003" s="238"/>
      <c r="CH1003" s="238"/>
      <c r="CI1003" s="238"/>
      <c r="CJ1003" s="238"/>
      <c r="CK1003" s="238"/>
      <c r="CL1003" s="238"/>
      <c r="CM1003" s="238"/>
      <c r="CN1003" s="238"/>
      <c r="CO1003" s="238"/>
      <c r="CP1003" s="238"/>
      <c r="CQ1003" s="238"/>
      <c r="CR1003" s="238"/>
      <c r="CS1003" s="238"/>
      <c r="CT1003" s="238"/>
      <c r="CU1003" s="238"/>
      <c r="CV1003" s="238"/>
      <c r="CW1003" s="238"/>
      <c r="CX1003" s="238"/>
      <c r="CY1003" s="238"/>
      <c r="CZ1003" s="238"/>
      <c r="DA1003" s="238"/>
      <c r="DB1003" s="238"/>
      <c r="DC1003" s="238"/>
      <c r="DD1003" s="238"/>
      <c r="DE1003" s="238"/>
      <c r="DF1003" s="238"/>
      <c r="DG1003" s="238"/>
      <c r="DH1003" s="238"/>
      <c r="DI1003" s="238"/>
      <c r="DJ1003" s="238"/>
      <c r="DK1003" s="238"/>
      <c r="DL1003" s="238"/>
      <c r="DM1003" s="238"/>
      <c r="DN1003" s="238"/>
      <c r="DO1003" s="238"/>
      <c r="DP1003" s="238"/>
      <c r="DQ1003" s="238"/>
      <c r="DR1003" s="238"/>
      <c r="DS1003" s="238"/>
      <c r="DT1003" s="238"/>
      <c r="DU1003" s="238"/>
      <c r="DV1003" s="238"/>
      <c r="DW1003" s="238"/>
      <c r="DX1003" s="238"/>
      <c r="DY1003" s="238"/>
      <c r="DZ1003" s="238"/>
      <c r="EA1003" s="238"/>
      <c r="EB1003" s="238"/>
      <c r="EC1003" s="238"/>
      <c r="ED1003" s="238"/>
      <c r="EE1003" s="238"/>
      <c r="EF1003" s="238"/>
      <c r="EG1003" s="238"/>
      <c r="EH1003" s="238"/>
      <c r="EI1003" s="238"/>
      <c r="EJ1003" s="238"/>
      <c r="EK1003" s="238"/>
      <c r="EL1003" s="238"/>
      <c r="EM1003" s="238"/>
      <c r="EN1003" s="238"/>
      <c r="EO1003" s="238"/>
      <c r="EP1003" s="238"/>
      <c r="EQ1003" s="238"/>
      <c r="ER1003" s="238"/>
      <c r="ES1003" s="238"/>
      <c r="ET1003" s="238"/>
      <c r="EU1003" s="238"/>
      <c r="EV1003" s="238"/>
      <c r="EW1003" s="238"/>
      <c r="EX1003" s="238"/>
      <c r="EY1003" s="238"/>
      <c r="EZ1003" s="238"/>
      <c r="FA1003" s="238"/>
      <c r="FB1003" s="238"/>
      <c r="FC1003" s="238"/>
      <c r="FD1003" s="238"/>
      <c r="FE1003" s="238"/>
    </row>
    <row r="1004" spans="34:161">
      <c r="AH1004" s="238"/>
      <c r="AI1004" s="238"/>
      <c r="AJ1004" s="238"/>
      <c r="AK1004" s="238"/>
      <c r="AL1004" s="238"/>
      <c r="AM1004" s="238"/>
      <c r="AN1004" s="238"/>
      <c r="AO1004" s="238"/>
      <c r="AP1004" s="238"/>
      <c r="AQ1004" s="238"/>
      <c r="AR1004" s="238"/>
      <c r="AS1004" s="238"/>
      <c r="AT1004" s="238"/>
      <c r="AU1004" s="238"/>
      <c r="AV1004" s="238"/>
      <c r="AW1004" s="238"/>
      <c r="AX1004" s="238"/>
      <c r="AY1004" s="238"/>
      <c r="AZ1004" s="238"/>
      <c r="BA1004" s="238"/>
      <c r="BB1004" s="238"/>
      <c r="BC1004" s="238"/>
      <c r="BD1004" s="238"/>
      <c r="BE1004" s="238"/>
      <c r="BF1004" s="238"/>
      <c r="BG1004" s="238"/>
      <c r="BH1004" s="238"/>
      <c r="BI1004" s="238"/>
      <c r="BJ1004" s="238"/>
      <c r="BK1004" s="238"/>
      <c r="BL1004" s="238"/>
      <c r="BM1004" s="238"/>
      <c r="BN1004" s="238"/>
      <c r="BO1004" s="238"/>
      <c r="BP1004" s="238"/>
      <c r="BQ1004" s="238"/>
      <c r="BR1004" s="238"/>
      <c r="BS1004" s="238"/>
      <c r="BT1004" s="238"/>
      <c r="BU1004" s="238"/>
      <c r="BV1004" s="238"/>
      <c r="BW1004" s="238"/>
      <c r="BX1004" s="238"/>
      <c r="BY1004" s="238"/>
      <c r="BZ1004" s="238"/>
      <c r="CA1004" s="238"/>
      <c r="CB1004" s="238"/>
      <c r="CC1004" s="238"/>
      <c r="CD1004" s="238"/>
      <c r="CE1004" s="238"/>
      <c r="CF1004" s="238"/>
      <c r="CG1004" s="238"/>
      <c r="CH1004" s="238"/>
      <c r="CI1004" s="238"/>
      <c r="CJ1004" s="238"/>
      <c r="CK1004" s="238"/>
      <c r="CL1004" s="238"/>
      <c r="CM1004" s="238"/>
      <c r="CN1004" s="238"/>
      <c r="CO1004" s="238"/>
      <c r="CP1004" s="238"/>
      <c r="CQ1004" s="238"/>
      <c r="CR1004" s="238"/>
      <c r="CS1004" s="238"/>
      <c r="CT1004" s="238"/>
      <c r="CU1004" s="238"/>
      <c r="CV1004" s="238"/>
      <c r="CW1004" s="238"/>
      <c r="CX1004" s="238"/>
      <c r="CY1004" s="238"/>
      <c r="CZ1004" s="238"/>
      <c r="DA1004" s="238"/>
      <c r="DB1004" s="238"/>
      <c r="DC1004" s="238"/>
      <c r="DD1004" s="238"/>
      <c r="DE1004" s="238"/>
      <c r="DF1004" s="238"/>
      <c r="DG1004" s="238"/>
      <c r="DH1004" s="238"/>
      <c r="DI1004" s="238"/>
      <c r="DJ1004" s="238"/>
      <c r="DK1004" s="238"/>
      <c r="DL1004" s="238"/>
      <c r="DM1004" s="238"/>
      <c r="DN1004" s="238"/>
      <c r="DO1004" s="238"/>
      <c r="DP1004" s="238"/>
      <c r="DQ1004" s="238"/>
      <c r="DR1004" s="238"/>
      <c r="DS1004" s="238"/>
      <c r="DT1004" s="238"/>
      <c r="DU1004" s="238"/>
      <c r="DV1004" s="238"/>
      <c r="DW1004" s="238"/>
      <c r="DX1004" s="238"/>
      <c r="DY1004" s="238"/>
      <c r="DZ1004" s="238"/>
      <c r="EA1004" s="238"/>
      <c r="EB1004" s="238"/>
      <c r="EC1004" s="238"/>
      <c r="ED1004" s="238"/>
      <c r="EE1004" s="238"/>
      <c r="EF1004" s="238"/>
      <c r="EG1004" s="238"/>
      <c r="EH1004" s="238"/>
      <c r="EI1004" s="238"/>
      <c r="EJ1004" s="238"/>
      <c r="EK1004" s="238"/>
      <c r="EL1004" s="238"/>
      <c r="EM1004" s="238"/>
      <c r="EN1004" s="238"/>
      <c r="EO1004" s="238"/>
      <c r="EP1004" s="238"/>
      <c r="EQ1004" s="238"/>
      <c r="ER1004" s="238"/>
      <c r="ES1004" s="238"/>
      <c r="ET1004" s="238"/>
      <c r="EU1004" s="238"/>
      <c r="EV1004" s="238"/>
      <c r="EW1004" s="238"/>
      <c r="EX1004" s="238"/>
      <c r="EY1004" s="238"/>
      <c r="EZ1004" s="238"/>
      <c r="FA1004" s="238"/>
      <c r="FB1004" s="238"/>
      <c r="FC1004" s="238"/>
      <c r="FD1004" s="238"/>
      <c r="FE1004" s="238"/>
    </row>
    <row r="1005" spans="34:161">
      <c r="AH1005" s="238"/>
      <c r="AI1005" s="238"/>
      <c r="AJ1005" s="238"/>
      <c r="AK1005" s="238"/>
      <c r="AL1005" s="238"/>
      <c r="AM1005" s="238"/>
      <c r="AN1005" s="238"/>
      <c r="AO1005" s="238"/>
      <c r="AP1005" s="238"/>
      <c r="AQ1005" s="238"/>
      <c r="AR1005" s="238"/>
      <c r="AS1005" s="238"/>
      <c r="AT1005" s="238"/>
      <c r="AU1005" s="238"/>
      <c r="AV1005" s="238"/>
      <c r="AW1005" s="238"/>
      <c r="AX1005" s="238"/>
      <c r="AY1005" s="238"/>
      <c r="AZ1005" s="238"/>
      <c r="BA1005" s="238"/>
      <c r="BB1005" s="238"/>
      <c r="BC1005" s="238"/>
      <c r="BD1005" s="238"/>
      <c r="BE1005" s="238"/>
      <c r="BF1005" s="238"/>
      <c r="BG1005" s="238"/>
      <c r="BH1005" s="238"/>
      <c r="BI1005" s="238"/>
      <c r="BJ1005" s="238"/>
      <c r="BK1005" s="238"/>
      <c r="BL1005" s="238"/>
      <c r="BM1005" s="238"/>
      <c r="BN1005" s="238"/>
      <c r="BO1005" s="238"/>
      <c r="BP1005" s="238"/>
      <c r="BQ1005" s="238"/>
      <c r="BR1005" s="238"/>
      <c r="BS1005" s="238"/>
      <c r="BT1005" s="238"/>
      <c r="BU1005" s="238"/>
      <c r="BV1005" s="238"/>
      <c r="BW1005" s="238"/>
      <c r="BX1005" s="238"/>
      <c r="BY1005" s="238"/>
      <c r="BZ1005" s="238"/>
      <c r="CA1005" s="238"/>
      <c r="CB1005" s="238"/>
      <c r="CC1005" s="238"/>
      <c r="CD1005" s="238"/>
      <c r="CE1005" s="238"/>
      <c r="CF1005" s="238"/>
      <c r="CG1005" s="238"/>
      <c r="CH1005" s="238"/>
      <c r="CI1005" s="238"/>
      <c r="CJ1005" s="238"/>
      <c r="CK1005" s="238"/>
      <c r="CL1005" s="238"/>
      <c r="CM1005" s="238"/>
      <c r="CN1005" s="238"/>
      <c r="CO1005" s="238"/>
      <c r="CP1005" s="238"/>
      <c r="CQ1005" s="238"/>
      <c r="CR1005" s="238"/>
      <c r="CS1005" s="238"/>
      <c r="CT1005" s="238"/>
      <c r="CU1005" s="238"/>
      <c r="CV1005" s="238"/>
      <c r="CW1005" s="238"/>
      <c r="CX1005" s="238"/>
      <c r="CY1005" s="238"/>
      <c r="CZ1005" s="238"/>
      <c r="DA1005" s="238"/>
      <c r="DB1005" s="238"/>
      <c r="DC1005" s="238"/>
      <c r="DD1005" s="238"/>
      <c r="DE1005" s="238"/>
      <c r="DF1005" s="238"/>
      <c r="DG1005" s="238"/>
      <c r="DH1005" s="238"/>
      <c r="DI1005" s="238"/>
      <c r="DJ1005" s="238"/>
      <c r="DK1005" s="238"/>
      <c r="DL1005" s="238"/>
      <c r="DM1005" s="238"/>
      <c r="DN1005" s="238"/>
      <c r="DO1005" s="238"/>
      <c r="DP1005" s="238"/>
      <c r="DQ1005" s="238"/>
      <c r="DR1005" s="238"/>
      <c r="DS1005" s="238"/>
      <c r="DT1005" s="238"/>
      <c r="DU1005" s="238"/>
      <c r="DV1005" s="238"/>
      <c r="DW1005" s="238"/>
      <c r="DX1005" s="238"/>
      <c r="DY1005" s="238"/>
      <c r="DZ1005" s="238"/>
      <c r="EA1005" s="238"/>
      <c r="EB1005" s="238"/>
      <c r="EC1005" s="238"/>
      <c r="ED1005" s="238"/>
      <c r="EE1005" s="238"/>
      <c r="EF1005" s="238"/>
      <c r="EG1005" s="238"/>
      <c r="EH1005" s="238"/>
      <c r="EI1005" s="238"/>
      <c r="EJ1005" s="238"/>
      <c r="EK1005" s="238"/>
      <c r="EL1005" s="238"/>
      <c r="EM1005" s="238"/>
      <c r="EN1005" s="238"/>
      <c r="EO1005" s="238"/>
      <c r="EP1005" s="238"/>
      <c r="EQ1005" s="238"/>
      <c r="ER1005" s="238"/>
      <c r="ES1005" s="238"/>
      <c r="ET1005" s="238"/>
      <c r="EU1005" s="238"/>
      <c r="EV1005" s="238"/>
      <c r="EW1005" s="238"/>
      <c r="EX1005" s="238"/>
      <c r="EY1005" s="238"/>
      <c r="EZ1005" s="238"/>
      <c r="FA1005" s="238"/>
      <c r="FB1005" s="238"/>
      <c r="FC1005" s="238"/>
      <c r="FD1005" s="238"/>
      <c r="FE1005" s="238"/>
    </row>
    <row r="1006" spans="34:161">
      <c r="AH1006" s="238"/>
      <c r="AI1006" s="238"/>
      <c r="AJ1006" s="238"/>
      <c r="AK1006" s="238"/>
      <c r="AL1006" s="238"/>
      <c r="AM1006" s="238"/>
      <c r="AN1006" s="238"/>
      <c r="AO1006" s="238"/>
      <c r="AP1006" s="238"/>
      <c r="AQ1006" s="238"/>
      <c r="AR1006" s="238"/>
      <c r="AS1006" s="238"/>
      <c r="AT1006" s="238"/>
      <c r="AU1006" s="238"/>
      <c r="AV1006" s="238"/>
      <c r="AW1006" s="238"/>
      <c r="AX1006" s="238"/>
      <c r="AY1006" s="238"/>
      <c r="AZ1006" s="238"/>
      <c r="BA1006" s="238"/>
      <c r="BB1006" s="238"/>
      <c r="BC1006" s="238"/>
      <c r="BD1006" s="238"/>
      <c r="BE1006" s="238"/>
      <c r="BF1006" s="238"/>
      <c r="BG1006" s="238"/>
      <c r="BH1006" s="238"/>
      <c r="BI1006" s="238"/>
      <c r="BJ1006" s="238"/>
      <c r="BK1006" s="238"/>
      <c r="BL1006" s="238"/>
      <c r="BM1006" s="238"/>
      <c r="BN1006" s="238"/>
      <c r="BO1006" s="238"/>
      <c r="BP1006" s="238"/>
      <c r="BQ1006" s="238"/>
      <c r="BR1006" s="238"/>
      <c r="BS1006" s="238"/>
      <c r="BT1006" s="238"/>
      <c r="BU1006" s="238"/>
      <c r="BV1006" s="238"/>
      <c r="BW1006" s="238"/>
      <c r="BX1006" s="238"/>
      <c r="BY1006" s="238"/>
      <c r="BZ1006" s="238"/>
      <c r="CA1006" s="238"/>
      <c r="CB1006" s="238"/>
      <c r="CC1006" s="238"/>
      <c r="CD1006" s="238"/>
      <c r="CE1006" s="238"/>
      <c r="CF1006" s="238"/>
      <c r="CG1006" s="238"/>
      <c r="CH1006" s="238"/>
      <c r="CI1006" s="238"/>
      <c r="CJ1006" s="238"/>
      <c r="CK1006" s="238"/>
      <c r="CL1006" s="238"/>
      <c r="CM1006" s="238"/>
      <c r="CN1006" s="238"/>
      <c r="CO1006" s="238"/>
      <c r="CP1006" s="238"/>
      <c r="CQ1006" s="238"/>
      <c r="CR1006" s="238"/>
      <c r="CS1006" s="238"/>
      <c r="CT1006" s="238"/>
      <c r="CU1006" s="238"/>
      <c r="CV1006" s="238"/>
      <c r="CW1006" s="238"/>
      <c r="CX1006" s="238"/>
      <c r="CY1006" s="238"/>
      <c r="CZ1006" s="238"/>
      <c r="DA1006" s="238"/>
      <c r="DB1006" s="238"/>
      <c r="DC1006" s="238"/>
      <c r="DD1006" s="238"/>
      <c r="DE1006" s="238"/>
      <c r="DF1006" s="238"/>
      <c r="DG1006" s="238"/>
      <c r="DH1006" s="238"/>
      <c r="DI1006" s="238"/>
      <c r="DJ1006" s="238"/>
      <c r="DK1006" s="238"/>
      <c r="DL1006" s="238"/>
      <c r="DM1006" s="238"/>
      <c r="DN1006" s="238"/>
      <c r="DO1006" s="238"/>
      <c r="DP1006" s="238"/>
      <c r="DQ1006" s="238"/>
      <c r="DR1006" s="238"/>
      <c r="DS1006" s="238"/>
      <c r="DT1006" s="238"/>
      <c r="DU1006" s="238"/>
      <c r="DV1006" s="238"/>
      <c r="DW1006" s="238"/>
      <c r="DX1006" s="238"/>
      <c r="DY1006" s="238"/>
      <c r="DZ1006" s="238"/>
      <c r="EA1006" s="238"/>
      <c r="EB1006" s="238"/>
      <c r="EC1006" s="238"/>
      <c r="ED1006" s="238"/>
      <c r="EE1006" s="238"/>
      <c r="EF1006" s="238"/>
      <c r="EG1006" s="238"/>
      <c r="EH1006" s="238"/>
      <c r="EI1006" s="238"/>
      <c r="EJ1006" s="238"/>
      <c r="EK1006" s="238"/>
      <c r="EL1006" s="238"/>
      <c r="EM1006" s="238"/>
      <c r="EN1006" s="238"/>
      <c r="EO1006" s="238"/>
      <c r="EP1006" s="238"/>
      <c r="EQ1006" s="238"/>
      <c r="ER1006" s="238"/>
      <c r="ES1006" s="238"/>
      <c r="ET1006" s="238"/>
      <c r="EU1006" s="238"/>
      <c r="EV1006" s="238"/>
      <c r="EW1006" s="238"/>
      <c r="EX1006" s="238"/>
      <c r="EY1006" s="238"/>
      <c r="EZ1006" s="238"/>
      <c r="FA1006" s="238"/>
      <c r="FB1006" s="238"/>
      <c r="FC1006" s="238"/>
      <c r="FD1006" s="238"/>
      <c r="FE1006" s="238"/>
    </row>
    <row r="1007" spans="34:161">
      <c r="AH1007" s="238"/>
      <c r="AI1007" s="238"/>
      <c r="AJ1007" s="238"/>
      <c r="AK1007" s="238"/>
      <c r="AL1007" s="238"/>
      <c r="AM1007" s="238"/>
      <c r="AN1007" s="238"/>
      <c r="AO1007" s="238"/>
      <c r="AP1007" s="238"/>
      <c r="AQ1007" s="238"/>
      <c r="AR1007" s="238"/>
      <c r="AS1007" s="238"/>
      <c r="AT1007" s="238"/>
      <c r="AU1007" s="238"/>
      <c r="AV1007" s="238"/>
      <c r="AW1007" s="238"/>
      <c r="AX1007" s="238"/>
      <c r="AY1007" s="238"/>
      <c r="AZ1007" s="238"/>
      <c r="BA1007" s="238"/>
      <c r="BB1007" s="238"/>
      <c r="BC1007" s="238"/>
      <c r="BD1007" s="238"/>
      <c r="BE1007" s="238"/>
      <c r="BF1007" s="238"/>
      <c r="BG1007" s="238"/>
      <c r="BH1007" s="238"/>
      <c r="BI1007" s="238"/>
      <c r="BJ1007" s="238"/>
      <c r="BK1007" s="238"/>
      <c r="BL1007" s="238"/>
      <c r="BM1007" s="238"/>
      <c r="BN1007" s="238"/>
      <c r="BO1007" s="238"/>
      <c r="BP1007" s="238"/>
      <c r="BQ1007" s="238"/>
      <c r="BR1007" s="238"/>
      <c r="BS1007" s="238"/>
      <c r="BT1007" s="238"/>
      <c r="BU1007" s="238"/>
      <c r="BV1007" s="238"/>
      <c r="BW1007" s="238"/>
      <c r="BX1007" s="238"/>
      <c r="BY1007" s="238"/>
      <c r="BZ1007" s="238"/>
      <c r="CA1007" s="238"/>
      <c r="CB1007" s="238"/>
      <c r="CC1007" s="238"/>
      <c r="CD1007" s="238"/>
      <c r="CE1007" s="238"/>
      <c r="CF1007" s="238"/>
      <c r="CG1007" s="238"/>
      <c r="CH1007" s="238"/>
      <c r="CI1007" s="238"/>
      <c r="CJ1007" s="238"/>
      <c r="CK1007" s="238"/>
      <c r="CL1007" s="238"/>
      <c r="CM1007" s="238"/>
      <c r="CN1007" s="238"/>
      <c r="CO1007" s="238"/>
      <c r="CP1007" s="238"/>
      <c r="CQ1007" s="238"/>
      <c r="CR1007" s="238"/>
      <c r="CS1007" s="238"/>
      <c r="CT1007" s="238"/>
      <c r="CU1007" s="238"/>
      <c r="CV1007" s="238"/>
      <c r="CW1007" s="238"/>
      <c r="CX1007" s="238"/>
      <c r="CY1007" s="238"/>
      <c r="CZ1007" s="238"/>
      <c r="DA1007" s="238"/>
      <c r="DB1007" s="238"/>
      <c r="DC1007" s="238"/>
      <c r="DD1007" s="238"/>
      <c r="DE1007" s="238"/>
      <c r="DF1007" s="238"/>
      <c r="DG1007" s="238"/>
      <c r="DH1007" s="238"/>
      <c r="DI1007" s="238"/>
      <c r="DJ1007" s="238"/>
      <c r="DK1007" s="238"/>
      <c r="DL1007" s="238"/>
      <c r="DM1007" s="238"/>
      <c r="DN1007" s="238"/>
      <c r="DO1007" s="238"/>
      <c r="DP1007" s="238"/>
      <c r="DQ1007" s="238"/>
      <c r="DR1007" s="238"/>
      <c r="DS1007" s="238"/>
      <c r="DT1007" s="238"/>
      <c r="DU1007" s="238"/>
      <c r="DV1007" s="238"/>
      <c r="DW1007" s="238"/>
      <c r="DX1007" s="238"/>
      <c r="DY1007" s="238"/>
      <c r="DZ1007" s="238"/>
      <c r="EA1007" s="238"/>
      <c r="EB1007" s="238"/>
      <c r="EC1007" s="238"/>
      <c r="ED1007" s="238"/>
      <c r="EE1007" s="238"/>
      <c r="EF1007" s="238"/>
      <c r="EG1007" s="238"/>
      <c r="EH1007" s="238"/>
      <c r="EI1007" s="238"/>
      <c r="EJ1007" s="238"/>
      <c r="EK1007" s="238"/>
      <c r="EL1007" s="238"/>
      <c r="EM1007" s="238"/>
      <c r="EN1007" s="238"/>
      <c r="EO1007" s="238"/>
      <c r="EP1007" s="238"/>
      <c r="EQ1007" s="238"/>
      <c r="ER1007" s="238"/>
      <c r="ES1007" s="238"/>
      <c r="ET1007" s="238"/>
      <c r="EU1007" s="238"/>
      <c r="EV1007" s="238"/>
      <c r="EW1007" s="238"/>
      <c r="EX1007" s="238"/>
      <c r="EY1007" s="238"/>
      <c r="EZ1007" s="238"/>
      <c r="FA1007" s="238"/>
      <c r="FB1007" s="238"/>
      <c r="FC1007" s="238"/>
      <c r="FD1007" s="238"/>
      <c r="FE1007" s="238"/>
    </row>
    <row r="1008" spans="34:161">
      <c r="AH1008" s="238"/>
      <c r="AI1008" s="238"/>
      <c r="AJ1008" s="238"/>
      <c r="AK1008" s="238"/>
      <c r="AL1008" s="238"/>
      <c r="AM1008" s="238"/>
      <c r="AN1008" s="238"/>
      <c r="AO1008" s="238"/>
      <c r="AP1008" s="238"/>
      <c r="AQ1008" s="238"/>
      <c r="AR1008" s="238"/>
      <c r="AS1008" s="238"/>
      <c r="AT1008" s="238"/>
      <c r="AU1008" s="238"/>
      <c r="AV1008" s="238"/>
      <c r="AW1008" s="238"/>
      <c r="AX1008" s="238"/>
      <c r="AY1008" s="238"/>
      <c r="AZ1008" s="238"/>
      <c r="BA1008" s="238"/>
      <c r="BB1008" s="238"/>
      <c r="BC1008" s="238"/>
      <c r="BD1008" s="238"/>
      <c r="BE1008" s="238"/>
      <c r="BF1008" s="238"/>
      <c r="BG1008" s="238"/>
      <c r="BH1008" s="238"/>
      <c r="BI1008" s="238"/>
      <c r="BJ1008" s="238"/>
      <c r="BK1008" s="238"/>
      <c r="BL1008" s="238"/>
      <c r="BM1008" s="238"/>
      <c r="BN1008" s="238"/>
      <c r="BO1008" s="238"/>
      <c r="BP1008" s="238"/>
      <c r="BQ1008" s="238"/>
      <c r="BR1008" s="238"/>
      <c r="BS1008" s="238"/>
      <c r="BT1008" s="238"/>
      <c r="BU1008" s="238"/>
      <c r="BV1008" s="238"/>
      <c r="BW1008" s="238"/>
      <c r="BX1008" s="238"/>
      <c r="BY1008" s="238"/>
      <c r="BZ1008" s="238"/>
      <c r="CA1008" s="238"/>
      <c r="CB1008" s="238"/>
      <c r="CC1008" s="238"/>
      <c r="CD1008" s="238"/>
      <c r="CE1008" s="238"/>
      <c r="CF1008" s="238"/>
      <c r="CG1008" s="238"/>
      <c r="CH1008" s="238"/>
      <c r="CI1008" s="238"/>
      <c r="CJ1008" s="238"/>
      <c r="CK1008" s="238"/>
      <c r="CL1008" s="238"/>
      <c r="CM1008" s="238"/>
      <c r="CN1008" s="238"/>
      <c r="CO1008" s="238"/>
      <c r="CP1008" s="238"/>
      <c r="CQ1008" s="238"/>
      <c r="CR1008" s="238"/>
      <c r="CS1008" s="238"/>
      <c r="CT1008" s="238"/>
      <c r="CU1008" s="238"/>
      <c r="CV1008" s="238"/>
      <c r="CW1008" s="238"/>
      <c r="CX1008" s="238"/>
      <c r="CY1008" s="238"/>
      <c r="CZ1008" s="238"/>
      <c r="DA1008" s="238"/>
      <c r="DB1008" s="238"/>
      <c r="DC1008" s="238"/>
      <c r="DD1008" s="238"/>
      <c r="DE1008" s="238"/>
      <c r="DF1008" s="238"/>
      <c r="DG1008" s="238"/>
      <c r="DH1008" s="238"/>
      <c r="DI1008" s="238"/>
      <c r="DJ1008" s="238"/>
      <c r="DK1008" s="238"/>
      <c r="DL1008" s="238"/>
      <c r="DM1008" s="238"/>
      <c r="DN1008" s="238"/>
      <c r="DO1008" s="238"/>
      <c r="DP1008" s="238"/>
      <c r="DQ1008" s="238"/>
      <c r="DR1008" s="238"/>
      <c r="DS1008" s="238"/>
      <c r="DT1008" s="238"/>
      <c r="DU1008" s="238"/>
      <c r="DV1008" s="238"/>
      <c r="DW1008" s="238"/>
      <c r="DX1008" s="238"/>
      <c r="DY1008" s="238"/>
      <c r="DZ1008" s="238"/>
      <c r="EA1008" s="238"/>
      <c r="EB1008" s="238"/>
      <c r="EC1008" s="238"/>
      <c r="ED1008" s="238"/>
      <c r="EE1008" s="238"/>
      <c r="EF1008" s="238"/>
      <c r="EG1008" s="238"/>
      <c r="EH1008" s="238"/>
      <c r="EI1008" s="238"/>
      <c r="EJ1008" s="238"/>
      <c r="EK1008" s="238"/>
      <c r="EL1008" s="238"/>
      <c r="EM1008" s="238"/>
      <c r="EN1008" s="238"/>
      <c r="EO1008" s="238"/>
      <c r="EP1008" s="238"/>
      <c r="EQ1008" s="238"/>
      <c r="ER1008" s="238"/>
      <c r="ES1008" s="238"/>
      <c r="ET1008" s="238"/>
      <c r="EU1008" s="238"/>
      <c r="EV1008" s="238"/>
      <c r="EW1008" s="238"/>
      <c r="EX1008" s="238"/>
      <c r="EY1008" s="238"/>
      <c r="EZ1008" s="238"/>
      <c r="FA1008" s="238"/>
      <c r="FB1008" s="238"/>
      <c r="FC1008" s="238"/>
      <c r="FD1008" s="238"/>
      <c r="FE1008" s="238"/>
    </row>
    <row r="1009" spans="34:161">
      <c r="AH1009" s="238"/>
      <c r="AI1009" s="238"/>
      <c r="AJ1009" s="238"/>
      <c r="AK1009" s="238"/>
      <c r="AL1009" s="238"/>
      <c r="AM1009" s="238"/>
      <c r="AN1009" s="238"/>
      <c r="AO1009" s="238"/>
      <c r="AP1009" s="238"/>
      <c r="AQ1009" s="238"/>
      <c r="AR1009" s="238"/>
      <c r="AS1009" s="238"/>
      <c r="AT1009" s="238"/>
      <c r="AU1009" s="238"/>
      <c r="AV1009" s="238"/>
      <c r="AW1009" s="238"/>
      <c r="AX1009" s="238"/>
      <c r="AY1009" s="238"/>
      <c r="AZ1009" s="238"/>
      <c r="BA1009" s="238"/>
      <c r="BB1009" s="238"/>
      <c r="BC1009" s="238"/>
      <c r="BD1009" s="238"/>
      <c r="BE1009" s="238"/>
      <c r="BF1009" s="238"/>
      <c r="BG1009" s="238"/>
      <c r="BH1009" s="238"/>
      <c r="BI1009" s="238"/>
      <c r="BJ1009" s="238"/>
      <c r="BK1009" s="238"/>
      <c r="BL1009" s="238"/>
      <c r="BM1009" s="238"/>
      <c r="BN1009" s="238"/>
      <c r="BO1009" s="238"/>
      <c r="BP1009" s="238"/>
      <c r="BQ1009" s="238"/>
      <c r="BR1009" s="238"/>
      <c r="BS1009" s="238"/>
      <c r="BT1009" s="238"/>
      <c r="BU1009" s="238"/>
      <c r="BV1009" s="238"/>
      <c r="BW1009" s="238"/>
      <c r="BX1009" s="238"/>
      <c r="BY1009" s="238"/>
      <c r="BZ1009" s="238"/>
      <c r="CA1009" s="238"/>
      <c r="CB1009" s="238"/>
      <c r="CC1009" s="238"/>
      <c r="CD1009" s="238"/>
      <c r="CE1009" s="238"/>
      <c r="CF1009" s="238"/>
      <c r="CG1009" s="238"/>
      <c r="CH1009" s="238"/>
      <c r="CI1009" s="238"/>
      <c r="CJ1009" s="238"/>
      <c r="CK1009" s="238"/>
      <c r="CL1009" s="238"/>
      <c r="CM1009" s="238"/>
      <c r="CN1009" s="238"/>
      <c r="CO1009" s="238"/>
      <c r="CP1009" s="238"/>
      <c r="CQ1009" s="238"/>
      <c r="CR1009" s="238"/>
      <c r="CS1009" s="238"/>
      <c r="CT1009" s="238"/>
      <c r="CU1009" s="238"/>
      <c r="CV1009" s="238"/>
      <c r="CW1009" s="238"/>
      <c r="CX1009" s="238"/>
      <c r="CY1009" s="238"/>
      <c r="CZ1009" s="238"/>
      <c r="DA1009" s="238"/>
      <c r="DB1009" s="238"/>
      <c r="DC1009" s="238"/>
      <c r="DD1009" s="238"/>
      <c r="DE1009" s="238"/>
      <c r="DF1009" s="238"/>
      <c r="DG1009" s="238"/>
      <c r="DH1009" s="238"/>
      <c r="DI1009" s="238"/>
      <c r="DJ1009" s="238"/>
      <c r="DK1009" s="238"/>
      <c r="DL1009" s="238"/>
      <c r="DM1009" s="238"/>
      <c r="DN1009" s="238"/>
      <c r="DO1009" s="238"/>
      <c r="DP1009" s="238"/>
      <c r="DQ1009" s="238"/>
      <c r="DR1009" s="238"/>
      <c r="DS1009" s="238"/>
      <c r="DT1009" s="238"/>
      <c r="DU1009" s="238"/>
      <c r="DV1009" s="238"/>
      <c r="DW1009" s="238"/>
      <c r="DX1009" s="238"/>
      <c r="DY1009" s="238"/>
      <c r="DZ1009" s="238"/>
      <c r="EA1009" s="238"/>
      <c r="EB1009" s="238"/>
      <c r="EC1009" s="238"/>
      <c r="ED1009" s="238"/>
      <c r="EE1009" s="238"/>
      <c r="EF1009" s="238"/>
      <c r="EG1009" s="238"/>
      <c r="EH1009" s="238"/>
      <c r="EI1009" s="238"/>
      <c r="EJ1009" s="238"/>
      <c r="EK1009" s="238"/>
      <c r="EL1009" s="238"/>
      <c r="EM1009" s="238"/>
      <c r="EN1009" s="238"/>
      <c r="EO1009" s="238"/>
      <c r="EP1009" s="238"/>
      <c r="EQ1009" s="238"/>
      <c r="ER1009" s="238"/>
      <c r="ES1009" s="238"/>
      <c r="ET1009" s="238"/>
      <c r="EU1009" s="238"/>
      <c r="EV1009" s="238"/>
      <c r="EW1009" s="238"/>
      <c r="EX1009" s="238"/>
      <c r="EY1009" s="238"/>
      <c r="EZ1009" s="238"/>
      <c r="FA1009" s="238"/>
      <c r="FB1009" s="238"/>
      <c r="FC1009" s="238"/>
      <c r="FD1009" s="238"/>
      <c r="FE1009" s="238"/>
    </row>
    <row r="1010" spans="34:161">
      <c r="AH1010" s="238"/>
      <c r="AI1010" s="238"/>
      <c r="AJ1010" s="238"/>
      <c r="AK1010" s="238"/>
      <c r="AL1010" s="238"/>
      <c r="AM1010" s="238"/>
      <c r="AN1010" s="238"/>
      <c r="AO1010" s="238"/>
      <c r="AP1010" s="238"/>
      <c r="AQ1010" s="238"/>
      <c r="AR1010" s="238"/>
      <c r="AS1010" s="238"/>
      <c r="AT1010" s="238"/>
      <c r="AU1010" s="238"/>
      <c r="AV1010" s="238"/>
      <c r="AW1010" s="238"/>
      <c r="AX1010" s="238"/>
      <c r="AY1010" s="238"/>
      <c r="AZ1010" s="238"/>
      <c r="BA1010" s="238"/>
      <c r="BB1010" s="238"/>
      <c r="BC1010" s="238"/>
      <c r="BD1010" s="238"/>
      <c r="BE1010" s="238"/>
      <c r="BF1010" s="238"/>
      <c r="BG1010" s="238"/>
      <c r="BH1010" s="238"/>
      <c r="BI1010" s="238"/>
      <c r="BJ1010" s="238"/>
      <c r="BK1010" s="238"/>
      <c r="BL1010" s="238"/>
      <c r="BM1010" s="238"/>
      <c r="BN1010" s="238"/>
      <c r="BO1010" s="238"/>
      <c r="BP1010" s="238"/>
      <c r="BQ1010" s="238"/>
      <c r="BR1010" s="238"/>
      <c r="BS1010" s="238"/>
      <c r="BT1010" s="238"/>
      <c r="BU1010" s="238"/>
      <c r="BV1010" s="238"/>
      <c r="BW1010" s="238"/>
      <c r="BX1010" s="238"/>
      <c r="BY1010" s="238"/>
      <c r="BZ1010" s="238"/>
      <c r="CA1010" s="238"/>
      <c r="CB1010" s="238"/>
      <c r="CC1010" s="238"/>
      <c r="CD1010" s="238"/>
      <c r="CE1010" s="238"/>
      <c r="CF1010" s="238"/>
      <c r="CG1010" s="238"/>
      <c r="CH1010" s="238"/>
      <c r="CI1010" s="238"/>
      <c r="CJ1010" s="238"/>
      <c r="CK1010" s="238"/>
      <c r="CL1010" s="238"/>
      <c r="CM1010" s="238"/>
      <c r="CN1010" s="238"/>
      <c r="CO1010" s="238"/>
      <c r="CP1010" s="238"/>
      <c r="CQ1010" s="238"/>
      <c r="CR1010" s="238"/>
      <c r="CS1010" s="238"/>
      <c r="CT1010" s="238"/>
      <c r="CU1010" s="238"/>
      <c r="CV1010" s="238"/>
      <c r="CW1010" s="238"/>
      <c r="CX1010" s="238"/>
      <c r="CY1010" s="238"/>
      <c r="CZ1010" s="238"/>
      <c r="DA1010" s="238"/>
      <c r="DB1010" s="238"/>
      <c r="DC1010" s="238"/>
      <c r="DD1010" s="238"/>
      <c r="DE1010" s="238"/>
      <c r="DF1010" s="238"/>
      <c r="DG1010" s="238"/>
      <c r="DH1010" s="238"/>
      <c r="DI1010" s="238"/>
      <c r="DJ1010" s="238"/>
      <c r="DK1010" s="238"/>
      <c r="DL1010" s="238"/>
      <c r="DM1010" s="238"/>
      <c r="DN1010" s="238"/>
      <c r="DO1010" s="238"/>
      <c r="DP1010" s="238"/>
      <c r="DQ1010" s="238"/>
      <c r="DR1010" s="238"/>
      <c r="DS1010" s="238"/>
      <c r="DT1010" s="238"/>
      <c r="DU1010" s="238"/>
      <c r="DV1010" s="238"/>
      <c r="DW1010" s="238"/>
      <c r="DX1010" s="238"/>
      <c r="DY1010" s="238"/>
      <c r="DZ1010" s="238"/>
      <c r="EA1010" s="238"/>
      <c r="EB1010" s="238"/>
      <c r="EC1010" s="238"/>
      <c r="ED1010" s="238"/>
      <c r="EE1010" s="238"/>
      <c r="EF1010" s="238"/>
      <c r="EG1010" s="238"/>
      <c r="EH1010" s="238"/>
      <c r="EI1010" s="238"/>
      <c r="EJ1010" s="238"/>
      <c r="EK1010" s="238"/>
      <c r="EL1010" s="238"/>
      <c r="EM1010" s="238"/>
      <c r="EN1010" s="238"/>
      <c r="EO1010" s="238"/>
      <c r="EP1010" s="238"/>
      <c r="EQ1010" s="238"/>
      <c r="ER1010" s="238"/>
      <c r="ES1010" s="238"/>
      <c r="ET1010" s="238"/>
      <c r="EU1010" s="238"/>
      <c r="EV1010" s="238"/>
      <c r="EW1010" s="238"/>
      <c r="EX1010" s="238"/>
      <c r="EY1010" s="238"/>
      <c r="EZ1010" s="238"/>
      <c r="FA1010" s="238"/>
      <c r="FB1010" s="238"/>
      <c r="FC1010" s="238"/>
      <c r="FD1010" s="238"/>
      <c r="FE1010" s="238"/>
    </row>
    <row r="1011" spans="34:161">
      <c r="AH1011" s="238"/>
      <c r="AI1011" s="238"/>
      <c r="AJ1011" s="238"/>
      <c r="AK1011" s="238"/>
      <c r="AL1011" s="238"/>
      <c r="AM1011" s="238"/>
      <c r="AN1011" s="238"/>
      <c r="AO1011" s="238"/>
      <c r="AP1011" s="238"/>
      <c r="AQ1011" s="238"/>
      <c r="AR1011" s="238"/>
      <c r="AS1011" s="238"/>
      <c r="AT1011" s="238"/>
      <c r="AU1011" s="238"/>
      <c r="AV1011" s="238"/>
      <c r="AW1011" s="238"/>
      <c r="AX1011" s="238"/>
      <c r="AY1011" s="238"/>
      <c r="AZ1011" s="238"/>
      <c r="BA1011" s="238"/>
      <c r="BB1011" s="238"/>
      <c r="BC1011" s="238"/>
      <c r="BD1011" s="238"/>
      <c r="BE1011" s="238"/>
      <c r="BF1011" s="238"/>
      <c r="BG1011" s="238"/>
      <c r="BH1011" s="238"/>
      <c r="BI1011" s="238"/>
      <c r="BJ1011" s="238"/>
      <c r="BK1011" s="238"/>
      <c r="BL1011" s="238"/>
      <c r="BM1011" s="238"/>
      <c r="BN1011" s="238"/>
      <c r="BO1011" s="238"/>
      <c r="BP1011" s="238"/>
      <c r="BQ1011" s="238"/>
      <c r="BR1011" s="238"/>
      <c r="BS1011" s="238"/>
      <c r="BT1011" s="238"/>
      <c r="BU1011" s="238"/>
      <c r="BV1011" s="238"/>
      <c r="BW1011" s="238"/>
      <c r="BX1011" s="238"/>
      <c r="BY1011" s="238"/>
      <c r="BZ1011" s="238"/>
      <c r="CA1011" s="238"/>
      <c r="CB1011" s="238"/>
      <c r="CC1011" s="238"/>
      <c r="CD1011" s="238"/>
      <c r="CE1011" s="238"/>
      <c r="CF1011" s="238"/>
      <c r="CG1011" s="238"/>
      <c r="CH1011" s="238"/>
      <c r="CI1011" s="238"/>
      <c r="CJ1011" s="238"/>
      <c r="CK1011" s="238"/>
      <c r="CL1011" s="238"/>
      <c r="CM1011" s="238"/>
      <c r="CN1011" s="238"/>
      <c r="CO1011" s="238"/>
      <c r="CP1011" s="238"/>
      <c r="CQ1011" s="238"/>
      <c r="CR1011" s="238"/>
      <c r="CS1011" s="238"/>
      <c r="CT1011" s="238"/>
      <c r="CU1011" s="238"/>
      <c r="CV1011" s="238"/>
      <c r="CW1011" s="238"/>
      <c r="CX1011" s="238"/>
      <c r="CY1011" s="238"/>
      <c r="CZ1011" s="238"/>
      <c r="DA1011" s="238"/>
      <c r="DB1011" s="238"/>
      <c r="DC1011" s="238"/>
      <c r="DD1011" s="238"/>
      <c r="DE1011" s="238"/>
      <c r="DF1011" s="238"/>
      <c r="DG1011" s="238"/>
      <c r="DH1011" s="238"/>
      <c r="DI1011" s="238"/>
      <c r="DJ1011" s="238"/>
      <c r="DK1011" s="238"/>
      <c r="DL1011" s="238"/>
      <c r="DM1011" s="238"/>
      <c r="DN1011" s="238"/>
      <c r="DO1011" s="238"/>
      <c r="DP1011" s="238"/>
      <c r="DQ1011" s="238"/>
      <c r="DR1011" s="238"/>
      <c r="DS1011" s="238"/>
      <c r="DT1011" s="238"/>
      <c r="DU1011" s="238"/>
      <c r="DV1011" s="238"/>
      <c r="DW1011" s="238"/>
      <c r="DX1011" s="238"/>
      <c r="DY1011" s="238"/>
      <c r="DZ1011" s="238"/>
      <c r="EA1011" s="238"/>
      <c r="EB1011" s="238"/>
      <c r="EC1011" s="238"/>
      <c r="ED1011" s="238"/>
      <c r="EE1011" s="238"/>
      <c r="EF1011" s="238"/>
      <c r="EG1011" s="238"/>
      <c r="EH1011" s="238"/>
      <c r="EI1011" s="238"/>
      <c r="EJ1011" s="238"/>
      <c r="EK1011" s="238"/>
      <c r="EL1011" s="238"/>
      <c r="EM1011" s="238"/>
      <c r="EN1011" s="238"/>
      <c r="EO1011" s="238"/>
      <c r="EP1011" s="238"/>
      <c r="EQ1011" s="238"/>
      <c r="ER1011" s="238"/>
      <c r="ES1011" s="238"/>
      <c r="ET1011" s="238"/>
      <c r="EU1011" s="238"/>
      <c r="EV1011" s="238"/>
      <c r="EW1011" s="238"/>
      <c r="EX1011" s="238"/>
      <c r="EY1011" s="238"/>
      <c r="EZ1011" s="238"/>
      <c r="FA1011" s="238"/>
      <c r="FB1011" s="238"/>
      <c r="FC1011" s="238"/>
      <c r="FD1011" s="238"/>
      <c r="FE1011" s="238"/>
    </row>
    <row r="1012" spans="34:161">
      <c r="AH1012" s="238"/>
      <c r="AI1012" s="238"/>
      <c r="AJ1012" s="238"/>
      <c r="AK1012" s="238"/>
      <c r="AL1012" s="238"/>
      <c r="AM1012" s="238"/>
      <c r="AN1012" s="238"/>
      <c r="AO1012" s="238"/>
      <c r="AP1012" s="238"/>
      <c r="AQ1012" s="238"/>
      <c r="AR1012" s="238"/>
      <c r="AS1012" s="238"/>
      <c r="AT1012" s="238"/>
      <c r="AU1012" s="238"/>
      <c r="AV1012" s="238"/>
      <c r="AW1012" s="238"/>
      <c r="AX1012" s="238"/>
      <c r="AY1012" s="238"/>
      <c r="AZ1012" s="238"/>
      <c r="BA1012" s="238"/>
      <c r="BB1012" s="238"/>
      <c r="BC1012" s="238"/>
      <c r="BD1012" s="238"/>
      <c r="BE1012" s="238"/>
      <c r="BF1012" s="238"/>
      <c r="BG1012" s="238"/>
      <c r="BH1012" s="238"/>
      <c r="BI1012" s="238"/>
      <c r="BJ1012" s="238"/>
      <c r="BK1012" s="238"/>
      <c r="BL1012" s="238"/>
      <c r="BM1012" s="238"/>
      <c r="BN1012" s="238"/>
      <c r="BO1012" s="238"/>
      <c r="BP1012" s="238"/>
      <c r="BQ1012" s="238"/>
      <c r="BR1012" s="238"/>
      <c r="BS1012" s="238"/>
      <c r="BT1012" s="238"/>
      <c r="BU1012" s="238"/>
      <c r="BV1012" s="238"/>
      <c r="BW1012" s="238"/>
      <c r="BX1012" s="238"/>
      <c r="BY1012" s="238"/>
      <c r="BZ1012" s="238"/>
      <c r="CA1012" s="238"/>
      <c r="CB1012" s="238"/>
      <c r="CC1012" s="238"/>
      <c r="CD1012" s="238"/>
      <c r="CE1012" s="238"/>
      <c r="CF1012" s="238"/>
      <c r="CG1012" s="238"/>
      <c r="CH1012" s="238"/>
      <c r="CI1012" s="238"/>
      <c r="CJ1012" s="238"/>
      <c r="CK1012" s="238"/>
      <c r="CL1012" s="238"/>
      <c r="CM1012" s="238"/>
      <c r="CN1012" s="238"/>
      <c r="CO1012" s="238"/>
      <c r="CP1012" s="238"/>
      <c r="CQ1012" s="238"/>
      <c r="CR1012" s="238"/>
      <c r="CS1012" s="238"/>
      <c r="CT1012" s="238"/>
      <c r="CU1012" s="238"/>
      <c r="CV1012" s="238"/>
      <c r="CW1012" s="238"/>
      <c r="CX1012" s="238"/>
      <c r="CY1012" s="238"/>
      <c r="CZ1012" s="238"/>
      <c r="DA1012" s="238"/>
      <c r="DB1012" s="238"/>
      <c r="DC1012" s="238"/>
      <c r="DD1012" s="238"/>
      <c r="DE1012" s="238"/>
      <c r="DF1012" s="238"/>
      <c r="DG1012" s="238"/>
      <c r="DH1012" s="238"/>
      <c r="DI1012" s="238"/>
      <c r="DJ1012" s="238"/>
      <c r="DK1012" s="238"/>
      <c r="DL1012" s="238"/>
      <c r="DM1012" s="238"/>
      <c r="DN1012" s="238"/>
      <c r="DO1012" s="238"/>
      <c r="DP1012" s="238"/>
      <c r="DQ1012" s="238"/>
      <c r="DR1012" s="238"/>
      <c r="DS1012" s="238"/>
      <c r="DT1012" s="238"/>
      <c r="DU1012" s="238"/>
      <c r="DV1012" s="238"/>
      <c r="DW1012" s="238"/>
      <c r="DX1012" s="238"/>
      <c r="DY1012" s="238"/>
      <c r="DZ1012" s="238"/>
      <c r="EA1012" s="238"/>
      <c r="EB1012" s="238"/>
      <c r="EC1012" s="238"/>
      <c r="ED1012" s="238"/>
      <c r="EE1012" s="238"/>
      <c r="EF1012" s="238"/>
      <c r="EG1012" s="238"/>
      <c r="EH1012" s="238"/>
      <c r="EI1012" s="238"/>
      <c r="EJ1012" s="238"/>
      <c r="EK1012" s="238"/>
      <c r="EL1012" s="238"/>
      <c r="EM1012" s="238"/>
      <c r="EN1012" s="238"/>
      <c r="EO1012" s="238"/>
      <c r="EP1012" s="238"/>
      <c r="EQ1012" s="238"/>
      <c r="ER1012" s="238"/>
      <c r="ES1012" s="238"/>
      <c r="ET1012" s="238"/>
      <c r="EU1012" s="238"/>
      <c r="EV1012" s="238"/>
      <c r="EW1012" s="238"/>
      <c r="EX1012" s="238"/>
      <c r="EY1012" s="238"/>
      <c r="EZ1012" s="238"/>
      <c r="FA1012" s="238"/>
      <c r="FB1012" s="238"/>
      <c r="FC1012" s="238"/>
      <c r="FD1012" s="238"/>
      <c r="FE1012" s="238"/>
    </row>
    <row r="1013" spans="34:161">
      <c r="AH1013" s="238"/>
      <c r="AI1013" s="238"/>
      <c r="AJ1013" s="238"/>
      <c r="AK1013" s="238"/>
      <c r="AL1013" s="238"/>
      <c r="AM1013" s="238"/>
      <c r="AN1013" s="238"/>
      <c r="AO1013" s="238"/>
      <c r="AP1013" s="238"/>
      <c r="AQ1013" s="238"/>
      <c r="AR1013" s="238"/>
      <c r="AS1013" s="238"/>
      <c r="AT1013" s="238"/>
      <c r="AU1013" s="238"/>
      <c r="AV1013" s="238"/>
      <c r="AW1013" s="238"/>
      <c r="AX1013" s="238"/>
      <c r="AY1013" s="238"/>
      <c r="AZ1013" s="238"/>
      <c r="BA1013" s="238"/>
      <c r="BB1013" s="238"/>
      <c r="BC1013" s="238"/>
      <c r="BD1013" s="238"/>
      <c r="BE1013" s="238"/>
      <c r="BF1013" s="238"/>
      <c r="BG1013" s="238"/>
      <c r="BH1013" s="238"/>
      <c r="BI1013" s="238"/>
      <c r="BJ1013" s="238"/>
      <c r="BK1013" s="238"/>
      <c r="BL1013" s="238"/>
      <c r="BM1013" s="238"/>
      <c r="BN1013" s="238"/>
      <c r="BO1013" s="238"/>
      <c r="BP1013" s="238"/>
      <c r="BQ1013" s="238"/>
      <c r="BR1013" s="238"/>
      <c r="BS1013" s="238"/>
      <c r="BT1013" s="238"/>
      <c r="BU1013" s="238"/>
      <c r="BV1013" s="238"/>
      <c r="BW1013" s="238"/>
      <c r="BX1013" s="238"/>
      <c r="BY1013" s="238"/>
      <c r="BZ1013" s="238"/>
      <c r="CA1013" s="238"/>
      <c r="CB1013" s="238"/>
      <c r="CC1013" s="238"/>
      <c r="CD1013" s="238"/>
      <c r="CE1013" s="238"/>
      <c r="CF1013" s="238"/>
      <c r="CG1013" s="238"/>
      <c r="CH1013" s="238"/>
      <c r="CI1013" s="238"/>
      <c r="CJ1013" s="238"/>
      <c r="CK1013" s="238"/>
      <c r="CL1013" s="238"/>
      <c r="CM1013" s="238"/>
      <c r="CN1013" s="238"/>
      <c r="CO1013" s="238"/>
      <c r="CP1013" s="238"/>
      <c r="CQ1013" s="238"/>
      <c r="CR1013" s="238"/>
      <c r="CS1013" s="238"/>
      <c r="CT1013" s="238"/>
      <c r="CU1013" s="238"/>
      <c r="CV1013" s="238"/>
      <c r="CW1013" s="238"/>
      <c r="CX1013" s="238"/>
      <c r="CY1013" s="238"/>
      <c r="CZ1013" s="238"/>
      <c r="DA1013" s="238"/>
      <c r="DB1013" s="238"/>
      <c r="DC1013" s="238"/>
      <c r="DD1013" s="238"/>
      <c r="DE1013" s="238"/>
      <c r="DF1013" s="238"/>
      <c r="DG1013" s="238"/>
      <c r="DH1013" s="238"/>
      <c r="DI1013" s="238"/>
      <c r="DJ1013" s="238"/>
      <c r="DK1013" s="238"/>
      <c r="DL1013" s="238"/>
      <c r="DM1013" s="238"/>
      <c r="DN1013" s="238"/>
      <c r="DO1013" s="238"/>
      <c r="DP1013" s="238"/>
      <c r="DQ1013" s="238"/>
      <c r="DR1013" s="238"/>
      <c r="DS1013" s="238"/>
      <c r="DT1013" s="238"/>
      <c r="DU1013" s="238"/>
      <c r="DV1013" s="238"/>
      <c r="DW1013" s="238"/>
      <c r="DX1013" s="238"/>
      <c r="DY1013" s="238"/>
      <c r="DZ1013" s="238"/>
      <c r="EA1013" s="238"/>
      <c r="EB1013" s="238"/>
      <c r="EC1013" s="238"/>
      <c r="ED1013" s="238"/>
      <c r="EE1013" s="238"/>
      <c r="EF1013" s="238"/>
      <c r="EG1013" s="238"/>
      <c r="EH1013" s="238"/>
      <c r="EI1013" s="238"/>
      <c r="EJ1013" s="238"/>
      <c r="EK1013" s="238"/>
      <c r="EL1013" s="238"/>
      <c r="EM1013" s="238"/>
      <c r="EN1013" s="238"/>
      <c r="EO1013" s="238"/>
      <c r="EP1013" s="238"/>
      <c r="EQ1013" s="238"/>
      <c r="ER1013" s="238"/>
      <c r="ES1013" s="238"/>
      <c r="ET1013" s="238"/>
      <c r="EU1013" s="238"/>
      <c r="EV1013" s="238"/>
      <c r="EW1013" s="238"/>
      <c r="EX1013" s="238"/>
      <c r="EY1013" s="238"/>
      <c r="EZ1013" s="238"/>
      <c r="FA1013" s="238"/>
      <c r="FB1013" s="238"/>
      <c r="FC1013" s="238"/>
      <c r="FD1013" s="238"/>
      <c r="FE1013" s="238"/>
    </row>
    <row r="1014" spans="34:161">
      <c r="AH1014" s="238"/>
      <c r="AI1014" s="238"/>
      <c r="AJ1014" s="238"/>
      <c r="AK1014" s="238"/>
      <c r="AL1014" s="238"/>
      <c r="AM1014" s="238"/>
      <c r="AN1014" s="238"/>
      <c r="AO1014" s="238"/>
      <c r="AP1014" s="238"/>
      <c r="AQ1014" s="238"/>
      <c r="AR1014" s="238"/>
      <c r="AS1014" s="238"/>
      <c r="AT1014" s="238"/>
      <c r="AU1014" s="238"/>
      <c r="AV1014" s="238"/>
      <c r="AW1014" s="238"/>
      <c r="AX1014" s="238"/>
      <c r="AY1014" s="238"/>
      <c r="AZ1014" s="238"/>
      <c r="BA1014" s="238"/>
      <c r="BB1014" s="238"/>
      <c r="BC1014" s="238"/>
      <c r="BD1014" s="238"/>
      <c r="BE1014" s="238"/>
      <c r="BF1014" s="238"/>
      <c r="BG1014" s="238"/>
      <c r="BH1014" s="238"/>
      <c r="BI1014" s="238"/>
      <c r="BJ1014" s="238"/>
      <c r="BK1014" s="238"/>
      <c r="BL1014" s="238"/>
      <c r="BM1014" s="238"/>
      <c r="BN1014" s="238"/>
      <c r="BO1014" s="238"/>
      <c r="BP1014" s="238"/>
      <c r="BQ1014" s="238"/>
      <c r="BR1014" s="238"/>
      <c r="BS1014" s="238"/>
      <c r="BT1014" s="238"/>
      <c r="BU1014" s="238"/>
      <c r="BV1014" s="238"/>
      <c r="BW1014" s="238"/>
      <c r="BX1014" s="238"/>
      <c r="BY1014" s="238"/>
      <c r="BZ1014" s="238"/>
      <c r="CA1014" s="238"/>
      <c r="CB1014" s="238"/>
      <c r="CC1014" s="238"/>
      <c r="CD1014" s="238"/>
      <c r="CE1014" s="238"/>
      <c r="CF1014" s="238"/>
      <c r="CG1014" s="238"/>
      <c r="CH1014" s="238"/>
      <c r="CI1014" s="238"/>
      <c r="CJ1014" s="238"/>
      <c r="CK1014" s="238"/>
      <c r="CL1014" s="238"/>
      <c r="CM1014" s="238"/>
      <c r="CN1014" s="238"/>
      <c r="CO1014" s="238"/>
      <c r="CP1014" s="238"/>
      <c r="CQ1014" s="238"/>
      <c r="CR1014" s="238"/>
      <c r="CS1014" s="238"/>
      <c r="CT1014" s="238"/>
      <c r="CU1014" s="238"/>
      <c r="CV1014" s="238"/>
      <c r="CW1014" s="238"/>
      <c r="CX1014" s="238"/>
      <c r="CY1014" s="238"/>
      <c r="CZ1014" s="238"/>
      <c r="DA1014" s="238"/>
      <c r="DB1014" s="238"/>
      <c r="DC1014" s="238"/>
      <c r="DD1014" s="238"/>
      <c r="DE1014" s="238"/>
      <c r="DF1014" s="238"/>
      <c r="DG1014" s="238"/>
      <c r="DH1014" s="238"/>
      <c r="DI1014" s="238"/>
      <c r="DJ1014" s="238"/>
      <c r="DK1014" s="238"/>
      <c r="DL1014" s="238"/>
      <c r="DM1014" s="238"/>
      <c r="DN1014" s="238"/>
      <c r="DO1014" s="238"/>
      <c r="DP1014" s="238"/>
      <c r="DQ1014" s="238"/>
      <c r="DR1014" s="238"/>
      <c r="DS1014" s="238"/>
      <c r="DT1014" s="238"/>
      <c r="DU1014" s="238"/>
      <c r="DV1014" s="238"/>
      <c r="DW1014" s="238"/>
      <c r="DX1014" s="238"/>
      <c r="DY1014" s="238"/>
      <c r="DZ1014" s="238"/>
      <c r="EA1014" s="238"/>
      <c r="EB1014" s="238"/>
      <c r="EC1014" s="238"/>
      <c r="ED1014" s="238"/>
      <c r="EE1014" s="238"/>
      <c r="EF1014" s="238"/>
      <c r="EG1014" s="238"/>
      <c r="EH1014" s="238"/>
      <c r="EI1014" s="238"/>
      <c r="EJ1014" s="238"/>
      <c r="EK1014" s="238"/>
      <c r="EL1014" s="238"/>
      <c r="EM1014" s="238"/>
      <c r="EN1014" s="238"/>
      <c r="EO1014" s="238"/>
      <c r="EP1014" s="238"/>
      <c r="EQ1014" s="238"/>
      <c r="ER1014" s="238"/>
      <c r="ES1014" s="238"/>
      <c r="ET1014" s="238"/>
      <c r="EU1014" s="238"/>
      <c r="EV1014" s="238"/>
      <c r="EW1014" s="238"/>
      <c r="EX1014" s="238"/>
      <c r="EY1014" s="238"/>
      <c r="EZ1014" s="238"/>
      <c r="FA1014" s="238"/>
      <c r="FB1014" s="238"/>
      <c r="FC1014" s="238"/>
      <c r="FD1014" s="238"/>
      <c r="FE1014" s="238"/>
    </row>
    <row r="1015" spans="34:161">
      <c r="AH1015" s="238"/>
      <c r="AI1015" s="238"/>
      <c r="AJ1015" s="238"/>
      <c r="AK1015" s="238"/>
      <c r="AL1015" s="238"/>
      <c r="AM1015" s="238"/>
      <c r="AN1015" s="238"/>
      <c r="AO1015" s="238"/>
      <c r="AP1015" s="238"/>
      <c r="AQ1015" s="238"/>
      <c r="AR1015" s="238"/>
      <c r="AS1015" s="238"/>
      <c r="AT1015" s="238"/>
      <c r="AU1015" s="238"/>
      <c r="AV1015" s="238"/>
      <c r="AW1015" s="238"/>
      <c r="AX1015" s="238"/>
      <c r="AY1015" s="238"/>
      <c r="AZ1015" s="238"/>
      <c r="BA1015" s="238"/>
      <c r="BB1015" s="238"/>
      <c r="BC1015" s="238"/>
      <c r="BD1015" s="238"/>
      <c r="BE1015" s="238"/>
      <c r="BF1015" s="238"/>
      <c r="BG1015" s="238"/>
      <c r="BH1015" s="238"/>
      <c r="BI1015" s="238"/>
      <c r="BJ1015" s="238"/>
      <c r="BK1015" s="238"/>
      <c r="BL1015" s="238"/>
      <c r="BM1015" s="238"/>
      <c r="BN1015" s="238"/>
      <c r="BO1015" s="238"/>
      <c r="BP1015" s="238"/>
      <c r="BQ1015" s="238"/>
      <c r="BR1015" s="238"/>
      <c r="BS1015" s="238"/>
      <c r="BT1015" s="238"/>
      <c r="BU1015" s="238"/>
      <c r="BV1015" s="238"/>
      <c r="BW1015" s="238"/>
      <c r="BX1015" s="238"/>
      <c r="BY1015" s="238"/>
      <c r="BZ1015" s="238"/>
      <c r="CA1015" s="238"/>
      <c r="CB1015" s="238"/>
      <c r="CC1015" s="238"/>
      <c r="CD1015" s="238"/>
      <c r="CE1015" s="238"/>
      <c r="CF1015" s="238"/>
      <c r="CG1015" s="238"/>
      <c r="CH1015" s="238"/>
      <c r="CI1015" s="238"/>
      <c r="CJ1015" s="238"/>
      <c r="CK1015" s="238"/>
      <c r="CL1015" s="238"/>
      <c r="CM1015" s="238"/>
      <c r="CN1015" s="238"/>
      <c r="CO1015" s="238"/>
      <c r="CP1015" s="238"/>
      <c r="CQ1015" s="238"/>
      <c r="CR1015" s="238"/>
      <c r="CS1015" s="238"/>
      <c r="CT1015" s="238"/>
      <c r="CU1015" s="238"/>
      <c r="CV1015" s="238"/>
      <c r="CW1015" s="238"/>
      <c r="CX1015" s="238"/>
      <c r="CY1015" s="238"/>
      <c r="CZ1015" s="238"/>
      <c r="DA1015" s="238"/>
      <c r="DB1015" s="238"/>
      <c r="DC1015" s="238"/>
      <c r="DD1015" s="238"/>
      <c r="DE1015" s="238"/>
      <c r="DF1015" s="238"/>
      <c r="DG1015" s="238"/>
      <c r="DH1015" s="238"/>
      <c r="DI1015" s="238"/>
      <c r="DJ1015" s="238"/>
      <c r="DK1015" s="238"/>
      <c r="DL1015" s="238"/>
      <c r="DM1015" s="238"/>
      <c r="DN1015" s="238"/>
      <c r="DO1015" s="238"/>
      <c r="DP1015" s="238"/>
      <c r="DQ1015" s="238"/>
      <c r="DR1015" s="238"/>
      <c r="DS1015" s="238"/>
      <c r="DT1015" s="238"/>
      <c r="DU1015" s="238"/>
      <c r="DV1015" s="238"/>
      <c r="DW1015" s="238"/>
      <c r="DX1015" s="238"/>
      <c r="DY1015" s="238"/>
      <c r="DZ1015" s="238"/>
      <c r="EA1015" s="238"/>
      <c r="EB1015" s="238"/>
      <c r="EC1015" s="238"/>
      <c r="ED1015" s="238"/>
      <c r="EE1015" s="238"/>
      <c r="EF1015" s="238"/>
      <c r="EG1015" s="238"/>
      <c r="EH1015" s="238"/>
      <c r="EI1015" s="238"/>
      <c r="EJ1015" s="238"/>
      <c r="EK1015" s="238"/>
      <c r="EL1015" s="238"/>
      <c r="EM1015" s="238"/>
      <c r="EN1015" s="238"/>
      <c r="EO1015" s="238"/>
      <c r="EP1015" s="238"/>
      <c r="EQ1015" s="238"/>
      <c r="ER1015" s="238"/>
      <c r="ES1015" s="238"/>
      <c r="ET1015" s="238"/>
      <c r="EU1015" s="238"/>
      <c r="EV1015" s="238"/>
      <c r="EW1015" s="238"/>
      <c r="EX1015" s="238"/>
      <c r="EY1015" s="238"/>
      <c r="EZ1015" s="238"/>
      <c r="FA1015" s="238"/>
      <c r="FB1015" s="238"/>
      <c r="FC1015" s="238"/>
      <c r="FD1015" s="238"/>
      <c r="FE1015" s="238"/>
    </row>
    <row r="1016" spans="34:161">
      <c r="AH1016" s="238"/>
      <c r="AI1016" s="238"/>
      <c r="AJ1016" s="238"/>
      <c r="AK1016" s="238"/>
      <c r="AL1016" s="238"/>
      <c r="AM1016" s="238"/>
      <c r="AN1016" s="238"/>
      <c r="AO1016" s="238"/>
      <c r="AP1016" s="238"/>
      <c r="AQ1016" s="238"/>
      <c r="AR1016" s="238"/>
      <c r="AS1016" s="238"/>
      <c r="AT1016" s="238"/>
      <c r="AU1016" s="238"/>
      <c r="AV1016" s="238"/>
      <c r="AW1016" s="238"/>
      <c r="AX1016" s="238"/>
      <c r="AY1016" s="238"/>
      <c r="AZ1016" s="238"/>
      <c r="BA1016" s="238"/>
      <c r="BB1016" s="238"/>
      <c r="BC1016" s="238"/>
      <c r="BD1016" s="238"/>
      <c r="BE1016" s="238"/>
      <c r="BF1016" s="238"/>
      <c r="BG1016" s="238"/>
      <c r="BH1016" s="238"/>
      <c r="BI1016" s="238"/>
      <c r="BJ1016" s="238"/>
      <c r="BK1016" s="238"/>
      <c r="BL1016" s="238"/>
      <c r="BM1016" s="238"/>
      <c r="BN1016" s="238"/>
      <c r="BO1016" s="238"/>
      <c r="BP1016" s="238"/>
      <c r="BQ1016" s="238"/>
      <c r="BR1016" s="238"/>
      <c r="BS1016" s="238"/>
      <c r="BT1016" s="238"/>
      <c r="BU1016" s="238"/>
      <c r="BV1016" s="238"/>
      <c r="BW1016" s="238"/>
      <c r="BX1016" s="238"/>
      <c r="BY1016" s="238"/>
      <c r="BZ1016" s="238"/>
      <c r="CA1016" s="238"/>
      <c r="CB1016" s="238"/>
      <c r="CC1016" s="238"/>
      <c r="CD1016" s="238"/>
      <c r="CE1016" s="238"/>
      <c r="CF1016" s="238"/>
      <c r="CG1016" s="238"/>
      <c r="CH1016" s="238"/>
      <c r="CI1016" s="238"/>
      <c r="CJ1016" s="238"/>
      <c r="CK1016" s="238"/>
      <c r="CL1016" s="238"/>
      <c r="CM1016" s="238"/>
      <c r="CN1016" s="238"/>
      <c r="CO1016" s="238"/>
      <c r="CP1016" s="238"/>
      <c r="CQ1016" s="238"/>
      <c r="CR1016" s="238"/>
      <c r="CS1016" s="238"/>
      <c r="CT1016" s="238"/>
      <c r="CU1016" s="238"/>
      <c r="CV1016" s="238"/>
      <c r="CW1016" s="238"/>
      <c r="CX1016" s="238"/>
      <c r="CY1016" s="238"/>
      <c r="CZ1016" s="238"/>
      <c r="DA1016" s="238"/>
      <c r="DB1016" s="238"/>
      <c r="DC1016" s="238"/>
      <c r="DD1016" s="238"/>
      <c r="DE1016" s="238"/>
      <c r="DF1016" s="238"/>
      <c r="DG1016" s="238"/>
      <c r="DH1016" s="238"/>
      <c r="DI1016" s="238"/>
      <c r="DJ1016" s="238"/>
      <c r="DK1016" s="238"/>
      <c r="DL1016" s="238"/>
      <c r="DM1016" s="238"/>
      <c r="DN1016" s="238"/>
      <c r="DO1016" s="238"/>
      <c r="DP1016" s="238"/>
      <c r="DQ1016" s="238"/>
      <c r="DR1016" s="238"/>
      <c r="DS1016" s="238"/>
      <c r="DT1016" s="238"/>
      <c r="DU1016" s="238"/>
      <c r="DV1016" s="238"/>
      <c r="DW1016" s="238"/>
      <c r="DX1016" s="238"/>
      <c r="DY1016" s="238"/>
      <c r="DZ1016" s="238"/>
      <c r="EA1016" s="238"/>
      <c r="EB1016" s="238"/>
      <c r="EC1016" s="238"/>
      <c r="ED1016" s="238"/>
      <c r="EE1016" s="238"/>
      <c r="EF1016" s="238"/>
      <c r="EG1016" s="238"/>
      <c r="EH1016" s="238"/>
      <c r="EI1016" s="238"/>
      <c r="EJ1016" s="238"/>
      <c r="EK1016" s="238"/>
      <c r="EL1016" s="238"/>
      <c r="EM1016" s="238"/>
      <c r="EN1016" s="238"/>
      <c r="EO1016" s="238"/>
      <c r="EP1016" s="238"/>
      <c r="EQ1016" s="238"/>
      <c r="ER1016" s="238"/>
      <c r="ES1016" s="238"/>
      <c r="ET1016" s="238"/>
      <c r="EU1016" s="238"/>
      <c r="EV1016" s="238"/>
      <c r="EW1016" s="238"/>
      <c r="EX1016" s="238"/>
      <c r="EY1016" s="238"/>
      <c r="EZ1016" s="238"/>
      <c r="FA1016" s="238"/>
      <c r="FB1016" s="238"/>
      <c r="FC1016" s="238"/>
      <c r="FD1016" s="238"/>
      <c r="FE1016" s="238"/>
    </row>
    <row r="1017" spans="34:161">
      <c r="AH1017" s="238"/>
      <c r="AI1017" s="238"/>
      <c r="AJ1017" s="238"/>
      <c r="AK1017" s="238"/>
      <c r="AL1017" s="238"/>
      <c r="AM1017" s="238"/>
      <c r="AN1017" s="238"/>
      <c r="AO1017" s="238"/>
      <c r="AP1017" s="238"/>
      <c r="AQ1017" s="238"/>
      <c r="AR1017" s="238"/>
      <c r="AS1017" s="238"/>
      <c r="AT1017" s="238"/>
      <c r="AU1017" s="238"/>
      <c r="AV1017" s="238"/>
      <c r="AW1017" s="238"/>
      <c r="AX1017" s="238"/>
      <c r="AY1017" s="238"/>
      <c r="AZ1017" s="238"/>
      <c r="BA1017" s="238"/>
      <c r="BB1017" s="238"/>
      <c r="BC1017" s="238"/>
      <c r="BD1017" s="238"/>
      <c r="BE1017" s="238"/>
      <c r="BF1017" s="238"/>
      <c r="BG1017" s="238"/>
      <c r="BH1017" s="238"/>
      <c r="BI1017" s="238"/>
      <c r="BJ1017" s="238"/>
      <c r="BK1017" s="238"/>
      <c r="BL1017" s="238"/>
      <c r="BM1017" s="238"/>
      <c r="BN1017" s="238"/>
      <c r="BO1017" s="238"/>
      <c r="BP1017" s="238"/>
      <c r="BQ1017" s="238"/>
      <c r="BR1017" s="238"/>
      <c r="BS1017" s="238"/>
      <c r="BT1017" s="238"/>
      <c r="BU1017" s="238"/>
      <c r="BV1017" s="238"/>
      <c r="BW1017" s="238"/>
      <c r="BX1017" s="238"/>
      <c r="BY1017" s="238"/>
      <c r="BZ1017" s="238"/>
      <c r="CA1017" s="238"/>
      <c r="CB1017" s="238"/>
      <c r="CC1017" s="238"/>
      <c r="CD1017" s="238"/>
      <c r="CE1017" s="238"/>
      <c r="CF1017" s="238"/>
      <c r="CG1017" s="238"/>
      <c r="CH1017" s="238"/>
      <c r="CI1017" s="238"/>
      <c r="CJ1017" s="238"/>
      <c r="CK1017" s="238"/>
      <c r="CL1017" s="238"/>
      <c r="CM1017" s="238"/>
      <c r="CN1017" s="238"/>
      <c r="CO1017" s="238"/>
      <c r="CP1017" s="238"/>
      <c r="CQ1017" s="238"/>
      <c r="CR1017" s="238"/>
      <c r="CS1017" s="238"/>
      <c r="CT1017" s="238"/>
      <c r="CU1017" s="238"/>
      <c r="CV1017" s="238"/>
      <c r="CW1017" s="238"/>
      <c r="CX1017" s="238"/>
      <c r="CY1017" s="238"/>
      <c r="CZ1017" s="238"/>
      <c r="DA1017" s="238"/>
      <c r="DB1017" s="238"/>
      <c r="DC1017" s="238"/>
      <c r="DD1017" s="238"/>
      <c r="DE1017" s="238"/>
      <c r="DF1017" s="238"/>
      <c r="DG1017" s="238"/>
      <c r="DH1017" s="238"/>
      <c r="DI1017" s="238"/>
      <c r="DJ1017" s="238"/>
      <c r="DK1017" s="238"/>
      <c r="DL1017" s="238"/>
      <c r="DM1017" s="238"/>
      <c r="DN1017" s="238"/>
      <c r="DO1017" s="238"/>
      <c r="DP1017" s="238"/>
      <c r="DQ1017" s="238"/>
      <c r="DR1017" s="238"/>
      <c r="DS1017" s="238"/>
      <c r="DT1017" s="238"/>
      <c r="DU1017" s="238"/>
      <c r="DV1017" s="238"/>
      <c r="DW1017" s="238"/>
      <c r="DX1017" s="238"/>
      <c r="DY1017" s="238"/>
      <c r="DZ1017" s="238"/>
      <c r="EA1017" s="238"/>
      <c r="EB1017" s="238"/>
      <c r="EC1017" s="238"/>
      <c r="ED1017" s="238"/>
      <c r="EE1017" s="238"/>
      <c r="EF1017" s="238"/>
      <c r="EG1017" s="238"/>
      <c r="EH1017" s="238"/>
      <c r="EI1017" s="238"/>
      <c r="EJ1017" s="238"/>
      <c r="EK1017" s="238"/>
      <c r="EL1017" s="238"/>
      <c r="EM1017" s="238"/>
      <c r="EN1017" s="238"/>
      <c r="EO1017" s="238"/>
      <c r="EP1017" s="238"/>
      <c r="EQ1017" s="238"/>
      <c r="ER1017" s="238"/>
      <c r="ES1017" s="238"/>
      <c r="ET1017" s="238"/>
      <c r="EU1017" s="238"/>
      <c r="EV1017" s="238"/>
      <c r="EW1017" s="238"/>
      <c r="EX1017" s="238"/>
      <c r="EY1017" s="238"/>
      <c r="EZ1017" s="238"/>
      <c r="FA1017" s="238"/>
      <c r="FB1017" s="238"/>
      <c r="FC1017" s="238"/>
      <c r="FD1017" s="238"/>
      <c r="FE1017" s="238"/>
    </row>
    <row r="1018" spans="34:161">
      <c r="AH1018" s="238"/>
      <c r="AI1018" s="238"/>
      <c r="AJ1018" s="238"/>
      <c r="AK1018" s="238"/>
      <c r="AL1018" s="238"/>
      <c r="AM1018" s="238"/>
      <c r="AN1018" s="238"/>
      <c r="AO1018" s="238"/>
      <c r="AP1018" s="238"/>
      <c r="AQ1018" s="238"/>
      <c r="AR1018" s="238"/>
      <c r="AS1018" s="238"/>
      <c r="AT1018" s="238"/>
      <c r="AU1018" s="238"/>
      <c r="AV1018" s="238"/>
      <c r="AW1018" s="238"/>
      <c r="AX1018" s="238"/>
      <c r="AY1018" s="238"/>
      <c r="AZ1018" s="238"/>
      <c r="BA1018" s="238"/>
      <c r="BB1018" s="238"/>
      <c r="BC1018" s="238"/>
      <c r="BD1018" s="238"/>
      <c r="BE1018" s="238"/>
      <c r="BF1018" s="238"/>
      <c r="BG1018" s="238"/>
      <c r="BH1018" s="238"/>
      <c r="BI1018" s="238"/>
      <c r="BJ1018" s="238"/>
      <c r="BK1018" s="238"/>
      <c r="BL1018" s="238"/>
      <c r="BM1018" s="238"/>
      <c r="BN1018" s="238"/>
      <c r="BO1018" s="238"/>
      <c r="BP1018" s="238"/>
      <c r="BQ1018" s="238"/>
      <c r="BR1018" s="238"/>
      <c r="BS1018" s="238"/>
      <c r="BT1018" s="238"/>
      <c r="BU1018" s="238"/>
      <c r="BV1018" s="238"/>
      <c r="BW1018" s="238"/>
      <c r="BX1018" s="238"/>
      <c r="BY1018" s="238"/>
      <c r="BZ1018" s="238"/>
      <c r="CA1018" s="238"/>
      <c r="CB1018" s="238"/>
      <c r="CC1018" s="238"/>
      <c r="CD1018" s="238"/>
      <c r="CE1018" s="238"/>
      <c r="CF1018" s="238"/>
      <c r="CG1018" s="238"/>
      <c r="CH1018" s="238"/>
      <c r="CI1018" s="238"/>
      <c r="CJ1018" s="238"/>
      <c r="CK1018" s="238"/>
      <c r="CL1018" s="238"/>
      <c r="CM1018" s="238"/>
      <c r="CN1018" s="238"/>
      <c r="CO1018" s="238"/>
      <c r="CP1018" s="238"/>
      <c r="CQ1018" s="238"/>
      <c r="CR1018" s="238"/>
      <c r="CS1018" s="238"/>
      <c r="CT1018" s="238"/>
      <c r="CU1018" s="238"/>
      <c r="CV1018" s="238"/>
      <c r="CW1018" s="238"/>
      <c r="CX1018" s="238"/>
      <c r="CY1018" s="238"/>
      <c r="CZ1018" s="238"/>
      <c r="DA1018" s="238"/>
      <c r="DB1018" s="238"/>
      <c r="DC1018" s="238"/>
      <c r="DD1018" s="238"/>
      <c r="DE1018" s="238"/>
      <c r="DF1018" s="238"/>
      <c r="DG1018" s="238"/>
      <c r="DH1018" s="238"/>
      <c r="DI1018" s="238"/>
      <c r="DJ1018" s="238"/>
      <c r="DK1018" s="238"/>
      <c r="DL1018" s="238"/>
      <c r="DM1018" s="238"/>
      <c r="DN1018" s="238"/>
      <c r="DO1018" s="238"/>
      <c r="DP1018" s="238"/>
      <c r="DQ1018" s="238"/>
      <c r="DR1018" s="238"/>
      <c r="DS1018" s="238"/>
      <c r="DT1018" s="238"/>
      <c r="DU1018" s="238"/>
      <c r="DV1018" s="238"/>
      <c r="DW1018" s="238"/>
      <c r="DX1018" s="238"/>
      <c r="DY1018" s="238"/>
      <c r="DZ1018" s="238"/>
      <c r="EA1018" s="238"/>
      <c r="EB1018" s="238"/>
      <c r="EC1018" s="238"/>
      <c r="ED1018" s="238"/>
      <c r="EE1018" s="238"/>
      <c r="EF1018" s="238"/>
      <c r="EG1018" s="238"/>
      <c r="EH1018" s="238"/>
      <c r="EI1018" s="238"/>
      <c r="EJ1018" s="238"/>
      <c r="EK1018" s="238"/>
      <c r="EL1018" s="238"/>
      <c r="EM1018" s="238"/>
      <c r="EN1018" s="238"/>
      <c r="EO1018" s="238"/>
      <c r="EP1018" s="238"/>
      <c r="EQ1018" s="238"/>
      <c r="ER1018" s="238"/>
      <c r="ES1018" s="238"/>
      <c r="ET1018" s="238"/>
      <c r="EU1018" s="238"/>
      <c r="EV1018" s="238"/>
      <c r="EW1018" s="238"/>
      <c r="EX1018" s="238"/>
      <c r="EY1018" s="238"/>
      <c r="EZ1018" s="238"/>
      <c r="FA1018" s="238"/>
      <c r="FB1018" s="238"/>
      <c r="FC1018" s="238"/>
      <c r="FD1018" s="238"/>
      <c r="FE1018" s="238"/>
    </row>
    <row r="1019" spans="34:161">
      <c r="AH1019" s="238"/>
      <c r="AI1019" s="238"/>
      <c r="AJ1019" s="238"/>
      <c r="AK1019" s="238"/>
      <c r="AL1019" s="238"/>
      <c r="AM1019" s="238"/>
      <c r="AN1019" s="238"/>
      <c r="AO1019" s="238"/>
      <c r="AP1019" s="238"/>
      <c r="AQ1019" s="238"/>
      <c r="AR1019" s="238"/>
      <c r="AS1019" s="238"/>
      <c r="AT1019" s="238"/>
      <c r="AU1019" s="238"/>
      <c r="AV1019" s="238"/>
      <c r="AW1019" s="238"/>
      <c r="AX1019" s="238"/>
      <c r="AY1019" s="238"/>
      <c r="AZ1019" s="238"/>
      <c r="BA1019" s="238"/>
      <c r="BB1019" s="238"/>
      <c r="BC1019" s="238"/>
      <c r="BD1019" s="238"/>
      <c r="BE1019" s="238"/>
      <c r="BF1019" s="238"/>
      <c r="BG1019" s="238"/>
      <c r="BH1019" s="238"/>
      <c r="BI1019" s="238"/>
      <c r="BJ1019" s="238"/>
      <c r="BK1019" s="238"/>
      <c r="BL1019" s="238"/>
      <c r="BM1019" s="238"/>
      <c r="BN1019" s="238"/>
      <c r="BO1019" s="238"/>
      <c r="BP1019" s="238"/>
      <c r="BQ1019" s="238"/>
      <c r="BR1019" s="238"/>
      <c r="BS1019" s="238"/>
      <c r="BT1019" s="238"/>
      <c r="BU1019" s="238"/>
      <c r="BV1019" s="238"/>
      <c r="BW1019" s="238"/>
      <c r="BX1019" s="238"/>
      <c r="BY1019" s="238"/>
      <c r="BZ1019" s="238"/>
      <c r="CA1019" s="238"/>
      <c r="CB1019" s="238"/>
      <c r="CC1019" s="238"/>
      <c r="CD1019" s="238"/>
      <c r="CE1019" s="238"/>
      <c r="CF1019" s="238"/>
      <c r="CG1019" s="238"/>
      <c r="CH1019" s="238"/>
      <c r="CI1019" s="238"/>
      <c r="CJ1019" s="238"/>
      <c r="CK1019" s="238"/>
      <c r="CL1019" s="238"/>
      <c r="CM1019" s="238"/>
      <c r="CN1019" s="238"/>
      <c r="CO1019" s="238"/>
      <c r="CP1019" s="238"/>
      <c r="CQ1019" s="238"/>
      <c r="CR1019" s="238"/>
      <c r="CS1019" s="238"/>
      <c r="CT1019" s="238"/>
      <c r="CU1019" s="238"/>
      <c r="CV1019" s="238"/>
      <c r="CW1019" s="238"/>
      <c r="CX1019" s="238"/>
      <c r="CY1019" s="238"/>
      <c r="CZ1019" s="238"/>
      <c r="DA1019" s="238"/>
      <c r="DB1019" s="238"/>
      <c r="DC1019" s="238"/>
      <c r="DD1019" s="238"/>
      <c r="DE1019" s="238"/>
      <c r="DF1019" s="238"/>
      <c r="DG1019" s="238"/>
      <c r="DH1019" s="238"/>
      <c r="DI1019" s="238"/>
      <c r="DJ1019" s="238"/>
      <c r="DK1019" s="238"/>
      <c r="DL1019" s="238"/>
      <c r="DM1019" s="238"/>
      <c r="DN1019" s="238"/>
      <c r="DO1019" s="238"/>
      <c r="DP1019" s="238"/>
      <c r="DQ1019" s="238"/>
      <c r="DR1019" s="238"/>
      <c r="DS1019" s="238"/>
      <c r="DT1019" s="238"/>
      <c r="DU1019" s="238"/>
      <c r="DV1019" s="238"/>
      <c r="DW1019" s="238"/>
      <c r="DX1019" s="238"/>
      <c r="DY1019" s="238"/>
      <c r="DZ1019" s="238"/>
      <c r="EA1019" s="238"/>
      <c r="EB1019" s="238"/>
      <c r="EC1019" s="238"/>
      <c r="ED1019" s="238"/>
      <c r="EE1019" s="238"/>
      <c r="EF1019" s="238"/>
      <c r="EG1019" s="238"/>
      <c r="EH1019" s="238"/>
      <c r="EI1019" s="238"/>
      <c r="EJ1019" s="238"/>
      <c r="EK1019" s="238"/>
      <c r="EL1019" s="238"/>
      <c r="EM1019" s="238"/>
      <c r="EN1019" s="238"/>
      <c r="EO1019" s="238"/>
      <c r="EP1019" s="238"/>
      <c r="EQ1019" s="238"/>
      <c r="ER1019" s="238"/>
      <c r="ES1019" s="238"/>
      <c r="ET1019" s="238"/>
      <c r="EU1019" s="238"/>
      <c r="EV1019" s="238"/>
      <c r="EW1019" s="238"/>
      <c r="EX1019" s="238"/>
      <c r="EY1019" s="238"/>
      <c r="EZ1019" s="238"/>
      <c r="FA1019" s="238"/>
      <c r="FB1019" s="238"/>
      <c r="FC1019" s="238"/>
      <c r="FD1019" s="238"/>
      <c r="FE1019" s="238"/>
    </row>
    <row r="1020" spans="34:161">
      <c r="AH1020" s="238"/>
      <c r="AI1020" s="238"/>
      <c r="AJ1020" s="238"/>
      <c r="AK1020" s="238"/>
      <c r="AL1020" s="238"/>
      <c r="AM1020" s="238"/>
      <c r="AN1020" s="238"/>
      <c r="AO1020" s="238"/>
      <c r="AP1020" s="238"/>
      <c r="AQ1020" s="238"/>
      <c r="AR1020" s="238"/>
      <c r="AS1020" s="238"/>
      <c r="AT1020" s="238"/>
      <c r="AU1020" s="238"/>
      <c r="AV1020" s="238"/>
      <c r="AW1020" s="238"/>
      <c r="AX1020" s="238"/>
      <c r="AY1020" s="238"/>
      <c r="AZ1020" s="238"/>
      <c r="BA1020" s="238"/>
      <c r="BB1020" s="238"/>
      <c r="BC1020" s="238"/>
      <c r="BD1020" s="238"/>
      <c r="BE1020" s="238"/>
      <c r="BF1020" s="238"/>
      <c r="BG1020" s="238"/>
      <c r="BH1020" s="238"/>
      <c r="BI1020" s="238"/>
      <c r="BJ1020" s="238"/>
      <c r="BK1020" s="238"/>
      <c r="BL1020" s="238"/>
      <c r="BM1020" s="238"/>
      <c r="BN1020" s="238"/>
      <c r="BO1020" s="238"/>
      <c r="BP1020" s="238"/>
      <c r="BQ1020" s="238"/>
      <c r="BR1020" s="238"/>
      <c r="BS1020" s="238"/>
      <c r="BT1020" s="238"/>
      <c r="BU1020" s="238"/>
      <c r="BV1020" s="238"/>
      <c r="BW1020" s="238"/>
      <c r="BX1020" s="238"/>
      <c r="BY1020" s="238"/>
      <c r="BZ1020" s="238"/>
      <c r="CA1020" s="238"/>
      <c r="CB1020" s="238"/>
      <c r="CC1020" s="238"/>
      <c r="CD1020" s="238"/>
      <c r="CE1020" s="238"/>
      <c r="CF1020" s="238"/>
      <c r="CG1020" s="238"/>
      <c r="CH1020" s="238"/>
      <c r="CI1020" s="238"/>
      <c r="CJ1020" s="238"/>
      <c r="CK1020" s="238"/>
      <c r="CL1020" s="238"/>
      <c r="CM1020" s="238"/>
      <c r="CN1020" s="238"/>
      <c r="CO1020" s="238"/>
      <c r="CP1020" s="238"/>
      <c r="CQ1020" s="238"/>
      <c r="CR1020" s="238"/>
      <c r="CS1020" s="238"/>
      <c r="CT1020" s="238"/>
      <c r="CU1020" s="238"/>
      <c r="CV1020" s="238"/>
      <c r="CW1020" s="238"/>
      <c r="CX1020" s="238"/>
      <c r="CY1020" s="238"/>
      <c r="CZ1020" s="238"/>
      <c r="DA1020" s="238"/>
      <c r="DB1020" s="238"/>
      <c r="DC1020" s="238"/>
      <c r="DD1020" s="238"/>
      <c r="DE1020" s="238"/>
      <c r="DF1020" s="238"/>
      <c r="DG1020" s="238"/>
      <c r="DH1020" s="238"/>
      <c r="DI1020" s="238"/>
      <c r="DJ1020" s="238"/>
      <c r="DK1020" s="238"/>
      <c r="DL1020" s="238"/>
      <c r="DM1020" s="238"/>
      <c r="DN1020" s="238"/>
      <c r="DO1020" s="238"/>
      <c r="DP1020" s="238"/>
      <c r="DQ1020" s="238"/>
      <c r="DR1020" s="238"/>
      <c r="DS1020" s="238"/>
      <c r="DT1020" s="238"/>
      <c r="DU1020" s="238"/>
      <c r="DV1020" s="238"/>
      <c r="DW1020" s="238"/>
      <c r="DX1020" s="238"/>
      <c r="DY1020" s="238"/>
      <c r="DZ1020" s="238"/>
      <c r="EA1020" s="238"/>
      <c r="EB1020" s="238"/>
      <c r="EC1020" s="238"/>
      <c r="ED1020" s="238"/>
      <c r="EE1020" s="238"/>
      <c r="EF1020" s="238"/>
      <c r="EG1020" s="238"/>
      <c r="EH1020" s="238"/>
      <c r="EI1020" s="238"/>
      <c r="EJ1020" s="238"/>
      <c r="EK1020" s="238"/>
      <c r="EL1020" s="238"/>
      <c r="EM1020" s="238"/>
      <c r="EN1020" s="238"/>
      <c r="EO1020" s="238"/>
      <c r="EP1020" s="238"/>
      <c r="EQ1020" s="238"/>
      <c r="ER1020" s="238"/>
      <c r="ES1020" s="238"/>
      <c r="ET1020" s="238"/>
      <c r="EU1020" s="238"/>
      <c r="EV1020" s="238"/>
      <c r="EW1020" s="238"/>
      <c r="EX1020" s="238"/>
      <c r="EY1020" s="238"/>
      <c r="EZ1020" s="238"/>
      <c r="FA1020" s="238"/>
      <c r="FB1020" s="238"/>
      <c r="FC1020" s="238"/>
      <c r="FD1020" s="238"/>
      <c r="FE1020" s="238"/>
    </row>
    <row r="1021" spans="34:161">
      <c r="AH1021" s="238"/>
      <c r="AI1021" s="238"/>
      <c r="AJ1021" s="238"/>
      <c r="AK1021" s="238"/>
      <c r="AL1021" s="238"/>
      <c r="AM1021" s="238"/>
      <c r="AN1021" s="238"/>
      <c r="AO1021" s="238"/>
      <c r="AP1021" s="238"/>
      <c r="AQ1021" s="238"/>
      <c r="AR1021" s="238"/>
      <c r="AS1021" s="238"/>
      <c r="AT1021" s="238"/>
      <c r="AU1021" s="238"/>
      <c r="AV1021" s="238"/>
      <c r="AW1021" s="238"/>
      <c r="AX1021" s="238"/>
      <c r="AY1021" s="238"/>
      <c r="AZ1021" s="238"/>
      <c r="BA1021" s="238"/>
      <c r="BB1021" s="238"/>
      <c r="BC1021" s="238"/>
      <c r="BD1021" s="238"/>
      <c r="BE1021" s="238"/>
      <c r="BF1021" s="238"/>
      <c r="BG1021" s="238"/>
      <c r="BH1021" s="238"/>
      <c r="BI1021" s="238"/>
      <c r="BJ1021" s="238"/>
      <c r="BK1021" s="238"/>
      <c r="BL1021" s="238"/>
      <c r="BM1021" s="238"/>
      <c r="BN1021" s="238"/>
      <c r="BO1021" s="238"/>
      <c r="BP1021" s="238"/>
      <c r="BQ1021" s="238"/>
      <c r="BR1021" s="238"/>
      <c r="BS1021" s="238"/>
      <c r="BT1021" s="238"/>
      <c r="BU1021" s="238"/>
      <c r="BV1021" s="238"/>
      <c r="BW1021" s="238"/>
      <c r="BX1021" s="238"/>
      <c r="BY1021" s="238"/>
      <c r="BZ1021" s="238"/>
      <c r="CA1021" s="238"/>
      <c r="CB1021" s="238"/>
      <c r="CC1021" s="238"/>
      <c r="CD1021" s="238"/>
      <c r="CE1021" s="238"/>
      <c r="CF1021" s="238"/>
      <c r="CG1021" s="238"/>
      <c r="CH1021" s="238"/>
      <c r="CI1021" s="238"/>
      <c r="CJ1021" s="238"/>
      <c r="CK1021" s="238"/>
      <c r="CL1021" s="238"/>
      <c r="CM1021" s="238"/>
      <c r="CN1021" s="238"/>
      <c r="CO1021" s="238"/>
      <c r="CP1021" s="238"/>
      <c r="CQ1021" s="238"/>
      <c r="CR1021" s="238"/>
      <c r="CS1021" s="238"/>
      <c r="CT1021" s="238"/>
      <c r="CU1021" s="238"/>
      <c r="CV1021" s="238"/>
      <c r="CW1021" s="238"/>
      <c r="CX1021" s="238"/>
      <c r="CY1021" s="238"/>
      <c r="CZ1021" s="238"/>
      <c r="DA1021" s="238"/>
      <c r="DB1021" s="238"/>
      <c r="DC1021" s="238"/>
      <c r="DD1021" s="238"/>
      <c r="DE1021" s="238"/>
      <c r="DF1021" s="238"/>
      <c r="DG1021" s="238"/>
      <c r="DH1021" s="238"/>
      <c r="DI1021" s="238"/>
      <c r="DJ1021" s="238"/>
      <c r="DK1021" s="238"/>
      <c r="DL1021" s="238"/>
      <c r="DM1021" s="238"/>
      <c r="DN1021" s="238"/>
      <c r="DO1021" s="238"/>
      <c r="DP1021" s="238"/>
      <c r="DQ1021" s="238"/>
      <c r="DR1021" s="238"/>
      <c r="DS1021" s="238"/>
      <c r="DT1021" s="238"/>
      <c r="DU1021" s="238"/>
      <c r="DV1021" s="238"/>
      <c r="DW1021" s="238"/>
      <c r="DX1021" s="238"/>
      <c r="DY1021" s="238"/>
      <c r="DZ1021" s="238"/>
      <c r="EA1021" s="238"/>
      <c r="EB1021" s="238"/>
      <c r="EC1021" s="238"/>
      <c r="ED1021" s="238"/>
      <c r="EE1021" s="238"/>
      <c r="EF1021" s="238"/>
      <c r="EG1021" s="238"/>
      <c r="EH1021" s="238"/>
      <c r="EI1021" s="238"/>
      <c r="EJ1021" s="238"/>
      <c r="EK1021" s="238"/>
      <c r="EL1021" s="238"/>
      <c r="EM1021" s="238"/>
      <c r="EN1021" s="238"/>
      <c r="EO1021" s="238"/>
      <c r="EP1021" s="238"/>
      <c r="EQ1021" s="238"/>
      <c r="ER1021" s="238"/>
      <c r="ES1021" s="238"/>
      <c r="ET1021" s="238"/>
      <c r="EU1021" s="238"/>
      <c r="EV1021" s="238"/>
      <c r="EW1021" s="238"/>
      <c r="EX1021" s="238"/>
      <c r="EY1021" s="238"/>
      <c r="EZ1021" s="238"/>
      <c r="FA1021" s="238"/>
      <c r="FB1021" s="238"/>
      <c r="FC1021" s="238"/>
      <c r="FD1021" s="238"/>
      <c r="FE1021" s="238"/>
    </row>
    <row r="1022" spans="34:161">
      <c r="AH1022" s="238"/>
      <c r="AI1022" s="238"/>
      <c r="AJ1022" s="238"/>
      <c r="AK1022" s="238"/>
      <c r="AL1022" s="238"/>
      <c r="AM1022" s="238"/>
      <c r="AN1022" s="238"/>
      <c r="AO1022" s="238"/>
      <c r="AP1022" s="238"/>
      <c r="AQ1022" s="238"/>
      <c r="AR1022" s="238"/>
      <c r="AS1022" s="238"/>
      <c r="AT1022" s="238"/>
      <c r="AU1022" s="238"/>
      <c r="AV1022" s="238"/>
      <c r="AW1022" s="238"/>
      <c r="AX1022" s="238"/>
      <c r="AY1022" s="238"/>
      <c r="AZ1022" s="238"/>
      <c r="BA1022" s="238"/>
      <c r="BB1022" s="238"/>
      <c r="BC1022" s="238"/>
      <c r="BD1022" s="238"/>
      <c r="BE1022" s="238"/>
      <c r="BF1022" s="238"/>
      <c r="BG1022" s="238"/>
      <c r="BH1022" s="238"/>
      <c r="BI1022" s="238"/>
      <c r="BJ1022" s="238"/>
      <c r="BK1022" s="238"/>
      <c r="BL1022" s="238"/>
      <c r="BM1022" s="238"/>
      <c r="BN1022" s="238"/>
      <c r="BO1022" s="238"/>
      <c r="BP1022" s="238"/>
      <c r="BQ1022" s="238"/>
      <c r="BR1022" s="238"/>
      <c r="BS1022" s="238"/>
      <c r="BT1022" s="238"/>
      <c r="BU1022" s="238"/>
      <c r="BV1022" s="238"/>
      <c r="BW1022" s="238"/>
      <c r="BX1022" s="238"/>
      <c r="BY1022" s="238"/>
      <c r="BZ1022" s="238"/>
      <c r="CA1022" s="238"/>
      <c r="CB1022" s="238"/>
      <c r="CC1022" s="238"/>
      <c r="CD1022" s="238"/>
      <c r="CE1022" s="238"/>
      <c r="CF1022" s="238"/>
      <c r="CG1022" s="238"/>
      <c r="CH1022" s="238"/>
      <c r="CI1022" s="238"/>
      <c r="CJ1022" s="238"/>
      <c r="CK1022" s="238"/>
      <c r="CL1022" s="238"/>
      <c r="CM1022" s="238"/>
      <c r="CN1022" s="238"/>
      <c r="CO1022" s="238"/>
      <c r="CP1022" s="238"/>
      <c r="CQ1022" s="238"/>
      <c r="CR1022" s="238"/>
      <c r="CS1022" s="238"/>
      <c r="CT1022" s="238"/>
      <c r="CU1022" s="238"/>
      <c r="CV1022" s="238"/>
      <c r="CW1022" s="238"/>
      <c r="CX1022" s="238"/>
      <c r="CY1022" s="238"/>
      <c r="CZ1022" s="238"/>
      <c r="DA1022" s="238"/>
      <c r="DB1022" s="238"/>
      <c r="DC1022" s="238"/>
      <c r="DD1022" s="238"/>
      <c r="DE1022" s="238"/>
      <c r="DF1022" s="238"/>
      <c r="DG1022" s="238"/>
      <c r="DH1022" s="238"/>
      <c r="DI1022" s="238"/>
      <c r="DJ1022" s="238"/>
      <c r="DK1022" s="238"/>
      <c r="DL1022" s="238"/>
      <c r="DM1022" s="238"/>
      <c r="DN1022" s="238"/>
      <c r="DO1022" s="238"/>
      <c r="DP1022" s="238"/>
      <c r="DQ1022" s="238"/>
      <c r="DR1022" s="238"/>
      <c r="DS1022" s="238"/>
      <c r="DT1022" s="238"/>
      <c r="DU1022" s="238"/>
      <c r="DV1022" s="238"/>
      <c r="DW1022" s="238"/>
      <c r="DX1022" s="238"/>
      <c r="DY1022" s="238"/>
      <c r="DZ1022" s="238"/>
      <c r="EA1022" s="238"/>
      <c r="EB1022" s="238"/>
      <c r="EC1022" s="238"/>
      <c r="ED1022" s="238"/>
      <c r="EE1022" s="238"/>
      <c r="EF1022" s="238"/>
      <c r="EG1022" s="238"/>
      <c r="EH1022" s="238"/>
      <c r="EI1022" s="238"/>
      <c r="EJ1022" s="238"/>
      <c r="EK1022" s="238"/>
      <c r="EL1022" s="238"/>
      <c r="EM1022" s="238"/>
      <c r="EN1022" s="238"/>
      <c r="EO1022" s="238"/>
      <c r="EP1022" s="238"/>
      <c r="EQ1022" s="238"/>
      <c r="ER1022" s="238"/>
      <c r="ES1022" s="238"/>
      <c r="ET1022" s="238"/>
      <c r="EU1022" s="238"/>
      <c r="EV1022" s="238"/>
      <c r="EW1022" s="238"/>
      <c r="EX1022" s="238"/>
      <c r="EY1022" s="238"/>
      <c r="EZ1022" s="238"/>
      <c r="FA1022" s="238"/>
      <c r="FB1022" s="238"/>
      <c r="FC1022" s="238"/>
      <c r="FD1022" s="238"/>
      <c r="FE1022" s="238"/>
    </row>
    <row r="1023" spans="34:161">
      <c r="AH1023" s="238"/>
      <c r="AI1023" s="238"/>
      <c r="AJ1023" s="238"/>
      <c r="AK1023" s="238"/>
      <c r="AL1023" s="238"/>
      <c r="AM1023" s="238"/>
      <c r="AN1023" s="238"/>
      <c r="AO1023" s="238"/>
      <c r="AP1023" s="238"/>
      <c r="AQ1023" s="238"/>
      <c r="AR1023" s="238"/>
      <c r="AS1023" s="238"/>
      <c r="AT1023" s="238"/>
      <c r="AU1023" s="238"/>
      <c r="AV1023" s="238"/>
      <c r="AW1023" s="238"/>
      <c r="AX1023" s="238"/>
      <c r="AY1023" s="238"/>
      <c r="AZ1023" s="238"/>
      <c r="BA1023" s="238"/>
      <c r="BB1023" s="238"/>
      <c r="BC1023" s="238"/>
      <c r="BD1023" s="238"/>
      <c r="BE1023" s="238"/>
      <c r="BF1023" s="238"/>
      <c r="BG1023" s="238"/>
      <c r="BH1023" s="238"/>
      <c r="BI1023" s="238"/>
      <c r="BJ1023" s="238"/>
      <c r="BK1023" s="238"/>
      <c r="BL1023" s="238"/>
      <c r="BM1023" s="238"/>
      <c r="BN1023" s="238"/>
      <c r="BO1023" s="238"/>
      <c r="BP1023" s="238"/>
      <c r="BQ1023" s="238"/>
      <c r="BR1023" s="238"/>
      <c r="BS1023" s="238"/>
      <c r="BT1023" s="238"/>
      <c r="BU1023" s="238"/>
      <c r="BV1023" s="238"/>
      <c r="BW1023" s="238"/>
      <c r="BX1023" s="238"/>
      <c r="BY1023" s="238"/>
      <c r="BZ1023" s="238"/>
      <c r="CA1023" s="238"/>
      <c r="CB1023" s="238"/>
      <c r="CC1023" s="238"/>
      <c r="CD1023" s="238"/>
      <c r="CE1023" s="238"/>
      <c r="CF1023" s="238"/>
      <c r="CG1023" s="238"/>
      <c r="CH1023" s="238"/>
      <c r="CI1023" s="238"/>
      <c r="CJ1023" s="238"/>
      <c r="CK1023" s="238"/>
      <c r="CL1023" s="238"/>
      <c r="CM1023" s="238"/>
      <c r="CN1023" s="238"/>
      <c r="CO1023" s="238"/>
      <c r="CP1023" s="238"/>
      <c r="CQ1023" s="238"/>
      <c r="CR1023" s="238"/>
      <c r="CS1023" s="238"/>
      <c r="CT1023" s="238"/>
      <c r="CU1023" s="238"/>
      <c r="CV1023" s="238"/>
      <c r="CW1023" s="238"/>
      <c r="CX1023" s="238"/>
      <c r="CY1023" s="238"/>
      <c r="CZ1023" s="238"/>
      <c r="DA1023" s="238"/>
      <c r="DB1023" s="238"/>
      <c r="DC1023" s="238"/>
      <c r="DD1023" s="238"/>
      <c r="DE1023" s="238"/>
      <c r="DF1023" s="238"/>
      <c r="DG1023" s="238"/>
      <c r="DH1023" s="238"/>
      <c r="DI1023" s="238"/>
      <c r="DJ1023" s="238"/>
      <c r="DK1023" s="238"/>
      <c r="DL1023" s="238"/>
      <c r="DM1023" s="238"/>
      <c r="DN1023" s="238"/>
      <c r="DO1023" s="238"/>
      <c r="DP1023" s="238"/>
      <c r="DQ1023" s="238"/>
      <c r="DR1023" s="238"/>
      <c r="DS1023" s="238"/>
      <c r="DT1023" s="238"/>
      <c r="DU1023" s="238"/>
      <c r="DV1023" s="238"/>
      <c r="DW1023" s="238"/>
      <c r="DX1023" s="238"/>
      <c r="DY1023" s="238"/>
      <c r="DZ1023" s="238"/>
      <c r="EA1023" s="238"/>
      <c r="EB1023" s="238"/>
      <c r="EC1023" s="238"/>
      <c r="ED1023" s="238"/>
      <c r="EE1023" s="238"/>
      <c r="EF1023" s="238"/>
      <c r="EG1023" s="238"/>
      <c r="EH1023" s="238"/>
      <c r="EI1023" s="238"/>
      <c r="EJ1023" s="238"/>
      <c r="EK1023" s="238"/>
      <c r="EL1023" s="238"/>
      <c r="EM1023" s="238"/>
      <c r="EN1023" s="238"/>
      <c r="EO1023" s="238"/>
      <c r="EP1023" s="238"/>
      <c r="EQ1023" s="238"/>
      <c r="ER1023" s="238"/>
      <c r="ES1023" s="238"/>
      <c r="ET1023" s="238"/>
      <c r="EU1023" s="238"/>
      <c r="EV1023" s="238"/>
      <c r="EW1023" s="238"/>
      <c r="EX1023" s="238"/>
      <c r="EY1023" s="238"/>
      <c r="EZ1023" s="238"/>
      <c r="FA1023" s="238"/>
      <c r="FB1023" s="238"/>
      <c r="FC1023" s="238"/>
      <c r="FD1023" s="238"/>
      <c r="FE1023" s="238"/>
    </row>
    <row r="1024" spans="34:161">
      <c r="AH1024" s="238"/>
      <c r="AI1024" s="238"/>
      <c r="AJ1024" s="238"/>
      <c r="AK1024" s="238"/>
      <c r="AL1024" s="238"/>
      <c r="AM1024" s="238"/>
      <c r="AN1024" s="238"/>
      <c r="AO1024" s="238"/>
      <c r="AP1024" s="238"/>
      <c r="AQ1024" s="238"/>
      <c r="AR1024" s="238"/>
      <c r="AS1024" s="238"/>
      <c r="AT1024" s="238"/>
      <c r="AU1024" s="238"/>
      <c r="AV1024" s="238"/>
      <c r="AW1024" s="238"/>
      <c r="AX1024" s="238"/>
      <c r="AY1024" s="238"/>
      <c r="AZ1024" s="238"/>
      <c r="BA1024" s="238"/>
      <c r="BB1024" s="238"/>
      <c r="BC1024" s="238"/>
      <c r="BD1024" s="238"/>
      <c r="BE1024" s="238"/>
      <c r="BF1024" s="238"/>
      <c r="BG1024" s="238"/>
      <c r="BH1024" s="238"/>
      <c r="BI1024" s="238"/>
      <c r="BJ1024" s="238"/>
      <c r="BK1024" s="238"/>
      <c r="BL1024" s="238"/>
      <c r="BM1024" s="238"/>
      <c r="BN1024" s="238"/>
      <c r="BO1024" s="238"/>
      <c r="BP1024" s="238"/>
      <c r="BQ1024" s="238"/>
      <c r="BR1024" s="238"/>
      <c r="BS1024" s="238"/>
      <c r="BT1024" s="238"/>
      <c r="BU1024" s="238"/>
      <c r="BV1024" s="238"/>
      <c r="BW1024" s="238"/>
      <c r="BX1024" s="238"/>
      <c r="BY1024" s="238"/>
      <c r="BZ1024" s="238"/>
      <c r="CA1024" s="238"/>
      <c r="CB1024" s="238"/>
      <c r="CC1024" s="238"/>
      <c r="CD1024" s="238"/>
      <c r="CE1024" s="238"/>
      <c r="CF1024" s="238"/>
      <c r="CG1024" s="238"/>
      <c r="CH1024" s="238"/>
      <c r="CI1024" s="238"/>
      <c r="CJ1024" s="238"/>
      <c r="CK1024" s="238"/>
      <c r="CL1024" s="238"/>
      <c r="CM1024" s="238"/>
      <c r="CN1024" s="238"/>
      <c r="CO1024" s="238"/>
      <c r="CP1024" s="238"/>
      <c r="CQ1024" s="238"/>
      <c r="CR1024" s="238"/>
      <c r="CS1024" s="238"/>
      <c r="CT1024" s="238"/>
      <c r="CU1024" s="238"/>
      <c r="CV1024" s="238"/>
      <c r="CW1024" s="238"/>
      <c r="CX1024" s="238"/>
      <c r="CY1024" s="238"/>
      <c r="CZ1024" s="238"/>
      <c r="DA1024" s="238"/>
      <c r="DB1024" s="238"/>
      <c r="DC1024" s="238"/>
      <c r="DD1024" s="238"/>
      <c r="DE1024" s="238"/>
      <c r="DF1024" s="238"/>
      <c r="DG1024" s="238"/>
      <c r="DH1024" s="238"/>
      <c r="DI1024" s="238"/>
      <c r="DJ1024" s="238"/>
      <c r="DK1024" s="238"/>
      <c r="DL1024" s="238"/>
      <c r="DM1024" s="238"/>
      <c r="DN1024" s="238"/>
      <c r="DO1024" s="238"/>
      <c r="DP1024" s="238"/>
      <c r="DQ1024" s="238"/>
      <c r="DR1024" s="238"/>
      <c r="DS1024" s="238"/>
      <c r="DT1024" s="238"/>
      <c r="DU1024" s="238"/>
      <c r="DV1024" s="238"/>
      <c r="DW1024" s="238"/>
      <c r="DX1024" s="238"/>
      <c r="DY1024" s="238"/>
      <c r="DZ1024" s="238"/>
      <c r="EA1024" s="238"/>
      <c r="EB1024" s="238"/>
      <c r="EC1024" s="238"/>
      <c r="ED1024" s="238"/>
      <c r="EE1024" s="238"/>
      <c r="EF1024" s="238"/>
      <c r="EG1024" s="238"/>
      <c r="EH1024" s="238"/>
      <c r="EI1024" s="238"/>
      <c r="EJ1024" s="238"/>
      <c r="EK1024" s="238"/>
      <c r="EL1024" s="238"/>
      <c r="EM1024" s="238"/>
      <c r="EN1024" s="238"/>
      <c r="EO1024" s="238"/>
      <c r="EP1024" s="238"/>
      <c r="EQ1024" s="238"/>
      <c r="ER1024" s="238"/>
      <c r="ES1024" s="238"/>
      <c r="ET1024" s="238"/>
      <c r="EU1024" s="238"/>
      <c r="EV1024" s="238"/>
      <c r="EW1024" s="238"/>
      <c r="EX1024" s="238"/>
      <c r="EY1024" s="238"/>
      <c r="EZ1024" s="238"/>
      <c r="FA1024" s="238"/>
      <c r="FB1024" s="238"/>
      <c r="FC1024" s="238"/>
      <c r="FD1024" s="238"/>
      <c r="FE1024" s="238"/>
    </row>
    <row r="1025" spans="34:161">
      <c r="AH1025" s="238"/>
      <c r="AI1025" s="238"/>
      <c r="AJ1025" s="238"/>
      <c r="AK1025" s="238"/>
      <c r="AL1025" s="238"/>
      <c r="AM1025" s="238"/>
      <c r="AN1025" s="238"/>
      <c r="AO1025" s="238"/>
      <c r="AP1025" s="238"/>
      <c r="AQ1025" s="238"/>
      <c r="AR1025" s="238"/>
      <c r="AS1025" s="238"/>
      <c r="AT1025" s="238"/>
      <c r="AU1025" s="238"/>
      <c r="AV1025" s="238"/>
      <c r="AW1025" s="238"/>
      <c r="AX1025" s="238"/>
      <c r="AY1025" s="238"/>
      <c r="AZ1025" s="238"/>
      <c r="BA1025" s="238"/>
      <c r="BB1025" s="238"/>
      <c r="BC1025" s="238"/>
      <c r="BD1025" s="238"/>
      <c r="BE1025" s="238"/>
      <c r="BF1025" s="238"/>
      <c r="BG1025" s="238"/>
      <c r="BH1025" s="238"/>
      <c r="BI1025" s="238"/>
      <c r="BJ1025" s="238"/>
      <c r="BK1025" s="238"/>
      <c r="BL1025" s="238"/>
      <c r="BM1025" s="238"/>
      <c r="BN1025" s="238"/>
      <c r="BO1025" s="238"/>
      <c r="BP1025" s="238"/>
      <c r="BQ1025" s="238"/>
      <c r="BR1025" s="238"/>
      <c r="BS1025" s="238"/>
      <c r="BT1025" s="238"/>
      <c r="BU1025" s="238"/>
      <c r="BV1025" s="238"/>
      <c r="BW1025" s="238"/>
      <c r="BX1025" s="238"/>
      <c r="BY1025" s="238"/>
      <c r="BZ1025" s="238"/>
      <c r="CA1025" s="238"/>
      <c r="CB1025" s="238"/>
      <c r="CC1025" s="238"/>
      <c r="CD1025" s="238"/>
      <c r="CE1025" s="238"/>
      <c r="CF1025" s="238"/>
      <c r="CG1025" s="238"/>
      <c r="CH1025" s="238"/>
      <c r="CI1025" s="238"/>
      <c r="CJ1025" s="238"/>
      <c r="CK1025" s="238"/>
      <c r="CL1025" s="238"/>
      <c r="CM1025" s="238"/>
      <c r="CN1025" s="238"/>
      <c r="CO1025" s="238"/>
      <c r="CP1025" s="238"/>
      <c r="CQ1025" s="238"/>
      <c r="CR1025" s="238"/>
      <c r="CS1025" s="238"/>
      <c r="CT1025" s="238"/>
      <c r="CU1025" s="238"/>
      <c r="CV1025" s="238"/>
      <c r="CW1025" s="238"/>
      <c r="CX1025" s="238"/>
      <c r="CY1025" s="238"/>
      <c r="CZ1025" s="238"/>
      <c r="DA1025" s="238"/>
      <c r="DB1025" s="238"/>
      <c r="DC1025" s="238"/>
      <c r="DD1025" s="238"/>
      <c r="DE1025" s="238"/>
      <c r="DF1025" s="238"/>
      <c r="DG1025" s="238"/>
      <c r="DH1025" s="238"/>
      <c r="DI1025" s="238"/>
      <c r="DJ1025" s="238"/>
      <c r="DK1025" s="238"/>
      <c r="DL1025" s="238"/>
      <c r="DM1025" s="238"/>
      <c r="DN1025" s="238"/>
      <c r="DO1025" s="238"/>
      <c r="DP1025" s="238"/>
      <c r="DQ1025" s="238"/>
      <c r="DR1025" s="238"/>
      <c r="DS1025" s="238"/>
      <c r="DT1025" s="238"/>
      <c r="DU1025" s="238"/>
      <c r="DV1025" s="238"/>
      <c r="DW1025" s="238"/>
      <c r="DX1025" s="238"/>
      <c r="DY1025" s="238"/>
      <c r="DZ1025" s="238"/>
      <c r="EA1025" s="238"/>
      <c r="EB1025" s="238"/>
      <c r="EC1025" s="238"/>
      <c r="ED1025" s="238"/>
      <c r="EE1025" s="238"/>
      <c r="EF1025" s="238"/>
      <c r="EG1025" s="238"/>
      <c r="EH1025" s="238"/>
      <c r="EI1025" s="238"/>
      <c r="EJ1025" s="238"/>
      <c r="EK1025" s="238"/>
      <c r="EL1025" s="238"/>
      <c r="EM1025" s="238"/>
      <c r="EN1025" s="238"/>
      <c r="EO1025" s="238"/>
      <c r="EP1025" s="238"/>
      <c r="EQ1025" s="238"/>
      <c r="ER1025" s="238"/>
      <c r="ES1025" s="238"/>
      <c r="ET1025" s="238"/>
      <c r="EU1025" s="238"/>
      <c r="EV1025" s="238"/>
      <c r="EW1025" s="238"/>
      <c r="EX1025" s="238"/>
      <c r="EY1025" s="238"/>
      <c r="EZ1025" s="238"/>
      <c r="FA1025" s="238"/>
      <c r="FB1025" s="238"/>
      <c r="FC1025" s="238"/>
      <c r="FD1025" s="238"/>
      <c r="FE1025" s="238"/>
    </row>
    <row r="1026" spans="34:161">
      <c r="AH1026" s="238"/>
      <c r="AI1026" s="238"/>
      <c r="AJ1026" s="238"/>
      <c r="AK1026" s="238"/>
      <c r="AL1026" s="238"/>
      <c r="AM1026" s="238"/>
      <c r="AN1026" s="238"/>
      <c r="AO1026" s="238"/>
      <c r="AP1026" s="238"/>
      <c r="AQ1026" s="238"/>
      <c r="AR1026" s="238"/>
      <c r="AS1026" s="238"/>
      <c r="AT1026" s="238"/>
      <c r="AU1026" s="238"/>
      <c r="AV1026" s="238"/>
      <c r="AW1026" s="238"/>
      <c r="AX1026" s="238"/>
      <c r="AY1026" s="238"/>
      <c r="AZ1026" s="238"/>
      <c r="BA1026" s="238"/>
      <c r="BB1026" s="238"/>
      <c r="BC1026" s="238"/>
      <c r="BD1026" s="238"/>
      <c r="BE1026" s="238"/>
      <c r="BF1026" s="238"/>
      <c r="BG1026" s="238"/>
      <c r="BH1026" s="238"/>
      <c r="BI1026" s="238"/>
      <c r="BJ1026" s="238"/>
      <c r="BK1026" s="238"/>
      <c r="BL1026" s="238"/>
      <c r="BM1026" s="238"/>
      <c r="BN1026" s="238"/>
      <c r="BO1026" s="238"/>
      <c r="BP1026" s="238"/>
      <c r="BQ1026" s="238"/>
      <c r="BR1026" s="238"/>
      <c r="BS1026" s="238"/>
      <c r="BT1026" s="238"/>
      <c r="BU1026" s="238"/>
      <c r="BV1026" s="238"/>
      <c r="BW1026" s="238"/>
      <c r="BX1026" s="238"/>
      <c r="BY1026" s="238"/>
      <c r="BZ1026" s="238"/>
      <c r="CA1026" s="238"/>
      <c r="CB1026" s="238"/>
      <c r="CC1026" s="238"/>
      <c r="CD1026" s="238"/>
      <c r="CE1026" s="238"/>
      <c r="CF1026" s="238"/>
      <c r="CG1026" s="238"/>
      <c r="CH1026" s="238"/>
      <c r="CI1026" s="238"/>
      <c r="CJ1026" s="238"/>
      <c r="CK1026" s="238"/>
      <c r="CL1026" s="238"/>
      <c r="CM1026" s="238"/>
      <c r="CN1026" s="238"/>
      <c r="CO1026" s="238"/>
      <c r="CP1026" s="238"/>
      <c r="CQ1026" s="238"/>
      <c r="CR1026" s="238"/>
      <c r="CS1026" s="238"/>
      <c r="CT1026" s="238"/>
      <c r="CU1026" s="238"/>
      <c r="CV1026" s="238"/>
      <c r="CW1026" s="238"/>
      <c r="CX1026" s="238"/>
      <c r="CY1026" s="238"/>
      <c r="CZ1026" s="238"/>
      <c r="DA1026" s="238"/>
      <c r="DB1026" s="238"/>
      <c r="DC1026" s="238"/>
      <c r="DD1026" s="238"/>
      <c r="DE1026" s="238"/>
      <c r="DF1026" s="238"/>
      <c r="DG1026" s="238"/>
      <c r="DH1026" s="238"/>
      <c r="DI1026" s="238"/>
      <c r="DJ1026" s="238"/>
      <c r="DK1026" s="238"/>
      <c r="DL1026" s="238"/>
      <c r="DM1026" s="238"/>
      <c r="DN1026" s="238"/>
      <c r="DO1026" s="238"/>
      <c r="DP1026" s="238"/>
      <c r="DQ1026" s="238"/>
      <c r="DR1026" s="238"/>
      <c r="DS1026" s="238"/>
      <c r="DT1026" s="238"/>
      <c r="DU1026" s="238"/>
      <c r="DV1026" s="238"/>
      <c r="DW1026" s="238"/>
      <c r="DX1026" s="238"/>
      <c r="DY1026" s="238"/>
      <c r="DZ1026" s="238"/>
      <c r="EA1026" s="238"/>
      <c r="EB1026" s="238"/>
      <c r="EC1026" s="238"/>
      <c r="ED1026" s="238"/>
      <c r="EE1026" s="238"/>
      <c r="EF1026" s="238"/>
      <c r="EG1026" s="238"/>
      <c r="EH1026" s="238"/>
      <c r="EI1026" s="238"/>
      <c r="EJ1026" s="238"/>
      <c r="EK1026" s="238"/>
      <c r="EL1026" s="238"/>
      <c r="EM1026" s="238"/>
      <c r="EN1026" s="238"/>
      <c r="EO1026" s="238"/>
      <c r="EP1026" s="238"/>
      <c r="EQ1026" s="238"/>
      <c r="ER1026" s="238"/>
      <c r="ES1026" s="238"/>
      <c r="ET1026" s="238"/>
      <c r="EU1026" s="238"/>
      <c r="EV1026" s="238"/>
      <c r="EW1026" s="238"/>
      <c r="EX1026" s="238"/>
      <c r="EY1026" s="238"/>
      <c r="EZ1026" s="238"/>
      <c r="FA1026" s="238"/>
      <c r="FB1026" s="238"/>
      <c r="FC1026" s="238"/>
      <c r="FD1026" s="238"/>
      <c r="FE1026" s="238"/>
    </row>
    <row r="1027" spans="34:161">
      <c r="AH1027" s="238"/>
      <c r="AI1027" s="238"/>
      <c r="AJ1027" s="238"/>
      <c r="AK1027" s="238"/>
      <c r="AL1027" s="238"/>
      <c r="AM1027" s="238"/>
      <c r="AN1027" s="238"/>
      <c r="AO1027" s="238"/>
      <c r="AP1027" s="238"/>
      <c r="AQ1027" s="238"/>
      <c r="AR1027" s="238"/>
      <c r="AS1027" s="238"/>
      <c r="AT1027" s="238"/>
      <c r="AU1027" s="238"/>
      <c r="AV1027" s="238"/>
      <c r="AW1027" s="238"/>
      <c r="AX1027" s="238"/>
      <c r="AY1027" s="238"/>
      <c r="AZ1027" s="238"/>
      <c r="BA1027" s="238"/>
      <c r="BB1027" s="238"/>
      <c r="BC1027" s="238"/>
      <c r="BD1027" s="238"/>
      <c r="BE1027" s="238"/>
      <c r="BF1027" s="238"/>
      <c r="BG1027" s="238"/>
      <c r="BH1027" s="238"/>
      <c r="BI1027" s="238"/>
      <c r="BJ1027" s="238"/>
      <c r="BK1027" s="238"/>
      <c r="BL1027" s="238"/>
      <c r="BM1027" s="238"/>
      <c r="BN1027" s="238"/>
      <c r="BO1027" s="238"/>
      <c r="BP1027" s="238"/>
      <c r="BQ1027" s="238"/>
      <c r="BR1027" s="238"/>
      <c r="BS1027" s="238"/>
      <c r="BT1027" s="238"/>
      <c r="BU1027" s="238"/>
      <c r="BV1027" s="238"/>
      <c r="BW1027" s="238"/>
      <c r="BX1027" s="238"/>
      <c r="BY1027" s="238"/>
      <c r="BZ1027" s="238"/>
      <c r="CA1027" s="238"/>
      <c r="CB1027" s="238"/>
      <c r="CC1027" s="238"/>
      <c r="CD1027" s="238"/>
      <c r="CE1027" s="238"/>
      <c r="CF1027" s="238"/>
      <c r="CG1027" s="238"/>
      <c r="CH1027" s="238"/>
      <c r="CI1027" s="238"/>
      <c r="CJ1027" s="238"/>
      <c r="CK1027" s="238"/>
      <c r="CL1027" s="238"/>
      <c r="CM1027" s="238"/>
      <c r="CN1027" s="238"/>
      <c r="CO1027" s="238"/>
      <c r="CP1027" s="238"/>
      <c r="CQ1027" s="238"/>
      <c r="CR1027" s="238"/>
      <c r="CS1027" s="238"/>
      <c r="CT1027" s="238"/>
      <c r="CU1027" s="238"/>
      <c r="CV1027" s="238"/>
      <c r="CW1027" s="238"/>
      <c r="CX1027" s="238"/>
      <c r="CY1027" s="238"/>
      <c r="CZ1027" s="238"/>
      <c r="DA1027" s="238"/>
      <c r="DB1027" s="238"/>
      <c r="DC1027" s="238"/>
      <c r="DD1027" s="238"/>
      <c r="DE1027" s="238"/>
      <c r="DF1027" s="238"/>
      <c r="DG1027" s="238"/>
      <c r="DH1027" s="238"/>
      <c r="DI1027" s="238"/>
      <c r="DJ1027" s="238"/>
      <c r="DK1027" s="238"/>
      <c r="DL1027" s="238"/>
      <c r="DM1027" s="238"/>
      <c r="DN1027" s="238"/>
      <c r="DO1027" s="238"/>
      <c r="DP1027" s="238"/>
      <c r="DQ1027" s="238"/>
      <c r="DR1027" s="238"/>
      <c r="DS1027" s="238"/>
      <c r="DT1027" s="238"/>
      <c r="DU1027" s="238"/>
      <c r="DV1027" s="238"/>
      <c r="DW1027" s="238"/>
      <c r="DX1027" s="238"/>
      <c r="DY1027" s="238"/>
      <c r="DZ1027" s="238"/>
      <c r="EA1027" s="238"/>
      <c r="EB1027" s="238"/>
      <c r="EC1027" s="238"/>
      <c r="ED1027" s="238"/>
      <c r="EE1027" s="238"/>
      <c r="EF1027" s="238"/>
      <c r="EG1027" s="238"/>
      <c r="EH1027" s="238"/>
      <c r="EI1027" s="238"/>
      <c r="EJ1027" s="238"/>
      <c r="EK1027" s="238"/>
      <c r="EL1027" s="238"/>
      <c r="EM1027" s="238"/>
      <c r="EN1027" s="238"/>
      <c r="EO1027" s="238"/>
      <c r="EP1027" s="238"/>
      <c r="EQ1027" s="238"/>
      <c r="ER1027" s="238"/>
      <c r="ES1027" s="238"/>
      <c r="ET1027" s="238"/>
      <c r="EU1027" s="238"/>
      <c r="EV1027" s="238"/>
      <c r="EW1027" s="238"/>
      <c r="EX1027" s="238"/>
      <c r="EY1027" s="238"/>
      <c r="EZ1027" s="238"/>
      <c r="FA1027" s="238"/>
      <c r="FB1027" s="238"/>
      <c r="FC1027" s="238"/>
      <c r="FD1027" s="238"/>
      <c r="FE1027" s="238"/>
    </row>
    <row r="1028" spans="34:161">
      <c r="AH1028" s="238"/>
      <c r="AI1028" s="238"/>
      <c r="AJ1028" s="238"/>
      <c r="AK1028" s="238"/>
      <c r="AL1028" s="238"/>
      <c r="AM1028" s="238"/>
      <c r="AN1028" s="238"/>
      <c r="AO1028" s="238"/>
      <c r="AP1028" s="238"/>
      <c r="AQ1028" s="238"/>
      <c r="AR1028" s="238"/>
      <c r="AS1028" s="238"/>
      <c r="AT1028" s="238"/>
      <c r="AU1028" s="238"/>
      <c r="AV1028" s="238"/>
      <c r="AW1028" s="238"/>
      <c r="AX1028" s="238"/>
      <c r="AY1028" s="238"/>
      <c r="AZ1028" s="238"/>
      <c r="BA1028" s="238"/>
      <c r="BB1028" s="238"/>
      <c r="BC1028" s="238"/>
      <c r="BD1028" s="238"/>
      <c r="BE1028" s="238"/>
      <c r="BF1028" s="238"/>
      <c r="BG1028" s="238"/>
      <c r="BH1028" s="238"/>
      <c r="BI1028" s="238"/>
      <c r="BJ1028" s="238"/>
      <c r="BK1028" s="238"/>
      <c r="BL1028" s="238"/>
      <c r="BM1028" s="238"/>
      <c r="BN1028" s="238"/>
      <c r="BO1028" s="238"/>
      <c r="BP1028" s="238"/>
      <c r="BQ1028" s="238"/>
      <c r="BR1028" s="238"/>
      <c r="BS1028" s="238"/>
      <c r="BT1028" s="238"/>
      <c r="BU1028" s="238"/>
      <c r="BV1028" s="238"/>
      <c r="BW1028" s="238"/>
      <c r="BX1028" s="238"/>
      <c r="BY1028" s="238"/>
      <c r="BZ1028" s="238"/>
      <c r="CA1028" s="238"/>
      <c r="CB1028" s="238"/>
      <c r="CC1028" s="238"/>
      <c r="CD1028" s="238"/>
      <c r="CE1028" s="238"/>
      <c r="CF1028" s="238"/>
      <c r="CG1028" s="238"/>
      <c r="CH1028" s="238"/>
      <c r="CI1028" s="238"/>
      <c r="CJ1028" s="238"/>
      <c r="CK1028" s="238"/>
      <c r="CL1028" s="238"/>
      <c r="CM1028" s="238"/>
      <c r="CN1028" s="238"/>
      <c r="CO1028" s="238"/>
      <c r="CP1028" s="238"/>
      <c r="CQ1028" s="238"/>
      <c r="CR1028" s="238"/>
      <c r="CS1028" s="238"/>
      <c r="CT1028" s="238"/>
      <c r="CU1028" s="238"/>
      <c r="CV1028" s="238"/>
      <c r="CW1028" s="238"/>
      <c r="CX1028" s="238"/>
      <c r="CY1028" s="238"/>
      <c r="CZ1028" s="238"/>
      <c r="DA1028" s="238"/>
      <c r="DB1028" s="238"/>
      <c r="DC1028" s="238"/>
      <c r="DD1028" s="238"/>
      <c r="DE1028" s="238"/>
      <c r="DF1028" s="238"/>
      <c r="DG1028" s="238"/>
      <c r="DH1028" s="238"/>
      <c r="DI1028" s="238"/>
      <c r="DJ1028" s="238"/>
      <c r="DK1028" s="238"/>
      <c r="DL1028" s="238"/>
      <c r="DM1028" s="238"/>
      <c r="DN1028" s="238"/>
      <c r="DO1028" s="238"/>
      <c r="DP1028" s="238"/>
      <c r="DQ1028" s="238"/>
      <c r="DR1028" s="238"/>
      <c r="DS1028" s="238"/>
      <c r="DT1028" s="238"/>
      <c r="DU1028" s="238"/>
      <c r="DV1028" s="238"/>
      <c r="DW1028" s="238"/>
      <c r="DX1028" s="238"/>
      <c r="DY1028" s="238"/>
      <c r="DZ1028" s="238"/>
      <c r="EA1028" s="238"/>
      <c r="EB1028" s="238"/>
      <c r="EC1028" s="238"/>
      <c r="ED1028" s="238"/>
      <c r="EE1028" s="238"/>
      <c r="EF1028" s="238"/>
      <c r="EG1028" s="238"/>
      <c r="EH1028" s="238"/>
      <c r="EI1028" s="238"/>
      <c r="EJ1028" s="238"/>
      <c r="EK1028" s="238"/>
      <c r="EL1028" s="238"/>
      <c r="EM1028" s="238"/>
      <c r="EN1028" s="238"/>
      <c r="EO1028" s="238"/>
      <c r="EP1028" s="238"/>
      <c r="EQ1028" s="238"/>
      <c r="ER1028" s="238"/>
      <c r="ES1028" s="238"/>
      <c r="ET1028" s="238"/>
      <c r="EU1028" s="238"/>
      <c r="EV1028" s="238"/>
      <c r="EW1028" s="238"/>
      <c r="EX1028" s="238"/>
      <c r="EY1028" s="238"/>
      <c r="EZ1028" s="238"/>
      <c r="FA1028" s="238"/>
      <c r="FB1028" s="238"/>
      <c r="FC1028" s="238"/>
      <c r="FD1028" s="238"/>
      <c r="FE1028" s="238"/>
    </row>
    <row r="1029" spans="34:161">
      <c r="AH1029" s="238"/>
      <c r="AI1029" s="238"/>
      <c r="AJ1029" s="238"/>
      <c r="AK1029" s="238"/>
      <c r="AL1029" s="238"/>
      <c r="AM1029" s="238"/>
      <c r="AN1029" s="238"/>
      <c r="AO1029" s="238"/>
      <c r="AP1029" s="238"/>
      <c r="AQ1029" s="238"/>
      <c r="AR1029" s="238"/>
      <c r="AS1029" s="238"/>
      <c r="AT1029" s="238"/>
      <c r="AU1029" s="238"/>
      <c r="AV1029" s="238"/>
      <c r="AW1029" s="238"/>
      <c r="AX1029" s="238"/>
      <c r="AY1029" s="238"/>
      <c r="AZ1029" s="238"/>
      <c r="BA1029" s="238"/>
      <c r="BB1029" s="238"/>
      <c r="BC1029" s="238"/>
      <c r="BD1029" s="238"/>
      <c r="BE1029" s="238"/>
      <c r="BF1029" s="238"/>
      <c r="BG1029" s="238"/>
      <c r="BH1029" s="238"/>
      <c r="BI1029" s="238"/>
      <c r="BJ1029" s="238"/>
      <c r="BK1029" s="238"/>
      <c r="BL1029" s="238"/>
      <c r="BM1029" s="238"/>
      <c r="BN1029" s="238"/>
      <c r="BO1029" s="238"/>
      <c r="BP1029" s="238"/>
      <c r="BQ1029" s="238"/>
      <c r="BR1029" s="238"/>
      <c r="BS1029" s="238"/>
      <c r="BT1029" s="238"/>
      <c r="BU1029" s="238"/>
      <c r="BV1029" s="238"/>
      <c r="BW1029" s="238"/>
      <c r="BX1029" s="238"/>
      <c r="BY1029" s="238"/>
      <c r="BZ1029" s="238"/>
      <c r="CA1029" s="238"/>
      <c r="CB1029" s="238"/>
      <c r="CC1029" s="238"/>
      <c r="CD1029" s="238"/>
      <c r="CE1029" s="238"/>
      <c r="CF1029" s="238"/>
      <c r="CG1029" s="238"/>
      <c r="CH1029" s="238"/>
      <c r="CI1029" s="238"/>
      <c r="CJ1029" s="238"/>
      <c r="CK1029" s="238"/>
      <c r="CL1029" s="238"/>
      <c r="CM1029" s="238"/>
      <c r="CN1029" s="238"/>
      <c r="CO1029" s="238"/>
      <c r="CP1029" s="238"/>
      <c r="CQ1029" s="238"/>
      <c r="CR1029" s="238"/>
      <c r="CS1029" s="238"/>
      <c r="CT1029" s="238"/>
      <c r="CU1029" s="238"/>
      <c r="CV1029" s="238"/>
      <c r="CW1029" s="238"/>
      <c r="CX1029" s="238"/>
      <c r="CY1029" s="238"/>
      <c r="CZ1029" s="238"/>
      <c r="DA1029" s="238"/>
      <c r="DB1029" s="238"/>
      <c r="DC1029" s="238"/>
      <c r="DD1029" s="238"/>
      <c r="DE1029" s="238"/>
      <c r="DF1029" s="238"/>
      <c r="DG1029" s="238"/>
      <c r="DH1029" s="238"/>
      <c r="DI1029" s="238"/>
      <c r="DJ1029" s="238"/>
      <c r="DK1029" s="238"/>
      <c r="DL1029" s="238"/>
      <c r="DM1029" s="238"/>
      <c r="DN1029" s="238"/>
      <c r="DO1029" s="238"/>
      <c r="DP1029" s="238"/>
      <c r="DQ1029" s="238"/>
      <c r="DR1029" s="238"/>
      <c r="DS1029" s="238"/>
      <c r="DT1029" s="238"/>
      <c r="DU1029" s="238"/>
      <c r="DV1029" s="238"/>
      <c r="DW1029" s="238"/>
      <c r="DX1029" s="238"/>
      <c r="DY1029" s="238"/>
      <c r="DZ1029" s="238"/>
      <c r="EA1029" s="238"/>
      <c r="EB1029" s="238"/>
      <c r="EC1029" s="238"/>
      <c r="ED1029" s="238"/>
      <c r="EE1029" s="238"/>
      <c r="EF1029" s="238"/>
      <c r="EG1029" s="238"/>
      <c r="EH1029" s="238"/>
      <c r="EI1029" s="238"/>
      <c r="EJ1029" s="238"/>
      <c r="EK1029" s="238"/>
      <c r="EL1029" s="238"/>
      <c r="EM1029" s="238"/>
      <c r="EN1029" s="238"/>
      <c r="EO1029" s="238"/>
      <c r="EP1029" s="238"/>
      <c r="EQ1029" s="238"/>
      <c r="ER1029" s="238"/>
      <c r="ES1029" s="238"/>
      <c r="ET1029" s="238"/>
      <c r="EU1029" s="238"/>
      <c r="EV1029" s="238"/>
      <c r="EW1029" s="238"/>
      <c r="EX1029" s="238"/>
      <c r="EY1029" s="238"/>
      <c r="EZ1029" s="238"/>
      <c r="FA1029" s="238"/>
      <c r="FB1029" s="238"/>
      <c r="FC1029" s="238"/>
      <c r="FD1029" s="238"/>
      <c r="FE1029" s="238"/>
    </row>
    <row r="1030" spans="34:161">
      <c r="AH1030" s="238"/>
      <c r="AI1030" s="238"/>
      <c r="AJ1030" s="238"/>
      <c r="AK1030" s="238"/>
      <c r="AL1030" s="238"/>
      <c r="AM1030" s="238"/>
      <c r="AN1030" s="238"/>
      <c r="AO1030" s="238"/>
      <c r="AP1030" s="238"/>
      <c r="AQ1030" s="238"/>
      <c r="AR1030" s="238"/>
      <c r="AS1030" s="238"/>
      <c r="AT1030" s="238"/>
      <c r="AU1030" s="238"/>
      <c r="AV1030" s="238"/>
      <c r="AW1030" s="238"/>
      <c r="AX1030" s="238"/>
      <c r="AY1030" s="238"/>
      <c r="AZ1030" s="238"/>
      <c r="BA1030" s="238"/>
      <c r="BB1030" s="238"/>
      <c r="BC1030" s="238"/>
      <c r="BD1030" s="238"/>
      <c r="BE1030" s="238"/>
      <c r="BF1030" s="238"/>
      <c r="BG1030" s="238"/>
      <c r="BH1030" s="238"/>
      <c r="BI1030" s="238"/>
      <c r="BJ1030" s="238"/>
      <c r="BK1030" s="238"/>
      <c r="BL1030" s="238"/>
      <c r="BM1030" s="238"/>
      <c r="BN1030" s="238"/>
      <c r="BO1030" s="238"/>
      <c r="BP1030" s="238"/>
      <c r="BQ1030" s="238"/>
      <c r="BR1030" s="238"/>
      <c r="BS1030" s="238"/>
      <c r="BT1030" s="238"/>
      <c r="BU1030" s="238"/>
      <c r="BV1030" s="238"/>
      <c r="BW1030" s="238"/>
      <c r="BX1030" s="238"/>
      <c r="BY1030" s="238"/>
      <c r="BZ1030" s="238"/>
      <c r="CA1030" s="238"/>
      <c r="CB1030" s="238"/>
      <c r="CC1030" s="238"/>
      <c r="CD1030" s="238"/>
      <c r="CE1030" s="238"/>
      <c r="CF1030" s="238"/>
      <c r="CG1030" s="238"/>
      <c r="CH1030" s="238"/>
      <c r="CI1030" s="238"/>
      <c r="CJ1030" s="238"/>
      <c r="CK1030" s="238"/>
      <c r="CL1030" s="238"/>
      <c r="CM1030" s="238"/>
      <c r="CN1030" s="238"/>
      <c r="CO1030" s="238"/>
      <c r="CP1030" s="238"/>
      <c r="CQ1030" s="238"/>
      <c r="CR1030" s="238"/>
      <c r="CS1030" s="238"/>
      <c r="CT1030" s="238"/>
      <c r="CU1030" s="238"/>
      <c r="CV1030" s="238"/>
      <c r="CW1030" s="238"/>
      <c r="CX1030" s="238"/>
      <c r="CY1030" s="238"/>
      <c r="CZ1030" s="238"/>
      <c r="DA1030" s="238"/>
      <c r="DB1030" s="238"/>
      <c r="DC1030" s="238"/>
      <c r="DD1030" s="238"/>
      <c r="DE1030" s="238"/>
      <c r="DF1030" s="238"/>
      <c r="DG1030" s="238"/>
      <c r="DH1030" s="238"/>
      <c r="DI1030" s="238"/>
      <c r="DJ1030" s="238"/>
      <c r="DK1030" s="238"/>
      <c r="DL1030" s="238"/>
      <c r="DM1030" s="238"/>
      <c r="DN1030" s="238"/>
      <c r="DO1030" s="238"/>
      <c r="DP1030" s="238"/>
      <c r="DQ1030" s="238"/>
      <c r="DR1030" s="238"/>
      <c r="DS1030" s="238"/>
      <c r="DT1030" s="238"/>
      <c r="DU1030" s="238"/>
      <c r="DV1030" s="238"/>
      <c r="DW1030" s="238"/>
      <c r="DX1030" s="238"/>
      <c r="DY1030" s="238"/>
      <c r="DZ1030" s="238"/>
      <c r="EA1030" s="238"/>
      <c r="EB1030" s="238"/>
      <c r="EC1030" s="238"/>
      <c r="ED1030" s="238"/>
      <c r="EE1030" s="238"/>
      <c r="EF1030" s="238"/>
      <c r="EG1030" s="238"/>
      <c r="EH1030" s="238"/>
      <c r="EI1030" s="238"/>
      <c r="EJ1030" s="238"/>
      <c r="EK1030" s="238"/>
      <c r="EL1030" s="238"/>
      <c r="EM1030" s="238"/>
      <c r="EN1030" s="238"/>
      <c r="EO1030" s="238"/>
      <c r="EP1030" s="238"/>
      <c r="EQ1030" s="238"/>
      <c r="ER1030" s="238"/>
      <c r="ES1030" s="238"/>
      <c r="ET1030" s="238"/>
      <c r="EU1030" s="238"/>
      <c r="EV1030" s="238"/>
      <c r="EW1030" s="238"/>
      <c r="EX1030" s="238"/>
      <c r="EY1030" s="238"/>
      <c r="EZ1030" s="238"/>
      <c r="FA1030" s="238"/>
      <c r="FB1030" s="238"/>
      <c r="FC1030" s="238"/>
      <c r="FD1030" s="238"/>
      <c r="FE1030" s="238"/>
    </row>
    <row r="1031" spans="34:161">
      <c r="AH1031" s="238"/>
      <c r="AI1031" s="238"/>
      <c r="AJ1031" s="238"/>
      <c r="AK1031" s="238"/>
      <c r="AL1031" s="238"/>
      <c r="AM1031" s="238"/>
      <c r="AN1031" s="238"/>
      <c r="AO1031" s="238"/>
      <c r="AP1031" s="238"/>
      <c r="AQ1031" s="238"/>
      <c r="AR1031" s="238"/>
      <c r="AS1031" s="238"/>
      <c r="AT1031" s="238"/>
      <c r="AU1031" s="238"/>
      <c r="AV1031" s="238"/>
      <c r="AW1031" s="238"/>
      <c r="AX1031" s="238"/>
      <c r="AY1031" s="238"/>
      <c r="AZ1031" s="238"/>
      <c r="BA1031" s="238"/>
      <c r="BB1031" s="238"/>
      <c r="BC1031" s="238"/>
      <c r="BD1031" s="238"/>
      <c r="BE1031" s="238"/>
      <c r="BF1031" s="238"/>
      <c r="BG1031" s="238"/>
      <c r="BH1031" s="238"/>
      <c r="BI1031" s="238"/>
      <c r="BJ1031" s="238"/>
      <c r="BK1031" s="238"/>
      <c r="BL1031" s="238"/>
      <c r="BM1031" s="238"/>
      <c r="BN1031" s="238"/>
      <c r="BO1031" s="238"/>
      <c r="BP1031" s="238"/>
      <c r="BQ1031" s="238"/>
      <c r="BR1031" s="238"/>
      <c r="BS1031" s="238"/>
      <c r="BT1031" s="238"/>
      <c r="BU1031" s="238"/>
      <c r="BV1031" s="238"/>
      <c r="BW1031" s="238"/>
      <c r="BX1031" s="238"/>
      <c r="BY1031" s="238"/>
      <c r="BZ1031" s="238"/>
      <c r="CA1031" s="238"/>
      <c r="CB1031" s="238"/>
      <c r="CC1031" s="238"/>
      <c r="CD1031" s="238"/>
      <c r="CE1031" s="238"/>
      <c r="CF1031" s="238"/>
      <c r="CG1031" s="238"/>
      <c r="CH1031" s="238"/>
      <c r="CI1031" s="238"/>
      <c r="CJ1031" s="238"/>
      <c r="CK1031" s="238"/>
      <c r="CL1031" s="238"/>
      <c r="CM1031" s="238"/>
      <c r="CN1031" s="238"/>
      <c r="CO1031" s="238"/>
      <c r="CP1031" s="238"/>
      <c r="CQ1031" s="238"/>
      <c r="CR1031" s="238"/>
      <c r="CS1031" s="238"/>
      <c r="CT1031" s="238"/>
      <c r="CU1031" s="238"/>
      <c r="CV1031" s="238"/>
      <c r="CW1031" s="238"/>
      <c r="CX1031" s="238"/>
      <c r="CY1031" s="238"/>
      <c r="CZ1031" s="238"/>
      <c r="DA1031" s="238"/>
      <c r="DB1031" s="238"/>
      <c r="DC1031" s="238"/>
      <c r="DD1031" s="238"/>
      <c r="DE1031" s="238"/>
      <c r="DF1031" s="238"/>
      <c r="DG1031" s="238"/>
      <c r="DH1031" s="238"/>
      <c r="DI1031" s="238"/>
      <c r="DJ1031" s="238"/>
      <c r="DK1031" s="238"/>
      <c r="DL1031" s="238"/>
      <c r="DM1031" s="238"/>
      <c r="DN1031" s="238"/>
      <c r="DO1031" s="238"/>
      <c r="DP1031" s="238"/>
      <c r="DQ1031" s="238"/>
      <c r="DR1031" s="238"/>
      <c r="DS1031" s="238"/>
      <c r="DT1031" s="238"/>
      <c r="DU1031" s="238"/>
      <c r="DV1031" s="238"/>
      <c r="DW1031" s="238"/>
      <c r="DX1031" s="238"/>
      <c r="DY1031" s="238"/>
      <c r="DZ1031" s="238"/>
      <c r="EA1031" s="238"/>
      <c r="EB1031" s="238"/>
      <c r="EC1031" s="238"/>
      <c r="ED1031" s="238"/>
      <c r="EE1031" s="238"/>
      <c r="EF1031" s="238"/>
      <c r="EG1031" s="238"/>
      <c r="EH1031" s="238"/>
      <c r="EI1031" s="238"/>
      <c r="EJ1031" s="238"/>
      <c r="EK1031" s="238"/>
      <c r="EL1031" s="238"/>
      <c r="EM1031" s="238"/>
      <c r="EN1031" s="238"/>
      <c r="EO1031" s="238"/>
      <c r="EP1031" s="238"/>
      <c r="EQ1031" s="238"/>
      <c r="ER1031" s="238"/>
      <c r="ES1031" s="238"/>
      <c r="ET1031" s="238"/>
      <c r="EU1031" s="238"/>
      <c r="EV1031" s="238"/>
      <c r="EW1031" s="238"/>
      <c r="EX1031" s="238"/>
      <c r="EY1031" s="238"/>
      <c r="EZ1031" s="238"/>
      <c r="FA1031" s="238"/>
      <c r="FB1031" s="238"/>
      <c r="FC1031" s="238"/>
      <c r="FD1031" s="238"/>
      <c r="FE1031" s="238"/>
    </row>
    <row r="1032" spans="34:161">
      <c r="AH1032" s="238"/>
      <c r="AI1032" s="238"/>
      <c r="AJ1032" s="238"/>
      <c r="AK1032" s="238"/>
      <c r="AL1032" s="238"/>
      <c r="AM1032" s="238"/>
      <c r="AN1032" s="238"/>
      <c r="AO1032" s="238"/>
      <c r="AP1032" s="238"/>
      <c r="AQ1032" s="238"/>
      <c r="AR1032" s="238"/>
      <c r="AS1032" s="238"/>
      <c r="AT1032" s="238"/>
      <c r="AU1032" s="238"/>
      <c r="AV1032" s="238"/>
      <c r="AW1032" s="238"/>
      <c r="AX1032" s="238"/>
      <c r="AY1032" s="238"/>
      <c r="AZ1032" s="238"/>
      <c r="BA1032" s="238"/>
      <c r="BB1032" s="238"/>
      <c r="BC1032" s="238"/>
      <c r="BD1032" s="238"/>
      <c r="BE1032" s="238"/>
      <c r="BF1032" s="238"/>
      <c r="BG1032" s="238"/>
      <c r="BH1032" s="238"/>
      <c r="BI1032" s="238"/>
      <c r="BJ1032" s="238"/>
      <c r="BK1032" s="238"/>
      <c r="BL1032" s="238"/>
      <c r="BM1032" s="238"/>
      <c r="BN1032" s="238"/>
      <c r="BO1032" s="238"/>
      <c r="BP1032" s="238"/>
      <c r="BQ1032" s="238"/>
      <c r="BR1032" s="238"/>
      <c r="BS1032" s="238"/>
      <c r="BT1032" s="238"/>
      <c r="BU1032" s="238"/>
      <c r="BV1032" s="238"/>
      <c r="BW1032" s="238"/>
      <c r="BX1032" s="238"/>
      <c r="BY1032" s="238"/>
      <c r="BZ1032" s="238"/>
      <c r="CA1032" s="238"/>
      <c r="CB1032" s="238"/>
      <c r="CC1032" s="238"/>
      <c r="CD1032" s="238"/>
      <c r="CE1032" s="238"/>
      <c r="CF1032" s="238"/>
      <c r="CG1032" s="238"/>
      <c r="CH1032" s="238"/>
      <c r="CI1032" s="238"/>
      <c r="CJ1032" s="238"/>
      <c r="CK1032" s="238"/>
      <c r="CL1032" s="238"/>
      <c r="CM1032" s="238"/>
      <c r="CN1032" s="238"/>
      <c r="CO1032" s="238"/>
      <c r="CP1032" s="238"/>
      <c r="CQ1032" s="238"/>
      <c r="CR1032" s="238"/>
      <c r="CS1032" s="238"/>
      <c r="CT1032" s="238"/>
      <c r="CU1032" s="238"/>
      <c r="CV1032" s="238"/>
      <c r="CW1032" s="238"/>
      <c r="CX1032" s="238"/>
      <c r="CY1032" s="238"/>
      <c r="CZ1032" s="238"/>
      <c r="DA1032" s="238"/>
      <c r="DB1032" s="238"/>
      <c r="DC1032" s="238"/>
      <c r="DD1032" s="238"/>
      <c r="DE1032" s="238"/>
      <c r="DF1032" s="238"/>
      <c r="DG1032" s="238"/>
      <c r="DH1032" s="238"/>
      <c r="DI1032" s="238"/>
      <c r="DJ1032" s="238"/>
      <c r="DK1032" s="238"/>
      <c r="DL1032" s="238"/>
      <c r="DM1032" s="238"/>
      <c r="DN1032" s="238"/>
      <c r="DO1032" s="238"/>
      <c r="DP1032" s="238"/>
      <c r="DQ1032" s="238"/>
      <c r="DR1032" s="238"/>
      <c r="DS1032" s="238"/>
      <c r="DT1032" s="238"/>
      <c r="DU1032" s="238"/>
      <c r="DV1032" s="238"/>
      <c r="DW1032" s="238"/>
      <c r="DX1032" s="238"/>
      <c r="DY1032" s="238"/>
      <c r="DZ1032" s="238"/>
      <c r="EA1032" s="238"/>
      <c r="EB1032" s="238"/>
      <c r="EC1032" s="238"/>
      <c r="ED1032" s="238"/>
      <c r="EE1032" s="238"/>
      <c r="EF1032" s="238"/>
      <c r="EG1032" s="238"/>
      <c r="EH1032" s="238"/>
      <c r="EI1032" s="238"/>
      <c r="EJ1032" s="238"/>
      <c r="EK1032" s="238"/>
      <c r="EL1032" s="238"/>
      <c r="EM1032" s="238"/>
      <c r="EN1032" s="238"/>
      <c r="EO1032" s="238"/>
      <c r="EP1032" s="238"/>
      <c r="EQ1032" s="238"/>
      <c r="ER1032" s="238"/>
      <c r="ES1032" s="238"/>
      <c r="ET1032" s="238"/>
      <c r="EU1032" s="238"/>
      <c r="EV1032" s="238"/>
      <c r="EW1032" s="238"/>
      <c r="EX1032" s="238"/>
      <c r="EY1032" s="238"/>
      <c r="EZ1032" s="238"/>
      <c r="FA1032" s="238"/>
      <c r="FB1032" s="238"/>
      <c r="FC1032" s="238"/>
      <c r="FD1032" s="238"/>
      <c r="FE1032" s="238"/>
    </row>
    <row r="1033" spans="34:161">
      <c r="AH1033" s="238"/>
      <c r="AI1033" s="238"/>
      <c r="AJ1033" s="238"/>
      <c r="AK1033" s="238"/>
      <c r="AL1033" s="238"/>
      <c r="AM1033" s="238"/>
      <c r="AN1033" s="238"/>
      <c r="AO1033" s="238"/>
      <c r="AP1033" s="238"/>
      <c r="AQ1033" s="238"/>
      <c r="AR1033" s="238"/>
      <c r="AS1033" s="238"/>
      <c r="AT1033" s="238"/>
      <c r="AU1033" s="238"/>
      <c r="AV1033" s="238"/>
      <c r="AW1033" s="238"/>
      <c r="AX1033" s="238"/>
      <c r="AY1033" s="238"/>
      <c r="AZ1033" s="238"/>
      <c r="BA1033" s="238"/>
      <c r="BB1033" s="238"/>
      <c r="BC1033" s="238"/>
      <c r="BD1033" s="238"/>
      <c r="BE1033" s="238"/>
      <c r="BF1033" s="238"/>
      <c r="BG1033" s="238"/>
      <c r="BH1033" s="238"/>
      <c r="BI1033" s="238"/>
      <c r="BJ1033" s="238"/>
      <c r="BK1033" s="238"/>
      <c r="BL1033" s="238"/>
      <c r="BM1033" s="238"/>
      <c r="BN1033" s="238"/>
      <c r="BO1033" s="238"/>
      <c r="BP1033" s="238"/>
      <c r="BQ1033" s="238"/>
      <c r="BR1033" s="238"/>
      <c r="BS1033" s="238"/>
      <c r="BT1033" s="238"/>
      <c r="BU1033" s="238"/>
      <c r="BV1033" s="238"/>
      <c r="BW1033" s="238"/>
      <c r="BX1033" s="238"/>
      <c r="BY1033" s="238"/>
      <c r="BZ1033" s="238"/>
      <c r="CA1033" s="238"/>
      <c r="CB1033" s="238"/>
      <c r="CC1033" s="238"/>
      <c r="CD1033" s="238"/>
      <c r="CE1033" s="238"/>
      <c r="CF1033" s="238"/>
      <c r="CG1033" s="238"/>
      <c r="CH1033" s="238"/>
      <c r="CI1033" s="238"/>
      <c r="CJ1033" s="238"/>
      <c r="CK1033" s="238"/>
      <c r="CL1033" s="238"/>
      <c r="CM1033" s="238"/>
      <c r="CN1033" s="238"/>
      <c r="CO1033" s="238"/>
      <c r="CP1033" s="238"/>
      <c r="CQ1033" s="238"/>
      <c r="CR1033" s="238"/>
      <c r="CS1033" s="238"/>
      <c r="CT1033" s="238"/>
      <c r="CU1033" s="238"/>
      <c r="CV1033" s="238"/>
      <c r="CW1033" s="238"/>
      <c r="CX1033" s="238"/>
      <c r="CY1033" s="238"/>
      <c r="CZ1033" s="238"/>
      <c r="DA1033" s="238"/>
      <c r="DB1033" s="238"/>
      <c r="DC1033" s="238"/>
      <c r="DD1033" s="238"/>
      <c r="DE1033" s="238"/>
      <c r="DF1033" s="238"/>
      <c r="DG1033" s="238"/>
      <c r="DH1033" s="238"/>
      <c r="DI1033" s="238"/>
      <c r="DJ1033" s="238"/>
      <c r="DK1033" s="238"/>
      <c r="DL1033" s="238"/>
      <c r="DM1033" s="238"/>
      <c r="DN1033" s="238"/>
      <c r="DO1033" s="238"/>
      <c r="DP1033" s="238"/>
      <c r="DQ1033" s="238"/>
      <c r="DR1033" s="238"/>
      <c r="DS1033" s="238"/>
      <c r="DT1033" s="238"/>
      <c r="DU1033" s="238"/>
      <c r="DV1033" s="238"/>
      <c r="DW1033" s="238"/>
      <c r="DX1033" s="238"/>
      <c r="DY1033" s="238"/>
      <c r="DZ1033" s="238"/>
      <c r="EA1033" s="238"/>
      <c r="EB1033" s="238"/>
      <c r="EC1033" s="238"/>
      <c r="ED1033" s="238"/>
      <c r="EE1033" s="238"/>
      <c r="EF1033" s="238"/>
      <c r="EG1033" s="238"/>
      <c r="EH1033" s="238"/>
      <c r="EI1033" s="238"/>
      <c r="EJ1033" s="238"/>
      <c r="EK1033" s="238"/>
      <c r="EL1033" s="238"/>
      <c r="EM1033" s="238"/>
      <c r="EN1033" s="238"/>
      <c r="EO1033" s="238"/>
      <c r="EP1033" s="238"/>
      <c r="EQ1033" s="238"/>
      <c r="ER1033" s="238"/>
      <c r="ES1033" s="238"/>
      <c r="ET1033" s="238"/>
      <c r="EU1033" s="238"/>
      <c r="EV1033" s="238"/>
      <c r="EW1033" s="238"/>
      <c r="EX1033" s="238"/>
      <c r="EY1033" s="238"/>
      <c r="EZ1033" s="238"/>
      <c r="FA1033" s="238"/>
      <c r="FB1033" s="238"/>
      <c r="FC1033" s="238"/>
      <c r="FD1033" s="238"/>
      <c r="FE1033" s="238"/>
    </row>
    <row r="1034" spans="34:161">
      <c r="AH1034" s="238"/>
      <c r="AI1034" s="238"/>
      <c r="AJ1034" s="238"/>
      <c r="AK1034" s="238"/>
      <c r="AL1034" s="238"/>
      <c r="AM1034" s="238"/>
      <c r="AN1034" s="238"/>
      <c r="AO1034" s="238"/>
      <c r="AP1034" s="238"/>
      <c r="AQ1034" s="238"/>
      <c r="AR1034" s="238"/>
      <c r="AS1034" s="238"/>
      <c r="AT1034" s="238"/>
      <c r="AU1034" s="238"/>
      <c r="AV1034" s="238"/>
      <c r="AW1034" s="238"/>
      <c r="AX1034" s="238"/>
      <c r="AY1034" s="238"/>
      <c r="AZ1034" s="238"/>
      <c r="BA1034" s="238"/>
      <c r="BB1034" s="238"/>
      <c r="BC1034" s="238"/>
      <c r="BD1034" s="238"/>
      <c r="BE1034" s="238"/>
      <c r="BF1034" s="238"/>
      <c r="BG1034" s="238"/>
      <c r="BH1034" s="238"/>
      <c r="BI1034" s="238"/>
      <c r="BJ1034" s="238"/>
      <c r="BK1034" s="238"/>
      <c r="BL1034" s="238"/>
      <c r="BM1034" s="238"/>
      <c r="BN1034" s="238"/>
      <c r="BO1034" s="238"/>
      <c r="BP1034" s="238"/>
      <c r="BQ1034" s="238"/>
      <c r="BR1034" s="238"/>
      <c r="BS1034" s="238"/>
      <c r="BT1034" s="238"/>
      <c r="BU1034" s="238"/>
      <c r="BV1034" s="238"/>
      <c r="BW1034" s="238"/>
      <c r="BX1034" s="238"/>
      <c r="BY1034" s="238"/>
      <c r="BZ1034" s="238"/>
      <c r="CA1034" s="238"/>
      <c r="CB1034" s="238"/>
      <c r="CC1034" s="238"/>
      <c r="CD1034" s="238"/>
      <c r="CE1034" s="238"/>
      <c r="CF1034" s="238"/>
      <c r="CG1034" s="238"/>
      <c r="CH1034" s="238"/>
      <c r="CI1034" s="238"/>
      <c r="CJ1034" s="238"/>
      <c r="CK1034" s="238"/>
      <c r="CL1034" s="238"/>
      <c r="CM1034" s="238"/>
      <c r="CN1034" s="238"/>
      <c r="CO1034" s="238"/>
      <c r="CP1034" s="238"/>
      <c r="CQ1034" s="238"/>
      <c r="CR1034" s="238"/>
      <c r="CS1034" s="238"/>
      <c r="CT1034" s="238"/>
      <c r="CU1034" s="238"/>
      <c r="CV1034" s="238"/>
      <c r="CW1034" s="238"/>
      <c r="CX1034" s="238"/>
      <c r="CY1034" s="238"/>
      <c r="CZ1034" s="238"/>
      <c r="DA1034" s="238"/>
      <c r="DB1034" s="238"/>
      <c r="DC1034" s="238"/>
      <c r="DD1034" s="238"/>
      <c r="DE1034" s="238"/>
      <c r="DF1034" s="238"/>
      <c r="DG1034" s="238"/>
      <c r="DH1034" s="238"/>
      <c r="DI1034" s="238"/>
      <c r="DJ1034" s="238"/>
      <c r="DK1034" s="238"/>
      <c r="DL1034" s="238"/>
      <c r="DM1034" s="238"/>
      <c r="DN1034" s="238"/>
      <c r="DO1034" s="238"/>
      <c r="DP1034" s="238"/>
      <c r="DQ1034" s="238"/>
      <c r="DR1034" s="238"/>
      <c r="DS1034" s="238"/>
      <c r="DT1034" s="238"/>
      <c r="DU1034" s="238"/>
      <c r="DV1034" s="238"/>
      <c r="DW1034" s="238"/>
      <c r="DX1034" s="238"/>
      <c r="DY1034" s="238"/>
      <c r="DZ1034" s="238"/>
      <c r="EA1034" s="238"/>
      <c r="EB1034" s="238"/>
      <c r="EC1034" s="238"/>
      <c r="ED1034" s="238"/>
      <c r="EE1034" s="238"/>
      <c r="EF1034" s="238"/>
      <c r="EG1034" s="238"/>
      <c r="EH1034" s="238"/>
      <c r="EI1034" s="238"/>
      <c r="EJ1034" s="238"/>
      <c r="EK1034" s="238"/>
      <c r="EL1034" s="238"/>
      <c r="EM1034" s="238"/>
      <c r="EN1034" s="238"/>
      <c r="EO1034" s="238"/>
      <c r="EP1034" s="238"/>
      <c r="EQ1034" s="238"/>
      <c r="ER1034" s="238"/>
      <c r="ES1034" s="238"/>
      <c r="ET1034" s="238"/>
      <c r="EU1034" s="238"/>
      <c r="EV1034" s="238"/>
      <c r="EW1034" s="238"/>
      <c r="EX1034" s="238"/>
      <c r="EY1034" s="238"/>
      <c r="EZ1034" s="238"/>
      <c r="FA1034" s="238"/>
      <c r="FB1034" s="238"/>
      <c r="FC1034" s="238"/>
      <c r="FD1034" s="238"/>
      <c r="FE1034" s="238"/>
    </row>
    <row r="1035" spans="34:161">
      <c r="AH1035" s="238"/>
      <c r="AI1035" s="238"/>
      <c r="AJ1035" s="238"/>
      <c r="AK1035" s="238"/>
      <c r="AL1035" s="238"/>
      <c r="AM1035" s="238"/>
      <c r="AN1035" s="238"/>
      <c r="AO1035" s="238"/>
      <c r="AP1035" s="238"/>
      <c r="AQ1035" s="238"/>
      <c r="AR1035" s="238"/>
      <c r="AS1035" s="238"/>
      <c r="AT1035" s="238"/>
      <c r="AU1035" s="238"/>
      <c r="AV1035" s="238"/>
      <c r="AW1035" s="238"/>
      <c r="AX1035" s="238"/>
      <c r="AY1035" s="238"/>
      <c r="AZ1035" s="238"/>
      <c r="BA1035" s="238"/>
      <c r="BB1035" s="238"/>
      <c r="BC1035" s="238"/>
      <c r="BD1035" s="238"/>
      <c r="BE1035" s="238"/>
      <c r="BF1035" s="238"/>
      <c r="BG1035" s="238"/>
      <c r="BH1035" s="238"/>
      <c r="BI1035" s="238"/>
      <c r="BJ1035" s="238"/>
      <c r="BK1035" s="238"/>
      <c r="BL1035" s="238"/>
      <c r="BM1035" s="238"/>
      <c r="BN1035" s="238"/>
      <c r="BO1035" s="238"/>
      <c r="BP1035" s="238"/>
      <c r="BQ1035" s="238"/>
      <c r="BR1035" s="238"/>
      <c r="BS1035" s="238"/>
      <c r="BT1035" s="238"/>
      <c r="BU1035" s="238"/>
      <c r="BV1035" s="238"/>
      <c r="BW1035" s="238"/>
      <c r="BX1035" s="238"/>
      <c r="BY1035" s="238"/>
      <c r="BZ1035" s="238"/>
      <c r="CA1035" s="238"/>
      <c r="CB1035" s="238"/>
      <c r="CC1035" s="238"/>
      <c r="CD1035" s="238"/>
      <c r="CE1035" s="238"/>
      <c r="CF1035" s="238"/>
      <c r="CG1035" s="238"/>
      <c r="CH1035" s="238"/>
      <c r="CI1035" s="238"/>
      <c r="CJ1035" s="238"/>
      <c r="CK1035" s="238"/>
      <c r="CL1035" s="238"/>
      <c r="CM1035" s="238"/>
      <c r="CN1035" s="238"/>
      <c r="CO1035" s="238"/>
      <c r="CP1035" s="238"/>
      <c r="CQ1035" s="238"/>
      <c r="CR1035" s="238"/>
      <c r="CS1035" s="238"/>
      <c r="CT1035" s="238"/>
      <c r="CU1035" s="238"/>
      <c r="CV1035" s="238"/>
      <c r="CW1035" s="238"/>
      <c r="CX1035" s="238"/>
      <c r="CY1035" s="238"/>
      <c r="CZ1035" s="238"/>
      <c r="DA1035" s="238"/>
      <c r="DB1035" s="238"/>
      <c r="DC1035" s="238"/>
      <c r="DD1035" s="238"/>
      <c r="DE1035" s="238"/>
      <c r="DF1035" s="238"/>
      <c r="DG1035" s="238"/>
      <c r="DH1035" s="238"/>
      <c r="DI1035" s="238"/>
      <c r="DJ1035" s="238"/>
      <c r="DK1035" s="238"/>
      <c r="DL1035" s="238"/>
      <c r="DM1035" s="238"/>
      <c r="DN1035" s="238"/>
      <c r="DO1035" s="238"/>
      <c r="DP1035" s="238"/>
      <c r="DQ1035" s="238"/>
      <c r="DR1035" s="238"/>
      <c r="DS1035" s="238"/>
      <c r="DT1035" s="238"/>
      <c r="DU1035" s="238"/>
      <c r="DV1035" s="238"/>
      <c r="DW1035" s="238"/>
      <c r="DX1035" s="238"/>
      <c r="DY1035" s="238"/>
      <c r="DZ1035" s="238"/>
      <c r="EA1035" s="238"/>
      <c r="EB1035" s="238"/>
      <c r="EC1035" s="238"/>
      <c r="ED1035" s="238"/>
      <c r="EE1035" s="238"/>
      <c r="EF1035" s="238"/>
      <c r="EG1035" s="238"/>
      <c r="EH1035" s="238"/>
      <c r="EI1035" s="238"/>
      <c r="EJ1035" s="238"/>
      <c r="EK1035" s="238"/>
      <c r="EL1035" s="238"/>
      <c r="EM1035" s="238"/>
      <c r="EN1035" s="238"/>
      <c r="EO1035" s="238"/>
      <c r="EP1035" s="238"/>
      <c r="EQ1035" s="238"/>
      <c r="ER1035" s="238"/>
      <c r="ES1035" s="238"/>
      <c r="ET1035" s="238"/>
      <c r="EU1035" s="238"/>
      <c r="EV1035" s="238"/>
      <c r="EW1035" s="238"/>
      <c r="EX1035" s="238"/>
      <c r="EY1035" s="238"/>
      <c r="EZ1035" s="238"/>
      <c r="FA1035" s="238"/>
      <c r="FB1035" s="238"/>
      <c r="FC1035" s="238"/>
      <c r="FD1035" s="238"/>
      <c r="FE1035" s="238"/>
    </row>
    <row r="1036" spans="34:161">
      <c r="AH1036" s="238"/>
      <c r="AI1036" s="238"/>
      <c r="AJ1036" s="238"/>
      <c r="AK1036" s="238"/>
      <c r="AL1036" s="238"/>
      <c r="AM1036" s="238"/>
      <c r="AN1036" s="238"/>
      <c r="AO1036" s="238"/>
      <c r="AP1036" s="238"/>
      <c r="AQ1036" s="238"/>
      <c r="AR1036" s="238"/>
      <c r="AS1036" s="238"/>
      <c r="AT1036" s="238"/>
      <c r="AU1036" s="238"/>
      <c r="AV1036" s="238"/>
      <c r="AW1036" s="238"/>
      <c r="AX1036" s="238"/>
      <c r="AY1036" s="238"/>
      <c r="AZ1036" s="238"/>
      <c r="BA1036" s="238"/>
      <c r="BB1036" s="238"/>
      <c r="BC1036" s="238"/>
      <c r="BD1036" s="238"/>
      <c r="BE1036" s="238"/>
      <c r="BF1036" s="238"/>
      <c r="BG1036" s="238"/>
      <c r="BH1036" s="238"/>
      <c r="BI1036" s="238"/>
      <c r="BJ1036" s="238"/>
      <c r="BK1036" s="238"/>
      <c r="BL1036" s="238"/>
      <c r="BM1036" s="238"/>
      <c r="BN1036" s="238"/>
      <c r="BO1036" s="238"/>
      <c r="BP1036" s="238"/>
      <c r="BQ1036" s="238"/>
      <c r="BR1036" s="238"/>
      <c r="BS1036" s="238"/>
      <c r="BT1036" s="238"/>
      <c r="BU1036" s="238"/>
      <c r="BV1036" s="238"/>
      <c r="BW1036" s="238"/>
      <c r="BX1036" s="238"/>
      <c r="BY1036" s="238"/>
      <c r="BZ1036" s="238"/>
      <c r="CA1036" s="238"/>
      <c r="CB1036" s="238"/>
      <c r="CC1036" s="238"/>
      <c r="CD1036" s="238"/>
      <c r="CE1036" s="238"/>
      <c r="CF1036" s="238"/>
      <c r="CG1036" s="238"/>
      <c r="CH1036" s="238"/>
      <c r="CI1036" s="238"/>
      <c r="CJ1036" s="238"/>
      <c r="CK1036" s="238"/>
      <c r="CL1036" s="238"/>
      <c r="CM1036" s="238"/>
      <c r="CN1036" s="238"/>
      <c r="CO1036" s="238"/>
      <c r="CP1036" s="238"/>
      <c r="CQ1036" s="238"/>
      <c r="CR1036" s="238"/>
      <c r="CS1036" s="238"/>
      <c r="CT1036" s="238"/>
      <c r="CU1036" s="238"/>
      <c r="CV1036" s="238"/>
      <c r="CW1036" s="238"/>
      <c r="CX1036" s="238"/>
      <c r="CY1036" s="238"/>
      <c r="CZ1036" s="238"/>
      <c r="DA1036" s="238"/>
      <c r="DB1036" s="238"/>
      <c r="DC1036" s="238"/>
      <c r="DD1036" s="238"/>
      <c r="DE1036" s="238"/>
      <c r="DF1036" s="238"/>
      <c r="DG1036" s="238"/>
      <c r="DH1036" s="238"/>
      <c r="DI1036" s="238"/>
      <c r="DJ1036" s="238"/>
      <c r="DK1036" s="238"/>
      <c r="DL1036" s="238"/>
      <c r="DM1036" s="238"/>
      <c r="DN1036" s="238"/>
      <c r="DO1036" s="238"/>
      <c r="DP1036" s="238"/>
      <c r="DQ1036" s="238"/>
      <c r="DR1036" s="238"/>
      <c r="DS1036" s="238"/>
      <c r="DT1036" s="238"/>
      <c r="DU1036" s="238"/>
      <c r="DV1036" s="238"/>
      <c r="DW1036" s="238"/>
      <c r="DX1036" s="238"/>
      <c r="DY1036" s="238"/>
      <c r="DZ1036" s="238"/>
      <c r="EA1036" s="238"/>
      <c r="EB1036" s="238"/>
      <c r="EC1036" s="238"/>
      <c r="ED1036" s="238"/>
      <c r="EE1036" s="238"/>
      <c r="EF1036" s="238"/>
      <c r="EG1036" s="238"/>
      <c r="EH1036" s="238"/>
      <c r="EI1036" s="238"/>
      <c r="EJ1036" s="238"/>
      <c r="EK1036" s="238"/>
      <c r="EL1036" s="238"/>
      <c r="EM1036" s="238"/>
      <c r="EN1036" s="238"/>
      <c r="EO1036" s="238"/>
      <c r="EP1036" s="238"/>
      <c r="EQ1036" s="238"/>
      <c r="ER1036" s="238"/>
      <c r="ES1036" s="238"/>
      <c r="ET1036" s="238"/>
      <c r="EU1036" s="238"/>
      <c r="EV1036" s="238"/>
      <c r="EW1036" s="238"/>
      <c r="EX1036" s="238"/>
      <c r="EY1036" s="238"/>
      <c r="EZ1036" s="238"/>
      <c r="FA1036" s="238"/>
      <c r="FB1036" s="238"/>
      <c r="FC1036" s="238"/>
      <c r="FD1036" s="238"/>
      <c r="FE1036" s="238"/>
    </row>
    <row r="1037" spans="34:161">
      <c r="AH1037" s="238"/>
      <c r="AI1037" s="238"/>
      <c r="AJ1037" s="238"/>
      <c r="AK1037" s="238"/>
      <c r="AL1037" s="238"/>
      <c r="AM1037" s="238"/>
      <c r="AN1037" s="238"/>
      <c r="AO1037" s="238"/>
      <c r="AP1037" s="238"/>
      <c r="AQ1037" s="238"/>
      <c r="AR1037" s="238"/>
      <c r="AS1037" s="238"/>
      <c r="AT1037" s="238"/>
      <c r="AU1037" s="238"/>
      <c r="AV1037" s="238"/>
      <c r="AW1037" s="238"/>
      <c r="AX1037" s="238"/>
      <c r="AY1037" s="238"/>
      <c r="AZ1037" s="238"/>
      <c r="BA1037" s="238"/>
      <c r="BB1037" s="238"/>
      <c r="BC1037" s="238"/>
      <c r="BD1037" s="238"/>
      <c r="BE1037" s="238"/>
      <c r="BF1037" s="238"/>
      <c r="BG1037" s="238"/>
      <c r="BH1037" s="238"/>
      <c r="BI1037" s="238"/>
      <c r="BJ1037" s="238"/>
      <c r="BK1037" s="238"/>
      <c r="BL1037" s="238"/>
      <c r="BM1037" s="238"/>
      <c r="BN1037" s="238"/>
      <c r="BO1037" s="238"/>
      <c r="BP1037" s="238"/>
      <c r="BQ1037" s="238"/>
      <c r="BR1037" s="238"/>
      <c r="BS1037" s="238"/>
      <c r="BT1037" s="238"/>
      <c r="BU1037" s="238"/>
      <c r="BV1037" s="238"/>
      <c r="BW1037" s="238"/>
      <c r="BX1037" s="238"/>
      <c r="BY1037" s="238"/>
      <c r="BZ1037" s="238"/>
      <c r="CA1037" s="238"/>
      <c r="CB1037" s="238"/>
      <c r="CC1037" s="238"/>
      <c r="CD1037" s="238"/>
      <c r="CE1037" s="238"/>
      <c r="CF1037" s="238"/>
      <c r="CG1037" s="238"/>
      <c r="CH1037" s="238"/>
      <c r="CI1037" s="238"/>
      <c r="CJ1037" s="238"/>
      <c r="CK1037" s="238"/>
      <c r="CL1037" s="238"/>
      <c r="CM1037" s="238"/>
      <c r="CN1037" s="238"/>
      <c r="CO1037" s="238"/>
      <c r="CP1037" s="238"/>
      <c r="CQ1037" s="238"/>
      <c r="CR1037" s="238"/>
      <c r="CS1037" s="238"/>
      <c r="CT1037" s="238"/>
      <c r="CU1037" s="238"/>
      <c r="CV1037" s="238"/>
      <c r="CW1037" s="238"/>
      <c r="CX1037" s="238"/>
      <c r="CY1037" s="238"/>
      <c r="CZ1037" s="238"/>
      <c r="DA1037" s="238"/>
      <c r="DB1037" s="238"/>
      <c r="DC1037" s="238"/>
      <c r="DD1037" s="238"/>
      <c r="DE1037" s="238"/>
      <c r="DF1037" s="238"/>
      <c r="DG1037" s="238"/>
      <c r="DH1037" s="238"/>
      <c r="DI1037" s="238"/>
      <c r="DJ1037" s="238"/>
      <c r="DK1037" s="238"/>
      <c r="DL1037" s="238"/>
      <c r="DM1037" s="238"/>
      <c r="DN1037" s="238"/>
      <c r="DO1037" s="238"/>
      <c r="DP1037" s="238"/>
      <c r="DQ1037" s="238"/>
      <c r="DR1037" s="238"/>
      <c r="DS1037" s="238"/>
      <c r="DT1037" s="238"/>
      <c r="DU1037" s="238"/>
      <c r="DV1037" s="238"/>
      <c r="DW1037" s="238"/>
      <c r="DX1037" s="238"/>
      <c r="DY1037" s="238"/>
      <c r="DZ1037" s="238"/>
      <c r="EA1037" s="238"/>
      <c r="EB1037" s="238"/>
      <c r="EC1037" s="238"/>
      <c r="ED1037" s="238"/>
      <c r="EE1037" s="238"/>
      <c r="EF1037" s="238"/>
      <c r="EG1037" s="238"/>
      <c r="EH1037" s="238"/>
      <c r="EI1037" s="238"/>
      <c r="EJ1037" s="238"/>
      <c r="EK1037" s="238"/>
      <c r="EL1037" s="238"/>
      <c r="EM1037" s="238"/>
      <c r="EN1037" s="238"/>
      <c r="EO1037" s="238"/>
      <c r="EP1037" s="238"/>
      <c r="EQ1037" s="238"/>
      <c r="ER1037" s="238"/>
      <c r="ES1037" s="238"/>
      <c r="ET1037" s="238"/>
      <c r="EU1037" s="238"/>
      <c r="EV1037" s="238"/>
      <c r="EW1037" s="238"/>
      <c r="EX1037" s="238"/>
      <c r="EY1037" s="238"/>
      <c r="EZ1037" s="238"/>
      <c r="FA1037" s="238"/>
      <c r="FB1037" s="238"/>
      <c r="FC1037" s="238"/>
      <c r="FD1037" s="238"/>
      <c r="FE1037" s="238"/>
    </row>
    <row r="1038" spans="34:161">
      <c r="AH1038" s="238"/>
      <c r="AI1038" s="238"/>
      <c r="AJ1038" s="238"/>
      <c r="AK1038" s="238"/>
      <c r="AL1038" s="238"/>
      <c r="AM1038" s="238"/>
      <c r="AN1038" s="238"/>
      <c r="AO1038" s="238"/>
      <c r="AP1038" s="238"/>
      <c r="AQ1038" s="238"/>
      <c r="AR1038" s="238"/>
      <c r="AS1038" s="238"/>
      <c r="AT1038" s="238"/>
      <c r="AU1038" s="238"/>
      <c r="AV1038" s="238"/>
      <c r="AW1038" s="238"/>
      <c r="AX1038" s="238"/>
      <c r="AY1038" s="238"/>
      <c r="AZ1038" s="238"/>
      <c r="BA1038" s="238"/>
      <c r="BB1038" s="238"/>
      <c r="BC1038" s="238"/>
      <c r="BD1038" s="238"/>
      <c r="BE1038" s="238"/>
      <c r="BF1038" s="238"/>
      <c r="BG1038" s="238"/>
      <c r="BH1038" s="238"/>
      <c r="BI1038" s="238"/>
      <c r="BJ1038" s="238"/>
      <c r="BK1038" s="238"/>
      <c r="BL1038" s="238"/>
      <c r="BM1038" s="238"/>
      <c r="BN1038" s="238"/>
      <c r="BO1038" s="238"/>
      <c r="BP1038" s="238"/>
      <c r="BQ1038" s="238"/>
      <c r="BR1038" s="238"/>
      <c r="BS1038" s="238"/>
      <c r="BT1038" s="238"/>
      <c r="BU1038" s="238"/>
      <c r="BV1038" s="238"/>
      <c r="BW1038" s="238"/>
      <c r="BX1038" s="238"/>
      <c r="BY1038" s="238"/>
      <c r="BZ1038" s="238"/>
      <c r="CA1038" s="238"/>
      <c r="CB1038" s="238"/>
      <c r="CC1038" s="238"/>
      <c r="CD1038" s="238"/>
      <c r="CE1038" s="238"/>
      <c r="CF1038" s="238"/>
      <c r="CG1038" s="238"/>
      <c r="CH1038" s="238"/>
      <c r="CI1038" s="238"/>
      <c r="CJ1038" s="238"/>
      <c r="CK1038" s="238"/>
      <c r="CL1038" s="238"/>
      <c r="CM1038" s="238"/>
      <c r="CN1038" s="238"/>
      <c r="CO1038" s="238"/>
      <c r="CP1038" s="238"/>
      <c r="CQ1038" s="238"/>
      <c r="CR1038" s="238"/>
      <c r="CS1038" s="238"/>
      <c r="CT1038" s="238"/>
      <c r="CU1038" s="238"/>
      <c r="CV1038" s="238"/>
      <c r="CW1038" s="238"/>
      <c r="CX1038" s="238"/>
      <c r="CY1038" s="238"/>
      <c r="CZ1038" s="238"/>
      <c r="DA1038" s="238"/>
      <c r="DB1038" s="238"/>
      <c r="DC1038" s="238"/>
      <c r="DD1038" s="238"/>
      <c r="DE1038" s="238"/>
      <c r="DF1038" s="238"/>
      <c r="DG1038" s="238"/>
      <c r="DH1038" s="238"/>
      <c r="DI1038" s="238"/>
      <c r="DJ1038" s="238"/>
      <c r="DK1038" s="238"/>
      <c r="DL1038" s="238"/>
      <c r="DM1038" s="238"/>
      <c r="DN1038" s="238"/>
      <c r="DO1038" s="238"/>
      <c r="DP1038" s="238"/>
      <c r="DQ1038" s="238"/>
      <c r="DR1038" s="238"/>
      <c r="DS1038" s="238"/>
      <c r="DT1038" s="238"/>
      <c r="DU1038" s="238"/>
      <c r="DV1038" s="238"/>
      <c r="DW1038" s="238"/>
      <c r="DX1038" s="238"/>
      <c r="DY1038" s="238"/>
      <c r="DZ1038" s="238"/>
      <c r="EA1038" s="238"/>
      <c r="EB1038" s="238"/>
      <c r="EC1038" s="238"/>
      <c r="ED1038" s="238"/>
      <c r="EE1038" s="238"/>
      <c r="EF1038" s="238"/>
      <c r="EG1038" s="238"/>
      <c r="EH1038" s="238"/>
      <c r="EI1038" s="238"/>
      <c r="EJ1038" s="238"/>
      <c r="EK1038" s="238"/>
      <c r="EL1038" s="238"/>
      <c r="EM1038" s="238"/>
      <c r="EN1038" s="238"/>
      <c r="EO1038" s="238"/>
      <c r="EP1038" s="238"/>
      <c r="EQ1038" s="238"/>
      <c r="ER1038" s="238"/>
      <c r="ES1038" s="238"/>
      <c r="ET1038" s="238"/>
      <c r="EU1038" s="238"/>
      <c r="EV1038" s="238"/>
      <c r="EW1038" s="238"/>
      <c r="EX1038" s="238"/>
      <c r="EY1038" s="238"/>
      <c r="EZ1038" s="238"/>
      <c r="FA1038" s="238"/>
      <c r="FB1038" s="238"/>
      <c r="FC1038" s="238"/>
      <c r="FD1038" s="238"/>
      <c r="FE1038" s="238"/>
    </row>
    <row r="1039" spans="34:161">
      <c r="AH1039" s="238"/>
      <c r="AI1039" s="238"/>
      <c r="AJ1039" s="238"/>
      <c r="AK1039" s="238"/>
      <c r="AL1039" s="238"/>
      <c r="AM1039" s="238"/>
      <c r="AN1039" s="238"/>
      <c r="AO1039" s="238"/>
      <c r="AP1039" s="238"/>
      <c r="AQ1039" s="238"/>
      <c r="AR1039" s="238"/>
      <c r="AS1039" s="238"/>
      <c r="AT1039" s="238"/>
      <c r="AU1039" s="238"/>
      <c r="AV1039" s="238"/>
      <c r="AW1039" s="238"/>
      <c r="AX1039" s="238"/>
      <c r="AY1039" s="238"/>
      <c r="AZ1039" s="238"/>
      <c r="BA1039" s="238"/>
      <c r="BB1039" s="238"/>
      <c r="BC1039" s="238"/>
      <c r="BD1039" s="238"/>
      <c r="BE1039" s="238"/>
      <c r="BF1039" s="238"/>
      <c r="BG1039" s="238"/>
      <c r="BH1039" s="238"/>
      <c r="BI1039" s="238"/>
      <c r="BJ1039" s="238"/>
      <c r="BK1039" s="238"/>
      <c r="BL1039" s="238"/>
      <c r="BM1039" s="238"/>
      <c r="BN1039" s="238"/>
      <c r="BO1039" s="238"/>
      <c r="BP1039" s="238"/>
      <c r="BQ1039" s="238"/>
      <c r="BR1039" s="238"/>
      <c r="BS1039" s="238"/>
      <c r="BT1039" s="238"/>
      <c r="BU1039" s="238"/>
      <c r="BV1039" s="238"/>
      <c r="BW1039" s="238"/>
      <c r="BX1039" s="238"/>
      <c r="BY1039" s="238"/>
      <c r="BZ1039" s="238"/>
      <c r="CA1039" s="238"/>
      <c r="CB1039" s="238"/>
      <c r="CC1039" s="238"/>
      <c r="CD1039" s="238"/>
      <c r="CE1039" s="238"/>
      <c r="CF1039" s="238"/>
      <c r="CG1039" s="238"/>
      <c r="CH1039" s="238"/>
      <c r="CI1039" s="238"/>
      <c r="CJ1039" s="238"/>
      <c r="CK1039" s="238"/>
      <c r="CL1039" s="238"/>
      <c r="CM1039" s="238"/>
      <c r="CN1039" s="238"/>
      <c r="CO1039" s="238"/>
      <c r="CP1039" s="238"/>
      <c r="CQ1039" s="238"/>
      <c r="CR1039" s="238"/>
      <c r="CS1039" s="238"/>
      <c r="CT1039" s="238"/>
      <c r="CU1039" s="238"/>
      <c r="CV1039" s="238"/>
      <c r="CW1039" s="238"/>
      <c r="CX1039" s="238"/>
      <c r="CY1039" s="238"/>
      <c r="CZ1039" s="238"/>
      <c r="DA1039" s="238"/>
      <c r="DB1039" s="238"/>
      <c r="DC1039" s="238"/>
      <c r="DD1039" s="238"/>
      <c r="DE1039" s="238"/>
      <c r="DF1039" s="238"/>
      <c r="DG1039" s="238"/>
      <c r="DH1039" s="238"/>
      <c r="DI1039" s="238"/>
      <c r="DJ1039" s="238"/>
      <c r="DK1039" s="238"/>
      <c r="DL1039" s="238"/>
      <c r="DM1039" s="238"/>
      <c r="DN1039" s="238"/>
      <c r="DO1039" s="238"/>
      <c r="DP1039" s="238"/>
      <c r="DQ1039" s="238"/>
      <c r="DR1039" s="238"/>
      <c r="DS1039" s="238"/>
      <c r="DT1039" s="238"/>
      <c r="DU1039" s="238"/>
      <c r="DV1039" s="238"/>
      <c r="DW1039" s="238"/>
      <c r="DX1039" s="238"/>
      <c r="DY1039" s="238"/>
      <c r="DZ1039" s="238"/>
      <c r="EA1039" s="238"/>
      <c r="EB1039" s="238"/>
      <c r="EC1039" s="238"/>
      <c r="ED1039" s="238"/>
      <c r="EE1039" s="238"/>
      <c r="EF1039" s="238"/>
      <c r="EG1039" s="238"/>
      <c r="EH1039" s="238"/>
      <c r="EI1039" s="238"/>
      <c r="EJ1039" s="238"/>
      <c r="EK1039" s="238"/>
      <c r="EL1039" s="238"/>
      <c r="EM1039" s="238"/>
      <c r="EN1039" s="238"/>
      <c r="EO1039" s="238"/>
      <c r="EP1039" s="238"/>
      <c r="EQ1039" s="238"/>
      <c r="ER1039" s="238"/>
      <c r="ES1039" s="238"/>
      <c r="ET1039" s="238"/>
      <c r="EU1039" s="238"/>
      <c r="EV1039" s="238"/>
      <c r="EW1039" s="238"/>
      <c r="EX1039" s="238"/>
      <c r="EY1039" s="238"/>
      <c r="EZ1039" s="238"/>
      <c r="FA1039" s="238"/>
      <c r="FB1039" s="238"/>
      <c r="FC1039" s="238"/>
      <c r="FD1039" s="238"/>
      <c r="FE1039" s="238"/>
    </row>
    <row r="1040" spans="34:161">
      <c r="AH1040" s="238"/>
      <c r="AI1040" s="238"/>
      <c r="AJ1040" s="238"/>
      <c r="AK1040" s="238"/>
      <c r="AL1040" s="238"/>
      <c r="AM1040" s="238"/>
      <c r="AN1040" s="238"/>
      <c r="AO1040" s="238"/>
      <c r="AP1040" s="238"/>
      <c r="AQ1040" s="238"/>
      <c r="AR1040" s="238"/>
      <c r="AS1040" s="238"/>
      <c r="AT1040" s="238"/>
      <c r="AU1040" s="238"/>
      <c r="AV1040" s="238"/>
      <c r="AW1040" s="238"/>
      <c r="AX1040" s="238"/>
      <c r="AY1040" s="238"/>
      <c r="AZ1040" s="238"/>
      <c r="BA1040" s="238"/>
      <c r="BB1040" s="238"/>
      <c r="BC1040" s="238"/>
      <c r="BD1040" s="238"/>
      <c r="BE1040" s="238"/>
      <c r="BF1040" s="238"/>
      <c r="BG1040" s="238"/>
      <c r="BH1040" s="238"/>
      <c r="BI1040" s="238"/>
      <c r="BJ1040" s="238"/>
      <c r="BK1040" s="238"/>
      <c r="BL1040" s="238"/>
      <c r="BM1040" s="238"/>
      <c r="BN1040" s="238"/>
      <c r="BO1040" s="238"/>
      <c r="BP1040" s="238"/>
      <c r="BQ1040" s="238"/>
      <c r="BR1040" s="238"/>
      <c r="BS1040" s="238"/>
      <c r="BT1040" s="238"/>
      <c r="BU1040" s="238"/>
      <c r="BV1040" s="238"/>
      <c r="BW1040" s="238"/>
      <c r="BX1040" s="238"/>
      <c r="BY1040" s="238"/>
      <c r="BZ1040" s="238"/>
      <c r="CA1040" s="238"/>
      <c r="CB1040" s="238"/>
      <c r="CC1040" s="238"/>
      <c r="CD1040" s="238"/>
      <c r="CE1040" s="238"/>
      <c r="CF1040" s="238"/>
      <c r="CG1040" s="238"/>
      <c r="CH1040" s="238"/>
      <c r="CI1040" s="238"/>
      <c r="CJ1040" s="238"/>
      <c r="CK1040" s="238"/>
      <c r="CL1040" s="238"/>
      <c r="CM1040" s="238"/>
      <c r="CN1040" s="238"/>
      <c r="CO1040" s="238"/>
      <c r="CP1040" s="238"/>
      <c r="CQ1040" s="238"/>
      <c r="CR1040" s="238"/>
      <c r="CS1040" s="238"/>
      <c r="CT1040" s="238"/>
      <c r="CU1040" s="238"/>
      <c r="CV1040" s="238"/>
      <c r="CW1040" s="238"/>
      <c r="CX1040" s="238"/>
      <c r="CY1040" s="238"/>
      <c r="CZ1040" s="238"/>
      <c r="DA1040" s="238"/>
      <c r="DB1040" s="238"/>
      <c r="DC1040" s="238"/>
      <c r="DD1040" s="238"/>
      <c r="DE1040" s="238"/>
      <c r="DF1040" s="238"/>
      <c r="DG1040" s="238"/>
      <c r="DH1040" s="238"/>
      <c r="DI1040" s="238"/>
      <c r="DJ1040" s="238"/>
      <c r="DK1040" s="238"/>
      <c r="DL1040" s="238"/>
      <c r="DM1040" s="238"/>
      <c r="DN1040" s="238"/>
      <c r="DO1040" s="238"/>
      <c r="DP1040" s="238"/>
      <c r="DQ1040" s="238"/>
      <c r="DR1040" s="238"/>
      <c r="DS1040" s="238"/>
      <c r="DT1040" s="238"/>
      <c r="DU1040" s="238"/>
      <c r="DV1040" s="238"/>
      <c r="DW1040" s="238"/>
      <c r="DX1040" s="238"/>
      <c r="DY1040" s="238"/>
      <c r="DZ1040" s="238"/>
      <c r="EA1040" s="238"/>
      <c r="EB1040" s="238"/>
      <c r="EC1040" s="238"/>
      <c r="ED1040" s="238"/>
      <c r="EE1040" s="238"/>
      <c r="EF1040" s="238"/>
      <c r="EG1040" s="238"/>
      <c r="EH1040" s="238"/>
      <c r="EI1040" s="238"/>
      <c r="EJ1040" s="238"/>
      <c r="EK1040" s="238"/>
      <c r="EL1040" s="238"/>
      <c r="EM1040" s="238"/>
      <c r="EN1040" s="238"/>
      <c r="EO1040" s="238"/>
      <c r="EP1040" s="238"/>
      <c r="EQ1040" s="238"/>
      <c r="ER1040" s="238"/>
      <c r="ES1040" s="238"/>
      <c r="ET1040" s="238"/>
      <c r="EU1040" s="238"/>
      <c r="EV1040" s="238"/>
      <c r="EW1040" s="238"/>
      <c r="EX1040" s="238"/>
      <c r="EY1040" s="238"/>
      <c r="EZ1040" s="238"/>
      <c r="FA1040" s="238"/>
      <c r="FB1040" s="238"/>
      <c r="FC1040" s="238"/>
      <c r="FD1040" s="238"/>
      <c r="FE1040" s="238"/>
    </row>
    <row r="1041" spans="34:161">
      <c r="AH1041" s="238"/>
      <c r="AI1041" s="238"/>
      <c r="AJ1041" s="238"/>
      <c r="AK1041" s="238"/>
      <c r="AL1041" s="238"/>
      <c r="AM1041" s="238"/>
      <c r="AN1041" s="238"/>
      <c r="AO1041" s="238"/>
      <c r="AP1041" s="238"/>
      <c r="AQ1041" s="238"/>
      <c r="AR1041" s="238"/>
      <c r="AS1041" s="238"/>
      <c r="AT1041" s="238"/>
      <c r="AU1041" s="238"/>
      <c r="AV1041" s="238"/>
      <c r="AW1041" s="238"/>
      <c r="AX1041" s="238"/>
      <c r="AY1041" s="238"/>
      <c r="AZ1041" s="238"/>
      <c r="BA1041" s="238"/>
      <c r="BB1041" s="238"/>
      <c r="BC1041" s="238"/>
      <c r="BD1041" s="238"/>
      <c r="BE1041" s="238"/>
      <c r="BF1041" s="238"/>
      <c r="BG1041" s="238"/>
      <c r="BH1041" s="238"/>
      <c r="BI1041" s="238"/>
      <c r="BJ1041" s="238"/>
      <c r="BK1041" s="238"/>
      <c r="BL1041" s="238"/>
      <c r="BM1041" s="238"/>
      <c r="BN1041" s="238"/>
      <c r="BO1041" s="238"/>
      <c r="BP1041" s="238"/>
      <c r="BQ1041" s="238"/>
      <c r="BR1041" s="238"/>
      <c r="BS1041" s="238"/>
      <c r="BT1041" s="238"/>
      <c r="BU1041" s="238"/>
      <c r="BV1041" s="238"/>
      <c r="BW1041" s="238"/>
      <c r="BX1041" s="238"/>
      <c r="BY1041" s="238"/>
      <c r="BZ1041" s="238"/>
      <c r="CA1041" s="238"/>
      <c r="CB1041" s="238"/>
      <c r="CC1041" s="238"/>
      <c r="CD1041" s="238"/>
      <c r="CE1041" s="238"/>
      <c r="CF1041" s="238"/>
      <c r="CG1041" s="238"/>
      <c r="CH1041" s="238"/>
      <c r="CI1041" s="238"/>
      <c r="CJ1041" s="238"/>
      <c r="CK1041" s="238"/>
      <c r="CL1041" s="238"/>
      <c r="CM1041" s="238"/>
      <c r="CN1041" s="238"/>
      <c r="CO1041" s="238"/>
      <c r="CP1041" s="238"/>
      <c r="CQ1041" s="238"/>
      <c r="CR1041" s="238"/>
      <c r="CS1041" s="238"/>
      <c r="CT1041" s="238"/>
      <c r="CU1041" s="238"/>
      <c r="CV1041" s="238"/>
      <c r="CW1041" s="238"/>
      <c r="CX1041" s="238"/>
      <c r="CY1041" s="238"/>
      <c r="CZ1041" s="238"/>
      <c r="DA1041" s="238"/>
      <c r="DB1041" s="238"/>
      <c r="DC1041" s="238"/>
      <c r="DD1041" s="238"/>
      <c r="DE1041" s="238"/>
      <c r="DF1041" s="238"/>
      <c r="DG1041" s="238"/>
      <c r="DH1041" s="238"/>
      <c r="DI1041" s="238"/>
      <c r="DJ1041" s="238"/>
      <c r="DK1041" s="238"/>
      <c r="DL1041" s="238"/>
      <c r="DM1041" s="238"/>
      <c r="DN1041" s="238"/>
      <c r="DO1041" s="238"/>
      <c r="DP1041" s="238"/>
      <c r="DQ1041" s="238"/>
      <c r="DR1041" s="238"/>
      <c r="DS1041" s="238"/>
      <c r="DT1041" s="238"/>
      <c r="DU1041" s="238"/>
      <c r="DV1041" s="238"/>
      <c r="DW1041" s="238"/>
      <c r="DX1041" s="238"/>
      <c r="DY1041" s="238"/>
      <c r="DZ1041" s="238"/>
      <c r="EA1041" s="238"/>
      <c r="EB1041" s="238"/>
      <c r="EC1041" s="238"/>
      <c r="ED1041" s="238"/>
      <c r="EE1041" s="238"/>
      <c r="EF1041" s="238"/>
      <c r="EG1041" s="238"/>
      <c r="EH1041" s="238"/>
      <c r="EI1041" s="238"/>
      <c r="EJ1041" s="238"/>
      <c r="EK1041" s="238"/>
      <c r="EL1041" s="238"/>
      <c r="EM1041" s="238"/>
      <c r="EN1041" s="238"/>
      <c r="EO1041" s="238"/>
      <c r="EP1041" s="238"/>
      <c r="EQ1041" s="238"/>
      <c r="ER1041" s="238"/>
      <c r="ES1041" s="238"/>
      <c r="ET1041" s="238"/>
      <c r="EU1041" s="238"/>
      <c r="EV1041" s="238"/>
      <c r="EW1041" s="238"/>
      <c r="EX1041" s="238"/>
      <c r="EY1041" s="238"/>
      <c r="EZ1041" s="238"/>
      <c r="FA1041" s="238"/>
      <c r="FB1041" s="238"/>
      <c r="FC1041" s="238"/>
      <c r="FD1041" s="238"/>
      <c r="FE1041" s="238"/>
    </row>
    <row r="1042" spans="34:161">
      <c r="AH1042" s="238"/>
      <c r="AI1042" s="238"/>
      <c r="AJ1042" s="238"/>
      <c r="AK1042" s="238"/>
      <c r="AL1042" s="238"/>
      <c r="AM1042" s="238"/>
      <c r="AN1042" s="238"/>
      <c r="AO1042" s="238"/>
      <c r="AP1042" s="238"/>
      <c r="AQ1042" s="238"/>
      <c r="AR1042" s="238"/>
      <c r="AS1042" s="238"/>
      <c r="AT1042" s="238"/>
      <c r="AU1042" s="238"/>
      <c r="AV1042" s="238"/>
      <c r="AW1042" s="238"/>
      <c r="AX1042" s="238"/>
      <c r="AY1042" s="238"/>
      <c r="AZ1042" s="238"/>
      <c r="BA1042" s="238"/>
      <c r="BB1042" s="238"/>
      <c r="BC1042" s="238"/>
      <c r="BD1042" s="238"/>
      <c r="BE1042" s="238"/>
      <c r="BF1042" s="238"/>
      <c r="BG1042" s="238"/>
      <c r="BH1042" s="238"/>
      <c r="BI1042" s="238"/>
      <c r="BJ1042" s="238"/>
      <c r="BK1042" s="238"/>
      <c r="BL1042" s="238"/>
      <c r="BM1042" s="238"/>
      <c r="BN1042" s="238"/>
      <c r="BO1042" s="238"/>
      <c r="BP1042" s="238"/>
      <c r="BQ1042" s="238"/>
      <c r="BR1042" s="238"/>
      <c r="BS1042" s="238"/>
      <c r="BT1042" s="238"/>
      <c r="BU1042" s="238"/>
      <c r="BV1042" s="238"/>
      <c r="BW1042" s="238"/>
      <c r="BX1042" s="238"/>
      <c r="BY1042" s="238"/>
      <c r="BZ1042" s="238"/>
      <c r="CA1042" s="238"/>
      <c r="CB1042" s="238"/>
      <c r="CC1042" s="238"/>
      <c r="CD1042" s="238"/>
      <c r="CE1042" s="238"/>
      <c r="CF1042" s="238"/>
      <c r="CG1042" s="238"/>
      <c r="CH1042" s="238"/>
      <c r="CI1042" s="238"/>
      <c r="CJ1042" s="238"/>
      <c r="CK1042" s="238"/>
      <c r="CL1042" s="238"/>
      <c r="CM1042" s="238"/>
      <c r="CN1042" s="238"/>
      <c r="CO1042" s="238"/>
      <c r="CP1042" s="238"/>
      <c r="CQ1042" s="238"/>
      <c r="CR1042" s="238"/>
      <c r="CS1042" s="238"/>
      <c r="CT1042" s="238"/>
      <c r="CU1042" s="238"/>
      <c r="CV1042" s="238"/>
      <c r="CW1042" s="238"/>
      <c r="CX1042" s="238"/>
      <c r="CY1042" s="238"/>
      <c r="CZ1042" s="238"/>
      <c r="DA1042" s="238"/>
      <c r="DB1042" s="238"/>
      <c r="DC1042" s="238"/>
      <c r="DD1042" s="238"/>
      <c r="DE1042" s="238"/>
      <c r="DF1042" s="238"/>
      <c r="DG1042" s="238"/>
      <c r="DH1042" s="238"/>
      <c r="DI1042" s="238"/>
      <c r="DJ1042" s="238"/>
      <c r="DK1042" s="238"/>
      <c r="DL1042" s="238"/>
      <c r="DM1042" s="238"/>
      <c r="DN1042" s="238"/>
      <c r="DO1042" s="238"/>
      <c r="DP1042" s="238"/>
      <c r="DQ1042" s="238"/>
      <c r="DR1042" s="238"/>
      <c r="DS1042" s="238"/>
      <c r="DT1042" s="238"/>
      <c r="DU1042" s="238"/>
      <c r="DV1042" s="238"/>
      <c r="DW1042" s="238"/>
      <c r="DX1042" s="238"/>
      <c r="DY1042" s="238"/>
      <c r="DZ1042" s="238"/>
      <c r="EA1042" s="238"/>
      <c r="EB1042" s="238"/>
      <c r="EC1042" s="238"/>
      <c r="ED1042" s="238"/>
      <c r="EE1042" s="238"/>
      <c r="EF1042" s="238"/>
      <c r="EG1042" s="238"/>
      <c r="EH1042" s="238"/>
      <c r="EI1042" s="238"/>
      <c r="EJ1042" s="238"/>
      <c r="EK1042" s="238"/>
      <c r="EL1042" s="238"/>
      <c r="EM1042" s="238"/>
      <c r="EN1042" s="238"/>
      <c r="EO1042" s="238"/>
      <c r="EP1042" s="238"/>
      <c r="EQ1042" s="238"/>
      <c r="ER1042" s="238"/>
      <c r="ES1042" s="238"/>
      <c r="ET1042" s="238"/>
      <c r="EU1042" s="238"/>
      <c r="EV1042" s="238"/>
      <c r="EW1042" s="238"/>
      <c r="EX1042" s="238"/>
      <c r="EY1042" s="238"/>
      <c r="EZ1042" s="238"/>
      <c r="FA1042" s="238"/>
      <c r="FB1042" s="238"/>
      <c r="FC1042" s="238"/>
      <c r="FD1042" s="238"/>
      <c r="FE1042" s="238"/>
    </row>
    <row r="1043" spans="34:161">
      <c r="AH1043" s="238"/>
      <c r="AI1043" s="238"/>
      <c r="AJ1043" s="238"/>
      <c r="AK1043" s="238"/>
      <c r="AL1043" s="238"/>
      <c r="AM1043" s="238"/>
      <c r="AN1043" s="238"/>
      <c r="AO1043" s="238"/>
      <c r="AP1043" s="238"/>
      <c r="AQ1043" s="238"/>
      <c r="AR1043" s="238"/>
      <c r="AS1043" s="238"/>
      <c r="AT1043" s="238"/>
      <c r="AU1043" s="238"/>
      <c r="AV1043" s="238"/>
      <c r="AW1043" s="238"/>
      <c r="AX1043" s="238"/>
      <c r="AY1043" s="238"/>
      <c r="AZ1043" s="238"/>
      <c r="BA1043" s="238"/>
      <c r="BB1043" s="238"/>
      <c r="BC1043" s="238"/>
      <c r="BD1043" s="238"/>
      <c r="BE1043" s="238"/>
      <c r="BF1043" s="238"/>
      <c r="BG1043" s="238"/>
      <c r="BH1043" s="238"/>
      <c r="BI1043" s="238"/>
      <c r="BJ1043" s="238"/>
      <c r="BK1043" s="238"/>
      <c r="BL1043" s="238"/>
      <c r="BM1043" s="238"/>
      <c r="BN1043" s="238"/>
      <c r="BO1043" s="238"/>
      <c r="BP1043" s="238"/>
      <c r="BQ1043" s="238"/>
      <c r="BR1043" s="238"/>
      <c r="BS1043" s="238"/>
      <c r="BT1043" s="238"/>
      <c r="BU1043" s="238"/>
      <c r="BV1043" s="238"/>
      <c r="BW1043" s="238"/>
      <c r="BX1043" s="238"/>
      <c r="BY1043" s="238"/>
      <c r="BZ1043" s="238"/>
      <c r="CA1043" s="238"/>
      <c r="CB1043" s="238"/>
      <c r="CC1043" s="238"/>
      <c r="CD1043" s="238"/>
      <c r="CE1043" s="238"/>
      <c r="CF1043" s="238"/>
      <c r="CG1043" s="238"/>
      <c r="CH1043" s="238"/>
      <c r="CI1043" s="238"/>
      <c r="CJ1043" s="238"/>
      <c r="CK1043" s="238"/>
      <c r="CL1043" s="238"/>
      <c r="CM1043" s="238"/>
      <c r="CN1043" s="238"/>
      <c r="CO1043" s="238"/>
      <c r="CP1043" s="238"/>
      <c r="CQ1043" s="238"/>
      <c r="CR1043" s="238"/>
      <c r="CS1043" s="238"/>
      <c r="CT1043" s="238"/>
      <c r="CU1043" s="238"/>
      <c r="CV1043" s="238"/>
      <c r="CW1043" s="238"/>
      <c r="CX1043" s="238"/>
      <c r="CY1043" s="238"/>
      <c r="CZ1043" s="238"/>
      <c r="DA1043" s="238"/>
      <c r="DB1043" s="238"/>
      <c r="DC1043" s="238"/>
      <c r="DD1043" s="238"/>
      <c r="DE1043" s="238"/>
      <c r="DF1043" s="238"/>
      <c r="DG1043" s="238"/>
      <c r="DH1043" s="238"/>
      <c r="DI1043" s="238"/>
      <c r="DJ1043" s="238"/>
      <c r="DK1043" s="238"/>
      <c r="DL1043" s="238"/>
      <c r="DM1043" s="238"/>
      <c r="DN1043" s="238"/>
      <c r="DO1043" s="238"/>
      <c r="DP1043" s="238"/>
      <c r="DQ1043" s="238"/>
      <c r="DR1043" s="238"/>
      <c r="DS1043" s="238"/>
      <c r="DT1043" s="238"/>
      <c r="DU1043" s="238"/>
      <c r="DV1043" s="238"/>
      <c r="DW1043" s="238"/>
      <c r="DX1043" s="238"/>
      <c r="DY1043" s="238"/>
      <c r="DZ1043" s="238"/>
      <c r="EA1043" s="238"/>
      <c r="EB1043" s="238"/>
      <c r="EC1043" s="238"/>
      <c r="ED1043" s="238"/>
      <c r="EE1043" s="238"/>
      <c r="EF1043" s="238"/>
      <c r="EG1043" s="238"/>
      <c r="EH1043" s="238"/>
      <c r="EI1043" s="238"/>
      <c r="EJ1043" s="238"/>
      <c r="EK1043" s="238"/>
      <c r="EL1043" s="238"/>
      <c r="EM1043" s="238"/>
      <c r="EN1043" s="238"/>
      <c r="EO1043" s="238"/>
      <c r="EP1043" s="238"/>
      <c r="EQ1043" s="238"/>
      <c r="ER1043" s="238"/>
      <c r="ES1043" s="238"/>
      <c r="ET1043" s="238"/>
      <c r="EU1043" s="238"/>
      <c r="EV1043" s="238"/>
      <c r="EW1043" s="238"/>
      <c r="EX1043" s="238"/>
      <c r="EY1043" s="238"/>
      <c r="EZ1043" s="238"/>
      <c r="FA1043" s="238"/>
      <c r="FB1043" s="238"/>
      <c r="FC1043" s="238"/>
      <c r="FD1043" s="238"/>
      <c r="FE1043" s="238"/>
    </row>
    <row r="1044" spans="34:161">
      <c r="AH1044" s="238"/>
      <c r="AI1044" s="238"/>
      <c r="AJ1044" s="238"/>
      <c r="AK1044" s="238"/>
      <c r="AL1044" s="238"/>
      <c r="AM1044" s="238"/>
      <c r="AN1044" s="238"/>
      <c r="AO1044" s="238"/>
      <c r="AP1044" s="238"/>
      <c r="AQ1044" s="238"/>
      <c r="AR1044" s="238"/>
      <c r="AS1044" s="238"/>
      <c r="AT1044" s="238"/>
      <c r="AU1044" s="238"/>
      <c r="AV1044" s="238"/>
      <c r="AW1044" s="238"/>
      <c r="AX1044" s="238"/>
      <c r="AY1044" s="238"/>
      <c r="AZ1044" s="238"/>
      <c r="BA1044" s="238"/>
      <c r="BB1044" s="238"/>
      <c r="BC1044" s="238"/>
      <c r="BD1044" s="238"/>
      <c r="BE1044" s="238"/>
      <c r="BF1044" s="238"/>
      <c r="BG1044" s="238"/>
      <c r="BH1044" s="238"/>
      <c r="BI1044" s="238"/>
      <c r="BJ1044" s="238"/>
      <c r="BK1044" s="238"/>
      <c r="BL1044" s="238"/>
      <c r="BM1044" s="238"/>
      <c r="BN1044" s="238"/>
      <c r="BO1044" s="238"/>
      <c r="BP1044" s="238"/>
      <c r="BQ1044" s="238"/>
      <c r="BR1044" s="238"/>
      <c r="BS1044" s="238"/>
      <c r="BT1044" s="238"/>
      <c r="BU1044" s="238"/>
      <c r="BV1044" s="238"/>
      <c r="BW1044" s="238"/>
      <c r="BX1044" s="238"/>
      <c r="BY1044" s="238"/>
      <c r="BZ1044" s="238"/>
      <c r="CA1044" s="238"/>
      <c r="CB1044" s="238"/>
      <c r="CC1044" s="238"/>
      <c r="CD1044" s="238"/>
      <c r="CE1044" s="238"/>
      <c r="CF1044" s="238"/>
      <c r="CG1044" s="238"/>
      <c r="CH1044" s="238"/>
      <c r="CI1044" s="238"/>
      <c r="CJ1044" s="238"/>
      <c r="CK1044" s="238"/>
      <c r="CL1044" s="238"/>
      <c r="CM1044" s="238"/>
      <c r="CN1044" s="238"/>
      <c r="CO1044" s="238"/>
      <c r="CP1044" s="238"/>
      <c r="CQ1044" s="238"/>
      <c r="CR1044" s="238"/>
      <c r="CS1044" s="238"/>
      <c r="CT1044" s="238"/>
      <c r="CU1044" s="238"/>
      <c r="CV1044" s="238"/>
      <c r="CW1044" s="238"/>
      <c r="CX1044" s="238"/>
      <c r="CY1044" s="238"/>
      <c r="CZ1044" s="238"/>
      <c r="DA1044" s="238"/>
      <c r="DB1044" s="238"/>
      <c r="DC1044" s="238"/>
      <c r="DD1044" s="238"/>
      <c r="DE1044" s="238"/>
      <c r="DF1044" s="238"/>
      <c r="DG1044" s="238"/>
      <c r="DH1044" s="238"/>
      <c r="DI1044" s="238"/>
      <c r="DJ1044" s="238"/>
      <c r="DK1044" s="238"/>
      <c r="DL1044" s="238"/>
      <c r="DM1044" s="238"/>
      <c r="DN1044" s="238"/>
      <c r="DO1044" s="238"/>
      <c r="DP1044" s="238"/>
      <c r="DQ1044" s="238"/>
      <c r="DR1044" s="238"/>
      <c r="DS1044" s="238"/>
      <c r="DT1044" s="238"/>
      <c r="DU1044" s="238"/>
      <c r="DV1044" s="238"/>
      <c r="DW1044" s="238"/>
      <c r="DX1044" s="238"/>
      <c r="DY1044" s="238"/>
      <c r="DZ1044" s="238"/>
      <c r="EA1044" s="238"/>
      <c r="EB1044" s="238"/>
      <c r="EC1044" s="238"/>
      <c r="ED1044" s="238"/>
      <c r="EE1044" s="238"/>
      <c r="EF1044" s="238"/>
      <c r="EG1044" s="238"/>
      <c r="EH1044" s="238"/>
      <c r="EI1044" s="238"/>
      <c r="EJ1044" s="238"/>
      <c r="EK1044" s="238"/>
      <c r="EL1044" s="238"/>
      <c r="EM1044" s="238"/>
      <c r="EN1044" s="238"/>
      <c r="EO1044" s="238"/>
      <c r="EP1044" s="238"/>
      <c r="EQ1044" s="238"/>
      <c r="ER1044" s="238"/>
      <c r="ES1044" s="238"/>
      <c r="ET1044" s="238"/>
      <c r="EU1044" s="238"/>
      <c r="EV1044" s="238"/>
      <c r="EW1044" s="238"/>
      <c r="EX1044" s="238"/>
      <c r="EY1044" s="238"/>
      <c r="EZ1044" s="238"/>
      <c r="FA1044" s="238"/>
      <c r="FB1044" s="238"/>
      <c r="FC1044" s="238"/>
      <c r="FD1044" s="238"/>
      <c r="FE1044" s="238"/>
    </row>
    <row r="1045" spans="34:161">
      <c r="AH1045" s="238"/>
      <c r="AI1045" s="238"/>
      <c r="AJ1045" s="238"/>
      <c r="AK1045" s="238"/>
      <c r="AL1045" s="238"/>
      <c r="AM1045" s="238"/>
      <c r="AN1045" s="238"/>
      <c r="AO1045" s="238"/>
      <c r="AP1045" s="238"/>
      <c r="AQ1045" s="238"/>
      <c r="AR1045" s="238"/>
      <c r="AS1045" s="238"/>
      <c r="AT1045" s="238"/>
      <c r="AU1045" s="238"/>
      <c r="AV1045" s="238"/>
      <c r="AW1045" s="238"/>
      <c r="AX1045" s="238"/>
      <c r="AY1045" s="238"/>
      <c r="AZ1045" s="238"/>
      <c r="BA1045" s="238"/>
      <c r="BB1045" s="238"/>
      <c r="BC1045" s="238"/>
      <c r="BD1045" s="238"/>
      <c r="BE1045" s="238"/>
      <c r="BF1045" s="238"/>
      <c r="BG1045" s="238"/>
      <c r="BH1045" s="238"/>
      <c r="BI1045" s="238"/>
      <c r="BJ1045" s="238"/>
      <c r="BK1045" s="238"/>
      <c r="BL1045" s="238"/>
      <c r="BM1045" s="238"/>
      <c r="BN1045" s="238"/>
      <c r="BO1045" s="238"/>
      <c r="BP1045" s="238"/>
      <c r="BQ1045" s="238"/>
      <c r="BR1045" s="238"/>
      <c r="BS1045" s="238"/>
      <c r="BT1045" s="238"/>
      <c r="BU1045" s="238"/>
      <c r="BV1045" s="238"/>
      <c r="BW1045" s="238"/>
      <c r="BX1045" s="238"/>
      <c r="BY1045" s="238"/>
      <c r="BZ1045" s="238"/>
      <c r="CA1045" s="238"/>
      <c r="CB1045" s="238"/>
      <c r="CC1045" s="238"/>
      <c r="CD1045" s="238"/>
      <c r="CE1045" s="238"/>
      <c r="CF1045" s="238"/>
      <c r="CG1045" s="238"/>
      <c r="CH1045" s="238"/>
      <c r="CI1045" s="238"/>
      <c r="CJ1045" s="238"/>
      <c r="CK1045" s="238"/>
      <c r="CL1045" s="238"/>
      <c r="CM1045" s="238"/>
      <c r="CN1045" s="238"/>
      <c r="CO1045" s="238"/>
      <c r="CP1045" s="238"/>
      <c r="CQ1045" s="238"/>
      <c r="CR1045" s="238"/>
      <c r="CS1045" s="238"/>
      <c r="CT1045" s="238"/>
      <c r="CU1045" s="238"/>
      <c r="CV1045" s="238"/>
      <c r="CW1045" s="238"/>
      <c r="CX1045" s="238"/>
      <c r="CY1045" s="238"/>
      <c r="CZ1045" s="238"/>
      <c r="DA1045" s="238"/>
      <c r="DB1045" s="238"/>
      <c r="DC1045" s="238"/>
      <c r="DD1045" s="238"/>
      <c r="DE1045" s="238"/>
      <c r="DF1045" s="238"/>
      <c r="DG1045" s="238"/>
      <c r="DH1045" s="238"/>
      <c r="DI1045" s="238"/>
      <c r="DJ1045" s="238"/>
      <c r="DK1045" s="238"/>
      <c r="DL1045" s="238"/>
      <c r="DM1045" s="238"/>
      <c r="DN1045" s="238"/>
      <c r="DO1045" s="238"/>
      <c r="DP1045" s="238"/>
      <c r="DQ1045" s="238"/>
      <c r="DR1045" s="238"/>
      <c r="DS1045" s="238"/>
      <c r="DT1045" s="238"/>
      <c r="DU1045" s="238"/>
      <c r="DV1045" s="238"/>
      <c r="DW1045" s="238"/>
      <c r="DX1045" s="238"/>
      <c r="DY1045" s="238"/>
      <c r="DZ1045" s="238"/>
      <c r="EA1045" s="238"/>
      <c r="EB1045" s="238"/>
      <c r="EC1045" s="238"/>
      <c r="ED1045" s="238"/>
      <c r="EE1045" s="238"/>
      <c r="EF1045" s="238"/>
      <c r="EG1045" s="238"/>
      <c r="EH1045" s="238"/>
      <c r="EI1045" s="238"/>
      <c r="EJ1045" s="238"/>
      <c r="EK1045" s="238"/>
      <c r="EL1045" s="238"/>
      <c r="EM1045" s="238"/>
      <c r="EN1045" s="238"/>
      <c r="EO1045" s="238"/>
      <c r="EP1045" s="238"/>
      <c r="EQ1045" s="238"/>
      <c r="ER1045" s="238"/>
      <c r="ES1045" s="238"/>
      <c r="ET1045" s="238"/>
      <c r="EU1045" s="238"/>
      <c r="EV1045" s="238"/>
      <c r="EW1045" s="238"/>
      <c r="EX1045" s="238"/>
      <c r="EY1045" s="238"/>
      <c r="EZ1045" s="238"/>
      <c r="FA1045" s="238"/>
      <c r="FB1045" s="238"/>
      <c r="FC1045" s="238"/>
      <c r="FD1045" s="238"/>
      <c r="FE1045" s="238"/>
    </row>
    <row r="1046" spans="34:161">
      <c r="AH1046" s="238"/>
      <c r="AI1046" s="238"/>
      <c r="AJ1046" s="238"/>
      <c r="AK1046" s="238"/>
      <c r="AL1046" s="238"/>
      <c r="AM1046" s="238"/>
      <c r="AN1046" s="238"/>
      <c r="AO1046" s="238"/>
      <c r="AP1046" s="238"/>
      <c r="AQ1046" s="238"/>
      <c r="AR1046" s="238"/>
      <c r="AS1046" s="238"/>
      <c r="AT1046" s="238"/>
      <c r="AU1046" s="238"/>
      <c r="AV1046" s="238"/>
      <c r="AW1046" s="238"/>
      <c r="AX1046" s="238"/>
      <c r="AY1046" s="238"/>
      <c r="AZ1046" s="238"/>
      <c r="BA1046" s="238"/>
      <c r="BB1046" s="238"/>
      <c r="BC1046" s="238"/>
      <c r="BD1046" s="238"/>
      <c r="BE1046" s="238"/>
      <c r="BF1046" s="238"/>
      <c r="BG1046" s="238"/>
      <c r="BH1046" s="238"/>
      <c r="BI1046" s="238"/>
      <c r="BJ1046" s="238"/>
      <c r="BK1046" s="238"/>
      <c r="BL1046" s="238"/>
      <c r="BM1046" s="238"/>
      <c r="BN1046" s="238"/>
      <c r="BO1046" s="238"/>
      <c r="BP1046" s="238"/>
      <c r="BQ1046" s="238"/>
      <c r="BR1046" s="238"/>
      <c r="BS1046" s="238"/>
      <c r="BT1046" s="238"/>
      <c r="BU1046" s="238"/>
      <c r="BV1046" s="238"/>
      <c r="BW1046" s="238"/>
      <c r="BX1046" s="238"/>
      <c r="BY1046" s="238"/>
      <c r="BZ1046" s="238"/>
      <c r="CA1046" s="238"/>
      <c r="CB1046" s="238"/>
      <c r="CC1046" s="238"/>
      <c r="CD1046" s="238"/>
      <c r="CE1046" s="238"/>
      <c r="CF1046" s="238"/>
      <c r="CG1046" s="238"/>
      <c r="CH1046" s="238"/>
      <c r="CI1046" s="238"/>
      <c r="CJ1046" s="238"/>
      <c r="CK1046" s="238"/>
      <c r="CL1046" s="238"/>
      <c r="CM1046" s="238"/>
      <c r="CN1046" s="238"/>
      <c r="CO1046" s="238"/>
      <c r="CP1046" s="238"/>
      <c r="CQ1046" s="238"/>
      <c r="CR1046" s="238"/>
      <c r="CS1046" s="238"/>
      <c r="CT1046" s="238"/>
      <c r="CU1046" s="238"/>
      <c r="CV1046" s="238"/>
      <c r="CW1046" s="238"/>
      <c r="CX1046" s="238"/>
      <c r="CY1046" s="238"/>
      <c r="CZ1046" s="238"/>
      <c r="DA1046" s="238"/>
      <c r="DB1046" s="238"/>
      <c r="DC1046" s="238"/>
      <c r="DD1046" s="238"/>
      <c r="DE1046" s="238"/>
      <c r="DF1046" s="238"/>
      <c r="DG1046" s="238"/>
      <c r="DH1046" s="238"/>
      <c r="DI1046" s="238"/>
      <c r="DJ1046" s="238"/>
      <c r="DK1046" s="238"/>
      <c r="DL1046" s="238"/>
      <c r="DM1046" s="238"/>
      <c r="DN1046" s="238"/>
      <c r="DO1046" s="238"/>
      <c r="DP1046" s="238"/>
      <c r="DQ1046" s="238"/>
      <c r="DR1046" s="238"/>
      <c r="DS1046" s="238"/>
      <c r="DT1046" s="238"/>
      <c r="DU1046" s="238"/>
      <c r="DV1046" s="238"/>
      <c r="DW1046" s="238"/>
      <c r="DX1046" s="238"/>
      <c r="DY1046" s="238"/>
      <c r="DZ1046" s="238"/>
      <c r="EA1046" s="238"/>
      <c r="EB1046" s="238"/>
      <c r="EC1046" s="238"/>
      <c r="ED1046" s="238"/>
      <c r="EE1046" s="238"/>
      <c r="EF1046" s="238"/>
      <c r="EG1046" s="238"/>
      <c r="EH1046" s="238"/>
      <c r="EI1046" s="238"/>
      <c r="EJ1046" s="238"/>
      <c r="EK1046" s="238"/>
      <c r="EL1046" s="238"/>
      <c r="EM1046" s="238"/>
      <c r="EN1046" s="238"/>
      <c r="EO1046" s="238"/>
      <c r="EP1046" s="238"/>
      <c r="EQ1046" s="238"/>
      <c r="ER1046" s="238"/>
      <c r="ES1046" s="238"/>
      <c r="ET1046" s="238"/>
      <c r="EU1046" s="238"/>
      <c r="EV1046" s="238"/>
      <c r="EW1046" s="238"/>
      <c r="EX1046" s="238"/>
      <c r="EY1046" s="238"/>
      <c r="EZ1046" s="238"/>
      <c r="FA1046" s="238"/>
      <c r="FB1046" s="238"/>
      <c r="FC1046" s="238"/>
      <c r="FD1046" s="238"/>
      <c r="FE1046" s="238"/>
    </row>
    <row r="1047" spans="34:161">
      <c r="AH1047" s="238"/>
      <c r="AI1047" s="238"/>
      <c r="AJ1047" s="238"/>
      <c r="AK1047" s="238"/>
      <c r="AL1047" s="238"/>
      <c r="AM1047" s="238"/>
      <c r="AN1047" s="238"/>
      <c r="AO1047" s="238"/>
      <c r="AP1047" s="238"/>
      <c r="AQ1047" s="238"/>
      <c r="AR1047" s="238"/>
      <c r="AS1047" s="238"/>
      <c r="AT1047" s="238"/>
      <c r="AU1047" s="238"/>
      <c r="AV1047" s="238"/>
      <c r="AW1047" s="238"/>
      <c r="AX1047" s="238"/>
      <c r="AY1047" s="238"/>
      <c r="AZ1047" s="238"/>
      <c r="BA1047" s="238"/>
      <c r="BB1047" s="238"/>
      <c r="BC1047" s="238"/>
      <c r="BD1047" s="238"/>
      <c r="BE1047" s="238"/>
      <c r="BF1047" s="238"/>
      <c r="BG1047" s="238"/>
      <c r="BH1047" s="238"/>
      <c r="BI1047" s="238"/>
      <c r="BJ1047" s="238"/>
      <c r="BK1047" s="238"/>
      <c r="BL1047" s="238"/>
      <c r="BM1047" s="238"/>
      <c r="BN1047" s="238"/>
      <c r="BO1047" s="238"/>
      <c r="BP1047" s="238"/>
      <c r="BQ1047" s="238"/>
      <c r="BR1047" s="238"/>
      <c r="BS1047" s="238"/>
      <c r="BT1047" s="238"/>
      <c r="BU1047" s="238"/>
      <c r="BV1047" s="238"/>
      <c r="BW1047" s="238"/>
      <c r="BX1047" s="238"/>
      <c r="BY1047" s="238"/>
      <c r="BZ1047" s="238"/>
      <c r="CA1047" s="238"/>
      <c r="CB1047" s="238"/>
      <c r="CC1047" s="238"/>
      <c r="CD1047" s="238"/>
      <c r="CE1047" s="238"/>
      <c r="CF1047" s="238"/>
      <c r="CG1047" s="238"/>
      <c r="CH1047" s="238"/>
      <c r="CI1047" s="238"/>
      <c r="CJ1047" s="238"/>
      <c r="CK1047" s="238"/>
      <c r="CL1047" s="238"/>
      <c r="CM1047" s="238"/>
      <c r="CN1047" s="238"/>
      <c r="CO1047" s="238"/>
      <c r="CP1047" s="238"/>
      <c r="CQ1047" s="238"/>
      <c r="CR1047" s="238"/>
      <c r="CS1047" s="238"/>
      <c r="CT1047" s="238"/>
      <c r="CU1047" s="238"/>
      <c r="CV1047" s="238"/>
      <c r="CW1047" s="238"/>
      <c r="CX1047" s="238"/>
      <c r="CY1047" s="238"/>
      <c r="CZ1047" s="238"/>
      <c r="DA1047" s="238"/>
      <c r="DB1047" s="238"/>
      <c r="DC1047" s="238"/>
      <c r="DD1047" s="238"/>
      <c r="DE1047" s="238"/>
      <c r="DF1047" s="238"/>
      <c r="DG1047" s="238"/>
      <c r="DH1047" s="238"/>
      <c r="DI1047" s="238"/>
      <c r="DJ1047" s="238"/>
      <c r="DK1047" s="238"/>
      <c r="DL1047" s="238"/>
      <c r="DM1047" s="238"/>
      <c r="DN1047" s="238"/>
      <c r="DO1047" s="238"/>
      <c r="DP1047" s="238"/>
      <c r="DQ1047" s="238"/>
      <c r="DR1047" s="238"/>
      <c r="DS1047" s="238"/>
      <c r="DT1047" s="238"/>
      <c r="DU1047" s="238"/>
      <c r="DV1047" s="238"/>
      <c r="DW1047" s="238"/>
      <c r="DX1047" s="238"/>
      <c r="DY1047" s="238"/>
      <c r="DZ1047" s="238"/>
      <c r="EA1047" s="238"/>
      <c r="EB1047" s="238"/>
      <c r="EC1047" s="238"/>
      <c r="ED1047" s="238"/>
      <c r="EE1047" s="238"/>
      <c r="EF1047" s="238"/>
      <c r="EG1047" s="238"/>
      <c r="EH1047" s="238"/>
      <c r="EI1047" s="238"/>
      <c r="EJ1047" s="238"/>
      <c r="EK1047" s="238"/>
      <c r="EL1047" s="238"/>
      <c r="EM1047" s="238"/>
      <c r="EN1047" s="238"/>
      <c r="EO1047" s="238"/>
      <c r="EP1047" s="238"/>
      <c r="EQ1047" s="238"/>
      <c r="ER1047" s="238"/>
      <c r="ES1047" s="238"/>
      <c r="ET1047" s="238"/>
      <c r="EU1047" s="238"/>
      <c r="EV1047" s="238"/>
      <c r="EW1047" s="238"/>
      <c r="EX1047" s="238"/>
      <c r="EY1047" s="238"/>
      <c r="EZ1047" s="238"/>
      <c r="FA1047" s="238"/>
      <c r="FB1047" s="238"/>
      <c r="FC1047" s="238"/>
      <c r="FD1047" s="238"/>
      <c r="FE1047" s="238"/>
    </row>
    <row r="1048" spans="34:161">
      <c r="AH1048" s="238"/>
      <c r="AI1048" s="238"/>
      <c r="AJ1048" s="238"/>
      <c r="AK1048" s="238"/>
      <c r="AL1048" s="238"/>
      <c r="AM1048" s="238"/>
      <c r="AN1048" s="238"/>
      <c r="AO1048" s="238"/>
      <c r="AP1048" s="238"/>
      <c r="AQ1048" s="238"/>
      <c r="AR1048" s="238"/>
      <c r="AS1048" s="238"/>
      <c r="AT1048" s="238"/>
      <c r="AU1048" s="238"/>
      <c r="AV1048" s="238"/>
      <c r="AW1048" s="238"/>
      <c r="AX1048" s="238"/>
      <c r="AY1048" s="238"/>
      <c r="AZ1048" s="238"/>
      <c r="BA1048" s="238"/>
      <c r="BB1048" s="238"/>
      <c r="BC1048" s="238"/>
      <c r="BD1048" s="238"/>
      <c r="BE1048" s="238"/>
      <c r="BF1048" s="238"/>
      <c r="BG1048" s="238"/>
      <c r="BH1048" s="238"/>
      <c r="BI1048" s="238"/>
      <c r="BJ1048" s="238"/>
      <c r="BK1048" s="238"/>
      <c r="BL1048" s="238"/>
      <c r="BM1048" s="238"/>
      <c r="BN1048" s="238"/>
      <c r="BO1048" s="238"/>
      <c r="BP1048" s="238"/>
      <c r="BQ1048" s="238"/>
      <c r="BR1048" s="238"/>
      <c r="BS1048" s="238"/>
      <c r="BT1048" s="238"/>
      <c r="BU1048" s="238"/>
      <c r="BV1048" s="238"/>
      <c r="BW1048" s="238"/>
      <c r="BX1048" s="238"/>
      <c r="BY1048" s="238"/>
      <c r="BZ1048" s="238"/>
      <c r="CA1048" s="238"/>
      <c r="CB1048" s="238"/>
      <c r="CC1048" s="238"/>
      <c r="CD1048" s="238"/>
      <c r="CE1048" s="238"/>
      <c r="CF1048" s="238"/>
      <c r="CG1048" s="238"/>
      <c r="CH1048" s="238"/>
      <c r="CI1048" s="238"/>
      <c r="CJ1048" s="238"/>
      <c r="CK1048" s="238"/>
      <c r="CL1048" s="238"/>
      <c r="CM1048" s="238"/>
      <c r="CN1048" s="238"/>
      <c r="CO1048" s="238"/>
      <c r="CP1048" s="238"/>
      <c r="CQ1048" s="238"/>
      <c r="CR1048" s="238"/>
      <c r="CS1048" s="238"/>
      <c r="CT1048" s="238"/>
      <c r="CU1048" s="238"/>
      <c r="CV1048" s="238"/>
      <c r="CW1048" s="238"/>
      <c r="CX1048" s="238"/>
      <c r="CY1048" s="238"/>
      <c r="CZ1048" s="238"/>
      <c r="DA1048" s="238"/>
      <c r="DB1048" s="238"/>
      <c r="DC1048" s="238"/>
      <c r="DD1048" s="238"/>
      <c r="DE1048" s="238"/>
      <c r="DF1048" s="238"/>
      <c r="DG1048" s="238"/>
      <c r="DH1048" s="238"/>
      <c r="DI1048" s="238"/>
      <c r="DJ1048" s="238"/>
      <c r="DK1048" s="238"/>
      <c r="DL1048" s="238"/>
      <c r="DM1048" s="238"/>
      <c r="DN1048" s="238"/>
      <c r="DO1048" s="238"/>
      <c r="DP1048" s="238"/>
      <c r="DQ1048" s="238"/>
      <c r="DR1048" s="238"/>
      <c r="DS1048" s="238"/>
      <c r="DT1048" s="238"/>
      <c r="DU1048" s="238"/>
      <c r="DV1048" s="238"/>
      <c r="DW1048" s="238"/>
      <c r="DX1048" s="238"/>
      <c r="DY1048" s="238"/>
      <c r="DZ1048" s="238"/>
      <c r="EA1048" s="238"/>
      <c r="EB1048" s="238"/>
      <c r="EC1048" s="238"/>
      <c r="ED1048" s="238"/>
      <c r="EE1048" s="238"/>
      <c r="EF1048" s="238"/>
      <c r="EG1048" s="238"/>
      <c r="EH1048" s="238"/>
      <c r="EI1048" s="238"/>
      <c r="EJ1048" s="238"/>
      <c r="EK1048" s="238"/>
      <c r="EL1048" s="238"/>
      <c r="EM1048" s="238"/>
      <c r="EN1048" s="238"/>
      <c r="EO1048" s="238"/>
      <c r="EP1048" s="238"/>
      <c r="EQ1048" s="238"/>
      <c r="ER1048" s="238"/>
      <c r="ES1048" s="238"/>
      <c r="ET1048" s="238"/>
      <c r="EU1048" s="238"/>
      <c r="EV1048" s="238"/>
      <c r="EW1048" s="238"/>
      <c r="EX1048" s="238"/>
      <c r="EY1048" s="238"/>
      <c r="EZ1048" s="238"/>
      <c r="FA1048" s="238"/>
      <c r="FB1048" s="238"/>
      <c r="FC1048" s="238"/>
      <c r="FD1048" s="238"/>
      <c r="FE1048" s="238"/>
    </row>
    <row r="1049" spans="34:161">
      <c r="AH1049" s="238"/>
      <c r="AI1049" s="238"/>
      <c r="AJ1049" s="238"/>
      <c r="AK1049" s="238"/>
      <c r="AL1049" s="238"/>
      <c r="AM1049" s="238"/>
      <c r="AN1049" s="238"/>
      <c r="AO1049" s="238"/>
      <c r="AP1049" s="238"/>
      <c r="AQ1049" s="238"/>
      <c r="AR1049" s="238"/>
      <c r="AS1049" s="238"/>
      <c r="AT1049" s="238"/>
      <c r="AU1049" s="238"/>
      <c r="AV1049" s="238"/>
      <c r="AW1049" s="238"/>
      <c r="AX1049" s="238"/>
      <c r="AY1049" s="238"/>
      <c r="AZ1049" s="238"/>
      <c r="BA1049" s="238"/>
      <c r="BB1049" s="238"/>
      <c r="BC1049" s="238"/>
      <c r="BD1049" s="238"/>
      <c r="BE1049" s="238"/>
      <c r="BF1049" s="238"/>
      <c r="BG1049" s="238"/>
      <c r="BH1049" s="238"/>
      <c r="BI1049" s="238"/>
      <c r="BJ1049" s="238"/>
      <c r="BK1049" s="238"/>
      <c r="BL1049" s="238"/>
      <c r="BM1049" s="238"/>
      <c r="BN1049" s="238"/>
      <c r="BO1049" s="238"/>
      <c r="BP1049" s="238"/>
      <c r="BQ1049" s="238"/>
      <c r="BR1049" s="238"/>
      <c r="BS1049" s="238"/>
      <c r="BT1049" s="238"/>
      <c r="BU1049" s="238"/>
      <c r="BV1049" s="238"/>
      <c r="BW1049" s="238"/>
      <c r="BX1049" s="238"/>
      <c r="BY1049" s="238"/>
      <c r="BZ1049" s="238"/>
      <c r="CA1049" s="238"/>
      <c r="CB1049" s="238"/>
      <c r="CC1049" s="238"/>
      <c r="CD1049" s="238"/>
      <c r="CE1049" s="238"/>
      <c r="CF1049" s="238"/>
      <c r="CG1049" s="238"/>
      <c r="CH1049" s="238"/>
      <c r="CI1049" s="238"/>
      <c r="CJ1049" s="238"/>
      <c r="CK1049" s="238"/>
      <c r="CL1049" s="238"/>
      <c r="CM1049" s="238"/>
      <c r="CN1049" s="238"/>
      <c r="CO1049" s="238"/>
      <c r="CP1049" s="238"/>
      <c r="CQ1049" s="238"/>
      <c r="CR1049" s="238"/>
      <c r="CS1049" s="238"/>
      <c r="CT1049" s="238"/>
      <c r="CU1049" s="238"/>
      <c r="CV1049" s="238"/>
      <c r="CW1049" s="238"/>
      <c r="CX1049" s="238"/>
      <c r="CY1049" s="238"/>
      <c r="CZ1049" s="238"/>
      <c r="DA1049" s="238"/>
      <c r="DB1049" s="238"/>
      <c r="DC1049" s="238"/>
      <c r="DD1049" s="238"/>
      <c r="DE1049" s="238"/>
      <c r="DF1049" s="238"/>
      <c r="DG1049" s="238"/>
      <c r="DH1049" s="238"/>
      <c r="DI1049" s="238"/>
      <c r="DJ1049" s="238"/>
      <c r="DK1049" s="238"/>
      <c r="DL1049" s="238"/>
      <c r="DM1049" s="238"/>
      <c r="DN1049" s="238"/>
      <c r="DO1049" s="238"/>
      <c r="DP1049" s="238"/>
      <c r="DQ1049" s="238"/>
      <c r="DR1049" s="238"/>
      <c r="DS1049" s="238"/>
      <c r="DT1049" s="238"/>
      <c r="DU1049" s="238"/>
      <c r="DV1049" s="238"/>
      <c r="DW1049" s="238"/>
      <c r="DX1049" s="238"/>
      <c r="DY1049" s="238"/>
      <c r="DZ1049" s="238"/>
      <c r="EA1049" s="238"/>
      <c r="EB1049" s="238"/>
      <c r="EC1049" s="238"/>
      <c r="ED1049" s="238"/>
      <c r="EE1049" s="238"/>
      <c r="EF1049" s="238"/>
      <c r="EG1049" s="238"/>
      <c r="EH1049" s="238"/>
      <c r="EI1049" s="238"/>
      <c r="EJ1049" s="238"/>
      <c r="EK1049" s="238"/>
      <c r="EL1049" s="238"/>
      <c r="EM1049" s="238"/>
      <c r="EN1049" s="238"/>
      <c r="EO1049" s="238"/>
      <c r="EP1049" s="238"/>
      <c r="EQ1049" s="238"/>
      <c r="ER1049" s="238"/>
      <c r="ES1049" s="238"/>
      <c r="ET1049" s="238"/>
      <c r="EU1049" s="238"/>
      <c r="EV1049" s="238"/>
      <c r="EW1049" s="238"/>
      <c r="EX1049" s="238"/>
      <c r="EY1049" s="238"/>
      <c r="EZ1049" s="238"/>
      <c r="FA1049" s="238"/>
      <c r="FB1049" s="238"/>
      <c r="FC1049" s="238"/>
      <c r="FD1049" s="238"/>
      <c r="FE1049" s="238"/>
    </row>
    <row r="1050" spans="34:161">
      <c r="AH1050" s="238"/>
      <c r="AI1050" s="238"/>
      <c r="AJ1050" s="238"/>
      <c r="AK1050" s="238"/>
      <c r="AL1050" s="238"/>
      <c r="AM1050" s="238"/>
      <c r="AN1050" s="238"/>
      <c r="AO1050" s="238"/>
      <c r="AP1050" s="238"/>
      <c r="AQ1050" s="238"/>
      <c r="AR1050" s="238"/>
      <c r="AS1050" s="238"/>
      <c r="AT1050" s="238"/>
      <c r="AU1050" s="238"/>
      <c r="AV1050" s="238"/>
      <c r="AW1050" s="238"/>
      <c r="AX1050" s="238"/>
      <c r="AY1050" s="238"/>
      <c r="AZ1050" s="238"/>
      <c r="BA1050" s="238"/>
      <c r="BB1050" s="238"/>
      <c r="BC1050" s="238"/>
      <c r="BD1050" s="238"/>
      <c r="BE1050" s="238"/>
      <c r="BF1050" s="238"/>
      <c r="BG1050" s="238"/>
      <c r="BH1050" s="238"/>
      <c r="BI1050" s="238"/>
      <c r="BJ1050" s="238"/>
      <c r="BK1050" s="238"/>
      <c r="BL1050" s="238"/>
      <c r="BM1050" s="238"/>
      <c r="BN1050" s="238"/>
      <c r="BO1050" s="238"/>
      <c r="BP1050" s="238"/>
      <c r="BQ1050" s="238"/>
      <c r="BR1050" s="238"/>
      <c r="BS1050" s="238"/>
      <c r="BT1050" s="238"/>
      <c r="BU1050" s="238"/>
      <c r="BV1050" s="238"/>
      <c r="BW1050" s="238"/>
      <c r="BX1050" s="238"/>
      <c r="BY1050" s="238"/>
      <c r="BZ1050" s="238"/>
      <c r="CA1050" s="238"/>
      <c r="CB1050" s="238"/>
      <c r="CC1050" s="238"/>
      <c r="CD1050" s="238"/>
      <c r="CE1050" s="238"/>
      <c r="CF1050" s="238"/>
      <c r="CG1050" s="238"/>
      <c r="CH1050" s="238"/>
      <c r="CI1050" s="238"/>
      <c r="CJ1050" s="238"/>
      <c r="CK1050" s="238"/>
      <c r="CL1050" s="238"/>
      <c r="CM1050" s="238"/>
      <c r="CN1050" s="238"/>
      <c r="CO1050" s="238"/>
      <c r="CP1050" s="238"/>
      <c r="CQ1050" s="238"/>
      <c r="CR1050" s="238"/>
      <c r="CS1050" s="238"/>
      <c r="CT1050" s="238"/>
      <c r="CU1050" s="238"/>
      <c r="CV1050" s="238"/>
      <c r="CW1050" s="238"/>
      <c r="CX1050" s="238"/>
      <c r="CY1050" s="238"/>
      <c r="CZ1050" s="238"/>
      <c r="DA1050" s="238"/>
      <c r="DB1050" s="238"/>
      <c r="DC1050" s="238"/>
      <c r="DD1050" s="238"/>
      <c r="DE1050" s="238"/>
      <c r="DF1050" s="238"/>
      <c r="DG1050" s="238"/>
      <c r="DH1050" s="238"/>
      <c r="DI1050" s="238"/>
      <c r="DJ1050" s="238"/>
      <c r="DK1050" s="238"/>
      <c r="DL1050" s="238"/>
      <c r="DM1050" s="238"/>
      <c r="DN1050" s="238"/>
      <c r="DO1050" s="238"/>
      <c r="DP1050" s="238"/>
      <c r="DQ1050" s="238"/>
      <c r="DR1050" s="238"/>
      <c r="DS1050" s="238"/>
      <c r="DT1050" s="238"/>
      <c r="DU1050" s="238"/>
      <c r="DV1050" s="238"/>
      <c r="DW1050" s="238"/>
      <c r="DX1050" s="238"/>
      <c r="DY1050" s="238"/>
      <c r="DZ1050" s="238"/>
      <c r="EA1050" s="238"/>
      <c r="EB1050" s="238"/>
      <c r="EC1050" s="238"/>
      <c r="ED1050" s="238"/>
      <c r="EE1050" s="238"/>
      <c r="EF1050" s="238"/>
      <c r="EG1050" s="238"/>
      <c r="EH1050" s="238"/>
      <c r="EI1050" s="238"/>
      <c r="EJ1050" s="238"/>
      <c r="EK1050" s="238"/>
      <c r="EL1050" s="238"/>
      <c r="EM1050" s="238"/>
      <c r="EN1050" s="238"/>
      <c r="EO1050" s="238"/>
      <c r="EP1050" s="238"/>
      <c r="EQ1050" s="238"/>
      <c r="ER1050" s="238"/>
      <c r="ES1050" s="238"/>
      <c r="ET1050" s="238"/>
      <c r="EU1050" s="238"/>
      <c r="EV1050" s="238"/>
      <c r="EW1050" s="238"/>
      <c r="EX1050" s="238"/>
      <c r="EY1050" s="238"/>
      <c r="EZ1050" s="238"/>
      <c r="FA1050" s="238"/>
      <c r="FB1050" s="238"/>
      <c r="FC1050" s="238"/>
      <c r="FD1050" s="238"/>
      <c r="FE1050" s="238"/>
    </row>
    <row r="1051" spans="34:161">
      <c r="AH1051" s="238"/>
      <c r="AI1051" s="238"/>
      <c r="AJ1051" s="238"/>
      <c r="AK1051" s="238"/>
      <c r="AL1051" s="238"/>
      <c r="AM1051" s="238"/>
      <c r="AN1051" s="238"/>
      <c r="AO1051" s="238"/>
      <c r="AP1051" s="238"/>
      <c r="AQ1051" s="238"/>
      <c r="AR1051" s="238"/>
      <c r="AS1051" s="238"/>
      <c r="AT1051" s="238"/>
      <c r="AU1051" s="238"/>
      <c r="AV1051" s="238"/>
      <c r="AW1051" s="238"/>
      <c r="AX1051" s="238"/>
      <c r="AY1051" s="238"/>
      <c r="AZ1051" s="238"/>
      <c r="BA1051" s="238"/>
      <c r="BB1051" s="238"/>
      <c r="BC1051" s="238"/>
      <c r="BD1051" s="238"/>
      <c r="BE1051" s="238"/>
      <c r="BF1051" s="238"/>
      <c r="BG1051" s="238"/>
      <c r="BH1051" s="238"/>
      <c r="BI1051" s="238"/>
      <c r="BJ1051" s="238"/>
      <c r="BK1051" s="238"/>
      <c r="BL1051" s="238"/>
      <c r="BM1051" s="238"/>
      <c r="BN1051" s="238"/>
      <c r="BO1051" s="238"/>
      <c r="BP1051" s="238"/>
      <c r="BQ1051" s="238"/>
      <c r="BR1051" s="238"/>
      <c r="BS1051" s="238"/>
      <c r="BT1051" s="238"/>
      <c r="BU1051" s="238"/>
      <c r="BV1051" s="238"/>
      <c r="BW1051" s="238"/>
      <c r="BX1051" s="238"/>
      <c r="BY1051" s="238"/>
      <c r="BZ1051" s="238"/>
      <c r="CA1051" s="238"/>
      <c r="CB1051" s="238"/>
      <c r="CC1051" s="238"/>
      <c r="CD1051" s="238"/>
      <c r="CE1051" s="238"/>
      <c r="CF1051" s="238"/>
      <c r="CG1051" s="238"/>
      <c r="CH1051" s="238"/>
      <c r="CI1051" s="238"/>
      <c r="CJ1051" s="238"/>
      <c r="CK1051" s="238"/>
      <c r="CL1051" s="238"/>
      <c r="CM1051" s="238"/>
      <c r="CN1051" s="238"/>
      <c r="CO1051" s="238"/>
      <c r="CP1051" s="238"/>
      <c r="CQ1051" s="238"/>
      <c r="CR1051" s="238"/>
      <c r="CS1051" s="238"/>
      <c r="CT1051" s="238"/>
      <c r="CU1051" s="238"/>
      <c r="CV1051" s="238"/>
      <c r="CW1051" s="238"/>
      <c r="CX1051" s="238"/>
      <c r="CY1051" s="238"/>
      <c r="CZ1051" s="238"/>
      <c r="DA1051" s="238"/>
      <c r="DB1051" s="238"/>
      <c r="DC1051" s="238"/>
      <c r="DD1051" s="238"/>
      <c r="DE1051" s="238"/>
      <c r="DF1051" s="238"/>
      <c r="DG1051" s="238"/>
      <c r="DH1051" s="238"/>
      <c r="DI1051" s="238"/>
      <c r="DJ1051" s="238"/>
      <c r="DK1051" s="238"/>
      <c r="DL1051" s="238"/>
      <c r="DM1051" s="238"/>
      <c r="DN1051" s="238"/>
      <c r="DO1051" s="238"/>
      <c r="DP1051" s="238"/>
      <c r="DQ1051" s="238"/>
      <c r="DR1051" s="238"/>
      <c r="DS1051" s="238"/>
      <c r="DT1051" s="238"/>
      <c r="DU1051" s="238"/>
      <c r="DV1051" s="238"/>
      <c r="DW1051" s="238"/>
      <c r="DX1051" s="238"/>
      <c r="DY1051" s="238"/>
      <c r="DZ1051" s="238"/>
      <c r="EA1051" s="238"/>
      <c r="EB1051" s="238"/>
      <c r="EC1051" s="238"/>
      <c r="ED1051" s="238"/>
      <c r="EE1051" s="238"/>
      <c r="EF1051" s="238"/>
      <c r="EG1051" s="238"/>
      <c r="EH1051" s="238"/>
      <c r="EI1051" s="238"/>
      <c r="EJ1051" s="238"/>
      <c r="EK1051" s="238"/>
      <c r="EL1051" s="238"/>
      <c r="EM1051" s="238"/>
      <c r="EN1051" s="238"/>
      <c r="EO1051" s="238"/>
      <c r="EP1051" s="238"/>
      <c r="EQ1051" s="238"/>
      <c r="ER1051" s="238"/>
      <c r="ES1051" s="238"/>
      <c r="ET1051" s="238"/>
      <c r="EU1051" s="238"/>
      <c r="EV1051" s="238"/>
      <c r="EW1051" s="238"/>
      <c r="EX1051" s="238"/>
      <c r="EY1051" s="238"/>
      <c r="EZ1051" s="238"/>
      <c r="FA1051" s="238"/>
      <c r="FB1051" s="238"/>
      <c r="FC1051" s="238"/>
      <c r="FD1051" s="238"/>
      <c r="FE1051" s="238"/>
    </row>
    <row r="1052" spans="34:161">
      <c r="AH1052" s="238"/>
      <c r="AI1052" s="238"/>
      <c r="AJ1052" s="238"/>
      <c r="AK1052" s="238"/>
      <c r="AL1052" s="238"/>
      <c r="AM1052" s="238"/>
      <c r="AN1052" s="238"/>
      <c r="AO1052" s="238"/>
      <c r="AP1052" s="238"/>
      <c r="AQ1052" s="238"/>
      <c r="AR1052" s="238"/>
      <c r="AS1052" s="238"/>
      <c r="AT1052" s="238"/>
      <c r="AU1052" s="238"/>
      <c r="AV1052" s="238"/>
      <c r="AW1052" s="238"/>
      <c r="AX1052" s="238"/>
      <c r="AY1052" s="238"/>
      <c r="AZ1052" s="238"/>
      <c r="BA1052" s="238"/>
      <c r="BB1052" s="238"/>
      <c r="BC1052" s="238"/>
      <c r="BD1052" s="238"/>
      <c r="BE1052" s="238"/>
      <c r="BF1052" s="238"/>
      <c r="BG1052" s="238"/>
      <c r="BH1052" s="238"/>
      <c r="BI1052" s="238"/>
      <c r="BJ1052" s="238"/>
      <c r="BK1052" s="238"/>
      <c r="BL1052" s="238"/>
      <c r="BM1052" s="238"/>
      <c r="BN1052" s="238"/>
      <c r="BO1052" s="238"/>
      <c r="BP1052" s="238"/>
      <c r="BQ1052" s="238"/>
      <c r="BR1052" s="238"/>
      <c r="BS1052" s="238"/>
      <c r="BT1052" s="238"/>
      <c r="BU1052" s="238"/>
      <c r="BV1052" s="238"/>
      <c r="BW1052" s="238"/>
      <c r="BX1052" s="238"/>
      <c r="BY1052" s="238"/>
      <c r="BZ1052" s="238"/>
      <c r="CA1052" s="238"/>
      <c r="CB1052" s="238"/>
      <c r="CC1052" s="238"/>
      <c r="CD1052" s="238"/>
      <c r="CE1052" s="238"/>
      <c r="CF1052" s="238"/>
      <c r="CG1052" s="238"/>
      <c r="CH1052" s="238"/>
      <c r="CI1052" s="238"/>
      <c r="CJ1052" s="238"/>
      <c r="CK1052" s="238"/>
      <c r="CL1052" s="238"/>
      <c r="CM1052" s="238"/>
      <c r="CN1052" s="238"/>
      <c r="CO1052" s="238"/>
      <c r="CP1052" s="238"/>
      <c r="CQ1052" s="238"/>
      <c r="CR1052" s="238"/>
      <c r="CS1052" s="238"/>
      <c r="CT1052" s="238"/>
      <c r="CU1052" s="238"/>
      <c r="CV1052" s="238"/>
      <c r="CW1052" s="238"/>
      <c r="CX1052" s="238"/>
      <c r="CY1052" s="238"/>
      <c r="CZ1052" s="238"/>
      <c r="DA1052" s="238"/>
      <c r="DB1052" s="238"/>
      <c r="DC1052" s="238"/>
      <c r="DD1052" s="238"/>
      <c r="DE1052" s="238"/>
      <c r="DF1052" s="238"/>
      <c r="DG1052" s="238"/>
      <c r="DH1052" s="238"/>
      <c r="DI1052" s="238"/>
      <c r="DJ1052" s="238"/>
      <c r="DK1052" s="238"/>
      <c r="DL1052" s="238"/>
      <c r="DM1052" s="238"/>
      <c r="DN1052" s="238"/>
      <c r="DO1052" s="238"/>
      <c r="DP1052" s="238"/>
      <c r="DQ1052" s="238"/>
      <c r="DR1052" s="238"/>
      <c r="DS1052" s="238"/>
      <c r="DT1052" s="238"/>
      <c r="DU1052" s="238"/>
      <c r="DV1052" s="238"/>
      <c r="DW1052" s="238"/>
      <c r="DX1052" s="238"/>
      <c r="DY1052" s="238"/>
      <c r="DZ1052" s="238"/>
      <c r="EA1052" s="238"/>
      <c r="EB1052" s="238"/>
      <c r="EC1052" s="238"/>
      <c r="ED1052" s="238"/>
      <c r="EE1052" s="238"/>
      <c r="EF1052" s="238"/>
      <c r="EG1052" s="238"/>
      <c r="EH1052" s="238"/>
      <c r="EI1052" s="238"/>
      <c r="EJ1052" s="238"/>
      <c r="EK1052" s="238"/>
      <c r="EL1052" s="238"/>
      <c r="EM1052" s="238"/>
      <c r="EN1052" s="238"/>
      <c r="EO1052" s="238"/>
      <c r="EP1052" s="238"/>
      <c r="EQ1052" s="238"/>
      <c r="ER1052" s="238"/>
      <c r="ES1052" s="238"/>
      <c r="ET1052" s="238"/>
      <c r="EU1052" s="238"/>
      <c r="EV1052" s="238"/>
      <c r="EW1052" s="238"/>
      <c r="EX1052" s="238"/>
      <c r="EY1052" s="238"/>
      <c r="EZ1052" s="238"/>
      <c r="FA1052" s="238"/>
      <c r="FB1052" s="238"/>
      <c r="FC1052" s="238"/>
      <c r="FD1052" s="238"/>
      <c r="FE1052" s="238"/>
    </row>
    <row r="1053" spans="34:161">
      <c r="AH1053" s="238"/>
      <c r="AI1053" s="238"/>
      <c r="AJ1053" s="238"/>
      <c r="AK1053" s="238"/>
      <c r="AL1053" s="238"/>
      <c r="AM1053" s="238"/>
      <c r="AN1053" s="238"/>
      <c r="AO1053" s="238"/>
      <c r="AP1053" s="238"/>
      <c r="AQ1053" s="238"/>
      <c r="AR1053" s="238"/>
      <c r="AS1053" s="238"/>
      <c r="AT1053" s="238"/>
      <c r="AU1053" s="238"/>
      <c r="AV1053" s="238"/>
      <c r="AW1053" s="238"/>
      <c r="AX1053" s="238"/>
      <c r="AY1053" s="238"/>
      <c r="AZ1053" s="238"/>
      <c r="BA1053" s="238"/>
      <c r="BB1053" s="238"/>
      <c r="BC1053" s="238"/>
      <c r="BD1053" s="238"/>
      <c r="BE1053" s="238"/>
      <c r="BF1053" s="238"/>
      <c r="BG1053" s="238"/>
      <c r="BH1053" s="238"/>
      <c r="BI1053" s="238"/>
      <c r="BJ1053" s="238"/>
      <c r="BK1053" s="238"/>
      <c r="BL1053" s="238"/>
      <c r="BM1053" s="238"/>
      <c r="BN1053" s="238"/>
      <c r="BO1053" s="238"/>
      <c r="BP1053" s="238"/>
      <c r="BQ1053" s="238"/>
      <c r="BR1053" s="238"/>
      <c r="BS1053" s="238"/>
      <c r="BT1053" s="238"/>
      <c r="BU1053" s="238"/>
      <c r="BV1053" s="238"/>
      <c r="BW1053" s="238"/>
      <c r="BX1053" s="238"/>
      <c r="BY1053" s="238"/>
      <c r="BZ1053" s="238"/>
      <c r="CA1053" s="238"/>
      <c r="CB1053" s="238"/>
      <c r="CC1053" s="238"/>
      <c r="CD1053" s="238"/>
      <c r="CE1053" s="238"/>
      <c r="CF1053" s="238"/>
      <c r="CG1053" s="238"/>
      <c r="CH1053" s="238"/>
      <c r="CI1053" s="238"/>
      <c r="CJ1053" s="238"/>
      <c r="CK1053" s="238"/>
      <c r="CL1053" s="238"/>
      <c r="CM1053" s="238"/>
      <c r="CN1053" s="238"/>
      <c r="CO1053" s="238"/>
      <c r="CP1053" s="238"/>
      <c r="CQ1053" s="238"/>
      <c r="CR1053" s="238"/>
      <c r="CS1053" s="238"/>
      <c r="CT1053" s="238"/>
      <c r="CU1053" s="238"/>
      <c r="CV1053" s="238"/>
      <c r="CW1053" s="238"/>
      <c r="CX1053" s="238"/>
      <c r="CY1053" s="238"/>
      <c r="CZ1053" s="238"/>
      <c r="DA1053" s="238"/>
      <c r="DB1053" s="238"/>
      <c r="DC1053" s="238"/>
      <c r="DD1053" s="238"/>
      <c r="DE1053" s="238"/>
      <c r="DF1053" s="238"/>
      <c r="DG1053" s="238"/>
      <c r="DH1053" s="238"/>
      <c r="DI1053" s="238"/>
      <c r="DJ1053" s="238"/>
      <c r="DK1053" s="238"/>
      <c r="DL1053" s="238"/>
      <c r="DM1053" s="238"/>
      <c r="DN1053" s="238"/>
      <c r="DO1053" s="238"/>
      <c r="DP1053" s="238"/>
      <c r="DQ1053" s="238"/>
      <c r="DR1053" s="238"/>
      <c r="DS1053" s="238"/>
      <c r="DT1053" s="238"/>
      <c r="DU1053" s="238"/>
      <c r="DV1053" s="238"/>
      <c r="DW1053" s="238"/>
      <c r="DX1053" s="238"/>
      <c r="DY1053" s="238"/>
      <c r="DZ1053" s="238"/>
      <c r="EA1053" s="238"/>
      <c r="EB1053" s="238"/>
      <c r="EC1053" s="238"/>
      <c r="ED1053" s="238"/>
      <c r="EE1053" s="238"/>
      <c r="EF1053" s="238"/>
      <c r="EG1053" s="238"/>
      <c r="EH1053" s="238"/>
      <c r="EI1053" s="238"/>
      <c r="EJ1053" s="238"/>
      <c r="EK1053" s="238"/>
      <c r="EL1053" s="238"/>
      <c r="EM1053" s="238"/>
      <c r="EN1053" s="238"/>
      <c r="EO1053" s="238"/>
      <c r="EP1053" s="238"/>
      <c r="EQ1053" s="238"/>
      <c r="ER1053" s="238"/>
      <c r="ES1053" s="238"/>
      <c r="ET1053" s="238"/>
      <c r="EU1053" s="238"/>
      <c r="EV1053" s="238"/>
      <c r="EW1053" s="238"/>
      <c r="EX1053" s="238"/>
      <c r="EY1053" s="238"/>
      <c r="EZ1053" s="238"/>
      <c r="FA1053" s="238"/>
      <c r="FB1053" s="238"/>
      <c r="FC1053" s="238"/>
      <c r="FD1053" s="238"/>
      <c r="FE1053" s="238"/>
    </row>
    <row r="1054" spans="34:161">
      <c r="AH1054" s="238"/>
      <c r="AI1054" s="238"/>
      <c r="AJ1054" s="238"/>
      <c r="AK1054" s="238"/>
      <c r="AL1054" s="238"/>
      <c r="AM1054" s="238"/>
      <c r="AN1054" s="238"/>
      <c r="AO1054" s="238"/>
      <c r="AP1054" s="238"/>
      <c r="AQ1054" s="238"/>
      <c r="AR1054" s="238"/>
      <c r="AS1054" s="238"/>
      <c r="AT1054" s="238"/>
      <c r="AU1054" s="238"/>
      <c r="AV1054" s="238"/>
      <c r="AW1054" s="238"/>
      <c r="AX1054" s="238"/>
      <c r="AY1054" s="238"/>
      <c r="AZ1054" s="238"/>
      <c r="BA1054" s="238"/>
      <c r="BB1054" s="238"/>
      <c r="BC1054" s="238"/>
      <c r="BD1054" s="238"/>
      <c r="BE1054" s="238"/>
      <c r="BF1054" s="238"/>
      <c r="BG1054" s="238"/>
      <c r="BH1054" s="238"/>
      <c r="BI1054" s="238"/>
      <c r="BJ1054" s="238"/>
      <c r="BK1054" s="238"/>
      <c r="BL1054" s="238"/>
      <c r="BM1054" s="238"/>
      <c r="BN1054" s="238"/>
      <c r="BO1054" s="238"/>
      <c r="BP1054" s="238"/>
      <c r="BQ1054" s="238"/>
      <c r="BR1054" s="238"/>
      <c r="BS1054" s="238"/>
      <c r="BT1054" s="238"/>
      <c r="BU1054" s="238"/>
      <c r="BV1054" s="238"/>
      <c r="BW1054" s="238"/>
      <c r="BX1054" s="238"/>
      <c r="BY1054" s="238"/>
      <c r="BZ1054" s="238"/>
      <c r="CA1054" s="238"/>
      <c r="CB1054" s="238"/>
      <c r="CC1054" s="238"/>
      <c r="CD1054" s="238"/>
      <c r="CE1054" s="238"/>
      <c r="CF1054" s="238"/>
      <c r="CG1054" s="238"/>
      <c r="CH1054" s="238"/>
      <c r="CI1054" s="238"/>
      <c r="CJ1054" s="238"/>
      <c r="CK1054" s="238"/>
      <c r="CL1054" s="238"/>
      <c r="CM1054" s="238"/>
      <c r="CN1054" s="238"/>
      <c r="CO1054" s="238"/>
      <c r="CP1054" s="238"/>
      <c r="CQ1054" s="238"/>
      <c r="CR1054" s="238"/>
      <c r="CS1054" s="238"/>
      <c r="CT1054" s="238"/>
      <c r="CU1054" s="238"/>
      <c r="CV1054" s="238"/>
      <c r="CW1054" s="238"/>
      <c r="CX1054" s="238"/>
      <c r="CY1054" s="238"/>
      <c r="CZ1054" s="238"/>
      <c r="DA1054" s="238"/>
      <c r="DB1054" s="238"/>
      <c r="DC1054" s="238"/>
      <c r="DD1054" s="238"/>
      <c r="DE1054" s="238"/>
      <c r="DF1054" s="238"/>
      <c r="DG1054" s="238"/>
      <c r="DH1054" s="238"/>
      <c r="DI1054" s="238"/>
      <c r="DJ1054" s="238"/>
      <c r="DK1054" s="238"/>
      <c r="DL1054" s="238"/>
      <c r="DM1054" s="238"/>
      <c r="DN1054" s="238"/>
      <c r="DO1054" s="238"/>
      <c r="DP1054" s="238"/>
      <c r="DQ1054" s="238"/>
      <c r="DR1054" s="238"/>
      <c r="DS1054" s="238"/>
      <c r="DT1054" s="238"/>
      <c r="DU1054" s="238"/>
      <c r="DV1054" s="238"/>
      <c r="DW1054" s="238"/>
      <c r="DX1054" s="238"/>
      <c r="DY1054" s="238"/>
      <c r="DZ1054" s="238"/>
      <c r="EA1054" s="238"/>
      <c r="EB1054" s="238"/>
      <c r="EC1054" s="238"/>
      <c r="ED1054" s="238"/>
      <c r="EE1054" s="238"/>
      <c r="EF1054" s="238"/>
      <c r="EG1054" s="238"/>
      <c r="EH1054" s="238"/>
      <c r="EI1054" s="238"/>
      <c r="EJ1054" s="238"/>
      <c r="EK1054" s="238"/>
      <c r="EL1054" s="238"/>
      <c r="EM1054" s="238"/>
      <c r="EN1054" s="238"/>
      <c r="EO1054" s="238"/>
      <c r="EP1054" s="238"/>
      <c r="EQ1054" s="238"/>
      <c r="ER1054" s="238"/>
      <c r="ES1054" s="238"/>
      <c r="ET1054" s="238"/>
      <c r="EU1054" s="238"/>
      <c r="EV1054" s="238"/>
      <c r="EW1054" s="238"/>
      <c r="EX1054" s="238"/>
      <c r="EY1054" s="238"/>
      <c r="EZ1054" s="238"/>
      <c r="FA1054" s="238"/>
      <c r="FB1054" s="238"/>
      <c r="FC1054" s="238"/>
      <c r="FD1054" s="238"/>
      <c r="FE1054" s="238"/>
    </row>
    <row r="1055" spans="34:161">
      <c r="AH1055" s="238"/>
      <c r="AI1055" s="238"/>
      <c r="AJ1055" s="238"/>
      <c r="AK1055" s="238"/>
      <c r="AL1055" s="238"/>
      <c r="AM1055" s="238"/>
      <c r="AN1055" s="238"/>
      <c r="AO1055" s="238"/>
      <c r="AP1055" s="238"/>
      <c r="AQ1055" s="238"/>
      <c r="AR1055" s="238"/>
      <c r="AS1055" s="238"/>
      <c r="AT1055" s="238"/>
      <c r="AU1055" s="238"/>
      <c r="AV1055" s="238"/>
      <c r="AW1055" s="238"/>
      <c r="AX1055" s="238"/>
      <c r="AY1055" s="238"/>
      <c r="AZ1055" s="238"/>
      <c r="BA1055" s="238"/>
      <c r="BB1055" s="238"/>
      <c r="BC1055" s="238"/>
      <c r="BD1055" s="238"/>
      <c r="BE1055" s="238"/>
      <c r="BF1055" s="238"/>
      <c r="BG1055" s="238"/>
      <c r="BH1055" s="238"/>
      <c r="BI1055" s="238"/>
      <c r="BJ1055" s="238"/>
      <c r="BK1055" s="238"/>
      <c r="BL1055" s="238"/>
      <c r="BM1055" s="238"/>
      <c r="BN1055" s="238"/>
      <c r="BO1055" s="238"/>
      <c r="BP1055" s="238"/>
      <c r="BQ1055" s="238"/>
      <c r="BR1055" s="238"/>
      <c r="BS1055" s="238"/>
      <c r="BT1055" s="238"/>
      <c r="BU1055" s="238"/>
      <c r="BV1055" s="238"/>
      <c r="BW1055" s="238"/>
      <c r="BX1055" s="238"/>
      <c r="BY1055" s="238"/>
      <c r="BZ1055" s="238"/>
      <c r="CA1055" s="238"/>
      <c r="CB1055" s="238"/>
      <c r="CC1055" s="238"/>
      <c r="CD1055" s="238"/>
      <c r="CE1055" s="238"/>
      <c r="CF1055" s="238"/>
      <c r="CG1055" s="238"/>
      <c r="CH1055" s="238"/>
      <c r="CI1055" s="238"/>
      <c r="CJ1055" s="238"/>
      <c r="CK1055" s="238"/>
      <c r="CL1055" s="238"/>
      <c r="CM1055" s="238"/>
      <c r="CN1055" s="238"/>
      <c r="CO1055" s="238"/>
      <c r="CP1055" s="238"/>
      <c r="CQ1055" s="238"/>
      <c r="CR1055" s="238"/>
      <c r="CS1055" s="238"/>
      <c r="CT1055" s="238"/>
      <c r="CU1055" s="238"/>
      <c r="CV1055" s="238"/>
      <c r="CW1055" s="238"/>
      <c r="CX1055" s="238"/>
      <c r="CY1055" s="238"/>
      <c r="CZ1055" s="238"/>
      <c r="DA1055" s="238"/>
      <c r="DB1055" s="238"/>
      <c r="DC1055" s="238"/>
      <c r="DD1055" s="238"/>
      <c r="DE1055" s="238"/>
      <c r="DF1055" s="238"/>
      <c r="DG1055" s="238"/>
      <c r="DH1055" s="238"/>
      <c r="DI1055" s="238"/>
      <c r="DJ1055" s="238"/>
      <c r="DK1055" s="238"/>
      <c r="DL1055" s="238"/>
      <c r="DM1055" s="238"/>
      <c r="DN1055" s="238"/>
      <c r="DO1055" s="238"/>
      <c r="DP1055" s="238"/>
      <c r="DQ1055" s="238"/>
      <c r="DR1055" s="238"/>
      <c r="DS1055" s="238"/>
      <c r="DT1055" s="238"/>
      <c r="DU1055" s="238"/>
      <c r="DV1055" s="238"/>
      <c r="DW1055" s="238"/>
      <c r="DX1055" s="238"/>
      <c r="DY1055" s="238"/>
      <c r="DZ1055" s="238"/>
      <c r="EA1055" s="238"/>
      <c r="EB1055" s="238"/>
      <c r="EC1055" s="238"/>
      <c r="ED1055" s="238"/>
      <c r="EE1055" s="238"/>
      <c r="EF1055" s="238"/>
      <c r="EG1055" s="238"/>
      <c r="EH1055" s="238"/>
      <c r="EI1055" s="238"/>
      <c r="EJ1055" s="238"/>
      <c r="EK1055" s="238"/>
      <c r="EL1055" s="238"/>
      <c r="EM1055" s="238"/>
      <c r="EN1055" s="238"/>
      <c r="EO1055" s="238"/>
      <c r="EP1055" s="238"/>
      <c r="EQ1055" s="238"/>
      <c r="ER1055" s="238"/>
      <c r="ES1055" s="238"/>
      <c r="ET1055" s="238"/>
      <c r="EU1055" s="238"/>
      <c r="EV1055" s="238"/>
      <c r="EW1055" s="238"/>
      <c r="EX1055" s="238"/>
      <c r="EY1055" s="238"/>
      <c r="EZ1055" s="238"/>
      <c r="FA1055" s="238"/>
      <c r="FB1055" s="238"/>
      <c r="FC1055" s="238"/>
      <c r="FD1055" s="238"/>
      <c r="FE1055" s="238"/>
    </row>
    <row r="1056" spans="34:161">
      <c r="AH1056" s="238"/>
      <c r="AI1056" s="238"/>
      <c r="AJ1056" s="238"/>
      <c r="AK1056" s="238"/>
      <c r="AL1056" s="238"/>
      <c r="AM1056" s="238"/>
      <c r="AN1056" s="238"/>
      <c r="AO1056" s="238"/>
      <c r="AP1056" s="238"/>
      <c r="AQ1056" s="238"/>
      <c r="AR1056" s="238"/>
      <c r="AS1056" s="238"/>
      <c r="AT1056" s="238"/>
      <c r="AU1056" s="238"/>
      <c r="AV1056" s="238"/>
      <c r="AW1056" s="238"/>
      <c r="AX1056" s="238"/>
      <c r="AY1056" s="238"/>
      <c r="AZ1056" s="238"/>
      <c r="BA1056" s="238"/>
      <c r="BB1056" s="238"/>
      <c r="BC1056" s="238"/>
      <c r="BD1056" s="238"/>
      <c r="BE1056" s="238"/>
      <c r="BF1056" s="238"/>
      <c r="BG1056" s="238"/>
      <c r="BH1056" s="238"/>
      <c r="BI1056" s="238"/>
      <c r="BJ1056" s="238"/>
      <c r="BK1056" s="238"/>
      <c r="BL1056" s="238"/>
      <c r="BM1056" s="238"/>
      <c r="BN1056" s="238"/>
      <c r="BO1056" s="238"/>
      <c r="BP1056" s="238"/>
      <c r="BQ1056" s="238"/>
      <c r="BR1056" s="238"/>
      <c r="BS1056" s="238"/>
      <c r="BT1056" s="238"/>
      <c r="BU1056" s="238"/>
      <c r="BV1056" s="238"/>
      <c r="BW1056" s="238"/>
      <c r="BX1056" s="238"/>
      <c r="BY1056" s="238"/>
      <c r="BZ1056" s="238"/>
      <c r="CA1056" s="238"/>
      <c r="CB1056" s="238"/>
      <c r="CC1056" s="238"/>
      <c r="CD1056" s="238"/>
      <c r="CE1056" s="238"/>
      <c r="CF1056" s="238"/>
      <c r="CG1056" s="238"/>
      <c r="CH1056" s="238"/>
      <c r="CI1056" s="238"/>
      <c r="CJ1056" s="238"/>
      <c r="CK1056" s="238"/>
      <c r="CL1056" s="238"/>
      <c r="CM1056" s="238"/>
      <c r="CN1056" s="238"/>
      <c r="CO1056" s="238"/>
      <c r="CP1056" s="238"/>
      <c r="CQ1056" s="238"/>
      <c r="CR1056" s="238"/>
      <c r="CS1056" s="238"/>
      <c r="CT1056" s="238"/>
      <c r="CU1056" s="238"/>
      <c r="CV1056" s="238"/>
      <c r="CW1056" s="238"/>
      <c r="CX1056" s="238"/>
      <c r="CY1056" s="238"/>
      <c r="CZ1056" s="238"/>
      <c r="DA1056" s="238"/>
      <c r="DB1056" s="238"/>
      <c r="DC1056" s="238"/>
      <c r="DD1056" s="238"/>
      <c r="DE1056" s="238"/>
      <c r="DF1056" s="238"/>
      <c r="DG1056" s="238"/>
      <c r="DH1056" s="238"/>
      <c r="DI1056" s="238"/>
      <c r="DJ1056" s="238"/>
      <c r="DK1056" s="238"/>
      <c r="DL1056" s="238"/>
      <c r="DM1056" s="238"/>
      <c r="DN1056" s="238"/>
      <c r="DO1056" s="238"/>
      <c r="DP1056" s="238"/>
      <c r="DQ1056" s="238"/>
      <c r="DR1056" s="238"/>
      <c r="DS1056" s="238"/>
      <c r="DT1056" s="238"/>
      <c r="DU1056" s="238"/>
      <c r="DV1056" s="238"/>
      <c r="DW1056" s="238"/>
      <c r="DX1056" s="238"/>
      <c r="DY1056" s="238"/>
      <c r="DZ1056" s="238"/>
      <c r="EA1056" s="238"/>
      <c r="EB1056" s="238"/>
      <c r="EC1056" s="238"/>
      <c r="ED1056" s="238"/>
      <c r="EE1056" s="238"/>
      <c r="EF1056" s="238"/>
      <c r="EG1056" s="238"/>
      <c r="EH1056" s="238"/>
      <c r="EI1056" s="238"/>
      <c r="EJ1056" s="238"/>
      <c r="EK1056" s="238"/>
      <c r="EL1056" s="238"/>
      <c r="EM1056" s="238"/>
      <c r="EN1056" s="238"/>
      <c r="EO1056" s="238"/>
      <c r="EP1056" s="238"/>
      <c r="EQ1056" s="238"/>
      <c r="ER1056" s="238"/>
      <c r="ES1056" s="238"/>
      <c r="ET1056" s="238"/>
      <c r="EU1056" s="238"/>
      <c r="EV1056" s="238"/>
      <c r="EW1056" s="238"/>
      <c r="EX1056" s="238"/>
      <c r="EY1056" s="238"/>
      <c r="EZ1056" s="238"/>
      <c r="FA1056" s="238"/>
      <c r="FB1056" s="238"/>
      <c r="FC1056" s="238"/>
      <c r="FD1056" s="238"/>
      <c r="FE1056" s="238"/>
    </row>
    <row r="1057" spans="34:161">
      <c r="AH1057" s="238"/>
      <c r="AI1057" s="238"/>
      <c r="AJ1057" s="238"/>
      <c r="AK1057" s="238"/>
      <c r="AL1057" s="238"/>
      <c r="AM1057" s="238"/>
      <c r="AN1057" s="238"/>
      <c r="AO1057" s="238"/>
      <c r="AP1057" s="238"/>
      <c r="AQ1057" s="238"/>
      <c r="AR1057" s="238"/>
      <c r="AS1057" s="238"/>
      <c r="AT1057" s="238"/>
      <c r="AU1057" s="238"/>
      <c r="AV1057" s="238"/>
      <c r="AW1057" s="238"/>
      <c r="AX1057" s="238"/>
      <c r="AY1057" s="238"/>
      <c r="AZ1057" s="238"/>
      <c r="BA1057" s="238"/>
      <c r="BB1057" s="238"/>
      <c r="BC1057" s="238"/>
      <c r="BD1057" s="238"/>
      <c r="BE1057" s="238"/>
      <c r="BF1057" s="238"/>
      <c r="BG1057" s="238"/>
      <c r="BH1057" s="238"/>
      <c r="BI1057" s="238"/>
      <c r="BJ1057" s="238"/>
      <c r="BK1057" s="238"/>
      <c r="BL1057" s="238"/>
      <c r="BM1057" s="238"/>
      <c r="BN1057" s="238"/>
      <c r="BO1057" s="238"/>
      <c r="BP1057" s="238"/>
      <c r="BQ1057" s="238"/>
      <c r="BR1057" s="238"/>
      <c r="BS1057" s="238"/>
      <c r="BT1057" s="238"/>
      <c r="BU1057" s="238"/>
      <c r="BV1057" s="238"/>
      <c r="BW1057" s="238"/>
      <c r="BX1057" s="238"/>
      <c r="BY1057" s="238"/>
      <c r="BZ1057" s="238"/>
      <c r="CA1057" s="238"/>
      <c r="CB1057" s="238"/>
      <c r="CC1057" s="238"/>
      <c r="CD1057" s="238"/>
      <c r="CE1057" s="238"/>
      <c r="CF1057" s="238"/>
      <c r="CG1057" s="238"/>
      <c r="CH1057" s="238"/>
      <c r="CI1057" s="238"/>
      <c r="CJ1057" s="238"/>
      <c r="CK1057" s="238"/>
      <c r="CL1057" s="238"/>
      <c r="CM1057" s="238"/>
      <c r="CN1057" s="238"/>
      <c r="CO1057" s="238"/>
      <c r="CP1057" s="238"/>
      <c r="CQ1057" s="238"/>
      <c r="CR1057" s="238"/>
      <c r="CS1057" s="238"/>
      <c r="CT1057" s="238"/>
      <c r="CU1057" s="238"/>
      <c r="CV1057" s="238"/>
      <c r="CW1057" s="238"/>
      <c r="CX1057" s="238"/>
      <c r="CY1057" s="238"/>
      <c r="CZ1057" s="238"/>
      <c r="DA1057" s="238"/>
      <c r="DB1057" s="238"/>
      <c r="DC1057" s="238"/>
      <c r="DD1057" s="238"/>
      <c r="DE1057" s="238"/>
      <c r="DF1057" s="238"/>
      <c r="DG1057" s="238"/>
      <c r="DH1057" s="238"/>
      <c r="DI1057" s="238"/>
      <c r="DJ1057" s="238"/>
      <c r="DK1057" s="238"/>
      <c r="DL1057" s="238"/>
      <c r="DM1057" s="238"/>
      <c r="DN1057" s="238"/>
      <c r="DO1057" s="238"/>
      <c r="DP1057" s="238"/>
      <c r="DQ1057" s="238"/>
      <c r="DR1057" s="238"/>
      <c r="DS1057" s="238"/>
      <c r="DT1057" s="238"/>
      <c r="DU1057" s="238"/>
      <c r="DV1057" s="238"/>
      <c r="DW1057" s="238"/>
      <c r="DX1057" s="238"/>
      <c r="DY1057" s="238"/>
      <c r="DZ1057" s="238"/>
      <c r="EA1057" s="238"/>
      <c r="EB1057" s="238"/>
      <c r="EC1057" s="238"/>
      <c r="ED1057" s="238"/>
      <c r="EE1057" s="238"/>
      <c r="EF1057" s="238"/>
      <c r="EG1057" s="238"/>
      <c r="EH1057" s="238"/>
      <c r="EI1057" s="238"/>
      <c r="EJ1057" s="238"/>
      <c r="EK1057" s="238"/>
      <c r="EL1057" s="238"/>
      <c r="EM1057" s="238"/>
      <c r="EN1057" s="238"/>
      <c r="EO1057" s="238"/>
      <c r="EP1057" s="238"/>
      <c r="EQ1057" s="238"/>
      <c r="ER1057" s="238"/>
      <c r="ES1057" s="238"/>
      <c r="ET1057" s="238"/>
      <c r="EU1057" s="238"/>
      <c r="EV1057" s="238"/>
      <c r="EW1057" s="238"/>
      <c r="EX1057" s="238"/>
      <c r="EY1057" s="238"/>
      <c r="EZ1057" s="238"/>
      <c r="FA1057" s="238"/>
      <c r="FB1057" s="238"/>
      <c r="FC1057" s="238"/>
      <c r="FD1057" s="238"/>
      <c r="FE1057" s="238"/>
    </row>
    <row r="1058" spans="34:161">
      <c r="AH1058" s="238"/>
      <c r="AI1058" s="238"/>
      <c r="AJ1058" s="238"/>
      <c r="AK1058" s="238"/>
      <c r="AL1058" s="238"/>
      <c r="AM1058" s="238"/>
      <c r="AN1058" s="238"/>
      <c r="AO1058" s="238"/>
      <c r="AP1058" s="238"/>
      <c r="AQ1058" s="238"/>
      <c r="AR1058" s="238"/>
      <c r="AS1058" s="238"/>
      <c r="AT1058" s="238"/>
      <c r="AU1058" s="238"/>
      <c r="AV1058" s="238"/>
      <c r="AW1058" s="238"/>
      <c r="AX1058" s="238"/>
      <c r="AY1058" s="238"/>
      <c r="AZ1058" s="238"/>
      <c r="BA1058" s="238"/>
      <c r="BB1058" s="238"/>
      <c r="BC1058" s="238"/>
      <c r="BD1058" s="238"/>
      <c r="BE1058" s="238"/>
      <c r="BF1058" s="238"/>
      <c r="BG1058" s="238"/>
      <c r="BH1058" s="238"/>
      <c r="BI1058" s="238"/>
      <c r="BJ1058" s="238"/>
      <c r="BK1058" s="238"/>
      <c r="BL1058" s="238"/>
      <c r="BM1058" s="238"/>
      <c r="BN1058" s="238"/>
      <c r="BO1058" s="238"/>
      <c r="BP1058" s="238"/>
      <c r="BQ1058" s="238"/>
      <c r="BR1058" s="238"/>
      <c r="BS1058" s="238"/>
      <c r="BT1058" s="238"/>
      <c r="BU1058" s="238"/>
      <c r="BV1058" s="238"/>
      <c r="BW1058" s="238"/>
      <c r="BX1058" s="238"/>
      <c r="BY1058" s="238"/>
      <c r="BZ1058" s="238"/>
      <c r="CA1058" s="238"/>
      <c r="CB1058" s="238"/>
      <c r="CC1058" s="238"/>
      <c r="CD1058" s="238"/>
      <c r="CE1058" s="238"/>
      <c r="CF1058" s="238"/>
      <c r="CG1058" s="238"/>
      <c r="CH1058" s="238"/>
      <c r="CI1058" s="238"/>
      <c r="CJ1058" s="238"/>
      <c r="CK1058" s="238"/>
      <c r="CL1058" s="238"/>
      <c r="CM1058" s="238"/>
      <c r="CN1058" s="238"/>
      <c r="CO1058" s="238"/>
      <c r="CP1058" s="238"/>
      <c r="CQ1058" s="238"/>
      <c r="CR1058" s="238"/>
      <c r="CS1058" s="238"/>
      <c r="CT1058" s="238"/>
      <c r="CU1058" s="238"/>
      <c r="CV1058" s="238"/>
      <c r="CW1058" s="238"/>
      <c r="CX1058" s="238"/>
      <c r="CY1058" s="238"/>
      <c r="CZ1058" s="238"/>
      <c r="DA1058" s="238"/>
      <c r="DB1058" s="238"/>
      <c r="DC1058" s="238"/>
      <c r="DD1058" s="238"/>
      <c r="DE1058" s="238"/>
      <c r="DF1058" s="238"/>
      <c r="DG1058" s="238"/>
      <c r="DH1058" s="238"/>
      <c r="DI1058" s="238"/>
      <c r="DJ1058" s="238"/>
      <c r="DK1058" s="238"/>
      <c r="DL1058" s="238"/>
      <c r="DM1058" s="238"/>
      <c r="DN1058" s="238"/>
      <c r="DO1058" s="238"/>
      <c r="DP1058" s="238"/>
      <c r="DQ1058" s="238"/>
      <c r="DR1058" s="238"/>
      <c r="DS1058" s="238"/>
      <c r="DT1058" s="238"/>
      <c r="DU1058" s="238"/>
      <c r="DV1058" s="238"/>
      <c r="DW1058" s="238"/>
      <c r="DX1058" s="238"/>
      <c r="DY1058" s="238"/>
      <c r="DZ1058" s="238"/>
      <c r="EA1058" s="238"/>
      <c r="EB1058" s="238"/>
      <c r="EC1058" s="238"/>
      <c r="ED1058" s="238"/>
      <c r="EE1058" s="238"/>
      <c r="EF1058" s="238"/>
      <c r="EG1058" s="238"/>
      <c r="EH1058" s="238"/>
      <c r="EI1058" s="238"/>
      <c r="EJ1058" s="238"/>
      <c r="EK1058" s="238"/>
      <c r="EL1058" s="238"/>
      <c r="EM1058" s="238"/>
      <c r="EN1058" s="238"/>
      <c r="EO1058" s="238"/>
      <c r="EP1058" s="238"/>
      <c r="EQ1058" s="238"/>
      <c r="ER1058" s="238"/>
      <c r="ES1058" s="238"/>
      <c r="ET1058" s="238"/>
      <c r="EU1058" s="238"/>
      <c r="EV1058" s="238"/>
      <c r="EW1058" s="238"/>
      <c r="EX1058" s="238"/>
      <c r="EY1058" s="238"/>
      <c r="EZ1058" s="238"/>
      <c r="FA1058" s="238"/>
      <c r="FB1058" s="238"/>
      <c r="FC1058" s="238"/>
      <c r="FD1058" s="238"/>
      <c r="FE1058" s="238"/>
    </row>
    <row r="1059" spans="34:161">
      <c r="AH1059" s="238"/>
      <c r="AI1059" s="238"/>
      <c r="AJ1059" s="238"/>
      <c r="AK1059" s="238"/>
      <c r="AL1059" s="238"/>
      <c r="AM1059" s="238"/>
      <c r="AN1059" s="238"/>
      <c r="AO1059" s="238"/>
      <c r="AP1059" s="238"/>
      <c r="AQ1059" s="238"/>
      <c r="AR1059" s="238"/>
      <c r="AS1059" s="238"/>
      <c r="AT1059" s="238"/>
      <c r="AU1059" s="238"/>
      <c r="AV1059" s="238"/>
      <c r="AW1059" s="238"/>
      <c r="AX1059" s="238"/>
      <c r="AY1059" s="238"/>
      <c r="AZ1059" s="238"/>
      <c r="BA1059" s="238"/>
      <c r="BB1059" s="238"/>
      <c r="BC1059" s="238"/>
      <c r="BD1059" s="238"/>
      <c r="BE1059" s="238"/>
      <c r="BF1059" s="238"/>
      <c r="BG1059" s="238"/>
      <c r="BH1059" s="238"/>
      <c r="BI1059" s="238"/>
      <c r="BJ1059" s="238"/>
      <c r="BK1059" s="238"/>
      <c r="BL1059" s="238"/>
      <c r="BM1059" s="238"/>
      <c r="BN1059" s="238"/>
      <c r="BO1059" s="238"/>
      <c r="BP1059" s="238"/>
      <c r="BQ1059" s="238"/>
      <c r="BR1059" s="238"/>
      <c r="BS1059" s="238"/>
      <c r="BT1059" s="238"/>
      <c r="BU1059" s="238"/>
      <c r="BV1059" s="238"/>
      <c r="BW1059" s="238"/>
      <c r="BX1059" s="238"/>
      <c r="BY1059" s="238"/>
      <c r="BZ1059" s="238"/>
      <c r="CA1059" s="238"/>
      <c r="CB1059" s="238"/>
      <c r="CC1059" s="238"/>
      <c r="CD1059" s="238"/>
      <c r="CE1059" s="238"/>
      <c r="CF1059" s="238"/>
      <c r="CG1059" s="238"/>
      <c r="CH1059" s="238"/>
      <c r="CI1059" s="238"/>
      <c r="CJ1059" s="238"/>
      <c r="CK1059" s="238"/>
      <c r="CL1059" s="238"/>
      <c r="CM1059" s="238"/>
      <c r="CN1059" s="238"/>
      <c r="CO1059" s="238"/>
      <c r="CP1059" s="238"/>
      <c r="CQ1059" s="238"/>
      <c r="CR1059" s="238"/>
      <c r="CS1059" s="238"/>
      <c r="CT1059" s="238"/>
      <c r="CU1059" s="238"/>
      <c r="CV1059" s="238"/>
      <c r="CW1059" s="238"/>
      <c r="CX1059" s="238"/>
      <c r="CY1059" s="238"/>
      <c r="CZ1059" s="238"/>
      <c r="DA1059" s="238"/>
      <c r="DB1059" s="238"/>
      <c r="DC1059" s="238"/>
      <c r="DD1059" s="238"/>
      <c r="DE1059" s="238"/>
      <c r="DF1059" s="238"/>
      <c r="DG1059" s="238"/>
      <c r="DH1059" s="238"/>
      <c r="DI1059" s="238"/>
      <c r="DJ1059" s="238"/>
      <c r="DK1059" s="238"/>
      <c r="DL1059" s="238"/>
      <c r="DM1059" s="238"/>
      <c r="DN1059" s="238"/>
      <c r="DO1059" s="238"/>
      <c r="DP1059" s="238"/>
      <c r="DQ1059" s="238"/>
      <c r="DR1059" s="238"/>
      <c r="DS1059" s="238"/>
      <c r="DT1059" s="238"/>
      <c r="DU1059" s="238"/>
      <c r="DV1059" s="238"/>
      <c r="DW1059" s="238"/>
      <c r="DX1059" s="238"/>
      <c r="DY1059" s="238"/>
      <c r="DZ1059" s="238"/>
      <c r="EA1059" s="238"/>
      <c r="EB1059" s="238"/>
      <c r="EC1059" s="238"/>
      <c r="ED1059" s="238"/>
      <c r="EE1059" s="238"/>
      <c r="EF1059" s="238"/>
      <c r="EG1059" s="238"/>
      <c r="EH1059" s="238"/>
      <c r="EI1059" s="238"/>
      <c r="EJ1059" s="238"/>
      <c r="EK1059" s="238"/>
      <c r="EL1059" s="238"/>
      <c r="EM1059" s="238"/>
      <c r="EN1059" s="238"/>
      <c r="EO1059" s="238"/>
      <c r="EP1059" s="238"/>
      <c r="EQ1059" s="238"/>
      <c r="ER1059" s="238"/>
      <c r="ES1059" s="238"/>
      <c r="ET1059" s="238"/>
      <c r="EU1059" s="238"/>
      <c r="EV1059" s="238"/>
      <c r="EW1059" s="238"/>
      <c r="EX1059" s="238"/>
      <c r="EY1059" s="238"/>
      <c r="EZ1059" s="238"/>
      <c r="FA1059" s="238"/>
      <c r="FB1059" s="238"/>
      <c r="FC1059" s="238"/>
      <c r="FD1059" s="238"/>
      <c r="FE1059" s="238"/>
    </row>
    <row r="1060" spans="34:161">
      <c r="AH1060" s="238"/>
      <c r="AI1060" s="238"/>
      <c r="AJ1060" s="238"/>
      <c r="AK1060" s="238"/>
      <c r="AL1060" s="238"/>
      <c r="AM1060" s="238"/>
      <c r="AN1060" s="238"/>
      <c r="AO1060" s="238"/>
      <c r="AP1060" s="238"/>
      <c r="AQ1060" s="238"/>
      <c r="AR1060" s="238"/>
      <c r="AS1060" s="238"/>
      <c r="AT1060" s="238"/>
      <c r="AU1060" s="238"/>
      <c r="AV1060" s="238"/>
      <c r="AW1060" s="238"/>
      <c r="AX1060" s="238"/>
      <c r="AY1060" s="238"/>
      <c r="AZ1060" s="238"/>
      <c r="BA1060" s="238"/>
      <c r="BB1060" s="238"/>
      <c r="BC1060" s="238"/>
      <c r="BD1060" s="238"/>
      <c r="BE1060" s="238"/>
      <c r="BF1060" s="238"/>
      <c r="BG1060" s="238"/>
      <c r="BH1060" s="238"/>
      <c r="BI1060" s="238"/>
      <c r="BJ1060" s="238"/>
      <c r="BK1060" s="238"/>
      <c r="BL1060" s="238"/>
      <c r="BM1060" s="238"/>
      <c r="BN1060" s="238"/>
      <c r="BO1060" s="238"/>
      <c r="BP1060" s="238"/>
      <c r="BQ1060" s="238"/>
      <c r="BR1060" s="238"/>
      <c r="BS1060" s="238"/>
      <c r="BT1060" s="238"/>
      <c r="BU1060" s="238"/>
      <c r="BV1060" s="238"/>
      <c r="BW1060" s="238"/>
      <c r="BX1060" s="238"/>
      <c r="BY1060" s="238"/>
      <c r="BZ1060" s="238"/>
      <c r="CA1060" s="238"/>
      <c r="CB1060" s="238"/>
      <c r="CC1060" s="238"/>
      <c r="CD1060" s="238"/>
      <c r="CE1060" s="238"/>
      <c r="CF1060" s="238"/>
      <c r="CG1060" s="238"/>
      <c r="CH1060" s="238"/>
      <c r="CI1060" s="238"/>
      <c r="CJ1060" s="238"/>
      <c r="CK1060" s="238"/>
      <c r="CL1060" s="238"/>
      <c r="CM1060" s="238"/>
      <c r="CN1060" s="238"/>
      <c r="CO1060" s="238"/>
      <c r="CP1060" s="238"/>
      <c r="CQ1060" s="238"/>
      <c r="CR1060" s="238"/>
      <c r="CS1060" s="238"/>
      <c r="CT1060" s="238"/>
      <c r="CU1060" s="238"/>
      <c r="CV1060" s="238"/>
      <c r="CW1060" s="238"/>
      <c r="CX1060" s="238"/>
      <c r="CY1060" s="238"/>
      <c r="CZ1060" s="238"/>
      <c r="DA1060" s="238"/>
      <c r="DB1060" s="238"/>
      <c r="DC1060" s="238"/>
      <c r="DD1060" s="238"/>
      <c r="DE1060" s="238"/>
      <c r="DF1060" s="238"/>
      <c r="DG1060" s="238"/>
      <c r="DH1060" s="238"/>
      <c r="DI1060" s="238"/>
      <c r="DJ1060" s="238"/>
      <c r="DK1060" s="238"/>
      <c r="DL1060" s="238"/>
      <c r="DM1060" s="238"/>
      <c r="DN1060" s="238"/>
      <c r="DO1060" s="238"/>
      <c r="DP1060" s="238"/>
      <c r="DQ1060" s="238"/>
      <c r="DR1060" s="238"/>
      <c r="DS1060" s="238"/>
      <c r="DT1060" s="238"/>
      <c r="DU1060" s="238"/>
      <c r="DV1060" s="238"/>
      <c r="DW1060" s="238"/>
      <c r="DX1060" s="238"/>
      <c r="DY1060" s="238"/>
      <c r="DZ1060" s="238"/>
      <c r="EA1060" s="238"/>
      <c r="EB1060" s="238"/>
      <c r="EC1060" s="238"/>
      <c r="ED1060" s="238"/>
      <c r="EE1060" s="238"/>
      <c r="EF1060" s="238"/>
      <c r="EG1060" s="238"/>
      <c r="EH1060" s="238"/>
      <c r="EI1060" s="238"/>
      <c r="EJ1060" s="238"/>
      <c r="EK1060" s="238"/>
      <c r="EL1060" s="238"/>
      <c r="EM1060" s="238"/>
      <c r="EN1060" s="238"/>
      <c r="EO1060" s="238"/>
      <c r="EP1060" s="238"/>
      <c r="EQ1060" s="238"/>
      <c r="ER1060" s="238"/>
      <c r="ES1060" s="238"/>
      <c r="ET1060" s="238"/>
      <c r="EU1060" s="238"/>
      <c r="EV1060" s="238"/>
      <c r="EW1060" s="238"/>
      <c r="EX1060" s="238"/>
      <c r="EY1060" s="238"/>
      <c r="EZ1060" s="238"/>
      <c r="FA1060" s="238"/>
      <c r="FB1060" s="238"/>
      <c r="FC1060" s="238"/>
      <c r="FD1060" s="238"/>
      <c r="FE1060" s="238"/>
    </row>
    <row r="1061" spans="34:161">
      <c r="AH1061" s="238"/>
      <c r="AI1061" s="238"/>
      <c r="AJ1061" s="238"/>
      <c r="AK1061" s="238"/>
      <c r="AL1061" s="238"/>
      <c r="AM1061" s="238"/>
      <c r="AN1061" s="238"/>
      <c r="AO1061" s="238"/>
      <c r="AP1061" s="238"/>
      <c r="AQ1061" s="238"/>
      <c r="AR1061" s="238"/>
      <c r="AS1061" s="238"/>
      <c r="AT1061" s="238"/>
      <c r="AU1061" s="238"/>
      <c r="AV1061" s="238"/>
      <c r="AW1061" s="238"/>
      <c r="AX1061" s="238"/>
      <c r="AY1061" s="238"/>
      <c r="AZ1061" s="238"/>
      <c r="BA1061" s="238"/>
      <c r="BB1061" s="238"/>
      <c r="BC1061" s="238"/>
      <c r="BD1061" s="238"/>
      <c r="BE1061" s="238"/>
      <c r="BF1061" s="238"/>
      <c r="BG1061" s="238"/>
      <c r="BH1061" s="238"/>
      <c r="BI1061" s="238"/>
      <c r="BJ1061" s="238"/>
      <c r="BK1061" s="238"/>
      <c r="BL1061" s="238"/>
      <c r="BM1061" s="238"/>
      <c r="BN1061" s="238"/>
      <c r="BO1061" s="238"/>
      <c r="BP1061" s="238"/>
      <c r="BQ1061" s="238"/>
      <c r="BR1061" s="238"/>
      <c r="BS1061" s="238"/>
      <c r="BT1061" s="238"/>
      <c r="BU1061" s="238"/>
      <c r="BV1061" s="238"/>
      <c r="BW1061" s="238"/>
      <c r="BX1061" s="238"/>
      <c r="BY1061" s="238"/>
      <c r="BZ1061" s="238"/>
      <c r="CA1061" s="238"/>
      <c r="CB1061" s="238"/>
      <c r="CC1061" s="238"/>
      <c r="CD1061" s="238"/>
      <c r="CE1061" s="238"/>
      <c r="CF1061" s="238"/>
      <c r="CG1061" s="238"/>
      <c r="CH1061" s="238"/>
      <c r="CI1061" s="238"/>
      <c r="CJ1061" s="238"/>
      <c r="CK1061" s="238"/>
      <c r="CL1061" s="238"/>
      <c r="CM1061" s="238"/>
      <c r="CN1061" s="238"/>
      <c r="CO1061" s="238"/>
      <c r="CP1061" s="238"/>
      <c r="CQ1061" s="238"/>
      <c r="CR1061" s="238"/>
      <c r="CS1061" s="238"/>
      <c r="CT1061" s="238"/>
      <c r="CU1061" s="238"/>
      <c r="CV1061" s="238"/>
      <c r="CW1061" s="238"/>
      <c r="CX1061" s="238"/>
      <c r="CY1061" s="238"/>
      <c r="CZ1061" s="238"/>
      <c r="DA1061" s="238"/>
      <c r="DB1061" s="238"/>
      <c r="DC1061" s="238"/>
      <c r="DD1061" s="238"/>
      <c r="DE1061" s="238"/>
      <c r="DF1061" s="238"/>
      <c r="DG1061" s="238"/>
      <c r="DH1061" s="238"/>
      <c r="DI1061" s="238"/>
      <c r="DJ1061" s="238"/>
      <c r="DK1061" s="238"/>
      <c r="DL1061" s="238"/>
      <c r="DM1061" s="238"/>
      <c r="DN1061" s="238"/>
      <c r="DO1061" s="238"/>
      <c r="DP1061" s="238"/>
      <c r="DQ1061" s="238"/>
      <c r="DR1061" s="238"/>
      <c r="DS1061" s="238"/>
      <c r="DT1061" s="238"/>
      <c r="DU1061" s="238"/>
      <c r="DV1061" s="238"/>
      <c r="DW1061" s="238"/>
      <c r="DX1061" s="238"/>
      <c r="DY1061" s="238"/>
      <c r="DZ1061" s="238"/>
      <c r="EA1061" s="238"/>
      <c r="EB1061" s="238"/>
      <c r="EC1061" s="238"/>
      <c r="ED1061" s="238"/>
      <c r="EE1061" s="238"/>
      <c r="EF1061" s="238"/>
      <c r="EG1061" s="238"/>
      <c r="EH1061" s="238"/>
      <c r="EI1061" s="238"/>
      <c r="EJ1061" s="238"/>
      <c r="EK1061" s="238"/>
      <c r="EL1061" s="238"/>
      <c r="EM1061" s="238"/>
      <c r="EN1061" s="238"/>
      <c r="EO1061" s="238"/>
      <c r="EP1061" s="238"/>
      <c r="EQ1061" s="238"/>
      <c r="ER1061" s="238"/>
      <c r="ES1061" s="238"/>
      <c r="ET1061" s="238"/>
      <c r="EU1061" s="238"/>
      <c r="EV1061" s="238"/>
      <c r="EW1061" s="238"/>
      <c r="EX1061" s="238"/>
      <c r="EY1061" s="238"/>
      <c r="EZ1061" s="238"/>
      <c r="FA1061" s="238"/>
      <c r="FB1061" s="238"/>
      <c r="FC1061" s="238"/>
      <c r="FD1061" s="238"/>
      <c r="FE1061" s="238"/>
    </row>
    <row r="1062" spans="34:161">
      <c r="AH1062" s="238"/>
      <c r="AI1062" s="238"/>
      <c r="AJ1062" s="238"/>
      <c r="AK1062" s="238"/>
      <c r="AL1062" s="238"/>
      <c r="AM1062" s="238"/>
      <c r="AN1062" s="238"/>
      <c r="AO1062" s="238"/>
      <c r="AP1062" s="238"/>
      <c r="AQ1062" s="238"/>
      <c r="AR1062" s="238"/>
      <c r="AS1062" s="238"/>
      <c r="AT1062" s="238"/>
      <c r="AU1062" s="238"/>
      <c r="AV1062" s="238"/>
      <c r="AW1062" s="238"/>
      <c r="AX1062" s="238"/>
      <c r="AY1062" s="238"/>
      <c r="AZ1062" s="238"/>
      <c r="BA1062" s="238"/>
      <c r="BB1062" s="238"/>
      <c r="BC1062" s="238"/>
      <c r="BD1062" s="238"/>
      <c r="BE1062" s="238"/>
      <c r="BF1062" s="238"/>
      <c r="BG1062" s="238"/>
      <c r="BH1062" s="238"/>
      <c r="BI1062" s="238"/>
      <c r="BJ1062" s="238"/>
      <c r="BK1062" s="238"/>
      <c r="BL1062" s="238"/>
      <c r="BM1062" s="238"/>
      <c r="BN1062" s="238"/>
      <c r="BO1062" s="238"/>
      <c r="BP1062" s="238"/>
      <c r="BQ1062" s="238"/>
      <c r="BR1062" s="238"/>
      <c r="BS1062" s="238"/>
      <c r="BT1062" s="238"/>
      <c r="BU1062" s="238"/>
      <c r="BV1062" s="238"/>
      <c r="BW1062" s="238"/>
      <c r="BX1062" s="238"/>
      <c r="BY1062" s="238"/>
      <c r="BZ1062" s="238"/>
      <c r="CA1062" s="238"/>
      <c r="CB1062" s="238"/>
      <c r="CC1062" s="238"/>
      <c r="CD1062" s="238"/>
      <c r="CE1062" s="238"/>
      <c r="CF1062" s="238"/>
      <c r="CG1062" s="238"/>
      <c r="CH1062" s="238"/>
      <c r="CI1062" s="238"/>
      <c r="CJ1062" s="238"/>
      <c r="CK1062" s="238"/>
      <c r="CL1062" s="238"/>
      <c r="CM1062" s="238"/>
      <c r="CN1062" s="238"/>
      <c r="CO1062" s="238"/>
      <c r="CP1062" s="238"/>
      <c r="CQ1062" s="238"/>
      <c r="CR1062" s="238"/>
      <c r="CS1062" s="238"/>
      <c r="CT1062" s="238"/>
      <c r="CU1062" s="238"/>
      <c r="CV1062" s="238"/>
      <c r="CW1062" s="238"/>
      <c r="CX1062" s="238"/>
      <c r="CY1062" s="238"/>
      <c r="CZ1062" s="238"/>
      <c r="DA1062" s="238"/>
      <c r="DB1062" s="238"/>
      <c r="DC1062" s="238"/>
      <c r="DD1062" s="238"/>
      <c r="DE1062" s="238"/>
      <c r="DF1062" s="238"/>
      <c r="DG1062" s="238"/>
      <c r="DH1062" s="238"/>
      <c r="DI1062" s="238"/>
      <c r="DJ1062" s="238"/>
      <c r="DK1062" s="238"/>
      <c r="DL1062" s="238"/>
      <c r="DM1062" s="238"/>
      <c r="DN1062" s="238"/>
      <c r="DO1062" s="238"/>
      <c r="DP1062" s="238"/>
      <c r="DQ1062" s="238"/>
      <c r="DR1062" s="238"/>
      <c r="DS1062" s="238"/>
      <c r="DT1062" s="238"/>
      <c r="DU1062" s="238"/>
      <c r="DV1062" s="238"/>
      <c r="DW1062" s="238"/>
      <c r="DX1062" s="238"/>
      <c r="DY1062" s="238"/>
      <c r="DZ1062" s="238"/>
      <c r="EA1062" s="238"/>
      <c r="EB1062" s="238"/>
      <c r="EC1062" s="238"/>
      <c r="ED1062" s="238"/>
      <c r="EE1062" s="238"/>
      <c r="EF1062" s="238"/>
      <c r="EG1062" s="238"/>
      <c r="EH1062" s="238"/>
      <c r="EI1062" s="238"/>
      <c r="EJ1062" s="238"/>
      <c r="EK1062" s="238"/>
      <c r="EL1062" s="238"/>
      <c r="EM1062" s="238"/>
      <c r="EN1062" s="238"/>
      <c r="EO1062" s="238"/>
      <c r="EP1062" s="238"/>
      <c r="EQ1062" s="238"/>
      <c r="ER1062" s="238"/>
      <c r="ES1062" s="238"/>
      <c r="ET1062" s="238"/>
      <c r="EU1062" s="238"/>
      <c r="EV1062" s="238"/>
      <c r="EW1062" s="238"/>
      <c r="EX1062" s="238"/>
      <c r="EY1062" s="238"/>
      <c r="EZ1062" s="238"/>
      <c r="FA1062" s="238"/>
      <c r="FB1062" s="238"/>
      <c r="FC1062" s="238"/>
      <c r="FD1062" s="238"/>
      <c r="FE1062" s="238"/>
    </row>
    <row r="1063" spans="34:161">
      <c r="AH1063" s="238"/>
      <c r="AI1063" s="238"/>
      <c r="AJ1063" s="238"/>
      <c r="AK1063" s="238"/>
      <c r="AL1063" s="238"/>
      <c r="AM1063" s="238"/>
      <c r="AN1063" s="238"/>
      <c r="AO1063" s="238"/>
      <c r="AP1063" s="238"/>
      <c r="AQ1063" s="238"/>
      <c r="AR1063" s="238"/>
      <c r="AS1063" s="238"/>
      <c r="AT1063" s="238"/>
      <c r="AU1063" s="238"/>
      <c r="AV1063" s="238"/>
      <c r="AW1063" s="238"/>
      <c r="AX1063" s="238"/>
      <c r="AY1063" s="238"/>
      <c r="AZ1063" s="238"/>
      <c r="BA1063" s="238"/>
      <c r="BB1063" s="238"/>
      <c r="BC1063" s="238"/>
      <c r="BD1063" s="238"/>
      <c r="BE1063" s="238"/>
      <c r="BF1063" s="238"/>
      <c r="BG1063" s="238"/>
      <c r="BH1063" s="238"/>
      <c r="BI1063" s="238"/>
      <c r="BJ1063" s="238"/>
      <c r="BK1063" s="238"/>
      <c r="BL1063" s="238"/>
      <c r="BM1063" s="238"/>
      <c r="BN1063" s="238"/>
      <c r="BO1063" s="238"/>
      <c r="BP1063" s="238"/>
      <c r="BQ1063" s="238"/>
      <c r="BR1063" s="238"/>
      <c r="BS1063" s="238"/>
      <c r="BT1063" s="238"/>
      <c r="BU1063" s="238"/>
      <c r="BV1063" s="238"/>
      <c r="BW1063" s="238"/>
      <c r="BX1063" s="238"/>
      <c r="BY1063" s="238"/>
      <c r="BZ1063" s="238"/>
      <c r="CA1063" s="238"/>
      <c r="CB1063" s="238"/>
      <c r="CC1063" s="238"/>
      <c r="CD1063" s="238"/>
      <c r="CE1063" s="238"/>
      <c r="CF1063" s="238"/>
      <c r="CG1063" s="238"/>
      <c r="CH1063" s="238"/>
      <c r="CI1063" s="238"/>
      <c r="CJ1063" s="238"/>
      <c r="CK1063" s="238"/>
      <c r="CL1063" s="238"/>
      <c r="CM1063" s="238"/>
      <c r="CN1063" s="238"/>
      <c r="CO1063" s="238"/>
      <c r="CP1063" s="238"/>
      <c r="CQ1063" s="238"/>
      <c r="CR1063" s="238"/>
      <c r="CS1063" s="238"/>
      <c r="CT1063" s="238"/>
      <c r="CU1063" s="238"/>
      <c r="CV1063" s="238"/>
      <c r="CW1063" s="238"/>
      <c r="CX1063" s="238"/>
      <c r="CY1063" s="238"/>
      <c r="CZ1063" s="238"/>
      <c r="DA1063" s="238"/>
      <c r="DB1063" s="238"/>
      <c r="DC1063" s="238"/>
      <c r="DD1063" s="238"/>
      <c r="DE1063" s="238"/>
      <c r="DF1063" s="238"/>
      <c r="DG1063" s="238"/>
      <c r="DH1063" s="238"/>
      <c r="DI1063" s="238"/>
      <c r="DJ1063" s="238"/>
      <c r="DK1063" s="238"/>
      <c r="DL1063" s="238"/>
      <c r="DM1063" s="238"/>
      <c r="DN1063" s="238"/>
      <c r="DO1063" s="238"/>
      <c r="DP1063" s="238"/>
      <c r="DQ1063" s="238"/>
      <c r="DR1063" s="238"/>
      <c r="DS1063" s="238"/>
      <c r="DT1063" s="238"/>
      <c r="DU1063" s="238"/>
      <c r="DV1063" s="238"/>
      <c r="DW1063" s="238"/>
      <c r="DX1063" s="238"/>
      <c r="DY1063" s="238"/>
      <c r="DZ1063" s="238"/>
      <c r="EA1063" s="238"/>
      <c r="EB1063" s="238"/>
      <c r="EC1063" s="238"/>
      <c r="ED1063" s="238"/>
      <c r="EE1063" s="238"/>
      <c r="EF1063" s="238"/>
      <c r="EG1063" s="238"/>
      <c r="EH1063" s="238"/>
      <c r="EI1063" s="238"/>
      <c r="EJ1063" s="238"/>
      <c r="EK1063" s="238"/>
      <c r="EL1063" s="238"/>
      <c r="EM1063" s="238"/>
      <c r="EN1063" s="238"/>
      <c r="EO1063" s="238"/>
      <c r="EP1063" s="238"/>
      <c r="EQ1063" s="238"/>
      <c r="ER1063" s="238"/>
      <c r="ES1063" s="238"/>
      <c r="ET1063" s="238"/>
      <c r="EU1063" s="238"/>
      <c r="EV1063" s="238"/>
      <c r="EW1063" s="238"/>
      <c r="EX1063" s="238"/>
      <c r="EY1063" s="238"/>
      <c r="EZ1063" s="238"/>
      <c r="FA1063" s="238"/>
      <c r="FB1063" s="238"/>
      <c r="FC1063" s="238"/>
      <c r="FD1063" s="238"/>
      <c r="FE1063" s="238"/>
    </row>
    <row r="1064" spans="34:161">
      <c r="AH1064" s="238"/>
      <c r="AI1064" s="238"/>
      <c r="AJ1064" s="238"/>
      <c r="AK1064" s="238"/>
      <c r="AL1064" s="238"/>
      <c r="AM1064" s="238"/>
      <c r="AN1064" s="238"/>
      <c r="AO1064" s="238"/>
      <c r="AP1064" s="238"/>
      <c r="AQ1064" s="238"/>
      <c r="AR1064" s="238"/>
      <c r="AS1064" s="238"/>
      <c r="AT1064" s="238"/>
      <c r="AU1064" s="238"/>
      <c r="AV1064" s="238"/>
      <c r="AW1064" s="238"/>
      <c r="AX1064" s="238"/>
      <c r="AY1064" s="238"/>
      <c r="AZ1064" s="238"/>
      <c r="BA1064" s="238"/>
      <c r="BB1064" s="238"/>
      <c r="BC1064" s="238"/>
      <c r="BD1064" s="238"/>
      <c r="BE1064" s="238"/>
      <c r="BF1064" s="238"/>
      <c r="BG1064" s="238"/>
      <c r="BH1064" s="238"/>
      <c r="BI1064" s="238"/>
      <c r="BJ1064" s="238"/>
      <c r="BK1064" s="238"/>
      <c r="BL1064" s="238"/>
      <c r="BM1064" s="238"/>
      <c r="BN1064" s="238"/>
      <c r="BO1064" s="238"/>
      <c r="BP1064" s="238"/>
      <c r="BQ1064" s="238"/>
      <c r="BR1064" s="238"/>
      <c r="BS1064" s="238"/>
      <c r="BT1064" s="238"/>
      <c r="BU1064" s="238"/>
      <c r="BV1064" s="238"/>
      <c r="BW1064" s="238"/>
      <c r="BX1064" s="238"/>
      <c r="BY1064" s="238"/>
      <c r="BZ1064" s="238"/>
      <c r="CA1064" s="238"/>
      <c r="CB1064" s="238"/>
      <c r="CC1064" s="238"/>
      <c r="CD1064" s="238"/>
      <c r="CE1064" s="238"/>
      <c r="CF1064" s="238"/>
      <c r="CG1064" s="238"/>
      <c r="CH1064" s="238"/>
      <c r="CI1064" s="238"/>
      <c r="CJ1064" s="238"/>
      <c r="CK1064" s="238"/>
      <c r="CL1064" s="238"/>
      <c r="CM1064" s="238"/>
      <c r="CN1064" s="238"/>
      <c r="CO1064" s="238"/>
      <c r="CP1064" s="238"/>
      <c r="CQ1064" s="238"/>
      <c r="CR1064" s="238"/>
      <c r="CS1064" s="238"/>
      <c r="CT1064" s="238"/>
      <c r="CU1064" s="238"/>
      <c r="CV1064" s="238"/>
      <c r="CW1064" s="238"/>
      <c r="CX1064" s="238"/>
      <c r="CY1064" s="238"/>
      <c r="CZ1064" s="238"/>
      <c r="DA1064" s="238"/>
      <c r="DB1064" s="238"/>
      <c r="DC1064" s="238"/>
      <c r="DD1064" s="238"/>
      <c r="DE1064" s="238"/>
      <c r="DF1064" s="238"/>
      <c r="DG1064" s="238"/>
      <c r="DH1064" s="238"/>
      <c r="DI1064" s="238"/>
      <c r="DJ1064" s="238"/>
      <c r="DK1064" s="238"/>
      <c r="DL1064" s="238"/>
      <c r="DM1064" s="238"/>
      <c r="DN1064" s="238"/>
      <c r="DO1064" s="238"/>
      <c r="DP1064" s="238"/>
      <c r="DQ1064" s="238"/>
      <c r="DR1064" s="238"/>
      <c r="DS1064" s="238"/>
      <c r="DT1064" s="238"/>
      <c r="DU1064" s="238"/>
      <c r="DV1064" s="238"/>
      <c r="DW1064" s="238"/>
      <c r="DX1064" s="238"/>
      <c r="DY1064" s="238"/>
      <c r="DZ1064" s="238"/>
      <c r="EA1064" s="238"/>
      <c r="EB1064" s="238"/>
      <c r="EC1064" s="238"/>
      <c r="ED1064" s="238"/>
      <c r="EE1064" s="238"/>
      <c r="EF1064" s="238"/>
      <c r="EG1064" s="238"/>
      <c r="EH1064" s="238"/>
      <c r="EI1064" s="238"/>
      <c r="EJ1064" s="238"/>
      <c r="EK1064" s="238"/>
      <c r="EL1064" s="238"/>
      <c r="EM1064" s="238"/>
      <c r="EN1064" s="238"/>
      <c r="EO1064" s="238"/>
      <c r="EP1064" s="238"/>
      <c r="EQ1064" s="238"/>
      <c r="ER1064" s="238"/>
      <c r="ES1064" s="238"/>
      <c r="ET1064" s="238"/>
      <c r="EU1064" s="238"/>
      <c r="EV1064" s="238"/>
      <c r="EW1064" s="238"/>
      <c r="EX1064" s="238"/>
      <c r="EY1064" s="238"/>
      <c r="EZ1064" s="238"/>
      <c r="FA1064" s="238"/>
      <c r="FB1064" s="238"/>
      <c r="FC1064" s="238"/>
      <c r="FD1064" s="238"/>
      <c r="FE1064" s="238"/>
    </row>
    <row r="1065" spans="34:161">
      <c r="AH1065" s="238"/>
      <c r="AI1065" s="238"/>
      <c r="AJ1065" s="238"/>
      <c r="AK1065" s="238"/>
      <c r="AL1065" s="238"/>
      <c r="AM1065" s="238"/>
      <c r="AN1065" s="238"/>
      <c r="AO1065" s="238"/>
      <c r="AP1065" s="238"/>
      <c r="AQ1065" s="238"/>
      <c r="AR1065" s="238"/>
      <c r="AS1065" s="238"/>
      <c r="AT1065" s="238"/>
      <c r="AU1065" s="238"/>
      <c r="AV1065" s="238"/>
      <c r="AW1065" s="238"/>
      <c r="AX1065" s="238"/>
      <c r="AY1065" s="238"/>
      <c r="AZ1065" s="238"/>
      <c r="BA1065" s="238"/>
      <c r="BB1065" s="238"/>
      <c r="BC1065" s="238"/>
      <c r="BD1065" s="238"/>
      <c r="BE1065" s="238"/>
      <c r="BF1065" s="238"/>
      <c r="BG1065" s="238"/>
      <c r="BH1065" s="238"/>
      <c r="BI1065" s="238"/>
      <c r="BJ1065" s="238"/>
      <c r="BK1065" s="238"/>
      <c r="BL1065" s="238"/>
      <c r="BM1065" s="238"/>
      <c r="BN1065" s="238"/>
      <c r="BO1065" s="238"/>
      <c r="BP1065" s="238"/>
      <c r="BQ1065" s="238"/>
      <c r="BR1065" s="238"/>
      <c r="BS1065" s="238"/>
      <c r="BT1065" s="238"/>
      <c r="BU1065" s="238"/>
      <c r="BV1065" s="238"/>
      <c r="BW1065" s="238"/>
      <c r="BX1065" s="238"/>
      <c r="BY1065" s="238"/>
      <c r="BZ1065" s="238"/>
      <c r="CA1065" s="238"/>
      <c r="CB1065" s="238"/>
      <c r="CC1065" s="238"/>
      <c r="CD1065" s="238"/>
      <c r="CE1065" s="238"/>
      <c r="CF1065" s="238"/>
      <c r="CG1065" s="238"/>
      <c r="CH1065" s="238"/>
      <c r="CI1065" s="238"/>
      <c r="CJ1065" s="238"/>
      <c r="CK1065" s="238"/>
      <c r="CL1065" s="238"/>
      <c r="CM1065" s="238"/>
      <c r="CN1065" s="238"/>
      <c r="CO1065" s="238"/>
      <c r="CP1065" s="238"/>
      <c r="CQ1065" s="238"/>
      <c r="CR1065" s="238"/>
      <c r="CS1065" s="238"/>
      <c r="CT1065" s="238"/>
      <c r="CU1065" s="238"/>
      <c r="CV1065" s="238"/>
      <c r="CW1065" s="238"/>
      <c r="CX1065" s="238"/>
      <c r="CY1065" s="238"/>
      <c r="CZ1065" s="238"/>
      <c r="DA1065" s="238"/>
      <c r="DB1065" s="238"/>
      <c r="DC1065" s="238"/>
      <c r="DD1065" s="238"/>
      <c r="DE1065" s="238"/>
      <c r="DF1065" s="238"/>
      <c r="DG1065" s="238"/>
      <c r="DH1065" s="238"/>
      <c r="DI1065" s="238"/>
      <c r="DJ1065" s="238"/>
      <c r="DK1065" s="238"/>
      <c r="DL1065" s="238"/>
      <c r="DM1065" s="238"/>
      <c r="DN1065" s="238"/>
      <c r="DO1065" s="238"/>
      <c r="DP1065" s="238"/>
      <c r="DQ1065" s="238"/>
      <c r="DR1065" s="238"/>
      <c r="DS1065" s="238"/>
      <c r="DT1065" s="238"/>
      <c r="DU1065" s="238"/>
      <c r="DV1065" s="238"/>
      <c r="DW1065" s="238"/>
      <c r="DX1065" s="238"/>
      <c r="DY1065" s="238"/>
      <c r="DZ1065" s="238"/>
      <c r="EA1065" s="238"/>
      <c r="EB1065" s="238"/>
      <c r="EC1065" s="238"/>
      <c r="ED1065" s="238"/>
      <c r="EE1065" s="238"/>
      <c r="EF1065" s="238"/>
      <c r="EG1065" s="238"/>
      <c r="EH1065" s="238"/>
      <c r="EI1065" s="238"/>
      <c r="EJ1065" s="238"/>
      <c r="EK1065" s="238"/>
      <c r="EL1065" s="238"/>
      <c r="EM1065" s="238"/>
      <c r="EN1065" s="238"/>
      <c r="EO1065" s="238"/>
      <c r="EP1065" s="238"/>
      <c r="EQ1065" s="238"/>
      <c r="ER1065" s="238"/>
      <c r="ES1065" s="238"/>
      <c r="ET1065" s="238"/>
      <c r="EU1065" s="238"/>
      <c r="EV1065" s="238"/>
      <c r="EW1065" s="238"/>
      <c r="EX1065" s="238"/>
      <c r="EY1065" s="238"/>
      <c r="EZ1065" s="238"/>
      <c r="FA1065" s="238"/>
      <c r="FB1065" s="238"/>
      <c r="FC1065" s="238"/>
      <c r="FD1065" s="238"/>
      <c r="FE1065" s="238"/>
    </row>
    <row r="1066" spans="34:161">
      <c r="AH1066" s="238"/>
      <c r="AI1066" s="238"/>
      <c r="AJ1066" s="238"/>
      <c r="AK1066" s="238"/>
      <c r="AL1066" s="238"/>
      <c r="AM1066" s="238"/>
      <c r="AN1066" s="238"/>
      <c r="AO1066" s="238"/>
      <c r="AP1066" s="238"/>
      <c r="AQ1066" s="238"/>
      <c r="AR1066" s="238"/>
      <c r="AS1066" s="238"/>
      <c r="AT1066" s="238"/>
      <c r="AU1066" s="238"/>
      <c r="AV1066" s="238"/>
      <c r="AW1066" s="238"/>
      <c r="AX1066" s="238"/>
      <c r="AY1066" s="238"/>
      <c r="AZ1066" s="238"/>
      <c r="BA1066" s="238"/>
      <c r="BB1066" s="238"/>
      <c r="BC1066" s="238"/>
      <c r="BD1066" s="238"/>
      <c r="BE1066" s="238"/>
      <c r="BF1066" s="238"/>
      <c r="BG1066" s="238"/>
      <c r="BH1066" s="238"/>
      <c r="BI1066" s="238"/>
      <c r="BJ1066" s="238"/>
      <c r="BK1066" s="238"/>
      <c r="BL1066" s="238"/>
      <c r="BM1066" s="238"/>
      <c r="BN1066" s="238"/>
      <c r="BO1066" s="238"/>
      <c r="BP1066" s="238"/>
      <c r="BQ1066" s="238"/>
      <c r="BR1066" s="238"/>
      <c r="BS1066" s="238"/>
      <c r="BT1066" s="238"/>
      <c r="BU1066" s="238"/>
      <c r="BV1066" s="238"/>
      <c r="BW1066" s="238"/>
      <c r="BX1066" s="238"/>
      <c r="BY1066" s="238"/>
      <c r="BZ1066" s="238"/>
      <c r="CA1066" s="238"/>
      <c r="CB1066" s="238"/>
      <c r="CC1066" s="238"/>
      <c r="CD1066" s="238"/>
      <c r="CE1066" s="238"/>
      <c r="CF1066" s="238"/>
      <c r="CG1066" s="238"/>
      <c r="CH1066" s="238"/>
      <c r="CI1066" s="238"/>
      <c r="CJ1066" s="238"/>
      <c r="CK1066" s="238"/>
      <c r="CL1066" s="238"/>
      <c r="CM1066" s="238"/>
      <c r="CN1066" s="238"/>
      <c r="CO1066" s="238"/>
      <c r="CP1066" s="238"/>
      <c r="CQ1066" s="238"/>
      <c r="CR1066" s="238"/>
      <c r="CS1066" s="238"/>
      <c r="CT1066" s="238"/>
      <c r="CU1066" s="238"/>
      <c r="CV1066" s="238"/>
      <c r="CW1066" s="238"/>
      <c r="CX1066" s="238"/>
      <c r="CY1066" s="238"/>
      <c r="CZ1066" s="238"/>
      <c r="DA1066" s="238"/>
      <c r="DB1066" s="238"/>
      <c r="DC1066" s="238"/>
      <c r="DD1066" s="238"/>
      <c r="DE1066" s="238"/>
      <c r="DF1066" s="238"/>
      <c r="DG1066" s="238"/>
      <c r="DH1066" s="238"/>
      <c r="DI1066" s="238"/>
      <c r="DJ1066" s="238"/>
      <c r="DK1066" s="238"/>
      <c r="DL1066" s="238"/>
      <c r="DM1066" s="238"/>
      <c r="DN1066" s="238"/>
      <c r="DO1066" s="238"/>
      <c r="DP1066" s="238"/>
      <c r="DQ1066" s="238"/>
      <c r="DR1066" s="238"/>
      <c r="DS1066" s="238"/>
      <c r="DT1066" s="238"/>
      <c r="DU1066" s="238"/>
      <c r="DV1066" s="238"/>
      <c r="DW1066" s="238"/>
      <c r="DX1066" s="238"/>
      <c r="DY1066" s="238"/>
      <c r="DZ1066" s="238"/>
      <c r="EA1066" s="238"/>
      <c r="EB1066" s="238"/>
      <c r="EC1066" s="238"/>
      <c r="ED1066" s="238"/>
      <c r="EE1066" s="238"/>
      <c r="EF1066" s="238"/>
      <c r="EG1066" s="238"/>
      <c r="EH1066" s="238"/>
      <c r="EI1066" s="238"/>
      <c r="EJ1066" s="238"/>
      <c r="EK1066" s="238"/>
      <c r="EL1066" s="238"/>
      <c r="EM1066" s="238"/>
      <c r="EN1066" s="238"/>
      <c r="EO1066" s="238"/>
      <c r="EP1066" s="238"/>
      <c r="EQ1066" s="238"/>
      <c r="ER1066" s="238"/>
      <c r="ES1066" s="238"/>
      <c r="ET1066" s="238"/>
      <c r="EU1066" s="238"/>
      <c r="EV1066" s="238"/>
      <c r="EW1066" s="238"/>
      <c r="EX1066" s="238"/>
      <c r="EY1066" s="238"/>
      <c r="EZ1066" s="238"/>
      <c r="FA1066" s="238"/>
      <c r="FB1066" s="238"/>
      <c r="FC1066" s="238"/>
      <c r="FD1066" s="238"/>
      <c r="FE1066" s="238"/>
    </row>
    <row r="1067" spans="34:161">
      <c r="AH1067" s="238"/>
      <c r="AI1067" s="238"/>
      <c r="AJ1067" s="238"/>
      <c r="AK1067" s="238"/>
      <c r="AL1067" s="238"/>
      <c r="AM1067" s="238"/>
      <c r="AN1067" s="238"/>
      <c r="AO1067" s="238"/>
      <c r="AP1067" s="238"/>
      <c r="AQ1067" s="238"/>
      <c r="AR1067" s="238"/>
      <c r="AS1067" s="238"/>
      <c r="AT1067" s="238"/>
      <c r="AU1067" s="238"/>
      <c r="AV1067" s="238"/>
      <c r="AW1067" s="238"/>
      <c r="AX1067" s="238"/>
      <c r="AY1067" s="238"/>
      <c r="AZ1067" s="238"/>
      <c r="BA1067" s="238"/>
      <c r="BB1067" s="238"/>
      <c r="BC1067" s="238"/>
      <c r="BD1067" s="238"/>
      <c r="BE1067" s="238"/>
      <c r="BF1067" s="238"/>
      <c r="BG1067" s="238"/>
      <c r="BH1067" s="238"/>
      <c r="BI1067" s="238"/>
      <c r="BJ1067" s="238"/>
      <c r="BK1067" s="238"/>
      <c r="BL1067" s="238"/>
      <c r="BM1067" s="238"/>
      <c r="BN1067" s="238"/>
      <c r="BO1067" s="238"/>
      <c r="BP1067" s="238"/>
      <c r="BQ1067" s="238"/>
      <c r="BR1067" s="238"/>
      <c r="BS1067" s="238"/>
      <c r="BT1067" s="238"/>
      <c r="BU1067" s="238"/>
      <c r="BV1067" s="238"/>
      <c r="BW1067" s="238"/>
      <c r="BX1067" s="238"/>
      <c r="BY1067" s="238"/>
      <c r="BZ1067" s="238"/>
      <c r="CA1067" s="238"/>
      <c r="CB1067" s="238"/>
      <c r="CC1067" s="238"/>
      <c r="CD1067" s="238"/>
      <c r="CE1067" s="238"/>
      <c r="CF1067" s="238"/>
      <c r="CG1067" s="238"/>
      <c r="CH1067" s="238"/>
      <c r="CI1067" s="238"/>
      <c r="CJ1067" s="238"/>
      <c r="CK1067" s="238"/>
      <c r="CL1067" s="238"/>
      <c r="CM1067" s="238"/>
      <c r="CN1067" s="238"/>
      <c r="CO1067" s="238"/>
      <c r="CP1067" s="238"/>
      <c r="CQ1067" s="238"/>
      <c r="CR1067" s="238"/>
      <c r="CS1067" s="238"/>
      <c r="CT1067" s="238"/>
      <c r="CU1067" s="238"/>
      <c r="CV1067" s="238"/>
      <c r="CW1067" s="238"/>
      <c r="CX1067" s="238"/>
      <c r="CY1067" s="238"/>
      <c r="CZ1067" s="238"/>
      <c r="DA1067" s="238"/>
      <c r="DB1067" s="238"/>
      <c r="DC1067" s="238"/>
      <c r="DD1067" s="238"/>
      <c r="DE1067" s="238"/>
      <c r="DF1067" s="238"/>
      <c r="DG1067" s="238"/>
      <c r="DH1067" s="238"/>
      <c r="DI1067" s="238"/>
      <c r="DJ1067" s="238"/>
      <c r="DK1067" s="238"/>
      <c r="DL1067" s="238"/>
      <c r="DM1067" s="238"/>
      <c r="DN1067" s="238"/>
      <c r="DO1067" s="238"/>
      <c r="DP1067" s="238"/>
      <c r="DQ1067" s="238"/>
      <c r="DR1067" s="238"/>
      <c r="DS1067" s="238"/>
      <c r="DT1067" s="238"/>
      <c r="DU1067" s="238"/>
      <c r="DV1067" s="238"/>
      <c r="DW1067" s="238"/>
      <c r="DX1067" s="238"/>
      <c r="DY1067" s="238"/>
      <c r="DZ1067" s="238"/>
      <c r="EA1067" s="238"/>
      <c r="EB1067" s="238"/>
      <c r="EC1067" s="238"/>
      <c r="ED1067" s="238"/>
      <c r="EE1067" s="238"/>
      <c r="EF1067" s="238"/>
      <c r="EG1067" s="238"/>
      <c r="EH1067" s="238"/>
      <c r="EI1067" s="238"/>
      <c r="EJ1067" s="238"/>
      <c r="EK1067" s="238"/>
      <c r="EL1067" s="238"/>
      <c r="EM1067" s="238"/>
      <c r="EN1067" s="238"/>
      <c r="EO1067" s="238"/>
      <c r="EP1067" s="238"/>
      <c r="EQ1067" s="238"/>
      <c r="ER1067" s="238"/>
      <c r="ES1067" s="238"/>
      <c r="ET1067" s="238"/>
      <c r="EU1067" s="238"/>
      <c r="EV1067" s="238"/>
      <c r="EW1067" s="238"/>
      <c r="EX1067" s="238"/>
      <c r="EY1067" s="238"/>
      <c r="EZ1067" s="238"/>
      <c r="FA1067" s="238"/>
      <c r="FB1067" s="238"/>
      <c r="FC1067" s="238"/>
      <c r="FD1067" s="238"/>
      <c r="FE1067" s="238"/>
    </row>
    <row r="1068" spans="34:161">
      <c r="AH1068" s="238"/>
      <c r="AI1068" s="238"/>
      <c r="AJ1068" s="238"/>
      <c r="AK1068" s="238"/>
      <c r="AL1068" s="238"/>
      <c r="AM1068" s="238"/>
      <c r="AN1068" s="238"/>
      <c r="AO1068" s="238"/>
      <c r="AP1068" s="238"/>
      <c r="AQ1068" s="238"/>
      <c r="AR1068" s="238"/>
      <c r="AS1068" s="238"/>
      <c r="AT1068" s="238"/>
      <c r="AU1068" s="238"/>
      <c r="AV1068" s="238"/>
      <c r="AW1068" s="238"/>
      <c r="AX1068" s="238"/>
      <c r="AY1068" s="238"/>
      <c r="AZ1068" s="238"/>
      <c r="BA1068" s="238"/>
      <c r="BB1068" s="238"/>
      <c r="BC1068" s="238"/>
      <c r="BD1068" s="238"/>
      <c r="BE1068" s="238"/>
      <c r="BF1068" s="238"/>
      <c r="BG1068" s="238"/>
      <c r="BH1068" s="238"/>
      <c r="BI1068" s="238"/>
      <c r="BJ1068" s="238"/>
      <c r="BK1068" s="238"/>
      <c r="BL1068" s="238"/>
      <c r="BM1068" s="238"/>
      <c r="BN1068" s="238"/>
      <c r="BO1068" s="238"/>
      <c r="BP1068" s="238"/>
      <c r="BQ1068" s="238"/>
      <c r="BR1068" s="238"/>
      <c r="BS1068" s="238"/>
      <c r="BT1068" s="238"/>
      <c r="BU1068" s="238"/>
      <c r="BV1068" s="238"/>
      <c r="BW1068" s="238"/>
      <c r="BX1068" s="238"/>
      <c r="BY1068" s="238"/>
      <c r="BZ1068" s="238"/>
      <c r="CA1068" s="238"/>
      <c r="CB1068" s="238"/>
      <c r="CC1068" s="238"/>
      <c r="CD1068" s="238"/>
      <c r="CE1068" s="238"/>
      <c r="CF1068" s="238"/>
      <c r="CG1068" s="238"/>
      <c r="CH1068" s="238"/>
      <c r="CI1068" s="238"/>
      <c r="CJ1068" s="238"/>
      <c r="CK1068" s="238"/>
      <c r="CL1068" s="238"/>
      <c r="CM1068" s="238"/>
      <c r="CN1068" s="238"/>
      <c r="CO1068" s="238"/>
      <c r="CP1068" s="238"/>
      <c r="CQ1068" s="238"/>
      <c r="CR1068" s="238"/>
      <c r="CS1068" s="238"/>
      <c r="CT1068" s="238"/>
      <c r="CU1068" s="238"/>
      <c r="CV1068" s="238"/>
      <c r="CW1068" s="238"/>
      <c r="CX1068" s="238"/>
      <c r="CY1068" s="238"/>
      <c r="CZ1068" s="238"/>
      <c r="DA1068" s="238"/>
      <c r="DB1068" s="238"/>
      <c r="DC1068" s="238"/>
      <c r="DD1068" s="238"/>
      <c r="DE1068" s="238"/>
      <c r="DF1068" s="238"/>
      <c r="DG1068" s="238"/>
      <c r="DH1068" s="238"/>
      <c r="DI1068" s="238"/>
      <c r="DJ1068" s="238"/>
      <c r="DK1068" s="238"/>
      <c r="DL1068" s="238"/>
      <c r="DM1068" s="238"/>
      <c r="DN1068" s="238"/>
      <c r="DO1068" s="238"/>
      <c r="DP1068" s="238"/>
      <c r="DQ1068" s="238"/>
      <c r="DR1068" s="238"/>
      <c r="DS1068" s="238"/>
      <c r="DT1068" s="238"/>
      <c r="DU1068" s="238"/>
      <c r="DV1068" s="238"/>
      <c r="DW1068" s="238"/>
      <c r="DX1068" s="238"/>
      <c r="DY1068" s="238"/>
      <c r="DZ1068" s="238"/>
      <c r="EA1068" s="238"/>
      <c r="EB1068" s="238"/>
      <c r="EC1068" s="238"/>
      <c r="ED1068" s="238"/>
      <c r="EE1068" s="238"/>
      <c r="EF1068" s="238"/>
      <c r="EG1068" s="238"/>
      <c r="EH1068" s="238"/>
      <c r="EI1068" s="238"/>
      <c r="EJ1068" s="238"/>
      <c r="EK1068" s="238"/>
      <c r="EL1068" s="238"/>
      <c r="EM1068" s="238"/>
      <c r="EN1068" s="238"/>
      <c r="EO1068" s="238"/>
      <c r="EP1068" s="238"/>
      <c r="EQ1068" s="238"/>
      <c r="ER1068" s="238"/>
      <c r="ES1068" s="238"/>
      <c r="ET1068" s="238"/>
      <c r="EU1068" s="238"/>
      <c r="EV1068" s="238"/>
      <c r="EW1068" s="238"/>
      <c r="EX1068" s="238"/>
      <c r="EY1068" s="238"/>
      <c r="EZ1068" s="238"/>
      <c r="FA1068" s="238"/>
      <c r="FB1068" s="238"/>
      <c r="FC1068" s="238"/>
      <c r="FD1068" s="238"/>
      <c r="FE1068" s="238"/>
    </row>
    <row r="1069" spans="34:161">
      <c r="AH1069" s="238"/>
      <c r="AI1069" s="238"/>
      <c r="AJ1069" s="238"/>
      <c r="AK1069" s="238"/>
      <c r="AL1069" s="238"/>
      <c r="AM1069" s="238"/>
      <c r="AN1069" s="238"/>
      <c r="AO1069" s="238"/>
      <c r="AP1069" s="238"/>
      <c r="AQ1069" s="238"/>
      <c r="AR1069" s="238"/>
      <c r="AS1069" s="238"/>
      <c r="AT1069" s="238"/>
      <c r="AU1069" s="238"/>
      <c r="AV1069" s="238"/>
      <c r="AW1069" s="238"/>
      <c r="AX1069" s="238"/>
      <c r="AY1069" s="238"/>
      <c r="AZ1069" s="238"/>
      <c r="BA1069" s="238"/>
      <c r="BB1069" s="238"/>
      <c r="BC1069" s="238"/>
      <c r="BD1069" s="238"/>
      <c r="BE1069" s="238"/>
      <c r="BF1069" s="238"/>
      <c r="BG1069" s="238"/>
      <c r="BH1069" s="238"/>
      <c r="BI1069" s="238"/>
      <c r="BJ1069" s="238"/>
      <c r="BK1069" s="238"/>
      <c r="BL1069" s="238"/>
      <c r="BM1069" s="238"/>
      <c r="BN1069" s="238"/>
      <c r="BO1069" s="238"/>
      <c r="BP1069" s="238"/>
      <c r="BQ1069" s="238"/>
      <c r="BR1069" s="238"/>
      <c r="BS1069" s="238"/>
      <c r="BT1069" s="238"/>
      <c r="BU1069" s="238"/>
      <c r="BV1069" s="238"/>
      <c r="BW1069" s="238"/>
      <c r="BX1069" s="238"/>
      <c r="BY1069" s="238"/>
      <c r="BZ1069" s="238"/>
      <c r="CA1069" s="238"/>
      <c r="CB1069" s="238"/>
      <c r="CC1069" s="238"/>
      <c r="CD1069" s="238"/>
      <c r="CE1069" s="238"/>
      <c r="CF1069" s="238"/>
      <c r="CG1069" s="238"/>
      <c r="CH1069" s="238"/>
      <c r="CI1069" s="238"/>
      <c r="CJ1069" s="238"/>
      <c r="CK1069" s="238"/>
      <c r="CL1069" s="238"/>
      <c r="CM1069" s="238"/>
      <c r="CN1069" s="238"/>
      <c r="CO1069" s="238"/>
      <c r="CP1069" s="238"/>
      <c r="CQ1069" s="238"/>
      <c r="CR1069" s="238"/>
      <c r="CS1069" s="238"/>
      <c r="CT1069" s="238"/>
      <c r="CU1069" s="238"/>
      <c r="CV1069" s="238"/>
      <c r="CW1069" s="238"/>
      <c r="CX1069" s="238"/>
      <c r="CY1069" s="238"/>
      <c r="CZ1069" s="238"/>
      <c r="DA1069" s="238"/>
      <c r="DB1069" s="238"/>
      <c r="DC1069" s="238"/>
      <c r="DD1069" s="238"/>
      <c r="DE1069" s="238"/>
      <c r="DF1069" s="238"/>
      <c r="DG1069" s="238"/>
      <c r="DH1069" s="238"/>
      <c r="DI1069" s="238"/>
      <c r="DJ1069" s="238"/>
      <c r="DK1069" s="238"/>
      <c r="DL1069" s="238"/>
      <c r="DM1069" s="238"/>
      <c r="DN1069" s="238"/>
      <c r="DO1069" s="238"/>
      <c r="DP1069" s="238"/>
      <c r="DQ1069" s="238"/>
      <c r="DR1069" s="238"/>
      <c r="DS1069" s="238"/>
      <c r="DT1069" s="238"/>
      <c r="DU1069" s="238"/>
      <c r="DV1069" s="238"/>
      <c r="DW1069" s="238"/>
      <c r="DX1069" s="238"/>
      <c r="DY1069" s="238"/>
      <c r="DZ1069" s="238"/>
      <c r="EA1069" s="238"/>
      <c r="EB1069" s="238"/>
      <c r="EC1069" s="238"/>
      <c r="ED1069" s="238"/>
      <c r="EE1069" s="238"/>
      <c r="EF1069" s="238"/>
      <c r="EG1069" s="238"/>
      <c r="EH1069" s="238"/>
      <c r="EI1069" s="238"/>
      <c r="EJ1069" s="238"/>
      <c r="EK1069" s="238"/>
      <c r="EL1069" s="238"/>
      <c r="EM1069" s="238"/>
      <c r="EN1069" s="238"/>
      <c r="EO1069" s="238"/>
      <c r="EP1069" s="238"/>
      <c r="EQ1069" s="238"/>
      <c r="ER1069" s="238"/>
      <c r="ES1069" s="238"/>
      <c r="ET1069" s="238"/>
      <c r="EU1069" s="238"/>
      <c r="EV1069" s="238"/>
      <c r="EW1069" s="238"/>
      <c r="EX1069" s="238"/>
      <c r="EY1069" s="238"/>
      <c r="EZ1069" s="238"/>
      <c r="FA1069" s="238"/>
      <c r="FB1069" s="238"/>
      <c r="FC1069" s="238"/>
      <c r="FD1069" s="238"/>
      <c r="FE1069" s="238"/>
    </row>
    <row r="1070" spans="34:161">
      <c r="AH1070" s="238"/>
      <c r="AI1070" s="238"/>
      <c r="AJ1070" s="238"/>
      <c r="AK1070" s="238"/>
      <c r="AL1070" s="238"/>
      <c r="AM1070" s="238"/>
      <c r="AN1070" s="238"/>
      <c r="AO1070" s="238"/>
      <c r="AP1070" s="238"/>
      <c r="AQ1070" s="238"/>
      <c r="AR1070" s="238"/>
      <c r="AS1070" s="238"/>
      <c r="AT1070" s="238"/>
      <c r="AU1070" s="238"/>
      <c r="AV1070" s="238"/>
      <c r="AW1070" s="238"/>
      <c r="AX1070" s="238"/>
      <c r="AY1070" s="238"/>
      <c r="AZ1070" s="238"/>
      <c r="BA1070" s="238"/>
      <c r="BB1070" s="238"/>
      <c r="BC1070" s="238"/>
      <c r="BD1070" s="238"/>
      <c r="BE1070" s="238"/>
      <c r="BF1070" s="238"/>
      <c r="BG1070" s="238"/>
      <c r="BH1070" s="238"/>
      <c r="BI1070" s="238"/>
      <c r="BJ1070" s="238"/>
      <c r="BK1070" s="238"/>
      <c r="BL1070" s="238"/>
      <c r="BM1070" s="238"/>
      <c r="BN1070" s="238"/>
      <c r="BO1070" s="238"/>
      <c r="BP1070" s="238"/>
      <c r="BQ1070" s="238"/>
      <c r="BR1070" s="238"/>
      <c r="BS1070" s="238"/>
      <c r="BT1070" s="238"/>
      <c r="BU1070" s="238"/>
      <c r="BV1070" s="238"/>
      <c r="BW1070" s="238"/>
      <c r="BX1070" s="238"/>
      <c r="BY1070" s="238"/>
      <c r="BZ1070" s="238"/>
      <c r="CA1070" s="238"/>
      <c r="CB1070" s="238"/>
      <c r="CC1070" s="238"/>
      <c r="CD1070" s="238"/>
      <c r="CE1070" s="238"/>
      <c r="CF1070" s="238"/>
      <c r="CG1070" s="238"/>
      <c r="CH1070" s="238"/>
      <c r="CI1070" s="238"/>
      <c r="CJ1070" s="238"/>
      <c r="CK1070" s="238"/>
      <c r="CL1070" s="238"/>
      <c r="CM1070" s="238"/>
      <c r="CN1070" s="238"/>
      <c r="CO1070" s="238"/>
      <c r="CP1070" s="238"/>
      <c r="CQ1070" s="238"/>
      <c r="CR1070" s="238"/>
      <c r="CS1070" s="238"/>
      <c r="CT1070" s="238"/>
      <c r="CU1070" s="238"/>
      <c r="CV1070" s="238"/>
      <c r="CW1070" s="238"/>
      <c r="CX1070" s="238"/>
      <c r="CY1070" s="238"/>
      <c r="CZ1070" s="238"/>
      <c r="DA1070" s="238"/>
      <c r="DB1070" s="238"/>
      <c r="DC1070" s="238"/>
      <c r="DD1070" s="238"/>
      <c r="DE1070" s="238"/>
      <c r="DF1070" s="238"/>
      <c r="DG1070" s="238"/>
      <c r="DH1070" s="238"/>
      <c r="DI1070" s="238"/>
      <c r="DJ1070" s="238"/>
      <c r="DK1070" s="238"/>
      <c r="DL1070" s="238"/>
      <c r="DM1070" s="238"/>
      <c r="DN1070" s="238"/>
      <c r="DO1070" s="238"/>
      <c r="DP1070" s="238"/>
      <c r="DQ1070" s="238"/>
      <c r="DR1070" s="238"/>
      <c r="DS1070" s="238"/>
      <c r="DT1070" s="238"/>
      <c r="DU1070" s="238"/>
      <c r="DV1070" s="238"/>
      <c r="DW1070" s="238"/>
      <c r="DX1070" s="238"/>
      <c r="DY1070" s="238"/>
      <c r="DZ1070" s="238"/>
      <c r="EA1070" s="238"/>
      <c r="EB1070" s="238"/>
      <c r="EC1070" s="238"/>
      <c r="ED1070" s="238"/>
      <c r="EE1070" s="238"/>
      <c r="EF1070" s="238"/>
      <c r="EG1070" s="238"/>
      <c r="EH1070" s="238"/>
      <c r="EI1070" s="238"/>
      <c r="EJ1070" s="238"/>
      <c r="EK1070" s="238"/>
      <c r="EL1070" s="238"/>
      <c r="EM1070" s="238"/>
      <c r="EN1070" s="238"/>
      <c r="EO1070" s="238"/>
      <c r="EP1070" s="238"/>
      <c r="EQ1070" s="238"/>
      <c r="ER1070" s="238"/>
      <c r="ES1070" s="238"/>
      <c r="ET1070" s="238"/>
      <c r="EU1070" s="238"/>
      <c r="EV1070" s="238"/>
      <c r="EW1070" s="238"/>
      <c r="EX1070" s="238"/>
      <c r="EY1070" s="238"/>
      <c r="EZ1070" s="238"/>
      <c r="FA1070" s="238"/>
      <c r="FB1070" s="238"/>
      <c r="FC1070" s="238"/>
      <c r="FD1070" s="238"/>
      <c r="FE1070" s="238"/>
    </row>
    <row r="1071" spans="34:161">
      <c r="AH1071" s="238"/>
      <c r="AI1071" s="238"/>
      <c r="AJ1071" s="238"/>
      <c r="AK1071" s="238"/>
      <c r="AL1071" s="238"/>
      <c r="AM1071" s="238"/>
      <c r="AN1071" s="238"/>
      <c r="AO1071" s="238"/>
      <c r="AP1071" s="238"/>
      <c r="AQ1071" s="238"/>
      <c r="AR1071" s="238"/>
      <c r="AS1071" s="238"/>
      <c r="AT1071" s="238"/>
      <c r="AU1071" s="238"/>
      <c r="AV1071" s="238"/>
      <c r="AW1071" s="238"/>
      <c r="AX1071" s="238"/>
      <c r="AY1071" s="238"/>
      <c r="AZ1071" s="238"/>
      <c r="BA1071" s="238"/>
      <c r="BB1071" s="238"/>
      <c r="BC1071" s="238"/>
      <c r="BD1071" s="238"/>
      <c r="BE1071" s="238"/>
      <c r="BF1071" s="238"/>
      <c r="BG1071" s="238"/>
      <c r="BH1071" s="238"/>
      <c r="BI1071" s="238"/>
      <c r="BJ1071" s="238"/>
      <c r="BK1071" s="238"/>
      <c r="BL1071" s="238"/>
      <c r="BM1071" s="238"/>
      <c r="BN1071" s="238"/>
      <c r="BO1071" s="238"/>
      <c r="BP1071" s="238"/>
      <c r="BQ1071" s="238"/>
      <c r="BR1071" s="238"/>
      <c r="BS1071" s="238"/>
      <c r="BT1071" s="238"/>
      <c r="BU1071" s="238"/>
      <c r="BV1071" s="238"/>
      <c r="BW1071" s="238"/>
      <c r="BX1071" s="238"/>
      <c r="BY1071" s="238"/>
      <c r="BZ1071" s="238"/>
      <c r="CA1071" s="238"/>
      <c r="CB1071" s="238"/>
      <c r="CC1071" s="238"/>
      <c r="CD1071" s="238"/>
      <c r="CE1071" s="238"/>
      <c r="CF1071" s="238"/>
      <c r="CG1071" s="238"/>
      <c r="CH1071" s="238"/>
      <c r="CI1071" s="238"/>
      <c r="CJ1071" s="238"/>
      <c r="CK1071" s="238"/>
      <c r="CL1071" s="238"/>
      <c r="CM1071" s="238"/>
      <c r="CN1071" s="238"/>
      <c r="CO1071" s="238"/>
      <c r="CP1071" s="238"/>
      <c r="CQ1071" s="238"/>
      <c r="CR1071" s="238"/>
      <c r="CS1071" s="238"/>
      <c r="CT1071" s="238"/>
      <c r="CU1071" s="238"/>
      <c r="CV1071" s="238"/>
      <c r="CW1071" s="238"/>
      <c r="CX1071" s="238"/>
      <c r="CY1071" s="238"/>
      <c r="CZ1071" s="238"/>
      <c r="DA1071" s="238"/>
      <c r="DB1071" s="238"/>
      <c r="DC1071" s="238"/>
      <c r="DD1071" s="238"/>
      <c r="DE1071" s="238"/>
      <c r="DF1071" s="238"/>
      <c r="DG1071" s="238"/>
      <c r="DH1071" s="238"/>
      <c r="DI1071" s="238"/>
      <c r="DJ1071" s="238"/>
      <c r="DK1071" s="238"/>
      <c r="DL1071" s="238"/>
      <c r="DM1071" s="238"/>
      <c r="DN1071" s="238"/>
      <c r="DO1071" s="238"/>
      <c r="DP1071" s="238"/>
      <c r="DQ1071" s="238"/>
      <c r="DR1071" s="238"/>
      <c r="DS1071" s="238"/>
      <c r="DT1071" s="238"/>
      <c r="DU1071" s="238"/>
      <c r="DV1071" s="238"/>
      <c r="DW1071" s="238"/>
      <c r="DX1071" s="238"/>
      <c r="DY1071" s="238"/>
      <c r="DZ1071" s="238"/>
      <c r="EA1071" s="238"/>
      <c r="EB1071" s="238"/>
      <c r="EC1071" s="238"/>
      <c r="ED1071" s="238"/>
      <c r="EE1071" s="238"/>
      <c r="EF1071" s="238"/>
      <c r="EG1071" s="238"/>
      <c r="EH1071" s="238"/>
      <c r="EI1071" s="238"/>
      <c r="EJ1071" s="238"/>
      <c r="EK1071" s="238"/>
      <c r="EL1071" s="238"/>
      <c r="EM1071" s="238"/>
      <c r="EN1071" s="238"/>
      <c r="EO1071" s="238"/>
      <c r="EP1071" s="238"/>
      <c r="EQ1071" s="238"/>
      <c r="ER1071" s="238"/>
      <c r="ES1071" s="238"/>
      <c r="ET1071" s="238"/>
      <c r="EU1071" s="238"/>
      <c r="EV1071" s="238"/>
      <c r="EW1071" s="238"/>
      <c r="EX1071" s="238"/>
      <c r="EY1071" s="238"/>
      <c r="EZ1071" s="238"/>
      <c r="FA1071" s="238"/>
      <c r="FB1071" s="238"/>
      <c r="FC1071" s="238"/>
      <c r="FD1071" s="238"/>
      <c r="FE1071" s="238"/>
    </row>
    <row r="1072" spans="34:161">
      <c r="AH1072" s="238"/>
      <c r="AI1072" s="238"/>
      <c r="AJ1072" s="238"/>
      <c r="AK1072" s="238"/>
      <c r="AL1072" s="238"/>
      <c r="AM1072" s="238"/>
      <c r="AN1072" s="238"/>
      <c r="AO1072" s="238"/>
      <c r="AP1072" s="238"/>
      <c r="AQ1072" s="238"/>
      <c r="AR1072" s="238"/>
      <c r="AS1072" s="238"/>
      <c r="AT1072" s="238"/>
      <c r="AU1072" s="238"/>
      <c r="AV1072" s="238"/>
      <c r="AW1072" s="238"/>
      <c r="AX1072" s="238"/>
      <c r="AY1072" s="238"/>
      <c r="AZ1072" s="238"/>
      <c r="BA1072" s="238"/>
      <c r="BB1072" s="238"/>
      <c r="BC1072" s="238"/>
      <c r="BD1072" s="238"/>
      <c r="BE1072" s="238"/>
      <c r="BF1072" s="238"/>
      <c r="BG1072" s="238"/>
      <c r="BH1072" s="238"/>
      <c r="BI1072" s="238"/>
      <c r="BJ1072" s="238"/>
      <c r="BK1072" s="238"/>
      <c r="BL1072" s="238"/>
      <c r="BM1072" s="238"/>
      <c r="BN1072" s="238"/>
      <c r="BO1072" s="238"/>
      <c r="BP1072" s="238"/>
      <c r="BQ1072" s="238"/>
      <c r="BR1072" s="238"/>
      <c r="BS1072" s="238"/>
      <c r="BT1072" s="238"/>
      <c r="BU1072" s="238"/>
      <c r="BV1072" s="238"/>
      <c r="BW1072" s="238"/>
      <c r="BX1072" s="238"/>
      <c r="BY1072" s="238"/>
      <c r="BZ1072" s="238"/>
      <c r="CA1072" s="238"/>
      <c r="CB1072" s="238"/>
      <c r="CC1072" s="238"/>
      <c r="CD1072" s="238"/>
      <c r="CE1072" s="238"/>
      <c r="CF1072" s="238"/>
      <c r="CG1072" s="238"/>
      <c r="CH1072" s="238"/>
      <c r="CI1072" s="238"/>
      <c r="CJ1072" s="238"/>
      <c r="CK1072" s="238"/>
      <c r="CL1072" s="238"/>
      <c r="CM1072" s="238"/>
      <c r="CN1072" s="238"/>
      <c r="CO1072" s="238"/>
      <c r="CP1072" s="238"/>
      <c r="CQ1072" s="238"/>
      <c r="CR1072" s="238"/>
      <c r="CS1072" s="238"/>
      <c r="CT1072" s="238"/>
      <c r="CU1072" s="238"/>
      <c r="CV1072" s="238"/>
      <c r="CW1072" s="238"/>
      <c r="CX1072" s="238"/>
      <c r="CY1072" s="238"/>
      <c r="CZ1072" s="238"/>
      <c r="DA1072" s="238"/>
      <c r="DB1072" s="238"/>
      <c r="DC1072" s="238"/>
      <c r="DD1072" s="238"/>
      <c r="DE1072" s="238"/>
      <c r="DF1072" s="238"/>
      <c r="DG1072" s="238"/>
      <c r="DH1072" s="238"/>
      <c r="DI1072" s="238"/>
      <c r="DJ1072" s="238"/>
      <c r="DK1072" s="238"/>
      <c r="DL1072" s="238"/>
      <c r="DM1072" s="238"/>
      <c r="DN1072" s="238"/>
      <c r="DO1072" s="238"/>
      <c r="DP1072" s="238"/>
      <c r="DQ1072" s="238"/>
      <c r="DR1072" s="238"/>
      <c r="DS1072" s="238"/>
      <c r="DT1072" s="238"/>
      <c r="DU1072" s="238"/>
      <c r="DV1072" s="238"/>
      <c r="DW1072" s="238"/>
      <c r="DX1072" s="238"/>
      <c r="DY1072" s="238"/>
      <c r="DZ1072" s="238"/>
      <c r="EA1072" s="238"/>
      <c r="EB1072" s="238"/>
      <c r="EC1072" s="238"/>
      <c r="ED1072" s="238"/>
      <c r="EE1072" s="238"/>
      <c r="EF1072" s="238"/>
      <c r="EG1072" s="238"/>
      <c r="EH1072" s="238"/>
      <c r="EI1072" s="238"/>
      <c r="EJ1072" s="238"/>
      <c r="EK1072" s="238"/>
      <c r="EL1072" s="238"/>
      <c r="EM1072" s="238"/>
      <c r="EN1072" s="238"/>
      <c r="EO1072" s="238"/>
      <c r="EP1072" s="238"/>
      <c r="EQ1072" s="238"/>
      <c r="ER1072" s="238"/>
      <c r="ES1072" s="238"/>
      <c r="ET1072" s="238"/>
      <c r="EU1072" s="238"/>
      <c r="EV1072" s="238"/>
      <c r="EW1072" s="238"/>
      <c r="EX1072" s="238"/>
      <c r="EY1072" s="238"/>
      <c r="EZ1072" s="238"/>
      <c r="FA1072" s="238"/>
      <c r="FB1072" s="238"/>
      <c r="FC1072" s="238"/>
      <c r="FD1072" s="238"/>
      <c r="FE1072" s="238"/>
    </row>
    <row r="1073" spans="34:161">
      <c r="AH1073" s="238"/>
      <c r="AI1073" s="238"/>
      <c r="AJ1073" s="238"/>
      <c r="AK1073" s="238"/>
      <c r="AL1073" s="238"/>
      <c r="AM1073" s="238"/>
      <c r="AN1073" s="238"/>
      <c r="AO1073" s="238"/>
      <c r="AP1073" s="238"/>
      <c r="AQ1073" s="238"/>
      <c r="AR1073" s="238"/>
      <c r="AS1073" s="238"/>
      <c r="AT1073" s="238"/>
      <c r="AU1073" s="238"/>
      <c r="AV1073" s="238"/>
      <c r="AW1073" s="238"/>
      <c r="AX1073" s="238"/>
      <c r="AY1073" s="238"/>
      <c r="AZ1073" s="238"/>
      <c r="BA1073" s="238"/>
      <c r="BB1073" s="238"/>
      <c r="BC1073" s="238"/>
      <c r="BD1073" s="238"/>
      <c r="BE1073" s="238"/>
      <c r="BF1073" s="238"/>
      <c r="BG1073" s="238"/>
      <c r="BH1073" s="238"/>
      <c r="BI1073" s="238"/>
      <c r="BJ1073" s="238"/>
      <c r="BK1073" s="238"/>
      <c r="BL1073" s="238"/>
      <c r="BM1073" s="238"/>
      <c r="BN1073" s="238"/>
      <c r="BO1073" s="238"/>
      <c r="BP1073" s="238"/>
      <c r="BQ1073" s="238"/>
      <c r="BR1073" s="238"/>
      <c r="BS1073" s="238"/>
      <c r="BT1073" s="238"/>
      <c r="BU1073" s="238"/>
      <c r="BV1073" s="238"/>
      <c r="BW1073" s="238"/>
      <c r="BX1073" s="238"/>
      <c r="BY1073" s="238"/>
      <c r="BZ1073" s="238"/>
      <c r="CA1073" s="238"/>
      <c r="CB1073" s="238"/>
      <c r="CC1073" s="238"/>
      <c r="CD1073" s="238"/>
      <c r="CE1073" s="238"/>
      <c r="CF1073" s="238"/>
      <c r="CG1073" s="238"/>
      <c r="CH1073" s="238"/>
      <c r="CI1073" s="238"/>
      <c r="CJ1073" s="238"/>
      <c r="CK1073" s="238"/>
      <c r="CL1073" s="238"/>
      <c r="CM1073" s="238"/>
      <c r="CN1073" s="238"/>
      <c r="CO1073" s="238"/>
      <c r="CP1073" s="238"/>
      <c r="CQ1073" s="238"/>
      <c r="CR1073" s="238"/>
      <c r="CS1073" s="238"/>
      <c r="CT1073" s="238"/>
      <c r="CU1073" s="238"/>
      <c r="CV1073" s="238"/>
      <c r="CW1073" s="238"/>
      <c r="CX1073" s="238"/>
      <c r="CY1073" s="238"/>
      <c r="CZ1073" s="238"/>
      <c r="DA1073" s="238"/>
      <c r="DB1073" s="238"/>
      <c r="DC1073" s="238"/>
      <c r="DD1073" s="238"/>
      <c r="DE1073" s="238"/>
      <c r="DF1073" s="238"/>
      <c r="DG1073" s="238"/>
      <c r="DH1073" s="238"/>
      <c r="DI1073" s="238"/>
      <c r="DJ1073" s="238"/>
      <c r="DK1073" s="238"/>
      <c r="DL1073" s="238"/>
      <c r="DM1073" s="238"/>
      <c r="DN1073" s="238"/>
      <c r="DO1073" s="238"/>
      <c r="DP1073" s="238"/>
      <c r="DQ1073" s="238"/>
      <c r="DR1073" s="238"/>
      <c r="DS1073" s="238"/>
      <c r="DT1073" s="238"/>
      <c r="DU1073" s="238"/>
      <c r="DV1073" s="238"/>
      <c r="DW1073" s="238"/>
      <c r="DX1073" s="238"/>
      <c r="DY1073" s="238"/>
      <c r="DZ1073" s="238"/>
      <c r="EA1073" s="238"/>
      <c r="EB1073" s="238"/>
      <c r="EC1073" s="238"/>
      <c r="ED1073" s="238"/>
      <c r="EE1073" s="238"/>
      <c r="EF1073" s="238"/>
      <c r="EG1073" s="238"/>
      <c r="EH1073" s="238"/>
      <c r="EI1073" s="238"/>
      <c r="EJ1073" s="238"/>
      <c r="EK1073" s="238"/>
      <c r="EL1073" s="238"/>
      <c r="EM1073" s="238"/>
      <c r="EN1073" s="238"/>
      <c r="EO1073" s="238"/>
      <c r="EP1073" s="238"/>
      <c r="EQ1073" s="238"/>
      <c r="ER1073" s="238"/>
      <c r="ES1073" s="238"/>
      <c r="ET1073" s="238"/>
      <c r="EU1073" s="238"/>
      <c r="EV1073" s="238"/>
      <c r="EW1073" s="238"/>
      <c r="EX1073" s="238"/>
      <c r="EY1073" s="238"/>
      <c r="EZ1073" s="238"/>
      <c r="FA1073" s="238"/>
      <c r="FB1073" s="238"/>
      <c r="FC1073" s="238"/>
      <c r="FD1073" s="238"/>
      <c r="FE1073" s="238"/>
    </row>
    <row r="1074" spans="34:161">
      <c r="AH1074" s="238"/>
      <c r="AI1074" s="238"/>
      <c r="AJ1074" s="238"/>
      <c r="AK1074" s="238"/>
      <c r="AL1074" s="238"/>
      <c r="AM1074" s="238"/>
      <c r="AN1074" s="238"/>
      <c r="AO1074" s="238"/>
      <c r="AP1074" s="238"/>
      <c r="AQ1074" s="238"/>
      <c r="AR1074" s="238"/>
      <c r="AS1074" s="238"/>
      <c r="AT1074" s="238"/>
      <c r="AU1074" s="238"/>
      <c r="AV1074" s="238"/>
      <c r="AW1074" s="238"/>
      <c r="AX1074" s="238"/>
      <c r="AY1074" s="238"/>
      <c r="AZ1074" s="238"/>
      <c r="BA1074" s="238"/>
      <c r="BB1074" s="238"/>
      <c r="BC1074" s="238"/>
      <c r="BD1074" s="238"/>
      <c r="BE1074" s="238"/>
      <c r="BF1074" s="238"/>
      <c r="BG1074" s="238"/>
      <c r="BH1074" s="238"/>
      <c r="BI1074" s="238"/>
      <c r="BJ1074" s="238"/>
      <c r="BK1074" s="238"/>
      <c r="BL1074" s="238"/>
      <c r="BM1074" s="238"/>
      <c r="BN1074" s="238"/>
      <c r="BO1074" s="238"/>
      <c r="BP1074" s="238"/>
      <c r="BQ1074" s="238"/>
      <c r="BR1074" s="238"/>
      <c r="BS1074" s="238"/>
      <c r="BT1074" s="238"/>
      <c r="BU1074" s="238"/>
      <c r="BV1074" s="238"/>
      <c r="BW1074" s="238"/>
      <c r="BX1074" s="238"/>
      <c r="BY1074" s="238"/>
      <c r="BZ1074" s="238"/>
      <c r="CA1074" s="238"/>
      <c r="CB1074" s="238"/>
      <c r="CC1074" s="238"/>
      <c r="CD1074" s="238"/>
      <c r="CE1074" s="238"/>
      <c r="CF1074" s="238"/>
      <c r="CG1074" s="238"/>
      <c r="CH1074" s="238"/>
      <c r="CI1074" s="238"/>
      <c r="CJ1074" s="238"/>
      <c r="CK1074" s="238"/>
      <c r="CL1074" s="238"/>
      <c r="CM1074" s="238"/>
      <c r="CN1074" s="238"/>
      <c r="CO1074" s="238"/>
      <c r="CP1074" s="238"/>
      <c r="CQ1074" s="238"/>
      <c r="CR1074" s="238"/>
      <c r="CS1074" s="238"/>
      <c r="CT1074" s="238"/>
      <c r="CU1074" s="238"/>
      <c r="CV1074" s="238"/>
      <c r="CW1074" s="238"/>
      <c r="CX1074" s="238"/>
      <c r="CY1074" s="238"/>
      <c r="CZ1074" s="238"/>
      <c r="DA1074" s="238"/>
      <c r="DB1074" s="238"/>
      <c r="DC1074" s="238"/>
      <c r="DD1074" s="238"/>
      <c r="DE1074" s="238"/>
      <c r="DF1074" s="238"/>
      <c r="DG1074" s="238"/>
      <c r="DH1074" s="238"/>
      <c r="DI1074" s="238"/>
      <c r="DJ1074" s="238"/>
      <c r="DK1074" s="238"/>
      <c r="DL1074" s="238"/>
      <c r="DM1074" s="238"/>
      <c r="DN1074" s="238"/>
      <c r="DO1074" s="238"/>
      <c r="DP1074" s="238"/>
      <c r="DQ1074" s="238"/>
      <c r="DR1074" s="238"/>
      <c r="DS1074" s="238"/>
      <c r="DT1074" s="238"/>
      <c r="DU1074" s="238"/>
      <c r="DV1074" s="238"/>
      <c r="DW1074" s="238"/>
      <c r="DX1074" s="238"/>
      <c r="DY1074" s="238"/>
      <c r="DZ1074" s="238"/>
      <c r="EA1074" s="238"/>
      <c r="EB1074" s="238"/>
      <c r="EC1074" s="238"/>
      <c r="ED1074" s="238"/>
      <c r="EE1074" s="238"/>
      <c r="EF1074" s="238"/>
      <c r="EG1074" s="238"/>
      <c r="EH1074" s="238"/>
      <c r="EI1074" s="238"/>
      <c r="EJ1074" s="238"/>
      <c r="EK1074" s="238"/>
      <c r="EL1074" s="238"/>
      <c r="EM1074" s="238"/>
      <c r="EN1074" s="238"/>
      <c r="EO1074" s="238"/>
      <c r="EP1074" s="238"/>
      <c r="EQ1074" s="238"/>
      <c r="ER1074" s="238"/>
      <c r="ES1074" s="238"/>
      <c r="ET1074" s="238"/>
      <c r="EU1074" s="238"/>
      <c r="EV1074" s="238"/>
      <c r="EW1074" s="238"/>
      <c r="EX1074" s="238"/>
      <c r="EY1074" s="238"/>
      <c r="EZ1074" s="238"/>
      <c r="FA1074" s="238"/>
      <c r="FB1074" s="238"/>
      <c r="FC1074" s="238"/>
      <c r="FD1074" s="238"/>
      <c r="FE1074" s="238"/>
    </row>
    <row r="1075" spans="34:161">
      <c r="AH1075" s="238"/>
      <c r="AI1075" s="238"/>
      <c r="AJ1075" s="238"/>
      <c r="AK1075" s="238"/>
      <c r="AL1075" s="238"/>
      <c r="AM1075" s="238"/>
      <c r="AN1075" s="238"/>
      <c r="AO1075" s="238"/>
      <c r="AP1075" s="238"/>
      <c r="AQ1075" s="238"/>
      <c r="AR1075" s="238"/>
      <c r="AS1075" s="238"/>
      <c r="AT1075" s="238"/>
      <c r="AU1075" s="238"/>
      <c r="AV1075" s="238"/>
      <c r="AW1075" s="238"/>
      <c r="AX1075" s="238"/>
      <c r="AY1075" s="238"/>
      <c r="AZ1075" s="238"/>
      <c r="BA1075" s="238"/>
      <c r="BB1075" s="238"/>
      <c r="BC1075" s="238"/>
      <c r="BD1075" s="238"/>
      <c r="BE1075" s="238"/>
      <c r="BF1075" s="238"/>
      <c r="BG1075" s="238"/>
      <c r="BH1075" s="238"/>
      <c r="BI1075" s="238"/>
      <c r="BJ1075" s="238"/>
      <c r="BK1075" s="238"/>
      <c r="BL1075" s="238"/>
      <c r="BM1075" s="238"/>
      <c r="BN1075" s="238"/>
      <c r="BO1075" s="238"/>
      <c r="BP1075" s="238"/>
      <c r="BQ1075" s="238"/>
      <c r="BR1075" s="238"/>
      <c r="BS1075" s="238"/>
      <c r="BT1075" s="238"/>
      <c r="BU1075" s="238"/>
      <c r="BV1075" s="238"/>
      <c r="BW1075" s="238"/>
      <c r="BX1075" s="238"/>
      <c r="BY1075" s="238"/>
      <c r="BZ1075" s="238"/>
      <c r="CA1075" s="238"/>
      <c r="CB1075" s="238"/>
      <c r="CC1075" s="238"/>
      <c r="CD1075" s="238"/>
      <c r="CE1075" s="238"/>
      <c r="CF1075" s="238"/>
      <c r="CG1075" s="238"/>
      <c r="CH1075" s="238"/>
      <c r="CI1075" s="238"/>
      <c r="CJ1075" s="238"/>
      <c r="CK1075" s="238"/>
      <c r="CL1075" s="238"/>
      <c r="CM1075" s="238"/>
      <c r="CN1075" s="238"/>
      <c r="CO1075" s="238"/>
      <c r="CP1075" s="238"/>
      <c r="CQ1075" s="238"/>
      <c r="CR1075" s="238"/>
      <c r="CS1075" s="238"/>
      <c r="CT1075" s="238"/>
      <c r="CU1075" s="238"/>
      <c r="CV1075" s="238"/>
      <c r="CW1075" s="238"/>
      <c r="CX1075" s="238"/>
      <c r="CY1075" s="238"/>
      <c r="CZ1075" s="238"/>
      <c r="DA1075" s="238"/>
      <c r="DB1075" s="238"/>
      <c r="DC1075" s="238"/>
      <c r="DD1075" s="238"/>
      <c r="DE1075" s="238"/>
      <c r="DF1075" s="238"/>
      <c r="DG1075" s="238"/>
      <c r="DH1075" s="238"/>
      <c r="DI1075" s="238"/>
      <c r="DJ1075" s="238"/>
      <c r="DK1075" s="238"/>
      <c r="DL1075" s="238"/>
      <c r="DM1075" s="238"/>
      <c r="DN1075" s="238"/>
      <c r="DO1075" s="238"/>
      <c r="DP1075" s="238"/>
      <c r="DQ1075" s="238"/>
      <c r="DR1075" s="238"/>
      <c r="DS1075" s="238"/>
      <c r="DT1075" s="238"/>
      <c r="DU1075" s="238"/>
      <c r="DV1075" s="238"/>
      <c r="DW1075" s="238"/>
      <c r="DX1075" s="238"/>
      <c r="DY1075" s="238"/>
      <c r="DZ1075" s="238"/>
      <c r="EA1075" s="238"/>
      <c r="EB1075" s="238"/>
      <c r="EC1075" s="238"/>
      <c r="ED1075" s="238"/>
      <c r="EE1075" s="238"/>
      <c r="EF1075" s="238"/>
      <c r="EG1075" s="238"/>
      <c r="EH1075" s="238"/>
      <c r="EI1075" s="238"/>
      <c r="EJ1075" s="238"/>
      <c r="EK1075" s="238"/>
      <c r="EL1075" s="238"/>
      <c r="EM1075" s="238"/>
      <c r="EN1075" s="238"/>
      <c r="EO1075" s="238"/>
      <c r="EP1075" s="238"/>
      <c r="EQ1075" s="238"/>
      <c r="ER1075" s="238"/>
      <c r="ES1075" s="238"/>
      <c r="ET1075" s="238"/>
      <c r="EU1075" s="238"/>
      <c r="EV1075" s="238"/>
      <c r="EW1075" s="238"/>
      <c r="EX1075" s="238"/>
      <c r="EY1075" s="238"/>
      <c r="EZ1075" s="238"/>
      <c r="FA1075" s="238"/>
      <c r="FB1075" s="238"/>
      <c r="FC1075" s="238"/>
      <c r="FD1075" s="238"/>
      <c r="FE1075" s="238"/>
    </row>
    <row r="1076" spans="34:161">
      <c r="AH1076" s="238"/>
      <c r="AI1076" s="238"/>
      <c r="AJ1076" s="238"/>
      <c r="AK1076" s="238"/>
      <c r="AL1076" s="238"/>
      <c r="AM1076" s="238"/>
      <c r="AN1076" s="238"/>
      <c r="AO1076" s="238"/>
      <c r="AP1076" s="238"/>
      <c r="AQ1076" s="238"/>
      <c r="AR1076" s="238"/>
      <c r="AS1076" s="238"/>
      <c r="AT1076" s="238"/>
      <c r="AU1076" s="238"/>
      <c r="AV1076" s="238"/>
      <c r="AW1076" s="238"/>
      <c r="AX1076" s="238"/>
      <c r="AY1076" s="238"/>
      <c r="AZ1076" s="238"/>
      <c r="BA1076" s="238"/>
      <c r="BB1076" s="238"/>
      <c r="BC1076" s="238"/>
      <c r="BD1076" s="238"/>
      <c r="BE1076" s="238"/>
      <c r="BF1076" s="238"/>
      <c r="BG1076" s="238"/>
      <c r="BH1076" s="238"/>
      <c r="BI1076" s="238"/>
      <c r="BJ1076" s="238"/>
      <c r="BK1076" s="238"/>
      <c r="BL1076" s="238"/>
      <c r="BM1076" s="238"/>
      <c r="BN1076" s="238"/>
      <c r="BO1076" s="238"/>
      <c r="BP1076" s="238"/>
      <c r="BQ1076" s="238"/>
      <c r="BR1076" s="238"/>
      <c r="BS1076" s="238"/>
      <c r="BT1076" s="238"/>
      <c r="BU1076" s="238"/>
      <c r="BV1076" s="238"/>
      <c r="BW1076" s="238"/>
      <c r="BX1076" s="238"/>
      <c r="BY1076" s="238"/>
      <c r="BZ1076" s="238"/>
      <c r="CA1076" s="238"/>
      <c r="CB1076" s="238"/>
      <c r="CC1076" s="238"/>
      <c r="CD1076" s="238"/>
      <c r="CE1076" s="238"/>
      <c r="CF1076" s="238"/>
      <c r="CG1076" s="238"/>
      <c r="CH1076" s="238"/>
      <c r="CI1076" s="238"/>
      <c r="CJ1076" s="238"/>
      <c r="CK1076" s="238"/>
      <c r="CL1076" s="238"/>
      <c r="CM1076" s="238"/>
      <c r="CN1076" s="238"/>
      <c r="CO1076" s="238"/>
      <c r="CP1076" s="238"/>
      <c r="CQ1076" s="238"/>
      <c r="CR1076" s="238"/>
      <c r="CS1076" s="238"/>
      <c r="CT1076" s="238"/>
      <c r="CU1076" s="238"/>
      <c r="CV1076" s="238"/>
      <c r="CW1076" s="238"/>
      <c r="CX1076" s="238"/>
      <c r="CY1076" s="238"/>
      <c r="CZ1076" s="238"/>
      <c r="DA1076" s="238"/>
      <c r="DB1076" s="238"/>
      <c r="DC1076" s="238"/>
      <c r="DD1076" s="238"/>
      <c r="DE1076" s="238"/>
      <c r="DF1076" s="238"/>
      <c r="DG1076" s="238"/>
      <c r="DH1076" s="238"/>
      <c r="DI1076" s="238"/>
      <c r="DJ1076" s="238"/>
      <c r="DK1076" s="238"/>
      <c r="DL1076" s="238"/>
      <c r="DM1076" s="238"/>
      <c r="DN1076" s="238"/>
      <c r="DO1076" s="238"/>
      <c r="DP1076" s="238"/>
      <c r="DQ1076" s="238"/>
      <c r="DR1076" s="238"/>
      <c r="DS1076" s="238"/>
      <c r="DT1076" s="238"/>
      <c r="DU1076" s="238"/>
      <c r="DV1076" s="238"/>
      <c r="DW1076" s="238"/>
      <c r="DX1076" s="238"/>
      <c r="DY1076" s="238"/>
      <c r="DZ1076" s="238"/>
      <c r="EA1076" s="238"/>
      <c r="EB1076" s="238"/>
      <c r="EC1076" s="238"/>
      <c r="ED1076" s="238"/>
      <c r="EE1076" s="238"/>
      <c r="EF1076" s="238"/>
      <c r="EG1076" s="238"/>
      <c r="EH1076" s="238"/>
      <c r="EI1076" s="238"/>
      <c r="EJ1076" s="238"/>
      <c r="EK1076" s="238"/>
      <c r="EL1076" s="238"/>
      <c r="EM1076" s="238"/>
      <c r="EN1076" s="238"/>
      <c r="EO1076" s="238"/>
      <c r="EP1076" s="238"/>
      <c r="EQ1076" s="238"/>
      <c r="ER1076" s="238"/>
      <c r="ES1076" s="238"/>
      <c r="ET1076" s="238"/>
      <c r="EU1076" s="238"/>
      <c r="EV1076" s="238"/>
      <c r="EW1076" s="238"/>
      <c r="EX1076" s="238"/>
      <c r="EY1076" s="238"/>
      <c r="EZ1076" s="238"/>
      <c r="FA1076" s="238"/>
      <c r="FB1076" s="238"/>
      <c r="FC1076" s="238"/>
      <c r="FD1076" s="238"/>
      <c r="FE1076" s="238"/>
    </row>
    <row r="1077" spans="34:161">
      <c r="AH1077" s="238"/>
      <c r="AI1077" s="238"/>
      <c r="AJ1077" s="238"/>
      <c r="AK1077" s="238"/>
      <c r="AL1077" s="238"/>
      <c r="AM1077" s="238"/>
      <c r="AN1077" s="238"/>
      <c r="AO1077" s="238"/>
      <c r="AP1077" s="238"/>
      <c r="AQ1077" s="238"/>
      <c r="AR1077" s="238"/>
      <c r="AS1077" s="238"/>
      <c r="AT1077" s="238"/>
      <c r="AU1077" s="238"/>
      <c r="AV1077" s="238"/>
      <c r="AW1077" s="238"/>
      <c r="AX1077" s="238"/>
      <c r="AY1077" s="238"/>
      <c r="AZ1077" s="238"/>
      <c r="BA1077" s="238"/>
      <c r="BB1077" s="238"/>
      <c r="BC1077" s="238"/>
      <c r="BD1077" s="238"/>
      <c r="BE1077" s="238"/>
      <c r="BF1077" s="238"/>
      <c r="BG1077" s="238"/>
      <c r="BH1077" s="238"/>
      <c r="BI1077" s="238"/>
      <c r="BJ1077" s="238"/>
      <c r="BK1077" s="238"/>
      <c r="BL1077" s="238"/>
      <c r="BM1077" s="238"/>
      <c r="BN1077" s="238"/>
      <c r="BO1077" s="238"/>
      <c r="BP1077" s="238"/>
      <c r="BQ1077" s="238"/>
      <c r="BR1077" s="238"/>
      <c r="BS1077" s="238"/>
      <c r="BT1077" s="238"/>
      <c r="BU1077" s="238"/>
      <c r="BV1077" s="238"/>
      <c r="BW1077" s="238"/>
      <c r="BX1077" s="238"/>
      <c r="BY1077" s="238"/>
      <c r="BZ1077" s="238"/>
      <c r="CA1077" s="238"/>
      <c r="CB1077" s="238"/>
      <c r="CC1077" s="238"/>
      <c r="CD1077" s="238"/>
      <c r="CE1077" s="238"/>
      <c r="CF1077" s="238"/>
      <c r="CG1077" s="238"/>
      <c r="CH1077" s="238"/>
      <c r="CI1077" s="238"/>
      <c r="CJ1077" s="238"/>
      <c r="CK1077" s="238"/>
      <c r="CL1077" s="238"/>
      <c r="CM1077" s="238"/>
      <c r="CN1077" s="238"/>
      <c r="CO1077" s="238"/>
      <c r="CP1077" s="238"/>
      <c r="CQ1077" s="238"/>
      <c r="CR1077" s="238"/>
      <c r="CS1077" s="238"/>
      <c r="CT1077" s="238"/>
      <c r="CU1077" s="238"/>
      <c r="CV1077" s="238"/>
      <c r="CW1077" s="238"/>
      <c r="CX1077" s="238"/>
      <c r="CY1077" s="238"/>
      <c r="CZ1077" s="238"/>
      <c r="DA1077" s="238"/>
      <c r="DB1077" s="238"/>
      <c r="DC1077" s="238"/>
      <c r="DD1077" s="238"/>
      <c r="DE1077" s="238"/>
      <c r="DF1077" s="238"/>
      <c r="DG1077" s="238"/>
      <c r="DH1077" s="238"/>
      <c r="DI1077" s="238"/>
      <c r="DJ1077" s="238"/>
      <c r="DK1077" s="238"/>
      <c r="DL1077" s="238"/>
      <c r="DM1077" s="238"/>
      <c r="DN1077" s="238"/>
      <c r="DO1077" s="238"/>
      <c r="DP1077" s="238"/>
      <c r="DQ1077" s="238"/>
      <c r="DR1077" s="238"/>
      <c r="DS1077" s="238"/>
      <c r="DT1077" s="238"/>
      <c r="DU1077" s="238"/>
      <c r="DV1077" s="238"/>
      <c r="DW1077" s="238"/>
      <c r="DX1077" s="238"/>
      <c r="DY1077" s="238"/>
      <c r="DZ1077" s="238"/>
      <c r="EA1077" s="238"/>
      <c r="EB1077" s="238"/>
      <c r="EC1077" s="238"/>
      <c r="ED1077" s="238"/>
      <c r="EE1077" s="238"/>
      <c r="EF1077" s="238"/>
      <c r="EG1077" s="238"/>
      <c r="EH1077" s="238"/>
      <c r="EI1077" s="238"/>
      <c r="EJ1077" s="238"/>
      <c r="EK1077" s="238"/>
      <c r="EL1077" s="238"/>
      <c r="EM1077" s="238"/>
      <c r="EN1077" s="238"/>
      <c r="EO1077" s="238"/>
      <c r="EP1077" s="238"/>
      <c r="EQ1077" s="238"/>
      <c r="ER1077" s="238"/>
      <c r="ES1077" s="238"/>
      <c r="ET1077" s="238"/>
      <c r="EU1077" s="238"/>
      <c r="EV1077" s="238"/>
      <c r="EW1077" s="238"/>
      <c r="EX1077" s="238"/>
      <c r="EY1077" s="238"/>
      <c r="EZ1077" s="238"/>
      <c r="FA1077" s="238"/>
      <c r="FB1077" s="238"/>
      <c r="FC1077" s="238"/>
      <c r="FD1077" s="238"/>
      <c r="FE1077" s="238"/>
    </row>
    <row r="1078" spans="34:161">
      <c r="AH1078" s="238"/>
      <c r="AI1078" s="238"/>
      <c r="AJ1078" s="238"/>
      <c r="AK1078" s="238"/>
      <c r="AL1078" s="238"/>
      <c r="AM1078" s="238"/>
      <c r="AN1078" s="238"/>
      <c r="AO1078" s="238"/>
      <c r="AP1078" s="238"/>
      <c r="AQ1078" s="238"/>
      <c r="AR1078" s="238"/>
      <c r="AS1078" s="238"/>
      <c r="AT1078" s="238"/>
      <c r="AU1078" s="238"/>
      <c r="AV1078" s="238"/>
      <c r="AW1078" s="238"/>
      <c r="AX1078" s="238"/>
      <c r="AY1078" s="238"/>
      <c r="AZ1078" s="238"/>
      <c r="BA1078" s="238"/>
      <c r="BB1078" s="238"/>
      <c r="BC1078" s="238"/>
      <c r="BD1078" s="238"/>
      <c r="BE1078" s="238"/>
      <c r="BF1078" s="238"/>
      <c r="BG1078" s="238"/>
      <c r="BH1078" s="238"/>
      <c r="BI1078" s="238"/>
      <c r="BJ1078" s="238"/>
      <c r="BK1078" s="238"/>
      <c r="BL1078" s="238"/>
      <c r="BM1078" s="238"/>
      <c r="BN1078" s="238"/>
      <c r="BO1078" s="238"/>
      <c r="BP1078" s="238"/>
      <c r="BQ1078" s="238"/>
      <c r="BR1078" s="238"/>
      <c r="BS1078" s="238"/>
      <c r="BT1078" s="238"/>
      <c r="BU1078" s="238"/>
      <c r="BV1078" s="238"/>
      <c r="BW1078" s="238"/>
      <c r="BX1078" s="238"/>
      <c r="BY1078" s="238"/>
      <c r="BZ1078" s="238"/>
      <c r="CA1078" s="238"/>
      <c r="CB1078" s="238"/>
      <c r="CC1078" s="238"/>
      <c r="CD1078" s="238"/>
      <c r="CE1078" s="238"/>
      <c r="CF1078" s="238"/>
      <c r="CG1078" s="238"/>
      <c r="CH1078" s="238"/>
      <c r="CI1078" s="238"/>
      <c r="CJ1078" s="238"/>
      <c r="CK1078" s="238"/>
      <c r="CL1078" s="238"/>
      <c r="CM1078" s="238"/>
      <c r="CN1078" s="238"/>
      <c r="CO1078" s="238"/>
      <c r="CP1078" s="238"/>
      <c r="CQ1078" s="238"/>
      <c r="CR1078" s="238"/>
      <c r="CS1078" s="238"/>
      <c r="CT1078" s="238"/>
      <c r="CU1078" s="238"/>
      <c r="CV1078" s="238"/>
      <c r="CW1078" s="238"/>
      <c r="CX1078" s="238"/>
      <c r="CY1078" s="238"/>
      <c r="CZ1078" s="238"/>
      <c r="DA1078" s="238"/>
      <c r="DB1078" s="238"/>
      <c r="DC1078" s="238"/>
      <c r="DD1078" s="238"/>
      <c r="DE1078" s="238"/>
      <c r="DF1078" s="238"/>
      <c r="DG1078" s="238"/>
      <c r="DH1078" s="238"/>
      <c r="DI1078" s="238"/>
      <c r="DJ1078" s="238"/>
      <c r="DK1078" s="238"/>
      <c r="DL1078" s="238"/>
      <c r="DM1078" s="238"/>
      <c r="DN1078" s="238"/>
      <c r="DO1078" s="238"/>
      <c r="DP1078" s="238"/>
      <c r="DQ1078" s="238"/>
      <c r="DR1078" s="238"/>
      <c r="DS1078" s="238"/>
      <c r="DT1078" s="238"/>
      <c r="DU1078" s="238"/>
      <c r="DV1078" s="238"/>
      <c r="DW1078" s="238"/>
      <c r="DX1078" s="238"/>
      <c r="DY1078" s="238"/>
      <c r="DZ1078" s="238"/>
      <c r="EA1078" s="238"/>
      <c r="EB1078" s="238"/>
      <c r="EC1078" s="238"/>
      <c r="ED1078" s="238"/>
      <c r="EE1078" s="238"/>
      <c r="EF1078" s="238"/>
      <c r="EG1078" s="238"/>
      <c r="EH1078" s="238"/>
      <c r="EI1078" s="238"/>
      <c r="EJ1078" s="238"/>
      <c r="EK1078" s="238"/>
      <c r="EL1078" s="238"/>
      <c r="EM1078" s="238"/>
      <c r="EN1078" s="238"/>
      <c r="EO1078" s="238"/>
      <c r="EP1078" s="238"/>
      <c r="EQ1078" s="238"/>
      <c r="ER1078" s="238"/>
      <c r="ES1078" s="238"/>
      <c r="ET1078" s="238"/>
      <c r="EU1078" s="238"/>
      <c r="EV1078" s="238"/>
      <c r="EW1078" s="238"/>
      <c r="EX1078" s="238"/>
      <c r="EY1078" s="238"/>
      <c r="EZ1078" s="238"/>
      <c r="FA1078" s="238"/>
      <c r="FB1078" s="238"/>
      <c r="FC1078" s="238"/>
      <c r="FD1078" s="238"/>
      <c r="FE1078" s="238"/>
    </row>
    <row r="1079" spans="34:161">
      <c r="AH1079" s="238"/>
      <c r="AI1079" s="238"/>
      <c r="AJ1079" s="238"/>
      <c r="AK1079" s="238"/>
      <c r="AL1079" s="238"/>
      <c r="AM1079" s="238"/>
      <c r="AN1079" s="238"/>
      <c r="AO1079" s="238"/>
      <c r="AP1079" s="238"/>
      <c r="AQ1079" s="238"/>
      <c r="AR1079" s="238"/>
      <c r="AS1079" s="238"/>
      <c r="AT1079" s="238"/>
      <c r="AU1079" s="238"/>
      <c r="AV1079" s="238"/>
      <c r="AW1079" s="238"/>
      <c r="AX1079" s="238"/>
      <c r="AY1079" s="238"/>
      <c r="AZ1079" s="238"/>
      <c r="BA1079" s="238"/>
      <c r="BB1079" s="238"/>
      <c r="BC1079" s="238"/>
      <c r="BD1079" s="238"/>
      <c r="BE1079" s="238"/>
      <c r="BF1079" s="238"/>
      <c r="BG1079" s="238"/>
      <c r="BH1079" s="238"/>
      <c r="BI1079" s="238"/>
      <c r="BJ1079" s="238"/>
      <c r="BK1079" s="238"/>
      <c r="BL1079" s="238"/>
      <c r="BM1079" s="238"/>
      <c r="BN1079" s="238"/>
      <c r="BO1079" s="238"/>
      <c r="BP1079" s="238"/>
      <c r="BQ1079" s="238"/>
      <c r="BR1079" s="238"/>
      <c r="BS1079" s="238"/>
      <c r="BT1079" s="238"/>
      <c r="BU1079" s="238"/>
      <c r="BV1079" s="238"/>
      <c r="BW1079" s="238"/>
      <c r="BX1079" s="238"/>
      <c r="BY1079" s="238"/>
      <c r="BZ1079" s="238"/>
      <c r="CA1079" s="238"/>
      <c r="CB1079" s="238"/>
      <c r="CC1079" s="238"/>
      <c r="CD1079" s="238"/>
      <c r="CE1079" s="238"/>
      <c r="CF1079" s="238"/>
      <c r="CG1079" s="238"/>
      <c r="CH1079" s="238"/>
      <c r="CI1079" s="238"/>
      <c r="CJ1079" s="238"/>
      <c r="CK1079" s="238"/>
      <c r="CL1079" s="238"/>
      <c r="CM1079" s="238"/>
      <c r="CN1079" s="238"/>
      <c r="CO1079" s="238"/>
      <c r="CP1079" s="238"/>
      <c r="CQ1079" s="238"/>
      <c r="CR1079" s="238"/>
      <c r="CS1079" s="238"/>
      <c r="CT1079" s="238"/>
      <c r="CU1079" s="238"/>
      <c r="CV1079" s="238"/>
      <c r="CW1079" s="238"/>
      <c r="CX1079" s="238"/>
      <c r="CY1079" s="238"/>
      <c r="CZ1079" s="238"/>
      <c r="DA1079" s="238"/>
      <c r="DB1079" s="238"/>
      <c r="DC1079" s="238"/>
      <c r="DD1079" s="238"/>
      <c r="DE1079" s="238"/>
      <c r="DF1079" s="238"/>
      <c r="DG1079" s="238"/>
      <c r="DH1079" s="238"/>
      <c r="DI1079" s="238"/>
      <c r="DJ1079" s="238"/>
      <c r="DK1079" s="238"/>
      <c r="DL1079" s="238"/>
      <c r="DM1079" s="238"/>
      <c r="DN1079" s="238"/>
      <c r="DO1079" s="238"/>
      <c r="DP1079" s="238"/>
      <c r="DQ1079" s="238"/>
      <c r="DR1079" s="238"/>
      <c r="DS1079" s="238"/>
      <c r="DT1079" s="238"/>
      <c r="DU1079" s="238"/>
      <c r="DV1079" s="238"/>
      <c r="DW1079" s="238"/>
      <c r="DX1079" s="238"/>
      <c r="DY1079" s="238"/>
      <c r="DZ1079" s="238"/>
      <c r="EA1079" s="238"/>
      <c r="EB1079" s="238"/>
      <c r="EC1079" s="238"/>
      <c r="ED1079" s="238"/>
      <c r="EE1079" s="238"/>
      <c r="EF1079" s="238"/>
      <c r="EG1079" s="238"/>
      <c r="EH1079" s="238"/>
      <c r="EI1079" s="238"/>
      <c r="EJ1079" s="238"/>
      <c r="EK1079" s="238"/>
      <c r="EL1079" s="238"/>
      <c r="EM1079" s="238"/>
      <c r="EN1079" s="238"/>
      <c r="EO1079" s="238"/>
      <c r="EP1079" s="238"/>
      <c r="EQ1079" s="238"/>
      <c r="ER1079" s="238"/>
      <c r="ES1079" s="238"/>
      <c r="ET1079" s="238"/>
      <c r="EU1079" s="238"/>
      <c r="EV1079" s="238"/>
      <c r="EW1079" s="238"/>
      <c r="EX1079" s="238"/>
      <c r="EY1079" s="238"/>
      <c r="EZ1079" s="238"/>
      <c r="FA1079" s="238"/>
      <c r="FB1079" s="238"/>
      <c r="FC1079" s="238"/>
      <c r="FD1079" s="238"/>
      <c r="FE1079" s="238"/>
    </row>
    <row r="1080" spans="34:161">
      <c r="AH1080" s="238"/>
      <c r="AI1080" s="238"/>
      <c r="AJ1080" s="238"/>
      <c r="AK1080" s="238"/>
      <c r="AL1080" s="238"/>
      <c r="AM1080" s="238"/>
      <c r="AN1080" s="238"/>
      <c r="AO1080" s="238"/>
      <c r="AP1080" s="238"/>
      <c r="AQ1080" s="238"/>
      <c r="AR1080" s="238"/>
      <c r="AS1080" s="238"/>
      <c r="AT1080" s="238"/>
      <c r="AU1080" s="238"/>
      <c r="AV1080" s="238"/>
      <c r="AW1080" s="238"/>
      <c r="AX1080" s="238"/>
      <c r="AY1080" s="238"/>
      <c r="AZ1080" s="238"/>
      <c r="BA1080" s="238"/>
      <c r="BB1080" s="238"/>
      <c r="BC1080" s="238"/>
      <c r="BD1080" s="238"/>
      <c r="BE1080" s="238"/>
      <c r="BF1080" s="238"/>
      <c r="BG1080" s="238"/>
      <c r="BH1080" s="238"/>
      <c r="BI1080" s="238"/>
      <c r="BJ1080" s="238"/>
      <c r="BK1080" s="238"/>
      <c r="BL1080" s="238"/>
      <c r="BM1080" s="238"/>
      <c r="BN1080" s="238"/>
      <c r="BO1080" s="238"/>
      <c r="BP1080" s="238"/>
      <c r="BQ1080" s="238"/>
      <c r="BR1080" s="238"/>
      <c r="BS1080" s="238"/>
      <c r="BT1080" s="238"/>
      <c r="BU1080" s="238"/>
      <c r="BV1080" s="238"/>
      <c r="BW1080" s="238"/>
      <c r="BX1080" s="238"/>
      <c r="BY1080" s="238"/>
      <c r="BZ1080" s="238"/>
      <c r="CA1080" s="238"/>
      <c r="CB1080" s="238"/>
      <c r="CC1080" s="238"/>
      <c r="CD1080" s="238"/>
      <c r="CE1080" s="238"/>
      <c r="CF1080" s="238"/>
      <c r="CG1080" s="238"/>
      <c r="CH1080" s="238"/>
      <c r="CI1080" s="238"/>
      <c r="CJ1080" s="238"/>
      <c r="CK1080" s="238"/>
      <c r="CL1080" s="238"/>
      <c r="CM1080" s="238"/>
      <c r="CN1080" s="238"/>
      <c r="CO1080" s="238"/>
      <c r="CP1080" s="238"/>
      <c r="CQ1080" s="238"/>
      <c r="CR1080" s="238"/>
      <c r="CS1080" s="238"/>
      <c r="CT1080" s="238"/>
      <c r="CU1080" s="238"/>
      <c r="CV1080" s="238"/>
      <c r="CW1080" s="238"/>
      <c r="CX1080" s="238"/>
      <c r="CY1080" s="238"/>
      <c r="CZ1080" s="238"/>
      <c r="DA1080" s="238"/>
      <c r="DB1080" s="238"/>
      <c r="DC1080" s="238"/>
      <c r="DD1080" s="238"/>
      <c r="DE1080" s="238"/>
      <c r="DF1080" s="238"/>
      <c r="DG1080" s="238"/>
      <c r="DH1080" s="238"/>
      <c r="DI1080" s="238"/>
      <c r="DJ1080" s="238"/>
      <c r="DK1080" s="238"/>
      <c r="DL1080" s="238"/>
      <c r="DM1080" s="238"/>
      <c r="DN1080" s="238"/>
      <c r="DO1080" s="238"/>
      <c r="DP1080" s="238"/>
      <c r="DQ1080" s="238"/>
      <c r="DR1080" s="238"/>
      <c r="DS1080" s="238"/>
      <c r="DT1080" s="238"/>
      <c r="DU1080" s="238"/>
      <c r="DV1080" s="238"/>
      <c r="DW1080" s="238"/>
      <c r="DX1080" s="238"/>
      <c r="DY1080" s="238"/>
      <c r="DZ1080" s="238"/>
      <c r="EA1080" s="238"/>
      <c r="EB1080" s="238"/>
      <c r="EC1080" s="238"/>
      <c r="ED1080" s="238"/>
      <c r="EE1080" s="238"/>
      <c r="EF1080" s="238"/>
      <c r="EG1080" s="238"/>
      <c r="EH1080" s="238"/>
      <c r="EI1080" s="238"/>
      <c r="EJ1080" s="238"/>
      <c r="EK1080" s="238"/>
      <c r="EL1080" s="238"/>
      <c r="EM1080" s="238"/>
      <c r="EN1080" s="238"/>
      <c r="EO1080" s="238"/>
      <c r="EP1080" s="238"/>
      <c r="EQ1080" s="238"/>
      <c r="ER1080" s="238"/>
      <c r="ES1080" s="238"/>
      <c r="ET1080" s="238"/>
      <c r="EU1080" s="238"/>
      <c r="EV1080" s="238"/>
      <c r="EW1080" s="238"/>
      <c r="EX1080" s="238"/>
      <c r="EY1080" s="238"/>
      <c r="EZ1080" s="238"/>
      <c r="FA1080" s="238"/>
      <c r="FB1080" s="238"/>
      <c r="FC1080" s="238"/>
      <c r="FD1080" s="238"/>
      <c r="FE1080" s="238"/>
    </row>
    <row r="1081" spans="34:161">
      <c r="AH1081" s="238"/>
      <c r="AI1081" s="238"/>
      <c r="AJ1081" s="238"/>
      <c r="AK1081" s="238"/>
      <c r="AL1081" s="238"/>
      <c r="AM1081" s="238"/>
      <c r="AN1081" s="238"/>
      <c r="AO1081" s="238"/>
      <c r="AP1081" s="238"/>
      <c r="AQ1081" s="238"/>
      <c r="AR1081" s="238"/>
      <c r="AS1081" s="238"/>
      <c r="AT1081" s="238"/>
      <c r="AU1081" s="238"/>
      <c r="AV1081" s="238"/>
      <c r="AW1081" s="238"/>
      <c r="AX1081" s="238"/>
      <c r="AY1081" s="238"/>
      <c r="AZ1081" s="238"/>
      <c r="BA1081" s="238"/>
      <c r="BB1081" s="238"/>
      <c r="BC1081" s="238"/>
      <c r="BD1081" s="238"/>
      <c r="BE1081" s="238"/>
      <c r="BF1081" s="238"/>
      <c r="BG1081" s="238"/>
      <c r="BH1081" s="238"/>
      <c r="BI1081" s="238"/>
      <c r="BJ1081" s="238"/>
      <c r="BK1081" s="238"/>
      <c r="BL1081" s="238"/>
      <c r="BM1081" s="238"/>
      <c r="BN1081" s="238"/>
      <c r="BO1081" s="238"/>
      <c r="BP1081" s="238"/>
      <c r="BQ1081" s="238"/>
      <c r="BR1081" s="238"/>
      <c r="BS1081" s="238"/>
      <c r="BT1081" s="238"/>
      <c r="BU1081" s="238"/>
      <c r="BV1081" s="238"/>
      <c r="BW1081" s="238"/>
      <c r="BX1081" s="238"/>
      <c r="BY1081" s="238"/>
      <c r="BZ1081" s="238"/>
      <c r="CA1081" s="238"/>
      <c r="CB1081" s="238"/>
      <c r="CC1081" s="238"/>
      <c r="CD1081" s="238"/>
      <c r="CE1081" s="238"/>
      <c r="CF1081" s="238"/>
      <c r="CG1081" s="238"/>
      <c r="CH1081" s="238"/>
      <c r="CI1081" s="238"/>
      <c r="CJ1081" s="238"/>
      <c r="CK1081" s="238"/>
      <c r="CL1081" s="238"/>
      <c r="CM1081" s="238"/>
      <c r="CN1081" s="238"/>
      <c r="CO1081" s="238"/>
      <c r="CP1081" s="238"/>
      <c r="CQ1081" s="238"/>
      <c r="CR1081" s="238"/>
      <c r="CS1081" s="238"/>
      <c r="CT1081" s="238"/>
      <c r="CU1081" s="238"/>
      <c r="CV1081" s="238"/>
      <c r="CW1081" s="238"/>
      <c r="CX1081" s="238"/>
      <c r="CY1081" s="238"/>
      <c r="CZ1081" s="238"/>
      <c r="DA1081" s="238"/>
      <c r="DB1081" s="238"/>
      <c r="DC1081" s="238"/>
      <c r="DD1081" s="238"/>
      <c r="DE1081" s="238"/>
      <c r="DF1081" s="238"/>
      <c r="DG1081" s="238"/>
      <c r="DH1081" s="238"/>
      <c r="DI1081" s="238"/>
      <c r="DJ1081" s="238"/>
      <c r="DK1081" s="238"/>
      <c r="DL1081" s="238"/>
      <c r="DM1081" s="238"/>
      <c r="DN1081" s="238"/>
      <c r="DO1081" s="238"/>
      <c r="DP1081" s="238"/>
      <c r="DQ1081" s="238"/>
      <c r="DR1081" s="238"/>
      <c r="DS1081" s="238"/>
      <c r="DT1081" s="238"/>
      <c r="DU1081" s="238"/>
      <c r="DV1081" s="238"/>
      <c r="DW1081" s="238"/>
      <c r="DX1081" s="238"/>
      <c r="DY1081" s="238"/>
      <c r="DZ1081" s="238"/>
      <c r="EA1081" s="238"/>
      <c r="EB1081" s="238"/>
      <c r="EC1081" s="238"/>
      <c r="ED1081" s="238"/>
      <c r="EE1081" s="238"/>
      <c r="EF1081" s="238"/>
      <c r="EG1081" s="238"/>
      <c r="EH1081" s="238"/>
      <c r="EI1081" s="238"/>
      <c r="EJ1081" s="238"/>
      <c r="EK1081" s="238"/>
      <c r="EL1081" s="238"/>
      <c r="EM1081" s="238"/>
      <c r="EN1081" s="238"/>
      <c r="EO1081" s="238"/>
      <c r="EP1081" s="238"/>
      <c r="EQ1081" s="238"/>
      <c r="ER1081" s="238"/>
      <c r="ES1081" s="238"/>
      <c r="ET1081" s="238"/>
      <c r="EU1081" s="238"/>
      <c r="EV1081" s="238"/>
      <c r="EW1081" s="238"/>
      <c r="EX1081" s="238"/>
      <c r="EY1081" s="238"/>
      <c r="EZ1081" s="238"/>
      <c r="FA1081" s="238"/>
      <c r="FB1081" s="238"/>
      <c r="FC1081" s="238"/>
      <c r="FD1081" s="238"/>
      <c r="FE1081" s="238"/>
    </row>
    <row r="1082" spans="34:161">
      <c r="AH1082" s="238"/>
      <c r="AI1082" s="238"/>
      <c r="AJ1082" s="238"/>
      <c r="AK1082" s="238"/>
      <c r="AL1082" s="238"/>
      <c r="AM1082" s="238"/>
      <c r="AN1082" s="238"/>
      <c r="AO1082" s="238"/>
      <c r="AP1082" s="238"/>
      <c r="AQ1082" s="238"/>
      <c r="AR1082" s="238"/>
      <c r="AS1082" s="238"/>
      <c r="AT1082" s="238"/>
      <c r="AU1082" s="238"/>
      <c r="AV1082" s="238"/>
      <c r="AW1082" s="238"/>
      <c r="AX1082" s="238"/>
      <c r="AY1082" s="238"/>
      <c r="AZ1082" s="238"/>
      <c r="BA1082" s="238"/>
      <c r="BB1082" s="238"/>
      <c r="BC1082" s="238"/>
      <c r="BD1082" s="238"/>
      <c r="BE1082" s="238"/>
      <c r="BF1082" s="238"/>
      <c r="BG1082" s="238"/>
      <c r="BH1082" s="238"/>
      <c r="BI1082" s="238"/>
      <c r="BJ1082" s="238"/>
      <c r="BK1082" s="238"/>
      <c r="BL1082" s="238"/>
      <c r="BM1082" s="238"/>
      <c r="BN1082" s="238"/>
      <c r="BO1082" s="238"/>
      <c r="BP1082" s="238"/>
      <c r="BQ1082" s="238"/>
      <c r="BR1082" s="238"/>
      <c r="BS1082" s="238"/>
      <c r="BT1082" s="238"/>
      <c r="BU1082" s="238"/>
      <c r="BV1082" s="238"/>
      <c r="BW1082" s="238"/>
      <c r="BX1082" s="238"/>
      <c r="BY1082" s="238"/>
      <c r="BZ1082" s="238"/>
      <c r="CA1082" s="238"/>
      <c r="CB1082" s="238"/>
      <c r="CC1082" s="238"/>
      <c r="CD1082" s="238"/>
      <c r="CE1082" s="238"/>
      <c r="CF1082" s="238"/>
      <c r="CG1082" s="238"/>
      <c r="CH1082" s="238"/>
      <c r="CI1082" s="238"/>
      <c r="CJ1082" s="238"/>
      <c r="CK1082" s="238"/>
      <c r="CL1082" s="238"/>
      <c r="CM1082" s="238"/>
      <c r="CN1082" s="238"/>
      <c r="CO1082" s="238"/>
      <c r="CP1082" s="238"/>
      <c r="CQ1082" s="238"/>
      <c r="CR1082" s="238"/>
      <c r="CS1082" s="238"/>
      <c r="CT1082" s="238"/>
      <c r="CU1082" s="238"/>
      <c r="CV1082" s="238"/>
      <c r="CW1082" s="238"/>
      <c r="CX1082" s="238"/>
      <c r="CY1082" s="238"/>
      <c r="CZ1082" s="238"/>
      <c r="DA1082" s="238"/>
      <c r="DB1082" s="238"/>
      <c r="DC1082" s="238"/>
      <c r="DD1082" s="238"/>
      <c r="DE1082" s="238"/>
      <c r="DF1082" s="238"/>
      <c r="DG1082" s="238"/>
      <c r="DH1082" s="238"/>
      <c r="DI1082" s="238"/>
      <c r="DJ1082" s="238"/>
      <c r="DK1082" s="238"/>
      <c r="DL1082" s="238"/>
      <c r="DM1082" s="238"/>
      <c r="DN1082" s="238"/>
      <c r="DO1082" s="238"/>
      <c r="DP1082" s="238"/>
      <c r="DQ1082" s="238"/>
      <c r="DR1082" s="238"/>
      <c r="DS1082" s="238"/>
      <c r="DT1082" s="238"/>
      <c r="DU1082" s="238"/>
      <c r="DV1082" s="238"/>
      <c r="DW1082" s="238"/>
      <c r="DX1082" s="238"/>
      <c r="DY1082" s="238"/>
      <c r="DZ1082" s="238"/>
      <c r="EA1082" s="238"/>
      <c r="EB1082" s="238"/>
      <c r="EC1082" s="238"/>
      <c r="ED1082" s="238"/>
      <c r="EE1082" s="238"/>
      <c r="EF1082" s="238"/>
      <c r="EG1082" s="238"/>
      <c r="EH1082" s="238"/>
      <c r="EI1082" s="238"/>
      <c r="EJ1082" s="238"/>
      <c r="EK1082" s="238"/>
      <c r="EL1082" s="238"/>
      <c r="EM1082" s="238"/>
      <c r="EN1082" s="238"/>
      <c r="EO1082" s="238"/>
      <c r="EP1082" s="238"/>
      <c r="EQ1082" s="238"/>
      <c r="ER1082" s="238"/>
      <c r="ES1082" s="238"/>
      <c r="ET1082" s="238"/>
      <c r="EU1082" s="238"/>
      <c r="EV1082" s="238"/>
      <c r="EW1082" s="238"/>
      <c r="EX1082" s="238"/>
      <c r="EY1082" s="238"/>
      <c r="EZ1082" s="238"/>
      <c r="FA1082" s="238"/>
      <c r="FB1082" s="238"/>
      <c r="FC1082" s="238"/>
      <c r="FD1082" s="238"/>
      <c r="FE1082" s="238"/>
    </row>
    <row r="1083" spans="34:161">
      <c r="AH1083" s="238"/>
      <c r="AI1083" s="238"/>
      <c r="AJ1083" s="238"/>
      <c r="AK1083" s="238"/>
      <c r="AL1083" s="238"/>
      <c r="AM1083" s="238"/>
      <c r="AN1083" s="238"/>
      <c r="AO1083" s="238"/>
      <c r="AP1083" s="238"/>
      <c r="AQ1083" s="238"/>
      <c r="AR1083" s="238"/>
      <c r="AS1083" s="238"/>
      <c r="AT1083" s="238"/>
      <c r="AU1083" s="238"/>
      <c r="AV1083" s="238"/>
      <c r="AW1083" s="238"/>
      <c r="AX1083" s="238"/>
      <c r="AY1083" s="238"/>
      <c r="AZ1083" s="238"/>
      <c r="BA1083" s="238"/>
      <c r="BB1083" s="238"/>
      <c r="BC1083" s="238"/>
      <c r="BD1083" s="238"/>
      <c r="BE1083" s="238"/>
      <c r="BF1083" s="238"/>
      <c r="BG1083" s="238"/>
      <c r="BH1083" s="238"/>
      <c r="BI1083" s="238"/>
      <c r="BJ1083" s="238"/>
      <c r="BK1083" s="238"/>
      <c r="BL1083" s="238"/>
      <c r="BM1083" s="238"/>
      <c r="BN1083" s="238"/>
      <c r="BO1083" s="238"/>
      <c r="BP1083" s="238"/>
      <c r="BQ1083" s="238"/>
      <c r="BR1083" s="238"/>
      <c r="BS1083" s="238"/>
      <c r="BT1083" s="238"/>
      <c r="BU1083" s="238"/>
      <c r="BV1083" s="238"/>
      <c r="BW1083" s="238"/>
      <c r="BX1083" s="238"/>
      <c r="BY1083" s="238"/>
      <c r="BZ1083" s="238"/>
      <c r="CA1083" s="238"/>
      <c r="CB1083" s="238"/>
      <c r="CC1083" s="238"/>
      <c r="CD1083" s="238"/>
      <c r="CE1083" s="238"/>
      <c r="CF1083" s="238"/>
      <c r="CG1083" s="238"/>
      <c r="CH1083" s="238"/>
      <c r="CI1083" s="238"/>
      <c r="CJ1083" s="238"/>
      <c r="CK1083" s="238"/>
      <c r="CL1083" s="238"/>
      <c r="CM1083" s="238"/>
      <c r="CN1083" s="238"/>
      <c r="CO1083" s="238"/>
      <c r="CP1083" s="238"/>
      <c r="CQ1083" s="238"/>
      <c r="CR1083" s="238"/>
      <c r="CS1083" s="238"/>
      <c r="CT1083" s="238"/>
      <c r="CU1083" s="238"/>
      <c r="CV1083" s="238"/>
      <c r="CW1083" s="238"/>
      <c r="CX1083" s="238"/>
      <c r="CY1083" s="238"/>
      <c r="CZ1083" s="238"/>
      <c r="DA1083" s="238"/>
      <c r="DB1083" s="238"/>
      <c r="DC1083" s="238"/>
      <c r="DD1083" s="238"/>
      <c r="DE1083" s="238"/>
      <c r="DF1083" s="238"/>
      <c r="DG1083" s="238"/>
      <c r="DH1083" s="238"/>
      <c r="DI1083" s="238"/>
      <c r="DJ1083" s="238"/>
      <c r="DK1083" s="238"/>
      <c r="DL1083" s="238"/>
      <c r="DM1083" s="238"/>
      <c r="DN1083" s="238"/>
      <c r="DO1083" s="238"/>
      <c r="DP1083" s="238"/>
      <c r="DQ1083" s="238"/>
      <c r="DR1083" s="238"/>
      <c r="DS1083" s="238"/>
      <c r="DT1083" s="238"/>
      <c r="DU1083" s="238"/>
      <c r="DV1083" s="238"/>
      <c r="DW1083" s="238"/>
      <c r="DX1083" s="238"/>
      <c r="DY1083" s="238"/>
      <c r="DZ1083" s="238"/>
      <c r="EA1083" s="238"/>
      <c r="EB1083" s="238"/>
      <c r="EC1083" s="238"/>
      <c r="ED1083" s="238"/>
      <c r="EE1083" s="238"/>
      <c r="EF1083" s="238"/>
      <c r="EG1083" s="238"/>
      <c r="EH1083" s="238"/>
      <c r="EI1083" s="238"/>
      <c r="EJ1083" s="238"/>
      <c r="EK1083" s="238"/>
      <c r="EL1083" s="238"/>
      <c r="EM1083" s="238"/>
      <c r="EN1083" s="238"/>
      <c r="EO1083" s="238"/>
      <c r="EP1083" s="238"/>
      <c r="EQ1083" s="238"/>
      <c r="ER1083" s="238"/>
      <c r="ES1083" s="238"/>
      <c r="ET1083" s="238"/>
      <c r="EU1083" s="238"/>
      <c r="EV1083" s="238"/>
      <c r="EW1083" s="238"/>
      <c r="EX1083" s="238"/>
      <c r="EY1083" s="238"/>
      <c r="EZ1083" s="238"/>
      <c r="FA1083" s="238"/>
      <c r="FB1083" s="238"/>
      <c r="FC1083" s="238"/>
      <c r="FD1083" s="238"/>
      <c r="FE1083" s="238"/>
    </row>
    <row r="1084" spans="34:161">
      <c r="AH1084" s="238"/>
      <c r="AI1084" s="238"/>
      <c r="AJ1084" s="238"/>
      <c r="AK1084" s="238"/>
      <c r="AL1084" s="238"/>
      <c r="AM1084" s="238"/>
      <c r="AN1084" s="238"/>
      <c r="AO1084" s="238"/>
      <c r="AP1084" s="238"/>
      <c r="AQ1084" s="238"/>
      <c r="AR1084" s="238"/>
      <c r="AS1084" s="238"/>
      <c r="AT1084" s="238"/>
      <c r="AU1084" s="238"/>
      <c r="AV1084" s="238"/>
      <c r="AW1084" s="238"/>
      <c r="AX1084" s="238"/>
      <c r="AY1084" s="238"/>
      <c r="AZ1084" s="238"/>
      <c r="BA1084" s="238"/>
      <c r="BB1084" s="238"/>
      <c r="BC1084" s="238"/>
      <c r="BD1084" s="238"/>
      <c r="BE1084" s="238"/>
      <c r="BF1084" s="238"/>
      <c r="BG1084" s="238"/>
      <c r="BH1084" s="238"/>
      <c r="BI1084" s="238"/>
      <c r="BJ1084" s="238"/>
      <c r="BK1084" s="238"/>
      <c r="BL1084" s="238"/>
      <c r="BM1084" s="238"/>
      <c r="BN1084" s="238"/>
      <c r="BO1084" s="238"/>
      <c r="BP1084" s="238"/>
      <c r="BQ1084" s="238"/>
      <c r="BR1084" s="238"/>
      <c r="BS1084" s="238"/>
      <c r="BT1084" s="238"/>
      <c r="BU1084" s="238"/>
      <c r="BV1084" s="238"/>
      <c r="BW1084" s="238"/>
      <c r="BX1084" s="238"/>
      <c r="BY1084" s="238"/>
      <c r="BZ1084" s="238"/>
      <c r="CA1084" s="238"/>
      <c r="CB1084" s="238"/>
      <c r="CC1084" s="238"/>
      <c r="CD1084" s="238"/>
      <c r="CE1084" s="238"/>
      <c r="CF1084" s="238"/>
      <c r="CG1084" s="238"/>
      <c r="CH1084" s="238"/>
      <c r="CI1084" s="238"/>
      <c r="CJ1084" s="238"/>
      <c r="CK1084" s="238"/>
      <c r="CL1084" s="238"/>
      <c r="CM1084" s="238"/>
      <c r="CN1084" s="238"/>
      <c r="CO1084" s="238"/>
      <c r="CP1084" s="238"/>
      <c r="CQ1084" s="238"/>
      <c r="CR1084" s="238"/>
      <c r="CS1084" s="238"/>
      <c r="CT1084" s="238"/>
      <c r="CU1084" s="238"/>
      <c r="CV1084" s="238"/>
      <c r="CW1084" s="238"/>
      <c r="CX1084" s="238"/>
      <c r="CY1084" s="238"/>
      <c r="CZ1084" s="238"/>
      <c r="DA1084" s="238"/>
      <c r="DB1084" s="238"/>
      <c r="DC1084" s="238"/>
      <c r="DD1084" s="238"/>
      <c r="DE1084" s="238"/>
      <c r="DF1084" s="238"/>
      <c r="DG1084" s="238"/>
      <c r="DH1084" s="238"/>
      <c r="DI1084" s="238"/>
      <c r="DJ1084" s="238"/>
      <c r="DK1084" s="238"/>
      <c r="DL1084" s="238"/>
      <c r="DM1084" s="238"/>
      <c r="DN1084" s="238"/>
      <c r="DO1084" s="238"/>
      <c r="DP1084" s="238"/>
      <c r="DQ1084" s="238"/>
      <c r="DR1084" s="238"/>
      <c r="DS1084" s="238"/>
      <c r="DT1084" s="238"/>
      <c r="DU1084" s="238"/>
      <c r="DV1084" s="238"/>
      <c r="DW1084" s="238"/>
      <c r="DX1084" s="238"/>
      <c r="DY1084" s="238"/>
      <c r="DZ1084" s="238"/>
      <c r="EA1084" s="238"/>
      <c r="EB1084" s="238"/>
      <c r="EC1084" s="238"/>
      <c r="ED1084" s="238"/>
      <c r="EE1084" s="238"/>
      <c r="EF1084" s="238"/>
      <c r="EG1084" s="238"/>
      <c r="EH1084" s="238"/>
      <c r="EI1084" s="238"/>
      <c r="EJ1084" s="238"/>
      <c r="EK1084" s="238"/>
      <c r="EL1084" s="238"/>
      <c r="EM1084" s="238"/>
      <c r="EN1084" s="238"/>
      <c r="EO1084" s="238"/>
      <c r="EP1084" s="238"/>
      <c r="EQ1084" s="238"/>
      <c r="ER1084" s="238"/>
      <c r="ES1084" s="238"/>
      <c r="ET1084" s="238"/>
      <c r="EU1084" s="238"/>
      <c r="EV1084" s="238"/>
      <c r="EW1084" s="238"/>
      <c r="EX1084" s="238"/>
      <c r="EY1084" s="238"/>
      <c r="EZ1084" s="238"/>
      <c r="FA1084" s="238"/>
      <c r="FB1084" s="238"/>
      <c r="FC1084" s="238"/>
      <c r="FD1084" s="238"/>
      <c r="FE1084" s="238"/>
    </row>
    <row r="1085" spans="34:161">
      <c r="AH1085" s="238"/>
      <c r="AI1085" s="238"/>
      <c r="AJ1085" s="238"/>
      <c r="AK1085" s="238"/>
      <c r="AL1085" s="238"/>
      <c r="AM1085" s="238"/>
      <c r="AN1085" s="238"/>
      <c r="AO1085" s="238"/>
      <c r="AP1085" s="238"/>
      <c r="AQ1085" s="238"/>
      <c r="AR1085" s="238"/>
      <c r="AS1085" s="238"/>
      <c r="AT1085" s="238"/>
      <c r="AU1085" s="238"/>
      <c r="AV1085" s="238"/>
      <c r="AW1085" s="238"/>
      <c r="AX1085" s="238"/>
      <c r="AY1085" s="238"/>
      <c r="AZ1085" s="238"/>
      <c r="BA1085" s="238"/>
      <c r="BB1085" s="238"/>
      <c r="BC1085" s="238"/>
      <c r="BD1085" s="238"/>
      <c r="BE1085" s="238"/>
      <c r="BF1085" s="238"/>
      <c r="BG1085" s="238"/>
      <c r="BH1085" s="238"/>
      <c r="BI1085" s="238"/>
      <c r="BJ1085" s="238"/>
      <c r="BK1085" s="238"/>
      <c r="BL1085" s="238"/>
      <c r="BM1085" s="238"/>
      <c r="BN1085" s="238"/>
      <c r="BO1085" s="238"/>
      <c r="BP1085" s="238"/>
      <c r="BQ1085" s="238"/>
      <c r="BR1085" s="238"/>
      <c r="BS1085" s="238"/>
      <c r="BT1085" s="238"/>
      <c r="BU1085" s="238"/>
      <c r="BV1085" s="238"/>
      <c r="BW1085" s="238"/>
      <c r="BX1085" s="238"/>
      <c r="BY1085" s="238"/>
      <c r="BZ1085" s="238"/>
      <c r="CA1085" s="238"/>
      <c r="CB1085" s="238"/>
      <c r="CC1085" s="238"/>
      <c r="CD1085" s="238"/>
      <c r="CE1085" s="238"/>
      <c r="CF1085" s="238"/>
      <c r="CG1085" s="238"/>
      <c r="CH1085" s="238"/>
      <c r="CI1085" s="238"/>
      <c r="CJ1085" s="238"/>
      <c r="CK1085" s="238"/>
      <c r="CL1085" s="238"/>
      <c r="CM1085" s="238"/>
      <c r="CN1085" s="238"/>
      <c r="CO1085" s="238"/>
      <c r="CP1085" s="238"/>
      <c r="CQ1085" s="238"/>
      <c r="CR1085" s="238"/>
      <c r="CS1085" s="238"/>
      <c r="CT1085" s="238"/>
      <c r="CU1085" s="238"/>
      <c r="CV1085" s="238"/>
      <c r="CW1085" s="238"/>
      <c r="CX1085" s="238"/>
      <c r="CY1085" s="238"/>
      <c r="CZ1085" s="238"/>
      <c r="DA1085" s="238"/>
      <c r="DB1085" s="238"/>
      <c r="DC1085" s="238"/>
      <c r="DD1085" s="238"/>
      <c r="DE1085" s="238"/>
      <c r="DF1085" s="238"/>
      <c r="DG1085" s="238"/>
      <c r="DH1085" s="238"/>
      <c r="DI1085" s="238"/>
      <c r="DJ1085" s="238"/>
      <c r="DK1085" s="238"/>
      <c r="DL1085" s="238"/>
      <c r="DM1085" s="238"/>
      <c r="DN1085" s="238"/>
      <c r="DO1085" s="238"/>
      <c r="DP1085" s="238"/>
      <c r="DQ1085" s="238"/>
      <c r="DR1085" s="238"/>
      <c r="DS1085" s="238"/>
      <c r="DT1085" s="238"/>
      <c r="DU1085" s="238"/>
      <c r="DV1085" s="238"/>
      <c r="DW1085" s="238"/>
      <c r="DX1085" s="238"/>
      <c r="DY1085" s="238"/>
      <c r="DZ1085" s="238"/>
      <c r="EA1085" s="238"/>
      <c r="EB1085" s="238"/>
      <c r="EC1085" s="238"/>
      <c r="ED1085" s="238"/>
      <c r="EE1085" s="238"/>
      <c r="EF1085" s="238"/>
      <c r="EG1085" s="238"/>
      <c r="EH1085" s="238"/>
      <c r="EI1085" s="238"/>
      <c r="EJ1085" s="238"/>
      <c r="EK1085" s="238"/>
      <c r="EL1085" s="238"/>
      <c r="EM1085" s="238"/>
      <c r="EN1085" s="238"/>
      <c r="EO1085" s="238"/>
      <c r="EP1085" s="238"/>
      <c r="EQ1085" s="238"/>
      <c r="ER1085" s="238"/>
      <c r="ES1085" s="238"/>
      <c r="ET1085" s="238"/>
      <c r="EU1085" s="238"/>
      <c r="EV1085" s="238"/>
      <c r="EW1085" s="238"/>
      <c r="EX1085" s="238"/>
      <c r="EY1085" s="238"/>
      <c r="EZ1085" s="238"/>
      <c r="FA1085" s="238"/>
      <c r="FB1085" s="238"/>
      <c r="FC1085" s="238"/>
      <c r="FD1085" s="238"/>
      <c r="FE1085" s="238"/>
    </row>
    <row r="1086" spans="34:161">
      <c r="AH1086" s="238"/>
      <c r="AI1086" s="238"/>
      <c r="AJ1086" s="238"/>
      <c r="AK1086" s="238"/>
      <c r="AL1086" s="238"/>
      <c r="AM1086" s="238"/>
      <c r="AN1086" s="238"/>
      <c r="AO1086" s="238"/>
      <c r="AP1086" s="238"/>
      <c r="AQ1086" s="238"/>
      <c r="AR1086" s="238"/>
      <c r="AS1086" s="238"/>
      <c r="AT1086" s="238"/>
      <c r="AU1086" s="238"/>
      <c r="AV1086" s="238"/>
      <c r="AW1086" s="238"/>
      <c r="AX1086" s="238"/>
      <c r="AY1086" s="238"/>
      <c r="AZ1086" s="238"/>
      <c r="BA1086" s="238"/>
      <c r="BB1086" s="238"/>
      <c r="BC1086" s="238"/>
      <c r="BD1086" s="238"/>
      <c r="BE1086" s="238"/>
      <c r="BF1086" s="238"/>
      <c r="BG1086" s="238"/>
      <c r="BH1086" s="238"/>
      <c r="BI1086" s="238"/>
      <c r="BJ1086" s="238"/>
      <c r="BK1086" s="238"/>
      <c r="BL1086" s="238"/>
      <c r="BM1086" s="238"/>
      <c r="BN1086" s="238"/>
      <c r="BO1086" s="238"/>
      <c r="BP1086" s="238"/>
      <c r="BQ1086" s="238"/>
      <c r="BR1086" s="238"/>
      <c r="BS1086" s="238"/>
      <c r="BT1086" s="238"/>
      <c r="BU1086" s="238"/>
      <c r="BV1086" s="238"/>
      <c r="BW1086" s="238"/>
      <c r="BX1086" s="238"/>
      <c r="BY1086" s="238"/>
      <c r="BZ1086" s="238"/>
      <c r="CA1086" s="238"/>
      <c r="CB1086" s="238"/>
      <c r="CC1086" s="238"/>
      <c r="CD1086" s="238"/>
      <c r="CE1086" s="238"/>
      <c r="CF1086" s="238"/>
      <c r="CG1086" s="238"/>
      <c r="CH1086" s="238"/>
      <c r="CI1086" s="238"/>
      <c r="CJ1086" s="238"/>
      <c r="CK1086" s="238"/>
      <c r="CL1086" s="238"/>
      <c r="CM1086" s="238"/>
      <c r="CN1086" s="238"/>
      <c r="CO1086" s="238"/>
      <c r="CP1086" s="238"/>
      <c r="CQ1086" s="238"/>
      <c r="CR1086" s="238"/>
      <c r="CS1086" s="238"/>
      <c r="CT1086" s="238"/>
      <c r="CU1086" s="238"/>
      <c r="CV1086" s="238"/>
      <c r="CW1086" s="238"/>
      <c r="CX1086" s="238"/>
      <c r="CY1086" s="238"/>
      <c r="CZ1086" s="238"/>
      <c r="DA1086" s="238"/>
      <c r="DB1086" s="238"/>
      <c r="DC1086" s="238"/>
      <c r="DD1086" s="238"/>
      <c r="DE1086" s="238"/>
      <c r="DF1086" s="238"/>
      <c r="DG1086" s="238"/>
      <c r="DH1086" s="238"/>
      <c r="DI1086" s="238"/>
      <c r="DJ1086" s="238"/>
      <c r="DK1086" s="238"/>
      <c r="DL1086" s="238"/>
      <c r="DM1086" s="238"/>
      <c r="DN1086" s="238"/>
      <c r="DO1086" s="238"/>
      <c r="DP1086" s="238"/>
      <c r="DQ1086" s="238"/>
      <c r="DR1086" s="238"/>
      <c r="DS1086" s="238"/>
      <c r="DT1086" s="238"/>
      <c r="DU1086" s="238"/>
      <c r="DV1086" s="238"/>
      <c r="DW1086" s="238"/>
      <c r="DX1086" s="238"/>
      <c r="DY1086" s="238"/>
      <c r="DZ1086" s="238"/>
      <c r="EA1086" s="238"/>
      <c r="EB1086" s="238"/>
      <c r="EC1086" s="238"/>
      <c r="ED1086" s="238"/>
      <c r="EE1086" s="238"/>
      <c r="EF1086" s="238"/>
      <c r="EG1086" s="238"/>
      <c r="EH1086" s="238"/>
      <c r="EI1086" s="238"/>
      <c r="EJ1086" s="238"/>
      <c r="EK1086" s="238"/>
      <c r="EL1086" s="238"/>
      <c r="EM1086" s="238"/>
      <c r="EN1086" s="238"/>
      <c r="EO1086" s="238"/>
      <c r="EP1086" s="238"/>
      <c r="EQ1086" s="238"/>
      <c r="ER1086" s="238"/>
      <c r="ES1086" s="238"/>
      <c r="ET1086" s="238"/>
      <c r="EU1086" s="238"/>
      <c r="EV1086" s="238"/>
      <c r="EW1086" s="238"/>
      <c r="EX1086" s="238"/>
      <c r="EY1086" s="238"/>
      <c r="EZ1086" s="238"/>
      <c r="FA1086" s="238"/>
      <c r="FB1086" s="238"/>
      <c r="FC1086" s="238"/>
      <c r="FD1086" s="238"/>
      <c r="FE1086" s="238"/>
    </row>
    <row r="1087" spans="34:161">
      <c r="AH1087" s="238"/>
      <c r="AI1087" s="238"/>
      <c r="AJ1087" s="238"/>
      <c r="AK1087" s="238"/>
      <c r="AL1087" s="238"/>
      <c r="AM1087" s="238"/>
      <c r="AN1087" s="238"/>
      <c r="AO1087" s="238"/>
      <c r="AP1087" s="238"/>
      <c r="AQ1087" s="238"/>
      <c r="AR1087" s="238"/>
      <c r="AS1087" s="238"/>
      <c r="AT1087" s="238"/>
      <c r="AU1087" s="238"/>
      <c r="AV1087" s="238"/>
      <c r="AW1087" s="238"/>
      <c r="AX1087" s="238"/>
      <c r="AY1087" s="238"/>
      <c r="AZ1087" s="238"/>
      <c r="BA1087" s="238"/>
      <c r="BB1087" s="238"/>
      <c r="BC1087" s="238"/>
      <c r="BD1087" s="238"/>
      <c r="BE1087" s="238"/>
      <c r="BF1087" s="238"/>
      <c r="BG1087" s="238"/>
      <c r="BH1087" s="238"/>
      <c r="BI1087" s="238"/>
      <c r="BJ1087" s="238"/>
      <c r="BK1087" s="238"/>
      <c r="BL1087" s="238"/>
      <c r="BM1087" s="238"/>
      <c r="BN1087" s="238"/>
      <c r="BO1087" s="238"/>
      <c r="BP1087" s="238"/>
      <c r="BQ1087" s="238"/>
      <c r="BR1087" s="238"/>
      <c r="BS1087" s="238"/>
      <c r="BT1087" s="238"/>
      <c r="BU1087" s="238"/>
      <c r="BV1087" s="238"/>
      <c r="BW1087" s="238"/>
      <c r="BX1087" s="238"/>
      <c r="BY1087" s="238"/>
      <c r="BZ1087" s="238"/>
      <c r="CA1087" s="238"/>
      <c r="CB1087" s="238"/>
      <c r="CC1087" s="238"/>
      <c r="CD1087" s="238"/>
      <c r="CE1087" s="238"/>
      <c r="CF1087" s="238"/>
      <c r="CG1087" s="238"/>
      <c r="CH1087" s="238"/>
      <c r="CI1087" s="238"/>
      <c r="CJ1087" s="238"/>
      <c r="CK1087" s="238"/>
      <c r="CL1087" s="238"/>
      <c r="CM1087" s="238"/>
      <c r="CN1087" s="238"/>
      <c r="CO1087" s="238"/>
      <c r="CP1087" s="238"/>
      <c r="CQ1087" s="238"/>
      <c r="CR1087" s="238"/>
      <c r="CS1087" s="238"/>
      <c r="CT1087" s="238"/>
      <c r="CU1087" s="238"/>
      <c r="CV1087" s="238"/>
      <c r="CW1087" s="238"/>
      <c r="CX1087" s="238"/>
      <c r="CY1087" s="238"/>
      <c r="CZ1087" s="238"/>
      <c r="DA1087" s="238"/>
      <c r="DB1087" s="238"/>
      <c r="DC1087" s="238"/>
      <c r="DD1087" s="238"/>
      <c r="DE1087" s="238"/>
      <c r="DF1087" s="238"/>
      <c r="DG1087" s="238"/>
      <c r="DH1087" s="238"/>
      <c r="DI1087" s="238"/>
      <c r="DJ1087" s="238"/>
      <c r="DK1087" s="238"/>
      <c r="DL1087" s="238"/>
      <c r="DM1087" s="238"/>
      <c r="DN1087" s="238"/>
      <c r="DO1087" s="238"/>
      <c r="DP1087" s="238"/>
      <c r="DQ1087" s="238"/>
      <c r="DR1087" s="238"/>
      <c r="DS1087" s="238"/>
      <c r="DT1087" s="238"/>
      <c r="DU1087" s="238"/>
      <c r="DV1087" s="238"/>
      <c r="DW1087" s="238"/>
      <c r="DX1087" s="238"/>
      <c r="DY1087" s="238"/>
      <c r="DZ1087" s="238"/>
      <c r="EA1087" s="238"/>
      <c r="EB1087" s="238"/>
      <c r="EC1087" s="238"/>
      <c r="ED1087" s="238"/>
      <c r="EE1087" s="238"/>
      <c r="EF1087" s="238"/>
      <c r="EG1087" s="238"/>
      <c r="EH1087" s="238"/>
      <c r="EI1087" s="238"/>
      <c r="EJ1087" s="238"/>
      <c r="EK1087" s="238"/>
      <c r="EL1087" s="238"/>
      <c r="EM1087" s="238"/>
      <c r="EN1087" s="238"/>
      <c r="EO1087" s="238"/>
      <c r="EP1087" s="238"/>
      <c r="EQ1087" s="238"/>
      <c r="ER1087" s="238"/>
      <c r="ES1087" s="238"/>
      <c r="ET1087" s="238"/>
      <c r="EU1087" s="238"/>
      <c r="EV1087" s="238"/>
      <c r="EW1087" s="238"/>
      <c r="EX1087" s="238"/>
      <c r="EY1087" s="238"/>
      <c r="EZ1087" s="238"/>
      <c r="FA1087" s="238"/>
      <c r="FB1087" s="238"/>
      <c r="FC1087" s="238"/>
      <c r="FD1087" s="238"/>
      <c r="FE1087" s="238"/>
    </row>
    <row r="1088" spans="34:161">
      <c r="AH1088" s="238"/>
      <c r="AI1088" s="238"/>
      <c r="AJ1088" s="238"/>
      <c r="AK1088" s="238"/>
      <c r="AL1088" s="238"/>
      <c r="AM1088" s="238"/>
      <c r="AN1088" s="238"/>
      <c r="AO1088" s="238"/>
      <c r="AP1088" s="238"/>
      <c r="AQ1088" s="238"/>
      <c r="AR1088" s="238"/>
      <c r="AS1088" s="238"/>
      <c r="AT1088" s="238"/>
      <c r="AU1088" s="238"/>
      <c r="AV1088" s="238"/>
      <c r="AW1088" s="238"/>
      <c r="AX1088" s="238"/>
      <c r="AY1088" s="238"/>
      <c r="AZ1088" s="238"/>
      <c r="BA1088" s="238"/>
      <c r="BB1088" s="238"/>
      <c r="BC1088" s="238"/>
      <c r="BD1088" s="238"/>
      <c r="BE1088" s="238"/>
      <c r="BF1088" s="238"/>
      <c r="BG1088" s="238"/>
      <c r="BH1088" s="238"/>
      <c r="BI1088" s="238"/>
      <c r="BJ1088" s="238"/>
      <c r="BK1088" s="238"/>
      <c r="BL1088" s="238"/>
      <c r="BM1088" s="238"/>
      <c r="BN1088" s="238"/>
      <c r="BO1088" s="238"/>
      <c r="BP1088" s="238"/>
      <c r="BQ1088" s="238"/>
      <c r="BR1088" s="238"/>
      <c r="BS1088" s="238"/>
      <c r="BT1088" s="238"/>
      <c r="BU1088" s="238"/>
      <c r="BV1088" s="238"/>
      <c r="BW1088" s="238"/>
      <c r="BX1088" s="238"/>
      <c r="BY1088" s="238"/>
      <c r="BZ1088" s="238"/>
      <c r="CA1088" s="238"/>
      <c r="CB1088" s="238"/>
      <c r="CC1088" s="238"/>
      <c r="CD1088" s="238"/>
      <c r="CE1088" s="238"/>
      <c r="CF1088" s="238"/>
      <c r="CG1088" s="238"/>
      <c r="CH1088" s="238"/>
      <c r="CI1088" s="238"/>
      <c r="CJ1088" s="238"/>
      <c r="CK1088" s="238"/>
      <c r="CL1088" s="238"/>
      <c r="CM1088" s="238"/>
      <c r="CN1088" s="238"/>
      <c r="CO1088" s="238"/>
      <c r="CP1088" s="238"/>
      <c r="CQ1088" s="238"/>
      <c r="CR1088" s="238"/>
      <c r="CS1088" s="238"/>
      <c r="CT1088" s="238"/>
      <c r="CU1088" s="238"/>
      <c r="CV1088" s="238"/>
      <c r="CW1088" s="238"/>
      <c r="CX1088" s="238"/>
      <c r="CY1088" s="238"/>
      <c r="CZ1088" s="238"/>
      <c r="DA1088" s="238"/>
      <c r="DB1088" s="238"/>
      <c r="DC1088" s="238"/>
      <c r="DD1088" s="238"/>
      <c r="DE1088" s="238"/>
      <c r="DF1088" s="238"/>
      <c r="DG1088" s="238"/>
      <c r="DH1088" s="238"/>
      <c r="DI1088" s="238"/>
      <c r="DJ1088" s="238"/>
      <c r="DK1088" s="238"/>
      <c r="DL1088" s="238"/>
      <c r="DM1088" s="238"/>
      <c r="DN1088" s="238"/>
      <c r="DO1088" s="238"/>
      <c r="DP1088" s="238"/>
      <c r="DQ1088" s="238"/>
      <c r="DR1088" s="238"/>
      <c r="DS1088" s="238"/>
      <c r="DT1088" s="238"/>
      <c r="DU1088" s="238"/>
      <c r="DV1088" s="238"/>
      <c r="DW1088" s="238"/>
      <c r="DX1088" s="238"/>
      <c r="DY1088" s="238"/>
      <c r="DZ1088" s="238"/>
      <c r="EA1088" s="238"/>
      <c r="EB1088" s="238"/>
      <c r="EC1088" s="238"/>
      <c r="ED1088" s="238"/>
      <c r="EE1088" s="238"/>
      <c r="EF1088" s="238"/>
      <c r="EG1088" s="238"/>
      <c r="EH1088" s="238"/>
      <c r="EI1088" s="238"/>
      <c r="EJ1088" s="238"/>
      <c r="EK1088" s="238"/>
      <c r="EL1088" s="238"/>
      <c r="EM1088" s="238"/>
      <c r="EN1088" s="238"/>
      <c r="EO1088" s="238"/>
      <c r="EP1088" s="238"/>
      <c r="EQ1088" s="238"/>
      <c r="ER1088" s="238"/>
      <c r="ES1088" s="238"/>
      <c r="ET1088" s="238"/>
      <c r="EU1088" s="238"/>
      <c r="EV1088" s="238"/>
      <c r="EW1088" s="238"/>
      <c r="EX1088" s="238"/>
      <c r="EY1088" s="238"/>
      <c r="EZ1088" s="238"/>
      <c r="FA1088" s="238"/>
      <c r="FB1088" s="238"/>
      <c r="FC1088" s="238"/>
      <c r="FD1088" s="238"/>
      <c r="FE1088" s="238"/>
    </row>
    <row r="1089" spans="34:161">
      <c r="AH1089" s="238"/>
      <c r="AI1089" s="238"/>
      <c r="AJ1089" s="238"/>
      <c r="AK1089" s="238"/>
      <c r="AL1089" s="238"/>
      <c r="AM1089" s="238"/>
      <c r="AN1089" s="238"/>
      <c r="AO1089" s="238"/>
      <c r="AP1089" s="238"/>
      <c r="AQ1089" s="238"/>
      <c r="AR1089" s="238"/>
      <c r="AS1089" s="238"/>
      <c r="AT1089" s="238"/>
      <c r="AU1089" s="238"/>
      <c r="AV1089" s="238"/>
      <c r="AW1089" s="238"/>
      <c r="AX1089" s="238"/>
      <c r="AY1089" s="238"/>
      <c r="AZ1089" s="238"/>
      <c r="BA1089" s="238"/>
      <c r="BB1089" s="238"/>
      <c r="BC1089" s="238"/>
      <c r="BD1089" s="238"/>
      <c r="BE1089" s="238"/>
      <c r="BF1089" s="238"/>
      <c r="BG1089" s="238"/>
      <c r="BH1089" s="238"/>
      <c r="BI1089" s="238"/>
      <c r="BJ1089" s="238"/>
      <c r="BK1089" s="238"/>
      <c r="BL1089" s="238"/>
      <c r="BM1089" s="238"/>
      <c r="BN1089" s="238"/>
      <c r="BO1089" s="238"/>
      <c r="BP1089" s="238"/>
      <c r="BQ1089" s="238"/>
      <c r="BR1089" s="238"/>
      <c r="BS1089" s="238"/>
      <c r="BT1089" s="238"/>
      <c r="BU1089" s="238"/>
      <c r="BV1089" s="238"/>
      <c r="BW1089" s="238"/>
      <c r="BX1089" s="238"/>
      <c r="BY1089" s="238"/>
      <c r="BZ1089" s="238"/>
      <c r="CA1089" s="238"/>
      <c r="CB1089" s="238"/>
      <c r="CC1089" s="238"/>
      <c r="CD1089" s="238"/>
      <c r="CE1089" s="238"/>
      <c r="CF1089" s="238"/>
      <c r="CG1089" s="238"/>
      <c r="CH1089" s="238"/>
      <c r="CI1089" s="238"/>
      <c r="CJ1089" s="238"/>
      <c r="CK1089" s="238"/>
      <c r="CL1089" s="238"/>
      <c r="CM1089" s="238"/>
      <c r="CN1089" s="238"/>
      <c r="CO1089" s="238"/>
      <c r="CP1089" s="238"/>
      <c r="CQ1089" s="238"/>
      <c r="CR1089" s="238"/>
      <c r="CS1089" s="238"/>
      <c r="CT1089" s="238"/>
      <c r="CU1089" s="238"/>
      <c r="CV1089" s="238"/>
      <c r="CW1089" s="238"/>
      <c r="CX1089" s="238"/>
      <c r="CY1089" s="238"/>
      <c r="CZ1089" s="238"/>
      <c r="DA1089" s="238"/>
      <c r="DB1089" s="238"/>
      <c r="DC1089" s="238"/>
      <c r="DD1089" s="238"/>
      <c r="DE1089" s="238"/>
      <c r="DF1089" s="238"/>
      <c r="DG1089" s="238"/>
      <c r="DH1089" s="238"/>
      <c r="DI1089" s="238"/>
      <c r="DJ1089" s="238"/>
      <c r="DK1089" s="238"/>
      <c r="DL1089" s="238"/>
      <c r="DM1089" s="238"/>
      <c r="DN1089" s="238"/>
      <c r="DO1089" s="238"/>
      <c r="DP1089" s="238"/>
      <c r="DQ1089" s="238"/>
      <c r="DR1089" s="238"/>
      <c r="DS1089" s="238"/>
      <c r="DT1089" s="238"/>
      <c r="DU1089" s="238"/>
      <c r="DV1089" s="238"/>
      <c r="DW1089" s="238"/>
      <c r="DX1089" s="238"/>
      <c r="DY1089" s="238"/>
      <c r="DZ1089" s="238"/>
      <c r="EA1089" s="238"/>
      <c r="EB1089" s="238"/>
      <c r="EC1089" s="238"/>
      <c r="ED1089" s="238"/>
      <c r="EE1089" s="238"/>
      <c r="EF1089" s="238"/>
      <c r="EG1089" s="238"/>
      <c r="EH1089" s="238"/>
      <c r="EI1089" s="238"/>
      <c r="EJ1089" s="238"/>
      <c r="EK1089" s="238"/>
      <c r="EL1089" s="238"/>
      <c r="EM1089" s="238"/>
      <c r="EN1089" s="238"/>
      <c r="EO1089" s="238"/>
      <c r="EP1089" s="238"/>
      <c r="EQ1089" s="238"/>
      <c r="ER1089" s="238"/>
      <c r="ES1089" s="238"/>
      <c r="ET1089" s="238"/>
      <c r="EU1089" s="238"/>
      <c r="EV1089" s="238"/>
      <c r="EW1089" s="238"/>
      <c r="EX1089" s="238"/>
      <c r="EY1089" s="238"/>
      <c r="EZ1089" s="238"/>
      <c r="FA1089" s="238"/>
      <c r="FB1089" s="238"/>
      <c r="FC1089" s="238"/>
      <c r="FD1089" s="238"/>
      <c r="FE1089" s="238"/>
    </row>
    <row r="1090" spans="34:161">
      <c r="AH1090" s="238"/>
      <c r="AI1090" s="238"/>
      <c r="AJ1090" s="238"/>
      <c r="AK1090" s="238"/>
      <c r="AL1090" s="238"/>
      <c r="AM1090" s="238"/>
      <c r="AN1090" s="238"/>
      <c r="AO1090" s="238"/>
      <c r="AP1090" s="238"/>
      <c r="AQ1090" s="238"/>
      <c r="AR1090" s="238"/>
      <c r="AS1090" s="238"/>
      <c r="AT1090" s="238"/>
      <c r="AU1090" s="238"/>
      <c r="AV1090" s="238"/>
      <c r="AW1090" s="238"/>
      <c r="AX1090" s="238"/>
      <c r="AY1090" s="238"/>
      <c r="AZ1090" s="238"/>
      <c r="BA1090" s="238"/>
      <c r="BB1090" s="238"/>
      <c r="BC1090" s="238"/>
      <c r="BD1090" s="238"/>
      <c r="BE1090" s="238"/>
      <c r="BF1090" s="238"/>
      <c r="BG1090" s="238"/>
      <c r="BH1090" s="238"/>
      <c r="BI1090" s="238"/>
      <c r="BJ1090" s="238"/>
      <c r="BK1090" s="238"/>
      <c r="BL1090" s="238"/>
      <c r="BM1090" s="238"/>
      <c r="BN1090" s="238"/>
      <c r="BO1090" s="238"/>
      <c r="BP1090" s="238"/>
      <c r="BQ1090" s="238"/>
      <c r="BR1090" s="238"/>
      <c r="BS1090" s="238"/>
      <c r="BT1090" s="238"/>
      <c r="BU1090" s="238"/>
      <c r="BV1090" s="238"/>
      <c r="BW1090" s="238"/>
      <c r="BX1090" s="238"/>
      <c r="BY1090" s="238"/>
      <c r="BZ1090" s="238"/>
      <c r="CA1090" s="238"/>
      <c r="CB1090" s="238"/>
      <c r="CC1090" s="238"/>
      <c r="CD1090" s="238"/>
      <c r="CE1090" s="238"/>
      <c r="CF1090" s="238"/>
      <c r="CG1090" s="238"/>
      <c r="CH1090" s="238"/>
      <c r="CI1090" s="238"/>
      <c r="CJ1090" s="238"/>
      <c r="CK1090" s="238"/>
      <c r="CL1090" s="238"/>
      <c r="CM1090" s="238"/>
      <c r="CN1090" s="238"/>
      <c r="CO1090" s="238"/>
      <c r="CP1090" s="238"/>
      <c r="CQ1090" s="238"/>
      <c r="CR1090" s="238"/>
      <c r="CS1090" s="238"/>
      <c r="CT1090" s="238"/>
      <c r="CU1090" s="238"/>
      <c r="CV1090" s="238"/>
      <c r="CW1090" s="238"/>
      <c r="CX1090" s="238"/>
      <c r="CY1090" s="238"/>
      <c r="CZ1090" s="238"/>
      <c r="DA1090" s="238"/>
      <c r="DB1090" s="238"/>
      <c r="DC1090" s="238"/>
      <c r="DD1090" s="238"/>
      <c r="DE1090" s="238"/>
      <c r="DF1090" s="238"/>
      <c r="DG1090" s="238"/>
      <c r="DH1090" s="238"/>
      <c r="DI1090" s="238"/>
      <c r="DJ1090" s="238"/>
      <c r="DK1090" s="238"/>
      <c r="DL1090" s="238"/>
      <c r="DM1090" s="238"/>
      <c r="DN1090" s="238"/>
      <c r="DO1090" s="238"/>
      <c r="DP1090" s="238"/>
      <c r="DQ1090" s="238"/>
      <c r="DR1090" s="238"/>
      <c r="DS1090" s="238"/>
      <c r="DT1090" s="238"/>
      <c r="DU1090" s="238"/>
      <c r="DV1090" s="238"/>
      <c r="DW1090" s="238"/>
      <c r="DX1090" s="238"/>
      <c r="DY1090" s="238"/>
      <c r="DZ1090" s="238"/>
      <c r="EA1090" s="238"/>
      <c r="EB1090" s="238"/>
      <c r="EC1090" s="238"/>
      <c r="ED1090" s="238"/>
      <c r="EE1090" s="238"/>
      <c r="EF1090" s="238"/>
      <c r="EG1090" s="238"/>
      <c r="EH1090" s="238"/>
      <c r="EI1090" s="238"/>
      <c r="EJ1090" s="238"/>
      <c r="EK1090" s="238"/>
      <c r="EL1090" s="238"/>
      <c r="EM1090" s="238"/>
      <c r="EN1090" s="238"/>
      <c r="EO1090" s="238"/>
      <c r="EP1090" s="238"/>
      <c r="EQ1090" s="238"/>
      <c r="ER1090" s="238"/>
      <c r="ES1090" s="238"/>
      <c r="ET1090" s="238"/>
      <c r="EU1090" s="238"/>
      <c r="EV1090" s="238"/>
      <c r="EW1090" s="238"/>
      <c r="EX1090" s="238"/>
      <c r="EY1090" s="238"/>
      <c r="EZ1090" s="238"/>
      <c r="FA1090" s="238"/>
      <c r="FB1090" s="238"/>
      <c r="FC1090" s="238"/>
      <c r="FD1090" s="238"/>
      <c r="FE1090" s="238"/>
    </row>
    <row r="1091" spans="34:161">
      <c r="AH1091" s="238"/>
      <c r="AI1091" s="238"/>
      <c r="AJ1091" s="238"/>
      <c r="AK1091" s="238"/>
      <c r="AL1091" s="238"/>
      <c r="AM1091" s="238"/>
      <c r="AN1091" s="238"/>
      <c r="AO1091" s="238"/>
      <c r="AP1091" s="238"/>
      <c r="AQ1091" s="238"/>
      <c r="AR1091" s="238"/>
      <c r="AS1091" s="238"/>
      <c r="AT1091" s="238"/>
      <c r="AU1091" s="238"/>
      <c r="AV1091" s="238"/>
      <c r="AW1091" s="238"/>
      <c r="AX1091" s="238"/>
      <c r="AY1091" s="238"/>
      <c r="AZ1091" s="238"/>
      <c r="BA1091" s="238"/>
      <c r="BB1091" s="238"/>
      <c r="BC1091" s="238"/>
      <c r="BD1091" s="238"/>
      <c r="BE1091" s="238"/>
      <c r="BF1091" s="238"/>
      <c r="BG1091" s="238"/>
      <c r="BH1091" s="238"/>
      <c r="BI1091" s="238"/>
      <c r="BJ1091" s="238"/>
      <c r="BK1091" s="238"/>
      <c r="BL1091" s="238"/>
      <c r="BM1091" s="238"/>
      <c r="BN1091" s="238"/>
      <c r="BO1091" s="238"/>
      <c r="BP1091" s="238"/>
      <c r="BQ1091" s="238"/>
      <c r="BR1091" s="238"/>
      <c r="BS1091" s="238"/>
      <c r="BT1091" s="238"/>
      <c r="BU1091" s="238"/>
      <c r="BV1091" s="238"/>
      <c r="BW1091" s="238"/>
      <c r="BX1091" s="238"/>
      <c r="BY1091" s="238"/>
      <c r="BZ1091" s="238"/>
      <c r="CA1091" s="238"/>
      <c r="CB1091" s="238"/>
      <c r="CC1091" s="238"/>
      <c r="CD1091" s="238"/>
      <c r="CE1091" s="238"/>
      <c r="CF1091" s="238"/>
      <c r="CG1091" s="238"/>
      <c r="CH1091" s="238"/>
      <c r="CI1091" s="238"/>
      <c r="CJ1091" s="238"/>
      <c r="CK1091" s="238"/>
      <c r="CL1091" s="238"/>
      <c r="CM1091" s="238"/>
      <c r="CN1091" s="238"/>
      <c r="CO1091" s="238"/>
      <c r="CP1091" s="238"/>
      <c r="CQ1091" s="238"/>
      <c r="CR1091" s="238"/>
      <c r="CS1091" s="238"/>
      <c r="CT1091" s="238"/>
      <c r="CU1091" s="238"/>
      <c r="CV1091" s="238"/>
      <c r="CW1091" s="238"/>
      <c r="CX1091" s="238"/>
      <c r="CY1091" s="238"/>
      <c r="CZ1091" s="238"/>
      <c r="DA1091" s="238"/>
      <c r="DB1091" s="238"/>
      <c r="DC1091" s="238"/>
      <c r="DD1091" s="238"/>
      <c r="DE1091" s="238"/>
      <c r="DF1091" s="238"/>
      <c r="DG1091" s="238"/>
      <c r="DH1091" s="238"/>
      <c r="DI1091" s="238"/>
      <c r="DJ1091" s="238"/>
      <c r="DK1091" s="238"/>
      <c r="DL1091" s="238"/>
      <c r="DM1091" s="238"/>
      <c r="DN1091" s="238"/>
      <c r="DO1091" s="238"/>
      <c r="DP1091" s="238"/>
      <c r="DQ1091" s="238"/>
      <c r="DR1091" s="238"/>
      <c r="DS1091" s="238"/>
      <c r="DT1091" s="238"/>
      <c r="DU1091" s="238"/>
      <c r="DV1091" s="238"/>
      <c r="DW1091" s="238"/>
      <c r="DX1091" s="238"/>
      <c r="DY1091" s="238"/>
      <c r="DZ1091" s="238"/>
      <c r="EA1091" s="238"/>
      <c r="EB1091" s="238"/>
      <c r="EC1091" s="238"/>
      <c r="ED1091" s="238"/>
      <c r="EE1091" s="238"/>
      <c r="EF1091" s="238"/>
      <c r="EG1091" s="238"/>
      <c r="EH1091" s="238"/>
      <c r="EI1091" s="238"/>
      <c r="EJ1091" s="238"/>
      <c r="EK1091" s="238"/>
      <c r="EL1091" s="238"/>
      <c r="EM1091" s="238"/>
      <c r="EN1091" s="238"/>
      <c r="EO1091" s="238"/>
      <c r="EP1091" s="238"/>
      <c r="EQ1091" s="238"/>
      <c r="ER1091" s="238"/>
      <c r="ES1091" s="238"/>
      <c r="ET1091" s="238"/>
      <c r="EU1091" s="238"/>
      <c r="EV1091" s="238"/>
      <c r="EW1091" s="238"/>
      <c r="EX1091" s="238"/>
      <c r="EY1091" s="238"/>
      <c r="EZ1091" s="238"/>
      <c r="FA1091" s="238"/>
      <c r="FB1091" s="238"/>
      <c r="FC1091" s="238"/>
      <c r="FD1091" s="238"/>
      <c r="FE1091" s="238"/>
    </row>
    <row r="1092" spans="34:161">
      <c r="AH1092" s="238"/>
      <c r="AI1092" s="238"/>
      <c r="AJ1092" s="238"/>
      <c r="AK1092" s="238"/>
      <c r="AL1092" s="238"/>
      <c r="AM1092" s="238"/>
      <c r="AN1092" s="238"/>
      <c r="AO1092" s="238"/>
      <c r="AP1092" s="238"/>
      <c r="AQ1092" s="238"/>
      <c r="AR1092" s="238"/>
      <c r="AS1092" s="238"/>
      <c r="AT1092" s="238"/>
      <c r="AU1092" s="238"/>
      <c r="AV1092" s="238"/>
      <c r="AW1092" s="238"/>
      <c r="AX1092" s="238"/>
      <c r="AY1092" s="238"/>
      <c r="AZ1092" s="238"/>
      <c r="BA1092" s="238"/>
      <c r="BB1092" s="238"/>
      <c r="BC1092" s="238"/>
      <c r="BD1092" s="238"/>
      <c r="BE1092" s="238"/>
      <c r="BF1092" s="238"/>
      <c r="BG1092" s="238"/>
      <c r="BH1092" s="238"/>
      <c r="BI1092" s="238"/>
      <c r="BJ1092" s="238"/>
      <c r="BK1092" s="238"/>
      <c r="BL1092" s="238"/>
      <c r="BM1092" s="238"/>
      <c r="BN1092" s="238"/>
      <c r="BO1092" s="238"/>
      <c r="BP1092" s="238"/>
      <c r="BQ1092" s="238"/>
      <c r="BR1092" s="238"/>
      <c r="BS1092" s="238"/>
      <c r="BT1092" s="238"/>
      <c r="BU1092" s="238"/>
      <c r="BV1092" s="238"/>
      <c r="BW1092" s="238"/>
      <c r="BX1092" s="238"/>
      <c r="BY1092" s="238"/>
      <c r="BZ1092" s="238"/>
      <c r="CA1092" s="238"/>
      <c r="CB1092" s="238"/>
      <c r="CC1092" s="238"/>
      <c r="CD1092" s="238"/>
      <c r="CE1092" s="238"/>
      <c r="CF1092" s="238"/>
      <c r="CG1092" s="238"/>
      <c r="CH1092" s="238"/>
      <c r="CI1092" s="238"/>
      <c r="CJ1092" s="238"/>
      <c r="CK1092" s="238"/>
      <c r="CL1092" s="238"/>
      <c r="CM1092" s="238"/>
      <c r="CN1092" s="238"/>
      <c r="CO1092" s="238"/>
      <c r="CP1092" s="238"/>
      <c r="CQ1092" s="238"/>
      <c r="CR1092" s="238"/>
      <c r="CS1092" s="238"/>
      <c r="CT1092" s="238"/>
      <c r="CU1092" s="238"/>
      <c r="CV1092" s="238"/>
      <c r="CW1092" s="238"/>
      <c r="CX1092" s="238"/>
      <c r="CY1092" s="238"/>
      <c r="CZ1092" s="238"/>
      <c r="DA1092" s="238"/>
      <c r="DB1092" s="238"/>
      <c r="DC1092" s="238"/>
      <c r="DD1092" s="238"/>
      <c r="DE1092" s="238"/>
      <c r="DF1092" s="238"/>
      <c r="DG1092" s="238"/>
      <c r="DH1092" s="238"/>
      <c r="DI1092" s="238"/>
      <c r="DJ1092" s="238"/>
      <c r="DK1092" s="238"/>
      <c r="DL1092" s="238"/>
      <c r="DM1092" s="238"/>
      <c r="DN1092" s="238"/>
      <c r="DO1092" s="238"/>
      <c r="DP1092" s="238"/>
      <c r="DQ1092" s="238"/>
      <c r="DR1092" s="238"/>
      <c r="DS1092" s="238"/>
      <c r="DT1092" s="238"/>
      <c r="DU1092" s="238"/>
      <c r="DV1092" s="238"/>
      <c r="DW1092" s="238"/>
      <c r="DX1092" s="238"/>
      <c r="DY1092" s="238"/>
      <c r="DZ1092" s="238"/>
      <c r="EA1092" s="238"/>
      <c r="EB1092" s="238"/>
      <c r="EC1092" s="238"/>
      <c r="ED1092" s="238"/>
      <c r="EE1092" s="238"/>
      <c r="EF1092" s="238"/>
      <c r="EG1092" s="238"/>
      <c r="EH1092" s="238"/>
      <c r="EI1092" s="238"/>
      <c r="EJ1092" s="238"/>
      <c r="EK1092" s="238"/>
      <c r="EL1092" s="238"/>
      <c r="EM1092" s="238"/>
      <c r="EN1092" s="238"/>
      <c r="EO1092" s="238"/>
      <c r="EP1092" s="238"/>
      <c r="EQ1092" s="238"/>
      <c r="ER1092" s="238"/>
      <c r="ES1092" s="238"/>
      <c r="ET1092" s="238"/>
      <c r="EU1092" s="238"/>
      <c r="EV1092" s="238"/>
      <c r="EW1092" s="238"/>
      <c r="EX1092" s="238"/>
      <c r="EY1092" s="238"/>
      <c r="EZ1092" s="238"/>
      <c r="FA1092" s="238"/>
      <c r="FB1092" s="238"/>
      <c r="FC1092" s="238"/>
      <c r="FD1092" s="238"/>
      <c r="FE1092" s="238"/>
    </row>
    <row r="1093" spans="34:161">
      <c r="AH1093" s="238"/>
      <c r="AI1093" s="238"/>
      <c r="AJ1093" s="238"/>
      <c r="AK1093" s="238"/>
      <c r="AL1093" s="238"/>
      <c r="AM1093" s="238"/>
      <c r="AN1093" s="238"/>
      <c r="AO1093" s="238"/>
      <c r="AP1093" s="238"/>
      <c r="AQ1093" s="238"/>
      <c r="AR1093" s="238"/>
      <c r="AS1093" s="238"/>
      <c r="AT1093" s="238"/>
      <c r="AU1093" s="238"/>
      <c r="AV1093" s="238"/>
      <c r="AW1093" s="238"/>
      <c r="AX1093" s="238"/>
      <c r="AY1093" s="238"/>
      <c r="AZ1093" s="238"/>
      <c r="BA1093" s="238"/>
      <c r="BB1093" s="238"/>
      <c r="BC1093" s="238"/>
      <c r="BD1093" s="238"/>
      <c r="BE1093" s="238"/>
      <c r="BF1093" s="238"/>
      <c r="BG1093" s="238"/>
      <c r="BH1093" s="238"/>
      <c r="BI1093" s="238"/>
      <c r="BJ1093" s="238"/>
      <c r="BK1093" s="238"/>
      <c r="BL1093" s="238"/>
      <c r="BM1093" s="238"/>
      <c r="BN1093" s="238"/>
      <c r="BO1093" s="238"/>
      <c r="BP1093" s="238"/>
      <c r="BQ1093" s="238"/>
      <c r="BR1093" s="238"/>
      <c r="BS1093" s="238"/>
      <c r="BT1093" s="238"/>
      <c r="BU1093" s="238"/>
      <c r="BV1093" s="238"/>
      <c r="BW1093" s="238"/>
      <c r="BX1093" s="238"/>
      <c r="BY1093" s="238"/>
      <c r="BZ1093" s="238"/>
      <c r="CA1093" s="238"/>
      <c r="CB1093" s="238"/>
      <c r="CC1093" s="238"/>
      <c r="CD1093" s="238"/>
      <c r="CE1093" s="238"/>
      <c r="CF1093" s="238"/>
      <c r="CG1093" s="238"/>
      <c r="CH1093" s="238"/>
      <c r="CI1093" s="238"/>
      <c r="CJ1093" s="238"/>
      <c r="CK1093" s="238"/>
      <c r="CL1093" s="238"/>
      <c r="CM1093" s="238"/>
      <c r="CN1093" s="238"/>
      <c r="CO1093" s="238"/>
      <c r="CP1093" s="238"/>
      <c r="CQ1093" s="238"/>
      <c r="CR1093" s="238"/>
      <c r="CS1093" s="238"/>
      <c r="CT1093" s="238"/>
      <c r="CU1093" s="238"/>
      <c r="CV1093" s="238"/>
      <c r="CW1093" s="238"/>
      <c r="CX1093" s="238"/>
      <c r="CY1093" s="238"/>
      <c r="CZ1093" s="238"/>
      <c r="DA1093" s="238"/>
      <c r="DB1093" s="238"/>
      <c r="DC1093" s="238"/>
      <c r="DD1093" s="238"/>
      <c r="DE1093" s="238"/>
      <c r="DF1093" s="238"/>
      <c r="DG1093" s="238"/>
      <c r="DH1093" s="238"/>
      <c r="DI1093" s="238"/>
      <c r="DJ1093" s="238"/>
      <c r="DK1093" s="238"/>
      <c r="DL1093" s="238"/>
      <c r="DM1093" s="238"/>
      <c r="DN1093" s="238"/>
      <c r="DO1093" s="238"/>
      <c r="DP1093" s="238"/>
      <c r="DQ1093" s="238"/>
      <c r="DR1093" s="238"/>
      <c r="DS1093" s="238"/>
      <c r="DT1093" s="238"/>
      <c r="DU1093" s="238"/>
      <c r="DV1093" s="238"/>
      <c r="DW1093" s="238"/>
      <c r="DX1093" s="238"/>
      <c r="DY1093" s="238"/>
      <c r="DZ1093" s="238"/>
      <c r="EA1093" s="238"/>
      <c r="EB1093" s="238"/>
      <c r="EC1093" s="238"/>
      <c r="ED1093" s="238"/>
      <c r="EE1093" s="238"/>
      <c r="EF1093" s="238"/>
      <c r="EG1093" s="238"/>
      <c r="EH1093" s="238"/>
      <c r="EI1093" s="238"/>
      <c r="EJ1093" s="238"/>
      <c r="EK1093" s="238"/>
      <c r="EL1093" s="238"/>
      <c r="EM1093" s="238"/>
      <c r="EN1093" s="238"/>
      <c r="EO1093" s="238"/>
      <c r="EP1093" s="238"/>
      <c r="EQ1093" s="238"/>
      <c r="ER1093" s="238"/>
      <c r="ES1093" s="238"/>
      <c r="ET1093" s="238"/>
      <c r="EU1093" s="238"/>
      <c r="EV1093" s="238"/>
      <c r="EW1093" s="238"/>
      <c r="EX1093" s="238"/>
      <c r="EY1093" s="238"/>
      <c r="EZ1093" s="238"/>
      <c r="FA1093" s="238"/>
      <c r="FB1093" s="238"/>
      <c r="FC1093" s="238"/>
      <c r="FD1093" s="238"/>
      <c r="FE1093" s="238"/>
    </row>
    <row r="1094" spans="34:161">
      <c r="AH1094" s="238"/>
      <c r="AI1094" s="238"/>
      <c r="AJ1094" s="238"/>
      <c r="AK1094" s="238"/>
      <c r="AL1094" s="238"/>
      <c r="AM1094" s="238"/>
      <c r="AN1094" s="238"/>
      <c r="AO1094" s="238"/>
      <c r="AP1094" s="238"/>
      <c r="AQ1094" s="238"/>
      <c r="AR1094" s="238"/>
      <c r="AS1094" s="238"/>
      <c r="AT1094" s="238"/>
      <c r="AU1094" s="238"/>
      <c r="AV1094" s="238"/>
      <c r="AW1094" s="238"/>
      <c r="AX1094" s="238"/>
      <c r="AY1094" s="238"/>
      <c r="AZ1094" s="238"/>
      <c r="BA1094" s="238"/>
      <c r="BB1094" s="238"/>
      <c r="BC1094" s="238"/>
      <c r="BD1094" s="238"/>
      <c r="BE1094" s="238"/>
      <c r="BF1094" s="238"/>
      <c r="BG1094" s="238"/>
      <c r="BH1094" s="238"/>
      <c r="BI1094" s="238"/>
      <c r="BJ1094" s="238"/>
      <c r="BK1094" s="238"/>
      <c r="BL1094" s="238"/>
      <c r="BM1094" s="238"/>
      <c r="BN1094" s="238"/>
      <c r="BO1094" s="238"/>
      <c r="BP1094" s="238"/>
      <c r="BQ1094" s="238"/>
      <c r="BR1094" s="238"/>
      <c r="BS1094" s="238"/>
      <c r="BT1094" s="238"/>
      <c r="BU1094" s="238"/>
      <c r="BV1094" s="238"/>
      <c r="BW1094" s="238"/>
      <c r="BX1094" s="238"/>
      <c r="BY1094" s="238"/>
      <c r="BZ1094" s="238"/>
      <c r="CA1094" s="238"/>
      <c r="CB1094" s="238"/>
      <c r="CC1094" s="238"/>
      <c r="CD1094" s="238"/>
      <c r="CE1094" s="238"/>
      <c r="CF1094" s="238"/>
      <c r="CG1094" s="238"/>
      <c r="CH1094" s="238"/>
      <c r="CI1094" s="238"/>
      <c r="CJ1094" s="238"/>
      <c r="CK1094" s="238"/>
      <c r="CL1094" s="238"/>
      <c r="CM1094" s="238"/>
      <c r="CN1094" s="238"/>
      <c r="CO1094" s="238"/>
      <c r="CP1094" s="238"/>
      <c r="CQ1094" s="238"/>
      <c r="CR1094" s="238"/>
      <c r="CS1094" s="238"/>
      <c r="CT1094" s="238"/>
      <c r="CU1094" s="238"/>
      <c r="CV1094" s="238"/>
      <c r="CW1094" s="238"/>
      <c r="CX1094" s="238"/>
      <c r="CY1094" s="238"/>
      <c r="CZ1094" s="238"/>
      <c r="DA1094" s="238"/>
      <c r="DB1094" s="238"/>
      <c r="DC1094" s="238"/>
      <c r="DD1094" s="238"/>
      <c r="DE1094" s="238"/>
      <c r="DF1094" s="238"/>
      <c r="DG1094" s="238"/>
      <c r="DH1094" s="238"/>
      <c r="DI1094" s="238"/>
      <c r="DJ1094" s="238"/>
      <c r="DK1094" s="238"/>
      <c r="DL1094" s="238"/>
      <c r="DM1094" s="238"/>
      <c r="DN1094" s="238"/>
      <c r="DO1094" s="238"/>
      <c r="DP1094" s="238"/>
      <c r="DQ1094" s="238"/>
      <c r="DR1094" s="238"/>
      <c r="DS1094" s="238"/>
      <c r="DT1094" s="238"/>
      <c r="DU1094" s="238"/>
      <c r="DV1094" s="238"/>
      <c r="DW1094" s="238"/>
      <c r="DX1094" s="238"/>
      <c r="DY1094" s="238"/>
      <c r="DZ1094" s="238"/>
      <c r="EA1094" s="238"/>
      <c r="EB1094" s="238"/>
      <c r="EC1094" s="238"/>
      <c r="ED1094" s="238"/>
      <c r="EE1094" s="238"/>
      <c r="EF1094" s="238"/>
      <c r="EG1094" s="238"/>
      <c r="EH1094" s="238"/>
      <c r="EI1094" s="238"/>
      <c r="EJ1094" s="238"/>
      <c r="EK1094" s="238"/>
      <c r="EL1094" s="238"/>
      <c r="EM1094" s="238"/>
      <c r="EN1094" s="238"/>
      <c r="EO1094" s="238"/>
      <c r="EP1094" s="238"/>
      <c r="EQ1094" s="238"/>
      <c r="ER1094" s="238"/>
      <c r="ES1094" s="238"/>
      <c r="ET1094" s="238"/>
      <c r="EU1094" s="238"/>
      <c r="EV1094" s="238"/>
      <c r="EW1094" s="238"/>
      <c r="EX1094" s="238"/>
      <c r="EY1094" s="238"/>
      <c r="EZ1094" s="238"/>
      <c r="FA1094" s="238"/>
      <c r="FB1094" s="238"/>
      <c r="FC1094" s="238"/>
      <c r="FD1094" s="238"/>
      <c r="FE1094" s="238"/>
    </row>
    <row r="1095" spans="34:161">
      <c r="AH1095" s="238"/>
      <c r="AI1095" s="238"/>
      <c r="AJ1095" s="238"/>
      <c r="AK1095" s="238"/>
      <c r="AL1095" s="238"/>
      <c r="AM1095" s="238"/>
      <c r="AN1095" s="238"/>
      <c r="AO1095" s="238"/>
      <c r="AP1095" s="238"/>
      <c r="AQ1095" s="238"/>
      <c r="AR1095" s="238"/>
      <c r="AS1095" s="238"/>
      <c r="AT1095" s="238"/>
      <c r="AU1095" s="238"/>
      <c r="AV1095" s="238"/>
      <c r="AW1095" s="238"/>
      <c r="AX1095" s="238"/>
      <c r="AY1095" s="238"/>
      <c r="AZ1095" s="238"/>
      <c r="BA1095" s="238"/>
      <c r="BB1095" s="238"/>
      <c r="BC1095" s="238"/>
      <c r="BD1095" s="238"/>
      <c r="BE1095" s="238"/>
      <c r="BF1095" s="238"/>
      <c r="BG1095" s="238"/>
      <c r="BH1095" s="238"/>
      <c r="BI1095" s="238"/>
      <c r="BJ1095" s="238"/>
      <c r="BK1095" s="238"/>
      <c r="BL1095" s="238"/>
      <c r="BM1095" s="238"/>
      <c r="BN1095" s="238"/>
      <c r="BO1095" s="238"/>
      <c r="BP1095" s="238"/>
      <c r="BQ1095" s="238"/>
      <c r="BR1095" s="238"/>
      <c r="BS1095" s="238"/>
      <c r="BT1095" s="238"/>
      <c r="BU1095" s="238"/>
      <c r="BV1095" s="238"/>
      <c r="BW1095" s="238"/>
      <c r="BX1095" s="238"/>
      <c r="BY1095" s="238"/>
      <c r="BZ1095" s="238"/>
      <c r="CA1095" s="238"/>
      <c r="CB1095" s="238"/>
      <c r="CC1095" s="238"/>
      <c r="CD1095" s="238"/>
      <c r="CE1095" s="238"/>
      <c r="CF1095" s="238"/>
      <c r="CG1095" s="238"/>
      <c r="CH1095" s="238"/>
      <c r="CI1095" s="238"/>
      <c r="CJ1095" s="238"/>
      <c r="CK1095" s="238"/>
      <c r="CL1095" s="238"/>
      <c r="CM1095" s="238"/>
      <c r="CN1095" s="238"/>
      <c r="CO1095" s="238"/>
      <c r="CP1095" s="238"/>
      <c r="CQ1095" s="238"/>
      <c r="CR1095" s="238"/>
      <c r="CS1095" s="238"/>
      <c r="CT1095" s="238"/>
      <c r="CU1095" s="238"/>
      <c r="CV1095" s="238"/>
      <c r="CW1095" s="238"/>
      <c r="CX1095" s="238"/>
      <c r="CY1095" s="238"/>
      <c r="CZ1095" s="238"/>
      <c r="DA1095" s="238"/>
      <c r="DB1095" s="238"/>
      <c r="DC1095" s="238"/>
      <c r="DD1095" s="238"/>
      <c r="DE1095" s="238"/>
      <c r="DF1095" s="238"/>
      <c r="DG1095" s="238"/>
      <c r="DH1095" s="238"/>
      <c r="DI1095" s="238"/>
      <c r="DJ1095" s="238"/>
      <c r="DK1095" s="238"/>
      <c r="DL1095" s="238"/>
      <c r="DM1095" s="238"/>
      <c r="DN1095" s="238"/>
      <c r="DO1095" s="238"/>
      <c r="DP1095" s="238"/>
      <c r="DQ1095" s="238"/>
      <c r="DR1095" s="238"/>
      <c r="DS1095" s="238"/>
      <c r="DT1095" s="238"/>
      <c r="DU1095" s="238"/>
      <c r="DV1095" s="238"/>
      <c r="DW1095" s="238"/>
      <c r="DX1095" s="238"/>
      <c r="DY1095" s="238"/>
      <c r="DZ1095" s="238"/>
      <c r="EA1095" s="238"/>
      <c r="EB1095" s="238"/>
      <c r="EC1095" s="238"/>
      <c r="ED1095" s="238"/>
      <c r="EE1095" s="238"/>
      <c r="EF1095" s="238"/>
      <c r="EG1095" s="238"/>
      <c r="EH1095" s="238"/>
      <c r="EI1095" s="238"/>
      <c r="EJ1095" s="238"/>
      <c r="EK1095" s="238"/>
      <c r="EL1095" s="238"/>
      <c r="EM1095" s="238"/>
      <c r="EN1095" s="238"/>
      <c r="EO1095" s="238"/>
      <c r="EP1095" s="238"/>
      <c r="EQ1095" s="238"/>
      <c r="ER1095" s="238"/>
      <c r="ES1095" s="238"/>
      <c r="ET1095" s="238"/>
      <c r="EU1095" s="238"/>
      <c r="EV1095" s="238"/>
      <c r="EW1095" s="238"/>
      <c r="EX1095" s="238"/>
      <c r="EY1095" s="238"/>
      <c r="EZ1095" s="238"/>
      <c r="FA1095" s="238"/>
      <c r="FB1095" s="238"/>
      <c r="FC1095" s="238"/>
      <c r="FD1095" s="238"/>
      <c r="FE1095" s="238"/>
    </row>
    <row r="1096" spans="34:161">
      <c r="AH1096" s="238"/>
      <c r="AI1096" s="238"/>
      <c r="AJ1096" s="238"/>
      <c r="AK1096" s="238"/>
      <c r="AL1096" s="238"/>
      <c r="AM1096" s="238"/>
      <c r="AN1096" s="238"/>
      <c r="AO1096" s="238"/>
      <c r="AP1096" s="238"/>
      <c r="AQ1096" s="238"/>
      <c r="AR1096" s="238"/>
      <c r="AS1096" s="238"/>
      <c r="AT1096" s="238"/>
      <c r="AU1096" s="238"/>
      <c r="AV1096" s="238"/>
      <c r="AW1096" s="238"/>
      <c r="AX1096" s="238"/>
      <c r="AY1096" s="238"/>
      <c r="AZ1096" s="238"/>
      <c r="BA1096" s="238"/>
      <c r="BB1096" s="238"/>
      <c r="BC1096" s="238"/>
      <c r="BD1096" s="238"/>
      <c r="BE1096" s="238"/>
      <c r="BF1096" s="238"/>
      <c r="BG1096" s="238"/>
      <c r="BH1096" s="238"/>
      <c r="BI1096" s="238"/>
      <c r="BJ1096" s="238"/>
      <c r="BK1096" s="238"/>
      <c r="BL1096" s="238"/>
      <c r="BM1096" s="238"/>
      <c r="BN1096" s="238"/>
      <c r="BO1096" s="238"/>
      <c r="BP1096" s="238"/>
      <c r="BQ1096" s="238"/>
      <c r="BR1096" s="238"/>
      <c r="BS1096" s="238"/>
      <c r="BT1096" s="238"/>
      <c r="BU1096" s="238"/>
      <c r="BV1096" s="238"/>
      <c r="BW1096" s="238"/>
      <c r="BX1096" s="238"/>
      <c r="BY1096" s="238"/>
      <c r="BZ1096" s="238"/>
      <c r="CA1096" s="238"/>
      <c r="CB1096" s="238"/>
      <c r="CC1096" s="238"/>
      <c r="CD1096" s="238"/>
      <c r="CE1096" s="238"/>
      <c r="CF1096" s="238"/>
      <c r="CG1096" s="238"/>
      <c r="CH1096" s="238"/>
      <c r="CI1096" s="238"/>
      <c r="CJ1096" s="238"/>
      <c r="CK1096" s="238"/>
      <c r="CL1096" s="238"/>
      <c r="CM1096" s="238"/>
      <c r="CN1096" s="238"/>
      <c r="CO1096" s="238"/>
      <c r="CP1096" s="238"/>
      <c r="CQ1096" s="238"/>
      <c r="CR1096" s="238"/>
      <c r="CS1096" s="238"/>
      <c r="CT1096" s="238"/>
      <c r="CU1096" s="238"/>
      <c r="CV1096" s="238"/>
      <c r="CW1096" s="238"/>
      <c r="CX1096" s="238"/>
      <c r="CY1096" s="238"/>
      <c r="CZ1096" s="238"/>
      <c r="DA1096" s="238"/>
      <c r="DB1096" s="238"/>
      <c r="DC1096" s="238"/>
      <c r="DD1096" s="238"/>
      <c r="DE1096" s="238"/>
      <c r="DF1096" s="238"/>
      <c r="DG1096" s="238"/>
      <c r="DH1096" s="238"/>
      <c r="DI1096" s="238"/>
      <c r="DJ1096" s="238"/>
      <c r="DK1096" s="238"/>
      <c r="DL1096" s="238"/>
      <c r="DM1096" s="238"/>
      <c r="DN1096" s="238"/>
      <c r="DO1096" s="238"/>
      <c r="DP1096" s="238"/>
      <c r="DQ1096" s="238"/>
      <c r="DR1096" s="238"/>
      <c r="DS1096" s="238"/>
      <c r="DT1096" s="238"/>
      <c r="DU1096" s="238"/>
      <c r="DV1096" s="238"/>
      <c r="DW1096" s="238"/>
      <c r="DX1096" s="238"/>
      <c r="DY1096" s="238"/>
      <c r="DZ1096" s="238"/>
      <c r="EA1096" s="238"/>
      <c r="EB1096" s="238"/>
      <c r="EC1096" s="238"/>
      <c r="ED1096" s="238"/>
      <c r="EE1096" s="238"/>
      <c r="EF1096" s="238"/>
      <c r="EG1096" s="238"/>
      <c r="EH1096" s="238"/>
      <c r="EI1096" s="238"/>
      <c r="EJ1096" s="238"/>
      <c r="EK1096" s="238"/>
      <c r="EL1096" s="238"/>
      <c r="EM1096" s="238"/>
      <c r="EN1096" s="238"/>
      <c r="EO1096" s="238"/>
      <c r="EP1096" s="238"/>
      <c r="EQ1096" s="238"/>
      <c r="ER1096" s="238"/>
      <c r="ES1096" s="238"/>
      <c r="ET1096" s="238"/>
      <c r="EU1096" s="238"/>
      <c r="EV1096" s="238"/>
      <c r="EW1096" s="238"/>
      <c r="EX1096" s="238"/>
      <c r="EY1096" s="238"/>
      <c r="EZ1096" s="238"/>
      <c r="FA1096" s="238"/>
      <c r="FB1096" s="238"/>
      <c r="FC1096" s="238"/>
      <c r="FD1096" s="238"/>
      <c r="FE1096" s="238"/>
    </row>
    <row r="1097" spans="34:161">
      <c r="AH1097" s="238"/>
      <c r="AI1097" s="238"/>
      <c r="AJ1097" s="238"/>
      <c r="AK1097" s="238"/>
      <c r="AL1097" s="238"/>
      <c r="AM1097" s="238"/>
      <c r="AN1097" s="238"/>
      <c r="AO1097" s="238"/>
      <c r="AP1097" s="238"/>
      <c r="AQ1097" s="238"/>
      <c r="AR1097" s="238"/>
      <c r="AS1097" s="238"/>
      <c r="AT1097" s="238"/>
      <c r="AU1097" s="238"/>
      <c r="AV1097" s="238"/>
      <c r="AW1097" s="238"/>
      <c r="AX1097" s="238"/>
      <c r="AY1097" s="238"/>
      <c r="AZ1097" s="238"/>
      <c r="BA1097" s="238"/>
      <c r="BB1097" s="238"/>
      <c r="BC1097" s="238"/>
      <c r="BD1097" s="238"/>
      <c r="BE1097" s="238"/>
      <c r="BF1097" s="238"/>
      <c r="BG1097" s="238"/>
      <c r="BH1097" s="238"/>
      <c r="BI1097" s="238"/>
      <c r="BJ1097" s="238"/>
      <c r="BK1097" s="238"/>
      <c r="BL1097" s="238"/>
      <c r="BM1097" s="238"/>
      <c r="BN1097" s="238"/>
      <c r="BO1097" s="238"/>
      <c r="BP1097" s="238"/>
      <c r="BQ1097" s="238"/>
      <c r="BR1097" s="238"/>
      <c r="BS1097" s="238"/>
      <c r="BT1097" s="238"/>
      <c r="BU1097" s="238"/>
      <c r="BV1097" s="238"/>
      <c r="BW1097" s="238"/>
      <c r="BX1097" s="238"/>
      <c r="BY1097" s="238"/>
      <c r="BZ1097" s="238"/>
      <c r="CA1097" s="238"/>
      <c r="CB1097" s="238"/>
      <c r="CC1097" s="238"/>
      <c r="CD1097" s="238"/>
      <c r="CE1097" s="238"/>
      <c r="CF1097" s="238"/>
      <c r="CG1097" s="238"/>
      <c r="CH1097" s="238"/>
      <c r="CI1097" s="238"/>
      <c r="CJ1097" s="238"/>
      <c r="CK1097" s="238"/>
      <c r="CL1097" s="238"/>
      <c r="CM1097" s="238"/>
      <c r="CN1097" s="238"/>
      <c r="CO1097" s="238"/>
      <c r="CP1097" s="238"/>
      <c r="CQ1097" s="238"/>
      <c r="CR1097" s="238"/>
      <c r="CS1097" s="238"/>
      <c r="CT1097" s="238"/>
      <c r="CU1097" s="238"/>
      <c r="CV1097" s="238"/>
      <c r="CW1097" s="238"/>
      <c r="CX1097" s="238"/>
      <c r="CY1097" s="238"/>
      <c r="CZ1097" s="238"/>
      <c r="DA1097" s="238"/>
      <c r="DB1097" s="238"/>
      <c r="DC1097" s="238"/>
      <c r="DD1097" s="238"/>
      <c r="DE1097" s="238"/>
      <c r="DF1097" s="238"/>
      <c r="DG1097" s="238"/>
      <c r="DH1097" s="238"/>
      <c r="DI1097" s="238"/>
      <c r="DJ1097" s="238"/>
      <c r="DK1097" s="238"/>
      <c r="DL1097" s="238"/>
      <c r="DM1097" s="238"/>
      <c r="DN1097" s="238"/>
      <c r="DO1097" s="238"/>
      <c r="DP1097" s="238"/>
      <c r="DQ1097" s="238"/>
      <c r="DR1097" s="238"/>
      <c r="DS1097" s="238"/>
      <c r="DT1097" s="238"/>
      <c r="DU1097" s="238"/>
      <c r="DV1097" s="238"/>
      <c r="DW1097" s="238"/>
      <c r="DX1097" s="238"/>
      <c r="DY1097" s="238"/>
      <c r="DZ1097" s="238"/>
      <c r="EA1097" s="238"/>
      <c r="EB1097" s="238"/>
      <c r="EC1097" s="238"/>
      <c r="ED1097" s="238"/>
      <c r="EE1097" s="238"/>
      <c r="EF1097" s="238"/>
      <c r="EG1097" s="238"/>
      <c r="EH1097" s="238"/>
      <c r="EI1097" s="238"/>
      <c r="EJ1097" s="238"/>
      <c r="EK1097" s="238"/>
      <c r="EL1097" s="238"/>
      <c r="EM1097" s="238"/>
      <c r="EN1097" s="238"/>
      <c r="EO1097" s="238"/>
      <c r="EP1097" s="238"/>
      <c r="EQ1097" s="238"/>
      <c r="ER1097" s="238"/>
      <c r="ES1097" s="238"/>
      <c r="ET1097" s="238"/>
      <c r="EU1097" s="238"/>
      <c r="EV1097" s="238"/>
      <c r="EW1097" s="238"/>
      <c r="EX1097" s="238"/>
      <c r="EY1097" s="238"/>
      <c r="EZ1097" s="238"/>
      <c r="FA1097" s="238"/>
      <c r="FB1097" s="238"/>
      <c r="FC1097" s="238"/>
      <c r="FD1097" s="238"/>
      <c r="FE1097" s="238"/>
    </row>
    <row r="1098" spans="34:161">
      <c r="AH1098" s="238"/>
      <c r="AI1098" s="238"/>
      <c r="AJ1098" s="238"/>
      <c r="AK1098" s="238"/>
      <c r="AL1098" s="238"/>
      <c r="AM1098" s="238"/>
      <c r="AN1098" s="238"/>
      <c r="AO1098" s="238"/>
      <c r="AP1098" s="238"/>
      <c r="AQ1098" s="238"/>
      <c r="AR1098" s="238"/>
      <c r="AS1098" s="238"/>
      <c r="AT1098" s="238"/>
      <c r="AU1098" s="238"/>
      <c r="AV1098" s="238"/>
      <c r="AW1098" s="238"/>
      <c r="AX1098" s="238"/>
      <c r="AY1098" s="238"/>
      <c r="AZ1098" s="238"/>
      <c r="BA1098" s="238"/>
      <c r="BB1098" s="238"/>
      <c r="BC1098" s="238"/>
      <c r="BD1098" s="238"/>
      <c r="BE1098" s="238"/>
      <c r="BF1098" s="238"/>
      <c r="BG1098" s="238"/>
      <c r="BH1098" s="238"/>
      <c r="BI1098" s="238"/>
      <c r="BJ1098" s="238"/>
      <c r="BK1098" s="238"/>
      <c r="BL1098" s="238"/>
      <c r="BM1098" s="238"/>
      <c r="BN1098" s="238"/>
      <c r="BO1098" s="238"/>
      <c r="BP1098" s="238"/>
      <c r="BQ1098" s="238"/>
      <c r="BR1098" s="238"/>
      <c r="BS1098" s="238"/>
      <c r="BT1098" s="238"/>
      <c r="BU1098" s="238"/>
      <c r="BV1098" s="238"/>
      <c r="BW1098" s="238"/>
      <c r="BX1098" s="238"/>
      <c r="BY1098" s="238"/>
      <c r="BZ1098" s="238"/>
      <c r="CA1098" s="238"/>
      <c r="CB1098" s="238"/>
      <c r="CC1098" s="238"/>
      <c r="CD1098" s="238"/>
      <c r="CE1098" s="238"/>
      <c r="CF1098" s="238"/>
      <c r="CG1098" s="238"/>
      <c r="CH1098" s="238"/>
      <c r="CI1098" s="238"/>
      <c r="CJ1098" s="238"/>
      <c r="CK1098" s="238"/>
      <c r="CL1098" s="238"/>
      <c r="CM1098" s="238"/>
      <c r="CN1098" s="238"/>
      <c r="CO1098" s="238"/>
      <c r="CP1098" s="238"/>
      <c r="CQ1098" s="238"/>
      <c r="CR1098" s="238"/>
      <c r="CS1098" s="238"/>
      <c r="CT1098" s="238"/>
      <c r="CU1098" s="238"/>
      <c r="CV1098" s="238"/>
      <c r="CW1098" s="238"/>
      <c r="CX1098" s="238"/>
      <c r="CY1098" s="238"/>
      <c r="CZ1098" s="238"/>
      <c r="DA1098" s="238"/>
      <c r="DB1098" s="238"/>
      <c r="DC1098" s="238"/>
      <c r="DD1098" s="238"/>
      <c r="DE1098" s="238"/>
      <c r="DF1098" s="238"/>
      <c r="DG1098" s="238"/>
      <c r="DH1098" s="238"/>
      <c r="DI1098" s="238"/>
      <c r="DJ1098" s="238"/>
      <c r="DK1098" s="238"/>
      <c r="DL1098" s="238"/>
      <c r="DM1098" s="238"/>
      <c r="DN1098" s="238"/>
      <c r="DO1098" s="238"/>
      <c r="DP1098" s="238"/>
      <c r="DQ1098" s="238"/>
      <c r="DR1098" s="238"/>
      <c r="DS1098" s="238"/>
      <c r="DT1098" s="238"/>
      <c r="DU1098" s="238"/>
      <c r="DV1098" s="238"/>
      <c r="DW1098" s="238"/>
      <c r="DX1098" s="238"/>
      <c r="DY1098" s="238"/>
      <c r="DZ1098" s="238"/>
      <c r="EA1098" s="238"/>
      <c r="EB1098" s="238"/>
      <c r="EC1098" s="238"/>
      <c r="ED1098" s="238"/>
      <c r="EE1098" s="238"/>
      <c r="EF1098" s="238"/>
      <c r="EG1098" s="238"/>
      <c r="EH1098" s="238"/>
      <c r="EI1098" s="238"/>
      <c r="EJ1098" s="238"/>
      <c r="EK1098" s="238"/>
      <c r="EL1098" s="238"/>
      <c r="EM1098" s="238"/>
      <c r="EN1098" s="238"/>
      <c r="EO1098" s="238"/>
      <c r="EP1098" s="238"/>
      <c r="EQ1098" s="238"/>
      <c r="ER1098" s="238"/>
      <c r="ES1098" s="238"/>
      <c r="ET1098" s="238"/>
      <c r="EU1098" s="238"/>
      <c r="EV1098" s="238"/>
      <c r="EW1098" s="238"/>
      <c r="EX1098" s="238"/>
      <c r="EY1098" s="238"/>
      <c r="EZ1098" s="238"/>
      <c r="FA1098" s="238"/>
      <c r="FB1098" s="238"/>
      <c r="FC1098" s="238"/>
      <c r="FD1098" s="238"/>
      <c r="FE1098" s="238"/>
    </row>
    <row r="1099" spans="34:161">
      <c r="AH1099" s="238"/>
      <c r="AI1099" s="238"/>
      <c r="AJ1099" s="238"/>
      <c r="AK1099" s="238"/>
      <c r="AL1099" s="238"/>
      <c r="AM1099" s="238"/>
      <c r="AN1099" s="238"/>
      <c r="AO1099" s="238"/>
      <c r="AP1099" s="238"/>
      <c r="AQ1099" s="238"/>
      <c r="AR1099" s="238"/>
      <c r="AS1099" s="238"/>
      <c r="AT1099" s="238"/>
      <c r="AU1099" s="238"/>
      <c r="AV1099" s="238"/>
      <c r="AW1099" s="238"/>
      <c r="AX1099" s="238"/>
      <c r="AY1099" s="238"/>
      <c r="AZ1099" s="238"/>
      <c r="BA1099" s="238"/>
      <c r="BB1099" s="238"/>
      <c r="BC1099" s="238"/>
      <c r="BD1099" s="238"/>
      <c r="BE1099" s="238"/>
      <c r="BF1099" s="238"/>
      <c r="BG1099" s="238"/>
      <c r="BH1099" s="238"/>
      <c r="BI1099" s="238"/>
      <c r="BJ1099" s="238"/>
      <c r="BK1099" s="238"/>
      <c r="BL1099" s="238"/>
      <c r="BM1099" s="238"/>
      <c r="BN1099" s="238"/>
      <c r="BO1099" s="238"/>
      <c r="BP1099" s="238"/>
      <c r="BQ1099" s="238"/>
      <c r="BR1099" s="238"/>
      <c r="BS1099" s="238"/>
      <c r="BT1099" s="238"/>
      <c r="BU1099" s="238"/>
      <c r="BV1099" s="238"/>
      <c r="BW1099" s="238"/>
      <c r="BX1099" s="238"/>
      <c r="BY1099" s="238"/>
      <c r="BZ1099" s="238"/>
      <c r="CA1099" s="238"/>
      <c r="CB1099" s="238"/>
      <c r="CC1099" s="238"/>
      <c r="CD1099" s="238"/>
      <c r="CE1099" s="238"/>
      <c r="CF1099" s="238"/>
      <c r="CG1099" s="238"/>
      <c r="CH1099" s="238"/>
      <c r="CI1099" s="238"/>
      <c r="CJ1099" s="238"/>
      <c r="CK1099" s="238"/>
      <c r="CL1099" s="238"/>
      <c r="CM1099" s="238"/>
      <c r="CN1099" s="238"/>
      <c r="CO1099" s="238"/>
      <c r="CP1099" s="238"/>
      <c r="CQ1099" s="238"/>
      <c r="CR1099" s="238"/>
      <c r="CS1099" s="238"/>
      <c r="CT1099" s="238"/>
      <c r="CU1099" s="238"/>
      <c r="CV1099" s="238"/>
      <c r="CW1099" s="238"/>
      <c r="CX1099" s="238"/>
      <c r="CY1099" s="238"/>
      <c r="CZ1099" s="238"/>
      <c r="DA1099" s="238"/>
      <c r="DB1099" s="238"/>
      <c r="DC1099" s="238"/>
      <c r="DD1099" s="238"/>
      <c r="DE1099" s="238"/>
      <c r="DF1099" s="238"/>
      <c r="DG1099" s="238"/>
      <c r="DH1099" s="238"/>
      <c r="DI1099" s="238"/>
      <c r="DJ1099" s="238"/>
      <c r="DK1099" s="238"/>
      <c r="DL1099" s="238"/>
      <c r="DM1099" s="238"/>
      <c r="DN1099" s="238"/>
      <c r="DO1099" s="238"/>
      <c r="DP1099" s="238"/>
      <c r="DQ1099" s="238"/>
      <c r="DR1099" s="238"/>
      <c r="DS1099" s="238"/>
      <c r="DT1099" s="238"/>
      <c r="DU1099" s="238"/>
      <c r="DV1099" s="238"/>
      <c r="DW1099" s="238"/>
      <c r="DX1099" s="238"/>
      <c r="DY1099" s="238"/>
      <c r="DZ1099" s="238"/>
      <c r="EA1099" s="238"/>
      <c r="EB1099" s="238"/>
      <c r="EC1099" s="238"/>
      <c r="ED1099" s="238"/>
      <c r="EE1099" s="238"/>
      <c r="EF1099" s="238"/>
      <c r="EG1099" s="238"/>
      <c r="EH1099" s="238"/>
      <c r="EI1099" s="238"/>
      <c r="EJ1099" s="238"/>
      <c r="EK1099" s="238"/>
      <c r="EL1099" s="238"/>
      <c r="EM1099" s="238"/>
      <c r="EN1099" s="238"/>
      <c r="EO1099" s="238"/>
      <c r="EP1099" s="238"/>
      <c r="EQ1099" s="238"/>
      <c r="ER1099" s="238"/>
      <c r="ES1099" s="238"/>
      <c r="ET1099" s="238"/>
      <c r="EU1099" s="238"/>
      <c r="EV1099" s="238"/>
      <c r="EW1099" s="238"/>
      <c r="EX1099" s="238"/>
      <c r="EY1099" s="238"/>
      <c r="EZ1099" s="238"/>
      <c r="FA1099" s="238"/>
      <c r="FB1099" s="238"/>
      <c r="FC1099" s="238"/>
      <c r="FD1099" s="238"/>
      <c r="FE1099" s="238"/>
    </row>
    <row r="1100" spans="34:161">
      <c r="AH1100" s="238"/>
      <c r="AI1100" s="238"/>
      <c r="AJ1100" s="238"/>
      <c r="AK1100" s="238"/>
      <c r="AL1100" s="238"/>
      <c r="AM1100" s="238"/>
      <c r="AN1100" s="238"/>
      <c r="AO1100" s="238"/>
      <c r="AP1100" s="238"/>
      <c r="AQ1100" s="238"/>
      <c r="AR1100" s="238"/>
      <c r="AS1100" s="238"/>
      <c r="AT1100" s="238"/>
      <c r="AU1100" s="238"/>
      <c r="AV1100" s="238"/>
      <c r="AW1100" s="238"/>
      <c r="AX1100" s="238"/>
      <c r="AY1100" s="238"/>
      <c r="AZ1100" s="238"/>
      <c r="BA1100" s="238"/>
      <c r="BB1100" s="238"/>
      <c r="BC1100" s="238"/>
      <c r="BD1100" s="238"/>
      <c r="BE1100" s="238"/>
      <c r="BF1100" s="238"/>
      <c r="BG1100" s="238"/>
      <c r="BH1100" s="238"/>
      <c r="BI1100" s="238"/>
      <c r="BJ1100" s="238"/>
      <c r="BK1100" s="238"/>
      <c r="BL1100" s="238"/>
      <c r="BM1100" s="238"/>
      <c r="BN1100" s="238"/>
      <c r="BO1100" s="238"/>
      <c r="BP1100" s="238"/>
      <c r="BQ1100" s="238"/>
      <c r="BR1100" s="238"/>
      <c r="BS1100" s="238"/>
      <c r="BT1100" s="238"/>
      <c r="BU1100" s="238"/>
      <c r="BV1100" s="238"/>
      <c r="BW1100" s="238"/>
      <c r="BX1100" s="238"/>
      <c r="BY1100" s="238"/>
      <c r="BZ1100" s="238"/>
      <c r="CA1100" s="238"/>
      <c r="CB1100" s="238"/>
      <c r="CC1100" s="238"/>
      <c r="CD1100" s="238"/>
      <c r="CE1100" s="238"/>
      <c r="CF1100" s="238"/>
      <c r="CG1100" s="238"/>
      <c r="CH1100" s="238"/>
      <c r="CI1100" s="238"/>
      <c r="CJ1100" s="238"/>
      <c r="CK1100" s="238"/>
      <c r="CL1100" s="238"/>
      <c r="CM1100" s="238"/>
      <c r="CN1100" s="238"/>
      <c r="CO1100" s="238"/>
      <c r="CP1100" s="238"/>
      <c r="CQ1100" s="238"/>
      <c r="CR1100" s="238"/>
      <c r="CS1100" s="238"/>
      <c r="CT1100" s="238"/>
      <c r="CU1100" s="238"/>
      <c r="CV1100" s="238"/>
      <c r="CW1100" s="238"/>
      <c r="CX1100" s="238"/>
      <c r="CY1100" s="238"/>
      <c r="CZ1100" s="238"/>
      <c r="DA1100" s="238"/>
      <c r="DB1100" s="238"/>
      <c r="DC1100" s="238"/>
      <c r="DD1100" s="238"/>
      <c r="DE1100" s="238"/>
      <c r="DF1100" s="238"/>
      <c r="DG1100" s="238"/>
      <c r="DH1100" s="238"/>
      <c r="DI1100" s="238"/>
      <c r="DJ1100" s="238"/>
      <c r="DK1100" s="238"/>
      <c r="DL1100" s="238"/>
      <c r="DM1100" s="238"/>
      <c r="DN1100" s="238"/>
      <c r="DO1100" s="238"/>
      <c r="DP1100" s="238"/>
      <c r="DQ1100" s="238"/>
      <c r="DR1100" s="238"/>
      <c r="DS1100" s="238"/>
      <c r="DT1100" s="238"/>
      <c r="DU1100" s="238"/>
      <c r="DV1100" s="238"/>
      <c r="DW1100" s="238"/>
      <c r="DX1100" s="238"/>
      <c r="DY1100" s="238"/>
      <c r="DZ1100" s="238"/>
      <c r="EA1100" s="238"/>
      <c r="EB1100" s="238"/>
      <c r="EC1100" s="238"/>
      <c r="ED1100" s="238"/>
      <c r="EE1100" s="238"/>
      <c r="EF1100" s="238"/>
      <c r="EG1100" s="238"/>
      <c r="EH1100" s="238"/>
      <c r="EI1100" s="238"/>
      <c r="EJ1100" s="238"/>
      <c r="EK1100" s="238"/>
      <c r="EL1100" s="238"/>
      <c r="EM1100" s="238"/>
      <c r="EN1100" s="238"/>
      <c r="EO1100" s="238"/>
      <c r="EP1100" s="238"/>
      <c r="EQ1100" s="238"/>
      <c r="ER1100" s="238"/>
      <c r="ES1100" s="238"/>
      <c r="ET1100" s="238"/>
      <c r="EU1100" s="238"/>
      <c r="EV1100" s="238"/>
      <c r="EW1100" s="238"/>
      <c r="EX1100" s="238"/>
      <c r="EY1100" s="238"/>
      <c r="EZ1100" s="238"/>
      <c r="FA1100" s="238"/>
      <c r="FB1100" s="238"/>
      <c r="FC1100" s="238"/>
      <c r="FD1100" s="238"/>
      <c r="FE1100" s="238"/>
    </row>
    <row r="1101" spans="34:161">
      <c r="AH1101" s="238"/>
      <c r="AI1101" s="238"/>
      <c r="AJ1101" s="238"/>
      <c r="AK1101" s="238"/>
      <c r="AL1101" s="238"/>
      <c r="AM1101" s="238"/>
      <c r="AN1101" s="238"/>
      <c r="AO1101" s="238"/>
      <c r="AP1101" s="238"/>
      <c r="AQ1101" s="238"/>
      <c r="AR1101" s="238"/>
      <c r="AS1101" s="238"/>
      <c r="AT1101" s="238"/>
      <c r="AU1101" s="238"/>
      <c r="AV1101" s="238"/>
      <c r="AW1101" s="238"/>
      <c r="AX1101" s="238"/>
      <c r="AY1101" s="238"/>
      <c r="AZ1101" s="238"/>
      <c r="BA1101" s="238"/>
      <c r="BB1101" s="238"/>
      <c r="BC1101" s="238"/>
      <c r="BD1101" s="238"/>
      <c r="BE1101" s="238"/>
      <c r="BF1101" s="238"/>
      <c r="BG1101" s="238"/>
      <c r="BH1101" s="238"/>
      <c r="BI1101" s="238"/>
      <c r="BJ1101" s="238"/>
      <c r="BK1101" s="238"/>
      <c r="BL1101" s="238"/>
      <c r="BM1101" s="238"/>
      <c r="BN1101" s="238"/>
      <c r="BO1101" s="238"/>
      <c r="BP1101" s="238"/>
      <c r="BQ1101" s="238"/>
      <c r="BR1101" s="238"/>
      <c r="BS1101" s="238"/>
      <c r="BT1101" s="238"/>
      <c r="BU1101" s="238"/>
      <c r="BV1101" s="238"/>
      <c r="BW1101" s="238"/>
      <c r="BX1101" s="238"/>
      <c r="BY1101" s="238"/>
      <c r="BZ1101" s="238"/>
      <c r="CA1101" s="238"/>
      <c r="CB1101" s="238"/>
      <c r="CC1101" s="238"/>
      <c r="CD1101" s="238"/>
      <c r="CE1101" s="238"/>
      <c r="CF1101" s="238"/>
      <c r="CG1101" s="238"/>
      <c r="CH1101" s="238"/>
      <c r="CI1101" s="238"/>
      <c r="CJ1101" s="238"/>
      <c r="CK1101" s="238"/>
      <c r="CL1101" s="238"/>
      <c r="CM1101" s="238"/>
      <c r="CN1101" s="238"/>
      <c r="CO1101" s="238"/>
      <c r="CP1101" s="238"/>
      <c r="CQ1101" s="238"/>
      <c r="CR1101" s="238"/>
      <c r="CS1101" s="238"/>
      <c r="CT1101" s="238"/>
      <c r="CU1101" s="238"/>
      <c r="CV1101" s="238"/>
      <c r="CW1101" s="238"/>
      <c r="CX1101" s="238"/>
      <c r="CY1101" s="238"/>
      <c r="CZ1101" s="238"/>
      <c r="DA1101" s="238"/>
      <c r="DB1101" s="238"/>
      <c r="DC1101" s="238"/>
      <c r="DD1101" s="238"/>
      <c r="DE1101" s="238"/>
      <c r="DF1101" s="238"/>
      <c r="DG1101" s="238"/>
      <c r="DH1101" s="238"/>
      <c r="DI1101" s="238"/>
      <c r="DJ1101" s="238"/>
      <c r="DK1101" s="238"/>
      <c r="DL1101" s="238"/>
      <c r="DM1101" s="238"/>
      <c r="DN1101" s="238"/>
      <c r="DO1101" s="238"/>
      <c r="DP1101" s="238"/>
      <c r="DQ1101" s="238"/>
      <c r="DR1101" s="238"/>
      <c r="DS1101" s="238"/>
      <c r="DT1101" s="238"/>
      <c r="DU1101" s="238"/>
      <c r="DV1101" s="238"/>
      <c r="DW1101" s="238"/>
      <c r="DX1101" s="238"/>
      <c r="DY1101" s="238"/>
      <c r="DZ1101" s="238"/>
      <c r="EA1101" s="238"/>
      <c r="EB1101" s="238"/>
      <c r="EC1101" s="238"/>
      <c r="ED1101" s="238"/>
      <c r="EE1101" s="238"/>
      <c r="EF1101" s="238"/>
      <c r="EG1101" s="238"/>
      <c r="EH1101" s="238"/>
      <c r="EI1101" s="238"/>
      <c r="EJ1101" s="238"/>
      <c r="EK1101" s="238"/>
      <c r="EL1101" s="238"/>
      <c r="EM1101" s="238"/>
      <c r="EN1101" s="238"/>
      <c r="EO1101" s="238"/>
      <c r="EP1101" s="238"/>
      <c r="EQ1101" s="238"/>
      <c r="ER1101" s="238"/>
      <c r="ES1101" s="238"/>
      <c r="ET1101" s="238"/>
      <c r="EU1101" s="238"/>
      <c r="EV1101" s="238"/>
      <c r="EW1101" s="238"/>
      <c r="EX1101" s="238"/>
      <c r="EY1101" s="238"/>
      <c r="EZ1101" s="238"/>
      <c r="FA1101" s="238"/>
      <c r="FB1101" s="238"/>
      <c r="FC1101" s="238"/>
      <c r="FD1101" s="238"/>
      <c r="FE1101" s="238"/>
    </row>
    <row r="1102" spans="34:161">
      <c r="AH1102" s="238"/>
      <c r="AI1102" s="238"/>
      <c r="AJ1102" s="238"/>
      <c r="AK1102" s="238"/>
      <c r="AL1102" s="238"/>
      <c r="AM1102" s="238"/>
      <c r="AN1102" s="238"/>
      <c r="AO1102" s="238"/>
      <c r="AP1102" s="238"/>
      <c r="AQ1102" s="238"/>
      <c r="AR1102" s="238"/>
      <c r="AS1102" s="238"/>
      <c r="AT1102" s="238"/>
      <c r="AU1102" s="238"/>
      <c r="AV1102" s="238"/>
      <c r="AW1102" s="238"/>
      <c r="AX1102" s="238"/>
      <c r="AY1102" s="238"/>
      <c r="AZ1102" s="238"/>
      <c r="BA1102" s="238"/>
      <c r="BB1102" s="238"/>
      <c r="BC1102" s="238"/>
      <c r="BD1102" s="238"/>
      <c r="BE1102" s="238"/>
      <c r="BF1102" s="238"/>
      <c r="BG1102" s="238"/>
      <c r="BH1102" s="238"/>
      <c r="BI1102" s="238"/>
      <c r="BJ1102" s="238"/>
      <c r="BK1102" s="238"/>
      <c r="BL1102" s="238"/>
      <c r="BM1102" s="238"/>
      <c r="BN1102" s="238"/>
      <c r="BO1102" s="238"/>
      <c r="BP1102" s="238"/>
      <c r="BQ1102" s="238"/>
      <c r="BR1102" s="238"/>
      <c r="BS1102" s="238"/>
      <c r="BT1102" s="238"/>
      <c r="BU1102" s="238"/>
      <c r="BV1102" s="238"/>
      <c r="BW1102" s="238"/>
      <c r="BX1102" s="238"/>
      <c r="BY1102" s="238"/>
      <c r="BZ1102" s="238"/>
      <c r="CA1102" s="238"/>
      <c r="CB1102" s="238"/>
      <c r="CC1102" s="238"/>
      <c r="CD1102" s="238"/>
      <c r="CE1102" s="238"/>
      <c r="CF1102" s="238"/>
      <c r="CG1102" s="238"/>
      <c r="CH1102" s="238"/>
      <c r="CI1102" s="238"/>
      <c r="CJ1102" s="238"/>
      <c r="CK1102" s="238"/>
      <c r="CL1102" s="238"/>
      <c r="CM1102" s="238"/>
      <c r="CN1102" s="238"/>
      <c r="CO1102" s="238"/>
      <c r="CP1102" s="238"/>
      <c r="CQ1102" s="238"/>
      <c r="CR1102" s="238"/>
      <c r="CS1102" s="238"/>
      <c r="CT1102" s="238"/>
      <c r="CU1102" s="238"/>
      <c r="CV1102" s="238"/>
      <c r="CW1102" s="238"/>
      <c r="CX1102" s="238"/>
      <c r="CY1102" s="238"/>
      <c r="CZ1102" s="238"/>
      <c r="DA1102" s="238"/>
      <c r="DB1102" s="238"/>
      <c r="DC1102" s="238"/>
      <c r="DD1102" s="238"/>
      <c r="DE1102" s="238"/>
      <c r="DF1102" s="238"/>
      <c r="DG1102" s="238"/>
      <c r="DH1102" s="238"/>
      <c r="DI1102" s="238"/>
      <c r="DJ1102" s="238"/>
      <c r="DK1102" s="238"/>
      <c r="DL1102" s="238"/>
      <c r="DM1102" s="238"/>
      <c r="DN1102" s="238"/>
      <c r="DO1102" s="238"/>
      <c r="DP1102" s="238"/>
      <c r="DQ1102" s="238"/>
      <c r="DR1102" s="238"/>
      <c r="DS1102" s="238"/>
      <c r="DT1102" s="238"/>
      <c r="DU1102" s="238"/>
      <c r="DV1102" s="238"/>
      <c r="DW1102" s="238"/>
      <c r="DX1102" s="238"/>
      <c r="DY1102" s="238"/>
      <c r="DZ1102" s="238"/>
      <c r="EA1102" s="238"/>
      <c r="EB1102" s="238"/>
      <c r="EC1102" s="238"/>
      <c r="ED1102" s="238"/>
      <c r="EE1102" s="238"/>
      <c r="EF1102" s="238"/>
      <c r="EG1102" s="238"/>
      <c r="EH1102" s="238"/>
      <c r="EI1102" s="238"/>
      <c r="EJ1102" s="238"/>
      <c r="EK1102" s="238"/>
      <c r="EL1102" s="238"/>
      <c r="EM1102" s="238"/>
      <c r="EN1102" s="238"/>
      <c r="EO1102" s="238"/>
      <c r="EP1102" s="238"/>
      <c r="EQ1102" s="238"/>
      <c r="ER1102" s="238"/>
      <c r="ES1102" s="238"/>
      <c r="ET1102" s="238"/>
      <c r="EU1102" s="238"/>
      <c r="EV1102" s="238"/>
      <c r="EW1102" s="238"/>
      <c r="EX1102" s="238"/>
      <c r="EY1102" s="238"/>
      <c r="EZ1102" s="238"/>
      <c r="FA1102" s="238"/>
      <c r="FB1102" s="238"/>
      <c r="FC1102" s="238"/>
      <c r="FD1102" s="238"/>
      <c r="FE1102" s="238"/>
    </row>
    <row r="1103" spans="34:161">
      <c r="AH1103" s="238"/>
      <c r="AI1103" s="238"/>
      <c r="AJ1103" s="238"/>
      <c r="AK1103" s="238"/>
      <c r="AL1103" s="238"/>
      <c r="AM1103" s="238"/>
      <c r="AN1103" s="238"/>
      <c r="AO1103" s="238"/>
      <c r="AP1103" s="238"/>
      <c r="AQ1103" s="238"/>
      <c r="AR1103" s="238"/>
      <c r="AS1103" s="238"/>
      <c r="AT1103" s="238"/>
      <c r="AU1103" s="238"/>
      <c r="AV1103" s="238"/>
      <c r="AW1103" s="238"/>
      <c r="AX1103" s="238"/>
      <c r="AY1103" s="238"/>
      <c r="AZ1103" s="238"/>
      <c r="BA1103" s="238"/>
      <c r="BB1103" s="238"/>
      <c r="BC1103" s="238"/>
      <c r="BD1103" s="238"/>
      <c r="BE1103" s="238"/>
      <c r="BF1103" s="238"/>
      <c r="BG1103" s="238"/>
      <c r="BH1103" s="238"/>
      <c r="BI1103" s="238"/>
      <c r="BJ1103" s="238"/>
      <c r="BK1103" s="238"/>
      <c r="BL1103" s="238"/>
      <c r="BM1103" s="238"/>
      <c r="BN1103" s="238"/>
      <c r="BO1103" s="238"/>
      <c r="BP1103" s="238"/>
      <c r="BQ1103" s="238"/>
      <c r="BR1103" s="238"/>
      <c r="BS1103" s="238"/>
      <c r="BT1103" s="238"/>
      <c r="BU1103" s="238"/>
      <c r="BV1103" s="238"/>
      <c r="BW1103" s="238"/>
      <c r="BX1103" s="238"/>
      <c r="BY1103" s="238"/>
      <c r="BZ1103" s="238"/>
      <c r="CA1103" s="238"/>
      <c r="CB1103" s="238"/>
      <c r="CC1103" s="238"/>
      <c r="CD1103" s="238"/>
      <c r="CE1103" s="238"/>
      <c r="CF1103" s="238"/>
      <c r="CG1103" s="238"/>
      <c r="CH1103" s="238"/>
      <c r="CI1103" s="238"/>
      <c r="CJ1103" s="238"/>
      <c r="CK1103" s="238"/>
      <c r="CL1103" s="238"/>
      <c r="CM1103" s="238"/>
      <c r="CN1103" s="238"/>
      <c r="CO1103" s="238"/>
      <c r="CP1103" s="238"/>
      <c r="CQ1103" s="238"/>
      <c r="CR1103" s="238"/>
      <c r="CS1103" s="238"/>
      <c r="CT1103" s="238"/>
      <c r="CU1103" s="238"/>
      <c r="CV1103" s="238"/>
      <c r="CW1103" s="238"/>
      <c r="CX1103" s="238"/>
      <c r="CY1103" s="238"/>
      <c r="CZ1103" s="238"/>
      <c r="DA1103" s="238"/>
      <c r="DB1103" s="238"/>
      <c r="DC1103" s="238"/>
      <c r="DD1103" s="238"/>
      <c r="DE1103" s="238"/>
      <c r="DF1103" s="238"/>
      <c r="DG1103" s="238"/>
      <c r="DH1103" s="238"/>
      <c r="DI1103" s="238"/>
      <c r="DJ1103" s="238"/>
      <c r="DK1103" s="238"/>
      <c r="DL1103" s="238"/>
      <c r="DM1103" s="238"/>
      <c r="DN1103" s="238"/>
      <c r="DO1103" s="238"/>
      <c r="DP1103" s="238"/>
      <c r="DQ1103" s="238"/>
      <c r="DR1103" s="238"/>
      <c r="DS1103" s="238"/>
      <c r="DT1103" s="238"/>
      <c r="DU1103" s="238"/>
      <c r="DV1103" s="238"/>
      <c r="DW1103" s="238"/>
      <c r="DX1103" s="238"/>
      <c r="DY1103" s="238"/>
      <c r="DZ1103" s="238"/>
      <c r="EA1103" s="238"/>
      <c r="EB1103" s="238"/>
      <c r="EC1103" s="238"/>
      <c r="ED1103" s="238"/>
      <c r="EE1103" s="238"/>
      <c r="EF1103" s="238"/>
      <c r="EG1103" s="238"/>
      <c r="EH1103" s="238"/>
      <c r="EI1103" s="238"/>
      <c r="EJ1103" s="238"/>
      <c r="EK1103" s="238"/>
      <c r="EL1103" s="238"/>
      <c r="EM1103" s="238"/>
      <c r="EN1103" s="238"/>
      <c r="EO1103" s="238"/>
      <c r="EP1103" s="238"/>
      <c r="EQ1103" s="238"/>
      <c r="ER1103" s="238"/>
      <c r="ES1103" s="238"/>
      <c r="ET1103" s="238"/>
      <c r="EU1103" s="238"/>
      <c r="EV1103" s="238"/>
      <c r="EW1103" s="238"/>
      <c r="EX1103" s="238"/>
      <c r="EY1103" s="238"/>
      <c r="EZ1103" s="238"/>
      <c r="FA1103" s="238"/>
      <c r="FB1103" s="238"/>
      <c r="FC1103" s="238"/>
      <c r="FD1103" s="238"/>
      <c r="FE1103" s="238"/>
    </row>
    <row r="1104" spans="34:161">
      <c r="AH1104" s="238"/>
      <c r="AI1104" s="238"/>
      <c r="AJ1104" s="238"/>
      <c r="AK1104" s="238"/>
      <c r="AL1104" s="238"/>
      <c r="AM1104" s="238"/>
      <c r="AN1104" s="238"/>
      <c r="AO1104" s="238"/>
      <c r="AP1104" s="238"/>
      <c r="AQ1104" s="238"/>
      <c r="AR1104" s="238"/>
      <c r="AS1104" s="238"/>
      <c r="AT1104" s="238"/>
      <c r="AU1104" s="238"/>
      <c r="AV1104" s="238"/>
      <c r="AW1104" s="238"/>
      <c r="AX1104" s="238"/>
      <c r="AY1104" s="238"/>
      <c r="AZ1104" s="238"/>
      <c r="BA1104" s="238"/>
      <c r="BB1104" s="238"/>
      <c r="BC1104" s="238"/>
      <c r="BD1104" s="238"/>
      <c r="BE1104" s="238"/>
      <c r="BF1104" s="238"/>
      <c r="BG1104" s="238"/>
      <c r="BH1104" s="238"/>
      <c r="BI1104" s="238"/>
      <c r="BJ1104" s="238"/>
      <c r="BK1104" s="238"/>
      <c r="BL1104" s="238"/>
      <c r="BM1104" s="238"/>
      <c r="BN1104" s="238"/>
      <c r="BO1104" s="238"/>
      <c r="BP1104" s="238"/>
      <c r="BQ1104" s="238"/>
      <c r="BR1104" s="238"/>
      <c r="BS1104" s="238"/>
      <c r="BT1104" s="238"/>
      <c r="BU1104" s="238"/>
      <c r="BV1104" s="238"/>
      <c r="BW1104" s="238"/>
      <c r="BX1104" s="238"/>
      <c r="BY1104" s="238"/>
      <c r="BZ1104" s="238"/>
      <c r="CA1104" s="238"/>
      <c r="CB1104" s="238"/>
      <c r="CC1104" s="238"/>
      <c r="CD1104" s="238"/>
      <c r="CE1104" s="238"/>
      <c r="CF1104" s="238"/>
      <c r="CG1104" s="238"/>
      <c r="CH1104" s="238"/>
      <c r="CI1104" s="238"/>
      <c r="CJ1104" s="238"/>
      <c r="CK1104" s="238"/>
      <c r="CL1104" s="238"/>
      <c r="CM1104" s="238"/>
      <c r="CN1104" s="238"/>
      <c r="CO1104" s="238"/>
      <c r="CP1104" s="238"/>
      <c r="CQ1104" s="238"/>
      <c r="CR1104" s="238"/>
      <c r="CS1104" s="238"/>
      <c r="CT1104" s="238"/>
      <c r="CU1104" s="238"/>
      <c r="CV1104" s="238"/>
      <c r="CW1104" s="238"/>
      <c r="CX1104" s="238"/>
      <c r="CY1104" s="238"/>
      <c r="CZ1104" s="238"/>
      <c r="DA1104" s="238"/>
      <c r="DB1104" s="238"/>
      <c r="DC1104" s="238"/>
      <c r="DD1104" s="238"/>
      <c r="DE1104" s="238"/>
      <c r="DF1104" s="238"/>
      <c r="DG1104" s="238"/>
      <c r="DH1104" s="238"/>
      <c r="DI1104" s="238"/>
      <c r="DJ1104" s="238"/>
      <c r="DK1104" s="238"/>
      <c r="DL1104" s="238"/>
      <c r="DM1104" s="238"/>
      <c r="DN1104" s="238"/>
      <c r="DO1104" s="238"/>
      <c r="DP1104" s="238"/>
      <c r="DQ1104" s="238"/>
      <c r="DR1104" s="238"/>
      <c r="DS1104" s="238"/>
      <c r="DT1104" s="238"/>
      <c r="DU1104" s="238"/>
      <c r="DV1104" s="238"/>
      <c r="DW1104" s="238"/>
      <c r="DX1104" s="238"/>
      <c r="DY1104" s="238"/>
      <c r="DZ1104" s="238"/>
      <c r="EA1104" s="238"/>
      <c r="EB1104" s="238"/>
      <c r="EC1104" s="238"/>
      <c r="ED1104" s="238"/>
      <c r="EE1104" s="238"/>
      <c r="EF1104" s="238"/>
      <c r="EG1104" s="238"/>
      <c r="EH1104" s="238"/>
      <c r="EI1104" s="238"/>
      <c r="EJ1104" s="238"/>
      <c r="EK1104" s="238"/>
      <c r="EL1104" s="238"/>
      <c r="EM1104" s="238"/>
      <c r="EN1104" s="238"/>
      <c r="EO1104" s="238"/>
      <c r="EP1104" s="238"/>
      <c r="EQ1104" s="238"/>
      <c r="ER1104" s="238"/>
      <c r="ES1104" s="238"/>
      <c r="ET1104" s="238"/>
      <c r="EU1104" s="238"/>
      <c r="EV1104" s="238"/>
      <c r="EW1104" s="238"/>
      <c r="EX1104" s="238"/>
      <c r="EY1104" s="238"/>
      <c r="EZ1104" s="238"/>
      <c r="FA1104" s="238"/>
      <c r="FB1104" s="238"/>
      <c r="FC1104" s="238"/>
      <c r="FD1104" s="238"/>
      <c r="FE1104" s="238"/>
    </row>
    <row r="1105" spans="34:161">
      <c r="AH1105" s="238"/>
      <c r="AI1105" s="238"/>
      <c r="AJ1105" s="238"/>
      <c r="AK1105" s="238"/>
      <c r="AL1105" s="238"/>
      <c r="AM1105" s="238"/>
      <c r="AN1105" s="238"/>
      <c r="AO1105" s="238"/>
      <c r="AP1105" s="238"/>
      <c r="AQ1105" s="238"/>
      <c r="AR1105" s="238"/>
      <c r="AS1105" s="238"/>
      <c r="AT1105" s="238"/>
      <c r="AU1105" s="238"/>
      <c r="AV1105" s="238"/>
      <c r="AW1105" s="238"/>
      <c r="AX1105" s="238"/>
      <c r="AY1105" s="238"/>
      <c r="AZ1105" s="238"/>
      <c r="BA1105" s="238"/>
      <c r="BB1105" s="238"/>
      <c r="BC1105" s="238"/>
      <c r="BD1105" s="238"/>
      <c r="BE1105" s="238"/>
      <c r="BF1105" s="238"/>
      <c r="BG1105" s="238"/>
      <c r="BH1105" s="238"/>
      <c r="BI1105" s="238"/>
      <c r="BJ1105" s="238"/>
      <c r="BK1105" s="238"/>
      <c r="BL1105" s="238"/>
      <c r="BM1105" s="238"/>
      <c r="BN1105" s="238"/>
      <c r="BO1105" s="238"/>
      <c r="BP1105" s="238"/>
      <c r="BQ1105" s="238"/>
      <c r="BR1105" s="238"/>
      <c r="BS1105" s="238"/>
      <c r="BT1105" s="238"/>
      <c r="BU1105" s="238"/>
      <c r="BV1105" s="238"/>
      <c r="BW1105" s="238"/>
      <c r="BX1105" s="238"/>
      <c r="BY1105" s="238"/>
      <c r="BZ1105" s="238"/>
      <c r="CA1105" s="238"/>
      <c r="CB1105" s="238"/>
      <c r="CC1105" s="238"/>
      <c r="CD1105" s="238"/>
      <c r="CE1105" s="238"/>
      <c r="CF1105" s="238"/>
      <c r="CG1105" s="238"/>
      <c r="CH1105" s="238"/>
      <c r="CI1105" s="238"/>
      <c r="CJ1105" s="238"/>
      <c r="CK1105" s="238"/>
      <c r="CL1105" s="238"/>
      <c r="CM1105" s="238"/>
      <c r="CN1105" s="238"/>
      <c r="CO1105" s="238"/>
      <c r="CP1105" s="238"/>
      <c r="CQ1105" s="238"/>
      <c r="CR1105" s="238"/>
      <c r="CS1105" s="238"/>
      <c r="CT1105" s="238"/>
      <c r="CU1105" s="238"/>
      <c r="CV1105" s="238"/>
      <c r="CW1105" s="238"/>
      <c r="CX1105" s="238"/>
      <c r="CY1105" s="238"/>
      <c r="CZ1105" s="238"/>
      <c r="DA1105" s="238"/>
      <c r="DB1105" s="238"/>
      <c r="DC1105" s="238"/>
      <c r="DD1105" s="238"/>
      <c r="DE1105" s="238"/>
      <c r="DF1105" s="238"/>
      <c r="DG1105" s="238"/>
      <c r="DH1105" s="238"/>
      <c r="DI1105" s="238"/>
      <c r="DJ1105" s="238"/>
      <c r="DK1105" s="238"/>
      <c r="DL1105" s="238"/>
      <c r="DM1105" s="238"/>
      <c r="DN1105" s="238"/>
      <c r="DO1105" s="238"/>
      <c r="DP1105" s="238"/>
      <c r="DQ1105" s="238"/>
      <c r="DR1105" s="238"/>
      <c r="DS1105" s="238"/>
      <c r="DT1105" s="238"/>
      <c r="DU1105" s="238"/>
      <c r="DV1105" s="238"/>
      <c r="DW1105" s="238"/>
      <c r="DX1105" s="238"/>
      <c r="DY1105" s="238"/>
      <c r="DZ1105" s="238"/>
      <c r="EA1105" s="238"/>
      <c r="EB1105" s="238"/>
      <c r="EC1105" s="238"/>
      <c r="ED1105" s="238"/>
      <c r="EE1105" s="238"/>
      <c r="EF1105" s="238"/>
      <c r="EG1105" s="238"/>
      <c r="EH1105" s="238"/>
      <c r="EI1105" s="238"/>
      <c r="EJ1105" s="238"/>
      <c r="EK1105" s="238"/>
      <c r="EL1105" s="238"/>
      <c r="EM1105" s="238"/>
      <c r="EN1105" s="238"/>
      <c r="EO1105" s="238"/>
      <c r="EP1105" s="238"/>
      <c r="EQ1105" s="238"/>
      <c r="ER1105" s="238"/>
      <c r="ES1105" s="238"/>
      <c r="ET1105" s="238"/>
      <c r="EU1105" s="238"/>
      <c r="EV1105" s="238"/>
      <c r="EW1105" s="238"/>
      <c r="EX1105" s="238"/>
      <c r="EY1105" s="238"/>
      <c r="EZ1105" s="238"/>
      <c r="FA1105" s="238"/>
      <c r="FB1105" s="238"/>
      <c r="FC1105" s="238"/>
      <c r="FD1105" s="238"/>
      <c r="FE1105" s="238"/>
    </row>
    <row r="1106" spans="34:161">
      <c r="AH1106" s="238"/>
      <c r="AI1106" s="238"/>
      <c r="AJ1106" s="238"/>
      <c r="AK1106" s="238"/>
      <c r="AL1106" s="238"/>
      <c r="AM1106" s="238"/>
      <c r="AN1106" s="238"/>
      <c r="AO1106" s="238"/>
      <c r="AP1106" s="238"/>
      <c r="AQ1106" s="238"/>
      <c r="AR1106" s="238"/>
      <c r="AS1106" s="238"/>
      <c r="AT1106" s="238"/>
      <c r="AU1106" s="238"/>
      <c r="AV1106" s="238"/>
      <c r="AW1106" s="238"/>
      <c r="AX1106" s="238"/>
      <c r="AY1106" s="238"/>
      <c r="AZ1106" s="238"/>
      <c r="BA1106" s="238"/>
      <c r="BB1106" s="238"/>
      <c r="BC1106" s="238"/>
      <c r="BD1106" s="238"/>
      <c r="BE1106" s="238"/>
      <c r="BF1106" s="238"/>
      <c r="BG1106" s="238"/>
      <c r="BH1106" s="238"/>
      <c r="BI1106" s="238"/>
      <c r="BJ1106" s="238"/>
      <c r="BK1106" s="238"/>
      <c r="BL1106" s="238"/>
      <c r="BM1106" s="238"/>
      <c r="BN1106" s="238"/>
      <c r="BO1106" s="238"/>
      <c r="BP1106" s="238"/>
      <c r="BQ1106" s="238"/>
      <c r="BR1106" s="238"/>
      <c r="BS1106" s="238"/>
      <c r="BT1106" s="238"/>
      <c r="BU1106" s="238"/>
      <c r="BV1106" s="238"/>
      <c r="BW1106" s="238"/>
      <c r="BX1106" s="238"/>
      <c r="BY1106" s="238"/>
      <c r="BZ1106" s="238"/>
      <c r="CA1106" s="238"/>
      <c r="CB1106" s="238"/>
      <c r="CC1106" s="238"/>
      <c r="CD1106" s="238"/>
      <c r="CE1106" s="238"/>
      <c r="CF1106" s="238"/>
      <c r="CG1106" s="238"/>
      <c r="CH1106" s="238"/>
      <c r="CI1106" s="238"/>
      <c r="CJ1106" s="238"/>
      <c r="CK1106" s="238"/>
      <c r="CL1106" s="238"/>
      <c r="CM1106" s="238"/>
      <c r="CN1106" s="238"/>
      <c r="CO1106" s="238"/>
      <c r="CP1106" s="238"/>
      <c r="CQ1106" s="238"/>
      <c r="CR1106" s="238"/>
      <c r="CS1106" s="238"/>
      <c r="CT1106" s="238"/>
      <c r="CU1106" s="238"/>
      <c r="CV1106" s="238"/>
      <c r="CW1106" s="238"/>
      <c r="CX1106" s="238"/>
      <c r="CY1106" s="238"/>
      <c r="CZ1106" s="238"/>
      <c r="DA1106" s="238"/>
      <c r="DB1106" s="238"/>
      <c r="DC1106" s="238"/>
      <c r="DD1106" s="238"/>
      <c r="DE1106" s="238"/>
      <c r="DF1106" s="238"/>
      <c r="DG1106" s="238"/>
      <c r="DH1106" s="238"/>
      <c r="DI1106" s="238"/>
      <c r="DJ1106" s="238"/>
      <c r="DK1106" s="238"/>
      <c r="DL1106" s="238"/>
      <c r="DM1106" s="238"/>
      <c r="DN1106" s="238"/>
      <c r="DO1106" s="238"/>
      <c r="DP1106" s="238"/>
      <c r="DQ1106" s="238"/>
      <c r="DR1106" s="238"/>
      <c r="DS1106" s="238"/>
      <c r="DT1106" s="238"/>
      <c r="DU1106" s="238"/>
      <c r="DV1106" s="238"/>
      <c r="DW1106" s="238"/>
      <c r="DX1106" s="238"/>
      <c r="DY1106" s="238"/>
      <c r="DZ1106" s="238"/>
      <c r="EA1106" s="238"/>
      <c r="EB1106" s="238"/>
      <c r="EC1106" s="238"/>
      <c r="ED1106" s="238"/>
      <c r="EE1106" s="238"/>
      <c r="EF1106" s="238"/>
      <c r="EG1106" s="238"/>
      <c r="EH1106" s="238"/>
      <c r="EI1106" s="238"/>
      <c r="EJ1106" s="238"/>
      <c r="EK1106" s="238"/>
      <c r="EL1106" s="238"/>
      <c r="EM1106" s="238"/>
      <c r="EN1106" s="238"/>
      <c r="EO1106" s="238"/>
      <c r="EP1106" s="238"/>
      <c r="EQ1106" s="238"/>
      <c r="ER1106" s="238"/>
      <c r="ES1106" s="238"/>
      <c r="ET1106" s="238"/>
      <c r="EU1106" s="238"/>
      <c r="EV1106" s="238"/>
      <c r="EW1106" s="238"/>
      <c r="EX1106" s="238"/>
      <c r="EY1106" s="238"/>
      <c r="EZ1106" s="238"/>
      <c r="FA1106" s="238"/>
      <c r="FB1106" s="238"/>
      <c r="FC1106" s="238"/>
      <c r="FD1106" s="238"/>
      <c r="FE1106" s="238"/>
    </row>
    <row r="1107" spans="34:161">
      <c r="AH1107" s="238"/>
      <c r="AI1107" s="238"/>
      <c r="AJ1107" s="238"/>
      <c r="AK1107" s="238"/>
      <c r="AL1107" s="238"/>
      <c r="AM1107" s="238"/>
      <c r="AN1107" s="238"/>
      <c r="AO1107" s="238"/>
      <c r="AP1107" s="238"/>
      <c r="AQ1107" s="238"/>
      <c r="AR1107" s="238"/>
      <c r="AS1107" s="238"/>
      <c r="AT1107" s="238"/>
      <c r="AU1107" s="238"/>
      <c r="AV1107" s="238"/>
      <c r="AW1107" s="238"/>
      <c r="AX1107" s="238"/>
      <c r="AY1107" s="238"/>
      <c r="AZ1107" s="238"/>
      <c r="BA1107" s="238"/>
      <c r="BB1107" s="238"/>
      <c r="BC1107" s="238"/>
      <c r="BD1107" s="238"/>
      <c r="BE1107" s="238"/>
      <c r="BF1107" s="238"/>
      <c r="BG1107" s="238"/>
      <c r="BH1107" s="238"/>
      <c r="BI1107" s="238"/>
      <c r="BJ1107" s="238"/>
      <c r="BK1107" s="238"/>
      <c r="BL1107" s="238"/>
      <c r="BM1107" s="238"/>
      <c r="BN1107" s="238"/>
      <c r="BO1107" s="238"/>
      <c r="BP1107" s="238"/>
      <c r="BQ1107" s="238"/>
      <c r="BR1107" s="238"/>
      <c r="BS1107" s="238"/>
      <c r="BT1107" s="238"/>
      <c r="BU1107" s="238"/>
      <c r="BV1107" s="238"/>
      <c r="BW1107" s="238"/>
      <c r="BX1107" s="238"/>
      <c r="BY1107" s="238"/>
      <c r="BZ1107" s="238"/>
      <c r="CA1107" s="238"/>
      <c r="CB1107" s="238"/>
      <c r="CC1107" s="238"/>
      <c r="CD1107" s="238"/>
      <c r="CE1107" s="238"/>
      <c r="CF1107" s="238"/>
      <c r="CG1107" s="238"/>
      <c r="CH1107" s="238"/>
      <c r="CI1107" s="238"/>
      <c r="CJ1107" s="238"/>
      <c r="CK1107" s="238"/>
      <c r="CL1107" s="238"/>
      <c r="CM1107" s="238"/>
      <c r="CN1107" s="238"/>
      <c r="CO1107" s="238"/>
      <c r="CP1107" s="238"/>
      <c r="CQ1107" s="238"/>
      <c r="CR1107" s="238"/>
      <c r="CS1107" s="238"/>
      <c r="CT1107" s="238"/>
      <c r="CU1107" s="238"/>
      <c r="CV1107" s="238"/>
      <c r="CW1107" s="238"/>
      <c r="CX1107" s="238"/>
      <c r="CY1107" s="238"/>
      <c r="CZ1107" s="238"/>
      <c r="DA1107" s="238"/>
      <c r="DB1107" s="238"/>
      <c r="DC1107" s="238"/>
      <c r="DD1107" s="238"/>
      <c r="DE1107" s="238"/>
      <c r="DF1107" s="238"/>
      <c r="DG1107" s="238"/>
      <c r="DH1107" s="238"/>
      <c r="DI1107" s="238"/>
      <c r="DJ1107" s="238"/>
      <c r="DK1107" s="238"/>
      <c r="DL1107" s="238"/>
      <c r="DM1107" s="238"/>
      <c r="DN1107" s="238"/>
      <c r="DO1107" s="238"/>
      <c r="DP1107" s="238"/>
      <c r="DQ1107" s="238"/>
      <c r="DR1107" s="238"/>
      <c r="DS1107" s="238"/>
      <c r="DT1107" s="238"/>
      <c r="DU1107" s="238"/>
      <c r="DV1107" s="238"/>
      <c r="DW1107" s="238"/>
      <c r="DX1107" s="238"/>
      <c r="DY1107" s="238"/>
      <c r="DZ1107" s="238"/>
      <c r="EA1107" s="238"/>
      <c r="EB1107" s="238"/>
      <c r="EC1107" s="238"/>
      <c r="ED1107" s="238"/>
      <c r="EE1107" s="238"/>
      <c r="EF1107" s="238"/>
      <c r="EG1107" s="238"/>
      <c r="EH1107" s="238"/>
      <c r="EI1107" s="238"/>
      <c r="EJ1107" s="238"/>
      <c r="EK1107" s="238"/>
      <c r="EL1107" s="238"/>
      <c r="EM1107" s="238"/>
      <c r="EN1107" s="238"/>
      <c r="EO1107" s="238"/>
      <c r="EP1107" s="238"/>
      <c r="EQ1107" s="238"/>
      <c r="ER1107" s="238"/>
      <c r="ES1107" s="238"/>
      <c r="ET1107" s="238"/>
      <c r="EU1107" s="238"/>
      <c r="EV1107" s="238"/>
      <c r="EW1107" s="238"/>
      <c r="EX1107" s="238"/>
      <c r="EY1107" s="238"/>
      <c r="EZ1107" s="238"/>
      <c r="FA1107" s="238"/>
      <c r="FB1107" s="238"/>
      <c r="FC1107" s="238"/>
      <c r="FD1107" s="238"/>
      <c r="FE1107" s="238"/>
    </row>
    <row r="1108" spans="34:161">
      <c r="AH1108" s="238"/>
      <c r="AI1108" s="238"/>
      <c r="AJ1108" s="238"/>
      <c r="AK1108" s="238"/>
      <c r="AL1108" s="238"/>
      <c r="AM1108" s="238"/>
      <c r="AN1108" s="238"/>
      <c r="AO1108" s="238"/>
      <c r="AP1108" s="238"/>
      <c r="AQ1108" s="238"/>
      <c r="AR1108" s="238"/>
      <c r="AS1108" s="238"/>
      <c r="AT1108" s="238"/>
      <c r="AU1108" s="238"/>
      <c r="AV1108" s="238"/>
      <c r="AW1108" s="238"/>
      <c r="AX1108" s="238"/>
      <c r="AY1108" s="238"/>
      <c r="AZ1108" s="238"/>
      <c r="BA1108" s="238"/>
      <c r="BB1108" s="238"/>
      <c r="BC1108" s="238"/>
      <c r="BD1108" s="238"/>
      <c r="BE1108" s="238"/>
      <c r="BF1108" s="238"/>
      <c r="BG1108" s="238"/>
      <c r="BH1108" s="238"/>
      <c r="BI1108" s="238"/>
      <c r="BJ1108" s="238"/>
      <c r="BK1108" s="238"/>
      <c r="BL1108" s="238"/>
      <c r="BM1108" s="238"/>
      <c r="BN1108" s="238"/>
      <c r="BO1108" s="238"/>
      <c r="BP1108" s="238"/>
      <c r="BQ1108" s="238"/>
      <c r="BR1108" s="238"/>
      <c r="BS1108" s="238"/>
      <c r="BT1108" s="238"/>
      <c r="BU1108" s="238"/>
      <c r="BV1108" s="238"/>
      <c r="BW1108" s="238"/>
      <c r="BX1108" s="238"/>
      <c r="BY1108" s="238"/>
      <c r="BZ1108" s="238"/>
      <c r="CA1108" s="238"/>
      <c r="CB1108" s="238"/>
      <c r="CC1108" s="238"/>
      <c r="CD1108" s="238"/>
      <c r="CE1108" s="238"/>
      <c r="CF1108" s="238"/>
      <c r="CG1108" s="238"/>
      <c r="CH1108" s="238"/>
      <c r="CI1108" s="238"/>
      <c r="CJ1108" s="238"/>
      <c r="CK1108" s="238"/>
      <c r="CL1108" s="238"/>
      <c r="CM1108" s="238"/>
      <c r="CN1108" s="238"/>
      <c r="CO1108" s="238"/>
      <c r="CP1108" s="238"/>
      <c r="CQ1108" s="238"/>
      <c r="CR1108" s="238"/>
      <c r="CS1108" s="238"/>
      <c r="CT1108" s="238"/>
      <c r="CU1108" s="238"/>
      <c r="CV1108" s="238"/>
      <c r="CW1108" s="238"/>
      <c r="CX1108" s="238"/>
      <c r="CY1108" s="238"/>
      <c r="CZ1108" s="238"/>
      <c r="DA1108" s="238"/>
      <c r="DB1108" s="238"/>
      <c r="DC1108" s="238"/>
      <c r="DD1108" s="238"/>
      <c r="DE1108" s="238"/>
      <c r="DF1108" s="238"/>
      <c r="DG1108" s="238"/>
      <c r="DH1108" s="238"/>
      <c r="DI1108" s="238"/>
      <c r="DJ1108" s="238"/>
      <c r="DK1108" s="238"/>
      <c r="DL1108" s="238"/>
      <c r="DM1108" s="238"/>
      <c r="DN1108" s="238"/>
      <c r="DO1108" s="238"/>
      <c r="DP1108" s="238"/>
      <c r="DQ1108" s="238"/>
      <c r="DR1108" s="238"/>
      <c r="DS1108" s="238"/>
      <c r="DT1108" s="238"/>
      <c r="DU1108" s="238"/>
      <c r="DV1108" s="238"/>
      <c r="DW1108" s="238"/>
      <c r="DX1108" s="238"/>
      <c r="DY1108" s="238"/>
      <c r="DZ1108" s="238"/>
      <c r="EA1108" s="238"/>
      <c r="EB1108" s="238"/>
      <c r="EC1108" s="238"/>
      <c r="ED1108" s="238"/>
      <c r="EE1108" s="238"/>
      <c r="EF1108" s="238"/>
      <c r="EG1108" s="238"/>
      <c r="EH1108" s="238"/>
      <c r="EI1108" s="238"/>
      <c r="EJ1108" s="238"/>
      <c r="EK1108" s="238"/>
      <c r="EL1108" s="238"/>
      <c r="EM1108" s="238"/>
      <c r="EN1108" s="238"/>
      <c r="EO1108" s="238"/>
      <c r="EP1108" s="238"/>
      <c r="EQ1108" s="238"/>
      <c r="ER1108" s="238"/>
      <c r="ES1108" s="238"/>
      <c r="ET1108" s="238"/>
      <c r="EU1108" s="238"/>
      <c r="EV1108" s="238"/>
      <c r="EW1108" s="238"/>
      <c r="EX1108" s="238"/>
      <c r="EY1108" s="238"/>
      <c r="EZ1108" s="238"/>
      <c r="FA1108" s="238"/>
      <c r="FB1108" s="238"/>
      <c r="FC1108" s="238"/>
      <c r="FD1108" s="238"/>
      <c r="FE1108" s="238"/>
    </row>
    <row r="1109" spans="34:161">
      <c r="AH1109" s="238"/>
      <c r="AI1109" s="238"/>
      <c r="AJ1109" s="238"/>
      <c r="AK1109" s="238"/>
      <c r="AL1109" s="238"/>
      <c r="AM1109" s="238"/>
      <c r="AN1109" s="238"/>
      <c r="AO1109" s="238"/>
      <c r="AP1109" s="238"/>
      <c r="AQ1109" s="238"/>
      <c r="AR1109" s="238"/>
      <c r="AS1109" s="238"/>
      <c r="AT1109" s="238"/>
      <c r="AU1109" s="238"/>
      <c r="AV1109" s="238"/>
      <c r="AW1109" s="238"/>
      <c r="AX1109" s="238"/>
      <c r="AY1109" s="238"/>
      <c r="AZ1109" s="238"/>
      <c r="BA1109" s="238"/>
      <c r="BB1109" s="238"/>
      <c r="BC1109" s="238"/>
      <c r="BD1109" s="238"/>
      <c r="BE1109" s="238"/>
      <c r="BF1109" s="238"/>
      <c r="BG1109" s="238"/>
      <c r="BH1109" s="238"/>
      <c r="BI1109" s="238"/>
      <c r="BJ1109" s="238"/>
      <c r="BK1109" s="238"/>
      <c r="BL1109" s="238"/>
      <c r="BM1109" s="238"/>
      <c r="BN1109" s="238"/>
      <c r="BO1109" s="238"/>
      <c r="BP1109" s="238"/>
      <c r="BQ1109" s="238"/>
      <c r="BR1109" s="238"/>
      <c r="BS1109" s="238"/>
      <c r="BT1109" s="238"/>
      <c r="BU1109" s="238"/>
      <c r="BV1109" s="238"/>
      <c r="BW1109" s="238"/>
      <c r="BX1109" s="238"/>
      <c r="BY1109" s="238"/>
      <c r="BZ1109" s="238"/>
      <c r="CA1109" s="238"/>
      <c r="CB1109" s="238"/>
      <c r="CC1109" s="238"/>
      <c r="CD1109" s="238"/>
      <c r="CE1109" s="238"/>
      <c r="CF1109" s="238"/>
      <c r="CG1109" s="238"/>
      <c r="CH1109" s="238"/>
      <c r="CI1109" s="238"/>
      <c r="CJ1109" s="238"/>
      <c r="CK1109" s="238"/>
      <c r="CL1109" s="238"/>
      <c r="CM1109" s="238"/>
      <c r="CN1109" s="238"/>
      <c r="CO1109" s="238"/>
      <c r="CP1109" s="238"/>
      <c r="CQ1109" s="238"/>
      <c r="CR1109" s="238"/>
      <c r="CS1109" s="238"/>
      <c r="CT1109" s="238"/>
      <c r="CU1109" s="238"/>
      <c r="CV1109" s="238"/>
      <c r="CW1109" s="238"/>
      <c r="CX1109" s="238"/>
      <c r="CY1109" s="238"/>
      <c r="CZ1109" s="238"/>
      <c r="DA1109" s="238"/>
      <c r="DB1109" s="238"/>
      <c r="DC1109" s="238"/>
      <c r="DD1109" s="238"/>
      <c r="DE1109" s="238"/>
      <c r="DF1109" s="238"/>
      <c r="DG1109" s="238"/>
      <c r="DH1109" s="238"/>
      <c r="DI1109" s="238"/>
      <c r="DJ1109" s="238"/>
      <c r="DK1109" s="238"/>
      <c r="DL1109" s="238"/>
      <c r="DM1109" s="238"/>
      <c r="DN1109" s="238"/>
      <c r="DO1109" s="238"/>
      <c r="DP1109" s="238"/>
      <c r="DQ1109" s="238"/>
      <c r="DR1109" s="238"/>
      <c r="DS1109" s="238"/>
      <c r="DT1109" s="238"/>
      <c r="DU1109" s="238"/>
      <c r="DV1109" s="238"/>
      <c r="DW1109" s="238"/>
      <c r="DX1109" s="238"/>
      <c r="DY1109" s="238"/>
      <c r="DZ1109" s="238"/>
      <c r="EA1109" s="238"/>
      <c r="EB1109" s="238"/>
      <c r="EC1109" s="238"/>
      <c r="ED1109" s="238"/>
      <c r="EE1109" s="238"/>
      <c r="EF1109" s="238"/>
      <c r="EG1109" s="238"/>
      <c r="EH1109" s="238"/>
      <c r="EI1109" s="238"/>
      <c r="EJ1109" s="238"/>
      <c r="EK1109" s="238"/>
      <c r="EL1109" s="238"/>
      <c r="EM1109" s="238"/>
      <c r="EN1109" s="238"/>
      <c r="EO1109" s="238"/>
      <c r="EP1109" s="238"/>
      <c r="EQ1109" s="238"/>
      <c r="ER1109" s="238"/>
      <c r="ES1109" s="238"/>
      <c r="ET1109" s="238"/>
      <c r="EU1109" s="238"/>
      <c r="EV1109" s="238"/>
      <c r="EW1109" s="238"/>
      <c r="EX1109" s="238"/>
      <c r="EY1109" s="238"/>
      <c r="EZ1109" s="238"/>
      <c r="FA1109" s="238"/>
      <c r="FB1109" s="238"/>
      <c r="FC1109" s="238"/>
      <c r="FD1109" s="238"/>
      <c r="FE1109" s="238"/>
    </row>
    <row r="1110" spans="34:161">
      <c r="AH1110" s="238"/>
      <c r="AI1110" s="238"/>
      <c r="AJ1110" s="238"/>
      <c r="AK1110" s="238"/>
      <c r="AL1110" s="238"/>
      <c r="AM1110" s="238"/>
      <c r="AN1110" s="238"/>
      <c r="AO1110" s="238"/>
      <c r="AP1110" s="238"/>
      <c r="AQ1110" s="238"/>
      <c r="AR1110" s="238"/>
      <c r="AS1110" s="238"/>
      <c r="AT1110" s="238"/>
      <c r="AU1110" s="238"/>
      <c r="AV1110" s="238"/>
      <c r="AW1110" s="238"/>
      <c r="AX1110" s="238"/>
      <c r="AY1110" s="238"/>
      <c r="AZ1110" s="238"/>
      <c r="BA1110" s="238"/>
      <c r="BB1110" s="238"/>
      <c r="BC1110" s="238"/>
      <c r="BD1110" s="238"/>
      <c r="BE1110" s="238"/>
      <c r="BF1110" s="238"/>
      <c r="BG1110" s="238"/>
      <c r="BH1110" s="238"/>
      <c r="BI1110" s="238"/>
      <c r="BJ1110" s="238"/>
      <c r="BK1110" s="238"/>
      <c r="BL1110" s="238"/>
      <c r="BM1110" s="238"/>
      <c r="BN1110" s="238"/>
      <c r="BO1110" s="238"/>
      <c r="BP1110" s="238"/>
      <c r="BQ1110" s="238"/>
      <c r="BR1110" s="238"/>
      <c r="BS1110" s="238"/>
      <c r="BT1110" s="238"/>
      <c r="BU1110" s="238"/>
      <c r="BV1110" s="238"/>
      <c r="BW1110" s="238"/>
      <c r="BX1110" s="238"/>
      <c r="BY1110" s="238"/>
      <c r="BZ1110" s="238"/>
      <c r="CA1110" s="238"/>
      <c r="CB1110" s="238"/>
      <c r="CC1110" s="238"/>
      <c r="CD1110" s="238"/>
      <c r="CE1110" s="238"/>
      <c r="CF1110" s="238"/>
      <c r="CG1110" s="238"/>
      <c r="CH1110" s="238"/>
      <c r="CI1110" s="238"/>
      <c r="CJ1110" s="238"/>
      <c r="CK1110" s="238"/>
      <c r="CL1110" s="238"/>
      <c r="CM1110" s="238"/>
      <c r="CN1110" s="238"/>
      <c r="CO1110" s="238"/>
      <c r="CP1110" s="238"/>
      <c r="CQ1110" s="238"/>
      <c r="CR1110" s="238"/>
      <c r="CS1110" s="238"/>
      <c r="CT1110" s="238"/>
      <c r="CU1110" s="238"/>
      <c r="CV1110" s="238"/>
      <c r="CW1110" s="238"/>
      <c r="CX1110" s="238"/>
      <c r="CY1110" s="238"/>
      <c r="CZ1110" s="238"/>
      <c r="DA1110" s="238"/>
      <c r="DB1110" s="238"/>
      <c r="DC1110" s="238"/>
      <c r="DD1110" s="238"/>
      <c r="DE1110" s="238"/>
      <c r="DF1110" s="238"/>
      <c r="DG1110" s="238"/>
      <c r="DH1110" s="238"/>
      <c r="DI1110" s="238"/>
      <c r="DJ1110" s="238"/>
      <c r="DK1110" s="238"/>
      <c r="DL1110" s="238"/>
      <c r="DM1110" s="238"/>
      <c r="DN1110" s="238"/>
      <c r="DO1110" s="238"/>
      <c r="DP1110" s="238"/>
      <c r="DQ1110" s="238"/>
      <c r="DR1110" s="238"/>
      <c r="DS1110" s="238"/>
      <c r="DT1110" s="238"/>
      <c r="DU1110" s="238"/>
      <c r="DV1110" s="238"/>
      <c r="DW1110" s="238"/>
      <c r="DX1110" s="238"/>
      <c r="DY1110" s="238"/>
      <c r="DZ1110" s="238"/>
      <c r="EA1110" s="238"/>
      <c r="EB1110" s="238"/>
      <c r="EC1110" s="238"/>
      <c r="ED1110" s="238"/>
      <c r="EE1110" s="238"/>
      <c r="EF1110" s="238"/>
      <c r="EG1110" s="238"/>
      <c r="EH1110" s="238"/>
      <c r="EI1110" s="238"/>
      <c r="EJ1110" s="238"/>
      <c r="EK1110" s="238"/>
      <c r="EL1110" s="238"/>
      <c r="EM1110" s="238"/>
      <c r="EN1110" s="238"/>
      <c r="EO1110" s="238"/>
      <c r="EP1110" s="238"/>
      <c r="EQ1110" s="238"/>
      <c r="ER1110" s="238"/>
      <c r="ES1110" s="238"/>
      <c r="ET1110" s="238"/>
      <c r="EU1110" s="238"/>
      <c r="EV1110" s="238"/>
      <c r="EW1110" s="238"/>
      <c r="EX1110" s="238"/>
      <c r="EY1110" s="238"/>
      <c r="EZ1110" s="238"/>
      <c r="FA1110" s="238"/>
      <c r="FB1110" s="238"/>
      <c r="FC1110" s="238"/>
      <c r="FD1110" s="238"/>
      <c r="FE1110" s="238"/>
    </row>
    <row r="1111" spans="34:161">
      <c r="AH1111" s="238"/>
      <c r="AI1111" s="238"/>
      <c r="AJ1111" s="238"/>
      <c r="AK1111" s="238"/>
      <c r="AL1111" s="238"/>
      <c r="AM1111" s="238"/>
      <c r="AN1111" s="238"/>
      <c r="AO1111" s="238"/>
      <c r="AP1111" s="238"/>
      <c r="AQ1111" s="238"/>
      <c r="AR1111" s="238"/>
      <c r="AS1111" s="238"/>
      <c r="AT1111" s="238"/>
      <c r="AU1111" s="238"/>
      <c r="AV1111" s="238"/>
      <c r="AW1111" s="238"/>
      <c r="AX1111" s="238"/>
      <c r="AY1111" s="238"/>
      <c r="AZ1111" s="238"/>
      <c r="BA1111" s="238"/>
      <c r="BB1111" s="238"/>
      <c r="BC1111" s="238"/>
      <c r="BD1111" s="238"/>
      <c r="BE1111" s="238"/>
      <c r="BF1111" s="238"/>
      <c r="BG1111" s="238"/>
      <c r="BH1111" s="238"/>
      <c r="BI1111" s="238"/>
      <c r="BJ1111" s="238"/>
      <c r="BK1111" s="238"/>
      <c r="BL1111" s="238"/>
      <c r="BM1111" s="238"/>
      <c r="BN1111" s="238"/>
      <c r="BO1111" s="238"/>
      <c r="BP1111" s="238"/>
      <c r="BQ1111" s="238"/>
      <c r="BR1111" s="238"/>
      <c r="BS1111" s="238"/>
      <c r="BT1111" s="238"/>
      <c r="BU1111" s="238"/>
      <c r="BV1111" s="238"/>
      <c r="BW1111" s="238"/>
      <c r="BX1111" s="238"/>
      <c r="BY1111" s="238"/>
      <c r="BZ1111" s="238"/>
      <c r="CA1111" s="238"/>
      <c r="CB1111" s="238"/>
      <c r="CC1111" s="238"/>
      <c r="CD1111" s="238"/>
      <c r="CE1111" s="238"/>
      <c r="CF1111" s="238"/>
      <c r="CG1111" s="238"/>
      <c r="CH1111" s="238"/>
      <c r="CI1111" s="238"/>
      <c r="CJ1111" s="238"/>
      <c r="CK1111" s="238"/>
      <c r="CL1111" s="238"/>
      <c r="CM1111" s="238"/>
      <c r="CN1111" s="238"/>
      <c r="CO1111" s="238"/>
      <c r="CP1111" s="238"/>
      <c r="CQ1111" s="238"/>
      <c r="CR1111" s="238"/>
      <c r="CS1111" s="238"/>
      <c r="CT1111" s="238"/>
      <c r="CU1111" s="238"/>
      <c r="CV1111" s="238"/>
      <c r="CW1111" s="238"/>
      <c r="CX1111" s="238"/>
      <c r="CY1111" s="238"/>
      <c r="CZ1111" s="238"/>
      <c r="DA1111" s="238"/>
      <c r="DB1111" s="238"/>
      <c r="DC1111" s="238"/>
      <c r="DD1111" s="238"/>
      <c r="DE1111" s="238"/>
      <c r="DF1111" s="238"/>
      <c r="DG1111" s="238"/>
      <c r="DH1111" s="238"/>
      <c r="DI1111" s="238"/>
      <c r="DJ1111" s="238"/>
      <c r="DK1111" s="238"/>
      <c r="DL1111" s="238"/>
      <c r="DM1111" s="238"/>
      <c r="DN1111" s="238"/>
      <c r="DO1111" s="238"/>
      <c r="DP1111" s="238"/>
      <c r="DQ1111" s="238"/>
      <c r="DR1111" s="238"/>
      <c r="DS1111" s="238"/>
      <c r="DT1111" s="238"/>
      <c r="DU1111" s="238"/>
      <c r="DV1111" s="238"/>
      <c r="DW1111" s="238"/>
      <c r="DX1111" s="238"/>
      <c r="DY1111" s="238"/>
      <c r="DZ1111" s="238"/>
      <c r="EA1111" s="238"/>
      <c r="EB1111" s="238"/>
      <c r="EC1111" s="238"/>
      <c r="ED1111" s="238"/>
      <c r="EE1111" s="238"/>
      <c r="EF1111" s="238"/>
      <c r="EG1111" s="238"/>
      <c r="EH1111" s="238"/>
      <c r="EI1111" s="238"/>
      <c r="EJ1111" s="238"/>
      <c r="EK1111" s="238"/>
      <c r="EL1111" s="238"/>
      <c r="EM1111" s="238"/>
      <c r="EN1111" s="238"/>
      <c r="EO1111" s="238"/>
      <c r="EP1111" s="238"/>
      <c r="EQ1111" s="238"/>
      <c r="ER1111" s="238"/>
      <c r="ES1111" s="238"/>
      <c r="ET1111" s="238"/>
      <c r="EU1111" s="238"/>
      <c r="EV1111" s="238"/>
      <c r="EW1111" s="238"/>
      <c r="EX1111" s="238"/>
      <c r="EY1111" s="238"/>
      <c r="EZ1111" s="238"/>
      <c r="FA1111" s="238"/>
      <c r="FB1111" s="238"/>
      <c r="FC1111" s="238"/>
      <c r="FD1111" s="238"/>
      <c r="FE1111" s="238"/>
    </row>
    <row r="1112" spans="34:161">
      <c r="AH1112" s="238"/>
      <c r="AI1112" s="238"/>
      <c r="AJ1112" s="238"/>
      <c r="AK1112" s="238"/>
      <c r="AL1112" s="238"/>
      <c r="AM1112" s="238"/>
      <c r="AN1112" s="238"/>
      <c r="AO1112" s="238"/>
      <c r="AP1112" s="238"/>
      <c r="AQ1112" s="238"/>
      <c r="AR1112" s="238"/>
      <c r="AS1112" s="238"/>
      <c r="AT1112" s="238"/>
      <c r="AU1112" s="238"/>
      <c r="AV1112" s="238"/>
      <c r="AW1112" s="238"/>
      <c r="AX1112" s="238"/>
      <c r="AY1112" s="238"/>
      <c r="AZ1112" s="238"/>
      <c r="BA1112" s="238"/>
      <c r="BB1112" s="238"/>
      <c r="BC1112" s="238"/>
      <c r="BD1112" s="238"/>
      <c r="BE1112" s="238"/>
      <c r="BF1112" s="238"/>
      <c r="BG1112" s="238"/>
      <c r="BH1112" s="238"/>
      <c r="BI1112" s="238"/>
      <c r="BJ1112" s="238"/>
      <c r="BK1112" s="238"/>
      <c r="BL1112" s="238"/>
      <c r="BM1112" s="238"/>
      <c r="BN1112" s="238"/>
      <c r="BO1112" s="238"/>
      <c r="BP1112" s="238"/>
      <c r="BQ1112" s="238"/>
      <c r="BR1112" s="238"/>
      <c r="BS1112" s="238"/>
      <c r="BT1112" s="238"/>
      <c r="BU1112" s="238"/>
      <c r="BV1112" s="238"/>
      <c r="BW1112" s="238"/>
      <c r="BX1112" s="238"/>
      <c r="BY1112" s="238"/>
      <c r="BZ1112" s="238"/>
      <c r="CA1112" s="238"/>
      <c r="CB1112" s="238"/>
      <c r="CC1112" s="238"/>
      <c r="CD1112" s="238"/>
      <c r="CE1112" s="238"/>
      <c r="CF1112" s="238"/>
      <c r="CG1112" s="238"/>
      <c r="CH1112" s="238"/>
      <c r="CI1112" s="238"/>
      <c r="CJ1112" s="238"/>
      <c r="CK1112" s="238"/>
      <c r="CL1112" s="238"/>
      <c r="CM1112" s="238"/>
      <c r="CN1112" s="238"/>
      <c r="CO1112" s="238"/>
      <c r="CP1112" s="238"/>
      <c r="CQ1112" s="238"/>
      <c r="CR1112" s="238"/>
      <c r="CS1112" s="238"/>
      <c r="CT1112" s="238"/>
      <c r="CU1112" s="238"/>
      <c r="CV1112" s="238"/>
      <c r="CW1112" s="238"/>
      <c r="CX1112" s="238"/>
      <c r="CY1112" s="238"/>
      <c r="CZ1112" s="238"/>
      <c r="DA1112" s="238"/>
      <c r="DB1112" s="238"/>
      <c r="DC1112" s="238"/>
      <c r="DD1112" s="238"/>
      <c r="DE1112" s="238"/>
      <c r="DF1112" s="238"/>
      <c r="DG1112" s="238"/>
      <c r="DH1112" s="238"/>
      <c r="DI1112" s="238"/>
      <c r="DJ1112" s="238"/>
      <c r="DK1112" s="238"/>
      <c r="DL1112" s="238"/>
      <c r="DM1112" s="238"/>
      <c r="DN1112" s="238"/>
      <c r="DO1112" s="238"/>
      <c r="DP1112" s="238"/>
      <c r="DQ1112" s="238"/>
      <c r="DR1112" s="238"/>
      <c r="DS1112" s="238"/>
      <c r="DT1112" s="238"/>
      <c r="DU1112" s="238"/>
      <c r="DV1112" s="238"/>
      <c r="DW1112" s="238"/>
      <c r="DX1112" s="238"/>
      <c r="DY1112" s="238"/>
      <c r="DZ1112" s="238"/>
      <c r="EA1112" s="238"/>
      <c r="EB1112" s="238"/>
      <c r="EC1112" s="238"/>
      <c r="ED1112" s="238"/>
      <c r="EE1112" s="238"/>
      <c r="EF1112" s="238"/>
      <c r="EG1112" s="238"/>
      <c r="EH1112" s="238"/>
      <c r="EI1112" s="238"/>
      <c r="EJ1112" s="238"/>
      <c r="EK1112" s="238"/>
      <c r="EL1112" s="238"/>
      <c r="EM1112" s="238"/>
      <c r="EN1112" s="238"/>
      <c r="EO1112" s="238"/>
      <c r="EP1112" s="238"/>
      <c r="EQ1112" s="238"/>
      <c r="ER1112" s="238"/>
      <c r="ES1112" s="238"/>
      <c r="ET1112" s="238"/>
      <c r="EU1112" s="238"/>
      <c r="EV1112" s="238"/>
      <c r="EW1112" s="238"/>
      <c r="EX1112" s="238"/>
      <c r="EY1112" s="238"/>
      <c r="EZ1112" s="238"/>
      <c r="FA1112" s="238"/>
      <c r="FB1112" s="238"/>
      <c r="FC1112" s="238"/>
      <c r="FD1112" s="238"/>
      <c r="FE1112" s="238"/>
    </row>
    <row r="1113" spans="34:161">
      <c r="AH1113" s="238"/>
      <c r="AI1113" s="238"/>
      <c r="AJ1113" s="238"/>
      <c r="AK1113" s="238"/>
      <c r="AL1113" s="238"/>
      <c r="AM1113" s="238"/>
      <c r="AN1113" s="238"/>
      <c r="AO1113" s="238"/>
      <c r="AP1113" s="238"/>
      <c r="AQ1113" s="238"/>
      <c r="AR1113" s="238"/>
      <c r="AS1113" s="238"/>
      <c r="AT1113" s="238"/>
      <c r="AU1113" s="238"/>
      <c r="AV1113" s="238"/>
      <c r="AW1113" s="238"/>
      <c r="AX1113" s="238"/>
      <c r="AY1113" s="238"/>
      <c r="AZ1113" s="238"/>
      <c r="BA1113" s="238"/>
      <c r="BB1113" s="238"/>
      <c r="BC1113" s="238"/>
      <c r="BD1113" s="238"/>
      <c r="BE1113" s="238"/>
      <c r="BF1113" s="238"/>
      <c r="BG1113" s="238"/>
      <c r="BH1113" s="238"/>
      <c r="BI1113" s="238"/>
      <c r="BJ1113" s="238"/>
      <c r="BK1113" s="238"/>
      <c r="BL1113" s="238"/>
      <c r="BM1113" s="238"/>
      <c r="BN1113" s="238"/>
      <c r="BO1113" s="238"/>
      <c r="BP1113" s="238"/>
      <c r="BQ1113" s="238"/>
      <c r="BR1113" s="238"/>
      <c r="BS1113" s="238"/>
      <c r="BT1113" s="238"/>
      <c r="BU1113" s="238"/>
      <c r="BV1113" s="238"/>
      <c r="BW1113" s="238"/>
      <c r="BX1113" s="238"/>
      <c r="BY1113" s="238"/>
      <c r="BZ1113" s="238"/>
      <c r="CA1113" s="238"/>
      <c r="CB1113" s="238"/>
      <c r="CC1113" s="238"/>
      <c r="CD1113" s="238"/>
      <c r="CE1113" s="238"/>
      <c r="CF1113" s="238"/>
      <c r="CG1113" s="238"/>
      <c r="CH1113" s="238"/>
      <c r="CI1113" s="238"/>
      <c r="CJ1113" s="238"/>
      <c r="CK1113" s="238"/>
      <c r="CL1113" s="238"/>
      <c r="CM1113" s="238"/>
      <c r="CN1113" s="238"/>
      <c r="CO1113" s="238"/>
      <c r="CP1113" s="238"/>
      <c r="CQ1113" s="238"/>
      <c r="CR1113" s="238"/>
      <c r="CS1113" s="238"/>
      <c r="CT1113" s="238"/>
      <c r="CU1113" s="238"/>
      <c r="CV1113" s="238"/>
      <c r="CW1113" s="238"/>
      <c r="CX1113" s="238"/>
      <c r="CY1113" s="238"/>
      <c r="CZ1113" s="238"/>
      <c r="DA1113" s="238"/>
      <c r="DB1113" s="238"/>
      <c r="DC1113" s="238"/>
      <c r="DD1113" s="238"/>
      <c r="DE1113" s="238"/>
      <c r="DF1113" s="238"/>
      <c r="DG1113" s="238"/>
      <c r="DH1113" s="238"/>
      <c r="DI1113" s="238"/>
      <c r="DJ1113" s="238"/>
      <c r="DK1113" s="238"/>
      <c r="DL1113" s="238"/>
      <c r="DM1113" s="238"/>
      <c r="DN1113" s="238"/>
      <c r="DO1113" s="238"/>
      <c r="DP1113" s="238"/>
      <c r="DQ1113" s="238"/>
      <c r="DR1113" s="238"/>
      <c r="DS1113" s="238"/>
      <c r="DT1113" s="238"/>
      <c r="DU1113" s="238"/>
      <c r="DV1113" s="238"/>
      <c r="DW1113" s="238"/>
      <c r="DX1113" s="238"/>
      <c r="DY1113" s="238"/>
      <c r="DZ1113" s="238"/>
      <c r="EA1113" s="238"/>
      <c r="EB1113" s="238"/>
      <c r="EC1113" s="238"/>
      <c r="ED1113" s="238"/>
      <c r="EE1113" s="238"/>
      <c r="EF1113" s="238"/>
      <c r="EG1113" s="238"/>
      <c r="EH1113" s="238"/>
      <c r="EI1113" s="238"/>
      <c r="EJ1113" s="238"/>
      <c r="EK1113" s="238"/>
      <c r="EL1113" s="238"/>
      <c r="EM1113" s="238"/>
      <c r="EN1113" s="238"/>
      <c r="EO1113" s="238"/>
      <c r="EP1113" s="238"/>
      <c r="EQ1113" s="238"/>
      <c r="ER1113" s="238"/>
      <c r="ES1113" s="238"/>
      <c r="ET1113" s="238"/>
      <c r="EU1113" s="238"/>
      <c r="EV1113" s="238"/>
      <c r="EW1113" s="238"/>
      <c r="EX1113" s="238"/>
      <c r="EY1113" s="238"/>
      <c r="EZ1113" s="238"/>
      <c r="FA1113" s="238"/>
      <c r="FB1113" s="238"/>
      <c r="FC1113" s="238"/>
      <c r="FD1113" s="238"/>
      <c r="FE1113" s="238"/>
    </row>
    <row r="1114" spans="34:161">
      <c r="AH1114" s="238"/>
      <c r="AI1114" s="238"/>
      <c r="AJ1114" s="238"/>
      <c r="AK1114" s="238"/>
      <c r="AL1114" s="238"/>
      <c r="AM1114" s="238"/>
      <c r="AN1114" s="238"/>
      <c r="AO1114" s="238"/>
      <c r="AP1114" s="238"/>
      <c r="AQ1114" s="238"/>
      <c r="AR1114" s="238"/>
      <c r="AS1114" s="238"/>
      <c r="AT1114" s="238"/>
      <c r="AU1114" s="238"/>
      <c r="AV1114" s="238"/>
      <c r="AW1114" s="238"/>
      <c r="AX1114" s="238"/>
      <c r="AY1114" s="238"/>
      <c r="AZ1114" s="238"/>
      <c r="BA1114" s="238"/>
      <c r="BB1114" s="238"/>
      <c r="BC1114" s="238"/>
      <c r="BD1114" s="238"/>
      <c r="BE1114" s="238"/>
      <c r="BF1114" s="238"/>
      <c r="BG1114" s="238"/>
      <c r="BH1114" s="238"/>
      <c r="BI1114" s="238"/>
      <c r="BJ1114" s="238"/>
      <c r="BK1114" s="238"/>
      <c r="BL1114" s="238"/>
      <c r="BM1114" s="238"/>
      <c r="BN1114" s="238"/>
      <c r="BO1114" s="238"/>
      <c r="BP1114" s="238"/>
      <c r="BQ1114" s="238"/>
      <c r="BR1114" s="238"/>
      <c r="BS1114" s="238"/>
      <c r="BT1114" s="238"/>
      <c r="BU1114" s="238"/>
      <c r="BV1114" s="238"/>
      <c r="BW1114" s="238"/>
      <c r="BX1114" s="238"/>
      <c r="BY1114" s="238"/>
      <c r="BZ1114" s="238"/>
      <c r="CA1114" s="238"/>
      <c r="CB1114" s="238"/>
      <c r="CC1114" s="238"/>
      <c r="CD1114" s="238"/>
      <c r="CE1114" s="238"/>
      <c r="CF1114" s="238"/>
      <c r="CG1114" s="238"/>
      <c r="CH1114" s="238"/>
      <c r="CI1114" s="238"/>
      <c r="CJ1114" s="238"/>
      <c r="CK1114" s="238"/>
      <c r="CL1114" s="238"/>
      <c r="CM1114" s="238"/>
      <c r="CN1114" s="238"/>
      <c r="CO1114" s="238"/>
      <c r="CP1114" s="238"/>
      <c r="CQ1114" s="238"/>
      <c r="CR1114" s="238"/>
      <c r="CS1114" s="238"/>
      <c r="CT1114" s="238"/>
      <c r="CU1114" s="238"/>
      <c r="CV1114" s="238"/>
      <c r="CW1114" s="238"/>
      <c r="CX1114" s="238"/>
      <c r="CY1114" s="238"/>
      <c r="CZ1114" s="238"/>
      <c r="DA1114" s="238"/>
      <c r="DB1114" s="238"/>
      <c r="DC1114" s="238"/>
      <c r="DD1114" s="238"/>
      <c r="DE1114" s="238"/>
      <c r="DF1114" s="238"/>
      <c r="DG1114" s="238"/>
      <c r="DH1114" s="238"/>
      <c r="DI1114" s="238"/>
      <c r="DJ1114" s="238"/>
      <c r="DK1114" s="238"/>
      <c r="DL1114" s="238"/>
      <c r="DM1114" s="238"/>
      <c r="DN1114" s="238"/>
      <c r="DO1114" s="238"/>
      <c r="DP1114" s="238"/>
      <c r="DQ1114" s="238"/>
      <c r="DR1114" s="238"/>
      <c r="DS1114" s="238"/>
      <c r="DT1114" s="238"/>
      <c r="DU1114" s="238"/>
      <c r="DV1114" s="238"/>
      <c r="DW1114" s="238"/>
      <c r="DX1114" s="238"/>
      <c r="DY1114" s="238"/>
      <c r="DZ1114" s="238"/>
      <c r="EA1114" s="238"/>
      <c r="EB1114" s="238"/>
      <c r="EC1114" s="238"/>
      <c r="ED1114" s="238"/>
      <c r="EE1114" s="238"/>
      <c r="EF1114" s="238"/>
      <c r="EG1114" s="238"/>
      <c r="EH1114" s="238"/>
      <c r="EI1114" s="238"/>
      <c r="EJ1114" s="238"/>
      <c r="EK1114" s="238"/>
      <c r="EL1114" s="238"/>
      <c r="EM1114" s="238"/>
      <c r="EN1114" s="238"/>
      <c r="EO1114" s="238"/>
      <c r="EP1114" s="238"/>
      <c r="EQ1114" s="238"/>
      <c r="ER1114" s="238"/>
      <c r="ES1114" s="238"/>
      <c r="ET1114" s="238"/>
      <c r="EU1114" s="238"/>
      <c r="EV1114" s="238"/>
      <c r="EW1114" s="238"/>
      <c r="EX1114" s="238"/>
      <c r="EY1114" s="238"/>
      <c r="EZ1114" s="238"/>
      <c r="FA1114" s="238"/>
      <c r="FB1114" s="238"/>
      <c r="FC1114" s="238"/>
      <c r="FD1114" s="238"/>
      <c r="FE1114" s="238"/>
    </row>
    <row r="1115" spans="34:161">
      <c r="AH1115" s="238"/>
      <c r="AI1115" s="238"/>
      <c r="AJ1115" s="238"/>
      <c r="AK1115" s="238"/>
      <c r="AL1115" s="238"/>
      <c r="AM1115" s="238"/>
      <c r="AN1115" s="238"/>
      <c r="AO1115" s="238"/>
      <c r="AP1115" s="238"/>
      <c r="AQ1115" s="238"/>
      <c r="AR1115" s="238"/>
      <c r="AS1115" s="238"/>
      <c r="AT1115" s="238"/>
      <c r="AU1115" s="238"/>
      <c r="AV1115" s="238"/>
      <c r="AW1115" s="238"/>
      <c r="AX1115" s="238"/>
      <c r="AY1115" s="238"/>
      <c r="AZ1115" s="238"/>
      <c r="BA1115" s="238"/>
      <c r="BB1115" s="238"/>
      <c r="BC1115" s="238"/>
      <c r="BD1115" s="238"/>
      <c r="BE1115" s="238"/>
      <c r="BF1115" s="238"/>
      <c r="BG1115" s="238"/>
      <c r="BH1115" s="238"/>
      <c r="BI1115" s="238"/>
      <c r="BJ1115" s="238"/>
      <c r="BK1115" s="238"/>
      <c r="BL1115" s="238"/>
      <c r="BM1115" s="238"/>
      <c r="BN1115" s="238"/>
      <c r="BO1115" s="238"/>
      <c r="BP1115" s="238"/>
      <c r="BQ1115" s="238"/>
      <c r="BR1115" s="238"/>
      <c r="BS1115" s="238"/>
      <c r="BT1115" s="238"/>
      <c r="BU1115" s="238"/>
      <c r="BV1115" s="238"/>
      <c r="BW1115" s="238"/>
      <c r="BX1115" s="238"/>
      <c r="BY1115" s="238"/>
      <c r="BZ1115" s="238"/>
      <c r="CA1115" s="238"/>
      <c r="CB1115" s="238"/>
      <c r="CC1115" s="238"/>
      <c r="CD1115" s="238"/>
      <c r="CE1115" s="238"/>
      <c r="CF1115" s="238"/>
      <c r="CG1115" s="238"/>
      <c r="CH1115" s="238"/>
      <c r="CI1115" s="238"/>
      <c r="CJ1115" s="238"/>
      <c r="CK1115" s="238"/>
      <c r="CL1115" s="238"/>
      <c r="CM1115" s="238"/>
      <c r="CN1115" s="238"/>
      <c r="CO1115" s="238"/>
      <c r="CP1115" s="238"/>
      <c r="CQ1115" s="238"/>
      <c r="CR1115" s="238"/>
      <c r="CS1115" s="238"/>
      <c r="CT1115" s="238"/>
      <c r="CU1115" s="238"/>
      <c r="CV1115" s="238"/>
      <c r="CW1115" s="238"/>
      <c r="CX1115" s="238"/>
      <c r="CY1115" s="238"/>
      <c r="CZ1115" s="238"/>
      <c r="DA1115" s="238"/>
      <c r="DB1115" s="238"/>
      <c r="DC1115" s="238"/>
      <c r="DD1115" s="238"/>
      <c r="DE1115" s="238"/>
      <c r="DF1115" s="238"/>
      <c r="DG1115" s="238"/>
      <c r="DH1115" s="238"/>
      <c r="DI1115" s="238"/>
      <c r="DJ1115" s="238"/>
      <c r="DK1115" s="238"/>
      <c r="DL1115" s="238"/>
      <c r="DM1115" s="238"/>
      <c r="DN1115" s="238"/>
      <c r="DO1115" s="238"/>
      <c r="DP1115" s="238"/>
      <c r="DQ1115" s="238"/>
      <c r="DR1115" s="238"/>
      <c r="DS1115" s="238"/>
      <c r="DT1115" s="238"/>
      <c r="DU1115" s="238"/>
      <c r="DV1115" s="238"/>
      <c r="DW1115" s="238"/>
      <c r="DX1115" s="238"/>
      <c r="DY1115" s="238"/>
      <c r="DZ1115" s="238"/>
      <c r="EA1115" s="238"/>
      <c r="EB1115" s="238"/>
      <c r="EC1115" s="238"/>
      <c r="ED1115" s="238"/>
      <c r="EE1115" s="238"/>
      <c r="EF1115" s="238"/>
      <c r="EG1115" s="238"/>
      <c r="EH1115" s="238"/>
      <c r="EI1115" s="238"/>
      <c r="EJ1115" s="238"/>
      <c r="EK1115" s="238"/>
      <c r="EL1115" s="238"/>
      <c r="EM1115" s="238"/>
      <c r="EN1115" s="238"/>
      <c r="EO1115" s="238"/>
      <c r="EP1115" s="238"/>
      <c r="EQ1115" s="238"/>
      <c r="ER1115" s="238"/>
      <c r="ES1115" s="238"/>
      <c r="ET1115" s="238"/>
      <c r="EU1115" s="238"/>
      <c r="EV1115" s="238"/>
      <c r="EW1115" s="238"/>
      <c r="EX1115" s="238"/>
      <c r="EY1115" s="238"/>
      <c r="EZ1115" s="238"/>
      <c r="FA1115" s="238"/>
      <c r="FB1115" s="238"/>
      <c r="FC1115" s="238"/>
      <c r="FD1115" s="238"/>
      <c r="FE1115" s="238"/>
    </row>
    <row r="1116" spans="34:161">
      <c r="AH1116" s="238"/>
      <c r="AI1116" s="238"/>
      <c r="AJ1116" s="238"/>
      <c r="AK1116" s="238"/>
      <c r="AL1116" s="238"/>
      <c r="AM1116" s="238"/>
      <c r="AN1116" s="238"/>
      <c r="AO1116" s="238"/>
      <c r="AP1116" s="238"/>
      <c r="AQ1116" s="238"/>
      <c r="AR1116" s="238"/>
      <c r="AS1116" s="238"/>
      <c r="AT1116" s="238"/>
      <c r="AU1116" s="238"/>
      <c r="AV1116" s="238"/>
      <c r="AW1116" s="238"/>
      <c r="AX1116" s="238"/>
      <c r="AY1116" s="238"/>
      <c r="AZ1116" s="238"/>
      <c r="BA1116" s="238"/>
      <c r="BB1116" s="238"/>
      <c r="BC1116" s="238"/>
      <c r="BD1116" s="238"/>
      <c r="BE1116" s="238"/>
      <c r="BF1116" s="238"/>
      <c r="BG1116" s="238"/>
      <c r="BH1116" s="238"/>
      <c r="BI1116" s="238"/>
      <c r="BJ1116" s="238"/>
      <c r="BK1116" s="238"/>
      <c r="BL1116" s="238"/>
      <c r="BM1116" s="238"/>
      <c r="BN1116" s="238"/>
      <c r="BO1116" s="238"/>
      <c r="BP1116" s="238"/>
      <c r="BQ1116" s="238"/>
      <c r="BR1116" s="238"/>
      <c r="BS1116" s="238"/>
      <c r="BT1116" s="238"/>
      <c r="BU1116" s="238"/>
      <c r="BV1116" s="238"/>
      <c r="BW1116" s="238"/>
      <c r="BX1116" s="238"/>
      <c r="BY1116" s="238"/>
      <c r="BZ1116" s="238"/>
      <c r="CA1116" s="238"/>
      <c r="CB1116" s="238"/>
      <c r="CC1116" s="238"/>
      <c r="CD1116" s="238"/>
      <c r="CE1116" s="238"/>
      <c r="CF1116" s="238"/>
      <c r="CG1116" s="238"/>
      <c r="CH1116" s="238"/>
      <c r="CI1116" s="238"/>
      <c r="CJ1116" s="238"/>
      <c r="CK1116" s="238"/>
      <c r="CL1116" s="238"/>
      <c r="CM1116" s="238"/>
      <c r="CN1116" s="238"/>
      <c r="CO1116" s="238"/>
      <c r="CP1116" s="238"/>
      <c r="CQ1116" s="238"/>
      <c r="CR1116" s="238"/>
      <c r="CS1116" s="238"/>
      <c r="CT1116" s="238"/>
      <c r="CU1116" s="238"/>
      <c r="CV1116" s="238"/>
      <c r="CW1116" s="238"/>
      <c r="CX1116" s="238"/>
      <c r="CY1116" s="238"/>
      <c r="CZ1116" s="238"/>
      <c r="DA1116" s="238"/>
      <c r="DB1116" s="238"/>
      <c r="DC1116" s="238"/>
      <c r="DD1116" s="238"/>
      <c r="DE1116" s="238"/>
      <c r="DF1116" s="238"/>
      <c r="DG1116" s="238"/>
      <c r="DH1116" s="238"/>
      <c r="DI1116" s="238"/>
      <c r="DJ1116" s="238"/>
      <c r="DK1116" s="238"/>
      <c r="DL1116" s="238"/>
      <c r="DM1116" s="238"/>
      <c r="DN1116" s="238"/>
      <c r="DO1116" s="238"/>
      <c r="DP1116" s="238"/>
      <c r="DQ1116" s="238"/>
      <c r="DR1116" s="238"/>
      <c r="DS1116" s="238"/>
      <c r="DT1116" s="238"/>
      <c r="DU1116" s="238"/>
      <c r="DV1116" s="238"/>
      <c r="DW1116" s="238"/>
      <c r="DX1116" s="238"/>
      <c r="DY1116" s="238"/>
      <c r="DZ1116" s="238"/>
      <c r="EA1116" s="238"/>
      <c r="EB1116" s="238"/>
      <c r="EC1116" s="238"/>
      <c r="ED1116" s="238"/>
      <c r="EE1116" s="238"/>
      <c r="EF1116" s="238"/>
      <c r="EG1116" s="238"/>
      <c r="EH1116" s="238"/>
      <c r="EI1116" s="238"/>
      <c r="EJ1116" s="238"/>
      <c r="EK1116" s="238"/>
      <c r="EL1116" s="238"/>
      <c r="EM1116" s="238"/>
      <c r="EN1116" s="238"/>
      <c r="EO1116" s="238"/>
      <c r="EP1116" s="238"/>
      <c r="EQ1116" s="238"/>
      <c r="ER1116" s="238"/>
      <c r="ES1116" s="238"/>
      <c r="ET1116" s="238"/>
      <c r="EU1116" s="238"/>
      <c r="EV1116" s="238"/>
      <c r="EW1116" s="238"/>
      <c r="EX1116" s="238"/>
      <c r="EY1116" s="238"/>
      <c r="EZ1116" s="238"/>
      <c r="FA1116" s="238"/>
      <c r="FB1116" s="238"/>
      <c r="FC1116" s="238"/>
      <c r="FD1116" s="238"/>
      <c r="FE1116" s="238"/>
    </row>
    <row r="1117" spans="34:161">
      <c r="AH1117" s="238"/>
      <c r="AI1117" s="238"/>
      <c r="AJ1117" s="238"/>
      <c r="AK1117" s="238"/>
      <c r="AL1117" s="238"/>
      <c r="AM1117" s="238"/>
      <c r="AN1117" s="238"/>
      <c r="AO1117" s="238"/>
      <c r="AP1117" s="238"/>
      <c r="AQ1117" s="238"/>
      <c r="AR1117" s="238"/>
      <c r="AS1117" s="238"/>
      <c r="AT1117" s="238"/>
      <c r="AU1117" s="238"/>
      <c r="AV1117" s="238"/>
      <c r="AW1117" s="238"/>
      <c r="AX1117" s="238"/>
      <c r="AY1117" s="238"/>
      <c r="AZ1117" s="238"/>
      <c r="BA1117" s="238"/>
      <c r="BB1117" s="238"/>
      <c r="BC1117" s="238"/>
      <c r="BD1117" s="238"/>
      <c r="BE1117" s="238"/>
      <c r="BF1117" s="238"/>
      <c r="BG1117" s="238"/>
      <c r="BH1117" s="238"/>
      <c r="BI1117" s="238"/>
      <c r="BJ1117" s="238"/>
      <c r="BK1117" s="238"/>
      <c r="BL1117" s="238"/>
      <c r="BM1117" s="238"/>
      <c r="BN1117" s="238"/>
      <c r="BO1117" s="238"/>
      <c r="BP1117" s="238"/>
      <c r="BQ1117" s="238"/>
      <c r="BR1117" s="238"/>
      <c r="BS1117" s="238"/>
      <c r="BT1117" s="238"/>
      <c r="BU1117" s="238"/>
      <c r="BV1117" s="238"/>
      <c r="BW1117" s="238"/>
      <c r="BX1117" s="238"/>
      <c r="BY1117" s="238"/>
      <c r="BZ1117" s="238"/>
      <c r="CA1117" s="238"/>
      <c r="CB1117" s="238"/>
      <c r="CC1117" s="238"/>
      <c r="CD1117" s="238"/>
      <c r="CE1117" s="238"/>
      <c r="CF1117" s="238"/>
      <c r="CG1117" s="238"/>
      <c r="CH1117" s="238"/>
      <c r="CI1117" s="238"/>
      <c r="CJ1117" s="238"/>
      <c r="CK1117" s="238"/>
      <c r="CL1117" s="238"/>
      <c r="CM1117" s="238"/>
      <c r="CN1117" s="238"/>
      <c r="CO1117" s="238"/>
      <c r="CP1117" s="238"/>
      <c r="CQ1117" s="238"/>
      <c r="CR1117" s="238"/>
      <c r="CS1117" s="238"/>
      <c r="CT1117" s="238"/>
      <c r="CU1117" s="238"/>
      <c r="CV1117" s="238"/>
      <c r="CW1117" s="238"/>
      <c r="CX1117" s="238"/>
      <c r="CY1117" s="238"/>
      <c r="CZ1117" s="238"/>
      <c r="DA1117" s="238"/>
      <c r="DB1117" s="238"/>
      <c r="DC1117" s="238"/>
      <c r="DD1117" s="238"/>
      <c r="DE1117" s="238"/>
      <c r="DF1117" s="238"/>
      <c r="DG1117" s="238"/>
      <c r="DH1117" s="238"/>
      <c r="DI1117" s="238"/>
      <c r="DJ1117" s="238"/>
      <c r="DK1117" s="238"/>
      <c r="DL1117" s="238"/>
      <c r="DM1117" s="238"/>
      <c r="DN1117" s="238"/>
      <c r="DO1117" s="238"/>
      <c r="DP1117" s="238"/>
      <c r="DQ1117" s="238"/>
      <c r="DR1117" s="238"/>
      <c r="DS1117" s="238"/>
      <c r="DT1117" s="238"/>
      <c r="DU1117" s="238"/>
      <c r="DV1117" s="238"/>
      <c r="DW1117" s="238"/>
      <c r="DX1117" s="238"/>
      <c r="DY1117" s="238"/>
      <c r="DZ1117" s="238"/>
      <c r="EA1117" s="238"/>
      <c r="EB1117" s="238"/>
      <c r="EC1117" s="238"/>
      <c r="ED1117" s="238"/>
      <c r="EE1117" s="238"/>
      <c r="EF1117" s="238"/>
      <c r="EG1117" s="238"/>
      <c r="EH1117" s="238"/>
      <c r="EI1117" s="238"/>
      <c r="EJ1117" s="238"/>
      <c r="EK1117" s="238"/>
      <c r="EL1117" s="238"/>
      <c r="EM1117" s="238"/>
      <c r="EN1117" s="238"/>
      <c r="EO1117" s="238"/>
      <c r="EP1117" s="238"/>
      <c r="EQ1117" s="238"/>
      <c r="ER1117" s="238"/>
      <c r="ES1117" s="238"/>
      <c r="ET1117" s="238"/>
      <c r="EU1117" s="238"/>
      <c r="EV1117" s="238"/>
      <c r="EW1117" s="238"/>
      <c r="EX1117" s="238"/>
      <c r="EY1117" s="238"/>
      <c r="EZ1117" s="238"/>
      <c r="FA1117" s="238"/>
      <c r="FB1117" s="238"/>
      <c r="FC1117" s="238"/>
      <c r="FD1117" s="238"/>
      <c r="FE1117" s="238"/>
    </row>
    <row r="1118" spans="34:161">
      <c r="AH1118" s="238"/>
      <c r="AI1118" s="238"/>
      <c r="AJ1118" s="238"/>
      <c r="AK1118" s="238"/>
      <c r="AL1118" s="238"/>
      <c r="AM1118" s="238"/>
      <c r="AN1118" s="238"/>
      <c r="AO1118" s="238"/>
      <c r="AP1118" s="238"/>
      <c r="AQ1118" s="238"/>
      <c r="AR1118" s="238"/>
      <c r="AS1118" s="238"/>
      <c r="AT1118" s="238"/>
      <c r="AU1118" s="238"/>
      <c r="AV1118" s="238"/>
      <c r="AW1118" s="238"/>
      <c r="AX1118" s="238"/>
      <c r="AY1118" s="238"/>
      <c r="AZ1118" s="238"/>
      <c r="BA1118" s="238"/>
      <c r="BB1118" s="238"/>
      <c r="BC1118" s="238"/>
      <c r="BD1118" s="238"/>
      <c r="BE1118" s="238"/>
      <c r="BF1118" s="238"/>
      <c r="BG1118" s="238"/>
      <c r="BH1118" s="238"/>
      <c r="BI1118" s="238"/>
      <c r="BJ1118" s="238"/>
      <c r="BK1118" s="238"/>
      <c r="BL1118" s="238"/>
      <c r="BM1118" s="238"/>
      <c r="BN1118" s="238"/>
      <c r="BO1118" s="238"/>
      <c r="BP1118" s="238"/>
      <c r="BQ1118" s="238"/>
      <c r="BR1118" s="238"/>
      <c r="BS1118" s="238"/>
      <c r="BT1118" s="238"/>
      <c r="BU1118" s="238"/>
      <c r="BV1118" s="238"/>
      <c r="BW1118" s="238"/>
      <c r="BX1118" s="238"/>
      <c r="BY1118" s="238"/>
      <c r="BZ1118" s="238"/>
      <c r="CA1118" s="238"/>
      <c r="CB1118" s="238"/>
      <c r="CC1118" s="238"/>
      <c r="CD1118" s="238"/>
      <c r="CE1118" s="238"/>
      <c r="CF1118" s="238"/>
      <c r="CG1118" s="238"/>
      <c r="CH1118" s="238"/>
      <c r="CI1118" s="238"/>
      <c r="CJ1118" s="238"/>
      <c r="CK1118" s="238"/>
      <c r="CL1118" s="238"/>
      <c r="CM1118" s="238"/>
      <c r="CN1118" s="238"/>
      <c r="CO1118" s="238"/>
      <c r="CP1118" s="238"/>
      <c r="CQ1118" s="238"/>
      <c r="CR1118" s="238"/>
      <c r="CS1118" s="238"/>
      <c r="CT1118" s="238"/>
      <c r="CU1118" s="238"/>
      <c r="CV1118" s="238"/>
      <c r="CW1118" s="238"/>
      <c r="CX1118" s="238"/>
      <c r="CY1118" s="238"/>
      <c r="CZ1118" s="238"/>
      <c r="DA1118" s="238"/>
      <c r="DB1118" s="238"/>
      <c r="DC1118" s="238"/>
      <c r="DD1118" s="238"/>
      <c r="DE1118" s="238"/>
      <c r="DF1118" s="238"/>
      <c r="DG1118" s="238"/>
      <c r="DH1118" s="238"/>
      <c r="DI1118" s="238"/>
      <c r="DJ1118" s="238"/>
      <c r="DK1118" s="238"/>
      <c r="DL1118" s="238"/>
      <c r="DM1118" s="238"/>
      <c r="DN1118" s="238"/>
      <c r="DO1118" s="238"/>
      <c r="DP1118" s="238"/>
      <c r="DQ1118" s="238"/>
      <c r="DR1118" s="238"/>
      <c r="DS1118" s="238"/>
      <c r="DT1118" s="238"/>
      <c r="DU1118" s="238"/>
      <c r="DV1118" s="238"/>
      <c r="DW1118" s="238"/>
      <c r="DX1118" s="238"/>
      <c r="DY1118" s="238"/>
      <c r="DZ1118" s="238"/>
      <c r="EA1118" s="238"/>
      <c r="EB1118" s="238"/>
      <c r="EC1118" s="238"/>
      <c r="ED1118" s="238"/>
      <c r="EE1118" s="238"/>
      <c r="EF1118" s="238"/>
      <c r="EG1118" s="238"/>
      <c r="EH1118" s="238"/>
      <c r="EI1118" s="238"/>
      <c r="EJ1118" s="238"/>
      <c r="EK1118" s="238"/>
      <c r="EL1118" s="238"/>
      <c r="EM1118" s="238"/>
      <c r="EN1118" s="238"/>
      <c r="EO1118" s="238"/>
      <c r="EP1118" s="238"/>
      <c r="EQ1118" s="238"/>
      <c r="ER1118" s="238"/>
      <c r="ES1118" s="238"/>
      <c r="ET1118" s="238"/>
      <c r="EU1118" s="238"/>
      <c r="EV1118" s="238"/>
      <c r="EW1118" s="238"/>
      <c r="EX1118" s="238"/>
      <c r="EY1118" s="238"/>
      <c r="EZ1118" s="238"/>
      <c r="FA1118" s="238"/>
      <c r="FB1118" s="238"/>
      <c r="FC1118" s="238"/>
      <c r="FD1118" s="238"/>
      <c r="FE1118" s="238"/>
    </row>
    <row r="1119" spans="34:161">
      <c r="AH1119" s="238"/>
      <c r="AI1119" s="238"/>
      <c r="AJ1119" s="238"/>
      <c r="AK1119" s="238"/>
      <c r="AL1119" s="238"/>
      <c r="AM1119" s="238"/>
      <c r="AN1119" s="238"/>
      <c r="AO1119" s="238"/>
      <c r="AP1119" s="238"/>
      <c r="AQ1119" s="238"/>
      <c r="AR1119" s="238"/>
      <c r="AS1119" s="238"/>
      <c r="AT1119" s="238"/>
      <c r="AU1119" s="238"/>
      <c r="AV1119" s="238"/>
      <c r="AW1119" s="238"/>
      <c r="AX1119" s="238"/>
      <c r="AY1119" s="238"/>
      <c r="AZ1119" s="238"/>
      <c r="BA1119" s="238"/>
      <c r="BB1119" s="238"/>
      <c r="BC1119" s="238"/>
      <c r="BD1119" s="238"/>
      <c r="BE1119" s="238"/>
      <c r="BF1119" s="238"/>
      <c r="BG1119" s="238"/>
      <c r="BH1119" s="238"/>
      <c r="BI1119" s="238"/>
      <c r="BJ1119" s="238"/>
      <c r="BK1119" s="238"/>
      <c r="BL1119" s="238"/>
      <c r="BM1119" s="238"/>
      <c r="BN1119" s="238"/>
      <c r="BO1119" s="238"/>
      <c r="BP1119" s="238"/>
      <c r="BQ1119" s="238"/>
      <c r="BR1119" s="238"/>
      <c r="BS1119" s="238"/>
      <c r="BT1119" s="238"/>
      <c r="BU1119" s="238"/>
      <c r="BV1119" s="238"/>
      <c r="BW1119" s="238"/>
      <c r="BX1119" s="238"/>
      <c r="BY1119" s="238"/>
      <c r="BZ1119" s="238"/>
      <c r="CA1119" s="238"/>
      <c r="CB1119" s="238"/>
      <c r="CC1119" s="238"/>
      <c r="CD1119" s="238"/>
      <c r="CE1119" s="238"/>
      <c r="CF1119" s="238"/>
      <c r="CG1119" s="238"/>
      <c r="CH1119" s="238"/>
      <c r="CI1119" s="238"/>
      <c r="CJ1119" s="238"/>
      <c r="CK1119" s="238"/>
      <c r="CL1119" s="238"/>
      <c r="CM1119" s="238"/>
      <c r="CN1119" s="238"/>
      <c r="CO1119" s="238"/>
      <c r="CP1119" s="238"/>
      <c r="CQ1119" s="238"/>
      <c r="CR1119" s="238"/>
      <c r="CS1119" s="238"/>
      <c r="CT1119" s="238"/>
      <c r="CU1119" s="238"/>
      <c r="CV1119" s="238"/>
      <c r="CW1119" s="238"/>
      <c r="CX1119" s="238"/>
      <c r="CY1119" s="238"/>
      <c r="CZ1119" s="238"/>
      <c r="DA1119" s="238"/>
      <c r="DB1119" s="238"/>
      <c r="DC1119" s="238"/>
      <c r="DD1119" s="238"/>
      <c r="DE1119" s="238"/>
      <c r="DF1119" s="238"/>
      <c r="DG1119" s="238"/>
      <c r="DH1119" s="238"/>
      <c r="DI1119" s="238"/>
      <c r="DJ1119" s="238"/>
      <c r="DK1119" s="238"/>
      <c r="DL1119" s="238"/>
      <c r="DM1119" s="238"/>
      <c r="DN1119" s="238"/>
      <c r="DO1119" s="238"/>
      <c r="DP1119" s="238"/>
      <c r="DQ1119" s="238"/>
      <c r="DR1119" s="238"/>
      <c r="DS1119" s="238"/>
      <c r="DT1119" s="238"/>
      <c r="DU1119" s="238"/>
      <c r="DV1119" s="238"/>
      <c r="DW1119" s="238"/>
      <c r="DX1119" s="238"/>
      <c r="DY1119" s="238"/>
      <c r="DZ1119" s="238"/>
      <c r="EA1119" s="238"/>
      <c r="EB1119" s="238"/>
      <c r="EC1119" s="238"/>
      <c r="ED1119" s="238"/>
      <c r="EE1119" s="238"/>
      <c r="EF1119" s="238"/>
      <c r="EG1119" s="238"/>
      <c r="EH1119" s="238"/>
      <c r="EI1119" s="238"/>
      <c r="EJ1119" s="238"/>
      <c r="EK1119" s="238"/>
      <c r="EL1119" s="238"/>
      <c r="EM1119" s="238"/>
      <c r="EN1119" s="238"/>
      <c r="EO1119" s="238"/>
      <c r="EP1119" s="238"/>
      <c r="EQ1119" s="238"/>
      <c r="ER1119" s="238"/>
      <c r="ES1119" s="238"/>
      <c r="ET1119" s="238"/>
      <c r="EU1119" s="238"/>
      <c r="EV1119" s="238"/>
      <c r="EW1119" s="238"/>
      <c r="EX1119" s="238"/>
      <c r="EY1119" s="238"/>
      <c r="EZ1119" s="238"/>
      <c r="FA1119" s="238"/>
      <c r="FB1119" s="238"/>
      <c r="FC1119" s="238"/>
      <c r="FD1119" s="238"/>
      <c r="FE1119" s="238"/>
    </row>
    <row r="1120" spans="34:161">
      <c r="AH1120" s="238"/>
      <c r="AI1120" s="238"/>
      <c r="AJ1120" s="238"/>
      <c r="AK1120" s="238"/>
      <c r="AL1120" s="238"/>
      <c r="AM1120" s="238"/>
      <c r="AN1120" s="238"/>
      <c r="AO1120" s="238"/>
      <c r="AP1120" s="238"/>
      <c r="AQ1120" s="238"/>
      <c r="AR1120" s="238"/>
      <c r="AS1120" s="238"/>
      <c r="AT1120" s="238"/>
      <c r="AU1120" s="238"/>
      <c r="AV1120" s="238"/>
      <c r="AW1120" s="238"/>
      <c r="AX1120" s="238"/>
      <c r="AY1120" s="238"/>
      <c r="AZ1120" s="238"/>
      <c r="BA1120" s="238"/>
      <c r="BB1120" s="238"/>
      <c r="BC1120" s="238"/>
      <c r="BD1120" s="238"/>
      <c r="BE1120" s="238"/>
      <c r="BF1120" s="238"/>
      <c r="BG1120" s="238"/>
      <c r="BH1120" s="238"/>
      <c r="BI1120" s="238"/>
      <c r="BJ1120" s="238"/>
      <c r="BK1120" s="238"/>
      <c r="BL1120" s="238"/>
      <c r="BM1120" s="238"/>
      <c r="BN1120" s="238"/>
      <c r="BO1120" s="238"/>
      <c r="BP1120" s="238"/>
      <c r="BQ1120" s="238"/>
      <c r="BR1120" s="238"/>
      <c r="BS1120" s="238"/>
      <c r="BT1120" s="238"/>
      <c r="BU1120" s="238"/>
      <c r="BV1120" s="238"/>
      <c r="BW1120" s="238"/>
      <c r="BX1120" s="238"/>
      <c r="BY1120" s="238"/>
      <c r="BZ1120" s="238"/>
      <c r="CA1120" s="238"/>
      <c r="CB1120" s="238"/>
      <c r="CC1120" s="238"/>
      <c r="CD1120" s="238"/>
      <c r="CE1120" s="238"/>
      <c r="CF1120" s="238"/>
      <c r="CG1120" s="238"/>
      <c r="CH1120" s="238"/>
      <c r="CI1120" s="238"/>
      <c r="CJ1120" s="238"/>
      <c r="CK1120" s="238"/>
      <c r="CL1120" s="238"/>
      <c r="CM1120" s="238"/>
      <c r="CN1120" s="238"/>
      <c r="CO1120" s="238"/>
      <c r="CP1120" s="238"/>
      <c r="CQ1120" s="238"/>
      <c r="CR1120" s="238"/>
      <c r="CS1120" s="238"/>
      <c r="CT1120" s="238"/>
      <c r="CU1120" s="238"/>
      <c r="CV1120" s="238"/>
      <c r="CW1120" s="238"/>
      <c r="CX1120" s="238"/>
      <c r="CY1120" s="238"/>
      <c r="CZ1120" s="238"/>
      <c r="DA1120" s="238"/>
      <c r="DB1120" s="238"/>
      <c r="DC1120" s="238"/>
      <c r="DD1120" s="238"/>
      <c r="DE1120" s="238"/>
      <c r="DF1120" s="238"/>
      <c r="DG1120" s="238"/>
      <c r="DH1120" s="238"/>
      <c r="DI1120" s="238"/>
      <c r="DJ1120" s="238"/>
      <c r="DK1120" s="238"/>
      <c r="DL1120" s="238"/>
      <c r="DM1120" s="238"/>
      <c r="DN1120" s="238"/>
      <c r="DO1120" s="238"/>
      <c r="DP1120" s="238"/>
      <c r="DQ1120" s="238"/>
      <c r="DR1120" s="238"/>
      <c r="DS1120" s="238"/>
      <c r="DT1120" s="238"/>
      <c r="DU1120" s="238"/>
      <c r="DV1120" s="238"/>
      <c r="DW1120" s="238"/>
      <c r="DX1120" s="238"/>
      <c r="DY1120" s="238"/>
      <c r="DZ1120" s="238"/>
      <c r="EA1120" s="238"/>
      <c r="EB1120" s="238"/>
      <c r="EC1120" s="238"/>
      <c r="ED1120" s="238"/>
      <c r="EE1120" s="238"/>
      <c r="EF1120" s="238"/>
      <c r="EG1120" s="238"/>
      <c r="EH1120" s="238"/>
      <c r="EI1120" s="238"/>
      <c r="EJ1120" s="238"/>
      <c r="EK1120" s="238"/>
      <c r="EL1120" s="238"/>
      <c r="EM1120" s="238"/>
      <c r="EN1120" s="238"/>
      <c r="EO1120" s="238"/>
      <c r="EP1120" s="238"/>
      <c r="EQ1120" s="238"/>
      <c r="ER1120" s="238"/>
      <c r="ES1120" s="238"/>
      <c r="ET1120" s="238"/>
      <c r="EU1120" s="238"/>
      <c r="EV1120" s="238"/>
      <c r="EW1120" s="238"/>
      <c r="EX1120" s="238"/>
      <c r="EY1120" s="238"/>
      <c r="EZ1120" s="238"/>
      <c r="FA1120" s="238"/>
      <c r="FB1120" s="238"/>
      <c r="FC1120" s="238"/>
      <c r="FD1120" s="238"/>
      <c r="FE1120" s="238"/>
    </row>
    <row r="1121" spans="34:161">
      <c r="AH1121" s="238"/>
      <c r="AI1121" s="238"/>
      <c r="AJ1121" s="238"/>
      <c r="AK1121" s="238"/>
      <c r="AL1121" s="238"/>
      <c r="AM1121" s="238"/>
      <c r="AN1121" s="238"/>
      <c r="AO1121" s="238"/>
      <c r="AP1121" s="238"/>
      <c r="AQ1121" s="238"/>
      <c r="AR1121" s="238"/>
      <c r="AS1121" s="238"/>
      <c r="AT1121" s="238"/>
      <c r="AU1121" s="238"/>
      <c r="AV1121" s="238"/>
      <c r="AW1121" s="238"/>
      <c r="AX1121" s="238"/>
      <c r="AY1121" s="238"/>
      <c r="AZ1121" s="238"/>
      <c r="BA1121" s="238"/>
      <c r="BB1121" s="238"/>
      <c r="BC1121" s="238"/>
      <c r="BD1121" s="238"/>
      <c r="BE1121" s="238"/>
      <c r="BF1121" s="238"/>
      <c r="BG1121" s="238"/>
      <c r="BH1121" s="238"/>
      <c r="BI1121" s="238"/>
      <c r="BJ1121" s="238"/>
      <c r="BK1121" s="238"/>
      <c r="BL1121" s="238"/>
      <c r="BM1121" s="238"/>
      <c r="BN1121" s="238"/>
      <c r="BO1121" s="238"/>
      <c r="BP1121" s="238"/>
      <c r="BQ1121" s="238"/>
      <c r="BR1121" s="238"/>
      <c r="BS1121" s="238"/>
      <c r="BT1121" s="238"/>
      <c r="BU1121" s="238"/>
      <c r="BV1121" s="238"/>
      <c r="BW1121" s="238"/>
      <c r="BX1121" s="238"/>
      <c r="BY1121" s="238"/>
      <c r="BZ1121" s="238"/>
      <c r="CA1121" s="238"/>
      <c r="CB1121" s="238"/>
      <c r="CC1121" s="238"/>
      <c r="CD1121" s="238"/>
      <c r="CE1121" s="238"/>
      <c r="CF1121" s="238"/>
      <c r="CG1121" s="238"/>
      <c r="CH1121" s="238"/>
      <c r="CI1121" s="238"/>
      <c r="CJ1121" s="238"/>
      <c r="CK1121" s="238"/>
      <c r="CL1121" s="238"/>
      <c r="CM1121" s="238"/>
      <c r="CN1121" s="238"/>
      <c r="CO1121" s="238"/>
      <c r="CP1121" s="238"/>
      <c r="CQ1121" s="238"/>
      <c r="CR1121" s="238"/>
      <c r="CS1121" s="238"/>
      <c r="CT1121" s="238"/>
      <c r="CU1121" s="238"/>
      <c r="CV1121" s="238"/>
      <c r="CW1121" s="238"/>
      <c r="CX1121" s="238"/>
      <c r="CY1121" s="238"/>
      <c r="CZ1121" s="238"/>
      <c r="DA1121" s="238"/>
      <c r="DB1121" s="238"/>
      <c r="DC1121" s="238"/>
      <c r="DD1121" s="238"/>
      <c r="DE1121" s="238"/>
      <c r="DF1121" s="238"/>
      <c r="DG1121" s="238"/>
      <c r="DH1121" s="238"/>
      <c r="DI1121" s="238"/>
      <c r="DJ1121" s="238"/>
      <c r="DK1121" s="238"/>
      <c r="DL1121" s="238"/>
      <c r="DM1121" s="238"/>
      <c r="DN1121" s="238"/>
      <c r="DO1121" s="238"/>
      <c r="DP1121" s="238"/>
      <c r="DQ1121" s="238"/>
      <c r="DR1121" s="238"/>
      <c r="DS1121" s="238"/>
      <c r="DT1121" s="238"/>
      <c r="DU1121" s="238"/>
      <c r="DV1121" s="238"/>
      <c r="DW1121" s="238"/>
      <c r="DX1121" s="238"/>
      <c r="DY1121" s="238"/>
      <c r="DZ1121" s="238"/>
      <c r="EA1121" s="238"/>
      <c r="EB1121" s="238"/>
      <c r="EC1121" s="238"/>
      <c r="ED1121" s="238"/>
      <c r="EE1121" s="238"/>
      <c r="EF1121" s="238"/>
      <c r="EG1121" s="238"/>
      <c r="EH1121" s="238"/>
      <c r="EI1121" s="238"/>
      <c r="EJ1121" s="238"/>
      <c r="EK1121" s="238"/>
      <c r="EL1121" s="238"/>
      <c r="EM1121" s="238"/>
      <c r="EN1121" s="238"/>
      <c r="EO1121" s="238"/>
      <c r="EP1121" s="238"/>
      <c r="EQ1121" s="238"/>
      <c r="ER1121" s="238"/>
      <c r="ES1121" s="238"/>
      <c r="ET1121" s="238"/>
      <c r="EU1121" s="238"/>
      <c r="EV1121" s="238"/>
      <c r="EW1121" s="238"/>
      <c r="EX1121" s="238"/>
      <c r="EY1121" s="238"/>
      <c r="EZ1121" s="238"/>
      <c r="FA1121" s="238"/>
      <c r="FB1121" s="238"/>
      <c r="FC1121" s="238"/>
      <c r="FD1121" s="238"/>
      <c r="FE1121" s="238"/>
    </row>
    <row r="1122" spans="34:161">
      <c r="AH1122" s="238"/>
      <c r="AI1122" s="238"/>
      <c r="AJ1122" s="238"/>
      <c r="AK1122" s="238"/>
      <c r="AL1122" s="238"/>
      <c r="AM1122" s="238"/>
      <c r="AN1122" s="238"/>
      <c r="AO1122" s="238"/>
      <c r="AP1122" s="238"/>
      <c r="AQ1122" s="238"/>
      <c r="AR1122" s="238"/>
      <c r="AS1122" s="238"/>
      <c r="AT1122" s="238"/>
      <c r="AU1122" s="238"/>
      <c r="AV1122" s="238"/>
      <c r="AW1122" s="238"/>
      <c r="AX1122" s="238"/>
      <c r="AY1122" s="238"/>
      <c r="AZ1122" s="238"/>
      <c r="BA1122" s="238"/>
      <c r="BB1122" s="238"/>
      <c r="BC1122" s="238"/>
      <c r="BD1122" s="238"/>
      <c r="BE1122" s="238"/>
      <c r="BF1122" s="238"/>
      <c r="BG1122" s="238"/>
      <c r="BH1122" s="238"/>
      <c r="BI1122" s="238"/>
      <c r="BJ1122" s="238"/>
      <c r="BK1122" s="238"/>
      <c r="BL1122" s="238"/>
      <c r="BM1122" s="238"/>
      <c r="BN1122" s="238"/>
      <c r="BO1122" s="238"/>
      <c r="BP1122" s="238"/>
      <c r="BQ1122" s="238"/>
      <c r="BR1122" s="238"/>
      <c r="BS1122" s="238"/>
      <c r="BT1122" s="238"/>
      <c r="BU1122" s="238"/>
      <c r="BV1122" s="238"/>
      <c r="BW1122" s="238"/>
      <c r="BX1122" s="238"/>
      <c r="BY1122" s="238"/>
      <c r="BZ1122" s="238"/>
      <c r="CA1122" s="238"/>
      <c r="CB1122" s="238"/>
      <c r="CC1122" s="238"/>
      <c r="CD1122" s="238"/>
      <c r="CE1122" s="238"/>
      <c r="CF1122" s="238"/>
      <c r="CG1122" s="238"/>
      <c r="CH1122" s="238"/>
      <c r="CI1122" s="238"/>
      <c r="CJ1122" s="238"/>
      <c r="CK1122" s="238"/>
      <c r="CL1122" s="238"/>
      <c r="CM1122" s="238"/>
      <c r="CN1122" s="238"/>
      <c r="CO1122" s="238"/>
      <c r="CP1122" s="238"/>
      <c r="CQ1122" s="238"/>
      <c r="CR1122" s="238"/>
      <c r="CS1122" s="238"/>
      <c r="CT1122" s="238"/>
      <c r="CU1122" s="238"/>
      <c r="CV1122" s="238"/>
      <c r="CW1122" s="238"/>
      <c r="CX1122" s="238"/>
      <c r="CY1122" s="238"/>
      <c r="CZ1122" s="238"/>
      <c r="DA1122" s="238"/>
      <c r="DB1122" s="238"/>
      <c r="DC1122" s="238"/>
      <c r="DD1122" s="238"/>
      <c r="DE1122" s="238"/>
      <c r="DF1122" s="238"/>
      <c r="DG1122" s="238"/>
      <c r="DH1122" s="238"/>
      <c r="DI1122" s="238"/>
      <c r="DJ1122" s="238"/>
      <c r="DK1122" s="238"/>
      <c r="DL1122" s="238"/>
      <c r="DM1122" s="238"/>
      <c r="DN1122" s="238"/>
      <c r="DO1122" s="238"/>
      <c r="DP1122" s="238"/>
      <c r="DQ1122" s="238"/>
      <c r="DR1122" s="238"/>
      <c r="DS1122" s="238"/>
      <c r="DT1122" s="238"/>
      <c r="DU1122" s="238"/>
      <c r="DV1122" s="238"/>
      <c r="DW1122" s="238"/>
      <c r="DX1122" s="238"/>
      <c r="DY1122" s="238"/>
      <c r="DZ1122" s="238"/>
      <c r="EA1122" s="238"/>
      <c r="EB1122" s="238"/>
      <c r="EC1122" s="238"/>
      <c r="ED1122" s="238"/>
      <c r="EE1122" s="238"/>
      <c r="EF1122" s="238"/>
      <c r="EG1122" s="238"/>
      <c r="EH1122" s="238"/>
      <c r="EI1122" s="238"/>
      <c r="EJ1122" s="238"/>
      <c r="EK1122" s="238"/>
      <c r="EL1122" s="238"/>
      <c r="EM1122" s="238"/>
      <c r="EN1122" s="238"/>
      <c r="EO1122" s="238"/>
      <c r="EP1122" s="238"/>
      <c r="EQ1122" s="238"/>
      <c r="ER1122" s="238"/>
      <c r="ES1122" s="238"/>
      <c r="ET1122" s="238"/>
      <c r="EU1122" s="238"/>
      <c r="EV1122" s="238"/>
      <c r="EW1122" s="238"/>
      <c r="EX1122" s="238"/>
      <c r="EY1122" s="238"/>
      <c r="EZ1122" s="238"/>
      <c r="FA1122" s="238"/>
      <c r="FB1122" s="238"/>
      <c r="FC1122" s="238"/>
      <c r="FD1122" s="238"/>
      <c r="FE1122" s="238"/>
    </row>
    <row r="1123" spans="34:161">
      <c r="AH1123" s="238"/>
      <c r="AI1123" s="238"/>
      <c r="AJ1123" s="238"/>
      <c r="AK1123" s="238"/>
      <c r="AL1123" s="238"/>
      <c r="AM1123" s="238"/>
      <c r="AN1123" s="238"/>
      <c r="AO1123" s="238"/>
      <c r="AP1123" s="238"/>
      <c r="AQ1123" s="238"/>
      <c r="AR1123" s="238"/>
      <c r="AS1123" s="238"/>
      <c r="AT1123" s="238"/>
      <c r="AU1123" s="238"/>
      <c r="AV1123" s="238"/>
      <c r="AW1123" s="238"/>
      <c r="AX1123" s="238"/>
      <c r="AY1123" s="238"/>
      <c r="AZ1123" s="238"/>
      <c r="BA1123" s="238"/>
      <c r="BB1123" s="238"/>
      <c r="BC1123" s="238"/>
      <c r="BD1123" s="238"/>
      <c r="BE1123" s="238"/>
      <c r="BF1123" s="238"/>
      <c r="BG1123" s="238"/>
      <c r="BH1123" s="238"/>
      <c r="BI1123" s="238"/>
      <c r="BJ1123" s="238"/>
      <c r="BK1123" s="238"/>
      <c r="BL1123" s="238"/>
      <c r="BM1123" s="238"/>
      <c r="BN1123" s="238"/>
      <c r="BO1123" s="238"/>
      <c r="BP1123" s="238"/>
      <c r="BQ1123" s="238"/>
      <c r="BR1123" s="238"/>
      <c r="BS1123" s="238"/>
      <c r="BT1123" s="238"/>
      <c r="BU1123" s="238"/>
      <c r="BV1123" s="238"/>
      <c r="BW1123" s="238"/>
      <c r="BX1123" s="238"/>
      <c r="BY1123" s="238"/>
      <c r="BZ1123" s="238"/>
      <c r="CA1123" s="238"/>
      <c r="CB1123" s="238"/>
      <c r="CC1123" s="238"/>
      <c r="CD1123" s="238"/>
      <c r="CE1123" s="238"/>
      <c r="CF1123" s="238"/>
      <c r="CG1123" s="238"/>
      <c r="CH1123" s="238"/>
      <c r="CI1123" s="238"/>
      <c r="CJ1123" s="238"/>
      <c r="CK1123" s="238"/>
      <c r="CL1123" s="238"/>
      <c r="CM1123" s="238"/>
      <c r="CN1123" s="238"/>
      <c r="CO1123" s="238"/>
      <c r="CP1123" s="238"/>
      <c r="CQ1123" s="238"/>
      <c r="CR1123" s="238"/>
      <c r="CS1123" s="238"/>
      <c r="CT1123" s="238"/>
      <c r="CU1123" s="238"/>
      <c r="CV1123" s="238"/>
      <c r="CW1123" s="238"/>
      <c r="CX1123" s="238"/>
      <c r="CY1123" s="238"/>
      <c r="CZ1123" s="238"/>
      <c r="DA1123" s="238"/>
      <c r="DB1123" s="238"/>
      <c r="DC1123" s="238"/>
      <c r="DD1123" s="238"/>
      <c r="DE1123" s="238"/>
      <c r="DF1123" s="238"/>
      <c r="DG1123" s="238"/>
      <c r="DH1123" s="238"/>
      <c r="DI1123" s="238"/>
      <c r="DJ1123" s="238"/>
      <c r="DK1123" s="238"/>
      <c r="DL1123" s="238"/>
      <c r="DM1123" s="238"/>
      <c r="DN1123" s="238"/>
      <c r="DO1123" s="238"/>
      <c r="DP1123" s="238"/>
      <c r="DQ1123" s="238"/>
      <c r="DR1123" s="238"/>
      <c r="DS1123" s="238"/>
      <c r="DT1123" s="238"/>
      <c r="DU1123" s="238"/>
      <c r="DV1123" s="238"/>
      <c r="DW1123" s="238"/>
      <c r="DX1123" s="238"/>
      <c r="DY1123" s="238"/>
      <c r="DZ1123" s="238"/>
      <c r="EA1123" s="238"/>
      <c r="EB1123" s="238"/>
      <c r="EC1123" s="238"/>
      <c r="ED1123" s="238"/>
      <c r="EE1123" s="238"/>
      <c r="EF1123" s="238"/>
      <c r="EG1123" s="238"/>
      <c r="EH1123" s="238"/>
      <c r="EI1123" s="238"/>
      <c r="EJ1123" s="238"/>
      <c r="EK1123" s="238"/>
      <c r="EL1123" s="238"/>
      <c r="EM1123" s="238"/>
      <c r="EN1123" s="238"/>
      <c r="EO1123" s="238"/>
      <c r="EP1123" s="238"/>
      <c r="EQ1123" s="238"/>
      <c r="ER1123" s="238"/>
      <c r="ES1123" s="238"/>
      <c r="ET1123" s="238"/>
      <c r="EU1123" s="238"/>
      <c r="EV1123" s="238"/>
      <c r="EW1123" s="238"/>
      <c r="EX1123" s="238"/>
      <c r="EY1123" s="238"/>
      <c r="EZ1123" s="238"/>
      <c r="FA1123" s="238"/>
      <c r="FB1123" s="238"/>
      <c r="FC1123" s="238"/>
      <c r="FD1123" s="238"/>
      <c r="FE1123" s="238"/>
    </row>
    <row r="1124" spans="34:161">
      <c r="AH1124" s="238"/>
      <c r="AI1124" s="238"/>
      <c r="AJ1124" s="238"/>
      <c r="AK1124" s="238"/>
      <c r="AL1124" s="238"/>
      <c r="AM1124" s="238"/>
      <c r="AN1124" s="238"/>
      <c r="AO1124" s="238"/>
      <c r="AP1124" s="238"/>
      <c r="AQ1124" s="238"/>
      <c r="AR1124" s="238"/>
      <c r="AS1124" s="238"/>
      <c r="AT1124" s="238"/>
      <c r="AU1124" s="238"/>
      <c r="AV1124" s="238"/>
      <c r="AW1124" s="238"/>
      <c r="AX1124" s="238"/>
      <c r="AY1124" s="238"/>
      <c r="AZ1124" s="238"/>
      <c r="BA1124" s="238"/>
      <c r="BB1124" s="238"/>
      <c r="BC1124" s="238"/>
      <c r="BD1124" s="238"/>
      <c r="BE1124" s="238"/>
      <c r="BF1124" s="238"/>
      <c r="BG1124" s="238"/>
      <c r="BH1124" s="238"/>
      <c r="BI1124" s="238"/>
      <c r="BJ1124" s="238"/>
      <c r="BK1124" s="238"/>
      <c r="BL1124" s="238"/>
      <c r="BM1124" s="238"/>
      <c r="BN1124" s="238"/>
      <c r="BO1124" s="238"/>
      <c r="BP1124" s="238"/>
      <c r="BQ1124" s="238"/>
      <c r="BR1124" s="238"/>
      <c r="BS1124" s="238"/>
      <c r="BT1124" s="238"/>
      <c r="BU1124" s="238"/>
      <c r="BV1124" s="238"/>
      <c r="BW1124" s="238"/>
      <c r="BX1124" s="238"/>
      <c r="BY1124" s="238"/>
      <c r="BZ1124" s="238"/>
      <c r="CA1124" s="238"/>
      <c r="CB1124" s="238"/>
      <c r="CC1124" s="238"/>
      <c r="CD1124" s="238"/>
      <c r="CE1124" s="238"/>
      <c r="CF1124" s="238"/>
      <c r="CG1124" s="238"/>
      <c r="CH1124" s="238"/>
      <c r="CI1124" s="238"/>
      <c r="CJ1124" s="238"/>
      <c r="CK1124" s="238"/>
      <c r="CL1124" s="238"/>
      <c r="CM1124" s="238"/>
      <c r="CN1124" s="238"/>
      <c r="CO1124" s="238"/>
      <c r="CP1124" s="238"/>
      <c r="CQ1124" s="238"/>
      <c r="CR1124" s="238"/>
      <c r="CS1124" s="238"/>
      <c r="CT1124" s="238"/>
      <c r="CU1124" s="238"/>
      <c r="CV1124" s="238"/>
      <c r="CW1124" s="238"/>
      <c r="CX1124" s="238"/>
      <c r="CY1124" s="238"/>
      <c r="CZ1124" s="238"/>
      <c r="DA1124" s="238"/>
      <c r="DB1124" s="238"/>
      <c r="DC1124" s="238"/>
      <c r="DD1124" s="238"/>
      <c r="DE1124" s="238"/>
      <c r="DF1124" s="238"/>
      <c r="DG1124" s="238"/>
      <c r="DH1124" s="238"/>
      <c r="DI1124" s="238"/>
      <c r="DJ1124" s="238"/>
      <c r="DK1124" s="238"/>
      <c r="DL1124" s="238"/>
      <c r="DM1124" s="238"/>
      <c r="DN1124" s="238"/>
      <c r="DO1124" s="238"/>
      <c r="DP1124" s="238"/>
      <c r="DQ1124" s="238"/>
      <c r="DR1124" s="238"/>
      <c r="DS1124" s="238"/>
      <c r="DT1124" s="238"/>
      <c r="DU1124" s="238"/>
      <c r="DV1124" s="238"/>
      <c r="DW1124" s="238"/>
      <c r="DX1124" s="238"/>
      <c r="DY1124" s="238"/>
      <c r="DZ1124" s="238"/>
      <c r="EA1124" s="238"/>
      <c r="EB1124" s="238"/>
      <c r="EC1124" s="238"/>
      <c r="ED1124" s="238"/>
      <c r="EE1124" s="238"/>
      <c r="EF1124" s="238"/>
      <c r="EG1124" s="238"/>
      <c r="EH1124" s="238"/>
      <c r="EI1124" s="238"/>
      <c r="EJ1124" s="238"/>
      <c r="EK1124" s="238"/>
      <c r="EL1124" s="238"/>
      <c r="EM1124" s="238"/>
      <c r="EN1124" s="238"/>
      <c r="EO1124" s="238"/>
      <c r="EP1124" s="238"/>
      <c r="EQ1124" s="238"/>
      <c r="ER1124" s="238"/>
      <c r="ES1124" s="238"/>
      <c r="ET1124" s="238"/>
      <c r="EU1124" s="238"/>
      <c r="EV1124" s="238"/>
      <c r="EW1124" s="238"/>
      <c r="EX1124" s="238"/>
      <c r="EY1124" s="238"/>
      <c r="EZ1124" s="238"/>
      <c r="FA1124" s="238"/>
      <c r="FB1124" s="238"/>
      <c r="FC1124" s="238"/>
      <c r="FD1124" s="238"/>
      <c r="FE1124" s="238"/>
    </row>
    <row r="1125" spans="34:161">
      <c r="AH1125" s="238"/>
      <c r="AI1125" s="238"/>
      <c r="AJ1125" s="238"/>
      <c r="AK1125" s="238"/>
      <c r="AL1125" s="238"/>
      <c r="AM1125" s="238"/>
      <c r="AN1125" s="238"/>
      <c r="AO1125" s="238"/>
      <c r="AP1125" s="238"/>
      <c r="AQ1125" s="238"/>
      <c r="AR1125" s="238"/>
      <c r="AS1125" s="238"/>
      <c r="AT1125" s="238"/>
      <c r="AU1125" s="238"/>
      <c r="AV1125" s="238"/>
      <c r="AW1125" s="238"/>
      <c r="AX1125" s="238"/>
      <c r="AY1125" s="238"/>
      <c r="AZ1125" s="238"/>
      <c r="BA1125" s="238"/>
      <c r="BB1125" s="238"/>
      <c r="BC1125" s="238"/>
      <c r="BD1125" s="238"/>
      <c r="BE1125" s="238"/>
      <c r="BF1125" s="238"/>
      <c r="BG1125" s="238"/>
      <c r="BH1125" s="238"/>
      <c r="BI1125" s="238"/>
      <c r="BJ1125" s="238"/>
      <c r="BK1125" s="238"/>
      <c r="BL1125" s="238"/>
      <c r="BM1125" s="238"/>
      <c r="BN1125" s="238"/>
      <c r="BO1125" s="238"/>
      <c r="BP1125" s="238"/>
      <c r="BQ1125" s="238"/>
      <c r="BR1125" s="238"/>
      <c r="BS1125" s="238"/>
      <c r="BT1125" s="238"/>
      <c r="BU1125" s="238"/>
      <c r="BV1125" s="238"/>
      <c r="BW1125" s="238"/>
      <c r="BX1125" s="238"/>
      <c r="BY1125" s="238"/>
      <c r="BZ1125" s="238"/>
      <c r="CA1125" s="238"/>
      <c r="CB1125" s="238"/>
      <c r="CC1125" s="238"/>
      <c r="CD1125" s="238"/>
      <c r="CE1125" s="238"/>
      <c r="CF1125" s="238"/>
      <c r="CG1125" s="238"/>
      <c r="CH1125" s="238"/>
      <c r="CI1125" s="238"/>
      <c r="CJ1125" s="238"/>
      <c r="CK1125" s="238"/>
      <c r="CL1125" s="238"/>
      <c r="CM1125" s="238"/>
      <c r="CN1125" s="238"/>
      <c r="CO1125" s="238"/>
      <c r="CP1125" s="238"/>
      <c r="CQ1125" s="238"/>
      <c r="CR1125" s="238"/>
      <c r="CS1125" s="238"/>
      <c r="CT1125" s="238"/>
      <c r="CU1125" s="238"/>
      <c r="CV1125" s="238"/>
      <c r="CW1125" s="238"/>
      <c r="CX1125" s="238"/>
      <c r="CY1125" s="238"/>
      <c r="CZ1125" s="238"/>
      <c r="DA1125" s="238"/>
      <c r="DB1125" s="238"/>
      <c r="DC1125" s="238"/>
      <c r="DD1125" s="238"/>
      <c r="DE1125" s="238"/>
      <c r="DF1125" s="238"/>
      <c r="DG1125" s="238"/>
      <c r="DH1125" s="238"/>
      <c r="DI1125" s="238"/>
      <c r="DJ1125" s="238"/>
      <c r="DK1125" s="238"/>
      <c r="DL1125" s="238"/>
      <c r="DM1125" s="238"/>
      <c r="DN1125" s="238"/>
      <c r="DO1125" s="238"/>
      <c r="DP1125" s="238"/>
      <c r="DQ1125" s="238"/>
      <c r="DR1125" s="238"/>
      <c r="DS1125" s="238"/>
      <c r="DT1125" s="238"/>
      <c r="DU1125" s="238"/>
      <c r="DV1125" s="238"/>
      <c r="DW1125" s="238"/>
      <c r="DX1125" s="238"/>
      <c r="DY1125" s="238"/>
      <c r="DZ1125" s="238"/>
      <c r="EA1125" s="238"/>
      <c r="EB1125" s="238"/>
      <c r="EC1125" s="238"/>
      <c r="ED1125" s="238"/>
      <c r="EE1125" s="238"/>
      <c r="EF1125" s="238"/>
      <c r="EG1125" s="238"/>
      <c r="EH1125" s="238"/>
      <c r="EI1125" s="238"/>
      <c r="EJ1125" s="238"/>
      <c r="EK1125" s="238"/>
      <c r="EL1125" s="238"/>
      <c r="EM1125" s="238"/>
      <c r="EN1125" s="238"/>
      <c r="EO1125" s="238"/>
      <c r="EP1125" s="238"/>
      <c r="EQ1125" s="238"/>
      <c r="ER1125" s="238"/>
      <c r="ES1125" s="238"/>
      <c r="ET1125" s="238"/>
      <c r="EU1125" s="238"/>
      <c r="EV1125" s="238"/>
      <c r="EW1125" s="238"/>
      <c r="EX1125" s="238"/>
      <c r="EY1125" s="238"/>
      <c r="EZ1125" s="238"/>
      <c r="FA1125" s="238"/>
      <c r="FB1125" s="238"/>
      <c r="FC1125" s="238"/>
      <c r="FD1125" s="238"/>
      <c r="FE1125" s="238"/>
    </row>
    <row r="1126" spans="34:161">
      <c r="AH1126" s="238"/>
      <c r="AI1126" s="238"/>
      <c r="AJ1126" s="238"/>
      <c r="AK1126" s="238"/>
      <c r="AL1126" s="238"/>
      <c r="AM1126" s="238"/>
      <c r="AN1126" s="238"/>
      <c r="AO1126" s="238"/>
      <c r="AP1126" s="238"/>
      <c r="AQ1126" s="238"/>
      <c r="AR1126" s="238"/>
      <c r="AS1126" s="238"/>
      <c r="AT1126" s="238"/>
      <c r="AU1126" s="238"/>
      <c r="AV1126" s="238"/>
      <c r="AW1126" s="238"/>
      <c r="AX1126" s="238"/>
      <c r="AY1126" s="238"/>
      <c r="AZ1126" s="238"/>
      <c r="BA1126" s="238"/>
      <c r="BB1126" s="238"/>
      <c r="BC1126" s="238"/>
      <c r="BD1126" s="238"/>
      <c r="BE1126" s="238"/>
      <c r="BF1126" s="238"/>
      <c r="BG1126" s="238"/>
      <c r="BH1126" s="238"/>
      <c r="BI1126" s="238"/>
      <c r="BJ1126" s="238"/>
      <c r="BK1126" s="238"/>
      <c r="BL1126" s="238"/>
      <c r="BM1126" s="238"/>
      <c r="BN1126" s="238"/>
      <c r="BO1126" s="238"/>
      <c r="BP1126" s="238"/>
      <c r="BQ1126" s="238"/>
      <c r="BR1126" s="238"/>
      <c r="BS1126" s="238"/>
      <c r="BT1126" s="238"/>
      <c r="BU1126" s="238"/>
      <c r="BV1126" s="238"/>
      <c r="BW1126" s="238"/>
      <c r="BX1126" s="238"/>
      <c r="BY1126" s="238"/>
      <c r="BZ1126" s="238"/>
      <c r="CA1126" s="238"/>
      <c r="CB1126" s="238"/>
      <c r="CC1126" s="238"/>
      <c r="CD1126" s="238"/>
      <c r="CE1126" s="238"/>
      <c r="CF1126" s="238"/>
      <c r="CG1126" s="238"/>
      <c r="CH1126" s="238"/>
      <c r="CI1126" s="238"/>
      <c r="CJ1126" s="238"/>
      <c r="CK1126" s="238"/>
      <c r="CL1126" s="238"/>
      <c r="CM1126" s="238"/>
      <c r="CN1126" s="238"/>
      <c r="CO1126" s="238"/>
      <c r="CP1126" s="238"/>
      <c r="CQ1126" s="238"/>
      <c r="CR1126" s="238"/>
      <c r="CS1126" s="238"/>
      <c r="CT1126" s="238"/>
      <c r="CU1126" s="238"/>
      <c r="CV1126" s="238"/>
      <c r="CW1126" s="238"/>
      <c r="CX1126" s="238"/>
      <c r="CY1126" s="238"/>
      <c r="CZ1126" s="238"/>
      <c r="DA1126" s="238"/>
      <c r="DB1126" s="238"/>
      <c r="DC1126" s="238"/>
      <c r="DD1126" s="238"/>
      <c r="DE1126" s="238"/>
      <c r="DF1126" s="238"/>
      <c r="DG1126" s="238"/>
      <c r="DH1126" s="238"/>
      <c r="DI1126" s="238"/>
      <c r="DJ1126" s="238"/>
      <c r="DK1126" s="238"/>
      <c r="DL1126" s="238"/>
      <c r="DM1126" s="238"/>
      <c r="DN1126" s="238"/>
      <c r="DO1126" s="238"/>
      <c r="DP1126" s="238"/>
      <c r="DQ1126" s="238"/>
      <c r="DR1126" s="238"/>
      <c r="DS1126" s="238"/>
      <c r="DT1126" s="238"/>
      <c r="DU1126" s="238"/>
      <c r="DV1126" s="238"/>
      <c r="DW1126" s="238"/>
      <c r="DX1126" s="238"/>
      <c r="DY1126" s="238"/>
      <c r="DZ1126" s="238"/>
      <c r="EA1126" s="238"/>
      <c r="EB1126" s="238"/>
      <c r="EC1126" s="238"/>
      <c r="ED1126" s="238"/>
      <c r="EE1126" s="238"/>
      <c r="EF1126" s="238"/>
      <c r="EG1126" s="238"/>
      <c r="EH1126" s="238"/>
      <c r="EI1126" s="238"/>
      <c r="EJ1126" s="238"/>
      <c r="EK1126" s="238"/>
      <c r="EL1126" s="238"/>
      <c r="EM1126" s="238"/>
      <c r="EN1126" s="238"/>
      <c r="EO1126" s="238"/>
      <c r="EP1126" s="238"/>
      <c r="EQ1126" s="238"/>
      <c r="ER1126" s="238"/>
      <c r="ES1126" s="238"/>
      <c r="ET1126" s="238"/>
      <c r="EU1126" s="238"/>
      <c r="EV1126" s="238"/>
      <c r="EW1126" s="238"/>
      <c r="EX1126" s="238"/>
      <c r="EY1126" s="238"/>
      <c r="EZ1126" s="238"/>
      <c r="FA1126" s="238"/>
      <c r="FB1126" s="238"/>
      <c r="FC1126" s="238"/>
      <c r="FD1126" s="238"/>
      <c r="FE1126" s="238"/>
    </row>
    <row r="1127" spans="34:161">
      <c r="AH1127" s="238"/>
      <c r="AI1127" s="238"/>
      <c r="AJ1127" s="238"/>
      <c r="AK1127" s="238"/>
      <c r="AL1127" s="238"/>
      <c r="AM1127" s="238"/>
      <c r="AN1127" s="238"/>
      <c r="AO1127" s="238"/>
      <c r="AP1127" s="238"/>
      <c r="AQ1127" s="238"/>
      <c r="AR1127" s="238"/>
      <c r="AS1127" s="238"/>
      <c r="AT1127" s="238"/>
      <c r="AU1127" s="238"/>
      <c r="AV1127" s="238"/>
      <c r="AW1127" s="238"/>
      <c r="AX1127" s="238"/>
      <c r="AY1127" s="238"/>
      <c r="AZ1127" s="238"/>
      <c r="BA1127" s="238"/>
      <c r="BB1127" s="238"/>
      <c r="BC1127" s="238"/>
      <c r="BD1127" s="238"/>
      <c r="BE1127" s="238"/>
      <c r="BF1127" s="238"/>
      <c r="BG1127" s="238"/>
      <c r="BH1127" s="238"/>
      <c r="BI1127" s="238"/>
      <c r="BJ1127" s="238"/>
      <c r="BK1127" s="238"/>
      <c r="BL1127" s="238"/>
      <c r="BM1127" s="238"/>
      <c r="BN1127" s="238"/>
      <c r="BO1127" s="238"/>
      <c r="BP1127" s="238"/>
      <c r="BQ1127" s="238"/>
      <c r="BR1127" s="238"/>
      <c r="BS1127" s="238"/>
      <c r="BT1127" s="238"/>
      <c r="BU1127" s="238"/>
      <c r="BV1127" s="238"/>
      <c r="BW1127" s="238"/>
      <c r="BX1127" s="238"/>
      <c r="BY1127" s="238"/>
      <c r="BZ1127" s="238"/>
      <c r="CA1127" s="238"/>
      <c r="CB1127" s="238"/>
      <c r="CC1127" s="238"/>
      <c r="CD1127" s="238"/>
      <c r="CE1127" s="238"/>
      <c r="CF1127" s="238"/>
      <c r="CG1127" s="238"/>
      <c r="CH1127" s="238"/>
      <c r="CI1127" s="238"/>
      <c r="CJ1127" s="238"/>
      <c r="CK1127" s="238"/>
      <c r="CL1127" s="238"/>
      <c r="CM1127" s="238"/>
      <c r="CN1127" s="238"/>
      <c r="CO1127" s="238"/>
      <c r="CP1127" s="238"/>
      <c r="CQ1127" s="238"/>
      <c r="CR1127" s="238"/>
      <c r="CS1127" s="238"/>
      <c r="CT1127" s="238"/>
      <c r="CU1127" s="238"/>
      <c r="CV1127" s="238"/>
      <c r="CW1127" s="238"/>
      <c r="CX1127" s="238"/>
      <c r="CY1127" s="238"/>
      <c r="CZ1127" s="238"/>
      <c r="DA1127" s="238"/>
      <c r="DB1127" s="238"/>
      <c r="DC1127" s="238"/>
      <c r="DD1127" s="238"/>
      <c r="DE1127" s="238"/>
      <c r="DF1127" s="238"/>
      <c r="DG1127" s="238"/>
      <c r="DH1127" s="238"/>
      <c r="DI1127" s="238"/>
      <c r="DJ1127" s="238"/>
      <c r="DK1127" s="238"/>
      <c r="DL1127" s="238"/>
      <c r="DM1127" s="238"/>
      <c r="DN1127" s="238"/>
      <c r="DO1127" s="238"/>
      <c r="DP1127" s="238"/>
      <c r="DQ1127" s="238"/>
      <c r="DR1127" s="238"/>
      <c r="DS1127" s="238"/>
      <c r="DT1127" s="238"/>
      <c r="DU1127" s="238"/>
      <c r="DV1127" s="238"/>
      <c r="DW1127" s="238"/>
      <c r="DX1127" s="238"/>
      <c r="DY1127" s="238"/>
      <c r="DZ1127" s="238"/>
      <c r="EA1127" s="238"/>
      <c r="EB1127" s="238"/>
      <c r="EC1127" s="238"/>
      <c r="ED1127" s="238"/>
      <c r="EE1127" s="238"/>
      <c r="EF1127" s="238"/>
      <c r="EG1127" s="238"/>
      <c r="EH1127" s="238"/>
      <c r="EI1127" s="238"/>
      <c r="EJ1127" s="238"/>
      <c r="EK1127" s="238"/>
      <c r="EL1127" s="238"/>
      <c r="EM1127" s="238"/>
      <c r="EN1127" s="238"/>
      <c r="EO1127" s="238"/>
      <c r="EP1127" s="238"/>
      <c r="EQ1127" s="238"/>
      <c r="ER1127" s="238"/>
      <c r="ES1127" s="238"/>
      <c r="ET1127" s="238"/>
      <c r="EU1127" s="238"/>
      <c r="EV1127" s="238"/>
      <c r="EW1127" s="238"/>
      <c r="EX1127" s="238"/>
      <c r="EY1127" s="238"/>
      <c r="EZ1127" s="238"/>
      <c r="FA1127" s="238"/>
      <c r="FB1127" s="238"/>
      <c r="FC1127" s="238"/>
      <c r="FD1127" s="238"/>
      <c r="FE1127" s="238"/>
    </row>
    <row r="1128" spans="34:161">
      <c r="AH1128" s="238"/>
      <c r="AI1128" s="238"/>
      <c r="AJ1128" s="238"/>
      <c r="AK1128" s="238"/>
      <c r="AL1128" s="238"/>
      <c r="AM1128" s="238"/>
      <c r="AN1128" s="238"/>
      <c r="AO1128" s="238"/>
      <c r="AP1128" s="238"/>
      <c r="AQ1128" s="238"/>
      <c r="AR1128" s="238"/>
      <c r="AS1128" s="238"/>
      <c r="AT1128" s="238"/>
      <c r="AU1128" s="238"/>
      <c r="AV1128" s="238"/>
      <c r="AW1128" s="238"/>
      <c r="AX1128" s="238"/>
      <c r="AY1128" s="238"/>
      <c r="AZ1128" s="238"/>
      <c r="BA1128" s="238"/>
      <c r="BB1128" s="238"/>
      <c r="BC1128" s="238"/>
      <c r="BD1128" s="238"/>
      <c r="BE1128" s="238"/>
      <c r="BF1128" s="238"/>
      <c r="BG1128" s="238"/>
      <c r="BH1128" s="238"/>
      <c r="BI1128" s="238"/>
      <c r="BJ1128" s="238"/>
      <c r="BK1128" s="238"/>
      <c r="BL1128" s="238"/>
      <c r="BM1128" s="238"/>
      <c r="BN1128" s="238"/>
      <c r="BO1128" s="238"/>
      <c r="BP1128" s="238"/>
      <c r="BQ1128" s="238"/>
      <c r="BR1128" s="238"/>
      <c r="BS1128" s="238"/>
      <c r="BT1128" s="238"/>
      <c r="BU1128" s="238"/>
      <c r="BV1128" s="238"/>
      <c r="BW1128" s="238"/>
      <c r="BX1128" s="238"/>
      <c r="BY1128" s="238"/>
      <c r="BZ1128" s="238"/>
      <c r="CA1128" s="238"/>
      <c r="CB1128" s="238"/>
      <c r="CC1128" s="238"/>
      <c r="CD1128" s="238"/>
      <c r="CE1128" s="238"/>
      <c r="CF1128" s="238"/>
      <c r="CG1128" s="238"/>
      <c r="CH1128" s="238"/>
      <c r="CI1128" s="238"/>
      <c r="CJ1128" s="238"/>
      <c r="CK1128" s="238"/>
      <c r="CL1128" s="238"/>
      <c r="CM1128" s="238"/>
      <c r="CN1128" s="238"/>
      <c r="CO1128" s="238"/>
      <c r="CP1128" s="238"/>
      <c r="CQ1128" s="238"/>
      <c r="CR1128" s="238"/>
      <c r="CS1128" s="238"/>
      <c r="CT1128" s="238"/>
      <c r="CU1128" s="238"/>
      <c r="CV1128" s="238"/>
      <c r="CW1128" s="238"/>
      <c r="CX1128" s="238"/>
      <c r="CY1128" s="238"/>
      <c r="CZ1128" s="238"/>
      <c r="DA1128" s="238"/>
      <c r="DB1128" s="238"/>
      <c r="DC1128" s="238"/>
      <c r="DD1128" s="238"/>
      <c r="DE1128" s="238"/>
      <c r="DF1128" s="238"/>
      <c r="DG1128" s="238"/>
      <c r="DH1128" s="238"/>
      <c r="DI1128" s="238"/>
      <c r="DJ1128" s="238"/>
      <c r="DK1128" s="238"/>
      <c r="DL1128" s="238"/>
      <c r="DM1128" s="238"/>
      <c r="DN1128" s="238"/>
      <c r="DO1128" s="238"/>
      <c r="DP1128" s="238"/>
      <c r="DQ1128" s="238"/>
      <c r="DR1128" s="238"/>
      <c r="DS1128" s="238"/>
      <c r="DT1128" s="238"/>
      <c r="DU1128" s="238"/>
      <c r="DV1128" s="238"/>
      <c r="DW1128" s="238"/>
      <c r="DX1128" s="238"/>
      <c r="DY1128" s="238"/>
      <c r="DZ1128" s="238"/>
      <c r="EA1128" s="238"/>
      <c r="EB1128" s="238"/>
      <c r="EC1128" s="238"/>
      <c r="ED1128" s="238"/>
      <c r="EE1128" s="238"/>
      <c r="EF1128" s="238"/>
      <c r="EG1128" s="238"/>
      <c r="EH1128" s="238"/>
      <c r="EI1128" s="238"/>
      <c r="EJ1128" s="238"/>
      <c r="EK1128" s="238"/>
      <c r="EL1128" s="238"/>
      <c r="EM1128" s="238"/>
      <c r="EN1128" s="238"/>
      <c r="EO1128" s="238"/>
      <c r="EP1128" s="238"/>
      <c r="EQ1128" s="238"/>
      <c r="ER1128" s="238"/>
      <c r="ES1128" s="238"/>
      <c r="ET1128" s="238"/>
      <c r="EU1128" s="238"/>
      <c r="EV1128" s="238"/>
      <c r="EW1128" s="238"/>
      <c r="EX1128" s="238"/>
      <c r="EY1128" s="238"/>
      <c r="EZ1128" s="238"/>
      <c r="FA1128" s="238"/>
      <c r="FB1128" s="238"/>
      <c r="FC1128" s="238"/>
      <c r="FD1128" s="238"/>
      <c r="FE1128" s="238"/>
    </row>
    <row r="1129" spans="34:161">
      <c r="AH1129" s="238"/>
      <c r="AI1129" s="238"/>
      <c r="AJ1129" s="238"/>
      <c r="AK1129" s="238"/>
      <c r="AL1129" s="238"/>
      <c r="AM1129" s="238"/>
      <c r="AN1129" s="238"/>
      <c r="AO1129" s="238"/>
      <c r="AP1129" s="238"/>
      <c r="AQ1129" s="238"/>
      <c r="AR1129" s="238"/>
      <c r="AS1129" s="238"/>
      <c r="AT1129" s="238"/>
      <c r="AU1129" s="238"/>
      <c r="AV1129" s="238"/>
      <c r="AW1129" s="238"/>
      <c r="AX1129" s="238"/>
      <c r="AY1129" s="238"/>
      <c r="AZ1129" s="238"/>
      <c r="BA1129" s="238"/>
      <c r="BB1129" s="238"/>
      <c r="BC1129" s="238"/>
      <c r="BD1129" s="238"/>
      <c r="BE1129" s="238"/>
      <c r="BF1129" s="238"/>
      <c r="BG1129" s="238"/>
      <c r="BH1129" s="238"/>
      <c r="BI1129" s="238"/>
      <c r="BJ1129" s="238"/>
      <c r="BK1129" s="238"/>
      <c r="BL1129" s="238"/>
      <c r="BM1129" s="238"/>
      <c r="BN1129" s="238"/>
      <c r="BO1129" s="238"/>
      <c r="BP1129" s="238"/>
      <c r="BQ1129" s="238"/>
      <c r="BR1129" s="238"/>
      <c r="BS1129" s="238"/>
      <c r="BT1129" s="238"/>
      <c r="BU1129" s="238"/>
      <c r="BV1129" s="238"/>
      <c r="BW1129" s="238"/>
      <c r="BX1129" s="238"/>
      <c r="BY1129" s="238"/>
      <c r="BZ1129" s="238"/>
      <c r="CA1129" s="238"/>
      <c r="CB1129" s="238"/>
      <c r="CC1129" s="238"/>
      <c r="CD1129" s="238"/>
      <c r="CE1129" s="238"/>
      <c r="CF1129" s="238"/>
      <c r="CG1129" s="238"/>
      <c r="CH1129" s="238"/>
      <c r="CI1129" s="238"/>
      <c r="CJ1129" s="238"/>
      <c r="CK1129" s="238"/>
      <c r="CL1129" s="238"/>
      <c r="CM1129" s="238"/>
      <c r="CN1129" s="238"/>
      <c r="CO1129" s="238"/>
      <c r="CP1129" s="238"/>
      <c r="CQ1129" s="238"/>
      <c r="CR1129" s="238"/>
      <c r="CS1129" s="238"/>
      <c r="CT1129" s="238"/>
      <c r="CU1129" s="238"/>
      <c r="CV1129" s="238"/>
      <c r="CW1129" s="238"/>
      <c r="CX1129" s="238"/>
      <c r="CY1129" s="238"/>
      <c r="CZ1129" s="238"/>
      <c r="DA1129" s="238"/>
      <c r="DB1129" s="238"/>
      <c r="DC1129" s="238"/>
      <c r="DD1129" s="238"/>
      <c r="DE1129" s="238"/>
      <c r="DF1129" s="238"/>
      <c r="DG1129" s="238"/>
      <c r="DH1129" s="238"/>
      <c r="DI1129" s="238"/>
      <c r="DJ1129" s="238"/>
      <c r="DK1129" s="238"/>
      <c r="DL1129" s="238"/>
      <c r="DM1129" s="238"/>
      <c r="DN1129" s="238"/>
      <c r="DO1129" s="238"/>
      <c r="DP1129" s="238"/>
      <c r="DQ1129" s="238"/>
      <c r="DR1129" s="238"/>
      <c r="DS1129" s="238"/>
      <c r="DT1129" s="238"/>
      <c r="DU1129" s="238"/>
      <c r="DV1129" s="238"/>
      <c r="DW1129" s="238"/>
      <c r="DX1129" s="238"/>
      <c r="DY1129" s="238"/>
      <c r="DZ1129" s="238"/>
      <c r="EA1129" s="238"/>
      <c r="EB1129" s="238"/>
      <c r="EC1129" s="238"/>
      <c r="ED1129" s="238"/>
      <c r="EE1129" s="238"/>
      <c r="EF1129" s="238"/>
      <c r="EG1129" s="238"/>
      <c r="EH1129" s="238"/>
      <c r="EI1129" s="238"/>
      <c r="EJ1129" s="238"/>
      <c r="EK1129" s="238"/>
      <c r="EL1129" s="238"/>
      <c r="EM1129" s="238"/>
      <c r="EN1129" s="238"/>
      <c r="EO1129" s="238"/>
      <c r="EP1129" s="238"/>
      <c r="EQ1129" s="238"/>
      <c r="ER1129" s="238"/>
      <c r="ES1129" s="238"/>
      <c r="ET1129" s="238"/>
      <c r="EU1129" s="238"/>
      <c r="EV1129" s="238"/>
      <c r="EW1129" s="238"/>
      <c r="EX1129" s="238"/>
      <c r="EY1129" s="238"/>
      <c r="EZ1129" s="238"/>
      <c r="FA1129" s="238"/>
      <c r="FB1129" s="238"/>
      <c r="FC1129" s="238"/>
      <c r="FD1129" s="238"/>
      <c r="FE1129" s="238"/>
    </row>
    <row r="1130" spans="34:161">
      <c r="AH1130" s="238"/>
      <c r="AI1130" s="238"/>
      <c r="AJ1130" s="238"/>
      <c r="AK1130" s="238"/>
      <c r="AL1130" s="238"/>
      <c r="AM1130" s="238"/>
      <c r="AN1130" s="238"/>
      <c r="AO1130" s="238"/>
      <c r="AP1130" s="238"/>
      <c r="AQ1130" s="238"/>
      <c r="AR1130" s="238"/>
      <c r="AS1130" s="238"/>
      <c r="AT1130" s="238"/>
      <c r="AU1130" s="238"/>
      <c r="AV1130" s="238"/>
      <c r="AW1130" s="238"/>
      <c r="AX1130" s="238"/>
      <c r="AY1130" s="238"/>
      <c r="AZ1130" s="238"/>
      <c r="BA1130" s="238"/>
      <c r="BB1130" s="238"/>
      <c r="BC1130" s="238"/>
      <c r="BD1130" s="238"/>
      <c r="BE1130" s="238"/>
      <c r="BF1130" s="238"/>
      <c r="BG1130" s="238"/>
      <c r="BH1130" s="238"/>
      <c r="BI1130" s="238"/>
      <c r="BJ1130" s="238"/>
      <c r="BK1130" s="238"/>
      <c r="BL1130" s="238"/>
      <c r="BM1130" s="238"/>
      <c r="BN1130" s="238"/>
      <c r="BO1130" s="238"/>
      <c r="BP1130" s="238"/>
      <c r="BQ1130" s="238"/>
      <c r="BR1130" s="238"/>
      <c r="BS1130" s="238"/>
      <c r="BT1130" s="238"/>
      <c r="BU1130" s="238"/>
      <c r="BV1130" s="238"/>
      <c r="BW1130" s="238"/>
      <c r="BX1130" s="238"/>
      <c r="BY1130" s="238"/>
      <c r="BZ1130" s="238"/>
      <c r="CA1130" s="238"/>
      <c r="CB1130" s="238"/>
      <c r="CC1130" s="238"/>
      <c r="CD1130" s="238"/>
      <c r="CE1130" s="238"/>
      <c r="CF1130" s="238"/>
      <c r="CG1130" s="238"/>
      <c r="CH1130" s="238"/>
      <c r="CI1130" s="238"/>
      <c r="CJ1130" s="238"/>
      <c r="CK1130" s="238"/>
      <c r="CL1130" s="238"/>
      <c r="CM1130" s="238"/>
      <c r="CN1130" s="238"/>
      <c r="CO1130" s="238"/>
      <c r="CP1130" s="238"/>
      <c r="CQ1130" s="238"/>
      <c r="CR1130" s="238"/>
      <c r="CS1130" s="238"/>
      <c r="CT1130" s="238"/>
      <c r="CU1130" s="238"/>
      <c r="CV1130" s="238"/>
      <c r="CW1130" s="238"/>
      <c r="CX1130" s="238"/>
      <c r="CY1130" s="238"/>
      <c r="CZ1130" s="238"/>
      <c r="DA1130" s="238"/>
      <c r="DB1130" s="238"/>
      <c r="DC1130" s="238"/>
      <c r="DD1130" s="238"/>
      <c r="DE1130" s="238"/>
      <c r="DF1130" s="238"/>
      <c r="DG1130" s="238"/>
      <c r="DH1130" s="238"/>
      <c r="DI1130" s="238"/>
      <c r="DJ1130" s="238"/>
      <c r="DK1130" s="238"/>
      <c r="DL1130" s="238"/>
      <c r="DM1130" s="238"/>
      <c r="DN1130" s="238"/>
      <c r="DO1130" s="238"/>
      <c r="DP1130" s="238"/>
      <c r="DQ1130" s="238"/>
      <c r="DR1130" s="238"/>
      <c r="DS1130" s="238"/>
      <c r="DT1130" s="238"/>
      <c r="DU1130" s="238"/>
      <c r="DV1130" s="238"/>
      <c r="DW1130" s="238"/>
      <c r="DX1130" s="238"/>
      <c r="DY1130" s="238"/>
      <c r="DZ1130" s="238"/>
      <c r="EA1130" s="238"/>
      <c r="EB1130" s="238"/>
      <c r="EC1130" s="238"/>
      <c r="ED1130" s="238"/>
      <c r="EE1130" s="238"/>
      <c r="EF1130" s="238"/>
      <c r="EG1130" s="238"/>
      <c r="EH1130" s="238"/>
      <c r="EI1130" s="238"/>
      <c r="EJ1130" s="238"/>
      <c r="EK1130" s="238"/>
      <c r="EL1130" s="238"/>
      <c r="EM1130" s="238"/>
      <c r="EN1130" s="238"/>
      <c r="EO1130" s="238"/>
      <c r="EP1130" s="238"/>
      <c r="EQ1130" s="238"/>
      <c r="ER1130" s="238"/>
      <c r="ES1130" s="238"/>
      <c r="ET1130" s="238"/>
      <c r="EU1130" s="238"/>
      <c r="EV1130" s="238"/>
      <c r="EW1130" s="238"/>
      <c r="EX1130" s="238"/>
      <c r="EY1130" s="238"/>
      <c r="EZ1130" s="238"/>
      <c r="FA1130" s="238"/>
      <c r="FB1130" s="238"/>
      <c r="FC1130" s="238"/>
      <c r="FD1130" s="238"/>
      <c r="FE1130" s="238"/>
    </row>
    <row r="1131" spans="34:161">
      <c r="AH1131" s="238"/>
      <c r="AI1131" s="238"/>
      <c r="AJ1131" s="238"/>
      <c r="AK1131" s="238"/>
      <c r="AL1131" s="238"/>
      <c r="AM1131" s="238"/>
      <c r="AN1131" s="238"/>
      <c r="AO1131" s="238"/>
      <c r="AP1131" s="238"/>
      <c r="AQ1131" s="238"/>
      <c r="AR1131" s="238"/>
      <c r="AS1131" s="238"/>
      <c r="AT1131" s="238"/>
      <c r="AU1131" s="238"/>
      <c r="AV1131" s="238"/>
      <c r="AW1131" s="238"/>
      <c r="AX1131" s="238"/>
      <c r="AY1131" s="238"/>
      <c r="AZ1131" s="238"/>
      <c r="BA1131" s="238"/>
      <c r="BB1131" s="238"/>
      <c r="BC1131" s="238"/>
      <c r="BD1131" s="238"/>
      <c r="BE1131" s="238"/>
      <c r="BF1131" s="238"/>
      <c r="BG1131" s="238"/>
      <c r="BH1131" s="238"/>
      <c r="BI1131" s="238"/>
      <c r="BJ1131" s="238"/>
      <c r="BK1131" s="238"/>
      <c r="BL1131" s="238"/>
      <c r="BM1131" s="238"/>
      <c r="BN1131" s="238"/>
      <c r="BO1131" s="238"/>
      <c r="BP1131" s="238"/>
      <c r="BQ1131" s="238"/>
      <c r="BR1131" s="238"/>
      <c r="BS1131" s="238"/>
      <c r="BT1131" s="238"/>
      <c r="BU1131" s="238"/>
      <c r="BV1131" s="238"/>
      <c r="BW1131" s="238"/>
      <c r="BX1131" s="238"/>
      <c r="BY1131" s="238"/>
      <c r="BZ1131" s="238"/>
      <c r="CA1131" s="238"/>
      <c r="CB1131" s="238"/>
      <c r="CC1131" s="238"/>
      <c r="CD1131" s="238"/>
      <c r="CE1131" s="238"/>
      <c r="CF1131" s="238"/>
      <c r="CG1131" s="238"/>
      <c r="CH1131" s="238"/>
      <c r="CI1131" s="238"/>
      <c r="CJ1131" s="238"/>
      <c r="CK1131" s="238"/>
      <c r="CL1131" s="238"/>
      <c r="CM1131" s="238"/>
      <c r="CN1131" s="238"/>
      <c r="CO1131" s="238"/>
      <c r="CP1131" s="238"/>
      <c r="CQ1131" s="238"/>
      <c r="CR1131" s="238"/>
      <c r="CS1131" s="238"/>
      <c r="CT1131" s="238"/>
      <c r="CU1131" s="238"/>
      <c r="CV1131" s="238"/>
      <c r="CW1131" s="238"/>
      <c r="CX1131" s="238"/>
      <c r="CY1131" s="238"/>
      <c r="CZ1131" s="238"/>
      <c r="DA1131" s="238"/>
      <c r="DB1131" s="238"/>
      <c r="DC1131" s="238"/>
      <c r="DD1131" s="238"/>
      <c r="DE1131" s="238"/>
      <c r="DF1131" s="238"/>
      <c r="DG1131" s="238"/>
      <c r="DH1131" s="238"/>
      <c r="DI1131" s="238"/>
      <c r="DJ1131" s="238"/>
      <c r="DK1131" s="238"/>
      <c r="DL1131" s="238"/>
      <c r="DM1131" s="238"/>
      <c r="DN1131" s="238"/>
      <c r="DO1131" s="238"/>
      <c r="DP1131" s="238"/>
      <c r="DQ1131" s="238"/>
      <c r="DR1131" s="238"/>
      <c r="DS1131" s="238"/>
      <c r="DT1131" s="238"/>
      <c r="DU1131" s="238"/>
      <c r="DV1131" s="238"/>
      <c r="DW1131" s="238"/>
      <c r="DX1131" s="238"/>
      <c r="DY1131" s="238"/>
      <c r="DZ1131" s="238"/>
      <c r="EA1131" s="238"/>
      <c r="EB1131" s="238"/>
      <c r="EC1131" s="238"/>
      <c r="ED1131" s="238"/>
      <c r="EE1131" s="238"/>
      <c r="EF1131" s="238"/>
      <c r="EG1131" s="238"/>
      <c r="EH1131" s="238"/>
      <c r="EI1131" s="238"/>
      <c r="EJ1131" s="238"/>
      <c r="EK1131" s="238"/>
      <c r="EL1131" s="238"/>
      <c r="EM1131" s="238"/>
      <c r="EN1131" s="238"/>
      <c r="EO1131" s="238"/>
      <c r="EP1131" s="238"/>
      <c r="EQ1131" s="238"/>
      <c r="ER1131" s="238"/>
      <c r="ES1131" s="238"/>
      <c r="ET1131" s="238"/>
      <c r="EU1131" s="238"/>
      <c r="EV1131" s="238"/>
      <c r="EW1131" s="238"/>
      <c r="EX1131" s="238"/>
      <c r="EY1131" s="238"/>
      <c r="EZ1131" s="238"/>
      <c r="FA1131" s="238"/>
      <c r="FB1131" s="238"/>
      <c r="FC1131" s="238"/>
      <c r="FD1131" s="238"/>
      <c r="FE1131" s="238"/>
    </row>
    <row r="1132" spans="34:161">
      <c r="AH1132" s="238"/>
      <c r="AI1132" s="238"/>
      <c r="AJ1132" s="238"/>
      <c r="AK1132" s="238"/>
      <c r="AL1132" s="238"/>
      <c r="AM1132" s="238"/>
      <c r="AN1132" s="238"/>
      <c r="AO1132" s="238"/>
      <c r="AP1132" s="238"/>
      <c r="AQ1132" s="238"/>
      <c r="AR1132" s="238"/>
      <c r="AS1132" s="238"/>
      <c r="AT1132" s="238"/>
      <c r="AU1132" s="238"/>
      <c r="AV1132" s="238"/>
      <c r="AW1132" s="238"/>
      <c r="AX1132" s="238"/>
      <c r="AY1132" s="238"/>
      <c r="AZ1132" s="238"/>
      <c r="BA1132" s="238"/>
      <c r="BB1132" s="238"/>
      <c r="BC1132" s="238"/>
      <c r="BD1132" s="238"/>
      <c r="BE1132" s="238"/>
      <c r="BF1132" s="238"/>
      <c r="BG1132" s="238"/>
      <c r="BH1132" s="238"/>
      <c r="BI1132" s="238"/>
      <c r="BJ1132" s="238"/>
      <c r="BK1132" s="238"/>
      <c r="BL1132" s="238"/>
      <c r="BM1132" s="238"/>
      <c r="BN1132" s="238"/>
      <c r="BO1132" s="238"/>
      <c r="BP1132" s="238"/>
      <c r="BQ1132" s="238"/>
      <c r="BR1132" s="238"/>
      <c r="BS1132" s="238"/>
      <c r="BT1132" s="238"/>
      <c r="BU1132" s="238"/>
      <c r="BV1132" s="238"/>
      <c r="BW1132" s="238"/>
      <c r="BX1132" s="238"/>
      <c r="BY1132" s="238"/>
      <c r="BZ1132" s="238"/>
      <c r="CA1132" s="238"/>
      <c r="CB1132" s="238"/>
      <c r="CC1132" s="238"/>
      <c r="CD1132" s="238"/>
      <c r="CE1132" s="238"/>
      <c r="CF1132" s="238"/>
      <c r="CG1132" s="238"/>
      <c r="CH1132" s="238"/>
      <c r="CI1132" s="238"/>
      <c r="CJ1132" s="238"/>
      <c r="CK1132" s="238"/>
      <c r="CL1132" s="238"/>
      <c r="CM1132" s="238"/>
      <c r="CN1132" s="238"/>
      <c r="CO1132" s="238"/>
      <c r="CP1132" s="238"/>
      <c r="CQ1132" s="238"/>
      <c r="CR1132" s="238"/>
      <c r="CS1132" s="238"/>
      <c r="CT1132" s="238"/>
      <c r="CU1132" s="238"/>
      <c r="CV1132" s="238"/>
      <c r="CW1132" s="238"/>
      <c r="CX1132" s="238"/>
      <c r="CY1132" s="238"/>
      <c r="CZ1132" s="238"/>
      <c r="DA1132" s="238"/>
      <c r="DB1132" s="238"/>
      <c r="DC1132" s="238"/>
      <c r="DD1132" s="238"/>
      <c r="DE1132" s="238"/>
      <c r="DF1132" s="238"/>
      <c r="DG1132" s="238"/>
      <c r="DH1132" s="238"/>
      <c r="DI1132" s="238"/>
      <c r="DJ1132" s="238"/>
      <c r="DK1132" s="238"/>
      <c r="DL1132" s="238"/>
      <c r="DM1132" s="238"/>
      <c r="DN1132" s="238"/>
      <c r="DO1132" s="238"/>
      <c r="DP1132" s="238"/>
      <c r="DQ1132" s="238"/>
      <c r="DR1132" s="238"/>
      <c r="DS1132" s="238"/>
      <c r="DT1132" s="238"/>
      <c r="DU1132" s="238"/>
      <c r="DV1132" s="238"/>
      <c r="DW1132" s="238"/>
      <c r="DX1132" s="238"/>
      <c r="DY1132" s="238"/>
      <c r="DZ1132" s="238"/>
      <c r="EA1132" s="238"/>
      <c r="EB1132" s="238"/>
      <c r="EC1132" s="238"/>
      <c r="ED1132" s="238"/>
      <c r="EE1132" s="238"/>
      <c r="EF1132" s="238"/>
      <c r="EG1132" s="238"/>
      <c r="EH1132" s="238"/>
      <c r="EI1132" s="238"/>
      <c r="EJ1132" s="238"/>
      <c r="EK1132" s="238"/>
      <c r="EL1132" s="238"/>
      <c r="EM1132" s="238"/>
      <c r="EN1132" s="238"/>
      <c r="EO1132" s="238"/>
      <c r="EP1132" s="238"/>
      <c r="EQ1132" s="238"/>
      <c r="ER1132" s="238"/>
      <c r="ES1132" s="238"/>
      <c r="ET1132" s="238"/>
      <c r="EU1132" s="238"/>
      <c r="EV1132" s="238"/>
      <c r="EW1132" s="238"/>
      <c r="EX1132" s="238"/>
      <c r="EY1132" s="238"/>
      <c r="EZ1132" s="238"/>
      <c r="FA1132" s="238"/>
      <c r="FB1132" s="238"/>
      <c r="FC1132" s="238"/>
      <c r="FD1132" s="238"/>
      <c r="FE1132" s="238"/>
    </row>
    <row r="1133" spans="34:161">
      <c r="AH1133" s="238"/>
      <c r="AI1133" s="238"/>
      <c r="AJ1133" s="238"/>
      <c r="AK1133" s="238"/>
      <c r="AL1133" s="238"/>
      <c r="AM1133" s="238"/>
      <c r="AN1133" s="238"/>
      <c r="AO1133" s="238"/>
      <c r="AP1133" s="238"/>
      <c r="AQ1133" s="238"/>
      <c r="AR1133" s="238"/>
      <c r="AS1133" s="238"/>
      <c r="AT1133" s="238"/>
      <c r="AU1133" s="238"/>
      <c r="AV1133" s="238"/>
      <c r="AW1133" s="238"/>
      <c r="AX1133" s="238"/>
      <c r="AY1133" s="238"/>
      <c r="AZ1133" s="238"/>
      <c r="BA1133" s="238"/>
      <c r="BB1133" s="238"/>
      <c r="BC1133" s="238"/>
      <c r="BD1133" s="238"/>
      <c r="BE1133" s="238"/>
      <c r="BF1133" s="238"/>
      <c r="BG1133" s="238"/>
      <c r="BH1133" s="238"/>
      <c r="BI1133" s="238"/>
      <c r="BJ1133" s="238"/>
      <c r="BK1133" s="238"/>
      <c r="BL1133" s="238"/>
      <c r="BM1133" s="238"/>
      <c r="BN1133" s="238"/>
      <c r="BO1133" s="238"/>
      <c r="BP1133" s="238"/>
      <c r="BQ1133" s="238"/>
      <c r="BR1133" s="238"/>
      <c r="BS1133" s="238"/>
      <c r="BT1133" s="238"/>
      <c r="BU1133" s="238"/>
      <c r="BV1133" s="238"/>
      <c r="BW1133" s="238"/>
      <c r="BX1133" s="238"/>
      <c r="BY1133" s="238"/>
      <c r="BZ1133" s="238"/>
      <c r="CA1133" s="238"/>
      <c r="CB1133" s="238"/>
      <c r="CC1133" s="238"/>
      <c r="CD1133" s="238"/>
      <c r="CE1133" s="238"/>
      <c r="CF1133" s="238"/>
      <c r="CG1133" s="238"/>
      <c r="CH1133" s="238"/>
      <c r="CI1133" s="238"/>
      <c r="CJ1133" s="238"/>
      <c r="CK1133" s="238"/>
      <c r="CL1133" s="238"/>
      <c r="CM1133" s="238"/>
      <c r="CN1133" s="238"/>
      <c r="CO1133" s="238"/>
      <c r="CP1133" s="238"/>
      <c r="CQ1133" s="238"/>
      <c r="CR1133" s="238"/>
      <c r="CS1133" s="238"/>
      <c r="CT1133" s="238"/>
      <c r="CU1133" s="238"/>
      <c r="CV1133" s="238"/>
      <c r="CW1133" s="238"/>
      <c r="CX1133" s="238"/>
      <c r="CY1133" s="238"/>
      <c r="CZ1133" s="238"/>
      <c r="DA1133" s="238"/>
      <c r="DB1133" s="238"/>
      <c r="DC1133" s="238"/>
      <c r="DD1133" s="238"/>
      <c r="DE1133" s="238"/>
      <c r="DF1133" s="238"/>
      <c r="DG1133" s="238"/>
      <c r="DH1133" s="238"/>
      <c r="DI1133" s="238"/>
      <c r="DJ1133" s="238"/>
      <c r="DK1133" s="238"/>
      <c r="DL1133" s="238"/>
      <c r="DM1133" s="238"/>
      <c r="DN1133" s="238"/>
      <c r="DO1133" s="238"/>
      <c r="DP1133" s="238"/>
      <c r="DQ1133" s="238"/>
      <c r="DR1133" s="238"/>
      <c r="DS1133" s="238"/>
      <c r="DT1133" s="238"/>
      <c r="DU1133" s="238"/>
      <c r="DV1133" s="238"/>
      <c r="DW1133" s="238"/>
      <c r="DX1133" s="238"/>
      <c r="DY1133" s="238"/>
      <c r="DZ1133" s="238"/>
      <c r="EA1133" s="238"/>
      <c r="EB1133" s="238"/>
      <c r="EC1133" s="238"/>
      <c r="ED1133" s="238"/>
      <c r="EE1133" s="238"/>
      <c r="EF1133" s="238"/>
      <c r="EG1133" s="238"/>
      <c r="EH1133" s="238"/>
      <c r="EI1133" s="238"/>
      <c r="EJ1133" s="238"/>
      <c r="EK1133" s="238"/>
      <c r="EL1133" s="238"/>
      <c r="EM1133" s="238"/>
      <c r="EN1133" s="238"/>
      <c r="EO1133" s="238"/>
      <c r="EP1133" s="238"/>
      <c r="EQ1133" s="238"/>
      <c r="ER1133" s="238"/>
      <c r="ES1133" s="238"/>
      <c r="ET1133" s="238"/>
      <c r="EU1133" s="238"/>
      <c r="EV1133" s="238"/>
      <c r="EW1133" s="238"/>
      <c r="EX1133" s="238"/>
      <c r="EY1133" s="238"/>
      <c r="EZ1133" s="238"/>
      <c r="FA1133" s="238"/>
      <c r="FB1133" s="238"/>
      <c r="FC1133" s="238"/>
      <c r="FD1133" s="238"/>
      <c r="FE1133" s="238"/>
    </row>
    <row r="1134" spans="34:161">
      <c r="AH1134" s="238"/>
      <c r="AI1134" s="238"/>
      <c r="AJ1134" s="238"/>
      <c r="AK1134" s="238"/>
      <c r="AL1134" s="238"/>
      <c r="AM1134" s="238"/>
      <c r="AN1134" s="238"/>
      <c r="AO1134" s="238"/>
      <c r="AP1134" s="238"/>
      <c r="AQ1134" s="238"/>
      <c r="AR1134" s="238"/>
      <c r="AS1134" s="238"/>
      <c r="AT1134" s="238"/>
      <c r="AU1134" s="238"/>
      <c r="AV1134" s="238"/>
      <c r="AW1134" s="238"/>
      <c r="AX1134" s="238"/>
      <c r="AY1134" s="238"/>
      <c r="AZ1134" s="238"/>
      <c r="BA1134" s="238"/>
      <c r="BB1134" s="238"/>
      <c r="BC1134" s="238"/>
      <c r="BD1134" s="238"/>
      <c r="BE1134" s="238"/>
      <c r="BF1134" s="238"/>
      <c r="BG1134" s="238"/>
      <c r="BH1134" s="238"/>
      <c r="BI1134" s="238"/>
      <c r="BJ1134" s="238"/>
      <c r="BK1134" s="238"/>
      <c r="BL1134" s="238"/>
      <c r="BM1134" s="238"/>
      <c r="BN1134" s="238"/>
      <c r="BO1134" s="238"/>
      <c r="BP1134" s="238"/>
      <c r="BQ1134" s="238"/>
      <c r="BR1134" s="238"/>
      <c r="BS1134" s="238"/>
      <c r="BT1134" s="238"/>
      <c r="BU1134" s="238"/>
      <c r="BV1134" s="238"/>
      <c r="BW1134" s="238"/>
      <c r="BX1134" s="238"/>
      <c r="BY1134" s="238"/>
      <c r="BZ1134" s="238"/>
      <c r="CA1134" s="238"/>
      <c r="CB1134" s="238"/>
      <c r="CC1134" s="238"/>
      <c r="CD1134" s="238"/>
      <c r="CE1134" s="238"/>
      <c r="CF1134" s="238"/>
      <c r="CG1134" s="238"/>
      <c r="CH1134" s="238"/>
      <c r="CI1134" s="238"/>
      <c r="CJ1134" s="238"/>
      <c r="CK1134" s="238"/>
      <c r="CL1134" s="238"/>
      <c r="CM1134" s="238"/>
      <c r="CN1134" s="238"/>
      <c r="CO1134" s="238"/>
      <c r="CP1134" s="238"/>
      <c r="CQ1134" s="238"/>
      <c r="CR1134" s="238"/>
      <c r="CS1134" s="238"/>
      <c r="CT1134" s="238"/>
      <c r="CU1134" s="238"/>
      <c r="CV1134" s="238"/>
      <c r="CW1134" s="238"/>
      <c r="CX1134" s="238"/>
      <c r="CY1134" s="238"/>
      <c r="CZ1134" s="238"/>
      <c r="DA1134" s="238"/>
      <c r="DB1134" s="238"/>
      <c r="DC1134" s="238"/>
      <c r="DD1134" s="238"/>
      <c r="DE1134" s="238"/>
      <c r="DF1134" s="238"/>
      <c r="DG1134" s="238"/>
      <c r="DH1134" s="238"/>
      <c r="DI1134" s="238"/>
      <c r="DJ1134" s="238"/>
      <c r="DK1134" s="238"/>
      <c r="DL1134" s="238"/>
      <c r="DM1134" s="238"/>
      <c r="DN1134" s="238"/>
      <c r="DO1134" s="238"/>
      <c r="DP1134" s="238"/>
      <c r="DQ1134" s="238"/>
      <c r="DR1134" s="238"/>
      <c r="DS1134" s="238"/>
      <c r="DT1134" s="238"/>
      <c r="DU1134" s="238"/>
      <c r="DV1134" s="238"/>
      <c r="DW1134" s="238"/>
      <c r="DX1134" s="238"/>
      <c r="DY1134" s="238"/>
      <c r="DZ1134" s="238"/>
      <c r="EA1134" s="238"/>
      <c r="EB1134" s="238"/>
      <c r="EC1134" s="238"/>
      <c r="ED1134" s="238"/>
      <c r="EE1134" s="238"/>
      <c r="EF1134" s="238"/>
      <c r="EG1134" s="238"/>
      <c r="EH1134" s="238"/>
      <c r="EI1134" s="238"/>
      <c r="EJ1134" s="238"/>
      <c r="EK1134" s="238"/>
      <c r="EL1134" s="238"/>
      <c r="EM1134" s="238"/>
      <c r="EN1134" s="238"/>
      <c r="EO1134" s="238"/>
      <c r="EP1134" s="238"/>
      <c r="EQ1134" s="238"/>
      <c r="ER1134" s="238"/>
      <c r="ES1134" s="238"/>
      <c r="ET1134" s="238"/>
      <c r="EU1134" s="238"/>
      <c r="EV1134" s="238"/>
      <c r="EW1134" s="238"/>
      <c r="EX1134" s="238"/>
      <c r="EY1134" s="238"/>
      <c r="EZ1134" s="238"/>
      <c r="FA1134" s="238"/>
      <c r="FB1134" s="238"/>
      <c r="FC1134" s="238"/>
      <c r="FD1134" s="238"/>
      <c r="FE1134" s="238"/>
    </row>
    <row r="1135" spans="34:161">
      <c r="AH1135" s="238"/>
      <c r="AI1135" s="238"/>
      <c r="AJ1135" s="238"/>
      <c r="AK1135" s="238"/>
      <c r="AL1135" s="238"/>
      <c r="AM1135" s="238"/>
      <c r="AN1135" s="238"/>
      <c r="AO1135" s="238"/>
      <c r="AP1135" s="238"/>
      <c r="AQ1135" s="238"/>
      <c r="AR1135" s="238"/>
      <c r="AS1135" s="238"/>
      <c r="AT1135" s="238"/>
      <c r="AU1135" s="238"/>
      <c r="AV1135" s="238"/>
      <c r="AW1135" s="238"/>
      <c r="AX1135" s="238"/>
      <c r="AY1135" s="238"/>
      <c r="AZ1135" s="238"/>
      <c r="BA1135" s="238"/>
      <c r="BB1135" s="238"/>
      <c r="BC1135" s="238"/>
      <c r="BD1135" s="238"/>
      <c r="BE1135" s="238"/>
      <c r="BF1135" s="238"/>
      <c r="BG1135" s="238"/>
      <c r="BH1135" s="238"/>
      <c r="BI1135" s="238"/>
      <c r="BJ1135" s="238"/>
      <c r="BK1135" s="238"/>
      <c r="BL1135" s="238"/>
      <c r="BM1135" s="238"/>
      <c r="BN1135" s="238"/>
      <c r="BO1135" s="238"/>
      <c r="BP1135" s="238"/>
      <c r="BQ1135" s="238"/>
      <c r="BR1135" s="238"/>
      <c r="BS1135" s="238"/>
      <c r="BT1135" s="238"/>
      <c r="BU1135" s="238"/>
      <c r="BV1135" s="238"/>
      <c r="BW1135" s="238"/>
      <c r="BX1135" s="238"/>
      <c r="BY1135" s="238"/>
      <c r="BZ1135" s="238"/>
      <c r="CA1135" s="238"/>
      <c r="CB1135" s="238"/>
      <c r="CC1135" s="238"/>
      <c r="CD1135" s="238"/>
      <c r="CE1135" s="238"/>
      <c r="CF1135" s="238"/>
      <c r="CG1135" s="238"/>
      <c r="CH1135" s="238"/>
      <c r="CI1135" s="238"/>
      <c r="CJ1135" s="238"/>
      <c r="CK1135" s="238"/>
      <c r="CL1135" s="238"/>
      <c r="CM1135" s="238"/>
      <c r="CN1135" s="238"/>
      <c r="CO1135" s="238"/>
      <c r="CP1135" s="238"/>
      <c r="CQ1135" s="238"/>
      <c r="CR1135" s="238"/>
      <c r="CS1135" s="238"/>
      <c r="CT1135" s="238"/>
      <c r="CU1135" s="238"/>
      <c r="CV1135" s="238"/>
      <c r="CW1135" s="238"/>
      <c r="CX1135" s="238"/>
      <c r="CY1135" s="238"/>
      <c r="CZ1135" s="238"/>
      <c r="DA1135" s="238"/>
      <c r="DB1135" s="238"/>
      <c r="DC1135" s="238"/>
      <c r="DD1135" s="238"/>
      <c r="DE1135" s="238"/>
      <c r="DF1135" s="238"/>
      <c r="DG1135" s="238"/>
      <c r="DH1135" s="238"/>
      <c r="DI1135" s="238"/>
      <c r="DJ1135" s="238"/>
      <c r="DK1135" s="238"/>
      <c r="DL1135" s="238"/>
      <c r="DM1135" s="238"/>
      <c r="DN1135" s="238"/>
      <c r="DO1135" s="238"/>
      <c r="DP1135" s="238"/>
      <c r="DQ1135" s="238"/>
      <c r="DR1135" s="238"/>
      <c r="DS1135" s="238"/>
      <c r="DT1135" s="238"/>
      <c r="DU1135" s="238"/>
      <c r="DV1135" s="238"/>
      <c r="DW1135" s="238"/>
      <c r="DX1135" s="238"/>
      <c r="DY1135" s="238"/>
      <c r="DZ1135" s="238"/>
      <c r="EA1135" s="238"/>
      <c r="EB1135" s="238"/>
      <c r="EC1135" s="238"/>
      <c r="ED1135" s="238"/>
      <c r="EE1135" s="238"/>
      <c r="EF1135" s="238"/>
      <c r="EG1135" s="238"/>
      <c r="EH1135" s="238"/>
      <c r="EI1135" s="238"/>
      <c r="EJ1135" s="238"/>
      <c r="EK1135" s="238"/>
      <c r="EL1135" s="238"/>
      <c r="EM1135" s="238"/>
      <c r="EN1135" s="238"/>
      <c r="EO1135" s="238"/>
      <c r="EP1135" s="238"/>
      <c r="EQ1135" s="238"/>
      <c r="ER1135" s="238"/>
      <c r="ES1135" s="238"/>
      <c r="ET1135" s="238"/>
      <c r="EU1135" s="238"/>
      <c r="EV1135" s="238"/>
      <c r="EW1135" s="238"/>
      <c r="EX1135" s="238"/>
      <c r="EY1135" s="238"/>
      <c r="EZ1135" s="238"/>
      <c r="FA1135" s="238"/>
      <c r="FB1135" s="238"/>
      <c r="FC1135" s="238"/>
      <c r="FD1135" s="238"/>
      <c r="FE1135" s="238"/>
    </row>
    <row r="1136" spans="34:161">
      <c r="AH1136" s="238"/>
      <c r="AI1136" s="238"/>
      <c r="AJ1136" s="238"/>
      <c r="AK1136" s="238"/>
      <c r="AL1136" s="238"/>
      <c r="AM1136" s="238"/>
      <c r="AN1136" s="238"/>
      <c r="AO1136" s="238"/>
      <c r="AP1136" s="238"/>
      <c r="AQ1136" s="238"/>
      <c r="AR1136" s="238"/>
      <c r="AS1136" s="238"/>
      <c r="AT1136" s="238"/>
      <c r="AU1136" s="238"/>
      <c r="AV1136" s="238"/>
      <c r="AW1136" s="238"/>
      <c r="AX1136" s="238"/>
      <c r="AY1136" s="238"/>
      <c r="AZ1136" s="238"/>
      <c r="BA1136" s="238"/>
      <c r="BB1136" s="238"/>
      <c r="BC1136" s="238"/>
      <c r="BD1136" s="238"/>
      <c r="BE1136" s="238"/>
      <c r="BF1136" s="238"/>
      <c r="BG1136" s="238"/>
      <c r="BH1136" s="238"/>
      <c r="BI1136" s="238"/>
      <c r="BJ1136" s="238"/>
      <c r="BK1136" s="238"/>
      <c r="BL1136" s="238"/>
      <c r="BM1136" s="238"/>
      <c r="BN1136" s="238"/>
      <c r="BO1136" s="238"/>
      <c r="BP1136" s="238"/>
      <c r="BQ1136" s="238"/>
      <c r="BR1136" s="238"/>
      <c r="BS1136" s="238"/>
      <c r="BT1136" s="238"/>
      <c r="BU1136" s="238"/>
      <c r="BV1136" s="238"/>
      <c r="BW1136" s="238"/>
      <c r="BX1136" s="238"/>
      <c r="BY1136" s="238"/>
      <c r="BZ1136" s="238"/>
      <c r="CA1136" s="238"/>
      <c r="CB1136" s="238"/>
      <c r="CC1136" s="238"/>
      <c r="CD1136" s="238"/>
      <c r="CE1136" s="238"/>
      <c r="CF1136" s="238"/>
      <c r="CG1136" s="238"/>
      <c r="CH1136" s="238"/>
      <c r="CI1136" s="238"/>
      <c r="CJ1136" s="238"/>
      <c r="CK1136" s="238"/>
      <c r="CL1136" s="238"/>
      <c r="CM1136" s="238"/>
      <c r="CN1136" s="238"/>
      <c r="CO1136" s="238"/>
      <c r="CP1136" s="238"/>
      <c r="CQ1136" s="238"/>
      <c r="CR1136" s="238"/>
      <c r="CS1136" s="238"/>
      <c r="CT1136" s="238"/>
      <c r="CU1136" s="238"/>
      <c r="CV1136" s="238"/>
      <c r="CW1136" s="238"/>
      <c r="CX1136" s="238"/>
      <c r="CY1136" s="238"/>
      <c r="CZ1136" s="238"/>
      <c r="DA1136" s="238"/>
      <c r="DB1136" s="238"/>
      <c r="DC1136" s="238"/>
      <c r="DD1136" s="238"/>
      <c r="DE1136" s="238"/>
      <c r="DF1136" s="238"/>
      <c r="DG1136" s="238"/>
      <c r="DH1136" s="238"/>
      <c r="DI1136" s="238"/>
      <c r="DJ1136" s="238"/>
      <c r="DK1136" s="238"/>
      <c r="DL1136" s="238"/>
      <c r="DM1136" s="238"/>
      <c r="DN1136" s="238"/>
      <c r="DO1136" s="238"/>
      <c r="DP1136" s="238"/>
      <c r="DQ1136" s="238"/>
      <c r="DR1136" s="238"/>
      <c r="DS1136" s="238"/>
      <c r="DT1136" s="238"/>
      <c r="DU1136" s="238"/>
      <c r="DV1136" s="238"/>
      <c r="DW1136" s="238"/>
      <c r="DX1136" s="238"/>
      <c r="DY1136" s="238"/>
      <c r="DZ1136" s="238"/>
      <c r="EA1136" s="238"/>
      <c r="EB1136" s="238"/>
      <c r="EC1136" s="238"/>
      <c r="ED1136" s="238"/>
      <c r="EE1136" s="238"/>
      <c r="EF1136" s="238"/>
      <c r="EG1136" s="238"/>
      <c r="EH1136" s="238"/>
      <c r="EI1136" s="238"/>
      <c r="EJ1136" s="238"/>
      <c r="EK1136" s="238"/>
      <c r="EL1136" s="238"/>
      <c r="EM1136" s="238"/>
      <c r="EN1136" s="238"/>
      <c r="EO1136" s="238"/>
      <c r="EP1136" s="238"/>
      <c r="EQ1136" s="238"/>
      <c r="ER1136" s="238"/>
      <c r="ES1136" s="238"/>
      <c r="ET1136" s="238"/>
      <c r="EU1136" s="238"/>
      <c r="EV1136" s="238"/>
      <c r="EW1136" s="238"/>
      <c r="EX1136" s="238"/>
      <c r="EY1136" s="238"/>
      <c r="EZ1136" s="238"/>
      <c r="FA1136" s="238"/>
      <c r="FB1136" s="238"/>
      <c r="FC1136" s="238"/>
      <c r="FD1136" s="238"/>
      <c r="FE1136" s="238"/>
    </row>
    <row r="1137" spans="34:161">
      <c r="AH1137" s="238"/>
      <c r="AI1137" s="238"/>
      <c r="AJ1137" s="238"/>
      <c r="AK1137" s="238"/>
      <c r="AL1137" s="238"/>
      <c r="AM1137" s="238"/>
      <c r="AN1137" s="238"/>
      <c r="AO1137" s="238"/>
      <c r="AP1137" s="238"/>
      <c r="AQ1137" s="238"/>
      <c r="AR1137" s="238"/>
      <c r="AS1137" s="238"/>
      <c r="AT1137" s="238"/>
      <c r="AU1137" s="238"/>
      <c r="AV1137" s="238"/>
      <c r="AW1137" s="238"/>
      <c r="AX1137" s="238"/>
      <c r="AY1137" s="238"/>
      <c r="AZ1137" s="238"/>
      <c r="BA1137" s="238"/>
      <c r="BB1137" s="238"/>
      <c r="BC1137" s="238"/>
      <c r="BD1137" s="238"/>
      <c r="BE1137" s="238"/>
      <c r="BF1137" s="238"/>
      <c r="BG1137" s="238"/>
      <c r="BH1137" s="238"/>
      <c r="BI1137" s="238"/>
      <c r="BJ1137" s="238"/>
      <c r="BK1137" s="238"/>
      <c r="BL1137" s="238"/>
      <c r="BM1137" s="238"/>
      <c r="BN1137" s="238"/>
      <c r="BO1137" s="238"/>
      <c r="BP1137" s="238"/>
      <c r="BQ1137" s="238"/>
      <c r="BR1137" s="238"/>
      <c r="BS1137" s="238"/>
      <c r="BT1137" s="238"/>
      <c r="BU1137" s="238"/>
      <c r="BV1137" s="238"/>
      <c r="BW1137" s="238"/>
      <c r="BX1137" s="238"/>
      <c r="BY1137" s="238"/>
      <c r="BZ1137" s="238"/>
      <c r="CA1137" s="238"/>
      <c r="CB1137" s="238"/>
      <c r="CC1137" s="238"/>
      <c r="CD1137" s="238"/>
      <c r="CE1137" s="238"/>
      <c r="CF1137" s="238"/>
      <c r="CG1137" s="238"/>
      <c r="CH1137" s="238"/>
      <c r="CI1137" s="238"/>
      <c r="CJ1137" s="238"/>
      <c r="CK1137" s="238"/>
      <c r="CL1137" s="238"/>
      <c r="CM1137" s="238"/>
      <c r="CN1137" s="238"/>
      <c r="CO1137" s="238"/>
      <c r="CP1137" s="238"/>
      <c r="CQ1137" s="238"/>
      <c r="CR1137" s="238"/>
      <c r="CS1137" s="238"/>
      <c r="CT1137" s="238"/>
      <c r="CU1137" s="238"/>
      <c r="CV1137" s="238"/>
      <c r="CW1137" s="238"/>
      <c r="CX1137" s="238"/>
      <c r="CY1137" s="238"/>
      <c r="CZ1137" s="238"/>
      <c r="DA1137" s="238"/>
      <c r="DB1137" s="238"/>
      <c r="DC1137" s="238"/>
      <c r="DD1137" s="238"/>
      <c r="DE1137" s="238"/>
      <c r="DF1137" s="238"/>
      <c r="DG1137" s="238"/>
      <c r="DH1137" s="238"/>
      <c r="DI1137" s="238"/>
      <c r="DJ1137" s="238"/>
      <c r="DK1137" s="238"/>
      <c r="DL1137" s="238"/>
      <c r="DM1137" s="238"/>
      <c r="DN1137" s="238"/>
      <c r="DO1137" s="238"/>
      <c r="DP1137" s="238"/>
      <c r="DQ1137" s="238"/>
      <c r="DR1137" s="238"/>
      <c r="DS1137" s="238"/>
      <c r="DT1137" s="238"/>
      <c r="DU1137" s="238"/>
      <c r="DV1137" s="238"/>
      <c r="DW1137" s="238"/>
      <c r="DX1137" s="238"/>
      <c r="DY1137" s="238"/>
      <c r="DZ1137" s="238"/>
      <c r="EA1137" s="238"/>
      <c r="EB1137" s="238"/>
      <c r="EC1137" s="238"/>
      <c r="ED1137" s="238"/>
      <c r="EE1137" s="238"/>
      <c r="EF1137" s="238"/>
      <c r="EG1137" s="238"/>
      <c r="EH1137" s="238"/>
      <c r="EI1137" s="238"/>
      <c r="EJ1137" s="238"/>
      <c r="EK1137" s="238"/>
      <c r="EL1137" s="238"/>
      <c r="EM1137" s="238"/>
      <c r="EN1137" s="238"/>
      <c r="EO1137" s="238"/>
      <c r="EP1137" s="238"/>
      <c r="EQ1137" s="238"/>
      <c r="ER1137" s="238"/>
      <c r="ES1137" s="238"/>
      <c r="ET1137" s="238"/>
      <c r="EU1137" s="238"/>
      <c r="EV1137" s="238"/>
      <c r="EW1137" s="238"/>
      <c r="EX1137" s="238"/>
      <c r="EY1137" s="238"/>
      <c r="EZ1137" s="238"/>
      <c r="FA1137" s="238"/>
      <c r="FB1137" s="238"/>
      <c r="FC1137" s="238"/>
      <c r="FD1137" s="238"/>
      <c r="FE1137" s="238"/>
    </row>
    <row r="1138" spans="34:161">
      <c r="AH1138" s="238"/>
      <c r="AI1138" s="238"/>
      <c r="AJ1138" s="238"/>
      <c r="AK1138" s="238"/>
      <c r="AL1138" s="238"/>
      <c r="AM1138" s="238"/>
      <c r="AN1138" s="238"/>
      <c r="AO1138" s="238"/>
      <c r="AP1138" s="238"/>
      <c r="AQ1138" s="238"/>
      <c r="AR1138" s="238"/>
      <c r="AS1138" s="238"/>
      <c r="AT1138" s="238"/>
      <c r="AU1138" s="238"/>
      <c r="AV1138" s="238"/>
      <c r="AW1138" s="238"/>
      <c r="AX1138" s="238"/>
      <c r="AY1138" s="238"/>
      <c r="AZ1138" s="238"/>
      <c r="BA1138" s="238"/>
      <c r="BB1138" s="238"/>
      <c r="BC1138" s="238"/>
      <c r="BD1138" s="238"/>
      <c r="BE1138" s="238"/>
      <c r="BF1138" s="238"/>
      <c r="BG1138" s="238"/>
      <c r="BH1138" s="238"/>
      <c r="BI1138" s="238"/>
      <c r="BJ1138" s="238"/>
      <c r="BK1138" s="238"/>
      <c r="BL1138" s="238"/>
      <c r="BM1138" s="238"/>
      <c r="BN1138" s="238"/>
      <c r="BO1138" s="238"/>
      <c r="BP1138" s="238"/>
      <c r="BQ1138" s="238"/>
      <c r="BR1138" s="238"/>
      <c r="BS1138" s="238"/>
      <c r="BT1138" s="238"/>
      <c r="BU1138" s="238"/>
      <c r="BV1138" s="238"/>
      <c r="BW1138" s="238"/>
      <c r="BX1138" s="238"/>
      <c r="BY1138" s="238"/>
      <c r="BZ1138" s="238"/>
      <c r="CA1138" s="238"/>
      <c r="CB1138" s="238"/>
      <c r="CC1138" s="238"/>
      <c r="CD1138" s="238"/>
      <c r="CE1138" s="238"/>
      <c r="CF1138" s="238"/>
      <c r="CG1138" s="238"/>
      <c r="CH1138" s="238"/>
      <c r="CI1138" s="238"/>
      <c r="CJ1138" s="238"/>
      <c r="CK1138" s="238"/>
      <c r="CL1138" s="238"/>
      <c r="CM1138" s="238"/>
      <c r="CN1138" s="238"/>
      <c r="CO1138" s="238"/>
      <c r="CP1138" s="238"/>
      <c r="CQ1138" s="238"/>
      <c r="CR1138" s="238"/>
      <c r="CS1138" s="238"/>
      <c r="CT1138" s="238"/>
      <c r="CU1138" s="238"/>
      <c r="CV1138" s="238"/>
      <c r="CW1138" s="238"/>
      <c r="CX1138" s="238"/>
      <c r="CY1138" s="238"/>
      <c r="CZ1138" s="238"/>
      <c r="DA1138" s="238"/>
      <c r="DB1138" s="238"/>
      <c r="DC1138" s="238"/>
      <c r="DD1138" s="238"/>
      <c r="DE1138" s="238"/>
      <c r="DF1138" s="238"/>
      <c r="DG1138" s="238"/>
      <c r="DH1138" s="238"/>
      <c r="DI1138" s="238"/>
      <c r="DJ1138" s="238"/>
      <c r="DK1138" s="238"/>
      <c r="DL1138" s="238"/>
      <c r="DM1138" s="238"/>
      <c r="DN1138" s="238"/>
      <c r="DO1138" s="238"/>
      <c r="DP1138" s="238"/>
      <c r="DQ1138" s="238"/>
      <c r="DR1138" s="238"/>
      <c r="DS1138" s="238"/>
      <c r="DT1138" s="238"/>
      <c r="DU1138" s="238"/>
      <c r="DV1138" s="238"/>
      <c r="DW1138" s="238"/>
      <c r="DX1138" s="238"/>
      <c r="DY1138" s="238"/>
      <c r="DZ1138" s="238"/>
      <c r="EA1138" s="238"/>
      <c r="EB1138" s="238"/>
      <c r="EC1138" s="238"/>
      <c r="ED1138" s="238"/>
      <c r="EE1138" s="238"/>
      <c r="EF1138" s="238"/>
      <c r="EG1138" s="238"/>
      <c r="EH1138" s="238"/>
      <c r="EI1138" s="238"/>
      <c r="EJ1138" s="238"/>
      <c r="EK1138" s="238"/>
      <c r="EL1138" s="238"/>
      <c r="EM1138" s="238"/>
      <c r="EN1138" s="238"/>
      <c r="EO1138" s="238"/>
      <c r="EP1138" s="238"/>
      <c r="EQ1138" s="238"/>
      <c r="ER1138" s="238"/>
      <c r="ES1138" s="238"/>
      <c r="ET1138" s="238"/>
      <c r="EU1138" s="238"/>
      <c r="EV1138" s="238"/>
      <c r="EW1138" s="238"/>
      <c r="EX1138" s="238"/>
      <c r="EY1138" s="238"/>
      <c r="EZ1138" s="238"/>
      <c r="FA1138" s="238"/>
      <c r="FB1138" s="238"/>
      <c r="FC1138" s="238"/>
      <c r="FD1138" s="238"/>
      <c r="FE1138" s="238"/>
    </row>
    <row r="1139" spans="34:161">
      <c r="AH1139" s="238"/>
      <c r="AI1139" s="238"/>
      <c r="AJ1139" s="238"/>
      <c r="AK1139" s="238"/>
      <c r="AL1139" s="238"/>
      <c r="AM1139" s="238"/>
      <c r="AN1139" s="238"/>
      <c r="AO1139" s="238"/>
      <c r="AP1139" s="238"/>
      <c r="AQ1139" s="238"/>
      <c r="AR1139" s="238"/>
      <c r="AS1139" s="238"/>
      <c r="AT1139" s="238"/>
      <c r="AU1139" s="238"/>
      <c r="AV1139" s="238"/>
      <c r="AW1139" s="238"/>
      <c r="AX1139" s="238"/>
      <c r="AY1139" s="238"/>
      <c r="AZ1139" s="238"/>
      <c r="BA1139" s="238"/>
      <c r="BB1139" s="238"/>
      <c r="BC1139" s="238"/>
      <c r="BD1139" s="238"/>
      <c r="BE1139" s="238"/>
      <c r="BF1139" s="238"/>
      <c r="BG1139" s="238"/>
      <c r="BH1139" s="238"/>
      <c r="BI1139" s="238"/>
      <c r="BJ1139" s="238"/>
      <c r="BK1139" s="238"/>
      <c r="BL1139" s="238"/>
      <c r="BM1139" s="238"/>
      <c r="BN1139" s="238"/>
      <c r="BO1139" s="238"/>
      <c r="BP1139" s="238"/>
      <c r="BQ1139" s="238"/>
      <c r="BR1139" s="238"/>
      <c r="BS1139" s="238"/>
      <c r="BT1139" s="238"/>
      <c r="BU1139" s="238"/>
      <c r="BV1139" s="238"/>
      <c r="BW1139" s="238"/>
      <c r="BX1139" s="238"/>
      <c r="BY1139" s="238"/>
      <c r="BZ1139" s="238"/>
      <c r="CA1139" s="238"/>
      <c r="CB1139" s="238"/>
      <c r="CC1139" s="238"/>
      <c r="CD1139" s="238"/>
      <c r="CE1139" s="238"/>
      <c r="CF1139" s="238"/>
      <c r="CG1139" s="238"/>
      <c r="CH1139" s="238"/>
      <c r="CI1139" s="238"/>
      <c r="CJ1139" s="238"/>
      <c r="CK1139" s="238"/>
      <c r="CL1139" s="238"/>
      <c r="CM1139" s="238"/>
      <c r="CN1139" s="238"/>
      <c r="CO1139" s="238"/>
      <c r="CP1139" s="238"/>
      <c r="CQ1139" s="238"/>
      <c r="CR1139" s="238"/>
      <c r="CS1139" s="238"/>
      <c r="CT1139" s="238"/>
      <c r="CU1139" s="238"/>
      <c r="CV1139" s="238"/>
      <c r="CW1139" s="238"/>
      <c r="CX1139" s="238"/>
      <c r="CY1139" s="238"/>
      <c r="CZ1139" s="238"/>
      <c r="DA1139" s="238"/>
      <c r="DB1139" s="238"/>
      <c r="DC1139" s="238"/>
      <c r="DD1139" s="238"/>
      <c r="DE1139" s="238"/>
      <c r="DF1139" s="238"/>
      <c r="DG1139" s="238"/>
      <c r="DH1139" s="238"/>
      <c r="DI1139" s="238"/>
      <c r="DJ1139" s="238"/>
      <c r="DK1139" s="238"/>
      <c r="DL1139" s="238"/>
      <c r="DM1139" s="238"/>
      <c r="DN1139" s="238"/>
      <c r="DO1139" s="238"/>
      <c r="DP1139" s="238"/>
      <c r="DQ1139" s="238"/>
      <c r="DR1139" s="238"/>
      <c r="DS1139" s="238"/>
      <c r="DT1139" s="238"/>
      <c r="DU1139" s="238"/>
      <c r="DV1139" s="238"/>
      <c r="DW1139" s="238"/>
      <c r="DX1139" s="238"/>
      <c r="DY1139" s="238"/>
      <c r="DZ1139" s="238"/>
      <c r="EA1139" s="238"/>
      <c r="EB1139" s="238"/>
      <c r="EC1139" s="238"/>
      <c r="ED1139" s="238"/>
      <c r="EE1139" s="238"/>
      <c r="EF1139" s="238"/>
      <c r="EG1139" s="238"/>
      <c r="EH1139" s="238"/>
      <c r="EI1139" s="238"/>
      <c r="EJ1139" s="238"/>
      <c r="EK1139" s="238"/>
      <c r="EL1139" s="238"/>
      <c r="EM1139" s="238"/>
      <c r="EN1139" s="238"/>
      <c r="EO1139" s="238"/>
      <c r="EP1139" s="238"/>
      <c r="EQ1139" s="238"/>
      <c r="ER1139" s="238"/>
      <c r="ES1139" s="238"/>
      <c r="ET1139" s="238"/>
      <c r="EU1139" s="238"/>
      <c r="EV1139" s="238"/>
      <c r="EW1139" s="238"/>
      <c r="EX1139" s="238"/>
      <c r="EY1139" s="238"/>
      <c r="EZ1139" s="238"/>
      <c r="FA1139" s="238"/>
      <c r="FB1139" s="238"/>
      <c r="FC1139" s="238"/>
      <c r="FD1139" s="238"/>
      <c r="FE1139" s="238"/>
    </row>
    <row r="1140" spans="34:161">
      <c r="AH1140" s="238"/>
      <c r="AI1140" s="238"/>
      <c r="AJ1140" s="238"/>
      <c r="AK1140" s="238"/>
      <c r="AL1140" s="238"/>
      <c r="AM1140" s="238"/>
      <c r="AN1140" s="238"/>
      <c r="AO1140" s="238"/>
      <c r="AP1140" s="238"/>
      <c r="AQ1140" s="238"/>
      <c r="AR1140" s="238"/>
      <c r="AS1140" s="238"/>
      <c r="AT1140" s="238"/>
      <c r="AU1140" s="238"/>
      <c r="AV1140" s="238"/>
      <c r="AW1140" s="238"/>
      <c r="AX1140" s="238"/>
      <c r="AY1140" s="238"/>
      <c r="AZ1140" s="238"/>
      <c r="BA1140" s="238"/>
      <c r="BB1140" s="238"/>
      <c r="BC1140" s="238"/>
      <c r="BD1140" s="238"/>
      <c r="BE1140" s="238"/>
      <c r="BF1140" s="238"/>
      <c r="BG1140" s="238"/>
      <c r="BH1140" s="238"/>
      <c r="BI1140" s="238"/>
      <c r="BJ1140" s="238"/>
      <c r="BK1140" s="238"/>
      <c r="BL1140" s="238"/>
      <c r="BM1140" s="238"/>
      <c r="BN1140" s="238"/>
      <c r="BO1140" s="238"/>
      <c r="BP1140" s="238"/>
      <c r="BQ1140" s="238"/>
      <c r="BR1140" s="238"/>
      <c r="BS1140" s="238"/>
      <c r="BT1140" s="238"/>
      <c r="BU1140" s="238"/>
      <c r="BV1140" s="238"/>
      <c r="BW1140" s="238"/>
      <c r="BX1140" s="238"/>
      <c r="BY1140" s="238"/>
      <c r="BZ1140" s="238"/>
      <c r="CA1140" s="238"/>
      <c r="CB1140" s="238"/>
      <c r="CC1140" s="238"/>
      <c r="CD1140" s="238"/>
      <c r="CE1140" s="238"/>
      <c r="CF1140" s="238"/>
      <c r="CG1140" s="238"/>
      <c r="CH1140" s="238"/>
      <c r="CI1140" s="238"/>
      <c r="CJ1140" s="238"/>
      <c r="CK1140" s="238"/>
      <c r="CL1140" s="238"/>
      <c r="CM1140" s="238"/>
      <c r="CN1140" s="238"/>
      <c r="CO1140" s="238"/>
      <c r="CP1140" s="238"/>
      <c r="CQ1140" s="238"/>
      <c r="CR1140" s="238"/>
      <c r="CS1140" s="238"/>
      <c r="CT1140" s="238"/>
      <c r="CU1140" s="238"/>
      <c r="CV1140" s="238"/>
      <c r="CW1140" s="238"/>
      <c r="CX1140" s="238"/>
      <c r="CY1140" s="238"/>
      <c r="CZ1140" s="238"/>
      <c r="DA1140" s="238"/>
      <c r="DB1140" s="238"/>
      <c r="DC1140" s="238"/>
      <c r="DD1140" s="238"/>
      <c r="DE1140" s="238"/>
      <c r="DF1140" s="238"/>
      <c r="DG1140" s="238"/>
      <c r="DH1140" s="238"/>
      <c r="DI1140" s="238"/>
      <c r="DJ1140" s="238"/>
      <c r="DK1140" s="238"/>
      <c r="DL1140" s="238"/>
      <c r="DM1140" s="238"/>
      <c r="DN1140" s="238"/>
      <c r="DO1140" s="238"/>
      <c r="DP1140" s="238"/>
      <c r="DQ1140" s="238"/>
      <c r="DR1140" s="238"/>
      <c r="DS1140" s="238"/>
      <c r="DT1140" s="238"/>
      <c r="DU1140" s="238"/>
      <c r="DV1140" s="238"/>
      <c r="DW1140" s="238"/>
      <c r="DX1140" s="238"/>
      <c r="DY1140" s="238"/>
      <c r="DZ1140" s="238"/>
      <c r="EA1140" s="238"/>
      <c r="EB1140" s="238"/>
      <c r="EC1140" s="238"/>
      <c r="ED1140" s="238"/>
      <c r="EE1140" s="238"/>
      <c r="EF1140" s="238"/>
      <c r="EG1140" s="238"/>
      <c r="EH1140" s="238"/>
      <c r="EI1140" s="238"/>
      <c r="EJ1140" s="238"/>
      <c r="EK1140" s="238"/>
      <c r="EL1140" s="238"/>
      <c r="EM1140" s="238"/>
      <c r="EN1140" s="238"/>
      <c r="EO1140" s="238"/>
      <c r="EP1140" s="238"/>
      <c r="EQ1140" s="238"/>
      <c r="ER1140" s="238"/>
      <c r="ES1140" s="238"/>
      <c r="ET1140" s="238"/>
      <c r="EU1140" s="238"/>
      <c r="EV1140" s="238"/>
      <c r="EW1140" s="238"/>
      <c r="EX1140" s="238"/>
      <c r="EY1140" s="238"/>
      <c r="EZ1140" s="238"/>
      <c r="FA1140" s="238"/>
      <c r="FB1140" s="238"/>
      <c r="FC1140" s="238"/>
      <c r="FD1140" s="238"/>
      <c r="FE1140" s="238"/>
    </row>
    <row r="1141" spans="34:161">
      <c r="AH1141" s="238"/>
      <c r="AI1141" s="238"/>
      <c r="AJ1141" s="238"/>
      <c r="AK1141" s="238"/>
      <c r="AL1141" s="238"/>
      <c r="AM1141" s="238"/>
      <c r="AN1141" s="238"/>
      <c r="AO1141" s="238"/>
      <c r="AP1141" s="238"/>
      <c r="AQ1141" s="238"/>
      <c r="AR1141" s="238"/>
      <c r="AS1141" s="238"/>
      <c r="AT1141" s="238"/>
      <c r="AU1141" s="238"/>
      <c r="AV1141" s="238"/>
      <c r="AW1141" s="238"/>
      <c r="AX1141" s="238"/>
      <c r="AY1141" s="238"/>
      <c r="AZ1141" s="238"/>
      <c r="BA1141" s="238"/>
      <c r="BB1141" s="238"/>
      <c r="BC1141" s="238"/>
      <c r="BD1141" s="238"/>
      <c r="BE1141" s="238"/>
      <c r="BF1141" s="238"/>
      <c r="BG1141" s="238"/>
      <c r="BH1141" s="238"/>
      <c r="BI1141" s="238"/>
      <c r="BJ1141" s="238"/>
      <c r="BK1141" s="238"/>
      <c r="BL1141" s="238"/>
      <c r="BM1141" s="238"/>
      <c r="BN1141" s="238"/>
      <c r="BO1141" s="238"/>
      <c r="BP1141" s="238"/>
      <c r="BQ1141" s="238"/>
      <c r="BR1141" s="238"/>
      <c r="BS1141" s="238"/>
      <c r="BT1141" s="238"/>
      <c r="BU1141" s="238"/>
      <c r="BV1141" s="238"/>
      <c r="BW1141" s="238"/>
      <c r="BX1141" s="238"/>
      <c r="BY1141" s="238"/>
      <c r="BZ1141" s="238"/>
      <c r="CA1141" s="238"/>
      <c r="CB1141" s="238"/>
      <c r="CC1141" s="238"/>
      <c r="CD1141" s="238"/>
      <c r="CE1141" s="238"/>
      <c r="CF1141" s="238"/>
      <c r="CG1141" s="238"/>
      <c r="CH1141" s="238"/>
      <c r="CI1141" s="238"/>
      <c r="CJ1141" s="238"/>
      <c r="CK1141" s="238"/>
      <c r="CL1141" s="238"/>
      <c r="CM1141" s="238"/>
      <c r="CN1141" s="238"/>
      <c r="CO1141" s="238"/>
      <c r="CP1141" s="238"/>
      <c r="CQ1141" s="238"/>
      <c r="CR1141" s="238"/>
      <c r="CS1141" s="238"/>
      <c r="CT1141" s="238"/>
      <c r="CU1141" s="238"/>
      <c r="CV1141" s="238"/>
      <c r="CW1141" s="238"/>
      <c r="CX1141" s="238"/>
      <c r="CY1141" s="238"/>
      <c r="CZ1141" s="238"/>
      <c r="DA1141" s="238"/>
      <c r="DB1141" s="238"/>
      <c r="DC1141" s="238"/>
      <c r="DD1141" s="238"/>
      <c r="DE1141" s="238"/>
      <c r="DF1141" s="238"/>
      <c r="DG1141" s="238"/>
      <c r="DH1141" s="238"/>
      <c r="DI1141" s="238"/>
      <c r="DJ1141" s="238"/>
      <c r="DK1141" s="238"/>
      <c r="DL1141" s="238"/>
      <c r="DM1141" s="238"/>
      <c r="DN1141" s="238"/>
      <c r="DO1141" s="238"/>
      <c r="DP1141" s="238"/>
      <c r="DQ1141" s="238"/>
      <c r="DR1141" s="238"/>
      <c r="DS1141" s="238"/>
      <c r="DT1141" s="238"/>
      <c r="DU1141" s="238"/>
      <c r="DV1141" s="238"/>
      <c r="DW1141" s="238"/>
      <c r="DX1141" s="238"/>
      <c r="DY1141" s="238"/>
      <c r="DZ1141" s="238"/>
      <c r="EA1141" s="238"/>
      <c r="EB1141" s="238"/>
      <c r="EC1141" s="238"/>
      <c r="ED1141" s="238"/>
      <c r="EE1141" s="238"/>
      <c r="EF1141" s="238"/>
      <c r="EG1141" s="238"/>
      <c r="EH1141" s="238"/>
      <c r="EI1141" s="238"/>
      <c r="EJ1141" s="238"/>
      <c r="EK1141" s="238"/>
      <c r="EL1141" s="238"/>
      <c r="EM1141" s="238"/>
      <c r="EN1141" s="238"/>
      <c r="EO1141" s="238"/>
      <c r="EP1141" s="238"/>
      <c r="EQ1141" s="238"/>
      <c r="ER1141" s="238"/>
      <c r="ES1141" s="238"/>
      <c r="ET1141" s="238"/>
      <c r="EU1141" s="238"/>
      <c r="EV1141" s="238"/>
      <c r="EW1141" s="238"/>
      <c r="EX1141" s="238"/>
      <c r="EY1141" s="238"/>
      <c r="EZ1141" s="238"/>
      <c r="FA1141" s="238"/>
      <c r="FB1141" s="238"/>
      <c r="FC1141" s="238"/>
      <c r="FD1141" s="238"/>
      <c r="FE1141" s="238"/>
    </row>
    <row r="1142" spans="34:161">
      <c r="AH1142" s="238"/>
      <c r="AI1142" s="238"/>
      <c r="AJ1142" s="238"/>
      <c r="AK1142" s="238"/>
      <c r="AL1142" s="238"/>
      <c r="AM1142" s="238"/>
      <c r="AN1142" s="238"/>
      <c r="AO1142" s="238"/>
      <c r="AP1142" s="238"/>
      <c r="AQ1142" s="238"/>
      <c r="AR1142" s="238"/>
      <c r="AS1142" s="238"/>
      <c r="AT1142" s="238"/>
      <c r="AU1142" s="238"/>
      <c r="AV1142" s="238"/>
      <c r="AW1142" s="238"/>
      <c r="AX1142" s="238"/>
      <c r="AY1142" s="238"/>
      <c r="AZ1142" s="238"/>
      <c r="BA1142" s="238"/>
      <c r="BB1142" s="238"/>
      <c r="BC1142" s="238"/>
      <c r="BD1142" s="238"/>
      <c r="BE1142" s="238"/>
      <c r="BF1142" s="238"/>
      <c r="BG1142" s="238"/>
      <c r="BH1142" s="238"/>
      <c r="BI1142" s="238"/>
      <c r="BJ1142" s="238"/>
      <c r="BK1142" s="238"/>
      <c r="BL1142" s="238"/>
      <c r="BM1142" s="238"/>
      <c r="BN1142" s="238"/>
      <c r="BO1142" s="238"/>
      <c r="BP1142" s="238"/>
      <c r="BQ1142" s="238"/>
      <c r="BR1142" s="238"/>
      <c r="BS1142" s="238"/>
      <c r="BT1142" s="238"/>
      <c r="BU1142" s="238"/>
      <c r="BV1142" s="238"/>
      <c r="BW1142" s="238"/>
      <c r="BX1142" s="238"/>
      <c r="BY1142" s="238"/>
      <c r="BZ1142" s="238"/>
      <c r="CA1142" s="238"/>
      <c r="CB1142" s="238"/>
      <c r="CC1142" s="238"/>
      <c r="CD1142" s="238"/>
      <c r="CE1142" s="238"/>
      <c r="CF1142" s="238"/>
      <c r="CG1142" s="238"/>
      <c r="CH1142" s="238"/>
      <c r="CI1142" s="238"/>
      <c r="CJ1142" s="238"/>
      <c r="CK1142" s="238"/>
      <c r="CL1142" s="238"/>
      <c r="CM1142" s="238"/>
      <c r="CN1142" s="238"/>
      <c r="CO1142" s="238"/>
      <c r="CP1142" s="238"/>
      <c r="CQ1142" s="238"/>
      <c r="CR1142" s="238"/>
      <c r="CS1142" s="238"/>
      <c r="CT1142" s="238"/>
      <c r="CU1142" s="238"/>
      <c r="CV1142" s="238"/>
      <c r="CW1142" s="238"/>
      <c r="CX1142" s="238"/>
      <c r="CY1142" s="238"/>
      <c r="CZ1142" s="238"/>
      <c r="DA1142" s="238"/>
      <c r="DB1142" s="238"/>
      <c r="DC1142" s="238"/>
      <c r="DD1142" s="238"/>
      <c r="DE1142" s="238"/>
      <c r="DF1142" s="238"/>
      <c r="DG1142" s="238"/>
      <c r="DH1142" s="238"/>
      <c r="DI1142" s="238"/>
      <c r="DJ1142" s="238"/>
      <c r="DK1142" s="238"/>
      <c r="DL1142" s="238"/>
      <c r="DM1142" s="238"/>
      <c r="DN1142" s="238"/>
      <c r="DO1142" s="238"/>
      <c r="DP1142" s="238"/>
      <c r="DQ1142" s="238"/>
      <c r="DR1142" s="238"/>
      <c r="DS1142" s="238"/>
      <c r="DT1142" s="238"/>
      <c r="DU1142" s="238"/>
      <c r="DV1142" s="238"/>
      <c r="DW1142" s="238"/>
      <c r="DX1142" s="238"/>
      <c r="DY1142" s="238"/>
      <c r="DZ1142" s="238"/>
      <c r="EA1142" s="238"/>
      <c r="EB1142" s="238"/>
      <c r="EC1142" s="238"/>
      <c r="ED1142" s="238"/>
      <c r="EE1142" s="238"/>
      <c r="EF1142" s="238"/>
      <c r="EG1142" s="238"/>
      <c r="EH1142" s="238"/>
      <c r="EI1142" s="238"/>
      <c r="EJ1142" s="238"/>
      <c r="EK1142" s="238"/>
      <c r="EL1142" s="238"/>
      <c r="EM1142" s="238"/>
      <c r="EN1142" s="238"/>
      <c r="EO1142" s="238"/>
      <c r="EP1142" s="238"/>
      <c r="EQ1142" s="238"/>
      <c r="ER1142" s="238"/>
      <c r="ES1142" s="238"/>
      <c r="ET1142" s="238"/>
      <c r="EU1142" s="238"/>
      <c r="EV1142" s="238"/>
      <c r="EW1142" s="238"/>
      <c r="EX1142" s="238"/>
      <c r="EY1142" s="238"/>
      <c r="EZ1142" s="238"/>
      <c r="FA1142" s="238"/>
      <c r="FB1142" s="238"/>
      <c r="FC1142" s="238"/>
      <c r="FD1142" s="238"/>
      <c r="FE1142" s="238"/>
    </row>
    <row r="1143" spans="34:161">
      <c r="AH1143" s="238"/>
      <c r="AI1143" s="238"/>
      <c r="AJ1143" s="238"/>
      <c r="AK1143" s="238"/>
      <c r="AL1143" s="238"/>
      <c r="AM1143" s="238"/>
      <c r="AN1143" s="238"/>
      <c r="AO1143" s="238"/>
      <c r="AP1143" s="238"/>
      <c r="AQ1143" s="238"/>
      <c r="AR1143" s="238"/>
      <c r="AS1143" s="238"/>
      <c r="AT1143" s="238"/>
      <c r="AU1143" s="238"/>
      <c r="AV1143" s="238"/>
      <c r="AW1143" s="238"/>
      <c r="AX1143" s="238"/>
      <c r="AY1143" s="238"/>
      <c r="AZ1143" s="238"/>
      <c r="BA1143" s="238"/>
      <c r="BB1143" s="238"/>
      <c r="BC1143" s="238"/>
      <c r="BD1143" s="238"/>
      <c r="BE1143" s="238"/>
      <c r="BF1143" s="238"/>
      <c r="BG1143" s="238"/>
      <c r="BH1143" s="238"/>
      <c r="BI1143" s="238"/>
      <c r="BJ1143" s="238"/>
      <c r="BK1143" s="238"/>
      <c r="BL1143" s="238"/>
      <c r="BM1143" s="238"/>
      <c r="BN1143" s="238"/>
      <c r="BO1143" s="238"/>
      <c r="BP1143" s="238"/>
      <c r="BQ1143" s="238"/>
      <c r="BR1143" s="238"/>
      <c r="BS1143" s="238"/>
      <c r="BT1143" s="238"/>
      <c r="BU1143" s="238"/>
      <c r="BV1143" s="238"/>
      <c r="BW1143" s="238"/>
      <c r="BX1143" s="238"/>
      <c r="BY1143" s="238"/>
      <c r="BZ1143" s="238"/>
      <c r="CA1143" s="238"/>
      <c r="CB1143" s="238"/>
      <c r="CC1143" s="238"/>
      <c r="CD1143" s="238"/>
      <c r="CE1143" s="238"/>
      <c r="CF1143" s="238"/>
      <c r="CG1143" s="238"/>
      <c r="CH1143" s="238"/>
      <c r="CI1143" s="238"/>
      <c r="CJ1143" s="238"/>
      <c r="CK1143" s="238"/>
      <c r="CL1143" s="238"/>
      <c r="CM1143" s="238"/>
      <c r="CN1143" s="238"/>
      <c r="CO1143" s="238"/>
      <c r="CP1143" s="238"/>
      <c r="CQ1143" s="238"/>
      <c r="CR1143" s="238"/>
      <c r="CS1143" s="238"/>
      <c r="CT1143" s="238"/>
      <c r="CU1143" s="238"/>
      <c r="CV1143" s="238"/>
      <c r="CW1143" s="238"/>
      <c r="CX1143" s="238"/>
      <c r="CY1143" s="238"/>
      <c r="CZ1143" s="238"/>
      <c r="DA1143" s="238"/>
      <c r="DB1143" s="238"/>
      <c r="DC1143" s="238"/>
      <c r="DD1143" s="238"/>
      <c r="DE1143" s="238"/>
      <c r="DF1143" s="238"/>
      <c r="DG1143" s="238"/>
      <c r="DH1143" s="238"/>
      <c r="DI1143" s="238"/>
      <c r="DJ1143" s="238"/>
      <c r="DK1143" s="238"/>
      <c r="DL1143" s="238"/>
      <c r="DM1143" s="238"/>
      <c r="DN1143" s="238"/>
      <c r="DO1143" s="238"/>
      <c r="DP1143" s="238"/>
      <c r="DQ1143" s="238"/>
      <c r="DR1143" s="238"/>
      <c r="DS1143" s="238"/>
      <c r="DT1143" s="238"/>
      <c r="DU1143" s="238"/>
      <c r="DV1143" s="238"/>
      <c r="DW1143" s="238"/>
      <c r="DX1143" s="238"/>
      <c r="DY1143" s="238"/>
      <c r="DZ1143" s="238"/>
      <c r="EA1143" s="238"/>
      <c r="EB1143" s="238"/>
      <c r="EC1143" s="238"/>
      <c r="ED1143" s="238"/>
      <c r="EE1143" s="238"/>
      <c r="EF1143" s="238"/>
      <c r="EG1143" s="238"/>
      <c r="EH1143" s="238"/>
      <c r="EI1143" s="238"/>
      <c r="EJ1143" s="238"/>
      <c r="EK1143" s="238"/>
      <c r="EL1143" s="238"/>
      <c r="EM1143" s="238"/>
      <c r="EN1143" s="238"/>
      <c r="EO1143" s="238"/>
      <c r="EP1143" s="238"/>
      <c r="EQ1143" s="238"/>
      <c r="ER1143" s="238"/>
      <c r="ES1143" s="238"/>
      <c r="ET1143" s="238"/>
      <c r="EU1143" s="238"/>
      <c r="EV1143" s="238"/>
      <c r="EW1143" s="238"/>
      <c r="EX1143" s="238"/>
      <c r="EY1143" s="238"/>
      <c r="EZ1143" s="238"/>
      <c r="FA1143" s="238"/>
      <c r="FB1143" s="238"/>
      <c r="FC1143" s="238"/>
      <c r="FD1143" s="238"/>
      <c r="FE1143" s="238"/>
    </row>
    <row r="1144" spans="34:161">
      <c r="AH1144" s="238"/>
      <c r="AI1144" s="238"/>
      <c r="AJ1144" s="238"/>
      <c r="AK1144" s="238"/>
      <c r="AL1144" s="238"/>
      <c r="AM1144" s="238"/>
      <c r="AN1144" s="238"/>
      <c r="AO1144" s="238"/>
      <c r="AP1144" s="238"/>
      <c r="AQ1144" s="238"/>
      <c r="AR1144" s="238"/>
      <c r="AS1144" s="238"/>
      <c r="AT1144" s="238"/>
      <c r="AU1144" s="238"/>
      <c r="AV1144" s="238"/>
      <c r="AW1144" s="238"/>
      <c r="AX1144" s="238"/>
      <c r="AY1144" s="238"/>
      <c r="AZ1144" s="238"/>
      <c r="BA1144" s="238"/>
      <c r="BB1144" s="238"/>
      <c r="BC1144" s="238"/>
      <c r="BD1144" s="238"/>
      <c r="BE1144" s="238"/>
      <c r="BF1144" s="238"/>
      <c r="BG1144" s="238"/>
      <c r="BH1144" s="238"/>
      <c r="BI1144" s="238"/>
      <c r="BJ1144" s="238"/>
      <c r="BK1144" s="238"/>
      <c r="BL1144" s="238"/>
      <c r="BM1144" s="238"/>
      <c r="BN1144" s="238"/>
      <c r="BO1144" s="238"/>
      <c r="BP1144" s="238"/>
      <c r="BQ1144" s="238"/>
      <c r="BR1144" s="238"/>
      <c r="BS1144" s="238"/>
      <c r="BT1144" s="238"/>
      <c r="BU1144" s="238"/>
      <c r="BV1144" s="238"/>
      <c r="BW1144" s="238"/>
      <c r="BX1144" s="238"/>
      <c r="BY1144" s="238"/>
      <c r="BZ1144" s="238"/>
      <c r="CA1144" s="238"/>
      <c r="CB1144" s="238"/>
      <c r="CC1144" s="238"/>
      <c r="CD1144" s="238"/>
      <c r="CE1144" s="238"/>
      <c r="CF1144" s="238"/>
      <c r="CG1144" s="238"/>
      <c r="CH1144" s="238"/>
      <c r="CI1144" s="238"/>
      <c r="CJ1144" s="238"/>
      <c r="CK1144" s="238"/>
      <c r="CL1144" s="238"/>
      <c r="CM1144" s="238"/>
      <c r="CN1144" s="238"/>
      <c r="CO1144" s="238"/>
      <c r="CP1144" s="238"/>
      <c r="CQ1144" s="238"/>
      <c r="CR1144" s="238"/>
      <c r="CS1144" s="238"/>
      <c r="CT1144" s="238"/>
      <c r="CU1144" s="238"/>
      <c r="CV1144" s="238"/>
      <c r="CW1144" s="238"/>
      <c r="CX1144" s="238"/>
      <c r="CY1144" s="238"/>
      <c r="CZ1144" s="238"/>
      <c r="DA1144" s="238"/>
      <c r="DB1144" s="238"/>
      <c r="DC1144" s="238"/>
      <c r="DD1144" s="238"/>
      <c r="DE1144" s="238"/>
      <c r="DF1144" s="238"/>
      <c r="DG1144" s="238"/>
      <c r="DH1144" s="238"/>
      <c r="DI1144" s="238"/>
      <c r="DJ1144" s="238"/>
      <c r="DK1144" s="238"/>
      <c r="DL1144" s="238"/>
      <c r="DM1144" s="238"/>
      <c r="DN1144" s="238"/>
      <c r="DO1144" s="238"/>
      <c r="DP1144" s="238"/>
      <c r="DQ1144" s="238"/>
      <c r="DR1144" s="238"/>
      <c r="DS1144" s="238"/>
      <c r="DT1144" s="238"/>
      <c r="DU1144" s="238"/>
      <c r="DV1144" s="238"/>
      <c r="DW1144" s="238"/>
      <c r="DX1144" s="238"/>
      <c r="DY1144" s="238"/>
      <c r="DZ1144" s="238"/>
      <c r="EA1144" s="238"/>
      <c r="EB1144" s="238"/>
      <c r="EC1144" s="238"/>
      <c r="ED1144" s="238"/>
      <c r="EE1144" s="238"/>
      <c r="EF1144" s="238"/>
      <c r="EG1144" s="238"/>
      <c r="EH1144" s="238"/>
      <c r="EI1144" s="238"/>
      <c r="EJ1144" s="238"/>
      <c r="EK1144" s="238"/>
      <c r="EL1144" s="238"/>
      <c r="EM1144" s="238"/>
      <c r="EN1144" s="238"/>
      <c r="EO1144" s="238"/>
      <c r="EP1144" s="238"/>
      <c r="EQ1144" s="238"/>
      <c r="ER1144" s="238"/>
      <c r="ES1144" s="238"/>
      <c r="ET1144" s="238"/>
      <c r="EU1144" s="238"/>
      <c r="EV1144" s="238"/>
      <c r="EW1144" s="238"/>
      <c r="EX1144" s="238"/>
      <c r="EY1144" s="238"/>
      <c r="EZ1144" s="238"/>
      <c r="FA1144" s="238"/>
      <c r="FB1144" s="238"/>
      <c r="FC1144" s="238"/>
      <c r="FD1144" s="238"/>
      <c r="FE1144" s="238"/>
    </row>
    <row r="1145" spans="34:161">
      <c r="AH1145" s="238"/>
      <c r="AI1145" s="238"/>
      <c r="AJ1145" s="238"/>
      <c r="AK1145" s="238"/>
      <c r="AL1145" s="238"/>
      <c r="AM1145" s="238"/>
      <c r="AN1145" s="238"/>
      <c r="AO1145" s="238"/>
      <c r="AP1145" s="238"/>
      <c r="AQ1145" s="238"/>
      <c r="AR1145" s="238"/>
      <c r="AS1145" s="238"/>
      <c r="AT1145" s="238"/>
      <c r="AU1145" s="238"/>
      <c r="AV1145" s="238"/>
      <c r="AW1145" s="238"/>
      <c r="AX1145" s="238"/>
      <c r="AY1145" s="238"/>
      <c r="AZ1145" s="238"/>
      <c r="BA1145" s="238"/>
      <c r="BB1145" s="238"/>
      <c r="BC1145" s="238"/>
      <c r="BD1145" s="238"/>
      <c r="BE1145" s="238"/>
      <c r="BF1145" s="238"/>
      <c r="BG1145" s="238"/>
      <c r="BH1145" s="238"/>
      <c r="BI1145" s="238"/>
      <c r="BJ1145" s="238"/>
      <c r="BK1145" s="238"/>
      <c r="BL1145" s="238"/>
      <c r="BM1145" s="238"/>
      <c r="BN1145" s="238"/>
      <c r="BO1145" s="238"/>
      <c r="BP1145" s="238"/>
      <c r="BQ1145" s="238"/>
      <c r="BR1145" s="238"/>
      <c r="BS1145" s="238"/>
      <c r="BT1145" s="238"/>
      <c r="BU1145" s="238"/>
      <c r="BV1145" s="238"/>
      <c r="BW1145" s="238"/>
      <c r="BX1145" s="238"/>
      <c r="BY1145" s="238"/>
      <c r="BZ1145" s="238"/>
      <c r="CA1145" s="238"/>
      <c r="CB1145" s="238"/>
      <c r="CC1145" s="238"/>
      <c r="CD1145" s="238"/>
      <c r="CE1145" s="238"/>
      <c r="CF1145" s="238"/>
      <c r="CG1145" s="238"/>
      <c r="CH1145" s="238"/>
      <c r="CI1145" s="238"/>
      <c r="CJ1145" s="238"/>
      <c r="CK1145" s="238"/>
      <c r="CL1145" s="238"/>
      <c r="CM1145" s="238"/>
      <c r="CN1145" s="238"/>
      <c r="CO1145" s="238"/>
      <c r="CP1145" s="238"/>
      <c r="CQ1145" s="238"/>
      <c r="CR1145" s="238"/>
      <c r="CS1145" s="238"/>
      <c r="CT1145" s="238"/>
      <c r="CU1145" s="238"/>
      <c r="CV1145" s="238"/>
      <c r="CW1145" s="238"/>
      <c r="CX1145" s="238"/>
      <c r="CY1145" s="238"/>
      <c r="CZ1145" s="238"/>
      <c r="DA1145" s="238"/>
      <c r="DB1145" s="238"/>
      <c r="DC1145" s="238"/>
      <c r="DD1145" s="238"/>
      <c r="DE1145" s="238"/>
      <c r="DF1145" s="238"/>
      <c r="DG1145" s="238"/>
      <c r="DH1145" s="238"/>
      <c r="DI1145" s="238"/>
      <c r="DJ1145" s="238"/>
      <c r="DK1145" s="238"/>
      <c r="DL1145" s="238"/>
      <c r="DM1145" s="238"/>
      <c r="DN1145" s="238"/>
      <c r="DO1145" s="238"/>
      <c r="DP1145" s="238"/>
      <c r="DQ1145" s="238"/>
      <c r="DR1145" s="238"/>
      <c r="DS1145" s="238"/>
      <c r="DT1145" s="238"/>
      <c r="DU1145" s="238"/>
      <c r="DV1145" s="238"/>
      <c r="DW1145" s="238"/>
      <c r="DX1145" s="238"/>
      <c r="DY1145" s="238"/>
      <c r="DZ1145" s="238"/>
      <c r="EA1145" s="238"/>
      <c r="EB1145" s="238"/>
      <c r="EC1145" s="238"/>
      <c r="ED1145" s="238"/>
      <c r="EE1145" s="238"/>
      <c r="EF1145" s="238"/>
      <c r="EG1145" s="238"/>
      <c r="EH1145" s="238"/>
      <c r="EI1145" s="238"/>
      <c r="EJ1145" s="238"/>
      <c r="EK1145" s="238"/>
      <c r="EL1145" s="238"/>
      <c r="EM1145" s="238"/>
      <c r="EN1145" s="238"/>
      <c r="EO1145" s="238"/>
      <c r="EP1145" s="238"/>
      <c r="EQ1145" s="238"/>
      <c r="ER1145" s="238"/>
      <c r="ES1145" s="238"/>
      <c r="ET1145" s="238"/>
      <c r="EU1145" s="238"/>
      <c r="EV1145" s="238"/>
      <c r="EW1145" s="238"/>
      <c r="EX1145" s="238"/>
      <c r="EY1145" s="238"/>
      <c r="EZ1145" s="238"/>
      <c r="FA1145" s="238"/>
      <c r="FB1145" s="238"/>
      <c r="FC1145" s="238"/>
      <c r="FD1145" s="238"/>
      <c r="FE1145" s="238"/>
    </row>
    <row r="1146" spans="34:161">
      <c r="AH1146" s="238"/>
      <c r="AI1146" s="238"/>
      <c r="AJ1146" s="238"/>
      <c r="AK1146" s="238"/>
      <c r="AL1146" s="238"/>
      <c r="AM1146" s="238"/>
      <c r="AN1146" s="238"/>
      <c r="AO1146" s="238"/>
      <c r="AP1146" s="238"/>
      <c r="AQ1146" s="238"/>
      <c r="AR1146" s="238"/>
      <c r="AS1146" s="238"/>
      <c r="AT1146" s="238"/>
      <c r="AU1146" s="238"/>
      <c r="AV1146" s="238"/>
      <c r="AW1146" s="238"/>
      <c r="AX1146" s="238"/>
      <c r="AY1146" s="238"/>
      <c r="AZ1146" s="238"/>
      <c r="BA1146" s="238"/>
      <c r="BB1146" s="238"/>
      <c r="BC1146" s="238"/>
      <c r="BD1146" s="238"/>
      <c r="BE1146" s="238"/>
      <c r="BF1146" s="238"/>
      <c r="BG1146" s="238"/>
      <c r="BH1146" s="238"/>
      <c r="BI1146" s="238"/>
      <c r="BJ1146" s="238"/>
      <c r="BK1146" s="238"/>
      <c r="BL1146" s="238"/>
      <c r="BM1146" s="238"/>
      <c r="BN1146" s="238"/>
      <c r="BO1146" s="238"/>
      <c r="BP1146" s="238"/>
      <c r="BQ1146" s="238"/>
      <c r="BR1146" s="238"/>
      <c r="BS1146" s="238"/>
      <c r="BT1146" s="238"/>
      <c r="BU1146" s="238"/>
      <c r="BV1146" s="238"/>
      <c r="BW1146" s="238"/>
      <c r="BX1146" s="238"/>
      <c r="BY1146" s="238"/>
      <c r="BZ1146" s="238"/>
      <c r="CA1146" s="238"/>
      <c r="CB1146" s="238"/>
      <c r="CC1146" s="238"/>
      <c r="CD1146" s="238"/>
      <c r="CE1146" s="238"/>
      <c r="CF1146" s="238"/>
      <c r="CG1146" s="238"/>
      <c r="CH1146" s="238"/>
      <c r="CI1146" s="238"/>
      <c r="CJ1146" s="238"/>
      <c r="CK1146" s="238"/>
      <c r="CL1146" s="238"/>
      <c r="CM1146" s="238"/>
      <c r="CN1146" s="238"/>
      <c r="CO1146" s="238"/>
      <c r="CP1146" s="238"/>
      <c r="CQ1146" s="238"/>
      <c r="CR1146" s="238"/>
      <c r="CS1146" s="238"/>
      <c r="CT1146" s="238"/>
      <c r="CU1146" s="238"/>
      <c r="CV1146" s="238"/>
      <c r="CW1146" s="238"/>
      <c r="CX1146" s="238"/>
      <c r="CY1146" s="238"/>
      <c r="CZ1146" s="238"/>
      <c r="DA1146" s="238"/>
      <c r="DB1146" s="238"/>
      <c r="DC1146" s="238"/>
      <c r="DD1146" s="238"/>
      <c r="DE1146" s="238"/>
      <c r="DF1146" s="238"/>
      <c r="DG1146" s="238"/>
      <c r="DH1146" s="238"/>
      <c r="DI1146" s="238"/>
      <c r="DJ1146" s="238"/>
      <c r="DK1146" s="238"/>
      <c r="DL1146" s="238"/>
      <c r="DM1146" s="238"/>
      <c r="DN1146" s="238"/>
      <c r="DO1146" s="238"/>
      <c r="DP1146" s="238"/>
      <c r="DQ1146" s="238"/>
      <c r="DR1146" s="238"/>
      <c r="DS1146" s="238"/>
      <c r="DT1146" s="238"/>
      <c r="DU1146" s="238"/>
      <c r="DV1146" s="238"/>
      <c r="DW1146" s="238"/>
      <c r="DX1146" s="238"/>
      <c r="DY1146" s="238"/>
      <c r="DZ1146" s="238"/>
      <c r="EA1146" s="238"/>
      <c r="EB1146" s="238"/>
      <c r="EC1146" s="238"/>
      <c r="ED1146" s="238"/>
      <c r="EE1146" s="238"/>
      <c r="EF1146" s="238"/>
      <c r="EG1146" s="238"/>
      <c r="EH1146" s="238"/>
      <c r="EI1146" s="238"/>
      <c r="EJ1146" s="238"/>
      <c r="EK1146" s="238"/>
      <c r="EL1146" s="238"/>
      <c r="EM1146" s="238"/>
      <c r="EN1146" s="238"/>
      <c r="EO1146" s="238"/>
      <c r="EP1146" s="238"/>
      <c r="EQ1146" s="238"/>
      <c r="ER1146" s="238"/>
      <c r="ES1146" s="238"/>
      <c r="ET1146" s="238"/>
      <c r="EU1146" s="238"/>
      <c r="EV1146" s="238"/>
      <c r="EW1146" s="238"/>
      <c r="EX1146" s="238"/>
      <c r="EY1146" s="238"/>
      <c r="EZ1146" s="238"/>
      <c r="FA1146" s="238"/>
      <c r="FB1146" s="238"/>
      <c r="FC1146" s="238"/>
      <c r="FD1146" s="238"/>
      <c r="FE1146" s="238"/>
    </row>
    <row r="1147" spans="34:161">
      <c r="AH1147" s="238"/>
      <c r="AI1147" s="238"/>
      <c r="AJ1147" s="238"/>
      <c r="AK1147" s="238"/>
      <c r="AL1147" s="238"/>
      <c r="AM1147" s="238"/>
      <c r="AN1147" s="238"/>
      <c r="AO1147" s="238"/>
      <c r="AP1147" s="238"/>
      <c r="AQ1147" s="238"/>
      <c r="AR1147" s="238"/>
      <c r="AS1147" s="238"/>
      <c r="AT1147" s="238"/>
      <c r="AU1147" s="238"/>
      <c r="AV1147" s="238"/>
      <c r="AW1147" s="238"/>
      <c r="AX1147" s="238"/>
      <c r="AY1147" s="238"/>
      <c r="AZ1147" s="238"/>
      <c r="BA1147" s="238"/>
      <c r="BB1147" s="238"/>
      <c r="BC1147" s="238"/>
      <c r="BD1147" s="238"/>
      <c r="BE1147" s="238"/>
      <c r="BF1147" s="238"/>
      <c r="BG1147" s="238"/>
      <c r="BH1147" s="238"/>
      <c r="BI1147" s="238"/>
      <c r="BJ1147" s="238"/>
      <c r="BK1147" s="238"/>
      <c r="BL1147" s="238"/>
      <c r="BM1147" s="238"/>
      <c r="BN1147" s="238"/>
      <c r="BO1147" s="238"/>
      <c r="BP1147" s="238"/>
      <c r="BQ1147" s="238"/>
      <c r="BR1147" s="238"/>
      <c r="BS1147" s="238"/>
      <c r="BT1147" s="238"/>
      <c r="BU1147" s="238"/>
      <c r="BV1147" s="238"/>
      <c r="BW1147" s="238"/>
      <c r="BX1147" s="238"/>
      <c r="BY1147" s="238"/>
      <c r="BZ1147" s="238"/>
      <c r="CA1147" s="238"/>
      <c r="CB1147" s="238"/>
      <c r="CC1147" s="238"/>
      <c r="CD1147" s="238"/>
      <c r="CE1147" s="238"/>
      <c r="CF1147" s="238"/>
      <c r="CG1147" s="238"/>
      <c r="CH1147" s="238"/>
      <c r="CI1147" s="238"/>
      <c r="CJ1147" s="238"/>
      <c r="CK1147" s="238"/>
      <c r="CL1147" s="238"/>
      <c r="CM1147" s="238"/>
      <c r="CN1147" s="238"/>
      <c r="CO1147" s="238"/>
      <c r="CP1147" s="238"/>
      <c r="CQ1147" s="238"/>
      <c r="CR1147" s="238"/>
      <c r="CS1147" s="238"/>
      <c r="CT1147" s="238"/>
      <c r="CU1147" s="238"/>
      <c r="CV1147" s="238"/>
      <c r="CW1147" s="238"/>
      <c r="CX1147" s="238"/>
      <c r="CY1147" s="238"/>
      <c r="CZ1147" s="238"/>
      <c r="DA1147" s="238"/>
      <c r="DB1147" s="238"/>
      <c r="DC1147" s="238"/>
      <c r="DD1147" s="238"/>
      <c r="DE1147" s="238"/>
      <c r="DF1147" s="238"/>
      <c r="DG1147" s="238"/>
      <c r="DH1147" s="238"/>
      <c r="DI1147" s="238"/>
      <c r="DJ1147" s="238"/>
      <c r="DK1147" s="238"/>
      <c r="DL1147" s="238"/>
      <c r="DM1147" s="238"/>
      <c r="DN1147" s="238"/>
      <c r="DO1147" s="238"/>
      <c r="DP1147" s="238"/>
      <c r="DQ1147" s="238"/>
      <c r="DR1147" s="238"/>
      <c r="DS1147" s="238"/>
      <c r="DT1147" s="238"/>
      <c r="DU1147" s="238"/>
      <c r="DV1147" s="238"/>
      <c r="DW1147" s="238"/>
      <c r="DX1147" s="238"/>
      <c r="DY1147" s="238"/>
      <c r="DZ1147" s="238"/>
      <c r="EA1147" s="238"/>
      <c r="EB1147" s="238"/>
      <c r="EC1147" s="238"/>
      <c r="ED1147" s="238"/>
      <c r="EE1147" s="238"/>
      <c r="EF1147" s="238"/>
      <c r="EG1147" s="238"/>
      <c r="EH1147" s="238"/>
      <c r="EI1147" s="238"/>
      <c r="EJ1147" s="238"/>
      <c r="EK1147" s="238"/>
      <c r="EL1147" s="238"/>
      <c r="EM1147" s="238"/>
      <c r="EN1147" s="238"/>
      <c r="EO1147" s="238"/>
      <c r="EP1147" s="238"/>
      <c r="EQ1147" s="238"/>
      <c r="ER1147" s="238"/>
      <c r="ES1147" s="238"/>
      <c r="ET1147" s="238"/>
      <c r="EU1147" s="238"/>
      <c r="EV1147" s="238"/>
      <c r="EW1147" s="238"/>
      <c r="EX1147" s="238"/>
      <c r="EY1147" s="238"/>
      <c r="EZ1147" s="238"/>
      <c r="FA1147" s="238"/>
      <c r="FB1147" s="238"/>
      <c r="FC1147" s="238"/>
      <c r="FD1147" s="238"/>
      <c r="FE1147" s="238"/>
    </row>
    <row r="1148" spans="34:161">
      <c r="AH1148" s="238"/>
      <c r="AI1148" s="238"/>
      <c r="AJ1148" s="238"/>
      <c r="AK1148" s="238"/>
      <c r="AL1148" s="238"/>
      <c r="AM1148" s="238"/>
      <c r="AN1148" s="238"/>
      <c r="AO1148" s="238"/>
      <c r="AP1148" s="238"/>
      <c r="AQ1148" s="238"/>
      <c r="AR1148" s="238"/>
      <c r="AS1148" s="238"/>
      <c r="AT1148" s="238"/>
      <c r="AU1148" s="238"/>
      <c r="AV1148" s="238"/>
      <c r="AW1148" s="238"/>
      <c r="AX1148" s="238"/>
      <c r="AY1148" s="238"/>
      <c r="AZ1148" s="238"/>
      <c r="BA1148" s="238"/>
      <c r="BB1148" s="238"/>
      <c r="BC1148" s="238"/>
      <c r="BD1148" s="238"/>
      <c r="BE1148" s="238"/>
      <c r="BF1148" s="238"/>
      <c r="BG1148" s="238"/>
      <c r="BH1148" s="238"/>
      <c r="BI1148" s="238"/>
      <c r="BJ1148" s="238"/>
      <c r="BK1148" s="238"/>
      <c r="BL1148" s="238"/>
      <c r="BM1148" s="238"/>
      <c r="BN1148" s="238"/>
      <c r="BO1148" s="238"/>
      <c r="BP1148" s="238"/>
      <c r="BQ1148" s="238"/>
      <c r="BR1148" s="238"/>
      <c r="BS1148" s="238"/>
      <c r="BT1148" s="238"/>
      <c r="BU1148" s="238"/>
      <c r="BV1148" s="238"/>
      <c r="BW1148" s="238"/>
      <c r="BX1148" s="238"/>
      <c r="BY1148" s="238"/>
      <c r="BZ1148" s="238"/>
      <c r="CA1148" s="238"/>
      <c r="CB1148" s="238"/>
      <c r="CC1148" s="238"/>
      <c r="CD1148" s="238"/>
      <c r="CE1148" s="238"/>
      <c r="CF1148" s="238"/>
      <c r="CG1148" s="238"/>
      <c r="CH1148" s="238"/>
      <c r="CI1148" s="238"/>
      <c r="CJ1148" s="238"/>
      <c r="CK1148" s="238"/>
      <c r="CL1148" s="238"/>
      <c r="CM1148" s="238"/>
      <c r="CN1148" s="238"/>
      <c r="CO1148" s="238"/>
      <c r="CP1148" s="238"/>
      <c r="CQ1148" s="238"/>
      <c r="CR1148" s="238"/>
      <c r="CS1148" s="238"/>
      <c r="CT1148" s="238"/>
      <c r="CU1148" s="238"/>
      <c r="CV1148" s="238"/>
      <c r="CW1148" s="238"/>
      <c r="CX1148" s="238"/>
      <c r="CY1148" s="238"/>
      <c r="CZ1148" s="238"/>
      <c r="DA1148" s="238"/>
      <c r="DB1148" s="238"/>
      <c r="DC1148" s="238"/>
      <c r="DD1148" s="238"/>
      <c r="DE1148" s="238"/>
      <c r="DF1148" s="238"/>
      <c r="DG1148" s="238"/>
      <c r="DH1148" s="238"/>
      <c r="DI1148" s="238"/>
      <c r="DJ1148" s="238"/>
      <c r="DK1148" s="238"/>
      <c r="DL1148" s="238"/>
      <c r="DM1148" s="238"/>
      <c r="DN1148" s="238"/>
      <c r="DO1148" s="238"/>
      <c r="DP1148" s="238"/>
      <c r="DQ1148" s="238"/>
      <c r="DR1148" s="238"/>
      <c r="DS1148" s="238"/>
      <c r="DT1148" s="238"/>
      <c r="DU1148" s="238"/>
      <c r="DV1148" s="238"/>
      <c r="DW1148" s="238"/>
      <c r="DX1148" s="238"/>
      <c r="DY1148" s="238"/>
      <c r="DZ1148" s="238"/>
      <c r="EA1148" s="238"/>
      <c r="EB1148" s="238"/>
      <c r="EC1148" s="238"/>
      <c r="ED1148" s="238"/>
      <c r="EE1148" s="238"/>
      <c r="EF1148" s="238"/>
      <c r="EG1148" s="238"/>
      <c r="EH1148" s="238"/>
      <c r="EI1148" s="238"/>
      <c r="EJ1148" s="238"/>
      <c r="EK1148" s="238"/>
      <c r="EL1148" s="238"/>
      <c r="EM1148" s="238"/>
      <c r="EN1148" s="238"/>
      <c r="EO1148" s="238"/>
      <c r="EP1148" s="238"/>
      <c r="EQ1148" s="238"/>
      <c r="ER1148" s="238"/>
      <c r="ES1148" s="238"/>
      <c r="ET1148" s="238"/>
      <c r="EU1148" s="238"/>
      <c r="EV1148" s="238"/>
      <c r="EW1148" s="238"/>
      <c r="EX1148" s="238"/>
      <c r="EY1148" s="238"/>
      <c r="EZ1148" s="238"/>
      <c r="FA1148" s="238"/>
      <c r="FB1148" s="238"/>
      <c r="FC1148" s="238"/>
      <c r="FD1148" s="238"/>
      <c r="FE1148" s="238"/>
    </row>
    <row r="1149" spans="34:161">
      <c r="AH1149" s="238"/>
      <c r="AI1149" s="238"/>
      <c r="AJ1149" s="238"/>
      <c r="AK1149" s="238"/>
      <c r="AL1149" s="238"/>
      <c r="AM1149" s="238"/>
      <c r="AN1149" s="238"/>
      <c r="AO1149" s="238"/>
      <c r="AP1149" s="238"/>
      <c r="AQ1149" s="238"/>
      <c r="AR1149" s="238"/>
      <c r="AS1149" s="238"/>
      <c r="AT1149" s="238"/>
      <c r="AU1149" s="238"/>
      <c r="AV1149" s="238"/>
      <c r="AW1149" s="238"/>
      <c r="AX1149" s="238"/>
      <c r="AY1149" s="238"/>
      <c r="AZ1149" s="238"/>
      <c r="BA1149" s="238"/>
      <c r="BB1149" s="238"/>
      <c r="BC1149" s="238"/>
      <c r="BD1149" s="238"/>
      <c r="BE1149" s="238"/>
      <c r="BF1149" s="238"/>
      <c r="BG1149" s="238"/>
      <c r="BH1149" s="238"/>
      <c r="BI1149" s="238"/>
      <c r="BJ1149" s="238"/>
      <c r="BK1149" s="238"/>
      <c r="BL1149" s="238"/>
      <c r="BM1149" s="238"/>
      <c r="BN1149" s="238"/>
      <c r="BO1149" s="238"/>
      <c r="BP1149" s="238"/>
      <c r="BQ1149" s="238"/>
      <c r="BR1149" s="238"/>
      <c r="BS1149" s="238"/>
      <c r="BT1149" s="238"/>
      <c r="BU1149" s="238"/>
      <c r="BV1149" s="238"/>
      <c r="BW1149" s="238"/>
      <c r="BX1149" s="238"/>
      <c r="BY1149" s="238"/>
      <c r="BZ1149" s="238"/>
      <c r="CA1149" s="238"/>
      <c r="CB1149" s="238"/>
      <c r="CC1149" s="238"/>
      <c r="CD1149" s="238"/>
      <c r="CE1149" s="238"/>
      <c r="CF1149" s="238"/>
      <c r="CG1149" s="238"/>
      <c r="CH1149" s="238"/>
      <c r="CI1149" s="238"/>
      <c r="CJ1149" s="238"/>
      <c r="CK1149" s="238"/>
      <c r="CL1149" s="238"/>
      <c r="CM1149" s="238"/>
      <c r="CN1149" s="238"/>
      <c r="CO1149" s="238"/>
      <c r="CP1149" s="238"/>
      <c r="CQ1149" s="238"/>
      <c r="CR1149" s="238"/>
      <c r="CS1149" s="238"/>
      <c r="CT1149" s="238"/>
      <c r="CU1149" s="238"/>
      <c r="CV1149" s="238"/>
      <c r="CW1149" s="238"/>
      <c r="CX1149" s="238"/>
      <c r="CY1149" s="238"/>
      <c r="CZ1149" s="238"/>
      <c r="DA1149" s="238"/>
      <c r="DB1149" s="238"/>
      <c r="DC1149" s="238"/>
      <c r="DD1149" s="238"/>
      <c r="DE1149" s="238"/>
      <c r="DF1149" s="238"/>
      <c r="DG1149" s="238"/>
      <c r="DH1149" s="238"/>
      <c r="DI1149" s="238"/>
      <c r="DJ1149" s="238"/>
      <c r="DK1149" s="238"/>
      <c r="DL1149" s="238"/>
      <c r="DM1149" s="238"/>
      <c r="DN1149" s="238"/>
      <c r="DO1149" s="238"/>
      <c r="DP1149" s="238"/>
      <c r="DQ1149" s="238"/>
      <c r="DR1149" s="238"/>
      <c r="DS1149" s="238"/>
      <c r="DT1149" s="238"/>
      <c r="DU1149" s="238"/>
      <c r="DV1149" s="238"/>
      <c r="DW1149" s="238"/>
      <c r="DX1149" s="238"/>
      <c r="DY1149" s="238"/>
      <c r="DZ1149" s="238"/>
      <c r="EA1149" s="238"/>
      <c r="EB1149" s="238"/>
      <c r="EC1149" s="238"/>
      <c r="ED1149" s="238"/>
      <c r="EE1149" s="238"/>
      <c r="EF1149" s="238"/>
      <c r="EG1149" s="238"/>
      <c r="EH1149" s="238"/>
      <c r="EI1149" s="238"/>
      <c r="EJ1149" s="238"/>
      <c r="EK1149" s="238"/>
      <c r="EL1149" s="238"/>
      <c r="EM1149" s="238"/>
      <c r="EN1149" s="238"/>
      <c r="EO1149" s="238"/>
      <c r="EP1149" s="238"/>
      <c r="EQ1149" s="238"/>
      <c r="ER1149" s="238"/>
      <c r="ES1149" s="238"/>
      <c r="ET1149" s="238"/>
      <c r="EU1149" s="238"/>
      <c r="EV1149" s="238"/>
      <c r="EW1149" s="238"/>
      <c r="EX1149" s="238"/>
      <c r="EY1149" s="238"/>
      <c r="EZ1149" s="238"/>
      <c r="FA1149" s="238"/>
      <c r="FB1149" s="238"/>
      <c r="FC1149" s="238"/>
      <c r="FD1149" s="238"/>
      <c r="FE1149" s="238"/>
    </row>
    <row r="1150" spans="34:161">
      <c r="AH1150" s="238"/>
      <c r="AI1150" s="238"/>
      <c r="AJ1150" s="238"/>
      <c r="AK1150" s="238"/>
      <c r="AL1150" s="238"/>
      <c r="AM1150" s="238"/>
      <c r="AN1150" s="238"/>
      <c r="AO1150" s="238"/>
      <c r="AP1150" s="238"/>
      <c r="AQ1150" s="238"/>
      <c r="AR1150" s="238"/>
      <c r="AS1150" s="238"/>
      <c r="AT1150" s="238"/>
      <c r="AU1150" s="238"/>
      <c r="AV1150" s="238"/>
      <c r="AW1150" s="238"/>
      <c r="AX1150" s="238"/>
      <c r="AY1150" s="238"/>
      <c r="AZ1150" s="238"/>
      <c r="BA1150" s="238"/>
      <c r="BB1150" s="238"/>
      <c r="BC1150" s="238"/>
      <c r="BD1150" s="238"/>
      <c r="BE1150" s="238"/>
      <c r="BF1150" s="238"/>
      <c r="BG1150" s="238"/>
      <c r="BH1150" s="238"/>
      <c r="BI1150" s="238"/>
      <c r="BJ1150" s="238"/>
      <c r="BK1150" s="238"/>
      <c r="BL1150" s="238"/>
      <c r="BM1150" s="238"/>
      <c r="BN1150" s="238"/>
      <c r="BO1150" s="238"/>
      <c r="BP1150" s="238"/>
      <c r="BQ1150" s="238"/>
      <c r="BR1150" s="238"/>
      <c r="BS1150" s="238"/>
      <c r="BT1150" s="238"/>
      <c r="BU1150" s="238"/>
      <c r="BV1150" s="238"/>
      <c r="BW1150" s="238"/>
      <c r="BX1150" s="238"/>
      <c r="BY1150" s="238"/>
      <c r="BZ1150" s="238"/>
      <c r="CA1150" s="238"/>
      <c r="CB1150" s="238"/>
      <c r="CC1150" s="238"/>
      <c r="CD1150" s="238"/>
      <c r="CE1150" s="238"/>
      <c r="CF1150" s="238"/>
      <c r="CG1150" s="238"/>
      <c r="CH1150" s="238"/>
      <c r="CI1150" s="238"/>
      <c r="CJ1150" s="238"/>
      <c r="CK1150" s="238"/>
      <c r="CL1150" s="238"/>
      <c r="CM1150" s="238"/>
      <c r="CN1150" s="238"/>
      <c r="CO1150" s="238"/>
      <c r="CP1150" s="238"/>
      <c r="CQ1150" s="238"/>
      <c r="CR1150" s="238"/>
      <c r="CS1150" s="238"/>
      <c r="CT1150" s="238"/>
      <c r="CU1150" s="238"/>
      <c r="CV1150" s="238"/>
      <c r="CW1150" s="238"/>
      <c r="CX1150" s="238"/>
      <c r="CY1150" s="238"/>
      <c r="CZ1150" s="238"/>
      <c r="DA1150" s="238"/>
      <c r="DB1150" s="238"/>
      <c r="DC1150" s="238"/>
      <c r="DD1150" s="238"/>
      <c r="DE1150" s="238"/>
      <c r="DF1150" s="238"/>
      <c r="DG1150" s="238"/>
      <c r="DH1150" s="238"/>
      <c r="DI1150" s="238"/>
      <c r="DJ1150" s="238"/>
      <c r="DK1150" s="238"/>
      <c r="DL1150" s="238"/>
      <c r="DM1150" s="238"/>
      <c r="DN1150" s="238"/>
      <c r="DO1150" s="238"/>
      <c r="DP1150" s="238"/>
      <c r="DQ1150" s="238"/>
      <c r="DR1150" s="238"/>
      <c r="DS1150" s="238"/>
      <c r="DT1150" s="238"/>
      <c r="DU1150" s="238"/>
      <c r="DV1150" s="238"/>
      <c r="DW1150" s="238"/>
      <c r="DX1150" s="238"/>
      <c r="DY1150" s="238"/>
      <c r="DZ1150" s="238"/>
      <c r="EA1150" s="238"/>
      <c r="EB1150" s="238"/>
      <c r="EC1150" s="238"/>
      <c r="ED1150" s="238"/>
      <c r="EE1150" s="238"/>
      <c r="EF1150" s="238"/>
      <c r="EG1150" s="238"/>
      <c r="EH1150" s="238"/>
      <c r="EI1150" s="238"/>
      <c r="EJ1150" s="238"/>
      <c r="EK1150" s="238"/>
      <c r="EL1150" s="238"/>
      <c r="EM1150" s="238"/>
      <c r="EN1150" s="238"/>
      <c r="EO1150" s="238"/>
      <c r="EP1150" s="238"/>
      <c r="EQ1150" s="238"/>
      <c r="ER1150" s="238"/>
      <c r="ES1150" s="238"/>
      <c r="ET1150" s="238"/>
      <c r="EU1150" s="238"/>
      <c r="EV1150" s="238"/>
      <c r="EW1150" s="238"/>
      <c r="EX1150" s="238"/>
      <c r="EY1150" s="238"/>
      <c r="EZ1150" s="238"/>
      <c r="FA1150" s="238"/>
      <c r="FB1150" s="238"/>
      <c r="FC1150" s="238"/>
      <c r="FD1150" s="238"/>
      <c r="FE1150" s="238"/>
    </row>
    <row r="1151" spans="34:161">
      <c r="AH1151" s="238"/>
      <c r="AI1151" s="238"/>
      <c r="AJ1151" s="238"/>
      <c r="AK1151" s="238"/>
      <c r="AL1151" s="238"/>
      <c r="AM1151" s="238"/>
      <c r="AN1151" s="238"/>
      <c r="AO1151" s="238"/>
      <c r="AP1151" s="238"/>
      <c r="AQ1151" s="238"/>
      <c r="AR1151" s="238"/>
      <c r="AS1151" s="238"/>
      <c r="AT1151" s="238"/>
      <c r="AU1151" s="238"/>
      <c r="AV1151" s="238"/>
      <c r="AW1151" s="238"/>
      <c r="AX1151" s="238"/>
      <c r="AY1151" s="238"/>
      <c r="AZ1151" s="238"/>
      <c r="BA1151" s="238"/>
      <c r="BB1151" s="238"/>
      <c r="BC1151" s="238"/>
      <c r="BD1151" s="238"/>
      <c r="BE1151" s="238"/>
      <c r="BF1151" s="238"/>
      <c r="BG1151" s="238"/>
      <c r="BH1151" s="238"/>
      <c r="BI1151" s="238"/>
      <c r="BJ1151" s="238"/>
      <c r="BK1151" s="238"/>
      <c r="BL1151" s="238"/>
      <c r="BM1151" s="238"/>
      <c r="BN1151" s="238"/>
      <c r="BO1151" s="238"/>
      <c r="BP1151" s="238"/>
      <c r="BQ1151" s="238"/>
      <c r="BR1151" s="238"/>
      <c r="BS1151" s="238"/>
      <c r="BT1151" s="238"/>
      <c r="BU1151" s="238"/>
      <c r="BV1151" s="238"/>
      <c r="BW1151" s="238"/>
      <c r="BX1151" s="238"/>
      <c r="BY1151" s="238"/>
      <c r="BZ1151" s="238"/>
      <c r="CA1151" s="238"/>
      <c r="CB1151" s="238"/>
      <c r="CC1151" s="238"/>
      <c r="CD1151" s="238"/>
      <c r="CE1151" s="238"/>
      <c r="CF1151" s="238"/>
      <c r="CG1151" s="238"/>
      <c r="CH1151" s="238"/>
      <c r="CI1151" s="238"/>
      <c r="CJ1151" s="238"/>
      <c r="CK1151" s="238"/>
      <c r="CL1151" s="238"/>
      <c r="CM1151" s="238"/>
      <c r="CN1151" s="238"/>
      <c r="CO1151" s="238"/>
      <c r="CP1151" s="238"/>
      <c r="CQ1151" s="238"/>
      <c r="CR1151" s="238"/>
      <c r="CS1151" s="238"/>
      <c r="CT1151" s="238"/>
      <c r="CU1151" s="238"/>
      <c r="CV1151" s="238"/>
      <c r="CW1151" s="238"/>
      <c r="CX1151" s="238"/>
      <c r="CY1151" s="238"/>
      <c r="CZ1151" s="238"/>
      <c r="DA1151" s="238"/>
      <c r="DB1151" s="238"/>
      <c r="DC1151" s="238"/>
      <c r="DD1151" s="238"/>
      <c r="DE1151" s="238"/>
      <c r="DF1151" s="238"/>
      <c r="DG1151" s="238"/>
      <c r="DH1151" s="238"/>
      <c r="DI1151" s="238"/>
      <c r="DJ1151" s="238"/>
      <c r="DK1151" s="238"/>
      <c r="DL1151" s="238"/>
      <c r="DM1151" s="238"/>
      <c r="DN1151" s="238"/>
      <c r="DO1151" s="238"/>
      <c r="DP1151" s="238"/>
      <c r="DQ1151" s="238"/>
      <c r="DR1151" s="238"/>
      <c r="DS1151" s="238"/>
      <c r="DT1151" s="238"/>
      <c r="DU1151" s="238"/>
      <c r="DV1151" s="238"/>
      <c r="DW1151" s="238"/>
      <c r="DX1151" s="238"/>
      <c r="DY1151" s="238"/>
      <c r="DZ1151" s="238"/>
      <c r="EA1151" s="238"/>
      <c r="EB1151" s="238"/>
      <c r="EC1151" s="238"/>
      <c r="ED1151" s="238"/>
      <c r="EE1151" s="238"/>
      <c r="EF1151" s="238"/>
      <c r="EG1151" s="238"/>
      <c r="EH1151" s="238"/>
      <c r="EI1151" s="238"/>
      <c r="EJ1151" s="238"/>
      <c r="EK1151" s="238"/>
      <c r="EL1151" s="238"/>
      <c r="EM1151" s="238"/>
      <c r="EN1151" s="238"/>
      <c r="EO1151" s="238"/>
      <c r="EP1151" s="238"/>
      <c r="EQ1151" s="238"/>
      <c r="ER1151" s="238"/>
      <c r="ES1151" s="238"/>
      <c r="ET1151" s="238"/>
      <c r="EU1151" s="238"/>
      <c r="EV1151" s="238"/>
      <c r="EW1151" s="238"/>
      <c r="EX1151" s="238"/>
      <c r="EY1151" s="238"/>
      <c r="EZ1151" s="238"/>
      <c r="FA1151" s="238"/>
      <c r="FB1151" s="238"/>
      <c r="FC1151" s="238"/>
      <c r="FD1151" s="238"/>
      <c r="FE1151" s="238"/>
    </row>
    <row r="1152" spans="34:161">
      <c r="AH1152" s="238"/>
      <c r="AI1152" s="238"/>
      <c r="AJ1152" s="238"/>
      <c r="AK1152" s="238"/>
      <c r="AL1152" s="238"/>
      <c r="AM1152" s="238"/>
      <c r="AN1152" s="238"/>
      <c r="AO1152" s="238"/>
      <c r="AP1152" s="238"/>
      <c r="AQ1152" s="238"/>
      <c r="AR1152" s="238"/>
      <c r="AS1152" s="238"/>
      <c r="AT1152" s="238"/>
      <c r="AU1152" s="238"/>
      <c r="AV1152" s="238"/>
      <c r="AW1152" s="238"/>
      <c r="AX1152" s="238"/>
      <c r="AY1152" s="238"/>
      <c r="AZ1152" s="238"/>
      <c r="BA1152" s="238"/>
      <c r="BB1152" s="238"/>
      <c r="BC1152" s="238"/>
      <c r="BD1152" s="238"/>
      <c r="BE1152" s="238"/>
      <c r="BF1152" s="238"/>
      <c r="BG1152" s="238"/>
      <c r="BH1152" s="238"/>
      <c r="BI1152" s="238"/>
      <c r="BJ1152" s="238"/>
      <c r="BK1152" s="238"/>
      <c r="BL1152" s="238"/>
      <c r="BM1152" s="238"/>
      <c r="BN1152" s="238"/>
      <c r="BO1152" s="238"/>
      <c r="BP1152" s="238"/>
      <c r="BQ1152" s="238"/>
      <c r="BR1152" s="238"/>
      <c r="BS1152" s="238"/>
      <c r="BT1152" s="238"/>
      <c r="BU1152" s="238"/>
      <c r="BV1152" s="238"/>
      <c r="BW1152" s="238"/>
      <c r="BX1152" s="238"/>
      <c r="BY1152" s="238"/>
      <c r="BZ1152" s="238"/>
      <c r="CA1152" s="238"/>
      <c r="CB1152" s="238"/>
      <c r="CC1152" s="238"/>
      <c r="CD1152" s="238"/>
      <c r="CE1152" s="238"/>
      <c r="CF1152" s="238"/>
      <c r="CG1152" s="238"/>
      <c r="CH1152" s="238"/>
      <c r="CI1152" s="238"/>
      <c r="CJ1152" s="238"/>
      <c r="CK1152" s="238"/>
      <c r="CL1152" s="238"/>
      <c r="CM1152" s="238"/>
      <c r="CN1152" s="238"/>
      <c r="CO1152" s="238"/>
      <c r="CP1152" s="238"/>
      <c r="CQ1152" s="238"/>
      <c r="CR1152" s="238"/>
      <c r="CS1152" s="238"/>
      <c r="CT1152" s="238"/>
      <c r="CU1152" s="238"/>
      <c r="CV1152" s="238"/>
      <c r="CW1152" s="238"/>
      <c r="CX1152" s="238"/>
      <c r="CY1152" s="238"/>
      <c r="CZ1152" s="238"/>
      <c r="DA1152" s="238"/>
      <c r="DB1152" s="238"/>
      <c r="DC1152" s="238"/>
      <c r="DD1152" s="238"/>
      <c r="DE1152" s="238"/>
      <c r="DF1152" s="238"/>
      <c r="DG1152" s="238"/>
      <c r="DH1152" s="238"/>
      <c r="DI1152" s="238"/>
      <c r="DJ1152" s="238"/>
      <c r="DK1152" s="238"/>
      <c r="DL1152" s="238"/>
      <c r="DM1152" s="238"/>
      <c r="DN1152" s="238"/>
      <c r="DO1152" s="238"/>
      <c r="DP1152" s="238"/>
      <c r="DQ1152" s="238"/>
      <c r="DR1152" s="238"/>
      <c r="DS1152" s="238"/>
      <c r="DT1152" s="238"/>
      <c r="DU1152" s="238"/>
      <c r="DV1152" s="238"/>
      <c r="DW1152" s="238"/>
      <c r="DX1152" s="238"/>
      <c r="DY1152" s="238"/>
      <c r="DZ1152" s="238"/>
      <c r="EA1152" s="238"/>
      <c r="EB1152" s="238"/>
      <c r="EC1152" s="238"/>
      <c r="ED1152" s="238"/>
      <c r="EE1152" s="238"/>
      <c r="EF1152" s="238"/>
      <c r="EG1152" s="238"/>
      <c r="EH1152" s="238"/>
      <c r="EI1152" s="238"/>
      <c r="EJ1152" s="238"/>
      <c r="EK1152" s="238"/>
      <c r="EL1152" s="238"/>
      <c r="EM1152" s="238"/>
      <c r="EN1152" s="238"/>
      <c r="EO1152" s="238"/>
      <c r="EP1152" s="238"/>
      <c r="EQ1152" s="238"/>
      <c r="ER1152" s="238"/>
      <c r="ES1152" s="238"/>
      <c r="ET1152" s="238"/>
      <c r="EU1152" s="238"/>
      <c r="EV1152" s="238"/>
      <c r="EW1152" s="238"/>
      <c r="EX1152" s="238"/>
      <c r="EY1152" s="238"/>
      <c r="EZ1152" s="238"/>
      <c r="FA1152" s="238"/>
      <c r="FB1152" s="238"/>
      <c r="FC1152" s="238"/>
      <c r="FD1152" s="238"/>
      <c r="FE1152" s="238"/>
    </row>
    <row r="1153" spans="34:161">
      <c r="AH1153" s="238"/>
      <c r="AI1153" s="238"/>
      <c r="AJ1153" s="238"/>
      <c r="AK1153" s="238"/>
      <c r="AL1153" s="238"/>
      <c r="AM1153" s="238"/>
      <c r="AN1153" s="238"/>
      <c r="AO1153" s="238"/>
      <c r="AP1153" s="238"/>
      <c r="AQ1153" s="238"/>
      <c r="AR1153" s="238"/>
      <c r="AS1153" s="238"/>
      <c r="AT1153" s="238"/>
      <c r="AU1153" s="238"/>
      <c r="AV1153" s="238"/>
      <c r="AW1153" s="238"/>
      <c r="AX1153" s="238"/>
      <c r="AY1153" s="238"/>
      <c r="AZ1153" s="238"/>
      <c r="BA1153" s="238"/>
      <c r="BB1153" s="238"/>
      <c r="BC1153" s="238"/>
      <c r="BD1153" s="238"/>
      <c r="BE1153" s="238"/>
      <c r="BF1153" s="238"/>
      <c r="BG1153" s="238"/>
      <c r="BH1153" s="238"/>
      <c r="BI1153" s="238"/>
      <c r="BJ1153" s="238"/>
      <c r="BK1153" s="238"/>
      <c r="BL1153" s="238"/>
      <c r="BM1153" s="238"/>
      <c r="BN1153" s="238"/>
      <c r="BO1153" s="238"/>
      <c r="BP1153" s="238"/>
      <c r="BQ1153" s="238"/>
      <c r="BR1153" s="238"/>
      <c r="BS1153" s="238"/>
      <c r="BT1153" s="238"/>
      <c r="BU1153" s="238"/>
      <c r="BV1153" s="238"/>
      <c r="BW1153" s="238"/>
      <c r="BX1153" s="238"/>
      <c r="BY1153" s="238"/>
      <c r="BZ1153" s="238"/>
      <c r="CA1153" s="238"/>
      <c r="CB1153" s="238"/>
      <c r="CC1153" s="238"/>
      <c r="CD1153" s="238"/>
      <c r="CE1153" s="238"/>
      <c r="CF1153" s="238"/>
      <c r="CG1153" s="238"/>
      <c r="CH1153" s="238"/>
      <c r="CI1153" s="238"/>
      <c r="CJ1153" s="238"/>
      <c r="CK1153" s="238"/>
      <c r="CL1153" s="238"/>
      <c r="CM1153" s="238"/>
      <c r="CN1153" s="238"/>
      <c r="CO1153" s="238"/>
      <c r="CP1153" s="238"/>
      <c r="CQ1153" s="238"/>
      <c r="CR1153" s="238"/>
      <c r="CS1153" s="238"/>
      <c r="CT1153" s="238"/>
      <c r="CU1153" s="238"/>
      <c r="CV1153" s="238"/>
      <c r="CW1153" s="238"/>
      <c r="CX1153" s="238"/>
      <c r="CY1153" s="238"/>
      <c r="CZ1153" s="238"/>
      <c r="DA1153" s="238"/>
      <c r="DB1153" s="238"/>
      <c r="DC1153" s="238"/>
      <c r="DD1153" s="238"/>
      <c r="DE1153" s="238"/>
      <c r="DF1153" s="238"/>
      <c r="DG1153" s="238"/>
      <c r="DH1153" s="238"/>
      <c r="DI1153" s="238"/>
      <c r="DJ1153" s="238"/>
      <c r="DK1153" s="238"/>
      <c r="DL1153" s="238"/>
      <c r="DM1153" s="238"/>
      <c r="DN1153" s="238"/>
      <c r="DO1153" s="238"/>
      <c r="DP1153" s="238"/>
      <c r="DQ1153" s="238"/>
      <c r="DR1153" s="238"/>
      <c r="DS1153" s="238"/>
      <c r="DT1153" s="238"/>
      <c r="DU1153" s="238"/>
      <c r="DV1153" s="238"/>
      <c r="DW1153" s="238"/>
      <c r="DX1153" s="238"/>
      <c r="DY1153" s="238"/>
      <c r="DZ1153" s="238"/>
      <c r="EA1153" s="238"/>
      <c r="EB1153" s="238"/>
      <c r="EC1153" s="238"/>
      <c r="ED1153" s="238"/>
      <c r="EE1153" s="238"/>
      <c r="EF1153" s="238"/>
      <c r="EG1153" s="238"/>
      <c r="EH1153" s="238"/>
      <c r="EI1153" s="238"/>
      <c r="EJ1153" s="238"/>
      <c r="EK1153" s="238"/>
      <c r="EL1153" s="238"/>
      <c r="EM1153" s="238"/>
      <c r="EN1153" s="238"/>
      <c r="EO1153" s="238"/>
      <c r="EP1153" s="238"/>
      <c r="EQ1153" s="238"/>
      <c r="ER1153" s="238"/>
      <c r="ES1153" s="238"/>
      <c r="ET1153" s="238"/>
      <c r="EU1153" s="238"/>
      <c r="EV1153" s="238"/>
      <c r="EW1153" s="238"/>
      <c r="EX1153" s="238"/>
      <c r="EY1153" s="238"/>
      <c r="EZ1153" s="238"/>
      <c r="FA1153" s="238"/>
      <c r="FB1153" s="238"/>
      <c r="FC1153" s="238"/>
      <c r="FD1153" s="238"/>
      <c r="FE1153" s="238"/>
    </row>
    <row r="1154" spans="34:161">
      <c r="AH1154" s="238"/>
      <c r="AI1154" s="238"/>
      <c r="AJ1154" s="238"/>
      <c r="AK1154" s="238"/>
      <c r="AL1154" s="238"/>
      <c r="AM1154" s="238"/>
      <c r="AN1154" s="238"/>
      <c r="AO1154" s="238"/>
      <c r="AP1154" s="238"/>
      <c r="AQ1154" s="238"/>
      <c r="AR1154" s="238"/>
      <c r="AS1154" s="238"/>
      <c r="AT1154" s="238"/>
      <c r="AU1154" s="238"/>
      <c r="AV1154" s="238"/>
      <c r="AW1154" s="238"/>
      <c r="AX1154" s="238"/>
      <c r="AY1154" s="238"/>
      <c r="AZ1154" s="238"/>
      <c r="BA1154" s="238"/>
      <c r="BB1154" s="238"/>
      <c r="BC1154" s="238"/>
      <c r="BD1154" s="238"/>
      <c r="BE1154" s="238"/>
      <c r="BF1154" s="238"/>
      <c r="BG1154" s="238"/>
      <c r="BH1154" s="238"/>
      <c r="BI1154" s="238"/>
      <c r="BJ1154" s="238"/>
      <c r="BK1154" s="238"/>
      <c r="BL1154" s="238"/>
      <c r="BM1154" s="238"/>
      <c r="BN1154" s="238"/>
      <c r="BO1154" s="238"/>
      <c r="BP1154" s="238"/>
      <c r="BQ1154" s="238"/>
      <c r="BR1154" s="238"/>
      <c r="BS1154" s="238"/>
      <c r="BT1154" s="238"/>
      <c r="BU1154" s="238"/>
      <c r="BV1154" s="238"/>
      <c r="BW1154" s="238"/>
      <c r="BX1154" s="238"/>
      <c r="BY1154" s="238"/>
      <c r="BZ1154" s="238"/>
      <c r="CA1154" s="238"/>
      <c r="CB1154" s="238"/>
      <c r="CC1154" s="238"/>
      <c r="CD1154" s="238"/>
      <c r="CE1154" s="238"/>
      <c r="CF1154" s="238"/>
      <c r="CG1154" s="238"/>
      <c r="CH1154" s="238"/>
      <c r="CI1154" s="238"/>
      <c r="CJ1154" s="238"/>
      <c r="CK1154" s="238"/>
      <c r="CL1154" s="238"/>
      <c r="CM1154" s="238"/>
      <c r="CN1154" s="238"/>
      <c r="CO1154" s="238"/>
      <c r="CP1154" s="238"/>
      <c r="CQ1154" s="238"/>
      <c r="CR1154" s="238"/>
      <c r="CS1154" s="238"/>
      <c r="CT1154" s="238"/>
      <c r="CU1154" s="238"/>
      <c r="CV1154" s="238"/>
      <c r="CW1154" s="238"/>
      <c r="CX1154" s="238"/>
      <c r="CY1154" s="238"/>
      <c r="CZ1154" s="238"/>
      <c r="DA1154" s="238"/>
      <c r="DB1154" s="238"/>
      <c r="DC1154" s="238"/>
      <c r="DD1154" s="238"/>
      <c r="DE1154" s="238"/>
      <c r="DF1154" s="238"/>
      <c r="DG1154" s="238"/>
      <c r="DH1154" s="238"/>
      <c r="DI1154" s="238"/>
      <c r="DJ1154" s="238"/>
      <c r="DK1154" s="238"/>
      <c r="DL1154" s="238"/>
      <c r="DM1154" s="238"/>
      <c r="DN1154" s="238"/>
      <c r="DO1154" s="238"/>
      <c r="DP1154" s="238"/>
      <c r="DQ1154" s="238"/>
      <c r="DR1154" s="238"/>
      <c r="DS1154" s="238"/>
      <c r="DT1154" s="238"/>
      <c r="DU1154" s="238"/>
      <c r="DV1154" s="238"/>
      <c r="DW1154" s="238"/>
      <c r="DX1154" s="238"/>
      <c r="DY1154" s="238"/>
      <c r="DZ1154" s="238"/>
      <c r="EA1154" s="238"/>
      <c r="EB1154" s="238"/>
      <c r="EC1154" s="238"/>
      <c r="ED1154" s="238"/>
      <c r="EE1154" s="238"/>
      <c r="EF1154" s="238"/>
      <c r="EG1154" s="238"/>
      <c r="EH1154" s="238"/>
      <c r="EI1154" s="238"/>
      <c r="EJ1154" s="238"/>
      <c r="EK1154" s="238"/>
      <c r="EL1154" s="238"/>
      <c r="EM1154" s="238"/>
      <c r="EN1154" s="238"/>
      <c r="EO1154" s="238"/>
      <c r="EP1154" s="238"/>
      <c r="EQ1154" s="238"/>
      <c r="ER1154" s="238"/>
      <c r="ES1154" s="238"/>
      <c r="ET1154" s="238"/>
      <c r="EU1154" s="238"/>
      <c r="EV1154" s="238"/>
      <c r="EW1154" s="238"/>
      <c r="EX1154" s="238"/>
      <c r="EY1154" s="238"/>
      <c r="EZ1154" s="238"/>
      <c r="FA1154" s="238"/>
      <c r="FB1154" s="238"/>
      <c r="FC1154" s="238"/>
      <c r="FD1154" s="238"/>
      <c r="FE1154" s="238"/>
    </row>
    <row r="1155" spans="34:161">
      <c r="AH1155" s="238"/>
      <c r="AI1155" s="238"/>
      <c r="AJ1155" s="238"/>
      <c r="AK1155" s="238"/>
      <c r="AL1155" s="238"/>
      <c r="AM1155" s="238"/>
      <c r="AN1155" s="238"/>
      <c r="AO1155" s="238"/>
      <c r="AP1155" s="238"/>
      <c r="AQ1155" s="238"/>
      <c r="AR1155" s="238"/>
      <c r="AS1155" s="238"/>
      <c r="AT1155" s="238"/>
      <c r="AU1155" s="238"/>
      <c r="AV1155" s="238"/>
      <c r="AW1155" s="238"/>
      <c r="AX1155" s="238"/>
      <c r="AY1155" s="238"/>
      <c r="AZ1155" s="238"/>
      <c r="BA1155" s="238"/>
      <c r="BB1155" s="238"/>
      <c r="BC1155" s="238"/>
      <c r="BD1155" s="238"/>
      <c r="BE1155" s="238"/>
      <c r="BF1155" s="238"/>
      <c r="BG1155" s="238"/>
      <c r="BH1155" s="238"/>
      <c r="BI1155" s="238"/>
      <c r="BJ1155" s="238"/>
      <c r="BK1155" s="238"/>
      <c r="BL1155" s="238"/>
      <c r="BM1155" s="238"/>
      <c r="BN1155" s="238"/>
      <c r="BO1155" s="238"/>
      <c r="BP1155" s="238"/>
      <c r="BQ1155" s="238"/>
      <c r="BR1155" s="238"/>
      <c r="BS1155" s="238"/>
      <c r="BT1155" s="238"/>
      <c r="BU1155" s="238"/>
      <c r="BV1155" s="238"/>
      <c r="BW1155" s="238"/>
      <c r="BX1155" s="238"/>
      <c r="BY1155" s="238"/>
      <c r="BZ1155" s="238"/>
      <c r="CA1155" s="238"/>
      <c r="CB1155" s="238"/>
      <c r="CC1155" s="238"/>
      <c r="CD1155" s="238"/>
      <c r="CE1155" s="238"/>
      <c r="CF1155" s="238"/>
      <c r="CG1155" s="238"/>
      <c r="CH1155" s="238"/>
      <c r="CI1155" s="238"/>
      <c r="CJ1155" s="238"/>
      <c r="CK1155" s="238"/>
      <c r="CL1155" s="238"/>
      <c r="CM1155" s="238"/>
      <c r="CN1155" s="238"/>
      <c r="CO1155" s="238"/>
      <c r="CP1155" s="238"/>
      <c r="CQ1155" s="238"/>
      <c r="CR1155" s="238"/>
      <c r="CS1155" s="238"/>
      <c r="CT1155" s="238"/>
      <c r="CU1155" s="238"/>
      <c r="CV1155" s="238"/>
      <c r="CW1155" s="238"/>
      <c r="CX1155" s="238"/>
      <c r="CY1155" s="238"/>
      <c r="CZ1155" s="238"/>
      <c r="DA1155" s="238"/>
      <c r="DB1155" s="238"/>
      <c r="DC1155" s="238"/>
      <c r="DD1155" s="238"/>
      <c r="DE1155" s="238"/>
      <c r="DF1155" s="238"/>
      <c r="DG1155" s="238"/>
      <c r="DH1155" s="238"/>
      <c r="DI1155" s="238"/>
      <c r="DJ1155" s="238"/>
      <c r="DK1155" s="238"/>
      <c r="DL1155" s="238"/>
      <c r="DM1155" s="238"/>
      <c r="DN1155" s="238"/>
      <c r="DO1155" s="238"/>
      <c r="DP1155" s="238"/>
      <c r="DQ1155" s="238"/>
      <c r="DR1155" s="238"/>
      <c r="DS1155" s="238"/>
      <c r="DT1155" s="238"/>
      <c r="DU1155" s="238"/>
      <c r="DV1155" s="238"/>
      <c r="DW1155" s="238"/>
      <c r="DX1155" s="238"/>
      <c r="DY1155" s="238"/>
      <c r="DZ1155" s="238"/>
      <c r="EA1155" s="238"/>
      <c r="EB1155" s="238"/>
      <c r="EC1155" s="238"/>
      <c r="ED1155" s="238"/>
      <c r="EE1155" s="238"/>
      <c r="EF1155" s="238"/>
      <c r="EG1155" s="238"/>
      <c r="EH1155" s="238"/>
      <c r="EI1155" s="238"/>
      <c r="EJ1155" s="238"/>
      <c r="EK1155" s="238"/>
      <c r="EL1155" s="238"/>
      <c r="EM1155" s="238"/>
      <c r="EN1155" s="238"/>
      <c r="EO1155" s="238"/>
      <c r="EP1155" s="238"/>
      <c r="EQ1155" s="238"/>
      <c r="ER1155" s="238"/>
      <c r="ES1155" s="238"/>
      <c r="ET1155" s="238"/>
      <c r="EU1155" s="238"/>
      <c r="EV1155" s="238"/>
      <c r="EW1155" s="238"/>
      <c r="EX1155" s="238"/>
      <c r="EY1155" s="238"/>
      <c r="EZ1155" s="238"/>
      <c r="FA1155" s="238"/>
      <c r="FB1155" s="238"/>
      <c r="FC1155" s="238"/>
      <c r="FD1155" s="238"/>
      <c r="FE1155" s="238"/>
    </row>
    <row r="1156" spans="34:161">
      <c r="AH1156" s="238"/>
      <c r="AI1156" s="238"/>
      <c r="AJ1156" s="238"/>
      <c r="AK1156" s="238"/>
      <c r="AL1156" s="238"/>
      <c r="AM1156" s="238"/>
      <c r="AN1156" s="238"/>
      <c r="AO1156" s="238"/>
      <c r="AP1156" s="238"/>
      <c r="AQ1156" s="238"/>
      <c r="AR1156" s="238"/>
      <c r="AS1156" s="238"/>
      <c r="AT1156" s="238"/>
      <c r="AU1156" s="238"/>
      <c r="AV1156" s="238"/>
      <c r="AW1156" s="238"/>
      <c r="AX1156" s="238"/>
      <c r="AY1156" s="238"/>
      <c r="AZ1156" s="238"/>
      <c r="BA1156" s="238"/>
      <c r="BB1156" s="238"/>
      <c r="BC1156" s="238"/>
      <c r="BD1156" s="238"/>
      <c r="BE1156" s="238"/>
      <c r="BF1156" s="238"/>
      <c r="BG1156" s="238"/>
      <c r="BH1156" s="238"/>
      <c r="BI1156" s="238"/>
      <c r="BJ1156" s="238"/>
      <c r="BK1156" s="238"/>
      <c r="BL1156" s="238"/>
      <c r="BM1156" s="238"/>
      <c r="BN1156" s="238"/>
      <c r="BO1156" s="238"/>
      <c r="BP1156" s="238"/>
      <c r="BQ1156" s="238"/>
      <c r="BR1156" s="238"/>
      <c r="BS1156" s="238"/>
      <c r="BT1156" s="238"/>
      <c r="BU1156" s="238"/>
      <c r="BV1156" s="238"/>
      <c r="BW1156" s="238"/>
      <c r="BX1156" s="238"/>
      <c r="BY1156" s="238"/>
      <c r="BZ1156" s="238"/>
      <c r="CA1156" s="238"/>
      <c r="CB1156" s="238"/>
      <c r="CC1156" s="238"/>
      <c r="CD1156" s="238"/>
      <c r="CE1156" s="238"/>
      <c r="CF1156" s="238"/>
      <c r="CG1156" s="238"/>
      <c r="CH1156" s="238"/>
      <c r="CI1156" s="238"/>
      <c r="CJ1156" s="238"/>
      <c r="CK1156" s="238"/>
      <c r="CL1156" s="238"/>
      <c r="CM1156" s="238"/>
      <c r="CN1156" s="238"/>
      <c r="CO1156" s="238"/>
      <c r="CP1156" s="238"/>
      <c r="CQ1156" s="238"/>
      <c r="CR1156" s="238"/>
      <c r="CS1156" s="238"/>
      <c r="CT1156" s="238"/>
      <c r="CU1156" s="238"/>
      <c r="CV1156" s="238"/>
      <c r="CW1156" s="238"/>
      <c r="CX1156" s="238"/>
      <c r="CY1156" s="238"/>
      <c r="CZ1156" s="238"/>
      <c r="DA1156" s="238"/>
      <c r="DB1156" s="238"/>
      <c r="DC1156" s="238"/>
      <c r="DD1156" s="238"/>
      <c r="DE1156" s="238"/>
      <c r="DF1156" s="238"/>
      <c r="DG1156" s="238"/>
      <c r="DH1156" s="238"/>
      <c r="DI1156" s="238"/>
      <c r="DJ1156" s="238"/>
      <c r="DK1156" s="238"/>
      <c r="DL1156" s="238"/>
      <c r="DM1156" s="238"/>
      <c r="DN1156" s="238"/>
      <c r="DO1156" s="238"/>
      <c r="DP1156" s="238"/>
      <c r="DQ1156" s="238"/>
      <c r="DR1156" s="238"/>
      <c r="DS1156" s="238"/>
      <c r="DT1156" s="238"/>
      <c r="DU1156" s="238"/>
      <c r="DV1156" s="238"/>
      <c r="DW1156" s="238"/>
      <c r="DX1156" s="238"/>
      <c r="DY1156" s="238"/>
      <c r="DZ1156" s="238"/>
      <c r="EA1156" s="238"/>
      <c r="EB1156" s="238"/>
      <c r="EC1156" s="238"/>
      <c r="ED1156" s="238"/>
      <c r="EE1156" s="238"/>
      <c r="EF1156" s="238"/>
      <c r="EG1156" s="238"/>
      <c r="EH1156" s="238"/>
      <c r="EI1156" s="238"/>
      <c r="EJ1156" s="238"/>
      <c r="EK1156" s="238"/>
      <c r="EL1156" s="238"/>
      <c r="EM1156" s="238"/>
      <c r="EN1156" s="238"/>
      <c r="EO1156" s="238"/>
      <c r="EP1156" s="238"/>
      <c r="EQ1156" s="238"/>
      <c r="ER1156" s="238"/>
      <c r="ES1156" s="238"/>
      <c r="ET1156" s="238"/>
      <c r="EU1156" s="238"/>
      <c r="EV1156" s="238"/>
      <c r="EW1156" s="238"/>
      <c r="EX1156" s="238"/>
      <c r="EY1156" s="238"/>
      <c r="EZ1156" s="238"/>
      <c r="FA1156" s="238"/>
      <c r="FB1156" s="238"/>
      <c r="FC1156" s="238"/>
      <c r="FD1156" s="238"/>
      <c r="FE1156" s="238"/>
    </row>
    <row r="1157" spans="34:161">
      <c r="AH1157" s="238"/>
      <c r="AI1157" s="238"/>
      <c r="AJ1157" s="238"/>
      <c r="AK1157" s="238"/>
      <c r="AL1157" s="238"/>
      <c r="AM1157" s="238"/>
      <c r="AN1157" s="238"/>
      <c r="AO1157" s="238"/>
      <c r="AP1157" s="238"/>
      <c r="AQ1157" s="238"/>
      <c r="AR1157" s="238"/>
      <c r="AS1157" s="238"/>
      <c r="AT1157" s="238"/>
      <c r="AU1157" s="238"/>
      <c r="AV1157" s="238"/>
      <c r="AW1157" s="238"/>
      <c r="AX1157" s="238"/>
      <c r="AY1157" s="238"/>
      <c r="AZ1157" s="238"/>
      <c r="BA1157" s="238"/>
      <c r="BB1157" s="238"/>
      <c r="BC1157" s="238"/>
      <c r="BD1157" s="238"/>
      <c r="BE1157" s="238"/>
      <c r="BF1157" s="238"/>
      <c r="BG1157" s="238"/>
      <c r="BH1157" s="238"/>
      <c r="BI1157" s="238"/>
      <c r="BJ1157" s="238"/>
      <c r="BK1157" s="238"/>
      <c r="BL1157" s="238"/>
      <c r="BM1157" s="238"/>
      <c r="BN1157" s="238"/>
      <c r="BO1157" s="238"/>
      <c r="BP1157" s="238"/>
      <c r="BQ1157" s="238"/>
      <c r="BR1157" s="238"/>
      <c r="BS1157" s="238"/>
      <c r="BT1157" s="238"/>
      <c r="BU1157" s="238"/>
      <c r="BV1157" s="238"/>
      <c r="BW1157" s="238"/>
      <c r="BX1157" s="238"/>
      <c r="BY1157" s="238"/>
      <c r="BZ1157" s="238"/>
      <c r="CA1157" s="238"/>
      <c r="CB1157" s="238"/>
      <c r="CC1157" s="238"/>
      <c r="CD1157" s="238"/>
      <c r="CE1157" s="238"/>
      <c r="CF1157" s="238"/>
      <c r="CG1157" s="238"/>
      <c r="CH1157" s="238"/>
      <c r="CI1157" s="238"/>
      <c r="CJ1157" s="238"/>
      <c r="CK1157" s="238"/>
      <c r="CL1157" s="238"/>
      <c r="CM1157" s="238"/>
      <c r="CN1157" s="238"/>
      <c r="CO1157" s="238"/>
      <c r="CP1157" s="238"/>
      <c r="CQ1157" s="238"/>
      <c r="CR1157" s="238"/>
      <c r="CS1157" s="238"/>
      <c r="CT1157" s="238"/>
      <c r="CU1157" s="238"/>
      <c r="CV1157" s="238"/>
      <c r="CW1157" s="238"/>
      <c r="CX1157" s="238"/>
      <c r="CY1157" s="238"/>
      <c r="CZ1157" s="238"/>
      <c r="DA1157" s="238"/>
      <c r="DB1157" s="238"/>
      <c r="DC1157" s="238"/>
      <c r="DD1157" s="238"/>
      <c r="DE1157" s="238"/>
      <c r="DF1157" s="238"/>
      <c r="DG1157" s="238"/>
      <c r="DH1157" s="238"/>
      <c r="DI1157" s="238"/>
      <c r="DJ1157" s="238"/>
      <c r="DK1157" s="238"/>
      <c r="DL1157" s="238"/>
      <c r="DM1157" s="238"/>
      <c r="DN1157" s="238"/>
      <c r="DO1157" s="238"/>
      <c r="DP1157" s="238"/>
      <c r="DQ1157" s="238"/>
      <c r="DR1157" s="238"/>
      <c r="DS1157" s="238"/>
      <c r="DT1157" s="238"/>
      <c r="DU1157" s="238"/>
      <c r="DV1157" s="238"/>
      <c r="DW1157" s="238"/>
      <c r="DX1157" s="238"/>
      <c r="DY1157" s="238"/>
      <c r="DZ1157" s="238"/>
      <c r="EA1157" s="238"/>
      <c r="EB1157" s="238"/>
      <c r="EC1157" s="238"/>
      <c r="ED1157" s="238"/>
      <c r="EE1157" s="238"/>
      <c r="EF1157" s="238"/>
      <c r="EG1157" s="238"/>
      <c r="EH1157" s="238"/>
      <c r="EI1157" s="238"/>
      <c r="EJ1157" s="238"/>
      <c r="EK1157" s="238"/>
      <c r="EL1157" s="238"/>
      <c r="EM1157" s="238"/>
      <c r="EN1157" s="238"/>
      <c r="EO1157" s="238"/>
      <c r="EP1157" s="238"/>
      <c r="EQ1157" s="238"/>
      <c r="ER1157" s="238"/>
      <c r="ES1157" s="238"/>
      <c r="ET1157" s="238"/>
      <c r="EU1157" s="238"/>
      <c r="EV1157" s="238"/>
      <c r="EW1157" s="238"/>
      <c r="EX1157" s="238"/>
      <c r="EY1157" s="238"/>
      <c r="EZ1157" s="238"/>
      <c r="FA1157" s="238"/>
      <c r="FB1157" s="238"/>
      <c r="FC1157" s="238"/>
      <c r="FD1157" s="238"/>
      <c r="FE1157" s="238"/>
    </row>
    <row r="1158" spans="34:161">
      <c r="AH1158" s="238"/>
      <c r="AI1158" s="238"/>
      <c r="AJ1158" s="238"/>
      <c r="AK1158" s="238"/>
      <c r="AL1158" s="238"/>
      <c r="AM1158" s="238"/>
      <c r="AN1158" s="238"/>
      <c r="AO1158" s="238"/>
      <c r="AP1158" s="238"/>
      <c r="AQ1158" s="238"/>
      <c r="AR1158" s="238"/>
      <c r="AS1158" s="238"/>
      <c r="AT1158" s="238"/>
      <c r="AU1158" s="238"/>
      <c r="AV1158" s="238"/>
      <c r="AW1158" s="238"/>
      <c r="AX1158" s="238"/>
      <c r="AY1158" s="238"/>
      <c r="AZ1158" s="238"/>
      <c r="BA1158" s="238"/>
      <c r="BB1158" s="238"/>
      <c r="BC1158" s="238"/>
      <c r="BD1158" s="238"/>
      <c r="BE1158" s="238"/>
      <c r="BF1158" s="238"/>
      <c r="BG1158" s="238"/>
      <c r="BH1158" s="238"/>
      <c r="BI1158" s="238"/>
      <c r="BJ1158" s="238"/>
      <c r="BK1158" s="238"/>
      <c r="BL1158" s="238"/>
      <c r="BM1158" s="238"/>
      <c r="BN1158" s="238"/>
      <c r="BO1158" s="238"/>
      <c r="BP1158" s="238"/>
      <c r="BQ1158" s="238"/>
      <c r="BR1158" s="238"/>
      <c r="BS1158" s="238"/>
      <c r="BT1158" s="238"/>
      <c r="BU1158" s="238"/>
      <c r="BV1158" s="238"/>
      <c r="BW1158" s="238"/>
      <c r="BX1158" s="238"/>
      <c r="BY1158" s="238"/>
      <c r="BZ1158" s="238"/>
      <c r="CA1158" s="238"/>
      <c r="CB1158" s="238"/>
      <c r="CC1158" s="238"/>
      <c r="CD1158" s="238"/>
      <c r="CE1158" s="238"/>
      <c r="CF1158" s="238"/>
      <c r="CG1158" s="238"/>
      <c r="CH1158" s="238"/>
      <c r="CI1158" s="238"/>
      <c r="CJ1158" s="238"/>
      <c r="CK1158" s="238"/>
      <c r="CL1158" s="238"/>
      <c r="CM1158" s="238"/>
      <c r="CN1158" s="238"/>
      <c r="CO1158" s="238"/>
      <c r="CP1158" s="238"/>
      <c r="CQ1158" s="238"/>
      <c r="CR1158" s="238"/>
      <c r="CS1158" s="238"/>
      <c r="CT1158" s="238"/>
      <c r="CU1158" s="238"/>
      <c r="CV1158" s="238"/>
      <c r="CW1158" s="238"/>
      <c r="CX1158" s="238"/>
      <c r="CY1158" s="238"/>
      <c r="CZ1158" s="238"/>
      <c r="DA1158" s="238"/>
      <c r="DB1158" s="238"/>
      <c r="DC1158" s="238"/>
      <c r="DD1158" s="238"/>
      <c r="DE1158" s="238"/>
      <c r="DF1158" s="238"/>
      <c r="DG1158" s="238"/>
      <c r="DH1158" s="238"/>
      <c r="DI1158" s="238"/>
      <c r="DJ1158" s="238"/>
      <c r="DK1158" s="238"/>
      <c r="DL1158" s="238"/>
      <c r="DM1158" s="238"/>
      <c r="DN1158" s="238"/>
      <c r="DO1158" s="238"/>
      <c r="DP1158" s="238"/>
      <c r="DQ1158" s="238"/>
      <c r="DR1158" s="238"/>
      <c r="DS1158" s="238"/>
      <c r="DT1158" s="238"/>
      <c r="DU1158" s="238"/>
      <c r="DV1158" s="238"/>
      <c r="DW1158" s="238"/>
      <c r="DX1158" s="238"/>
      <c r="DY1158" s="238"/>
      <c r="DZ1158" s="238"/>
      <c r="EA1158" s="238"/>
      <c r="EB1158" s="238"/>
      <c r="EC1158" s="238"/>
      <c r="ED1158" s="238"/>
      <c r="EE1158" s="238"/>
      <c r="EF1158" s="238"/>
      <c r="EG1158" s="238"/>
      <c r="EH1158" s="238"/>
      <c r="EI1158" s="238"/>
      <c r="EJ1158" s="238"/>
      <c r="EK1158" s="238"/>
      <c r="EL1158" s="238"/>
      <c r="EM1158" s="238"/>
      <c r="EN1158" s="238"/>
      <c r="EO1158" s="238"/>
      <c r="EP1158" s="238"/>
      <c r="EQ1158" s="238"/>
      <c r="ER1158" s="238"/>
      <c r="ES1158" s="238"/>
      <c r="ET1158" s="238"/>
      <c r="EU1158" s="238"/>
      <c r="EV1158" s="238"/>
      <c r="EW1158" s="238"/>
      <c r="EX1158" s="238"/>
      <c r="EY1158" s="238"/>
      <c r="EZ1158" s="238"/>
      <c r="FA1158" s="238"/>
      <c r="FB1158" s="238"/>
      <c r="FC1158" s="238"/>
      <c r="FD1158" s="238"/>
      <c r="FE1158" s="238"/>
    </row>
    <row r="1159" spans="34:161">
      <c r="AH1159" s="238"/>
      <c r="AI1159" s="238"/>
      <c r="AJ1159" s="238"/>
      <c r="AK1159" s="238"/>
      <c r="AL1159" s="238"/>
      <c r="AM1159" s="238"/>
      <c r="AN1159" s="238"/>
      <c r="AO1159" s="238"/>
      <c r="AP1159" s="238"/>
      <c r="AQ1159" s="238"/>
      <c r="AR1159" s="238"/>
      <c r="AS1159" s="238"/>
      <c r="AT1159" s="238"/>
      <c r="AU1159" s="238"/>
      <c r="AV1159" s="238"/>
      <c r="AW1159" s="238"/>
      <c r="AX1159" s="238"/>
      <c r="AY1159" s="238"/>
      <c r="AZ1159" s="238"/>
      <c r="BA1159" s="238"/>
      <c r="BB1159" s="238"/>
      <c r="BC1159" s="238"/>
      <c r="BD1159" s="238"/>
      <c r="BE1159" s="238"/>
      <c r="BF1159" s="238"/>
      <c r="BG1159" s="238"/>
      <c r="BH1159" s="238"/>
      <c r="BI1159" s="238"/>
      <c r="BJ1159" s="238"/>
      <c r="BK1159" s="238"/>
      <c r="BL1159" s="238"/>
      <c r="BM1159" s="238"/>
      <c r="BN1159" s="238"/>
      <c r="BO1159" s="238"/>
      <c r="BP1159" s="238"/>
      <c r="BQ1159" s="238"/>
      <c r="BR1159" s="238"/>
      <c r="BS1159" s="238"/>
      <c r="BT1159" s="238"/>
      <c r="BU1159" s="238"/>
      <c r="BV1159" s="238"/>
      <c r="BW1159" s="238"/>
      <c r="BX1159" s="238"/>
      <c r="BY1159" s="238"/>
      <c r="BZ1159" s="238"/>
      <c r="CA1159" s="238"/>
      <c r="CB1159" s="238"/>
      <c r="CC1159" s="238"/>
      <c r="CD1159" s="238"/>
      <c r="CE1159" s="238"/>
      <c r="CF1159" s="238"/>
      <c r="CG1159" s="238"/>
      <c r="CH1159" s="238"/>
      <c r="CI1159" s="238"/>
      <c r="CJ1159" s="238"/>
      <c r="CK1159" s="238"/>
      <c r="CL1159" s="238"/>
      <c r="CM1159" s="238"/>
      <c r="CN1159" s="238"/>
      <c r="CO1159" s="238"/>
      <c r="CP1159" s="238"/>
      <c r="CQ1159" s="238"/>
      <c r="CR1159" s="238"/>
      <c r="CS1159" s="238"/>
      <c r="CT1159" s="238"/>
      <c r="CU1159" s="238"/>
      <c r="CV1159" s="238"/>
      <c r="CW1159" s="238"/>
      <c r="CX1159" s="238"/>
      <c r="CY1159" s="238"/>
      <c r="CZ1159" s="238"/>
      <c r="DA1159" s="238"/>
      <c r="DB1159" s="238"/>
      <c r="DC1159" s="238"/>
      <c r="DD1159" s="238"/>
      <c r="DE1159" s="238"/>
      <c r="DF1159" s="238"/>
      <c r="DG1159" s="238"/>
      <c r="DH1159" s="238"/>
      <c r="DI1159" s="238"/>
      <c r="DJ1159" s="238"/>
      <c r="DK1159" s="238"/>
      <c r="DL1159" s="238"/>
      <c r="DM1159" s="238"/>
      <c r="DN1159" s="238"/>
      <c r="DO1159" s="238"/>
      <c r="DP1159" s="238"/>
      <c r="DQ1159" s="238"/>
      <c r="DR1159" s="238"/>
      <c r="DS1159" s="238"/>
      <c r="DT1159" s="238"/>
      <c r="DU1159" s="238"/>
      <c r="DV1159" s="238"/>
      <c r="DW1159" s="238"/>
      <c r="DX1159" s="238"/>
      <c r="DY1159" s="238"/>
      <c r="DZ1159" s="238"/>
      <c r="EA1159" s="238"/>
      <c r="EB1159" s="238"/>
      <c r="EC1159" s="238"/>
      <c r="ED1159" s="238"/>
      <c r="EE1159" s="238"/>
      <c r="EF1159" s="238"/>
      <c r="EG1159" s="238"/>
      <c r="EH1159" s="238"/>
      <c r="EI1159" s="238"/>
      <c r="EJ1159" s="238"/>
      <c r="EK1159" s="238"/>
      <c r="EL1159" s="238"/>
      <c r="EM1159" s="238"/>
      <c r="EN1159" s="238"/>
      <c r="EO1159" s="238"/>
      <c r="EP1159" s="238"/>
      <c r="EQ1159" s="238"/>
      <c r="ER1159" s="238"/>
      <c r="ES1159" s="238"/>
      <c r="ET1159" s="238"/>
      <c r="EU1159" s="238"/>
      <c r="EV1159" s="238"/>
      <c r="EW1159" s="238"/>
      <c r="EX1159" s="238"/>
      <c r="EY1159" s="238"/>
      <c r="EZ1159" s="238"/>
      <c r="FA1159" s="238"/>
      <c r="FB1159" s="238"/>
      <c r="FC1159" s="238"/>
      <c r="FD1159" s="238"/>
      <c r="FE1159" s="238"/>
    </row>
    <row r="1160" spans="34:161">
      <c r="AH1160" s="238"/>
      <c r="AI1160" s="238"/>
      <c r="AJ1160" s="238"/>
      <c r="AK1160" s="238"/>
      <c r="AL1160" s="238"/>
      <c r="AM1160" s="238"/>
      <c r="AN1160" s="238"/>
      <c r="AO1160" s="238"/>
      <c r="AP1160" s="238"/>
      <c r="AQ1160" s="238"/>
      <c r="AR1160" s="238"/>
      <c r="AS1160" s="238"/>
      <c r="AT1160" s="238"/>
      <c r="AU1160" s="238"/>
      <c r="AV1160" s="238"/>
      <c r="AW1160" s="238"/>
      <c r="AX1160" s="238"/>
      <c r="AY1160" s="238"/>
      <c r="AZ1160" s="238"/>
      <c r="BA1160" s="238"/>
      <c r="BB1160" s="238"/>
      <c r="BC1160" s="238"/>
      <c r="BD1160" s="238"/>
      <c r="BE1160" s="238"/>
      <c r="BF1160" s="238"/>
      <c r="BG1160" s="238"/>
      <c r="BH1160" s="238"/>
      <c r="BI1160" s="238"/>
      <c r="BJ1160" s="238"/>
      <c r="BK1160" s="238"/>
      <c r="BL1160" s="238"/>
      <c r="BM1160" s="238"/>
      <c r="BN1160" s="238"/>
      <c r="BO1160" s="238"/>
      <c r="BP1160" s="238"/>
      <c r="BQ1160" s="238"/>
      <c r="BR1160" s="238"/>
      <c r="BS1160" s="238"/>
      <c r="BT1160" s="238"/>
      <c r="BU1160" s="238"/>
      <c r="BV1160" s="238"/>
      <c r="BW1160" s="238"/>
      <c r="BX1160" s="238"/>
      <c r="BY1160" s="238"/>
      <c r="BZ1160" s="238"/>
      <c r="CA1160" s="238"/>
      <c r="CB1160" s="238"/>
      <c r="CC1160" s="238"/>
      <c r="CD1160" s="238"/>
      <c r="CE1160" s="238"/>
      <c r="CF1160" s="238"/>
      <c r="CG1160" s="238"/>
      <c r="CH1160" s="238"/>
      <c r="CI1160" s="238"/>
      <c r="CJ1160" s="238"/>
      <c r="CK1160" s="238"/>
      <c r="CL1160" s="238"/>
      <c r="CM1160" s="238"/>
      <c r="CN1160" s="238"/>
      <c r="CO1160" s="238"/>
      <c r="CP1160" s="238"/>
      <c r="CQ1160" s="238"/>
      <c r="CR1160" s="238"/>
      <c r="CS1160" s="238"/>
      <c r="CT1160" s="238"/>
      <c r="CU1160" s="238"/>
      <c r="CV1160" s="238"/>
      <c r="CW1160" s="238"/>
      <c r="CX1160" s="238"/>
      <c r="CY1160" s="238"/>
      <c r="CZ1160" s="238"/>
      <c r="DA1160" s="238"/>
      <c r="DB1160" s="238"/>
      <c r="DC1160" s="238"/>
      <c r="DD1160" s="238"/>
      <c r="DE1160" s="238"/>
      <c r="DF1160" s="238"/>
      <c r="DG1160" s="238"/>
      <c r="DH1160" s="238"/>
      <c r="DI1160" s="238"/>
      <c r="DJ1160" s="238"/>
      <c r="DK1160" s="238"/>
      <c r="DL1160" s="238"/>
      <c r="DM1160" s="238"/>
      <c r="DN1160" s="238"/>
      <c r="DO1160" s="238"/>
      <c r="DP1160" s="238"/>
      <c r="DQ1160" s="238"/>
      <c r="DR1160" s="238"/>
      <c r="DS1160" s="238"/>
      <c r="DT1160" s="238"/>
      <c r="DU1160" s="238"/>
      <c r="DV1160" s="238"/>
      <c r="DW1160" s="238"/>
      <c r="DX1160" s="238"/>
      <c r="DY1160" s="238"/>
      <c r="DZ1160" s="238"/>
      <c r="EA1160" s="238"/>
      <c r="EB1160" s="238"/>
      <c r="EC1160" s="238"/>
      <c r="ED1160" s="238"/>
      <c r="EE1160" s="238"/>
      <c r="EF1160" s="238"/>
      <c r="EG1160" s="238"/>
      <c r="EH1160" s="238"/>
      <c r="EI1160" s="238"/>
      <c r="EJ1160" s="238"/>
      <c r="EK1160" s="238"/>
      <c r="EL1160" s="238"/>
      <c r="EM1160" s="238"/>
      <c r="EN1160" s="238"/>
      <c r="EO1160" s="238"/>
      <c r="EP1160" s="238"/>
      <c r="EQ1160" s="238"/>
      <c r="ER1160" s="238"/>
      <c r="ES1160" s="238"/>
      <c r="ET1160" s="238"/>
      <c r="EU1160" s="238"/>
      <c r="EV1160" s="238"/>
      <c r="EW1160" s="238"/>
      <c r="EX1160" s="238"/>
      <c r="EY1160" s="238"/>
      <c r="EZ1160" s="238"/>
      <c r="FA1160" s="238"/>
      <c r="FB1160" s="238"/>
      <c r="FC1160" s="238"/>
      <c r="FD1160" s="238"/>
      <c r="FE1160" s="238"/>
    </row>
    <row r="1161" spans="34:161">
      <c r="AH1161" s="238"/>
      <c r="AI1161" s="238"/>
      <c r="AJ1161" s="238"/>
      <c r="AK1161" s="238"/>
      <c r="AL1161" s="238"/>
      <c r="AM1161" s="238"/>
      <c r="AN1161" s="238"/>
      <c r="AO1161" s="238"/>
      <c r="AP1161" s="238"/>
      <c r="AQ1161" s="238"/>
      <c r="AR1161" s="238"/>
      <c r="AS1161" s="238"/>
      <c r="AT1161" s="238"/>
      <c r="AU1161" s="238"/>
      <c r="AV1161" s="238"/>
      <c r="AW1161" s="238"/>
      <c r="AX1161" s="238"/>
      <c r="AY1161" s="238"/>
      <c r="AZ1161" s="238"/>
      <c r="BA1161" s="238"/>
      <c r="BB1161" s="238"/>
      <c r="BC1161" s="238"/>
      <c r="BD1161" s="238"/>
      <c r="BE1161" s="238"/>
      <c r="BF1161" s="238"/>
      <c r="BG1161" s="238"/>
      <c r="BH1161" s="238"/>
      <c r="BI1161" s="238"/>
      <c r="BJ1161" s="238"/>
      <c r="BK1161" s="238"/>
      <c r="BL1161" s="238"/>
      <c r="BM1161" s="238"/>
      <c r="BN1161" s="238"/>
      <c r="BO1161" s="238"/>
      <c r="BP1161" s="238"/>
      <c r="BQ1161" s="238"/>
      <c r="BR1161" s="238"/>
      <c r="BS1161" s="238"/>
      <c r="BT1161" s="238"/>
      <c r="BU1161" s="238"/>
      <c r="BV1161" s="238"/>
      <c r="BW1161" s="238"/>
      <c r="BX1161" s="238"/>
      <c r="BY1161" s="238"/>
      <c r="BZ1161" s="238"/>
      <c r="CA1161" s="238"/>
      <c r="CB1161" s="238"/>
      <c r="CC1161" s="238"/>
      <c r="CD1161" s="238"/>
      <c r="CE1161" s="238"/>
      <c r="CF1161" s="238"/>
      <c r="CG1161" s="238"/>
      <c r="CH1161" s="238"/>
      <c r="CI1161" s="238"/>
      <c r="CJ1161" s="238"/>
      <c r="CK1161" s="238"/>
      <c r="CL1161" s="238"/>
      <c r="CM1161" s="238"/>
      <c r="CN1161" s="238"/>
      <c r="CO1161" s="238"/>
      <c r="CP1161" s="238"/>
      <c r="CQ1161" s="238"/>
      <c r="CR1161" s="238"/>
      <c r="CS1161" s="238"/>
      <c r="CT1161" s="238"/>
      <c r="CU1161" s="238"/>
      <c r="CV1161" s="238"/>
      <c r="CW1161" s="238"/>
      <c r="CX1161" s="238"/>
      <c r="CY1161" s="238"/>
      <c r="CZ1161" s="238"/>
      <c r="DA1161" s="238"/>
      <c r="DB1161" s="238"/>
      <c r="DC1161" s="238"/>
      <c r="DD1161" s="238"/>
      <c r="DE1161" s="238"/>
      <c r="DF1161" s="238"/>
      <c r="DG1161" s="238"/>
      <c r="DH1161" s="238"/>
      <c r="DI1161" s="238"/>
      <c r="DJ1161" s="238"/>
      <c r="DK1161" s="238"/>
      <c r="DL1161" s="238"/>
      <c r="DM1161" s="238"/>
      <c r="DN1161" s="238"/>
      <c r="DO1161" s="238"/>
      <c r="DP1161" s="238"/>
      <c r="DQ1161" s="238"/>
      <c r="DR1161" s="238"/>
      <c r="DS1161" s="238"/>
      <c r="DT1161" s="238"/>
      <c r="DU1161" s="238"/>
      <c r="DV1161" s="238"/>
      <c r="DW1161" s="238"/>
      <c r="DX1161" s="238"/>
      <c r="DY1161" s="238"/>
      <c r="DZ1161" s="238"/>
      <c r="EA1161" s="238"/>
      <c r="EB1161" s="238"/>
      <c r="EC1161" s="238"/>
      <c r="ED1161" s="238"/>
      <c r="EE1161" s="238"/>
      <c r="EF1161" s="238"/>
      <c r="EG1161" s="238"/>
      <c r="EH1161" s="238"/>
      <c r="EI1161" s="238"/>
      <c r="EJ1161" s="238"/>
      <c r="EK1161" s="238"/>
      <c r="EL1161" s="238"/>
      <c r="EM1161" s="238"/>
      <c r="EN1161" s="238"/>
      <c r="EO1161" s="238"/>
      <c r="EP1161" s="238"/>
      <c r="EQ1161" s="238"/>
      <c r="ER1161" s="238"/>
      <c r="ES1161" s="238"/>
      <c r="ET1161" s="238"/>
      <c r="EU1161" s="238"/>
      <c r="EV1161" s="238"/>
      <c r="EW1161" s="238"/>
      <c r="EX1161" s="238"/>
      <c r="EY1161" s="238"/>
      <c r="EZ1161" s="238"/>
      <c r="FA1161" s="238"/>
      <c r="FB1161" s="238"/>
      <c r="FC1161" s="238"/>
      <c r="FD1161" s="238"/>
      <c r="FE1161" s="238"/>
    </row>
    <row r="1162" spans="34:161">
      <c r="AH1162" s="238"/>
      <c r="AI1162" s="238"/>
      <c r="AJ1162" s="238"/>
      <c r="AK1162" s="238"/>
      <c r="AL1162" s="238"/>
      <c r="AM1162" s="238"/>
      <c r="AN1162" s="238"/>
      <c r="AO1162" s="238"/>
      <c r="AP1162" s="238"/>
      <c r="AQ1162" s="238"/>
      <c r="AR1162" s="238"/>
      <c r="AS1162" s="238"/>
      <c r="AT1162" s="238"/>
      <c r="AU1162" s="238"/>
      <c r="AV1162" s="238"/>
      <c r="AW1162" s="238"/>
      <c r="AX1162" s="238"/>
      <c r="AY1162" s="238"/>
      <c r="AZ1162" s="238"/>
      <c r="BA1162" s="238"/>
      <c r="BB1162" s="238"/>
      <c r="BC1162" s="238"/>
      <c r="BD1162" s="238"/>
      <c r="BE1162" s="238"/>
      <c r="BF1162" s="238"/>
      <c r="BG1162" s="238"/>
      <c r="BH1162" s="238"/>
      <c r="BI1162" s="238"/>
      <c r="BJ1162" s="238"/>
      <c r="BK1162" s="238"/>
      <c r="BL1162" s="238"/>
      <c r="BM1162" s="238"/>
      <c r="BN1162" s="238"/>
      <c r="BO1162" s="238"/>
      <c r="BP1162" s="238"/>
      <c r="BQ1162" s="238"/>
      <c r="BR1162" s="238"/>
      <c r="BS1162" s="238"/>
      <c r="BT1162" s="238"/>
      <c r="BU1162" s="238"/>
      <c r="BV1162" s="238"/>
      <c r="BW1162" s="238"/>
      <c r="BX1162" s="238"/>
      <c r="BY1162" s="238"/>
      <c r="BZ1162" s="238"/>
      <c r="CA1162" s="238"/>
      <c r="CB1162" s="238"/>
      <c r="CC1162" s="238"/>
      <c r="CD1162" s="238"/>
      <c r="CE1162" s="238"/>
      <c r="CF1162" s="238"/>
      <c r="CG1162" s="238"/>
      <c r="CH1162" s="238"/>
      <c r="CI1162" s="238"/>
      <c r="CJ1162" s="238"/>
      <c r="CK1162" s="238"/>
      <c r="CL1162" s="238"/>
      <c r="CM1162" s="238"/>
      <c r="CN1162" s="238"/>
      <c r="CO1162" s="238"/>
      <c r="CP1162" s="238"/>
      <c r="CQ1162" s="238"/>
      <c r="CR1162" s="238"/>
      <c r="CS1162" s="238"/>
      <c r="CT1162" s="238"/>
      <c r="CU1162" s="238"/>
      <c r="CV1162" s="238"/>
      <c r="CW1162" s="238"/>
      <c r="CX1162" s="238"/>
      <c r="CY1162" s="238"/>
      <c r="CZ1162" s="238"/>
      <c r="DA1162" s="238"/>
      <c r="DB1162" s="238"/>
      <c r="DC1162" s="238"/>
      <c r="DD1162" s="238"/>
      <c r="DE1162" s="238"/>
      <c r="DF1162" s="238"/>
      <c r="DG1162" s="238"/>
      <c r="DH1162" s="238"/>
      <c r="DI1162" s="238"/>
      <c r="DJ1162" s="238"/>
      <c r="DK1162" s="238"/>
      <c r="DL1162" s="238"/>
      <c r="DM1162" s="238"/>
      <c r="DN1162" s="238"/>
      <c r="DO1162" s="238"/>
      <c r="DP1162" s="238"/>
      <c r="DQ1162" s="238"/>
      <c r="DR1162" s="238"/>
      <c r="DS1162" s="238"/>
      <c r="DT1162" s="238"/>
      <c r="DU1162" s="238"/>
      <c r="DV1162" s="238"/>
      <c r="DW1162" s="238"/>
      <c r="DX1162" s="238"/>
      <c r="DY1162" s="238"/>
      <c r="DZ1162" s="238"/>
      <c r="EA1162" s="238"/>
      <c r="EB1162" s="238"/>
      <c r="EC1162" s="238"/>
      <c r="ED1162" s="238"/>
      <c r="EE1162" s="238"/>
      <c r="EF1162" s="238"/>
      <c r="EG1162" s="238"/>
      <c r="EH1162" s="238"/>
      <c r="EI1162" s="238"/>
      <c r="EJ1162" s="238"/>
      <c r="EK1162" s="238"/>
      <c r="EL1162" s="238"/>
      <c r="EM1162" s="238"/>
      <c r="EN1162" s="238"/>
      <c r="EO1162" s="238"/>
      <c r="EP1162" s="238"/>
      <c r="EQ1162" s="238"/>
      <c r="ER1162" s="238"/>
      <c r="ES1162" s="238"/>
      <c r="ET1162" s="238"/>
      <c r="EU1162" s="238"/>
      <c r="EV1162" s="238"/>
      <c r="EW1162" s="238"/>
      <c r="EX1162" s="238"/>
      <c r="EY1162" s="238"/>
      <c r="EZ1162" s="238"/>
      <c r="FA1162" s="238"/>
      <c r="FB1162" s="238"/>
      <c r="FC1162" s="238"/>
      <c r="FD1162" s="238"/>
      <c r="FE1162" s="238"/>
    </row>
    <row r="1163" spans="34:161">
      <c r="AH1163" s="238"/>
      <c r="AI1163" s="238"/>
      <c r="AJ1163" s="238"/>
      <c r="AK1163" s="238"/>
      <c r="AL1163" s="238"/>
      <c r="AM1163" s="238"/>
      <c r="AN1163" s="238"/>
      <c r="AO1163" s="238"/>
      <c r="AP1163" s="238"/>
      <c r="AQ1163" s="238"/>
      <c r="AR1163" s="238"/>
      <c r="AS1163" s="238"/>
      <c r="AT1163" s="238"/>
      <c r="AU1163" s="238"/>
      <c r="AV1163" s="238"/>
      <c r="AW1163" s="238"/>
      <c r="AX1163" s="238"/>
      <c r="AY1163" s="238"/>
      <c r="AZ1163" s="238"/>
      <c r="BA1163" s="238"/>
      <c r="BB1163" s="238"/>
      <c r="BC1163" s="238"/>
      <c r="BD1163" s="238"/>
      <c r="BE1163" s="238"/>
      <c r="BF1163" s="238"/>
      <c r="BG1163" s="238"/>
      <c r="BH1163" s="238"/>
      <c r="BI1163" s="238"/>
      <c r="BJ1163" s="238"/>
      <c r="BK1163" s="238"/>
      <c r="BL1163" s="238"/>
      <c r="BM1163" s="238"/>
      <c r="BN1163" s="238"/>
      <c r="BO1163" s="238"/>
      <c r="BP1163" s="238"/>
      <c r="BQ1163" s="238"/>
      <c r="BR1163" s="238"/>
      <c r="BS1163" s="238"/>
      <c r="BT1163" s="238"/>
      <c r="BU1163" s="238"/>
      <c r="BV1163" s="238"/>
      <c r="BW1163" s="238"/>
      <c r="BX1163" s="238"/>
      <c r="BY1163" s="238"/>
      <c r="BZ1163" s="238"/>
      <c r="CA1163" s="238"/>
      <c r="CB1163" s="238"/>
      <c r="CC1163" s="238"/>
      <c r="CD1163" s="238"/>
      <c r="CE1163" s="238"/>
      <c r="CF1163" s="238"/>
      <c r="CG1163" s="238"/>
      <c r="CH1163" s="238"/>
      <c r="CI1163" s="238"/>
      <c r="CJ1163" s="238"/>
      <c r="CK1163" s="238"/>
      <c r="CL1163" s="238"/>
      <c r="CM1163" s="238"/>
      <c r="CN1163" s="238"/>
      <c r="CO1163" s="238"/>
      <c r="CP1163" s="238"/>
      <c r="CQ1163" s="238"/>
      <c r="CR1163" s="238"/>
      <c r="CS1163" s="238"/>
      <c r="CT1163" s="238"/>
      <c r="CU1163" s="238"/>
      <c r="CV1163" s="238"/>
      <c r="CW1163" s="238"/>
      <c r="CX1163" s="238"/>
      <c r="CY1163" s="238"/>
      <c r="CZ1163" s="238"/>
      <c r="DA1163" s="238"/>
      <c r="DB1163" s="238"/>
      <c r="DC1163" s="238"/>
      <c r="DD1163" s="238"/>
      <c r="DE1163" s="238"/>
      <c r="DF1163" s="238"/>
      <c r="DG1163" s="238"/>
      <c r="DH1163" s="238"/>
      <c r="DI1163" s="238"/>
      <c r="DJ1163" s="238"/>
      <c r="DK1163" s="238"/>
      <c r="DL1163" s="238"/>
      <c r="DM1163" s="238"/>
      <c r="DN1163" s="238"/>
      <c r="DO1163" s="238"/>
      <c r="DP1163" s="238"/>
      <c r="DQ1163" s="238"/>
      <c r="DR1163" s="238"/>
      <c r="DS1163" s="238"/>
      <c r="DT1163" s="238"/>
      <c r="DU1163" s="238"/>
      <c r="DV1163" s="238"/>
      <c r="DW1163" s="238"/>
      <c r="DX1163" s="238"/>
      <c r="DY1163" s="238"/>
      <c r="DZ1163" s="238"/>
      <c r="EA1163" s="238"/>
      <c r="EB1163" s="238"/>
      <c r="EC1163" s="238"/>
      <c r="ED1163" s="238"/>
      <c r="EE1163" s="238"/>
      <c r="EF1163" s="238"/>
      <c r="EG1163" s="238"/>
      <c r="EH1163" s="238"/>
      <c r="EI1163" s="238"/>
      <c r="EJ1163" s="238"/>
      <c r="EK1163" s="238"/>
      <c r="EL1163" s="238"/>
      <c r="EM1163" s="238"/>
      <c r="EN1163" s="238"/>
      <c r="EO1163" s="238"/>
      <c r="EP1163" s="238"/>
      <c r="EQ1163" s="238"/>
      <c r="ER1163" s="238"/>
      <c r="ES1163" s="238"/>
      <c r="ET1163" s="238"/>
      <c r="EU1163" s="238"/>
      <c r="EV1163" s="238"/>
      <c r="EW1163" s="238"/>
      <c r="EX1163" s="238"/>
      <c r="EY1163" s="238"/>
      <c r="EZ1163" s="238"/>
      <c r="FA1163" s="238"/>
      <c r="FB1163" s="238"/>
      <c r="FC1163" s="238"/>
      <c r="FD1163" s="238"/>
      <c r="FE1163" s="238"/>
    </row>
    <row r="1164" spans="34:161">
      <c r="AH1164" s="238"/>
      <c r="AI1164" s="238"/>
      <c r="AJ1164" s="238"/>
      <c r="AK1164" s="238"/>
      <c r="AL1164" s="238"/>
      <c r="AM1164" s="238"/>
      <c r="AN1164" s="238"/>
      <c r="AO1164" s="238"/>
      <c r="AP1164" s="238"/>
      <c r="AQ1164" s="238"/>
      <c r="AR1164" s="238"/>
      <c r="AS1164" s="238"/>
      <c r="AT1164" s="238"/>
      <c r="AU1164" s="238"/>
      <c r="AV1164" s="238"/>
      <c r="AW1164" s="238"/>
      <c r="AX1164" s="238"/>
      <c r="AY1164" s="238"/>
      <c r="AZ1164" s="238"/>
      <c r="BA1164" s="238"/>
      <c r="BB1164" s="238"/>
      <c r="BC1164" s="238"/>
      <c r="BD1164" s="238"/>
      <c r="BE1164" s="238"/>
      <c r="BF1164" s="238"/>
      <c r="BG1164" s="238"/>
      <c r="BH1164" s="238"/>
      <c r="BI1164" s="238"/>
      <c r="BJ1164" s="238"/>
      <c r="BK1164" s="238"/>
      <c r="BL1164" s="238"/>
      <c r="BM1164" s="238"/>
      <c r="BN1164" s="238"/>
      <c r="BO1164" s="238"/>
      <c r="BP1164" s="238"/>
      <c r="BQ1164" s="238"/>
      <c r="BR1164" s="238"/>
      <c r="BS1164" s="238"/>
      <c r="BT1164" s="238"/>
      <c r="BU1164" s="238"/>
      <c r="BV1164" s="238"/>
      <c r="BW1164" s="238"/>
      <c r="BX1164" s="238"/>
      <c r="BY1164" s="238"/>
      <c r="BZ1164" s="238"/>
      <c r="CA1164" s="238"/>
      <c r="CB1164" s="238"/>
      <c r="CC1164" s="238"/>
      <c r="CD1164" s="238"/>
      <c r="CE1164" s="238"/>
      <c r="CF1164" s="238"/>
      <c r="CG1164" s="238"/>
      <c r="CH1164" s="238"/>
      <c r="CI1164" s="238"/>
      <c r="CJ1164" s="238"/>
      <c r="CK1164" s="238"/>
      <c r="CL1164" s="238"/>
      <c r="CM1164" s="238"/>
      <c r="CN1164" s="238"/>
      <c r="CO1164" s="238"/>
      <c r="CP1164" s="238"/>
      <c r="CQ1164" s="238"/>
      <c r="CR1164" s="238"/>
      <c r="CS1164" s="238"/>
      <c r="CT1164" s="238"/>
      <c r="CU1164" s="238"/>
      <c r="CV1164" s="238"/>
      <c r="CW1164" s="238"/>
      <c r="CX1164" s="238"/>
      <c r="CY1164" s="238"/>
      <c r="CZ1164" s="238"/>
      <c r="DA1164" s="238"/>
      <c r="DB1164" s="238"/>
      <c r="DC1164" s="238"/>
      <c r="DD1164" s="238"/>
      <c r="DE1164" s="238"/>
      <c r="DF1164" s="238"/>
      <c r="DG1164" s="238"/>
      <c r="DH1164" s="238"/>
      <c r="DI1164" s="238"/>
      <c r="DJ1164" s="238"/>
      <c r="DK1164" s="238"/>
      <c r="DL1164" s="238"/>
      <c r="DM1164" s="238"/>
      <c r="DN1164" s="238"/>
      <c r="DO1164" s="238"/>
      <c r="DP1164" s="238"/>
      <c r="DQ1164" s="238"/>
      <c r="DR1164" s="238"/>
      <c r="DS1164" s="238"/>
      <c r="DT1164" s="238"/>
      <c r="DU1164" s="238"/>
      <c r="DV1164" s="238"/>
      <c r="DW1164" s="238"/>
      <c r="DX1164" s="238"/>
      <c r="DY1164" s="238"/>
      <c r="DZ1164" s="238"/>
      <c r="EA1164" s="238"/>
      <c r="EB1164" s="238"/>
      <c r="EC1164" s="238"/>
      <c r="ED1164" s="238"/>
      <c r="EE1164" s="238"/>
      <c r="EF1164" s="238"/>
      <c r="EG1164" s="238"/>
      <c r="EH1164" s="238"/>
      <c r="EI1164" s="238"/>
      <c r="EJ1164" s="238"/>
      <c r="EK1164" s="238"/>
      <c r="EL1164" s="238"/>
      <c r="EM1164" s="238"/>
      <c r="EN1164" s="238"/>
      <c r="EO1164" s="238"/>
      <c r="EP1164" s="238"/>
      <c r="EQ1164" s="238"/>
      <c r="ER1164" s="238"/>
      <c r="ES1164" s="238"/>
      <c r="ET1164" s="238"/>
      <c r="EU1164" s="238"/>
      <c r="EV1164" s="238"/>
      <c r="EW1164" s="238"/>
      <c r="EX1164" s="238"/>
      <c r="EY1164" s="238"/>
      <c r="EZ1164" s="238"/>
      <c r="FA1164" s="238"/>
      <c r="FB1164" s="238"/>
      <c r="FC1164" s="238"/>
      <c r="FD1164" s="238"/>
      <c r="FE1164" s="238"/>
    </row>
    <row r="1165" spans="34:161">
      <c r="AH1165" s="238"/>
      <c r="AI1165" s="238"/>
      <c r="AJ1165" s="238"/>
      <c r="AK1165" s="238"/>
      <c r="AL1165" s="238"/>
      <c r="AM1165" s="238"/>
      <c r="AN1165" s="238"/>
      <c r="AO1165" s="238"/>
      <c r="AP1165" s="238"/>
      <c r="AQ1165" s="238"/>
      <c r="AR1165" s="238"/>
      <c r="AS1165" s="238"/>
      <c r="AT1165" s="238"/>
      <c r="AU1165" s="238"/>
      <c r="AV1165" s="238"/>
      <c r="AW1165" s="238"/>
      <c r="AX1165" s="238"/>
      <c r="AY1165" s="238"/>
      <c r="AZ1165" s="238"/>
      <c r="BA1165" s="238"/>
      <c r="BB1165" s="238"/>
      <c r="BC1165" s="238"/>
      <c r="BD1165" s="238"/>
      <c r="BE1165" s="238"/>
      <c r="BF1165" s="238"/>
      <c r="BG1165" s="238"/>
      <c r="BH1165" s="238"/>
      <c r="BI1165" s="238"/>
      <c r="BJ1165" s="238"/>
      <c r="BK1165" s="238"/>
      <c r="BL1165" s="238"/>
      <c r="BM1165" s="238"/>
      <c r="BN1165" s="238"/>
      <c r="BO1165" s="238"/>
      <c r="BP1165" s="238"/>
      <c r="BQ1165" s="238"/>
      <c r="BR1165" s="238"/>
      <c r="BS1165" s="238"/>
      <c r="BT1165" s="238"/>
      <c r="BU1165" s="238"/>
      <c r="BV1165" s="238"/>
      <c r="BW1165" s="238"/>
      <c r="BX1165" s="238"/>
      <c r="BY1165" s="238"/>
      <c r="BZ1165" s="238"/>
      <c r="CA1165" s="238"/>
      <c r="CB1165" s="238"/>
      <c r="CC1165" s="238"/>
      <c r="CD1165" s="238"/>
      <c r="CE1165" s="238"/>
      <c r="CF1165" s="238"/>
      <c r="CG1165" s="238"/>
      <c r="CH1165" s="238"/>
      <c r="CI1165" s="238"/>
      <c r="CJ1165" s="238"/>
      <c r="CK1165" s="238"/>
      <c r="CL1165" s="238"/>
      <c r="CM1165" s="238"/>
      <c r="CN1165" s="238"/>
      <c r="CO1165" s="238"/>
      <c r="CP1165" s="238"/>
      <c r="CQ1165" s="238"/>
      <c r="CR1165" s="238"/>
      <c r="CS1165" s="238"/>
      <c r="CT1165" s="238"/>
      <c r="CU1165" s="238"/>
      <c r="CV1165" s="238"/>
      <c r="CW1165" s="238"/>
      <c r="CX1165" s="238"/>
      <c r="CY1165" s="238"/>
      <c r="CZ1165" s="238"/>
      <c r="DA1165" s="238"/>
      <c r="DB1165" s="238"/>
      <c r="DC1165" s="238"/>
      <c r="DD1165" s="238"/>
      <c r="DE1165" s="238"/>
      <c r="DF1165" s="238"/>
      <c r="DG1165" s="238"/>
      <c r="DH1165" s="238"/>
      <c r="DI1165" s="238"/>
      <c r="DJ1165" s="238"/>
      <c r="DK1165" s="238"/>
      <c r="DL1165" s="238"/>
      <c r="DM1165" s="238"/>
      <c r="DN1165" s="238"/>
      <c r="DO1165" s="238"/>
      <c r="DP1165" s="238"/>
      <c r="DQ1165" s="238"/>
      <c r="DR1165" s="238"/>
      <c r="DS1165" s="238"/>
      <c r="DT1165" s="238"/>
      <c r="DU1165" s="238"/>
      <c r="DV1165" s="238"/>
      <c r="DW1165" s="238"/>
      <c r="DX1165" s="238"/>
      <c r="DY1165" s="238"/>
      <c r="DZ1165" s="238"/>
      <c r="EA1165" s="238"/>
      <c r="EB1165" s="238"/>
      <c r="EC1165" s="238"/>
      <c r="ED1165" s="238"/>
      <c r="EE1165" s="238"/>
      <c r="EF1165" s="238"/>
      <c r="EG1165" s="238"/>
      <c r="EH1165" s="238"/>
      <c r="EI1165" s="238"/>
      <c r="EJ1165" s="238"/>
      <c r="EK1165" s="238"/>
      <c r="EL1165" s="238"/>
      <c r="EM1165" s="238"/>
      <c r="EN1165" s="238"/>
      <c r="EO1165" s="238"/>
      <c r="EP1165" s="238"/>
      <c r="EQ1165" s="238"/>
      <c r="ER1165" s="238"/>
      <c r="ES1165" s="238"/>
      <c r="ET1165" s="238"/>
      <c r="EU1165" s="238"/>
      <c r="EV1165" s="238"/>
      <c r="EW1165" s="238"/>
      <c r="EX1165" s="238"/>
      <c r="EY1165" s="238"/>
      <c r="EZ1165" s="238"/>
      <c r="FA1165" s="238"/>
      <c r="FB1165" s="238"/>
      <c r="FC1165" s="238"/>
      <c r="FD1165" s="238"/>
      <c r="FE1165" s="238"/>
    </row>
    <row r="1166" spans="34:161">
      <c r="AH1166" s="238"/>
      <c r="AI1166" s="238"/>
      <c r="AJ1166" s="238"/>
      <c r="AK1166" s="238"/>
      <c r="AL1166" s="238"/>
      <c r="AM1166" s="238"/>
      <c r="AN1166" s="238"/>
      <c r="AO1166" s="238"/>
      <c r="AP1166" s="238"/>
      <c r="AQ1166" s="238"/>
      <c r="AR1166" s="238"/>
      <c r="AS1166" s="238"/>
      <c r="AT1166" s="238"/>
      <c r="AU1166" s="238"/>
      <c r="AV1166" s="238"/>
      <c r="AW1166" s="238"/>
      <c r="AX1166" s="238"/>
      <c r="AY1166" s="238"/>
      <c r="AZ1166" s="238"/>
      <c r="BA1166" s="238"/>
      <c r="BB1166" s="238"/>
      <c r="BC1166" s="238"/>
      <c r="BD1166" s="238"/>
      <c r="BE1166" s="238"/>
      <c r="BF1166" s="238"/>
      <c r="BG1166" s="238"/>
      <c r="BH1166" s="238"/>
      <c r="BI1166" s="238"/>
      <c r="BJ1166" s="238"/>
      <c r="BK1166" s="238"/>
      <c r="BL1166" s="238"/>
      <c r="BM1166" s="238"/>
      <c r="BN1166" s="238"/>
      <c r="BO1166" s="238"/>
      <c r="BP1166" s="238"/>
      <c r="BQ1166" s="238"/>
      <c r="BR1166" s="238"/>
      <c r="BS1166" s="238"/>
      <c r="BT1166" s="238"/>
      <c r="BU1166" s="238"/>
      <c r="BV1166" s="238"/>
      <c r="BW1166" s="238"/>
      <c r="BX1166" s="238"/>
      <c r="BY1166" s="238"/>
      <c r="BZ1166" s="238"/>
      <c r="CA1166" s="238"/>
      <c r="CB1166" s="238"/>
      <c r="CC1166" s="238"/>
      <c r="CD1166" s="238"/>
      <c r="CE1166" s="238"/>
      <c r="CF1166" s="238"/>
      <c r="CG1166" s="238"/>
      <c r="CH1166" s="238"/>
      <c r="CI1166" s="238"/>
      <c r="CJ1166" s="238"/>
      <c r="CK1166" s="238"/>
      <c r="CL1166" s="238"/>
      <c r="CM1166" s="238"/>
      <c r="CN1166" s="238"/>
      <c r="CO1166" s="238"/>
      <c r="CP1166" s="238"/>
      <c r="CQ1166" s="238"/>
      <c r="CR1166" s="238"/>
      <c r="CS1166" s="238"/>
      <c r="CT1166" s="238"/>
      <c r="CU1166" s="238"/>
      <c r="CV1166" s="238"/>
      <c r="CW1166" s="238"/>
      <c r="CX1166" s="238"/>
      <c r="CY1166" s="238"/>
      <c r="CZ1166" s="238"/>
      <c r="DA1166" s="238"/>
      <c r="DB1166" s="238"/>
      <c r="DC1166" s="238"/>
      <c r="DD1166" s="238"/>
      <c r="DE1166" s="238"/>
      <c r="DF1166" s="238"/>
      <c r="DG1166" s="238"/>
      <c r="DH1166" s="238"/>
      <c r="DI1166" s="238"/>
      <c r="DJ1166" s="238"/>
      <c r="DK1166" s="238"/>
      <c r="DL1166" s="238"/>
      <c r="DM1166" s="238"/>
      <c r="DN1166" s="238"/>
      <c r="DO1166" s="238"/>
      <c r="DP1166" s="238"/>
      <c r="DQ1166" s="238"/>
      <c r="DR1166" s="238"/>
      <c r="DS1166" s="238"/>
      <c r="DT1166" s="238"/>
      <c r="DU1166" s="238"/>
      <c r="DV1166" s="238"/>
      <c r="DW1166" s="238"/>
      <c r="DX1166" s="238"/>
      <c r="DY1166" s="238"/>
      <c r="DZ1166" s="238"/>
      <c r="EA1166" s="238"/>
      <c r="EB1166" s="238"/>
      <c r="EC1166" s="238"/>
      <c r="ED1166" s="238"/>
      <c r="EE1166" s="238"/>
      <c r="EF1166" s="238"/>
      <c r="EG1166" s="238"/>
      <c r="EH1166" s="238"/>
      <c r="EI1166" s="238"/>
      <c r="EJ1166" s="238"/>
      <c r="EK1166" s="238"/>
      <c r="EL1166" s="238"/>
      <c r="EM1166" s="238"/>
      <c r="EN1166" s="238"/>
      <c r="EO1166" s="238"/>
      <c r="EP1166" s="238"/>
      <c r="EQ1166" s="238"/>
      <c r="ER1166" s="238"/>
      <c r="ES1166" s="238"/>
      <c r="ET1166" s="238"/>
      <c r="EU1166" s="238"/>
      <c r="EV1166" s="238"/>
      <c r="EW1166" s="238"/>
      <c r="EX1166" s="238"/>
      <c r="EY1166" s="238"/>
      <c r="EZ1166" s="238"/>
      <c r="FA1166" s="238"/>
      <c r="FB1166" s="238"/>
      <c r="FC1166" s="238"/>
      <c r="FD1166" s="238"/>
      <c r="FE1166" s="238"/>
    </row>
    <row r="1167" spans="34:161">
      <c r="AH1167" s="238"/>
      <c r="AI1167" s="238"/>
      <c r="AJ1167" s="238"/>
      <c r="AK1167" s="238"/>
      <c r="AL1167" s="238"/>
      <c r="AM1167" s="238"/>
      <c r="AN1167" s="238"/>
      <c r="AO1167" s="238"/>
      <c r="AP1167" s="238"/>
      <c r="AQ1167" s="238"/>
      <c r="AR1167" s="238"/>
      <c r="AS1167" s="238"/>
      <c r="AT1167" s="238"/>
      <c r="AU1167" s="238"/>
      <c r="AV1167" s="238"/>
      <c r="AW1167" s="238"/>
      <c r="AX1167" s="238"/>
      <c r="AY1167" s="238"/>
      <c r="AZ1167" s="238"/>
      <c r="BA1167" s="238"/>
      <c r="BB1167" s="238"/>
      <c r="BC1167" s="238"/>
      <c r="BD1167" s="238"/>
      <c r="BE1167" s="238"/>
      <c r="BF1167" s="238"/>
      <c r="BG1167" s="238"/>
      <c r="BH1167" s="238"/>
      <c r="BI1167" s="238"/>
      <c r="BJ1167" s="238"/>
      <c r="BK1167" s="238"/>
      <c r="BL1167" s="238"/>
      <c r="BM1167" s="238"/>
      <c r="BN1167" s="238"/>
      <c r="BO1167" s="238"/>
      <c r="BP1167" s="238"/>
      <c r="BQ1167" s="238"/>
      <c r="BR1167" s="238"/>
      <c r="BS1167" s="238"/>
      <c r="BT1167" s="238"/>
      <c r="BU1167" s="238"/>
      <c r="BV1167" s="238"/>
      <c r="BW1167" s="238"/>
      <c r="BX1167" s="238"/>
      <c r="BY1167" s="238"/>
      <c r="BZ1167" s="238"/>
      <c r="CA1167" s="238"/>
      <c r="CB1167" s="238"/>
      <c r="CC1167" s="238"/>
      <c r="CD1167" s="238"/>
      <c r="CE1167" s="238"/>
      <c r="CF1167" s="238"/>
      <c r="CG1167" s="238"/>
      <c r="CH1167" s="238"/>
      <c r="CI1167" s="238"/>
      <c r="CJ1167" s="238"/>
      <c r="CK1167" s="238"/>
      <c r="CL1167" s="238"/>
      <c r="CM1167" s="238"/>
      <c r="CN1167" s="238"/>
      <c r="CO1167" s="238"/>
      <c r="CP1167" s="238"/>
      <c r="CQ1167" s="238"/>
      <c r="CR1167" s="238"/>
      <c r="CS1167" s="238"/>
      <c r="CT1167" s="238"/>
      <c r="CU1167" s="238"/>
      <c r="CV1167" s="238"/>
      <c r="CW1167" s="238"/>
      <c r="CX1167" s="238"/>
      <c r="CY1167" s="238"/>
      <c r="CZ1167" s="238"/>
      <c r="DA1167" s="238"/>
      <c r="DB1167" s="238"/>
      <c r="DC1167" s="238"/>
      <c r="DD1167" s="238"/>
      <c r="DE1167" s="238"/>
      <c r="DF1167" s="238"/>
      <c r="DG1167" s="238"/>
      <c r="DH1167" s="238"/>
      <c r="DI1167" s="238"/>
      <c r="DJ1167" s="238"/>
      <c r="DK1167" s="238"/>
      <c r="DL1167" s="238"/>
      <c r="DM1167" s="238"/>
      <c r="DN1167" s="238"/>
      <c r="DO1167" s="238"/>
      <c r="DP1167" s="238"/>
      <c r="DQ1167" s="238"/>
      <c r="DR1167" s="238"/>
      <c r="DS1167" s="238"/>
      <c r="DT1167" s="238"/>
      <c r="DU1167" s="238"/>
      <c r="DV1167" s="238"/>
      <c r="DW1167" s="238"/>
      <c r="DX1167" s="238"/>
      <c r="DY1167" s="238"/>
      <c r="DZ1167" s="238"/>
      <c r="EA1167" s="238"/>
      <c r="EB1167" s="238"/>
      <c r="EC1167" s="238"/>
      <c r="ED1167" s="238"/>
      <c r="EE1167" s="238"/>
      <c r="EF1167" s="238"/>
      <c r="EG1167" s="238"/>
      <c r="EH1167" s="238"/>
      <c r="EI1167" s="238"/>
      <c r="EJ1167" s="238"/>
      <c r="EK1167" s="238"/>
      <c r="EL1167" s="238"/>
      <c r="EM1167" s="238"/>
      <c r="EN1167" s="238"/>
      <c r="EO1167" s="238"/>
      <c r="EP1167" s="238"/>
      <c r="EQ1167" s="238"/>
      <c r="ER1167" s="238"/>
      <c r="ES1167" s="238"/>
      <c r="ET1167" s="238"/>
      <c r="EU1167" s="238"/>
      <c r="EV1167" s="238"/>
      <c r="EW1167" s="238"/>
      <c r="EX1167" s="238"/>
      <c r="EY1167" s="238"/>
      <c r="EZ1167" s="238"/>
      <c r="FA1167" s="238"/>
      <c r="FB1167" s="238"/>
      <c r="FC1167" s="238"/>
      <c r="FD1167" s="238"/>
      <c r="FE1167" s="238"/>
    </row>
    <row r="1168" spans="34:161">
      <c r="AH1168" s="238"/>
      <c r="AI1168" s="238"/>
      <c r="AJ1168" s="238"/>
      <c r="AK1168" s="238"/>
      <c r="AL1168" s="238"/>
      <c r="AM1168" s="238"/>
      <c r="AN1168" s="238"/>
      <c r="AO1168" s="238"/>
      <c r="AP1168" s="238"/>
      <c r="AQ1168" s="238"/>
      <c r="AR1168" s="238"/>
      <c r="AS1168" s="238"/>
      <c r="AT1168" s="238"/>
      <c r="AU1168" s="238"/>
      <c r="AV1168" s="238"/>
      <c r="AW1168" s="238"/>
      <c r="AX1168" s="238"/>
      <c r="AY1168" s="238"/>
      <c r="AZ1168" s="238"/>
      <c r="BA1168" s="238"/>
      <c r="BB1168" s="238"/>
      <c r="BC1168" s="238"/>
      <c r="BD1168" s="238"/>
      <c r="BE1168" s="238"/>
      <c r="BF1168" s="238"/>
      <c r="BG1168" s="238"/>
      <c r="BH1168" s="238"/>
      <c r="BI1168" s="238"/>
      <c r="BJ1168" s="238"/>
      <c r="BK1168" s="238"/>
      <c r="BL1168" s="238"/>
      <c r="BM1168" s="238"/>
      <c r="BN1168" s="238"/>
      <c r="BO1168" s="238"/>
      <c r="BP1168" s="238"/>
      <c r="BQ1168" s="238"/>
      <c r="BR1168" s="238"/>
      <c r="BS1168" s="238"/>
      <c r="BT1168" s="238"/>
      <c r="BU1168" s="238"/>
      <c r="BV1168" s="238"/>
      <c r="BW1168" s="238"/>
      <c r="BX1168" s="238"/>
      <c r="BY1168" s="238"/>
      <c r="BZ1168" s="238"/>
      <c r="CA1168" s="238"/>
      <c r="CB1168" s="238"/>
      <c r="CC1168" s="238"/>
      <c r="CD1168" s="238"/>
      <c r="CE1168" s="238"/>
      <c r="CF1168" s="238"/>
      <c r="CG1168" s="238"/>
      <c r="CH1168" s="238"/>
      <c r="CI1168" s="238"/>
      <c r="CJ1168" s="238"/>
      <c r="CK1168" s="238"/>
      <c r="CL1168" s="238"/>
      <c r="CM1168" s="238"/>
      <c r="CN1168" s="238"/>
      <c r="CO1168" s="238"/>
      <c r="CP1168" s="238"/>
      <c r="CQ1168" s="238"/>
      <c r="CR1168" s="238"/>
      <c r="CS1168" s="238"/>
      <c r="CT1168" s="238"/>
      <c r="CU1168" s="238"/>
      <c r="CV1168" s="238"/>
      <c r="CW1168" s="238"/>
      <c r="CX1168" s="238"/>
      <c r="CY1168" s="238"/>
      <c r="CZ1168" s="238"/>
      <c r="DA1168" s="238"/>
      <c r="DB1168" s="238"/>
      <c r="DC1168" s="238"/>
      <c r="DD1168" s="238"/>
      <c r="DE1168" s="238"/>
      <c r="DF1168" s="238"/>
      <c r="DG1168" s="238"/>
      <c r="DH1168" s="238"/>
      <c r="DI1168" s="238"/>
      <c r="DJ1168" s="238"/>
      <c r="DK1168" s="238"/>
      <c r="DL1168" s="238"/>
      <c r="DM1168" s="238"/>
      <c r="DN1168" s="238"/>
      <c r="DO1168" s="238"/>
      <c r="DP1168" s="238"/>
      <c r="DQ1168" s="238"/>
      <c r="DR1168" s="238"/>
      <c r="DS1168" s="238"/>
      <c r="DT1168" s="238"/>
      <c r="DU1168" s="238"/>
      <c r="DV1168" s="238"/>
      <c r="DW1168" s="238"/>
      <c r="DX1168" s="238"/>
      <c r="DY1168" s="238"/>
      <c r="DZ1168" s="238"/>
      <c r="EA1168" s="238"/>
      <c r="EB1168" s="238"/>
      <c r="EC1168" s="238"/>
      <c r="ED1168" s="238"/>
      <c r="EE1168" s="238"/>
      <c r="EF1168" s="238"/>
      <c r="EG1168" s="238"/>
      <c r="EH1168" s="238"/>
      <c r="EI1168" s="238"/>
      <c r="EJ1168" s="238"/>
      <c r="EK1168" s="238"/>
      <c r="EL1168" s="238"/>
      <c r="EM1168" s="238"/>
      <c r="EN1168" s="238"/>
      <c r="EO1168" s="238"/>
      <c r="EP1168" s="238"/>
      <c r="EQ1168" s="238"/>
      <c r="ER1168" s="238"/>
      <c r="ES1168" s="238"/>
      <c r="ET1168" s="238"/>
      <c r="EU1168" s="238"/>
      <c r="EV1168" s="238"/>
      <c r="EW1168" s="238"/>
      <c r="EX1168" s="238"/>
      <c r="EY1168" s="238"/>
      <c r="EZ1168" s="238"/>
      <c r="FA1168" s="238"/>
      <c r="FB1168" s="238"/>
      <c r="FC1168" s="238"/>
      <c r="FD1168" s="238"/>
      <c r="FE1168" s="238"/>
    </row>
    <row r="1169" spans="34:161">
      <c r="AH1169" s="238"/>
      <c r="AI1169" s="238"/>
      <c r="AJ1169" s="238"/>
      <c r="AK1169" s="238"/>
      <c r="AL1169" s="238"/>
      <c r="AM1169" s="238"/>
      <c r="AN1169" s="238"/>
      <c r="AO1169" s="238"/>
      <c r="AP1169" s="238"/>
      <c r="AQ1169" s="238"/>
      <c r="AR1169" s="238"/>
      <c r="AS1169" s="238"/>
      <c r="AT1169" s="238"/>
      <c r="AU1169" s="238"/>
      <c r="AV1169" s="238"/>
      <c r="AW1169" s="238"/>
      <c r="AX1169" s="238"/>
      <c r="AY1169" s="238"/>
      <c r="AZ1169" s="238"/>
      <c r="BA1169" s="238"/>
      <c r="BB1169" s="238"/>
      <c r="BC1169" s="238"/>
      <c r="BD1169" s="238"/>
      <c r="BE1169" s="238"/>
      <c r="BF1169" s="238"/>
      <c r="BG1169" s="238"/>
      <c r="BH1169" s="238"/>
      <c r="BI1169" s="238"/>
      <c r="BJ1169" s="238"/>
      <c r="BK1169" s="238"/>
      <c r="BL1169" s="238"/>
      <c r="BM1169" s="238"/>
      <c r="BN1169" s="238"/>
      <c r="BO1169" s="238"/>
      <c r="BP1169" s="238"/>
      <c r="BQ1169" s="238"/>
      <c r="BR1169" s="238"/>
      <c r="BS1169" s="238"/>
      <c r="BT1169" s="238"/>
      <c r="BU1169" s="238"/>
      <c r="BV1169" s="238"/>
      <c r="BW1169" s="238"/>
      <c r="BX1169" s="238"/>
      <c r="BY1169" s="238"/>
      <c r="BZ1169" s="238"/>
      <c r="CA1169" s="238"/>
      <c r="CB1169" s="238"/>
      <c r="CC1169" s="238"/>
      <c r="CD1169" s="238"/>
      <c r="CE1169" s="238"/>
      <c r="CF1169" s="238"/>
      <c r="CG1169" s="238"/>
      <c r="CH1169" s="238"/>
      <c r="CI1169" s="238"/>
      <c r="CJ1169" s="238"/>
      <c r="CK1169" s="238"/>
      <c r="CL1169" s="238"/>
      <c r="CM1169" s="238"/>
      <c r="CN1169" s="238"/>
      <c r="CO1169" s="238"/>
      <c r="CP1169" s="238"/>
      <c r="CQ1169" s="238"/>
      <c r="CR1169" s="238"/>
      <c r="CS1169" s="238"/>
      <c r="CT1169" s="238"/>
      <c r="CU1169" s="238"/>
      <c r="CV1169" s="238"/>
      <c r="CW1169" s="238"/>
      <c r="CX1169" s="238"/>
      <c r="CY1169" s="238"/>
      <c r="CZ1169" s="238"/>
      <c r="DA1169" s="238"/>
      <c r="DB1169" s="238"/>
      <c r="DC1169" s="238"/>
      <c r="DD1169" s="238"/>
      <c r="DE1169" s="238"/>
      <c r="DF1169" s="238"/>
      <c r="DG1169" s="238"/>
      <c r="DH1169" s="238"/>
      <c r="DI1169" s="238"/>
      <c r="DJ1169" s="238"/>
      <c r="DK1169" s="238"/>
      <c r="DL1169" s="238"/>
      <c r="DM1169" s="238"/>
      <c r="DN1169" s="238"/>
      <c r="DO1169" s="238"/>
      <c r="DP1169" s="238"/>
      <c r="DQ1169" s="238"/>
      <c r="DR1169" s="238"/>
      <c r="DS1169" s="238"/>
      <c r="DT1169" s="238"/>
      <c r="DU1169" s="238"/>
      <c r="DV1169" s="238"/>
      <c r="DW1169" s="238"/>
      <c r="DX1169" s="238"/>
      <c r="DY1169" s="238"/>
      <c r="DZ1169" s="238"/>
      <c r="EA1169" s="238"/>
      <c r="EB1169" s="238"/>
      <c r="EC1169" s="238"/>
      <c r="ED1169" s="238"/>
      <c r="EE1169" s="238"/>
      <c r="EF1169" s="238"/>
      <c r="EG1169" s="238"/>
      <c r="EH1169" s="238"/>
      <c r="EI1169" s="238"/>
      <c r="EJ1169" s="238"/>
      <c r="EK1169" s="238"/>
      <c r="EL1169" s="238"/>
      <c r="EM1169" s="238"/>
      <c r="EN1169" s="238"/>
      <c r="EO1169" s="238"/>
      <c r="EP1169" s="238"/>
      <c r="EQ1169" s="238"/>
      <c r="ER1169" s="238"/>
      <c r="ES1169" s="238"/>
      <c r="ET1169" s="238"/>
      <c r="EU1169" s="238"/>
      <c r="EV1169" s="238"/>
      <c r="EW1169" s="238"/>
      <c r="EX1169" s="238"/>
      <c r="EY1169" s="238"/>
      <c r="EZ1169" s="238"/>
      <c r="FA1169" s="238"/>
      <c r="FB1169" s="238"/>
      <c r="FC1169" s="238"/>
      <c r="FD1169" s="238"/>
      <c r="FE1169" s="238"/>
    </row>
    <row r="1170" spans="34:161">
      <c r="AH1170" s="238"/>
      <c r="AI1170" s="238"/>
      <c r="AJ1170" s="238"/>
      <c r="AK1170" s="238"/>
      <c r="AL1170" s="238"/>
      <c r="AM1170" s="238"/>
      <c r="AN1170" s="238"/>
      <c r="AO1170" s="238"/>
      <c r="AP1170" s="238"/>
      <c r="AQ1170" s="238"/>
      <c r="AR1170" s="238"/>
      <c r="AS1170" s="238"/>
      <c r="AT1170" s="238"/>
      <c r="AU1170" s="238"/>
      <c r="AV1170" s="238"/>
      <c r="AW1170" s="238"/>
      <c r="AX1170" s="238"/>
      <c r="AY1170" s="238"/>
      <c r="AZ1170" s="238"/>
      <c r="BA1170" s="238"/>
      <c r="BB1170" s="238"/>
      <c r="BC1170" s="238"/>
      <c r="BD1170" s="238"/>
      <c r="BE1170" s="238"/>
      <c r="BF1170" s="238"/>
      <c r="BG1170" s="238"/>
      <c r="BH1170" s="238"/>
      <c r="BI1170" s="238"/>
      <c r="BJ1170" s="238"/>
      <c r="BK1170" s="238"/>
      <c r="BL1170" s="238"/>
      <c r="BM1170" s="238"/>
      <c r="BN1170" s="238"/>
      <c r="BO1170" s="238"/>
      <c r="BP1170" s="238"/>
      <c r="BQ1170" s="238"/>
      <c r="BR1170" s="238"/>
      <c r="BS1170" s="238"/>
      <c r="BT1170" s="238"/>
      <c r="BU1170" s="238"/>
      <c r="BV1170" s="238"/>
      <c r="BW1170" s="238"/>
      <c r="BX1170" s="238"/>
      <c r="BY1170" s="238"/>
      <c r="BZ1170" s="238"/>
      <c r="CA1170" s="238"/>
      <c r="CB1170" s="238"/>
      <c r="CC1170" s="238"/>
      <c r="CD1170" s="238"/>
      <c r="CE1170" s="238"/>
      <c r="CF1170" s="238"/>
      <c r="CG1170" s="238"/>
      <c r="CH1170" s="238"/>
      <c r="CI1170" s="238"/>
      <c r="CJ1170" s="238"/>
      <c r="CK1170" s="238"/>
      <c r="CL1170" s="238"/>
      <c r="CM1170" s="238"/>
      <c r="CN1170" s="238"/>
      <c r="CO1170" s="238"/>
      <c r="CP1170" s="238"/>
      <c r="CQ1170" s="238"/>
      <c r="CR1170" s="238"/>
      <c r="CS1170" s="238"/>
      <c r="CT1170" s="238"/>
      <c r="CU1170" s="238"/>
      <c r="CV1170" s="238"/>
      <c r="CW1170" s="238"/>
      <c r="CX1170" s="238"/>
      <c r="CY1170" s="238"/>
      <c r="CZ1170" s="238"/>
      <c r="DA1170" s="238"/>
      <c r="DB1170" s="238"/>
      <c r="DC1170" s="238"/>
      <c r="DD1170" s="238"/>
      <c r="DE1170" s="238"/>
      <c r="DF1170" s="238"/>
      <c r="DG1170" s="238"/>
      <c r="DH1170" s="238"/>
      <c r="DI1170" s="238"/>
      <c r="DJ1170" s="238"/>
      <c r="DK1170" s="238"/>
      <c r="DL1170" s="238"/>
      <c r="DM1170" s="238"/>
      <c r="DN1170" s="238"/>
      <c r="DO1170" s="238"/>
      <c r="DP1170" s="238"/>
      <c r="DQ1170" s="238"/>
      <c r="DR1170" s="238"/>
      <c r="DS1170" s="238"/>
      <c r="DT1170" s="238"/>
      <c r="DU1170" s="238"/>
      <c r="DV1170" s="238"/>
      <c r="DW1170" s="238"/>
      <c r="DX1170" s="238"/>
      <c r="DY1170" s="238"/>
      <c r="DZ1170" s="238"/>
      <c r="EA1170" s="238"/>
      <c r="EB1170" s="238"/>
      <c r="EC1170" s="238"/>
      <c r="ED1170" s="238"/>
      <c r="EE1170" s="238"/>
      <c r="EF1170" s="238"/>
      <c r="EG1170" s="238"/>
      <c r="EH1170" s="238"/>
      <c r="EI1170" s="238"/>
      <c r="EJ1170" s="238"/>
      <c r="EK1170" s="238"/>
      <c r="EL1170" s="238"/>
      <c r="EM1170" s="238"/>
      <c r="EN1170" s="238"/>
      <c r="EO1170" s="238"/>
      <c r="EP1170" s="238"/>
      <c r="EQ1170" s="238"/>
      <c r="ER1170" s="238"/>
      <c r="ES1170" s="238"/>
      <c r="ET1170" s="238"/>
      <c r="EU1170" s="238"/>
      <c r="EV1170" s="238"/>
      <c r="EW1170" s="238"/>
      <c r="EX1170" s="238"/>
      <c r="EY1170" s="238"/>
      <c r="EZ1170" s="238"/>
      <c r="FA1170" s="238"/>
      <c r="FB1170" s="238"/>
      <c r="FC1170" s="238"/>
      <c r="FD1170" s="238"/>
      <c r="FE1170" s="238"/>
    </row>
    <row r="1171" spans="34:161">
      <c r="AH1171" s="238"/>
      <c r="AI1171" s="238"/>
      <c r="AJ1171" s="238"/>
      <c r="AK1171" s="238"/>
      <c r="AL1171" s="238"/>
      <c r="AM1171" s="238"/>
      <c r="AN1171" s="238"/>
      <c r="AO1171" s="238"/>
      <c r="AP1171" s="238"/>
      <c r="AQ1171" s="238"/>
      <c r="AR1171" s="238"/>
      <c r="AS1171" s="238"/>
      <c r="AT1171" s="238"/>
      <c r="AU1171" s="238"/>
      <c r="AV1171" s="238"/>
      <c r="AW1171" s="238"/>
      <c r="AX1171" s="238"/>
      <c r="AY1171" s="238"/>
      <c r="AZ1171" s="238"/>
      <c r="BA1171" s="238"/>
      <c r="BB1171" s="238"/>
      <c r="BC1171" s="238"/>
      <c r="BD1171" s="238"/>
      <c r="BE1171" s="238"/>
      <c r="BF1171" s="238"/>
      <c r="BG1171" s="238"/>
      <c r="BH1171" s="238"/>
      <c r="BI1171" s="238"/>
      <c r="BJ1171" s="238"/>
      <c r="BK1171" s="238"/>
      <c r="BL1171" s="238"/>
      <c r="BM1171" s="238"/>
      <c r="BN1171" s="238"/>
      <c r="BO1171" s="238"/>
      <c r="BP1171" s="238"/>
      <c r="BQ1171" s="238"/>
      <c r="BR1171" s="238"/>
      <c r="BS1171" s="238"/>
      <c r="BT1171" s="238"/>
      <c r="BU1171" s="238"/>
      <c r="BV1171" s="238"/>
      <c r="BW1171" s="238"/>
      <c r="BX1171" s="238"/>
      <c r="BY1171" s="238"/>
      <c r="BZ1171" s="238"/>
      <c r="CA1171" s="238"/>
      <c r="CB1171" s="238"/>
      <c r="CC1171" s="238"/>
      <c r="CD1171" s="238"/>
      <c r="CE1171" s="238"/>
      <c r="CF1171" s="238"/>
      <c r="CG1171" s="238"/>
      <c r="CH1171" s="238"/>
      <c r="CI1171" s="238"/>
      <c r="CJ1171" s="238"/>
      <c r="CK1171" s="238"/>
      <c r="CL1171" s="238"/>
      <c r="CM1171" s="238"/>
      <c r="CN1171" s="238"/>
      <c r="CO1171" s="238"/>
      <c r="CP1171" s="238"/>
      <c r="CQ1171" s="238"/>
      <c r="CR1171" s="238"/>
      <c r="CS1171" s="238"/>
      <c r="CT1171" s="238"/>
      <c r="CU1171" s="238"/>
      <c r="CV1171" s="238"/>
      <c r="CW1171" s="238"/>
      <c r="CX1171" s="238"/>
      <c r="CY1171" s="238"/>
      <c r="CZ1171" s="238"/>
      <c r="DA1171" s="238"/>
      <c r="DB1171" s="238"/>
      <c r="DC1171" s="238"/>
      <c r="DD1171" s="238"/>
      <c r="DE1171" s="238"/>
      <c r="DF1171" s="238"/>
      <c r="DG1171" s="238"/>
      <c r="DH1171" s="238"/>
      <c r="DI1171" s="238"/>
      <c r="DJ1171" s="238"/>
      <c r="DK1171" s="238"/>
      <c r="DL1171" s="238"/>
      <c r="DM1171" s="238"/>
      <c r="DN1171" s="238"/>
      <c r="DO1171" s="238"/>
      <c r="DP1171" s="238"/>
      <c r="DQ1171" s="238"/>
      <c r="DR1171" s="238"/>
      <c r="DS1171" s="238"/>
      <c r="DT1171" s="238"/>
      <c r="DU1171" s="238"/>
      <c r="DV1171" s="238"/>
      <c r="DW1171" s="238"/>
      <c r="DX1171" s="238"/>
      <c r="DY1171" s="238"/>
      <c r="DZ1171" s="238"/>
      <c r="EA1171" s="238"/>
      <c r="EB1171" s="238"/>
      <c r="EC1171" s="238"/>
      <c r="ED1171" s="238"/>
      <c r="EE1171" s="238"/>
      <c r="EF1171" s="238"/>
      <c r="EG1171" s="238"/>
      <c r="EH1171" s="238"/>
      <c r="EI1171" s="238"/>
      <c r="EJ1171" s="238"/>
      <c r="EK1171" s="238"/>
      <c r="EL1171" s="238"/>
      <c r="EM1171" s="238"/>
      <c r="EN1171" s="238"/>
      <c r="EO1171" s="238"/>
      <c r="EP1171" s="238"/>
      <c r="EQ1171" s="238"/>
      <c r="ER1171" s="238"/>
      <c r="ES1171" s="238"/>
      <c r="ET1171" s="238"/>
      <c r="EU1171" s="238"/>
      <c r="EV1171" s="238"/>
      <c r="EW1171" s="238"/>
      <c r="EX1171" s="238"/>
      <c r="EY1171" s="238"/>
      <c r="EZ1171" s="238"/>
      <c r="FA1171" s="238"/>
      <c r="FB1171" s="238"/>
      <c r="FC1171" s="238"/>
      <c r="FD1171" s="238"/>
      <c r="FE1171" s="238"/>
    </row>
    <row r="1172" spans="34:161">
      <c r="AH1172" s="238"/>
      <c r="AI1172" s="238"/>
      <c r="AJ1172" s="238"/>
      <c r="AK1172" s="238"/>
      <c r="AL1172" s="238"/>
      <c r="AM1172" s="238"/>
      <c r="AN1172" s="238"/>
      <c r="AO1172" s="238"/>
      <c r="AP1172" s="238"/>
      <c r="AQ1172" s="238"/>
      <c r="AR1172" s="238"/>
      <c r="AS1172" s="238"/>
      <c r="AT1172" s="238"/>
      <c r="AU1172" s="238"/>
      <c r="AV1172" s="238"/>
      <c r="AW1172" s="238"/>
      <c r="AX1172" s="238"/>
      <c r="AY1172" s="238"/>
      <c r="AZ1172" s="238"/>
      <c r="BA1172" s="238"/>
      <c r="BB1172" s="238"/>
      <c r="BC1172" s="238"/>
      <c r="BD1172" s="238"/>
      <c r="BE1172" s="238"/>
      <c r="BF1172" s="238"/>
      <c r="BG1172" s="238"/>
      <c r="BH1172" s="238"/>
      <c r="BI1172" s="238"/>
      <c r="BJ1172" s="238"/>
      <c r="BK1172" s="238"/>
      <c r="BL1172" s="238"/>
      <c r="BM1172" s="238"/>
      <c r="BN1172" s="238"/>
      <c r="BO1172" s="238"/>
      <c r="BP1172" s="238"/>
      <c r="BQ1172" s="238"/>
      <c r="BR1172" s="238"/>
      <c r="BS1172" s="238"/>
      <c r="BT1172" s="238"/>
      <c r="BU1172" s="238"/>
      <c r="BV1172" s="238"/>
      <c r="BW1172" s="238"/>
      <c r="BX1172" s="238"/>
      <c r="BY1172" s="238"/>
      <c r="BZ1172" s="238"/>
      <c r="CA1172" s="238"/>
      <c r="CB1172" s="238"/>
      <c r="CC1172" s="238"/>
      <c r="CD1172" s="238"/>
      <c r="CE1172" s="238"/>
      <c r="CF1172" s="238"/>
      <c r="CG1172" s="238"/>
      <c r="CH1172" s="238"/>
      <c r="CI1172" s="238"/>
      <c r="CJ1172" s="238"/>
      <c r="CK1172" s="238"/>
      <c r="CL1172" s="238"/>
      <c r="CM1172" s="238"/>
      <c r="CN1172" s="238"/>
      <c r="CO1172" s="238"/>
      <c r="CP1172" s="238"/>
      <c r="CQ1172" s="238"/>
      <c r="CR1172" s="238"/>
      <c r="CS1172" s="238"/>
      <c r="CT1172" s="238"/>
      <c r="CU1172" s="238"/>
      <c r="CV1172" s="238"/>
      <c r="CW1172" s="238"/>
      <c r="CX1172" s="238"/>
      <c r="CY1172" s="238"/>
      <c r="CZ1172" s="238"/>
      <c r="DA1172" s="238"/>
      <c r="DB1172" s="238"/>
      <c r="DC1172" s="238"/>
      <c r="DD1172" s="238"/>
      <c r="DE1172" s="238"/>
      <c r="DF1172" s="238"/>
      <c r="DG1172" s="238"/>
      <c r="DH1172" s="238"/>
      <c r="DI1172" s="238"/>
      <c r="DJ1172" s="238"/>
      <c r="DK1172" s="238"/>
      <c r="DL1172" s="238"/>
      <c r="DM1172" s="238"/>
      <c r="DN1172" s="238"/>
      <c r="DO1172" s="238"/>
      <c r="DP1172" s="238"/>
      <c r="DQ1172" s="238"/>
      <c r="DR1172" s="238"/>
      <c r="DS1172" s="238"/>
      <c r="DT1172" s="238"/>
      <c r="DU1172" s="238"/>
      <c r="DV1172" s="238"/>
      <c r="DW1172" s="238"/>
      <c r="DX1172" s="238"/>
      <c r="DY1172" s="238"/>
      <c r="DZ1172" s="238"/>
      <c r="EA1172" s="238"/>
      <c r="EB1172" s="238"/>
      <c r="EC1172" s="238"/>
      <c r="ED1172" s="238"/>
      <c r="EE1172" s="238"/>
      <c r="EF1172" s="238"/>
      <c r="EG1172" s="238"/>
      <c r="EH1172" s="238"/>
      <c r="EI1172" s="238"/>
      <c r="EJ1172" s="238"/>
      <c r="EK1172" s="238"/>
      <c r="EL1172" s="238"/>
      <c r="EM1172" s="238"/>
      <c r="EN1172" s="238"/>
      <c r="EO1172" s="238"/>
      <c r="EP1172" s="238"/>
      <c r="EQ1172" s="238"/>
      <c r="ER1172" s="238"/>
      <c r="ES1172" s="238"/>
      <c r="ET1172" s="238"/>
      <c r="EU1172" s="238"/>
      <c r="EV1172" s="238"/>
      <c r="EW1172" s="238"/>
      <c r="EX1172" s="238"/>
      <c r="EY1172" s="238"/>
      <c r="EZ1172" s="238"/>
      <c r="FA1172" s="238"/>
      <c r="FB1172" s="238"/>
      <c r="FC1172" s="238"/>
      <c r="FD1172" s="238"/>
      <c r="FE1172" s="238"/>
    </row>
    <row r="1173" spans="34:161">
      <c r="AH1173" s="238"/>
      <c r="AI1173" s="238"/>
      <c r="AJ1173" s="238"/>
      <c r="AK1173" s="238"/>
      <c r="AL1173" s="238"/>
      <c r="AM1173" s="238"/>
      <c r="AN1173" s="238"/>
      <c r="AO1173" s="238"/>
      <c r="AP1173" s="238"/>
      <c r="AQ1173" s="238"/>
      <c r="AR1173" s="238"/>
      <c r="AS1173" s="238"/>
      <c r="AT1173" s="238"/>
      <c r="AU1173" s="238"/>
      <c r="AV1173" s="238"/>
      <c r="AW1173" s="238"/>
      <c r="AX1173" s="238"/>
      <c r="AY1173" s="238"/>
      <c r="AZ1173" s="238"/>
      <c r="BA1173" s="238"/>
      <c r="BB1173" s="238"/>
      <c r="BC1173" s="238"/>
      <c r="BD1173" s="238"/>
      <c r="BE1173" s="238"/>
      <c r="BF1173" s="238"/>
      <c r="BG1173" s="238"/>
      <c r="BH1173" s="238"/>
      <c r="BI1173" s="238"/>
      <c r="BJ1173" s="238"/>
      <c r="BK1173" s="238"/>
      <c r="BL1173" s="238"/>
      <c r="BM1173" s="238"/>
      <c r="BN1173" s="238"/>
      <c r="BO1173" s="238"/>
      <c r="BP1173" s="238"/>
      <c r="BQ1173" s="238"/>
      <c r="BR1173" s="238"/>
      <c r="BS1173" s="238"/>
      <c r="BT1173" s="238"/>
      <c r="BU1173" s="238"/>
      <c r="BV1173" s="238"/>
      <c r="BW1173" s="238"/>
      <c r="BX1173" s="238"/>
      <c r="BY1173" s="238"/>
      <c r="BZ1173" s="238"/>
      <c r="CA1173" s="238"/>
      <c r="CB1173" s="238"/>
      <c r="CC1173" s="238"/>
      <c r="CD1173" s="238"/>
      <c r="CE1173" s="238"/>
      <c r="CF1173" s="238"/>
      <c r="CG1173" s="238"/>
      <c r="CH1173" s="238"/>
      <c r="CI1173" s="238"/>
      <c r="CJ1173" s="238"/>
      <c r="CK1173" s="238"/>
      <c r="CL1173" s="238"/>
      <c r="CM1173" s="238"/>
      <c r="CN1173" s="238"/>
      <c r="CO1173" s="238"/>
      <c r="CP1173" s="238"/>
      <c r="CQ1173" s="238"/>
      <c r="CR1173" s="238"/>
      <c r="CS1173" s="238"/>
      <c r="CT1173" s="238"/>
      <c r="CU1173" s="238"/>
      <c r="CV1173" s="238"/>
      <c r="CW1173" s="238"/>
      <c r="CX1173" s="238"/>
      <c r="CY1173" s="238"/>
      <c r="CZ1173" s="238"/>
      <c r="DA1173" s="238"/>
      <c r="DB1173" s="238"/>
      <c r="DC1173" s="238"/>
      <c r="DD1173" s="238"/>
      <c r="DE1173" s="238"/>
      <c r="DF1173" s="238"/>
      <c r="DG1173" s="238"/>
      <c r="DH1173" s="238"/>
      <c r="DI1173" s="238"/>
      <c r="DJ1173" s="238"/>
      <c r="DK1173" s="238"/>
      <c r="DL1173" s="238"/>
      <c r="DM1173" s="238"/>
      <c r="DN1173" s="238"/>
      <c r="DO1173" s="238"/>
      <c r="DP1173" s="238"/>
      <c r="DQ1173" s="238"/>
      <c r="DR1173" s="238"/>
      <c r="DS1173" s="238"/>
      <c r="DT1173" s="238"/>
      <c r="DU1173" s="238"/>
      <c r="DV1173" s="238"/>
      <c r="DW1173" s="238"/>
      <c r="DX1173" s="238"/>
      <c r="DY1173" s="238"/>
      <c r="DZ1173" s="238"/>
      <c r="EA1173" s="238"/>
      <c r="EB1173" s="238"/>
      <c r="EC1173" s="238"/>
      <c r="ED1173" s="238"/>
      <c r="EE1173" s="238"/>
      <c r="EF1173" s="238"/>
      <c r="EG1173" s="238"/>
      <c r="EH1173" s="238"/>
      <c r="EI1173" s="238"/>
      <c r="EJ1173" s="238"/>
      <c r="EK1173" s="238"/>
      <c r="EL1173" s="238"/>
      <c r="EM1173" s="238"/>
      <c r="EN1173" s="238"/>
      <c r="EO1173" s="238"/>
      <c r="EP1173" s="238"/>
      <c r="EQ1173" s="238"/>
      <c r="ER1173" s="238"/>
      <c r="ES1173" s="238"/>
      <c r="ET1173" s="238"/>
      <c r="EU1173" s="238"/>
      <c r="EV1173" s="238"/>
      <c r="EW1173" s="238"/>
      <c r="EX1173" s="238"/>
      <c r="EY1173" s="238"/>
      <c r="EZ1173" s="238"/>
      <c r="FA1173" s="238"/>
      <c r="FB1173" s="238"/>
      <c r="FC1173" s="238"/>
      <c r="FD1173" s="238"/>
      <c r="FE1173" s="238"/>
    </row>
    <row r="1174" spans="34:161">
      <c r="AH1174" s="238"/>
      <c r="AI1174" s="238"/>
      <c r="AJ1174" s="238"/>
      <c r="AK1174" s="238"/>
      <c r="AL1174" s="238"/>
      <c r="AM1174" s="238"/>
      <c r="AN1174" s="238"/>
      <c r="AO1174" s="238"/>
      <c r="AP1174" s="238"/>
      <c r="AQ1174" s="238"/>
      <c r="AR1174" s="238"/>
      <c r="AS1174" s="238"/>
      <c r="AT1174" s="238"/>
      <c r="AU1174" s="238"/>
      <c r="AV1174" s="238"/>
      <c r="AW1174" s="238"/>
      <c r="AX1174" s="238"/>
      <c r="AY1174" s="238"/>
      <c r="AZ1174" s="238"/>
      <c r="BA1174" s="238"/>
      <c r="BB1174" s="238"/>
      <c r="BC1174" s="238"/>
      <c r="BD1174" s="238"/>
      <c r="BE1174" s="238"/>
      <c r="BF1174" s="238"/>
      <c r="BG1174" s="238"/>
      <c r="BH1174" s="238"/>
      <c r="BI1174" s="238"/>
      <c r="BJ1174" s="238"/>
      <c r="BK1174" s="238"/>
      <c r="BL1174" s="238"/>
      <c r="BM1174" s="238"/>
      <c r="BN1174" s="238"/>
      <c r="BO1174" s="238"/>
      <c r="BP1174" s="238"/>
      <c r="BQ1174" s="238"/>
      <c r="BR1174" s="238"/>
      <c r="BS1174" s="238"/>
      <c r="BT1174" s="238"/>
      <c r="BU1174" s="238"/>
      <c r="BV1174" s="238"/>
      <c r="BW1174" s="238"/>
      <c r="BX1174" s="238"/>
      <c r="BY1174" s="238"/>
      <c r="BZ1174" s="238"/>
      <c r="CA1174" s="238"/>
      <c r="CB1174" s="238"/>
      <c r="CC1174" s="238"/>
      <c r="CD1174" s="238"/>
      <c r="CE1174" s="238"/>
      <c r="CF1174" s="238"/>
      <c r="CG1174" s="238"/>
      <c r="CH1174" s="238"/>
      <c r="CI1174" s="238"/>
      <c r="CJ1174" s="238"/>
      <c r="CK1174" s="238"/>
      <c r="CL1174" s="238"/>
      <c r="CM1174" s="238"/>
      <c r="CN1174" s="238"/>
      <c r="CO1174" s="238"/>
      <c r="CP1174" s="238"/>
      <c r="CQ1174" s="238"/>
      <c r="CR1174" s="238"/>
      <c r="CS1174" s="238"/>
      <c r="CT1174" s="238"/>
      <c r="CU1174" s="238"/>
      <c r="CV1174" s="238"/>
      <c r="CW1174" s="238"/>
      <c r="CX1174" s="238"/>
      <c r="CY1174" s="238"/>
      <c r="CZ1174" s="238"/>
      <c r="DA1174" s="238"/>
      <c r="DB1174" s="238"/>
      <c r="DC1174" s="238"/>
      <c r="DD1174" s="238"/>
      <c r="DE1174" s="238"/>
      <c r="DF1174" s="238"/>
      <c r="DG1174" s="238"/>
      <c r="DH1174" s="238"/>
      <c r="DI1174" s="238"/>
      <c r="DJ1174" s="238"/>
      <c r="DK1174" s="238"/>
      <c r="DL1174" s="238"/>
      <c r="DM1174" s="238"/>
      <c r="DN1174" s="238"/>
      <c r="DO1174" s="238"/>
      <c r="DP1174" s="238"/>
      <c r="DQ1174" s="238"/>
      <c r="DR1174" s="238"/>
      <c r="DS1174" s="238"/>
      <c r="DT1174" s="238"/>
      <c r="DU1174" s="238"/>
      <c r="DV1174" s="238"/>
      <c r="DW1174" s="238"/>
      <c r="DX1174" s="238"/>
      <c r="DY1174" s="238"/>
      <c r="DZ1174" s="238"/>
      <c r="EA1174" s="238"/>
      <c r="EB1174" s="238"/>
      <c r="EC1174" s="238"/>
      <c r="ED1174" s="238"/>
      <c r="EE1174" s="238"/>
      <c r="EF1174" s="238"/>
      <c r="EG1174" s="238"/>
      <c r="EH1174" s="238"/>
      <c r="EI1174" s="238"/>
      <c r="EJ1174" s="238"/>
      <c r="EK1174" s="238"/>
      <c r="EL1174" s="238"/>
      <c r="EM1174" s="238"/>
      <c r="EN1174" s="238"/>
      <c r="EO1174" s="238"/>
      <c r="EP1174" s="238"/>
      <c r="EQ1174" s="238"/>
      <c r="ER1174" s="238"/>
      <c r="ES1174" s="238"/>
      <c r="ET1174" s="238"/>
      <c r="EU1174" s="238"/>
      <c r="EV1174" s="238"/>
      <c r="EW1174" s="238"/>
      <c r="EX1174" s="238"/>
      <c r="EY1174" s="238"/>
      <c r="EZ1174" s="238"/>
      <c r="FA1174" s="238"/>
      <c r="FB1174" s="238"/>
      <c r="FC1174" s="238"/>
      <c r="FD1174" s="238"/>
      <c r="FE1174" s="238"/>
    </row>
    <row r="1175" spans="34:161">
      <c r="AH1175" s="238"/>
      <c r="AI1175" s="238"/>
      <c r="AJ1175" s="238"/>
      <c r="AK1175" s="238"/>
      <c r="AL1175" s="238"/>
      <c r="AM1175" s="238"/>
      <c r="AN1175" s="238"/>
      <c r="AO1175" s="238"/>
      <c r="AP1175" s="238"/>
      <c r="AQ1175" s="238"/>
      <c r="AR1175" s="238"/>
      <c r="AS1175" s="238"/>
      <c r="AT1175" s="238"/>
      <c r="AU1175" s="238"/>
      <c r="AV1175" s="238"/>
      <c r="AW1175" s="238"/>
      <c r="AX1175" s="238"/>
      <c r="AY1175" s="238"/>
      <c r="AZ1175" s="238"/>
      <c r="BA1175" s="238"/>
      <c r="BB1175" s="238"/>
      <c r="BC1175" s="238"/>
      <c r="BD1175" s="238"/>
      <c r="BE1175" s="238"/>
      <c r="BF1175" s="238"/>
      <c r="BG1175" s="238"/>
      <c r="BH1175" s="238"/>
      <c r="BI1175" s="238"/>
      <c r="BJ1175" s="238"/>
      <c r="BK1175" s="238"/>
      <c r="BL1175" s="238"/>
      <c r="BM1175" s="238"/>
      <c r="BN1175" s="238"/>
      <c r="BO1175" s="238"/>
      <c r="BP1175" s="238"/>
      <c r="BQ1175" s="238"/>
      <c r="BR1175" s="238"/>
      <c r="BS1175" s="238"/>
      <c r="BT1175" s="238"/>
      <c r="BU1175" s="238"/>
      <c r="BV1175" s="238"/>
      <c r="BW1175" s="238"/>
      <c r="BX1175" s="238"/>
      <c r="BY1175" s="238"/>
      <c r="BZ1175" s="238"/>
      <c r="CA1175" s="238"/>
      <c r="CB1175" s="238"/>
      <c r="CC1175" s="238"/>
      <c r="CD1175" s="238"/>
      <c r="CE1175" s="238"/>
      <c r="CF1175" s="238"/>
      <c r="CG1175" s="238"/>
      <c r="CH1175" s="238"/>
      <c r="CI1175" s="238"/>
      <c r="CJ1175" s="238"/>
      <c r="CK1175" s="238"/>
      <c r="CL1175" s="238"/>
      <c r="CM1175" s="238"/>
      <c r="CN1175" s="238"/>
      <c r="CO1175" s="238"/>
      <c r="CP1175" s="238"/>
      <c r="CQ1175" s="238"/>
      <c r="CR1175" s="238"/>
      <c r="CS1175" s="238"/>
      <c r="CT1175" s="238"/>
      <c r="CU1175" s="238"/>
      <c r="CV1175" s="238"/>
      <c r="CW1175" s="238"/>
      <c r="CX1175" s="238"/>
      <c r="CY1175" s="238"/>
      <c r="CZ1175" s="238"/>
      <c r="DA1175" s="238"/>
      <c r="DB1175" s="238"/>
      <c r="DC1175" s="238"/>
      <c r="DD1175" s="238"/>
      <c r="DE1175" s="238"/>
      <c r="DF1175" s="238"/>
      <c r="DG1175" s="238"/>
      <c r="DH1175" s="238"/>
      <c r="DI1175" s="238"/>
      <c r="DJ1175" s="238"/>
      <c r="DK1175" s="238"/>
      <c r="DL1175" s="238"/>
      <c r="DM1175" s="238"/>
      <c r="DN1175" s="238"/>
      <c r="DO1175" s="238"/>
      <c r="DP1175" s="238"/>
      <c r="DQ1175" s="238"/>
      <c r="DR1175" s="238"/>
      <c r="DS1175" s="238"/>
      <c r="DT1175" s="238"/>
      <c r="DU1175" s="238"/>
      <c r="DV1175" s="238"/>
      <c r="DW1175" s="238"/>
      <c r="DX1175" s="238"/>
      <c r="DY1175" s="238"/>
      <c r="DZ1175" s="238"/>
      <c r="EA1175" s="238"/>
      <c r="EB1175" s="238"/>
      <c r="EC1175" s="238"/>
      <c r="ED1175" s="238"/>
      <c r="EE1175" s="238"/>
      <c r="EF1175" s="238"/>
      <c r="EG1175" s="238"/>
      <c r="EH1175" s="238"/>
      <c r="EI1175" s="238"/>
      <c r="EJ1175" s="238"/>
      <c r="EK1175" s="238"/>
      <c r="EL1175" s="238"/>
      <c r="EM1175" s="238"/>
      <c r="EN1175" s="238"/>
      <c r="EO1175" s="238"/>
      <c r="EP1175" s="238"/>
      <c r="EQ1175" s="238"/>
      <c r="ER1175" s="238"/>
      <c r="ES1175" s="238"/>
      <c r="ET1175" s="238"/>
      <c r="EU1175" s="238"/>
      <c r="EV1175" s="238"/>
      <c r="EW1175" s="238"/>
      <c r="EX1175" s="238"/>
      <c r="EY1175" s="238"/>
      <c r="EZ1175" s="238"/>
      <c r="FA1175" s="238"/>
      <c r="FB1175" s="238"/>
      <c r="FC1175" s="238"/>
      <c r="FD1175" s="238"/>
      <c r="FE1175" s="238"/>
    </row>
    <row r="1176" spans="34:161">
      <c r="AH1176" s="238"/>
      <c r="AI1176" s="238"/>
      <c r="AJ1176" s="238"/>
      <c r="AK1176" s="238"/>
      <c r="AL1176" s="238"/>
      <c r="AM1176" s="238"/>
      <c r="AN1176" s="238"/>
      <c r="AO1176" s="238"/>
      <c r="AP1176" s="238"/>
      <c r="AQ1176" s="238"/>
      <c r="AR1176" s="238"/>
      <c r="AS1176" s="238"/>
      <c r="AT1176" s="238"/>
      <c r="AU1176" s="238"/>
      <c r="AV1176" s="238"/>
      <c r="AW1176" s="238"/>
      <c r="AX1176" s="238"/>
      <c r="AY1176" s="238"/>
      <c r="AZ1176" s="238"/>
      <c r="BA1176" s="238"/>
      <c r="BB1176" s="238"/>
      <c r="BC1176" s="238"/>
      <c r="BD1176" s="238"/>
      <c r="BE1176" s="238"/>
      <c r="BF1176" s="238"/>
      <c r="BG1176" s="238"/>
      <c r="BH1176" s="238"/>
      <c r="BI1176" s="238"/>
      <c r="BJ1176" s="238"/>
      <c r="BK1176" s="238"/>
      <c r="BL1176" s="238"/>
      <c r="BM1176" s="238"/>
      <c r="BN1176" s="238"/>
      <c r="BO1176" s="238"/>
      <c r="BP1176" s="238"/>
      <c r="BQ1176" s="238"/>
      <c r="BR1176" s="238"/>
      <c r="BS1176" s="238"/>
      <c r="BT1176" s="238"/>
      <c r="BU1176" s="238"/>
      <c r="BV1176" s="238"/>
      <c r="BW1176" s="238"/>
      <c r="BX1176" s="238"/>
      <c r="BY1176" s="238"/>
      <c r="BZ1176" s="238"/>
      <c r="CA1176" s="238"/>
      <c r="CB1176" s="238"/>
      <c r="CC1176" s="238"/>
      <c r="CD1176" s="238"/>
      <c r="CE1176" s="238"/>
      <c r="CF1176" s="238"/>
      <c r="CG1176" s="238"/>
      <c r="CH1176" s="238"/>
      <c r="CI1176" s="238"/>
      <c r="CJ1176" s="238"/>
      <c r="CK1176" s="238"/>
      <c r="CL1176" s="238"/>
      <c r="CM1176" s="238"/>
      <c r="CN1176" s="238"/>
      <c r="CO1176" s="238"/>
      <c r="CP1176" s="238"/>
      <c r="CQ1176" s="238"/>
      <c r="CR1176" s="238"/>
      <c r="CS1176" s="238"/>
      <c r="CT1176" s="238"/>
      <c r="CU1176" s="238"/>
      <c r="CV1176" s="238"/>
      <c r="CW1176" s="238"/>
      <c r="CX1176" s="238"/>
      <c r="CY1176" s="238"/>
      <c r="CZ1176" s="238"/>
      <c r="DA1176" s="238"/>
      <c r="DB1176" s="238"/>
      <c r="DC1176" s="238"/>
      <c r="DD1176" s="238"/>
      <c r="DE1176" s="238"/>
      <c r="DF1176" s="238"/>
      <c r="DG1176" s="238"/>
      <c r="DH1176" s="238"/>
      <c r="DI1176" s="238"/>
      <c r="DJ1176" s="238"/>
      <c r="DK1176" s="238"/>
      <c r="DL1176" s="238"/>
      <c r="DM1176" s="238"/>
      <c r="DN1176" s="238"/>
      <c r="DO1176" s="238"/>
      <c r="DP1176" s="238"/>
      <c r="DQ1176" s="238"/>
      <c r="DR1176" s="238"/>
      <c r="DS1176" s="238"/>
      <c r="DT1176" s="238"/>
      <c r="DU1176" s="238"/>
      <c r="DV1176" s="238"/>
      <c r="DW1176" s="238"/>
      <c r="DX1176" s="238"/>
      <c r="DY1176" s="238"/>
      <c r="DZ1176" s="238"/>
      <c r="EA1176" s="238"/>
      <c r="EB1176" s="238"/>
      <c r="EC1176" s="238"/>
      <c r="ED1176" s="238"/>
      <c r="EE1176" s="238"/>
      <c r="EF1176" s="238"/>
      <c r="EG1176" s="238"/>
      <c r="EH1176" s="238"/>
      <c r="EI1176" s="238"/>
      <c r="EJ1176" s="238"/>
      <c r="EK1176" s="238"/>
      <c r="EL1176" s="238"/>
      <c r="EM1176" s="238"/>
      <c r="EN1176" s="238"/>
      <c r="EO1176" s="238"/>
      <c r="EP1176" s="238"/>
      <c r="EQ1176" s="238"/>
      <c r="ER1176" s="238"/>
      <c r="ES1176" s="238"/>
      <c r="ET1176" s="238"/>
      <c r="EU1176" s="238"/>
      <c r="EV1176" s="238"/>
      <c r="EW1176" s="238"/>
      <c r="EX1176" s="238"/>
      <c r="EY1176" s="238"/>
      <c r="EZ1176" s="238"/>
      <c r="FA1176" s="238"/>
      <c r="FB1176" s="238"/>
      <c r="FC1176" s="238"/>
      <c r="FD1176" s="238"/>
      <c r="FE1176" s="238"/>
    </row>
    <row r="1177" spans="34:161">
      <c r="AH1177" s="238"/>
      <c r="AI1177" s="238"/>
      <c r="AJ1177" s="238"/>
      <c r="AK1177" s="238"/>
      <c r="AL1177" s="238"/>
      <c r="AM1177" s="238"/>
      <c r="AN1177" s="238"/>
      <c r="AO1177" s="238"/>
      <c r="AP1177" s="238"/>
      <c r="AQ1177" s="238"/>
      <c r="AR1177" s="238"/>
      <c r="AS1177" s="238"/>
      <c r="AT1177" s="238"/>
      <c r="AU1177" s="238"/>
      <c r="AV1177" s="238"/>
      <c r="AW1177" s="238"/>
      <c r="AX1177" s="238"/>
      <c r="AY1177" s="238"/>
      <c r="AZ1177" s="238"/>
      <c r="BA1177" s="238"/>
      <c r="BB1177" s="238"/>
      <c r="BC1177" s="238"/>
      <c r="BD1177" s="238"/>
      <c r="BE1177" s="238"/>
      <c r="BF1177" s="238"/>
      <c r="BG1177" s="238"/>
      <c r="BH1177" s="238"/>
      <c r="BI1177" s="238"/>
      <c r="BJ1177" s="238"/>
      <c r="BK1177" s="238"/>
      <c r="BL1177" s="238"/>
      <c r="BM1177" s="238"/>
      <c r="BN1177" s="238"/>
      <c r="BO1177" s="238"/>
      <c r="BP1177" s="238"/>
      <c r="BQ1177" s="238"/>
      <c r="BR1177" s="238"/>
      <c r="BS1177" s="238"/>
      <c r="BT1177" s="238"/>
      <c r="BU1177" s="238"/>
      <c r="BV1177" s="238"/>
      <c r="BW1177" s="238"/>
      <c r="BX1177" s="238"/>
      <c r="BY1177" s="238"/>
      <c r="BZ1177" s="238"/>
      <c r="CA1177" s="238"/>
      <c r="CB1177" s="238"/>
      <c r="CC1177" s="238"/>
      <c r="CD1177" s="238"/>
      <c r="CE1177" s="238"/>
      <c r="CF1177" s="238"/>
      <c r="CG1177" s="238"/>
      <c r="CH1177" s="238"/>
      <c r="CI1177" s="238"/>
      <c r="CJ1177" s="238"/>
      <c r="CK1177" s="238"/>
      <c r="CL1177" s="238"/>
      <c r="CM1177" s="238"/>
      <c r="CN1177" s="238"/>
      <c r="CO1177" s="238"/>
      <c r="CP1177" s="238"/>
      <c r="CQ1177" s="238"/>
      <c r="CR1177" s="238"/>
      <c r="CS1177" s="238"/>
      <c r="CT1177" s="238"/>
      <c r="CU1177" s="238"/>
      <c r="CV1177" s="238"/>
      <c r="CW1177" s="238"/>
      <c r="CX1177" s="238"/>
      <c r="CY1177" s="238"/>
      <c r="CZ1177" s="238"/>
      <c r="DA1177" s="238"/>
      <c r="DB1177" s="238"/>
      <c r="DC1177" s="238"/>
      <c r="DD1177" s="238"/>
      <c r="DE1177" s="238"/>
      <c r="DF1177" s="238"/>
      <c r="DG1177" s="238"/>
      <c r="DH1177" s="238"/>
      <c r="DI1177" s="238"/>
      <c r="DJ1177" s="238"/>
      <c r="DK1177" s="238"/>
      <c r="DL1177" s="238"/>
      <c r="DM1177" s="238"/>
      <c r="DN1177" s="238"/>
      <c r="DO1177" s="238"/>
      <c r="DP1177" s="238"/>
      <c r="DQ1177" s="238"/>
      <c r="DR1177" s="238"/>
      <c r="DS1177" s="238"/>
      <c r="DT1177" s="238"/>
      <c r="DU1177" s="238"/>
      <c r="DV1177" s="238"/>
      <c r="DW1177" s="238"/>
      <c r="DX1177" s="238"/>
      <c r="DY1177" s="238"/>
      <c r="DZ1177" s="238"/>
      <c r="EA1177" s="238"/>
      <c r="EB1177" s="238"/>
      <c r="EC1177" s="238"/>
      <c r="ED1177" s="238"/>
      <c r="EE1177" s="238"/>
      <c r="EF1177" s="238"/>
      <c r="EG1177" s="238"/>
      <c r="EH1177" s="238"/>
      <c r="EI1177" s="238"/>
      <c r="EJ1177" s="238"/>
      <c r="EK1177" s="238"/>
      <c r="EL1177" s="238"/>
      <c r="EM1177" s="238"/>
      <c r="EN1177" s="238"/>
      <c r="EO1177" s="238"/>
      <c r="EP1177" s="238"/>
      <c r="EQ1177" s="238"/>
      <c r="ER1177" s="238"/>
      <c r="ES1177" s="238"/>
      <c r="ET1177" s="238"/>
      <c r="EU1177" s="238"/>
      <c r="EV1177" s="238"/>
      <c r="EW1177" s="238"/>
      <c r="EX1177" s="238"/>
      <c r="EY1177" s="238"/>
      <c r="EZ1177" s="238"/>
      <c r="FA1177" s="238"/>
      <c r="FB1177" s="238"/>
      <c r="FC1177" s="238"/>
      <c r="FD1177" s="238"/>
      <c r="FE1177" s="238"/>
    </row>
    <row r="1178" spans="34:161">
      <c r="AH1178" s="238"/>
      <c r="AI1178" s="238"/>
      <c r="AJ1178" s="238"/>
      <c r="AK1178" s="238"/>
      <c r="AL1178" s="238"/>
      <c r="AM1178" s="238"/>
      <c r="AN1178" s="238"/>
      <c r="AO1178" s="238"/>
      <c r="AP1178" s="238"/>
      <c r="AQ1178" s="238"/>
      <c r="AR1178" s="238"/>
      <c r="AS1178" s="238"/>
      <c r="AT1178" s="238"/>
      <c r="AU1178" s="238"/>
      <c r="AV1178" s="238"/>
      <c r="AW1178" s="238"/>
      <c r="AX1178" s="238"/>
      <c r="AY1178" s="238"/>
      <c r="AZ1178" s="238"/>
      <c r="BA1178" s="238"/>
      <c r="BB1178" s="238"/>
      <c r="BC1178" s="238"/>
      <c r="BD1178" s="238"/>
      <c r="BE1178" s="238"/>
      <c r="BF1178" s="238"/>
      <c r="BG1178" s="238"/>
      <c r="BH1178" s="238"/>
      <c r="BI1178" s="238"/>
      <c r="BJ1178" s="238"/>
      <c r="BK1178" s="238"/>
      <c r="BL1178" s="238"/>
      <c r="BM1178" s="238"/>
      <c r="BN1178" s="238"/>
      <c r="BO1178" s="238"/>
      <c r="BP1178" s="238"/>
      <c r="BQ1178" s="238"/>
      <c r="BR1178" s="238"/>
      <c r="BS1178" s="238"/>
      <c r="BT1178" s="238"/>
      <c r="BU1178" s="238"/>
      <c r="BV1178" s="238"/>
      <c r="BW1178" s="238"/>
      <c r="BX1178" s="238"/>
      <c r="BY1178" s="238"/>
      <c r="BZ1178" s="238"/>
      <c r="CA1178" s="238"/>
      <c r="CB1178" s="238"/>
      <c r="CC1178" s="238"/>
      <c r="CD1178" s="238"/>
      <c r="CE1178" s="238"/>
      <c r="CF1178" s="238"/>
      <c r="CG1178" s="238"/>
      <c r="CH1178" s="238"/>
      <c r="CI1178" s="238"/>
      <c r="CJ1178" s="238"/>
      <c r="CK1178" s="238"/>
      <c r="CL1178" s="238"/>
      <c r="CM1178" s="238"/>
      <c r="CN1178" s="238"/>
      <c r="CO1178" s="238"/>
      <c r="CP1178" s="238"/>
      <c r="CQ1178" s="238"/>
      <c r="CR1178" s="238"/>
      <c r="CS1178" s="238"/>
      <c r="CT1178" s="238"/>
      <c r="CU1178" s="238"/>
      <c r="CV1178" s="238"/>
      <c r="CW1178" s="238"/>
      <c r="CX1178" s="238"/>
      <c r="CY1178" s="238"/>
      <c r="CZ1178" s="238"/>
      <c r="DA1178" s="238"/>
      <c r="DB1178" s="238"/>
      <c r="DC1178" s="238"/>
      <c r="DD1178" s="238"/>
      <c r="DE1178" s="238"/>
      <c r="DF1178" s="238"/>
      <c r="DG1178" s="238"/>
      <c r="DH1178" s="238"/>
      <c r="DI1178" s="238"/>
      <c r="DJ1178" s="238"/>
      <c r="DK1178" s="238"/>
      <c r="DL1178" s="238"/>
      <c r="DM1178" s="238"/>
      <c r="DN1178" s="238"/>
      <c r="DO1178" s="238"/>
      <c r="DP1178" s="238"/>
      <c r="DQ1178" s="238"/>
      <c r="DR1178" s="238"/>
      <c r="DS1178" s="238"/>
      <c r="DT1178" s="238"/>
      <c r="DU1178" s="238"/>
      <c r="DV1178" s="238"/>
      <c r="DW1178" s="238"/>
      <c r="DX1178" s="238"/>
      <c r="DY1178" s="238"/>
      <c r="DZ1178" s="238"/>
      <c r="EA1178" s="238"/>
      <c r="EB1178" s="238"/>
      <c r="EC1178" s="238"/>
      <c r="ED1178" s="238"/>
      <c r="EE1178" s="238"/>
      <c r="EF1178" s="238"/>
      <c r="EG1178" s="238"/>
      <c r="EH1178" s="238"/>
      <c r="EI1178" s="238"/>
      <c r="EJ1178" s="238"/>
      <c r="EK1178" s="238"/>
      <c r="EL1178" s="238"/>
      <c r="EM1178" s="238"/>
      <c r="EN1178" s="238"/>
      <c r="EO1178" s="238"/>
      <c r="EP1178" s="238"/>
      <c r="EQ1178" s="238"/>
      <c r="ER1178" s="238"/>
      <c r="ES1178" s="238"/>
      <c r="ET1178" s="238"/>
      <c r="EU1178" s="238"/>
      <c r="EV1178" s="238"/>
      <c r="EW1178" s="238"/>
      <c r="EX1178" s="238"/>
      <c r="EY1178" s="238"/>
      <c r="EZ1178" s="238"/>
      <c r="FA1178" s="238"/>
      <c r="FB1178" s="238"/>
      <c r="FC1178" s="238"/>
      <c r="FD1178" s="238"/>
      <c r="FE1178" s="238"/>
    </row>
    <row r="1179" spans="34:161">
      <c r="AH1179" s="238"/>
      <c r="AI1179" s="238"/>
      <c r="AJ1179" s="238"/>
      <c r="AK1179" s="238"/>
      <c r="AL1179" s="238"/>
      <c r="AM1179" s="238"/>
      <c r="AN1179" s="238"/>
      <c r="AO1179" s="238"/>
      <c r="AP1179" s="238"/>
      <c r="AQ1179" s="238"/>
      <c r="AR1179" s="238"/>
      <c r="AS1179" s="238"/>
      <c r="AT1179" s="238"/>
      <c r="AU1179" s="238"/>
      <c r="AV1179" s="238"/>
      <c r="AW1179" s="238"/>
      <c r="AX1179" s="238"/>
      <c r="AY1179" s="238"/>
      <c r="AZ1179" s="238"/>
      <c r="BA1179" s="238"/>
      <c r="BB1179" s="238"/>
      <c r="BC1179" s="238"/>
      <c r="BD1179" s="238"/>
      <c r="BE1179" s="238"/>
      <c r="BF1179" s="238"/>
      <c r="BG1179" s="238"/>
      <c r="BH1179" s="238"/>
      <c r="BI1179" s="238"/>
      <c r="BJ1179" s="238"/>
      <c r="BK1179" s="238"/>
      <c r="BL1179" s="238"/>
      <c r="BM1179" s="238"/>
      <c r="BN1179" s="238"/>
      <c r="BO1179" s="238"/>
      <c r="BP1179" s="238"/>
      <c r="BQ1179" s="238"/>
      <c r="BR1179" s="238"/>
      <c r="BS1179" s="238"/>
      <c r="BT1179" s="238"/>
      <c r="BU1179" s="238"/>
      <c r="BV1179" s="238"/>
      <c r="BW1179" s="238"/>
      <c r="BX1179" s="238"/>
      <c r="BY1179" s="238"/>
      <c r="BZ1179" s="238"/>
      <c r="CA1179" s="238"/>
      <c r="CB1179" s="238"/>
      <c r="CC1179" s="238"/>
      <c r="CD1179" s="238"/>
      <c r="CE1179" s="238"/>
      <c r="CF1179" s="238"/>
      <c r="CG1179" s="238"/>
      <c r="CH1179" s="238"/>
      <c r="CI1179" s="238"/>
      <c r="CJ1179" s="238"/>
      <c r="CK1179" s="238"/>
      <c r="CL1179" s="238"/>
      <c r="CM1179" s="238"/>
      <c r="CN1179" s="238"/>
      <c r="CO1179" s="238"/>
      <c r="CP1179" s="238"/>
      <c r="CQ1179" s="238"/>
      <c r="CR1179" s="238"/>
      <c r="CS1179" s="238"/>
      <c r="CT1179" s="238"/>
      <c r="CU1179" s="238"/>
      <c r="CV1179" s="238"/>
      <c r="CW1179" s="238"/>
      <c r="CX1179" s="238"/>
      <c r="CY1179" s="238"/>
      <c r="CZ1179" s="238"/>
      <c r="DA1179" s="238"/>
      <c r="DB1179" s="238"/>
      <c r="DC1179" s="238"/>
      <c r="DD1179" s="238"/>
      <c r="DE1179" s="238"/>
      <c r="DF1179" s="238"/>
      <c r="DG1179" s="238"/>
      <c r="DH1179" s="238"/>
      <c r="DI1179" s="238"/>
      <c r="DJ1179" s="238"/>
      <c r="DK1179" s="238"/>
      <c r="DL1179" s="238"/>
      <c r="DM1179" s="238"/>
      <c r="DN1179" s="238"/>
      <c r="DO1179" s="238"/>
      <c r="DP1179" s="238"/>
      <c r="DQ1179" s="238"/>
      <c r="DR1179" s="238"/>
      <c r="DS1179" s="238"/>
      <c r="DT1179" s="238"/>
      <c r="DU1179" s="238"/>
      <c r="DV1179" s="238"/>
      <c r="DW1179" s="238"/>
      <c r="DX1179" s="238"/>
      <c r="DY1179" s="238"/>
      <c r="DZ1179" s="238"/>
      <c r="EA1179" s="238"/>
      <c r="EB1179" s="238"/>
      <c r="EC1179" s="238"/>
      <c r="ED1179" s="238"/>
      <c r="EE1179" s="238"/>
      <c r="EF1179" s="238"/>
      <c r="EG1179" s="238"/>
      <c r="EH1179" s="238"/>
      <c r="EI1179" s="238"/>
      <c r="EJ1179" s="238"/>
      <c r="EK1179" s="238"/>
      <c r="EL1179" s="238"/>
      <c r="EM1179" s="238"/>
      <c r="EN1179" s="238"/>
      <c r="EO1179" s="238"/>
      <c r="EP1179" s="238"/>
      <c r="EQ1179" s="238"/>
      <c r="ER1179" s="238"/>
      <c r="ES1179" s="238"/>
      <c r="ET1179" s="238"/>
      <c r="EU1179" s="238"/>
      <c r="EV1179" s="238"/>
      <c r="EW1179" s="238"/>
      <c r="EX1179" s="238"/>
      <c r="EY1179" s="238"/>
      <c r="EZ1179" s="238"/>
      <c r="FA1179" s="238"/>
      <c r="FB1179" s="238"/>
      <c r="FC1179" s="238"/>
      <c r="FD1179" s="238"/>
      <c r="FE1179" s="238"/>
    </row>
    <row r="1180" spans="34:161">
      <c r="AH1180" s="238"/>
      <c r="AI1180" s="238"/>
      <c r="AJ1180" s="238"/>
      <c r="AK1180" s="238"/>
      <c r="AL1180" s="238"/>
      <c r="AM1180" s="238"/>
      <c r="AN1180" s="238"/>
      <c r="AO1180" s="238"/>
      <c r="AP1180" s="238"/>
      <c r="AQ1180" s="238"/>
      <c r="AR1180" s="238"/>
      <c r="AS1180" s="238"/>
      <c r="AT1180" s="238"/>
      <c r="AU1180" s="238"/>
      <c r="AV1180" s="238"/>
      <c r="AW1180" s="238"/>
      <c r="AX1180" s="238"/>
      <c r="AY1180" s="238"/>
      <c r="AZ1180" s="238"/>
      <c r="BA1180" s="238"/>
      <c r="BB1180" s="238"/>
      <c r="BC1180" s="238"/>
      <c r="BD1180" s="238"/>
      <c r="BE1180" s="238"/>
      <c r="BF1180" s="238"/>
      <c r="BG1180" s="238"/>
      <c r="BH1180" s="238"/>
      <c r="BI1180" s="238"/>
      <c r="BJ1180" s="238"/>
      <c r="BK1180" s="238"/>
      <c r="BL1180" s="238"/>
      <c r="BM1180" s="238"/>
      <c r="BN1180" s="238"/>
      <c r="BO1180" s="238"/>
      <c r="BP1180" s="238"/>
      <c r="BQ1180" s="238"/>
      <c r="BR1180" s="238"/>
      <c r="BS1180" s="238"/>
      <c r="BT1180" s="238"/>
      <c r="BU1180" s="238"/>
      <c r="BV1180" s="238"/>
      <c r="BW1180" s="238"/>
      <c r="BX1180" s="238"/>
      <c r="BY1180" s="238"/>
      <c r="BZ1180" s="238"/>
      <c r="CA1180" s="238"/>
      <c r="CB1180" s="238"/>
      <c r="CC1180" s="238"/>
      <c r="CD1180" s="238"/>
      <c r="CE1180" s="238"/>
      <c r="CF1180" s="238"/>
      <c r="CG1180" s="238"/>
      <c r="CH1180" s="238"/>
      <c r="CI1180" s="238"/>
      <c r="CJ1180" s="238"/>
      <c r="CK1180" s="238"/>
      <c r="CL1180" s="238"/>
      <c r="CM1180" s="238"/>
      <c r="CN1180" s="238"/>
      <c r="CO1180" s="238"/>
      <c r="CP1180" s="238"/>
      <c r="CQ1180" s="238"/>
      <c r="CR1180" s="238"/>
      <c r="CS1180" s="238"/>
      <c r="CT1180" s="238"/>
      <c r="CU1180" s="238"/>
      <c r="CV1180" s="238"/>
      <c r="CW1180" s="238"/>
      <c r="CX1180" s="238"/>
      <c r="CY1180" s="238"/>
      <c r="CZ1180" s="238"/>
      <c r="DA1180" s="238"/>
      <c r="DB1180" s="238"/>
      <c r="DC1180" s="238"/>
      <c r="DD1180" s="238"/>
      <c r="DE1180" s="238"/>
      <c r="DF1180" s="238"/>
      <c r="DG1180" s="238"/>
      <c r="DH1180" s="238"/>
      <c r="DI1180" s="238"/>
      <c r="DJ1180" s="238"/>
      <c r="DK1180" s="238"/>
      <c r="DL1180" s="238"/>
      <c r="DM1180" s="238"/>
      <c r="DN1180" s="238"/>
      <c r="DO1180" s="238"/>
      <c r="DP1180" s="238"/>
      <c r="DQ1180" s="238"/>
      <c r="DR1180" s="238"/>
      <c r="DS1180" s="238"/>
      <c r="DT1180" s="238"/>
      <c r="DU1180" s="238"/>
      <c r="DV1180" s="238"/>
      <c r="DW1180" s="238"/>
      <c r="DX1180" s="238"/>
      <c r="DY1180" s="238"/>
      <c r="DZ1180" s="238"/>
      <c r="EA1180" s="238"/>
      <c r="EB1180" s="238"/>
      <c r="EC1180" s="238"/>
      <c r="ED1180" s="238"/>
      <c r="EE1180" s="238"/>
      <c r="EF1180" s="238"/>
      <c r="EG1180" s="238"/>
      <c r="EH1180" s="238"/>
      <c r="EI1180" s="238"/>
      <c r="EJ1180" s="238"/>
      <c r="EK1180" s="238"/>
      <c r="EL1180" s="238"/>
      <c r="EM1180" s="238"/>
      <c r="EN1180" s="238"/>
      <c r="EO1180" s="238"/>
      <c r="EP1180" s="238"/>
      <c r="EQ1180" s="238"/>
      <c r="ER1180" s="238"/>
      <c r="ES1180" s="238"/>
      <c r="ET1180" s="238"/>
      <c r="EU1180" s="238"/>
      <c r="EV1180" s="238"/>
      <c r="EW1180" s="238"/>
      <c r="EX1180" s="238"/>
      <c r="EY1180" s="238"/>
      <c r="EZ1180" s="238"/>
      <c r="FA1180" s="238"/>
      <c r="FB1180" s="238"/>
      <c r="FC1180" s="238"/>
      <c r="FD1180" s="238"/>
      <c r="FE1180" s="238"/>
    </row>
    <row r="1181" spans="34:161">
      <c r="AH1181" s="238"/>
      <c r="AI1181" s="238"/>
      <c r="AJ1181" s="238"/>
      <c r="AK1181" s="238"/>
      <c r="AL1181" s="238"/>
      <c r="AM1181" s="238"/>
      <c r="AN1181" s="238"/>
      <c r="AO1181" s="238"/>
      <c r="AP1181" s="238"/>
      <c r="AQ1181" s="238"/>
      <c r="AR1181" s="238"/>
      <c r="AS1181" s="238"/>
      <c r="AT1181" s="238"/>
      <c r="AU1181" s="238"/>
      <c r="AV1181" s="238"/>
      <c r="AW1181" s="238"/>
      <c r="AX1181" s="238"/>
      <c r="AY1181" s="238"/>
      <c r="AZ1181" s="238"/>
      <c r="BA1181" s="238"/>
      <c r="BB1181" s="238"/>
      <c r="BC1181" s="238"/>
      <c r="BD1181" s="238"/>
      <c r="BE1181" s="238"/>
      <c r="BF1181" s="238"/>
      <c r="BG1181" s="238"/>
      <c r="BH1181" s="238"/>
      <c r="BI1181" s="238"/>
      <c r="BJ1181" s="238"/>
      <c r="BK1181" s="238"/>
      <c r="BL1181" s="238"/>
      <c r="BM1181" s="238"/>
      <c r="BN1181" s="238"/>
      <c r="BO1181" s="238"/>
      <c r="BP1181" s="238"/>
      <c r="BQ1181" s="238"/>
      <c r="BR1181" s="238"/>
      <c r="BS1181" s="238"/>
      <c r="BT1181" s="238"/>
      <c r="BU1181" s="238"/>
      <c r="BV1181" s="238"/>
      <c r="BW1181" s="238"/>
      <c r="BX1181" s="238"/>
      <c r="BY1181" s="238"/>
      <c r="BZ1181" s="238"/>
      <c r="CA1181" s="238"/>
      <c r="CB1181" s="238"/>
      <c r="CC1181" s="238"/>
      <c r="CD1181" s="238"/>
      <c r="CE1181" s="238"/>
      <c r="CF1181" s="238"/>
      <c r="CG1181" s="238"/>
      <c r="CH1181" s="238"/>
      <c r="CI1181" s="238"/>
      <c r="CJ1181" s="238"/>
      <c r="CK1181" s="238"/>
      <c r="CL1181" s="238"/>
      <c r="CM1181" s="238"/>
      <c r="CN1181" s="238"/>
      <c r="CO1181" s="238"/>
      <c r="CP1181" s="238"/>
      <c r="CQ1181" s="238"/>
      <c r="CR1181" s="238"/>
      <c r="CS1181" s="238"/>
      <c r="CT1181" s="238"/>
      <c r="CU1181" s="238"/>
      <c r="CV1181" s="238"/>
      <c r="CW1181" s="238"/>
      <c r="CX1181" s="238"/>
      <c r="CY1181" s="238"/>
      <c r="CZ1181" s="238"/>
      <c r="DA1181" s="238"/>
      <c r="DB1181" s="238"/>
      <c r="DC1181" s="238"/>
      <c r="DD1181" s="238"/>
      <c r="DE1181" s="238"/>
      <c r="DF1181" s="238"/>
      <c r="DG1181" s="238"/>
      <c r="DH1181" s="238"/>
      <c r="DI1181" s="238"/>
      <c r="DJ1181" s="238"/>
      <c r="DK1181" s="238"/>
      <c r="DL1181" s="238"/>
      <c r="DM1181" s="238"/>
      <c r="DN1181" s="238"/>
      <c r="DO1181" s="238"/>
      <c r="DP1181" s="238"/>
      <c r="DQ1181" s="238"/>
      <c r="DR1181" s="238"/>
      <c r="DS1181" s="238"/>
      <c r="DT1181" s="238"/>
      <c r="DU1181" s="238"/>
      <c r="DV1181" s="238"/>
      <c r="DW1181" s="238"/>
      <c r="DX1181" s="238"/>
      <c r="DY1181" s="238"/>
      <c r="DZ1181" s="238"/>
      <c r="EA1181" s="238"/>
      <c r="EB1181" s="238"/>
      <c r="EC1181" s="238"/>
      <c r="ED1181" s="238"/>
      <c r="EE1181" s="238"/>
      <c r="EF1181" s="238"/>
      <c r="EG1181" s="238"/>
      <c r="EH1181" s="238"/>
      <c r="EI1181" s="238"/>
      <c r="EJ1181" s="238"/>
      <c r="EK1181" s="238"/>
      <c r="EL1181" s="238"/>
      <c r="EM1181" s="238"/>
      <c r="EN1181" s="238"/>
      <c r="EO1181" s="238"/>
      <c r="EP1181" s="238"/>
      <c r="EQ1181" s="238"/>
      <c r="ER1181" s="238"/>
      <c r="ES1181" s="238"/>
      <c r="ET1181" s="238"/>
      <c r="EU1181" s="238"/>
      <c r="EV1181" s="238"/>
      <c r="EW1181" s="238"/>
      <c r="EX1181" s="238"/>
      <c r="EY1181" s="238"/>
      <c r="EZ1181" s="238"/>
      <c r="FA1181" s="238"/>
      <c r="FB1181" s="238"/>
      <c r="FC1181" s="238"/>
      <c r="FD1181" s="238"/>
      <c r="FE1181" s="238"/>
    </row>
    <row r="1182" spans="34:161">
      <c r="AH1182" s="238"/>
      <c r="AI1182" s="238"/>
      <c r="AJ1182" s="238"/>
      <c r="AK1182" s="238"/>
      <c r="AL1182" s="238"/>
      <c r="AM1182" s="238"/>
      <c r="AN1182" s="238"/>
      <c r="AO1182" s="238"/>
      <c r="AP1182" s="238"/>
      <c r="AQ1182" s="238"/>
      <c r="AR1182" s="238"/>
      <c r="AS1182" s="238"/>
      <c r="AT1182" s="238"/>
      <c r="AU1182" s="238"/>
      <c r="AV1182" s="238"/>
      <c r="AW1182" s="238"/>
      <c r="AX1182" s="238"/>
      <c r="AY1182" s="238"/>
      <c r="AZ1182" s="238"/>
      <c r="BA1182" s="238"/>
      <c r="BB1182" s="238"/>
      <c r="BC1182" s="238"/>
      <c r="BD1182" s="238"/>
      <c r="BE1182" s="238"/>
      <c r="BF1182" s="238"/>
      <c r="BG1182" s="238"/>
      <c r="BH1182" s="238"/>
      <c r="BI1182" s="238"/>
      <c r="BJ1182" s="238"/>
      <c r="BK1182" s="238"/>
      <c r="BL1182" s="238"/>
      <c r="BM1182" s="238"/>
      <c r="BN1182" s="238"/>
      <c r="BO1182" s="238"/>
      <c r="BP1182" s="238"/>
      <c r="BQ1182" s="238"/>
      <c r="BR1182" s="238"/>
      <c r="BS1182" s="238"/>
      <c r="BT1182" s="238"/>
      <c r="BU1182" s="238"/>
      <c r="BV1182" s="238"/>
      <c r="BW1182" s="238"/>
      <c r="BX1182" s="238"/>
      <c r="BY1182" s="238"/>
      <c r="BZ1182" s="238"/>
      <c r="CA1182" s="238"/>
      <c r="CB1182" s="238"/>
      <c r="CC1182" s="238"/>
      <c r="CD1182" s="238"/>
      <c r="CE1182" s="238"/>
      <c r="CF1182" s="238"/>
      <c r="CG1182" s="238"/>
      <c r="CH1182" s="238"/>
      <c r="CI1182" s="238"/>
      <c r="CJ1182" s="238"/>
      <c r="CK1182" s="238"/>
      <c r="CL1182" s="238"/>
      <c r="CM1182" s="238"/>
      <c r="CN1182" s="238"/>
      <c r="CO1182" s="238"/>
      <c r="CP1182" s="238"/>
      <c r="CQ1182" s="238"/>
      <c r="CR1182" s="238"/>
      <c r="CS1182" s="238"/>
      <c r="CT1182" s="238"/>
      <c r="CU1182" s="238"/>
      <c r="CV1182" s="238"/>
      <c r="CW1182" s="238"/>
      <c r="CX1182" s="238"/>
      <c r="CY1182" s="238"/>
      <c r="CZ1182" s="238"/>
      <c r="DA1182" s="238"/>
      <c r="DB1182" s="238"/>
      <c r="DC1182" s="238"/>
      <c r="DD1182" s="238"/>
      <c r="DE1182" s="238"/>
      <c r="DF1182" s="238"/>
      <c r="DG1182" s="238"/>
      <c r="DH1182" s="238"/>
      <c r="DI1182" s="238"/>
      <c r="DJ1182" s="238"/>
      <c r="DK1182" s="238"/>
      <c r="DL1182" s="238"/>
      <c r="DM1182" s="238"/>
      <c r="DN1182" s="238"/>
      <c r="DO1182" s="238"/>
      <c r="DP1182" s="238"/>
      <c r="DQ1182" s="238"/>
      <c r="DR1182" s="238"/>
      <c r="DS1182" s="238"/>
      <c r="DT1182" s="238"/>
      <c r="DU1182" s="238"/>
      <c r="DV1182" s="238"/>
      <c r="DW1182" s="238"/>
      <c r="DX1182" s="238"/>
      <c r="DY1182" s="238"/>
      <c r="DZ1182" s="238"/>
      <c r="EA1182" s="238"/>
      <c r="EB1182" s="238"/>
      <c r="EC1182" s="238"/>
      <c r="ED1182" s="238"/>
      <c r="EE1182" s="238"/>
      <c r="EF1182" s="238"/>
      <c r="EG1182" s="238"/>
      <c r="EH1182" s="238"/>
      <c r="EI1182" s="238"/>
      <c r="EJ1182" s="238"/>
      <c r="EK1182" s="238"/>
      <c r="EL1182" s="238"/>
      <c r="EM1182" s="238"/>
      <c r="EN1182" s="238"/>
      <c r="EO1182" s="238"/>
      <c r="EP1182" s="238"/>
      <c r="EQ1182" s="238"/>
      <c r="ER1182" s="238"/>
      <c r="ES1182" s="238"/>
      <c r="ET1182" s="238"/>
      <c r="EU1182" s="238"/>
      <c r="EV1182" s="238"/>
      <c r="EW1182" s="238"/>
      <c r="EX1182" s="238"/>
      <c r="EY1182" s="238"/>
      <c r="EZ1182" s="238"/>
      <c r="FA1182" s="238"/>
      <c r="FB1182" s="238"/>
      <c r="FC1182" s="238"/>
      <c r="FD1182" s="238"/>
      <c r="FE1182" s="238"/>
    </row>
    <row r="1183" spans="34:161">
      <c r="AH1183" s="238"/>
      <c r="AI1183" s="238"/>
      <c r="AJ1183" s="238"/>
      <c r="AK1183" s="238"/>
      <c r="AL1183" s="238"/>
      <c r="AM1183" s="238"/>
      <c r="AN1183" s="238"/>
      <c r="AO1183" s="238"/>
      <c r="AP1183" s="238"/>
      <c r="AQ1183" s="238"/>
      <c r="AR1183" s="238"/>
      <c r="AS1183" s="238"/>
      <c r="AT1183" s="238"/>
      <c r="AU1183" s="238"/>
      <c r="AV1183" s="238"/>
      <c r="AW1183" s="238"/>
      <c r="AX1183" s="238"/>
      <c r="AY1183" s="238"/>
      <c r="AZ1183" s="238"/>
      <c r="BA1183" s="238"/>
      <c r="BB1183" s="238"/>
      <c r="BC1183" s="238"/>
      <c r="BD1183" s="238"/>
      <c r="BE1183" s="238"/>
      <c r="BF1183" s="238"/>
      <c r="BG1183" s="238"/>
      <c r="BH1183" s="238"/>
      <c r="BI1183" s="238"/>
      <c r="BJ1183" s="238"/>
      <c r="BK1183" s="238"/>
      <c r="BL1183" s="238"/>
      <c r="BM1183" s="238"/>
      <c r="BN1183" s="238"/>
      <c r="BO1183" s="238"/>
      <c r="BP1183" s="238"/>
      <c r="BQ1183" s="238"/>
      <c r="BR1183" s="238"/>
      <c r="BS1183" s="238"/>
      <c r="BT1183" s="238"/>
      <c r="BU1183" s="238"/>
      <c r="BV1183" s="238"/>
      <c r="BW1183" s="238"/>
      <c r="BX1183" s="238"/>
      <c r="BY1183" s="238"/>
      <c r="BZ1183" s="238"/>
      <c r="CA1183" s="238"/>
      <c r="CB1183" s="238"/>
      <c r="CC1183" s="238"/>
      <c r="CD1183" s="238"/>
      <c r="CE1183" s="238"/>
      <c r="CF1183" s="238"/>
      <c r="CG1183" s="238"/>
      <c r="CH1183" s="238"/>
      <c r="CI1183" s="238"/>
      <c r="CJ1183" s="238"/>
      <c r="CK1183" s="238"/>
      <c r="CL1183" s="238"/>
      <c r="CM1183" s="238"/>
      <c r="CN1183" s="238"/>
      <c r="CO1183" s="238"/>
      <c r="CP1183" s="238"/>
      <c r="CQ1183" s="238"/>
      <c r="CR1183" s="238"/>
      <c r="CS1183" s="238"/>
      <c r="CT1183" s="238"/>
      <c r="CU1183" s="238"/>
      <c r="CV1183" s="238"/>
      <c r="CW1183" s="238"/>
      <c r="CX1183" s="238"/>
      <c r="CY1183" s="238"/>
      <c r="CZ1183" s="238"/>
      <c r="DA1183" s="238"/>
      <c r="DB1183" s="238"/>
      <c r="DC1183" s="238"/>
      <c r="DD1183" s="238"/>
      <c r="DE1183" s="238"/>
      <c r="DF1183" s="238"/>
      <c r="DG1183" s="238"/>
      <c r="DH1183" s="238"/>
      <c r="DI1183" s="238"/>
      <c r="DJ1183" s="238"/>
      <c r="DK1183" s="238"/>
      <c r="DL1183" s="238"/>
      <c r="DM1183" s="238"/>
      <c r="DN1183" s="238"/>
      <c r="DO1183" s="238"/>
      <c r="DP1183" s="238"/>
      <c r="DQ1183" s="238"/>
      <c r="DR1183" s="238"/>
      <c r="DS1183" s="238"/>
      <c r="DT1183" s="238"/>
      <c r="DU1183" s="238"/>
      <c r="DV1183" s="238"/>
      <c r="DW1183" s="238"/>
      <c r="DX1183" s="238"/>
      <c r="DY1183" s="238"/>
      <c r="DZ1183" s="238"/>
      <c r="EA1183" s="238"/>
      <c r="EB1183" s="238"/>
      <c r="EC1183" s="238"/>
      <c r="ED1183" s="238"/>
      <c r="EE1183" s="238"/>
      <c r="EF1183" s="238"/>
      <c r="EG1183" s="238"/>
      <c r="EH1183" s="238"/>
      <c r="EI1183" s="238"/>
      <c r="EJ1183" s="238"/>
      <c r="EK1183" s="238"/>
      <c r="EL1183" s="238"/>
      <c r="EM1183" s="238"/>
      <c r="EN1183" s="238"/>
      <c r="EO1183" s="238"/>
      <c r="EP1183" s="238"/>
      <c r="EQ1183" s="238"/>
      <c r="ER1183" s="238"/>
      <c r="ES1183" s="238"/>
      <c r="ET1183" s="238"/>
      <c r="EU1183" s="238"/>
      <c r="EV1183" s="238"/>
      <c r="EW1183" s="238"/>
      <c r="EX1183" s="238"/>
      <c r="EY1183" s="238"/>
      <c r="EZ1183" s="238"/>
      <c r="FA1183" s="238"/>
      <c r="FB1183" s="238"/>
      <c r="FC1183" s="238"/>
      <c r="FD1183" s="238"/>
      <c r="FE1183" s="238"/>
    </row>
    <row r="1184" spans="34:161">
      <c r="AH1184" s="238"/>
      <c r="AI1184" s="238"/>
      <c r="AJ1184" s="238"/>
      <c r="AK1184" s="238"/>
      <c r="AL1184" s="238"/>
      <c r="AM1184" s="238"/>
      <c r="AN1184" s="238"/>
      <c r="AO1184" s="238"/>
      <c r="AP1184" s="238"/>
      <c r="AQ1184" s="238"/>
      <c r="AR1184" s="238"/>
      <c r="AS1184" s="238"/>
      <c r="AT1184" s="238"/>
      <c r="AU1184" s="238"/>
      <c r="AV1184" s="238"/>
      <c r="AW1184" s="238"/>
      <c r="AX1184" s="238"/>
      <c r="AY1184" s="238"/>
      <c r="AZ1184" s="238"/>
      <c r="BA1184" s="238"/>
      <c r="BB1184" s="238"/>
      <c r="BC1184" s="238"/>
      <c r="BD1184" s="238"/>
      <c r="BE1184" s="238"/>
      <c r="BF1184" s="238"/>
      <c r="BG1184" s="238"/>
      <c r="BH1184" s="238"/>
      <c r="BI1184" s="238"/>
      <c r="BJ1184" s="238"/>
      <c r="BK1184" s="238"/>
      <c r="BL1184" s="238"/>
      <c r="BM1184" s="238"/>
      <c r="BN1184" s="238"/>
      <c r="BO1184" s="238"/>
      <c r="BP1184" s="238"/>
      <c r="BQ1184" s="238"/>
      <c r="BR1184" s="238"/>
      <c r="BS1184" s="238"/>
      <c r="BT1184" s="238"/>
      <c r="BU1184" s="238"/>
      <c r="BV1184" s="238"/>
      <c r="BW1184" s="238"/>
      <c r="BX1184" s="238"/>
      <c r="BY1184" s="238"/>
      <c r="BZ1184" s="238"/>
      <c r="CA1184" s="238"/>
      <c r="CB1184" s="238"/>
      <c r="CC1184" s="238"/>
      <c r="CD1184" s="238"/>
      <c r="CE1184" s="238"/>
      <c r="CF1184" s="238"/>
      <c r="CG1184" s="238"/>
      <c r="CH1184" s="238"/>
      <c r="CI1184" s="238"/>
      <c r="CJ1184" s="238"/>
      <c r="CK1184" s="238"/>
      <c r="CL1184" s="238"/>
      <c r="CM1184" s="238"/>
      <c r="CN1184" s="238"/>
      <c r="CO1184" s="238"/>
      <c r="CP1184" s="238"/>
      <c r="CQ1184" s="238"/>
      <c r="CR1184" s="238"/>
      <c r="CS1184" s="238"/>
      <c r="CT1184" s="238"/>
      <c r="CU1184" s="238"/>
      <c r="CV1184" s="238"/>
      <c r="CW1184" s="238"/>
      <c r="CX1184" s="238"/>
      <c r="CY1184" s="238"/>
      <c r="CZ1184" s="238"/>
      <c r="DA1184" s="238"/>
      <c r="DB1184" s="238"/>
      <c r="DC1184" s="238"/>
      <c r="DD1184" s="238"/>
      <c r="DE1184" s="238"/>
      <c r="DF1184" s="238"/>
      <c r="DG1184" s="238"/>
      <c r="DH1184" s="238"/>
      <c r="DI1184" s="238"/>
      <c r="DJ1184" s="238"/>
      <c r="DK1184" s="238"/>
      <c r="DL1184" s="238"/>
      <c r="DM1184" s="238"/>
      <c r="DN1184" s="238"/>
      <c r="DO1184" s="238"/>
      <c r="DP1184" s="238"/>
      <c r="DQ1184" s="238"/>
      <c r="DR1184" s="238"/>
      <c r="DS1184" s="238"/>
      <c r="DT1184" s="238"/>
      <c r="DU1184" s="238"/>
      <c r="DV1184" s="238"/>
      <c r="DW1184" s="238"/>
      <c r="DX1184" s="238"/>
      <c r="DY1184" s="238"/>
      <c r="DZ1184" s="238"/>
      <c r="EA1184" s="238"/>
      <c r="EB1184" s="238"/>
      <c r="EC1184" s="238"/>
      <c r="ED1184" s="238"/>
      <c r="EE1184" s="238"/>
      <c r="EF1184" s="238"/>
      <c r="EG1184" s="238"/>
      <c r="EH1184" s="238"/>
      <c r="EI1184" s="238"/>
      <c r="EJ1184" s="238"/>
      <c r="EK1184" s="238"/>
      <c r="EL1184" s="238"/>
      <c r="EM1184" s="238"/>
      <c r="EN1184" s="238"/>
      <c r="EO1184" s="238"/>
      <c r="EP1184" s="238"/>
      <c r="EQ1184" s="238"/>
      <c r="ER1184" s="238"/>
      <c r="ES1184" s="238"/>
      <c r="ET1184" s="238"/>
      <c r="EU1184" s="238"/>
      <c r="EV1184" s="238"/>
      <c r="EW1184" s="238"/>
      <c r="EX1184" s="238"/>
      <c r="EY1184" s="238"/>
      <c r="EZ1184" s="238"/>
      <c r="FA1184" s="238"/>
      <c r="FB1184" s="238"/>
      <c r="FC1184" s="238"/>
      <c r="FD1184" s="238"/>
      <c r="FE1184" s="238"/>
    </row>
    <row r="1185" spans="34:161">
      <c r="AH1185" s="238"/>
      <c r="AI1185" s="238"/>
      <c r="AJ1185" s="238"/>
      <c r="AK1185" s="238"/>
      <c r="AL1185" s="238"/>
      <c r="AM1185" s="238"/>
      <c r="AN1185" s="238"/>
      <c r="AO1185" s="238"/>
      <c r="AP1185" s="238"/>
      <c r="AQ1185" s="238"/>
      <c r="AR1185" s="238"/>
      <c r="AS1185" s="238"/>
      <c r="AT1185" s="238"/>
      <c r="AU1185" s="238"/>
      <c r="AV1185" s="238"/>
      <c r="AW1185" s="238"/>
      <c r="AX1185" s="238"/>
      <c r="AY1185" s="238"/>
      <c r="AZ1185" s="238"/>
      <c r="BA1185" s="238"/>
      <c r="BB1185" s="238"/>
      <c r="BC1185" s="238"/>
      <c r="BD1185" s="238"/>
      <c r="BE1185" s="238"/>
      <c r="BF1185" s="238"/>
      <c r="BG1185" s="238"/>
      <c r="BH1185" s="238"/>
      <c r="BI1185" s="238"/>
      <c r="BJ1185" s="238"/>
      <c r="BK1185" s="238"/>
      <c r="BL1185" s="238"/>
      <c r="BM1185" s="238"/>
      <c r="BN1185" s="238"/>
      <c r="BO1185" s="238"/>
      <c r="BP1185" s="238"/>
      <c r="BQ1185" s="238"/>
      <c r="BR1185" s="238"/>
      <c r="BS1185" s="238"/>
      <c r="BT1185" s="238"/>
      <c r="BU1185" s="238"/>
      <c r="BV1185" s="238"/>
      <c r="BW1185" s="238"/>
      <c r="BX1185" s="238"/>
      <c r="BY1185" s="238"/>
      <c r="BZ1185" s="238"/>
      <c r="CA1185" s="238"/>
      <c r="CB1185" s="238"/>
      <c r="CC1185" s="238"/>
      <c r="CD1185" s="238"/>
      <c r="CE1185" s="238"/>
      <c r="CF1185" s="238"/>
      <c r="CG1185" s="238"/>
      <c r="CH1185" s="238"/>
      <c r="CI1185" s="238"/>
      <c r="CJ1185" s="238"/>
      <c r="CK1185" s="238"/>
      <c r="CL1185" s="238"/>
      <c r="CM1185" s="238"/>
      <c r="CN1185" s="238"/>
      <c r="CO1185" s="238"/>
      <c r="CP1185" s="238"/>
      <c r="CQ1185" s="238"/>
      <c r="CR1185" s="238"/>
      <c r="CS1185" s="238"/>
      <c r="CT1185" s="238"/>
      <c r="CU1185" s="238"/>
      <c r="CV1185" s="238"/>
      <c r="CW1185" s="238"/>
      <c r="CX1185" s="238"/>
      <c r="CY1185" s="238"/>
      <c r="CZ1185" s="238"/>
      <c r="DA1185" s="238"/>
      <c r="DB1185" s="238"/>
      <c r="DC1185" s="238"/>
      <c r="DD1185" s="238"/>
      <c r="DE1185" s="238"/>
      <c r="DF1185" s="238"/>
      <c r="DG1185" s="238"/>
      <c r="DH1185" s="238"/>
      <c r="DI1185" s="238"/>
      <c r="DJ1185" s="238"/>
      <c r="DK1185" s="238"/>
      <c r="DL1185" s="238"/>
      <c r="DM1185" s="238"/>
      <c r="DN1185" s="238"/>
      <c r="DO1185" s="238"/>
      <c r="DP1185" s="238"/>
      <c r="DQ1185" s="238"/>
      <c r="DR1185" s="238"/>
      <c r="DS1185" s="238"/>
      <c r="DT1185" s="238"/>
      <c r="DU1185" s="238"/>
      <c r="DV1185" s="238"/>
      <c r="DW1185" s="238"/>
      <c r="DX1185" s="238"/>
      <c r="DY1185" s="238"/>
      <c r="DZ1185" s="238"/>
      <c r="EA1185" s="238"/>
      <c r="EB1185" s="238"/>
      <c r="EC1185" s="238"/>
      <c r="ED1185" s="238"/>
      <c r="EE1185" s="238"/>
      <c r="EF1185" s="238"/>
      <c r="EG1185" s="238"/>
      <c r="EH1185" s="238"/>
      <c r="EI1185" s="238"/>
      <c r="EJ1185" s="238"/>
      <c r="EK1185" s="238"/>
      <c r="EL1185" s="238"/>
      <c r="EM1185" s="238"/>
      <c r="EN1185" s="238"/>
      <c r="EO1185" s="238"/>
      <c r="EP1185" s="238"/>
      <c r="EQ1185" s="238"/>
      <c r="ER1185" s="238"/>
      <c r="ES1185" s="238"/>
      <c r="ET1185" s="238"/>
      <c r="EU1185" s="238"/>
      <c r="EV1185" s="238"/>
      <c r="EW1185" s="238"/>
      <c r="EX1185" s="238"/>
      <c r="EY1185" s="238"/>
      <c r="EZ1185" s="238"/>
      <c r="FA1185" s="238"/>
      <c r="FB1185" s="238"/>
      <c r="FC1185" s="238"/>
      <c r="FD1185" s="238"/>
      <c r="FE1185" s="238"/>
    </row>
    <row r="1186" spans="34:161">
      <c r="AH1186" s="238"/>
      <c r="AI1186" s="238"/>
      <c r="AJ1186" s="238"/>
      <c r="AK1186" s="238"/>
      <c r="AL1186" s="238"/>
      <c r="AM1186" s="238"/>
      <c r="AN1186" s="238"/>
      <c r="AO1186" s="238"/>
      <c r="AP1186" s="238"/>
      <c r="AQ1186" s="238"/>
      <c r="AR1186" s="238"/>
      <c r="AS1186" s="238"/>
      <c r="AT1186" s="238"/>
      <c r="AU1186" s="238"/>
      <c r="AV1186" s="238"/>
      <c r="AW1186" s="238"/>
      <c r="AX1186" s="238"/>
      <c r="AY1186" s="238"/>
      <c r="AZ1186" s="238"/>
      <c r="BA1186" s="238"/>
      <c r="BB1186" s="238"/>
      <c r="BC1186" s="238"/>
      <c r="BD1186" s="238"/>
      <c r="BE1186" s="238"/>
      <c r="BF1186" s="238"/>
      <c r="BG1186" s="238"/>
      <c r="BH1186" s="238"/>
      <c r="BI1186" s="238"/>
      <c r="BJ1186" s="238"/>
      <c r="BK1186" s="238"/>
      <c r="BL1186" s="238"/>
      <c r="BM1186" s="238"/>
      <c r="BN1186" s="238"/>
      <c r="BO1186" s="238"/>
      <c r="BP1186" s="238"/>
      <c r="BQ1186" s="238"/>
      <c r="BR1186" s="238"/>
      <c r="BS1186" s="238"/>
      <c r="BT1186" s="238"/>
      <c r="BU1186" s="238"/>
      <c r="BV1186" s="238"/>
      <c r="BW1186" s="238"/>
      <c r="BX1186" s="238"/>
      <c r="BY1186" s="238"/>
      <c r="BZ1186" s="238"/>
      <c r="CA1186" s="238"/>
      <c r="CB1186" s="238"/>
      <c r="CC1186" s="238"/>
      <c r="CD1186" s="238"/>
      <c r="CE1186" s="238"/>
      <c r="CF1186" s="238"/>
      <c r="CG1186" s="238"/>
      <c r="CH1186" s="238"/>
      <c r="CI1186" s="238"/>
      <c r="CJ1186" s="238"/>
      <c r="CK1186" s="238"/>
      <c r="CL1186" s="238"/>
      <c r="CM1186" s="238"/>
      <c r="CN1186" s="238"/>
      <c r="CO1186" s="238"/>
      <c r="CP1186" s="238"/>
      <c r="CQ1186" s="238"/>
      <c r="CR1186" s="238"/>
      <c r="CS1186" s="238"/>
      <c r="CT1186" s="238"/>
      <c r="CU1186" s="238"/>
      <c r="CV1186" s="238"/>
      <c r="CW1186" s="238"/>
      <c r="CX1186" s="238"/>
      <c r="CY1186" s="238"/>
      <c r="CZ1186" s="238"/>
      <c r="DA1186" s="238"/>
      <c r="DB1186" s="238"/>
      <c r="DC1186" s="238"/>
      <c r="DD1186" s="238"/>
      <c r="DE1186" s="238"/>
      <c r="DF1186" s="238"/>
      <c r="DG1186" s="238"/>
      <c r="DH1186" s="238"/>
      <c r="DI1186" s="238"/>
      <c r="DJ1186" s="238"/>
      <c r="DK1186" s="238"/>
      <c r="DL1186" s="238"/>
      <c r="DM1186" s="238"/>
      <c r="DN1186" s="238"/>
      <c r="DO1186" s="238"/>
      <c r="DP1186" s="238"/>
      <c r="DQ1186" s="238"/>
      <c r="DR1186" s="238"/>
      <c r="DS1186" s="238"/>
      <c r="DT1186" s="238"/>
      <c r="DU1186" s="238"/>
      <c r="DV1186" s="238"/>
      <c r="DW1186" s="238"/>
      <c r="DX1186" s="238"/>
      <c r="DY1186" s="238"/>
      <c r="DZ1186" s="238"/>
      <c r="EA1186" s="238"/>
      <c r="EB1186" s="238"/>
      <c r="EC1186" s="238"/>
      <c r="ED1186" s="238"/>
      <c r="EE1186" s="238"/>
      <c r="EF1186" s="238"/>
      <c r="EG1186" s="238"/>
      <c r="EH1186" s="238"/>
      <c r="EI1186" s="238"/>
      <c r="EJ1186" s="238"/>
      <c r="EK1186" s="238"/>
      <c r="EL1186" s="238"/>
      <c r="EM1186" s="238"/>
      <c r="EN1186" s="238"/>
      <c r="EO1186" s="238"/>
      <c r="EP1186" s="238"/>
      <c r="EQ1186" s="238"/>
      <c r="ER1186" s="238"/>
      <c r="ES1186" s="238"/>
      <c r="ET1186" s="238"/>
      <c r="EU1186" s="238"/>
      <c r="EV1186" s="238"/>
      <c r="EW1186" s="238"/>
      <c r="EX1186" s="238"/>
      <c r="EY1186" s="238"/>
      <c r="EZ1186" s="238"/>
      <c r="FA1186" s="238"/>
      <c r="FB1186" s="238"/>
      <c r="FC1186" s="238"/>
      <c r="FD1186" s="238"/>
      <c r="FE1186" s="238"/>
    </row>
    <row r="1187" spans="34:161">
      <c r="AH1187" s="238"/>
      <c r="AI1187" s="238"/>
      <c r="AJ1187" s="238"/>
      <c r="AK1187" s="238"/>
      <c r="AL1187" s="238"/>
      <c r="AM1187" s="238"/>
      <c r="AN1187" s="238"/>
      <c r="AO1187" s="238"/>
      <c r="AP1187" s="238"/>
      <c r="AQ1187" s="238"/>
      <c r="AR1187" s="238"/>
      <c r="AS1187" s="238"/>
      <c r="AT1187" s="238"/>
      <c r="AU1187" s="238"/>
      <c r="AV1187" s="238"/>
      <c r="AW1187" s="238"/>
      <c r="AX1187" s="238"/>
      <c r="AY1187" s="238"/>
      <c r="AZ1187" s="238"/>
      <c r="BA1187" s="238"/>
      <c r="BB1187" s="238"/>
      <c r="BC1187" s="238"/>
      <c r="BD1187" s="238"/>
      <c r="BE1187" s="238"/>
      <c r="BF1187" s="238"/>
      <c r="BG1187" s="238"/>
      <c r="BH1187" s="238"/>
      <c r="BI1187" s="238"/>
      <c r="BJ1187" s="238"/>
      <c r="BK1187" s="238"/>
      <c r="BL1187" s="238"/>
      <c r="BM1187" s="238"/>
      <c r="BN1187" s="238"/>
      <c r="BO1187" s="238"/>
      <c r="BP1187" s="238"/>
      <c r="BQ1187" s="238"/>
      <c r="BR1187" s="238"/>
      <c r="BS1187" s="238"/>
      <c r="BT1187" s="238"/>
      <c r="BU1187" s="238"/>
      <c r="BV1187" s="238"/>
      <c r="BW1187" s="238"/>
      <c r="BX1187" s="238"/>
      <c r="BY1187" s="238"/>
      <c r="BZ1187" s="238"/>
      <c r="CA1187" s="238"/>
      <c r="CB1187" s="238"/>
      <c r="CC1187" s="238"/>
      <c r="CD1187" s="238"/>
      <c r="CE1187" s="238"/>
      <c r="CF1187" s="238"/>
      <c r="CG1187" s="238"/>
      <c r="CH1187" s="238"/>
      <c r="CI1187" s="238"/>
      <c r="CJ1187" s="238"/>
      <c r="CK1187" s="238"/>
      <c r="CL1187" s="238"/>
      <c r="CM1187" s="238"/>
      <c r="CN1187" s="238"/>
      <c r="CO1187" s="238"/>
      <c r="CP1187" s="238"/>
      <c r="CQ1187" s="238"/>
      <c r="CR1187" s="238"/>
      <c r="CS1187" s="238"/>
      <c r="CT1187" s="238"/>
      <c r="CU1187" s="238"/>
      <c r="CV1187" s="238"/>
      <c r="CW1187" s="238"/>
      <c r="CX1187" s="238"/>
      <c r="CY1187" s="238"/>
      <c r="CZ1187" s="238"/>
      <c r="DA1187" s="238"/>
      <c r="DB1187" s="238"/>
      <c r="DC1187" s="238"/>
      <c r="DD1187" s="238"/>
      <c r="DE1187" s="238"/>
      <c r="DF1187" s="238"/>
      <c r="DG1187" s="238"/>
      <c r="DH1187" s="238"/>
      <c r="DI1187" s="238"/>
      <c r="DJ1187" s="238"/>
      <c r="DK1187" s="238"/>
      <c r="DL1187" s="238"/>
      <c r="DM1187" s="238"/>
      <c r="DN1187" s="238"/>
      <c r="DO1187" s="238"/>
      <c r="DP1187" s="238"/>
      <c r="DQ1187" s="238"/>
      <c r="DR1187" s="238"/>
      <c r="DS1187" s="238"/>
      <c r="DT1187" s="238"/>
      <c r="DU1187" s="238"/>
      <c r="DV1187" s="238"/>
      <c r="DW1187" s="238"/>
      <c r="DX1187" s="238"/>
      <c r="DY1187" s="238"/>
      <c r="DZ1187" s="238"/>
      <c r="EA1187" s="238"/>
      <c r="EB1187" s="238"/>
      <c r="EC1187" s="238"/>
      <c r="ED1187" s="238"/>
      <c r="EE1187" s="238"/>
      <c r="EF1187" s="238"/>
      <c r="EG1187" s="238"/>
      <c r="EH1187" s="238"/>
      <c r="EI1187" s="238"/>
      <c r="EJ1187" s="238"/>
      <c r="EK1187" s="238"/>
      <c r="EL1187" s="238"/>
      <c r="EM1187" s="238"/>
      <c r="EN1187" s="238"/>
      <c r="EO1187" s="238"/>
      <c r="EP1187" s="238"/>
      <c r="EQ1187" s="238"/>
      <c r="ER1187" s="238"/>
      <c r="ES1187" s="238"/>
      <c r="ET1187" s="238"/>
      <c r="EU1187" s="238"/>
      <c r="EV1187" s="238"/>
      <c r="EW1187" s="238"/>
      <c r="EX1187" s="238"/>
      <c r="EY1187" s="238"/>
      <c r="EZ1187" s="238"/>
      <c r="FA1187" s="238"/>
      <c r="FB1187" s="238"/>
      <c r="FC1187" s="238"/>
      <c r="FD1187" s="238"/>
      <c r="FE1187" s="238"/>
    </row>
    <row r="1188" spans="34:161">
      <c r="AH1188" s="238"/>
      <c r="AI1188" s="238"/>
      <c r="AJ1188" s="238"/>
      <c r="AK1188" s="238"/>
      <c r="AL1188" s="238"/>
      <c r="AM1188" s="238"/>
      <c r="AN1188" s="238"/>
      <c r="AO1188" s="238"/>
      <c r="AP1188" s="238"/>
      <c r="AQ1188" s="238"/>
      <c r="AR1188" s="238"/>
      <c r="AS1188" s="238"/>
      <c r="AT1188" s="238"/>
      <c r="AU1188" s="238"/>
      <c r="AV1188" s="238"/>
      <c r="AW1188" s="238"/>
      <c r="AX1188" s="238"/>
      <c r="AY1188" s="238"/>
      <c r="AZ1188" s="238"/>
      <c r="BA1188" s="238"/>
      <c r="BB1188" s="238"/>
      <c r="BC1188" s="238"/>
      <c r="BD1188" s="238"/>
      <c r="BE1188" s="238"/>
      <c r="BF1188" s="238"/>
      <c r="BG1188" s="238"/>
      <c r="BH1188" s="238"/>
      <c r="BI1188" s="238"/>
      <c r="BJ1188" s="238"/>
      <c r="BK1188" s="238"/>
      <c r="BL1188" s="238"/>
      <c r="BM1188" s="238"/>
      <c r="BN1188" s="238"/>
      <c r="BO1188" s="238"/>
      <c r="BP1188" s="238"/>
      <c r="BQ1188" s="238"/>
      <c r="BR1188" s="238"/>
      <c r="BS1188" s="238"/>
      <c r="BT1188" s="238"/>
      <c r="BU1188" s="238"/>
      <c r="BV1188" s="238"/>
      <c r="BW1188" s="238"/>
      <c r="BX1188" s="238"/>
      <c r="BY1188" s="238"/>
      <c r="BZ1188" s="238"/>
      <c r="CA1188" s="238"/>
      <c r="CB1188" s="238"/>
      <c r="CC1188" s="238"/>
      <c r="CD1188" s="238"/>
      <c r="CE1188" s="238"/>
      <c r="CF1188" s="238"/>
      <c r="CG1188" s="238"/>
      <c r="CH1188" s="238"/>
      <c r="CI1188" s="238"/>
      <c r="CJ1188" s="238"/>
      <c r="CK1188" s="238"/>
      <c r="CL1188" s="238"/>
      <c r="CM1188" s="238"/>
      <c r="CN1188" s="238"/>
      <c r="CO1188" s="238"/>
      <c r="CP1188" s="238"/>
      <c r="CQ1188" s="238"/>
      <c r="CR1188" s="238"/>
      <c r="CS1188" s="238"/>
      <c r="CT1188" s="238"/>
      <c r="CU1188" s="238"/>
      <c r="CV1188" s="238"/>
      <c r="CW1188" s="238"/>
      <c r="CX1188" s="238"/>
      <c r="CY1188" s="238"/>
      <c r="CZ1188" s="238"/>
      <c r="DA1188" s="238"/>
      <c r="DB1188" s="238"/>
      <c r="DC1188" s="238"/>
      <c r="DD1188" s="238"/>
      <c r="DE1188" s="238"/>
      <c r="DF1188" s="238"/>
      <c r="DG1188" s="238"/>
      <c r="DH1188" s="238"/>
      <c r="DI1188" s="238"/>
      <c r="DJ1188" s="238"/>
      <c r="DK1188" s="238"/>
      <c r="DL1188" s="238"/>
      <c r="DM1188" s="238"/>
      <c r="DN1188" s="238"/>
      <c r="DO1188" s="238"/>
      <c r="DP1188" s="238"/>
      <c r="DQ1188" s="238"/>
      <c r="DR1188" s="238"/>
      <c r="DS1188" s="238"/>
      <c r="DT1188" s="238"/>
      <c r="DU1188" s="238"/>
      <c r="DV1188" s="238"/>
      <c r="DW1188" s="238"/>
      <c r="DX1188" s="238"/>
      <c r="DY1188" s="238"/>
      <c r="DZ1188" s="238"/>
      <c r="EA1188" s="238"/>
      <c r="EB1188" s="238"/>
      <c r="EC1188" s="238"/>
      <c r="ED1188" s="238"/>
      <c r="EE1188" s="238"/>
      <c r="EF1188" s="238"/>
      <c r="EG1188" s="238"/>
      <c r="EH1188" s="238"/>
      <c r="EI1188" s="238"/>
      <c r="EJ1188" s="238"/>
      <c r="EK1188" s="238"/>
      <c r="EL1188" s="238"/>
      <c r="EM1188" s="238"/>
      <c r="EN1188" s="238"/>
      <c r="EO1188" s="238"/>
      <c r="EP1188" s="238"/>
      <c r="EQ1188" s="238"/>
      <c r="ER1188" s="238"/>
      <c r="ES1188" s="238"/>
      <c r="ET1188" s="238"/>
      <c r="EU1188" s="238"/>
      <c r="EV1188" s="238"/>
      <c r="EW1188" s="238"/>
      <c r="EX1188" s="238"/>
      <c r="EY1188" s="238"/>
      <c r="EZ1188" s="238"/>
      <c r="FA1188" s="238"/>
      <c r="FB1188" s="238"/>
      <c r="FC1188" s="238"/>
      <c r="FD1188" s="238"/>
      <c r="FE1188" s="238"/>
    </row>
    <row r="1189" spans="34:161">
      <c r="AH1189" s="238"/>
      <c r="AI1189" s="238"/>
      <c r="AJ1189" s="238"/>
      <c r="AK1189" s="238"/>
      <c r="AL1189" s="238"/>
      <c r="AM1189" s="238"/>
      <c r="AN1189" s="238"/>
      <c r="AO1189" s="238"/>
      <c r="AP1189" s="238"/>
      <c r="AQ1189" s="238"/>
      <c r="AR1189" s="238"/>
      <c r="AS1189" s="238"/>
      <c r="AT1189" s="238"/>
      <c r="AU1189" s="238"/>
      <c r="AV1189" s="238"/>
      <c r="AW1189" s="238"/>
      <c r="AX1189" s="238"/>
      <c r="AY1189" s="238"/>
      <c r="AZ1189" s="238"/>
      <c r="BA1189" s="238"/>
      <c r="BB1189" s="238"/>
      <c r="BC1189" s="238"/>
      <c r="BD1189" s="238"/>
      <c r="BE1189" s="238"/>
      <c r="BF1189" s="238"/>
      <c r="BG1189" s="238"/>
      <c r="BH1189" s="238"/>
      <c r="BI1189" s="238"/>
      <c r="BJ1189" s="238"/>
      <c r="BK1189" s="238"/>
      <c r="BL1189" s="238"/>
      <c r="BM1189" s="238"/>
      <c r="BN1189" s="238"/>
      <c r="BO1189" s="238"/>
      <c r="BP1189" s="238"/>
      <c r="BQ1189" s="238"/>
      <c r="BR1189" s="238"/>
      <c r="BS1189" s="238"/>
      <c r="BT1189" s="238"/>
      <c r="BU1189" s="238"/>
      <c r="BV1189" s="238"/>
      <c r="BW1189" s="238"/>
      <c r="BX1189" s="238"/>
      <c r="BY1189" s="238"/>
      <c r="BZ1189" s="238"/>
      <c r="CA1189" s="238"/>
      <c r="CB1189" s="238"/>
      <c r="CC1189" s="238"/>
      <c r="CD1189" s="238"/>
      <c r="CE1189" s="238"/>
      <c r="CF1189" s="238"/>
      <c r="CG1189" s="238"/>
      <c r="CH1189" s="238"/>
      <c r="CI1189" s="238"/>
      <c r="CJ1189" s="238"/>
      <c r="CK1189" s="238"/>
      <c r="CL1189" s="238"/>
      <c r="CM1189" s="238"/>
      <c r="CN1189" s="238"/>
      <c r="CO1189" s="238"/>
      <c r="CP1189" s="238"/>
      <c r="CQ1189" s="238"/>
      <c r="CR1189" s="238"/>
      <c r="CS1189" s="238"/>
      <c r="CT1189" s="238"/>
      <c r="CU1189" s="238"/>
      <c r="CV1189" s="238"/>
      <c r="CW1189" s="238"/>
      <c r="CX1189" s="238"/>
      <c r="CY1189" s="238"/>
      <c r="CZ1189" s="238"/>
      <c r="DA1189" s="238"/>
      <c r="DB1189" s="238"/>
      <c r="DC1189" s="238"/>
      <c r="DD1189" s="238"/>
      <c r="DE1189" s="238"/>
      <c r="DF1189" s="238"/>
      <c r="DG1189" s="238"/>
      <c r="DH1189" s="238"/>
      <c r="DI1189" s="238"/>
      <c r="DJ1189" s="238"/>
      <c r="DK1189" s="238"/>
      <c r="DL1189" s="238"/>
      <c r="DM1189" s="238"/>
      <c r="DN1189" s="238"/>
      <c r="DO1189" s="238"/>
      <c r="DP1189" s="238"/>
      <c r="DQ1189" s="238"/>
      <c r="DR1189" s="238"/>
      <c r="DS1189" s="238"/>
      <c r="DT1189" s="238"/>
      <c r="DU1189" s="238"/>
      <c r="DV1189" s="238"/>
      <c r="DW1189" s="238"/>
      <c r="DX1189" s="238"/>
      <c r="DY1189" s="238"/>
      <c r="DZ1189" s="238"/>
      <c r="EA1189" s="238"/>
      <c r="EB1189" s="238"/>
      <c r="EC1189" s="238"/>
      <c r="ED1189" s="238"/>
      <c r="EE1189" s="238"/>
      <c r="EF1189" s="238"/>
      <c r="EG1189" s="238"/>
      <c r="EH1189" s="238"/>
      <c r="EI1189" s="238"/>
      <c r="EJ1189" s="238"/>
      <c r="EK1189" s="238"/>
      <c r="EL1189" s="238"/>
      <c r="EM1189" s="238"/>
      <c r="EN1189" s="238"/>
      <c r="EO1189" s="238"/>
      <c r="EP1189" s="238"/>
      <c r="EQ1189" s="238"/>
      <c r="ER1189" s="238"/>
      <c r="ES1189" s="238"/>
      <c r="ET1189" s="238"/>
      <c r="EU1189" s="238"/>
      <c r="EV1189" s="238"/>
      <c r="EW1189" s="238"/>
      <c r="EX1189" s="238"/>
      <c r="EY1189" s="238"/>
      <c r="EZ1189" s="238"/>
      <c r="FA1189" s="238"/>
      <c r="FB1189" s="238"/>
      <c r="FC1189" s="238"/>
      <c r="FD1189" s="238"/>
      <c r="FE1189" s="238"/>
    </row>
    <row r="1190" spans="34:161">
      <c r="AH1190" s="238"/>
      <c r="AI1190" s="238"/>
      <c r="AJ1190" s="238"/>
      <c r="AK1190" s="238"/>
      <c r="AL1190" s="238"/>
      <c r="AM1190" s="238"/>
      <c r="AN1190" s="238"/>
      <c r="AO1190" s="238"/>
      <c r="AP1190" s="238"/>
      <c r="AQ1190" s="238"/>
      <c r="AR1190" s="238"/>
      <c r="AS1190" s="238"/>
      <c r="AT1190" s="238"/>
      <c r="AU1190" s="238"/>
      <c r="AV1190" s="238"/>
      <c r="AW1190" s="238"/>
      <c r="AX1190" s="238"/>
      <c r="AY1190" s="238"/>
      <c r="AZ1190" s="238"/>
      <c r="BA1190" s="238"/>
      <c r="BB1190" s="238"/>
      <c r="BC1190" s="238"/>
      <c r="BD1190" s="238"/>
      <c r="BE1190" s="238"/>
      <c r="BF1190" s="238"/>
      <c r="BG1190" s="238"/>
      <c r="BH1190" s="238"/>
      <c r="BI1190" s="238"/>
      <c r="BJ1190" s="238"/>
      <c r="BK1190" s="238"/>
      <c r="BL1190" s="238"/>
      <c r="BM1190" s="238"/>
      <c r="BN1190" s="238"/>
      <c r="BO1190" s="238"/>
      <c r="BP1190" s="238"/>
      <c r="BQ1190" s="238"/>
      <c r="BR1190" s="238"/>
      <c r="BS1190" s="238"/>
      <c r="BT1190" s="238"/>
      <c r="BU1190" s="238"/>
      <c r="BV1190" s="238"/>
      <c r="BW1190" s="238"/>
      <c r="BX1190" s="238"/>
      <c r="BY1190" s="238"/>
      <c r="BZ1190" s="238"/>
      <c r="CA1190" s="238"/>
      <c r="CB1190" s="238"/>
      <c r="CC1190" s="238"/>
      <c r="CD1190" s="238"/>
      <c r="CE1190" s="238"/>
      <c r="CF1190" s="238"/>
      <c r="CG1190" s="238"/>
      <c r="CH1190" s="238"/>
      <c r="CI1190" s="238"/>
      <c r="CJ1190" s="238"/>
      <c r="CK1190" s="238"/>
      <c r="CL1190" s="238"/>
      <c r="CM1190" s="238"/>
      <c r="CN1190" s="238"/>
      <c r="CO1190" s="238"/>
      <c r="CP1190" s="238"/>
      <c r="CQ1190" s="238"/>
      <c r="CR1190" s="238"/>
      <c r="CS1190" s="238"/>
      <c r="CT1190" s="238"/>
      <c r="CU1190" s="238"/>
      <c r="CV1190" s="238"/>
      <c r="CW1190" s="238"/>
      <c r="CX1190" s="238"/>
      <c r="CY1190" s="238"/>
      <c r="CZ1190" s="238"/>
      <c r="DA1190" s="238"/>
      <c r="DB1190" s="238"/>
      <c r="DC1190" s="238"/>
      <c r="DD1190" s="238"/>
      <c r="DE1190" s="238"/>
      <c r="DF1190" s="238"/>
      <c r="DG1190" s="238"/>
      <c r="DH1190" s="238"/>
      <c r="DI1190" s="238"/>
      <c r="DJ1190" s="238"/>
      <c r="DK1190" s="238"/>
      <c r="DL1190" s="238"/>
      <c r="DM1190" s="238"/>
      <c r="DN1190" s="238"/>
      <c r="DO1190" s="238"/>
      <c r="DP1190" s="238"/>
      <c r="DQ1190" s="238"/>
      <c r="DR1190" s="238"/>
      <c r="DS1190" s="238"/>
      <c r="DT1190" s="238"/>
      <c r="DU1190" s="238"/>
      <c r="DV1190" s="238"/>
      <c r="DW1190" s="238"/>
      <c r="DX1190" s="238"/>
      <c r="DY1190" s="238"/>
      <c r="DZ1190" s="238"/>
      <c r="EA1190" s="238"/>
      <c r="EB1190" s="238"/>
      <c r="EC1190" s="238"/>
      <c r="ED1190" s="238"/>
      <c r="EE1190" s="238"/>
      <c r="EF1190" s="238"/>
      <c r="EG1190" s="238"/>
      <c r="EH1190" s="238"/>
      <c r="EI1190" s="238"/>
      <c r="EJ1190" s="238"/>
      <c r="EK1190" s="238"/>
      <c r="EL1190" s="238"/>
      <c r="EM1190" s="238"/>
      <c r="EN1190" s="238"/>
      <c r="EO1190" s="238"/>
      <c r="EP1190" s="238"/>
      <c r="EQ1190" s="238"/>
      <c r="ER1190" s="238"/>
      <c r="ES1190" s="238"/>
      <c r="ET1190" s="238"/>
      <c r="EU1190" s="238"/>
      <c r="EV1190" s="238"/>
      <c r="EW1190" s="238"/>
      <c r="EX1190" s="238"/>
      <c r="EY1190" s="238"/>
      <c r="EZ1190" s="238"/>
      <c r="FA1190" s="238"/>
      <c r="FB1190" s="238"/>
      <c r="FC1190" s="238"/>
      <c r="FD1190" s="238"/>
      <c r="FE1190" s="238"/>
    </row>
    <row r="1191" spans="34:161">
      <c r="AH1191" s="238"/>
      <c r="AI1191" s="238"/>
      <c r="AJ1191" s="238"/>
      <c r="AK1191" s="238"/>
      <c r="AL1191" s="238"/>
      <c r="AM1191" s="238"/>
      <c r="AN1191" s="238"/>
      <c r="AO1191" s="238"/>
      <c r="AP1191" s="238"/>
      <c r="AQ1191" s="238"/>
      <c r="AR1191" s="238"/>
      <c r="AS1191" s="238"/>
      <c r="AT1191" s="238"/>
      <c r="AU1191" s="238"/>
      <c r="AV1191" s="238"/>
      <c r="AW1191" s="238"/>
      <c r="AX1191" s="238"/>
      <c r="AY1191" s="238"/>
      <c r="AZ1191" s="238"/>
      <c r="BA1191" s="238"/>
      <c r="BB1191" s="238"/>
      <c r="BC1191" s="238"/>
      <c r="BD1191" s="238"/>
      <c r="BE1191" s="238"/>
      <c r="BF1191" s="238"/>
      <c r="BG1191" s="238"/>
      <c r="BH1191" s="238"/>
      <c r="BI1191" s="238"/>
      <c r="BJ1191" s="238"/>
      <c r="BK1191" s="238"/>
      <c r="BL1191" s="238"/>
      <c r="BM1191" s="238"/>
      <c r="BN1191" s="238"/>
      <c r="BO1191" s="238"/>
      <c r="BP1191" s="238"/>
      <c r="BQ1191" s="238"/>
      <c r="BR1191" s="238"/>
      <c r="BS1191" s="238"/>
      <c r="BT1191" s="238"/>
      <c r="BU1191" s="238"/>
      <c r="BV1191" s="238"/>
      <c r="BW1191" s="238"/>
      <c r="BX1191" s="238"/>
      <c r="BY1191" s="238"/>
      <c r="BZ1191" s="238"/>
      <c r="CA1191" s="238"/>
      <c r="CB1191" s="238"/>
      <c r="CC1191" s="238"/>
      <c r="CD1191" s="238"/>
      <c r="CE1191" s="238"/>
      <c r="CF1191" s="238"/>
      <c r="CG1191" s="238"/>
      <c r="CH1191" s="238"/>
      <c r="CI1191" s="238"/>
      <c r="CJ1191" s="238"/>
      <c r="CK1191" s="238"/>
      <c r="CL1191" s="238"/>
      <c r="CM1191" s="238"/>
      <c r="CN1191" s="238"/>
      <c r="CO1191" s="238"/>
      <c r="CP1191" s="238"/>
      <c r="CQ1191" s="238"/>
      <c r="CR1191" s="238"/>
      <c r="CS1191" s="238"/>
      <c r="CT1191" s="238"/>
      <c r="CU1191" s="238"/>
      <c r="CV1191" s="238"/>
      <c r="CW1191" s="238"/>
      <c r="CX1191" s="238"/>
      <c r="CY1191" s="238"/>
      <c r="CZ1191" s="238"/>
      <c r="DA1191" s="238"/>
      <c r="DB1191" s="238"/>
      <c r="DC1191" s="238"/>
      <c r="DD1191" s="238"/>
      <c r="DE1191" s="238"/>
      <c r="DF1191" s="238"/>
      <c r="DG1191" s="238"/>
      <c r="DH1191" s="238"/>
      <c r="DI1191" s="238"/>
      <c r="DJ1191" s="238"/>
      <c r="DK1191" s="238"/>
      <c r="DL1191" s="238"/>
      <c r="DM1191" s="238"/>
      <c r="DN1191" s="238"/>
      <c r="DO1191" s="238"/>
      <c r="DP1191" s="238"/>
      <c r="DQ1191" s="238"/>
      <c r="DR1191" s="238"/>
      <c r="DS1191" s="238"/>
      <c r="DT1191" s="238"/>
      <c r="DU1191" s="238"/>
      <c r="DV1191" s="238"/>
      <c r="DW1191" s="238"/>
      <c r="DX1191" s="238"/>
      <c r="DY1191" s="238"/>
      <c r="DZ1191" s="238"/>
      <c r="EA1191" s="238"/>
      <c r="EB1191" s="238"/>
      <c r="EC1191" s="238"/>
      <c r="ED1191" s="238"/>
      <c r="EE1191" s="238"/>
      <c r="EF1191" s="238"/>
      <c r="EG1191" s="238"/>
      <c r="EH1191" s="238"/>
      <c r="EI1191" s="238"/>
      <c r="EJ1191" s="238"/>
      <c r="EK1191" s="238"/>
      <c r="EL1191" s="238"/>
      <c r="EM1191" s="238"/>
      <c r="EN1191" s="238"/>
      <c r="EO1191" s="238"/>
      <c r="EP1191" s="238"/>
      <c r="EQ1191" s="238"/>
      <c r="ER1191" s="238"/>
      <c r="ES1191" s="238"/>
      <c r="ET1191" s="238"/>
      <c r="EU1191" s="238"/>
      <c r="EV1191" s="238"/>
      <c r="EW1191" s="238"/>
      <c r="EX1191" s="238"/>
      <c r="EY1191" s="238"/>
      <c r="EZ1191" s="238"/>
      <c r="FA1191" s="238"/>
      <c r="FB1191" s="238"/>
      <c r="FC1191" s="238"/>
      <c r="FD1191" s="238"/>
      <c r="FE1191" s="238"/>
    </row>
    <row r="1192" spans="34:161">
      <c r="AH1192" s="238"/>
      <c r="AI1192" s="238"/>
      <c r="AJ1192" s="238"/>
      <c r="AK1192" s="238"/>
      <c r="AL1192" s="238"/>
      <c r="AM1192" s="238"/>
      <c r="AN1192" s="238"/>
      <c r="AO1192" s="238"/>
      <c r="AP1192" s="238"/>
      <c r="AQ1192" s="238"/>
      <c r="AR1192" s="238"/>
      <c r="AS1192" s="238"/>
      <c r="AT1192" s="238"/>
      <c r="AU1192" s="238"/>
      <c r="AV1192" s="238"/>
      <c r="AW1192" s="238"/>
      <c r="AX1192" s="238"/>
      <c r="AY1192" s="238"/>
      <c r="AZ1192" s="238"/>
      <c r="BA1192" s="238"/>
      <c r="BB1192" s="238"/>
      <c r="BC1192" s="238"/>
      <c r="BD1192" s="238"/>
      <c r="BE1192" s="238"/>
      <c r="BF1192" s="238"/>
      <c r="BG1192" s="238"/>
      <c r="BH1192" s="238"/>
      <c r="BI1192" s="238"/>
      <c r="BJ1192" s="238"/>
      <c r="BK1192" s="238"/>
      <c r="BL1192" s="238"/>
      <c r="BM1192" s="238"/>
      <c r="BN1192" s="238"/>
      <c r="BO1192" s="238"/>
      <c r="BP1192" s="238"/>
      <c r="BQ1192" s="238"/>
      <c r="BR1192" s="238"/>
      <c r="BS1192" s="238"/>
      <c r="BT1192" s="238"/>
      <c r="BU1192" s="238"/>
      <c r="BV1192" s="238"/>
      <c r="BW1192" s="238"/>
      <c r="BX1192" s="238"/>
      <c r="BY1192" s="238"/>
      <c r="BZ1192" s="238"/>
      <c r="CA1192" s="238"/>
      <c r="CB1192" s="238"/>
      <c r="CC1192" s="238"/>
      <c r="CD1192" s="238"/>
      <c r="CE1192" s="238"/>
      <c r="CF1192" s="238"/>
      <c r="CG1192" s="238"/>
      <c r="CH1192" s="238"/>
      <c r="CI1192" s="238"/>
      <c r="CJ1192" s="238"/>
      <c r="CK1192" s="238"/>
      <c r="CL1192" s="238"/>
      <c r="CM1192" s="238"/>
      <c r="CN1192" s="238"/>
      <c r="CO1192" s="238"/>
      <c r="CP1192" s="238"/>
      <c r="CQ1192" s="238"/>
      <c r="CR1192" s="238"/>
      <c r="CS1192" s="238"/>
      <c r="CT1192" s="238"/>
      <c r="CU1192" s="238"/>
      <c r="CV1192" s="238"/>
      <c r="CW1192" s="238"/>
      <c r="CX1192" s="238"/>
      <c r="CY1192" s="238"/>
      <c r="CZ1192" s="238"/>
      <c r="DA1192" s="238"/>
      <c r="DB1192" s="238"/>
      <c r="DC1192" s="238"/>
      <c r="DD1192" s="238"/>
      <c r="DE1192" s="238"/>
      <c r="DF1192" s="238"/>
      <c r="DG1192" s="238"/>
      <c r="DH1192" s="238"/>
      <c r="DI1192" s="238"/>
      <c r="DJ1192" s="238"/>
      <c r="DK1192" s="238"/>
      <c r="DL1192" s="238"/>
      <c r="DM1192" s="238"/>
      <c r="DN1192" s="238"/>
      <c r="DO1192" s="238"/>
      <c r="DP1192" s="238"/>
      <c r="DQ1192" s="238"/>
      <c r="DR1192" s="238"/>
      <c r="DS1192" s="238"/>
      <c r="DT1192" s="238"/>
      <c r="DU1192" s="238"/>
      <c r="DV1192" s="238"/>
      <c r="DW1192" s="238"/>
      <c r="DX1192" s="238"/>
      <c r="DY1192" s="238"/>
      <c r="DZ1192" s="238"/>
      <c r="EA1192" s="238"/>
      <c r="EB1192" s="238"/>
      <c r="EC1192" s="238"/>
      <c r="ED1192" s="238"/>
      <c r="EE1192" s="238"/>
      <c r="EF1192" s="238"/>
      <c r="EG1192" s="238"/>
      <c r="EH1192" s="238"/>
      <c r="EI1192" s="238"/>
      <c r="EJ1192" s="238"/>
      <c r="EK1192" s="238"/>
      <c r="EL1192" s="238"/>
      <c r="EM1192" s="238"/>
      <c r="EN1192" s="238"/>
      <c r="EO1192" s="238"/>
      <c r="EP1192" s="238"/>
      <c r="EQ1192" s="238"/>
      <c r="ER1192" s="238"/>
      <c r="ES1192" s="238"/>
      <c r="ET1192" s="238"/>
      <c r="EU1192" s="238"/>
      <c r="EV1192" s="238"/>
      <c r="EW1192" s="238"/>
      <c r="EX1192" s="238"/>
      <c r="EY1192" s="238"/>
      <c r="EZ1192" s="238"/>
      <c r="FA1192" s="238"/>
      <c r="FB1192" s="238"/>
      <c r="FC1192" s="238"/>
      <c r="FD1192" s="238"/>
      <c r="FE1192" s="238"/>
    </row>
    <row r="1193" spans="34:161">
      <c r="AH1193" s="238"/>
      <c r="AI1193" s="238"/>
      <c r="AJ1193" s="238"/>
      <c r="AK1193" s="238"/>
      <c r="AL1193" s="238"/>
      <c r="AM1193" s="238"/>
      <c r="AN1193" s="238"/>
      <c r="AO1193" s="238"/>
      <c r="AP1193" s="238"/>
      <c r="AQ1193" s="238"/>
      <c r="AR1193" s="238"/>
      <c r="AS1193" s="238"/>
      <c r="AT1193" s="238"/>
      <c r="AU1193" s="238"/>
      <c r="AV1193" s="238"/>
      <c r="AW1193" s="238"/>
      <c r="AX1193" s="238"/>
      <c r="AY1193" s="238"/>
      <c r="AZ1193" s="238"/>
      <c r="BA1193" s="238"/>
      <c r="BB1193" s="238"/>
      <c r="BC1193" s="238"/>
      <c r="BD1193" s="238"/>
      <c r="BE1193" s="238"/>
      <c r="BF1193" s="238"/>
      <c r="BG1193" s="238"/>
      <c r="BH1193" s="238"/>
      <c r="BI1193" s="238"/>
      <c r="BJ1193" s="238"/>
      <c r="BK1193" s="238"/>
      <c r="BL1193" s="238"/>
      <c r="BM1193" s="238"/>
      <c r="BN1193" s="238"/>
      <c r="BO1193" s="238"/>
      <c r="BP1193" s="238"/>
      <c r="BQ1193" s="238"/>
      <c r="BR1193" s="238"/>
      <c r="BS1193" s="238"/>
      <c r="BT1193" s="238"/>
      <c r="BU1193" s="238"/>
      <c r="BV1193" s="238"/>
      <c r="BW1193" s="238"/>
      <c r="BX1193" s="238"/>
      <c r="BY1193" s="238"/>
      <c r="BZ1193" s="238"/>
      <c r="CA1193" s="238"/>
      <c r="CB1193" s="238"/>
      <c r="CC1193" s="238"/>
      <c r="CD1193" s="238"/>
      <c r="CE1193" s="238"/>
      <c r="CF1193" s="238"/>
      <c r="CG1193" s="238"/>
      <c r="CH1193" s="238"/>
      <c r="CI1193" s="238"/>
      <c r="CJ1193" s="238"/>
      <c r="CK1193" s="238"/>
      <c r="CL1193" s="238"/>
      <c r="CM1193" s="238"/>
      <c r="CN1193" s="238"/>
      <c r="CO1193" s="238"/>
      <c r="CP1193" s="238"/>
      <c r="CQ1193" s="238"/>
      <c r="CR1193" s="238"/>
      <c r="CS1193" s="238"/>
      <c r="CT1193" s="238"/>
      <c r="CU1193" s="238"/>
      <c r="CV1193" s="238"/>
      <c r="CW1193" s="238"/>
      <c r="CX1193" s="238"/>
      <c r="CY1193" s="238"/>
      <c r="CZ1193" s="238"/>
      <c r="DA1193" s="238"/>
      <c r="DB1193" s="238"/>
      <c r="DC1193" s="238"/>
      <c r="DD1193" s="238"/>
      <c r="DE1193" s="238"/>
      <c r="DF1193" s="238"/>
      <c r="DG1193" s="238"/>
      <c r="DH1193" s="238"/>
      <c r="DI1193" s="238"/>
      <c r="DJ1193" s="238"/>
      <c r="DK1193" s="238"/>
      <c r="DL1193" s="238"/>
      <c r="DM1193" s="238"/>
      <c r="DN1193" s="238"/>
      <c r="DO1193" s="238"/>
      <c r="DP1193" s="238"/>
      <c r="DQ1193" s="238"/>
      <c r="DR1193" s="238"/>
      <c r="DS1193" s="238"/>
      <c r="DT1193" s="238"/>
      <c r="DU1193" s="238"/>
      <c r="DV1193" s="238"/>
      <c r="DW1193" s="238"/>
      <c r="DX1193" s="238"/>
      <c r="DY1193" s="238"/>
      <c r="DZ1193" s="238"/>
      <c r="EA1193" s="238"/>
      <c r="EB1193" s="238"/>
      <c r="EC1193" s="238"/>
      <c r="ED1193" s="238"/>
      <c r="EE1193" s="238"/>
      <c r="EF1193" s="238"/>
      <c r="EG1193" s="238"/>
      <c r="EH1193" s="238"/>
      <c r="EI1193" s="238"/>
      <c r="EJ1193" s="238"/>
      <c r="EK1193" s="238"/>
      <c r="EL1193" s="238"/>
      <c r="EM1193" s="238"/>
      <c r="EN1193" s="238"/>
      <c r="EO1193" s="238"/>
      <c r="EP1193" s="238"/>
      <c r="EQ1193" s="238"/>
      <c r="ER1193" s="238"/>
      <c r="ES1193" s="238"/>
      <c r="ET1193" s="238"/>
      <c r="EU1193" s="238"/>
      <c r="EV1193" s="238"/>
      <c r="EW1193" s="238"/>
      <c r="EX1193" s="238"/>
      <c r="EY1193" s="238"/>
      <c r="EZ1193" s="238"/>
      <c r="FA1193" s="238"/>
      <c r="FB1193" s="238"/>
      <c r="FC1193" s="238"/>
      <c r="FD1193" s="238"/>
      <c r="FE1193" s="238"/>
    </row>
    <row r="1194" spans="34:161">
      <c r="AH1194" s="238"/>
      <c r="AI1194" s="238"/>
      <c r="AJ1194" s="238"/>
      <c r="AK1194" s="238"/>
      <c r="AL1194" s="238"/>
      <c r="AM1194" s="238"/>
      <c r="AN1194" s="238"/>
      <c r="AO1194" s="238"/>
      <c r="AP1194" s="238"/>
      <c r="AQ1194" s="238"/>
      <c r="AR1194" s="238"/>
      <c r="AS1194" s="238"/>
      <c r="AT1194" s="238"/>
      <c r="AU1194" s="238"/>
      <c r="AV1194" s="238"/>
      <c r="AW1194" s="238"/>
      <c r="AX1194" s="238"/>
      <c r="AY1194" s="238"/>
      <c r="AZ1194" s="238"/>
      <c r="BA1194" s="238"/>
      <c r="BB1194" s="238"/>
      <c r="BC1194" s="238"/>
      <c r="BD1194" s="238"/>
      <c r="BE1194" s="238"/>
      <c r="BF1194" s="238"/>
      <c r="BG1194" s="238"/>
      <c r="BH1194" s="238"/>
      <c r="BI1194" s="238"/>
      <c r="BJ1194" s="238"/>
      <c r="BK1194" s="238"/>
      <c r="BL1194" s="238"/>
      <c r="BM1194" s="238"/>
      <c r="BN1194" s="238"/>
      <c r="BO1194" s="238"/>
      <c r="BP1194" s="238"/>
      <c r="BQ1194" s="238"/>
      <c r="BR1194" s="238"/>
      <c r="BS1194" s="238"/>
      <c r="BT1194" s="238"/>
      <c r="BU1194" s="238"/>
      <c r="BV1194" s="238"/>
      <c r="BW1194" s="238"/>
      <c r="BX1194" s="238"/>
      <c r="BY1194" s="238"/>
      <c r="BZ1194" s="238"/>
      <c r="CA1194" s="238"/>
      <c r="CB1194" s="238"/>
      <c r="CC1194" s="238"/>
      <c r="CD1194" s="238"/>
      <c r="CE1194" s="238"/>
      <c r="CF1194" s="238"/>
      <c r="CG1194" s="238"/>
      <c r="CH1194" s="238"/>
      <c r="CI1194" s="238"/>
      <c r="CJ1194" s="238"/>
      <c r="CK1194" s="238"/>
      <c r="CL1194" s="238"/>
      <c r="CM1194" s="238"/>
      <c r="CN1194" s="238"/>
      <c r="CO1194" s="238"/>
      <c r="CP1194" s="238"/>
      <c r="CQ1194" s="238"/>
      <c r="CR1194" s="238"/>
      <c r="CS1194" s="238"/>
      <c r="CT1194" s="238"/>
      <c r="CU1194" s="238"/>
      <c r="CV1194" s="238"/>
      <c r="CW1194" s="238"/>
      <c r="CX1194" s="238"/>
      <c r="CY1194" s="238"/>
      <c r="CZ1194" s="238"/>
      <c r="DA1194" s="238"/>
      <c r="DB1194" s="238"/>
      <c r="DC1194" s="238"/>
      <c r="DD1194" s="238"/>
      <c r="DE1194" s="238"/>
      <c r="DF1194" s="238"/>
      <c r="DG1194" s="238"/>
      <c r="DH1194" s="238"/>
      <c r="DI1194" s="238"/>
      <c r="DJ1194" s="238"/>
      <c r="DK1194" s="238"/>
      <c r="DL1194" s="238"/>
      <c r="DM1194" s="238"/>
      <c r="DN1194" s="238"/>
      <c r="DO1194" s="238"/>
      <c r="DP1194" s="238"/>
      <c r="DQ1194" s="238"/>
      <c r="DR1194" s="238"/>
      <c r="DS1194" s="238"/>
      <c r="DT1194" s="238"/>
      <c r="DU1194" s="238"/>
      <c r="DV1194" s="238"/>
      <c r="DW1194" s="238"/>
      <c r="DX1194" s="238"/>
      <c r="DY1194" s="238"/>
      <c r="DZ1194" s="238"/>
      <c r="EA1194" s="238"/>
      <c r="EB1194" s="238"/>
      <c r="EC1194" s="238"/>
      <c r="ED1194" s="238"/>
      <c r="EE1194" s="238"/>
      <c r="EF1194" s="238"/>
      <c r="EG1194" s="238"/>
      <c r="EH1194" s="238"/>
      <c r="EI1194" s="238"/>
      <c r="EJ1194" s="238"/>
      <c r="EK1194" s="238"/>
      <c r="EL1194" s="238"/>
      <c r="EM1194" s="238"/>
      <c r="EN1194" s="238"/>
      <c r="EO1194" s="238"/>
      <c r="EP1194" s="238"/>
      <c r="EQ1194" s="238"/>
      <c r="ER1194" s="238"/>
      <c r="ES1194" s="238"/>
      <c r="ET1194" s="238"/>
      <c r="EU1194" s="238"/>
      <c r="EV1194" s="238"/>
      <c r="EW1194" s="238"/>
      <c r="EX1194" s="238"/>
      <c r="EY1194" s="238"/>
      <c r="EZ1194" s="238"/>
      <c r="FA1194" s="238"/>
      <c r="FB1194" s="238"/>
      <c r="FC1194" s="238"/>
      <c r="FD1194" s="238"/>
      <c r="FE1194" s="238"/>
    </row>
    <row r="1195" spans="34:161">
      <c r="AH1195" s="238"/>
      <c r="AI1195" s="238"/>
      <c r="AJ1195" s="238"/>
      <c r="AK1195" s="238"/>
      <c r="AL1195" s="238"/>
      <c r="AM1195" s="238"/>
      <c r="AN1195" s="238"/>
      <c r="AO1195" s="238"/>
      <c r="AP1195" s="238"/>
      <c r="AQ1195" s="238"/>
      <c r="AR1195" s="238"/>
      <c r="AS1195" s="238"/>
      <c r="AT1195" s="238"/>
      <c r="AU1195" s="238"/>
      <c r="AV1195" s="238"/>
      <c r="AW1195" s="238"/>
      <c r="AX1195" s="238"/>
      <c r="AY1195" s="238"/>
      <c r="AZ1195" s="238"/>
      <c r="BA1195" s="238"/>
      <c r="BB1195" s="238"/>
      <c r="BC1195" s="238"/>
      <c r="BD1195" s="238"/>
      <c r="BE1195" s="238"/>
      <c r="BF1195" s="238"/>
      <c r="BG1195" s="238"/>
      <c r="BH1195" s="238"/>
      <c r="BI1195" s="238"/>
      <c r="BJ1195" s="238"/>
      <c r="BK1195" s="238"/>
      <c r="BL1195" s="238"/>
      <c r="BM1195" s="238"/>
      <c r="BN1195" s="238"/>
      <c r="BO1195" s="238"/>
      <c r="BP1195" s="238"/>
      <c r="BQ1195" s="238"/>
      <c r="BR1195" s="238"/>
      <c r="BS1195" s="238"/>
      <c r="BT1195" s="238"/>
      <c r="BU1195" s="238"/>
      <c r="BV1195" s="238"/>
      <c r="BW1195" s="238"/>
      <c r="BX1195" s="238"/>
      <c r="BY1195" s="238"/>
      <c r="BZ1195" s="238"/>
      <c r="CA1195" s="238"/>
      <c r="CB1195" s="238"/>
      <c r="CC1195" s="238"/>
      <c r="CD1195" s="238"/>
      <c r="CE1195" s="238"/>
      <c r="CF1195" s="238"/>
      <c r="CG1195" s="238"/>
      <c r="CH1195" s="238"/>
      <c r="CI1195" s="238"/>
      <c r="CJ1195" s="238"/>
      <c r="CK1195" s="238"/>
      <c r="CL1195" s="238"/>
      <c r="CM1195" s="238"/>
      <c r="CN1195" s="238"/>
      <c r="CO1195" s="238"/>
      <c r="CP1195" s="238"/>
      <c r="CQ1195" s="238"/>
      <c r="CR1195" s="238"/>
      <c r="CS1195" s="238"/>
      <c r="CT1195" s="238"/>
      <c r="CU1195" s="238"/>
      <c r="CV1195" s="238"/>
      <c r="CW1195" s="238"/>
      <c r="CX1195" s="238"/>
      <c r="CY1195" s="238"/>
      <c r="CZ1195" s="238"/>
      <c r="DA1195" s="238"/>
      <c r="DB1195" s="238"/>
      <c r="DC1195" s="238"/>
      <c r="DD1195" s="238"/>
      <c r="DE1195" s="238"/>
      <c r="DF1195" s="238"/>
      <c r="DG1195" s="238"/>
      <c r="DH1195" s="238"/>
      <c r="DI1195" s="238"/>
      <c r="DJ1195" s="238"/>
      <c r="DK1195" s="238"/>
      <c r="DL1195" s="238"/>
      <c r="DM1195" s="238"/>
      <c r="DN1195" s="238"/>
      <c r="DO1195" s="238"/>
      <c r="DP1195" s="238"/>
      <c r="DQ1195" s="238"/>
      <c r="DR1195" s="238"/>
      <c r="DS1195" s="238"/>
      <c r="DT1195" s="238"/>
      <c r="DU1195" s="238"/>
      <c r="DV1195" s="238"/>
      <c r="DW1195" s="238"/>
      <c r="DX1195" s="238"/>
      <c r="DY1195" s="238"/>
      <c r="DZ1195" s="238"/>
      <c r="EA1195" s="238"/>
      <c r="EB1195" s="238"/>
      <c r="EC1195" s="238"/>
      <c r="ED1195" s="238"/>
      <c r="EE1195" s="238"/>
      <c r="EF1195" s="238"/>
      <c r="EG1195" s="238"/>
      <c r="EH1195" s="238"/>
      <c r="EI1195" s="238"/>
      <c r="EJ1195" s="238"/>
      <c r="EK1195" s="238"/>
      <c r="EL1195" s="238"/>
      <c r="EM1195" s="238"/>
      <c r="EN1195" s="238"/>
      <c r="EO1195" s="238"/>
      <c r="EP1195" s="238"/>
      <c r="EQ1195" s="238"/>
      <c r="ER1195" s="238"/>
      <c r="ES1195" s="238"/>
      <c r="ET1195" s="238"/>
      <c r="EU1195" s="238"/>
      <c r="EV1195" s="238"/>
      <c r="EW1195" s="238"/>
      <c r="EX1195" s="238"/>
      <c r="EY1195" s="238"/>
      <c r="EZ1195" s="238"/>
      <c r="FA1195" s="238"/>
      <c r="FB1195" s="238"/>
      <c r="FC1195" s="238"/>
      <c r="FD1195" s="238"/>
      <c r="FE1195" s="238"/>
    </row>
    <row r="1196" spans="34:161">
      <c r="AH1196" s="238"/>
      <c r="AI1196" s="238"/>
      <c r="AJ1196" s="238"/>
      <c r="AK1196" s="238"/>
      <c r="AL1196" s="238"/>
      <c r="AM1196" s="238"/>
      <c r="AN1196" s="238"/>
      <c r="AO1196" s="238"/>
      <c r="AP1196" s="238"/>
      <c r="AQ1196" s="238"/>
      <c r="AR1196" s="238"/>
      <c r="AS1196" s="238"/>
      <c r="AT1196" s="238"/>
      <c r="AU1196" s="238"/>
      <c r="AV1196" s="238"/>
      <c r="AW1196" s="238"/>
      <c r="AX1196" s="238"/>
      <c r="AY1196" s="238"/>
      <c r="AZ1196" s="238"/>
      <c r="BA1196" s="238"/>
      <c r="BB1196" s="238"/>
      <c r="BC1196" s="238"/>
      <c r="BD1196" s="238"/>
      <c r="BE1196" s="238"/>
      <c r="BF1196" s="238"/>
      <c r="BG1196" s="238"/>
      <c r="BH1196" s="238"/>
      <c r="BI1196" s="238"/>
      <c r="BJ1196" s="238"/>
      <c r="BK1196" s="238"/>
      <c r="BL1196" s="238"/>
      <c r="BM1196" s="238"/>
      <c r="BN1196" s="238"/>
      <c r="BO1196" s="238"/>
      <c r="BP1196" s="238"/>
      <c r="BQ1196" s="238"/>
      <c r="BR1196" s="238"/>
      <c r="BS1196" s="238"/>
      <c r="BT1196" s="238"/>
      <c r="BU1196" s="238"/>
      <c r="BV1196" s="238"/>
      <c r="BW1196" s="238"/>
      <c r="BX1196" s="238"/>
      <c r="BY1196" s="238"/>
      <c r="BZ1196" s="238"/>
      <c r="CA1196" s="238"/>
      <c r="CB1196" s="238"/>
      <c r="CC1196" s="238"/>
      <c r="CD1196" s="238"/>
      <c r="CE1196" s="238"/>
      <c r="CF1196" s="238"/>
      <c r="CG1196" s="238"/>
      <c r="CH1196" s="238"/>
      <c r="CI1196" s="238"/>
      <c r="CJ1196" s="238"/>
      <c r="CK1196" s="238"/>
      <c r="CL1196" s="238"/>
      <c r="CM1196" s="238"/>
      <c r="CN1196" s="238"/>
      <c r="CO1196" s="238"/>
      <c r="CP1196" s="238"/>
      <c r="CQ1196" s="238"/>
      <c r="CR1196" s="238"/>
      <c r="CS1196" s="238"/>
      <c r="CT1196" s="238"/>
      <c r="CU1196" s="238"/>
      <c r="CV1196" s="238"/>
      <c r="CW1196" s="238"/>
      <c r="CX1196" s="238"/>
      <c r="CY1196" s="238"/>
      <c r="CZ1196" s="238"/>
      <c r="DA1196" s="238"/>
      <c r="DB1196" s="238"/>
      <c r="DC1196" s="238"/>
      <c r="DD1196" s="238"/>
      <c r="DE1196" s="238"/>
      <c r="DF1196" s="238"/>
      <c r="DG1196" s="238"/>
      <c r="DH1196" s="238"/>
      <c r="DI1196" s="238"/>
      <c r="DJ1196" s="238"/>
      <c r="DK1196" s="238"/>
      <c r="DL1196" s="238"/>
      <c r="DM1196" s="238"/>
      <c r="DN1196" s="238"/>
      <c r="DO1196" s="238"/>
      <c r="DP1196" s="238"/>
      <c r="DQ1196" s="238"/>
      <c r="DR1196" s="238"/>
      <c r="DS1196" s="238"/>
      <c r="DT1196" s="238"/>
      <c r="DU1196" s="238"/>
      <c r="DV1196" s="238"/>
      <c r="DW1196" s="238"/>
      <c r="DX1196" s="238"/>
      <c r="DY1196" s="238"/>
      <c r="DZ1196" s="238"/>
      <c r="EA1196" s="238"/>
      <c r="EB1196" s="238"/>
      <c r="EC1196" s="238"/>
      <c r="ED1196" s="238"/>
      <c r="EE1196" s="238"/>
      <c r="EF1196" s="238"/>
      <c r="EG1196" s="238"/>
      <c r="EH1196" s="238"/>
      <c r="EI1196" s="238"/>
      <c r="EJ1196" s="238"/>
      <c r="EK1196" s="238"/>
      <c r="EL1196" s="238"/>
      <c r="EM1196" s="238"/>
      <c r="EN1196" s="238"/>
      <c r="EO1196" s="238"/>
      <c r="EP1196" s="238"/>
      <c r="EQ1196" s="238"/>
      <c r="ER1196" s="238"/>
      <c r="ES1196" s="238"/>
      <c r="ET1196" s="238"/>
      <c r="EU1196" s="238"/>
      <c r="EV1196" s="238"/>
      <c r="EW1196" s="238"/>
      <c r="EX1196" s="238"/>
      <c r="EY1196" s="238"/>
      <c r="EZ1196" s="238"/>
      <c r="FA1196" s="238"/>
      <c r="FB1196" s="238"/>
      <c r="FC1196" s="238"/>
      <c r="FD1196" s="238"/>
      <c r="FE1196" s="238"/>
    </row>
    <row r="1197" spans="34:161">
      <c r="AH1197" s="238"/>
      <c r="AI1197" s="238"/>
      <c r="AJ1197" s="238"/>
      <c r="AK1197" s="238"/>
      <c r="AL1197" s="238"/>
      <c r="AM1197" s="238"/>
      <c r="AN1197" s="238"/>
      <c r="AO1197" s="238"/>
      <c r="AP1197" s="238"/>
      <c r="AQ1197" s="238"/>
      <c r="AR1197" s="238"/>
      <c r="AS1197" s="238"/>
      <c r="AT1197" s="238"/>
      <c r="AU1197" s="238"/>
      <c r="AV1197" s="238"/>
      <c r="AW1197" s="238"/>
      <c r="AX1197" s="238"/>
      <c r="AY1197" s="238"/>
      <c r="AZ1197" s="238"/>
      <c r="BA1197" s="238"/>
      <c r="BB1197" s="238"/>
      <c r="BC1197" s="238"/>
      <c r="BD1197" s="238"/>
      <c r="BE1197" s="238"/>
      <c r="BF1197" s="238"/>
      <c r="BG1197" s="238"/>
      <c r="BH1197" s="238"/>
      <c r="BI1197" s="238"/>
      <c r="BJ1197" s="238"/>
      <c r="BK1197" s="238"/>
      <c r="BL1197" s="238"/>
      <c r="BM1197" s="238"/>
      <c r="BN1197" s="238"/>
      <c r="BO1197" s="238"/>
      <c r="BP1197" s="238"/>
      <c r="BQ1197" s="238"/>
      <c r="BR1197" s="238"/>
      <c r="BS1197" s="238"/>
      <c r="BT1197" s="238"/>
      <c r="BU1197" s="238"/>
      <c r="BV1197" s="238"/>
      <c r="BW1197" s="238"/>
      <c r="BX1197" s="238"/>
      <c r="BY1197" s="238"/>
      <c r="BZ1197" s="238"/>
      <c r="CA1197" s="238"/>
      <c r="CB1197" s="238"/>
      <c r="CC1197" s="238"/>
      <c r="CD1197" s="238"/>
      <c r="CE1197" s="238"/>
      <c r="CF1197" s="238"/>
      <c r="CG1197" s="238"/>
      <c r="CH1197" s="238"/>
      <c r="CI1197" s="238"/>
      <c r="CJ1197" s="238"/>
      <c r="CK1197" s="238"/>
      <c r="CL1197" s="238"/>
      <c r="CM1197" s="238"/>
      <c r="CN1197" s="238"/>
      <c r="CO1197" s="238"/>
      <c r="CP1197" s="238"/>
      <c r="CQ1197" s="238"/>
      <c r="CR1197" s="238"/>
      <c r="CS1197" s="238"/>
      <c r="CT1197" s="238"/>
      <c r="CU1197" s="238"/>
      <c r="CV1197" s="238"/>
      <c r="CW1197" s="238"/>
      <c r="CX1197" s="238"/>
      <c r="CY1197" s="238"/>
      <c r="CZ1197" s="238"/>
      <c r="DA1197" s="238"/>
      <c r="DB1197" s="238"/>
      <c r="DC1197" s="238"/>
      <c r="DD1197" s="238"/>
      <c r="DE1197" s="238"/>
      <c r="DF1197" s="238"/>
      <c r="DG1197" s="238"/>
      <c r="DH1197" s="238"/>
      <c r="DI1197" s="238"/>
      <c r="DJ1197" s="238"/>
      <c r="DK1197" s="238"/>
      <c r="DL1197" s="238"/>
      <c r="DM1197" s="238"/>
      <c r="DN1197" s="238"/>
      <c r="DO1197" s="238"/>
      <c r="DP1197" s="238"/>
      <c r="DQ1197" s="238"/>
      <c r="DR1197" s="238"/>
      <c r="DS1197" s="238"/>
      <c r="DT1197" s="238"/>
      <c r="DU1197" s="238"/>
      <c r="DV1197" s="238"/>
      <c r="DW1197" s="238"/>
      <c r="DX1197" s="238"/>
      <c r="DY1197" s="238"/>
      <c r="DZ1197" s="238"/>
      <c r="EA1197" s="238"/>
      <c r="EB1197" s="238"/>
      <c r="EC1197" s="238"/>
      <c r="ED1197" s="238"/>
      <c r="EE1197" s="238"/>
      <c r="EF1197" s="238"/>
      <c r="EG1197" s="238"/>
      <c r="EH1197" s="238"/>
      <c r="EI1197" s="238"/>
      <c r="EJ1197" s="238"/>
      <c r="EK1197" s="238"/>
      <c r="EL1197" s="238"/>
      <c r="EM1197" s="238"/>
      <c r="EN1197" s="238"/>
      <c r="EO1197" s="238"/>
      <c r="EP1197" s="238"/>
      <c r="EQ1197" s="238"/>
      <c r="ER1197" s="238"/>
      <c r="ES1197" s="238"/>
      <c r="ET1197" s="238"/>
      <c r="EU1197" s="238"/>
      <c r="EV1197" s="238"/>
      <c r="EW1197" s="238"/>
      <c r="EX1197" s="238"/>
      <c r="EY1197" s="238"/>
      <c r="EZ1197" s="238"/>
      <c r="FA1197" s="238"/>
      <c r="FB1197" s="238"/>
      <c r="FC1197" s="238"/>
      <c r="FD1197" s="238"/>
      <c r="FE1197" s="238"/>
    </row>
    <row r="1198" spans="34:161">
      <c r="AH1198" s="238"/>
      <c r="AI1198" s="238"/>
      <c r="AJ1198" s="238"/>
      <c r="AK1198" s="238"/>
      <c r="AL1198" s="238"/>
      <c r="AM1198" s="238"/>
      <c r="AN1198" s="238"/>
      <c r="AO1198" s="238"/>
      <c r="AP1198" s="238"/>
      <c r="AQ1198" s="238"/>
      <c r="AR1198" s="238"/>
      <c r="AS1198" s="238"/>
      <c r="AT1198" s="238"/>
      <c r="AU1198" s="238"/>
      <c r="AV1198" s="238"/>
      <c r="AW1198" s="238"/>
      <c r="AX1198" s="238"/>
      <c r="AY1198" s="238"/>
      <c r="AZ1198" s="238"/>
      <c r="BA1198" s="238"/>
      <c r="BB1198" s="238"/>
      <c r="BC1198" s="238"/>
      <c r="BD1198" s="238"/>
      <c r="BE1198" s="238"/>
      <c r="BF1198" s="238"/>
      <c r="BG1198" s="238"/>
      <c r="BH1198" s="238"/>
      <c r="BI1198" s="238"/>
      <c r="BJ1198" s="238"/>
      <c r="BK1198" s="238"/>
      <c r="BL1198" s="238"/>
      <c r="BM1198" s="238"/>
      <c r="BN1198" s="238"/>
      <c r="BO1198" s="238"/>
      <c r="BP1198" s="238"/>
      <c r="BQ1198" s="238"/>
      <c r="BR1198" s="238"/>
      <c r="BS1198" s="238"/>
      <c r="BT1198" s="238"/>
      <c r="BU1198" s="238"/>
      <c r="BV1198" s="238"/>
      <c r="BW1198" s="238"/>
      <c r="BX1198" s="238"/>
      <c r="BY1198" s="238"/>
      <c r="BZ1198" s="238"/>
      <c r="CA1198" s="238"/>
      <c r="CB1198" s="238"/>
      <c r="CC1198" s="238"/>
      <c r="CD1198" s="238"/>
      <c r="CE1198" s="238"/>
      <c r="CF1198" s="238"/>
      <c r="CG1198" s="238"/>
      <c r="CH1198" s="238"/>
      <c r="CI1198" s="238"/>
      <c r="CJ1198" s="238"/>
      <c r="CK1198" s="238"/>
      <c r="CL1198" s="238"/>
      <c r="CM1198" s="238"/>
      <c r="CN1198" s="238"/>
      <c r="CO1198" s="238"/>
      <c r="CP1198" s="238"/>
      <c r="CQ1198" s="238"/>
      <c r="CR1198" s="238"/>
      <c r="CS1198" s="238"/>
      <c r="CT1198" s="238"/>
      <c r="CU1198" s="238"/>
      <c r="CV1198" s="238"/>
      <c r="CW1198" s="238"/>
      <c r="CX1198" s="238"/>
      <c r="CY1198" s="238"/>
      <c r="CZ1198" s="238"/>
      <c r="DA1198" s="238"/>
      <c r="DB1198" s="238"/>
      <c r="DC1198" s="238"/>
      <c r="DD1198" s="238"/>
      <c r="DE1198" s="238"/>
      <c r="DF1198" s="238"/>
      <c r="DG1198" s="238"/>
      <c r="DH1198" s="238"/>
      <c r="DI1198" s="238"/>
      <c r="DJ1198" s="238"/>
      <c r="DK1198" s="238"/>
      <c r="DL1198" s="238"/>
      <c r="DM1198" s="238"/>
      <c r="DN1198" s="238"/>
      <c r="DO1198" s="238"/>
      <c r="DP1198" s="238"/>
      <c r="DQ1198" s="238"/>
      <c r="DR1198" s="238"/>
      <c r="DS1198" s="238"/>
      <c r="DT1198" s="238"/>
      <c r="DU1198" s="238"/>
      <c r="DV1198" s="238"/>
      <c r="DW1198" s="238"/>
      <c r="DX1198" s="238"/>
      <c r="DY1198" s="238"/>
      <c r="DZ1198" s="238"/>
      <c r="EA1198" s="238"/>
      <c r="EB1198" s="238"/>
      <c r="EC1198" s="238"/>
      <c r="ED1198" s="238"/>
      <c r="EE1198" s="238"/>
      <c r="EF1198" s="238"/>
      <c r="EG1198" s="238"/>
      <c r="EH1198" s="238"/>
      <c r="EI1198" s="238"/>
      <c r="EJ1198" s="238"/>
      <c r="EK1198" s="238"/>
      <c r="EL1198" s="238"/>
      <c r="EM1198" s="238"/>
      <c r="EN1198" s="238"/>
      <c r="EO1198" s="238"/>
      <c r="EP1198" s="238"/>
      <c r="EQ1198" s="238"/>
      <c r="ER1198" s="238"/>
      <c r="ES1198" s="238"/>
      <c r="ET1198" s="238"/>
      <c r="EU1198" s="238"/>
      <c r="EV1198" s="238"/>
      <c r="EW1198" s="238"/>
      <c r="EX1198" s="238"/>
      <c r="EY1198" s="238"/>
      <c r="EZ1198" s="238"/>
      <c r="FA1198" s="238"/>
      <c r="FB1198" s="238"/>
      <c r="FC1198" s="238"/>
      <c r="FD1198" s="238"/>
      <c r="FE1198" s="238"/>
    </row>
    <row r="1199" spans="34:161">
      <c r="AH1199" s="238"/>
      <c r="AI1199" s="238"/>
      <c r="AJ1199" s="238"/>
      <c r="AK1199" s="238"/>
      <c r="AL1199" s="238"/>
      <c r="AM1199" s="238"/>
      <c r="AN1199" s="238"/>
      <c r="AO1199" s="238"/>
      <c r="AP1199" s="238"/>
      <c r="AQ1199" s="238"/>
      <c r="AR1199" s="238"/>
      <c r="AS1199" s="238"/>
      <c r="AT1199" s="238"/>
      <c r="AU1199" s="238"/>
      <c r="AV1199" s="238"/>
      <c r="AW1199" s="238"/>
      <c r="AX1199" s="238"/>
      <c r="AY1199" s="238"/>
      <c r="AZ1199" s="238"/>
      <c r="BA1199" s="238"/>
      <c r="BB1199" s="238"/>
      <c r="BC1199" s="238"/>
      <c r="BD1199" s="238"/>
      <c r="BE1199" s="238"/>
      <c r="BF1199" s="238"/>
      <c r="BG1199" s="238"/>
      <c r="BH1199" s="238"/>
      <c r="BI1199" s="238"/>
      <c r="BJ1199" s="238"/>
      <c r="BK1199" s="238"/>
      <c r="BL1199" s="238"/>
      <c r="BM1199" s="238"/>
      <c r="BN1199" s="238"/>
      <c r="BO1199" s="238"/>
      <c r="BP1199" s="238"/>
      <c r="BQ1199" s="238"/>
      <c r="BR1199" s="238"/>
      <c r="BS1199" s="238"/>
      <c r="BT1199" s="238"/>
      <c r="BU1199" s="238"/>
      <c r="BV1199" s="238"/>
      <c r="BW1199" s="238"/>
      <c r="BX1199" s="238"/>
      <c r="BY1199" s="238"/>
      <c r="BZ1199" s="238"/>
      <c r="CA1199" s="238"/>
      <c r="CB1199" s="238"/>
      <c r="CC1199" s="238"/>
      <c r="CD1199" s="238"/>
      <c r="CE1199" s="238"/>
      <c r="CF1199" s="238"/>
      <c r="CG1199" s="238"/>
      <c r="CH1199" s="238"/>
      <c r="CI1199" s="238"/>
      <c r="CJ1199" s="238"/>
      <c r="CK1199" s="238"/>
      <c r="CL1199" s="238"/>
      <c r="CM1199" s="238"/>
      <c r="CN1199" s="238"/>
      <c r="CO1199" s="238"/>
      <c r="CP1199" s="238"/>
      <c r="CQ1199" s="238"/>
      <c r="CR1199" s="238"/>
      <c r="CS1199" s="238"/>
      <c r="CT1199" s="238"/>
      <c r="CU1199" s="238"/>
      <c r="CV1199" s="238"/>
      <c r="CW1199" s="238"/>
      <c r="CX1199" s="238"/>
      <c r="CY1199" s="238"/>
      <c r="CZ1199" s="238"/>
      <c r="DA1199" s="238"/>
      <c r="DB1199" s="238"/>
      <c r="DC1199" s="238"/>
      <c r="DD1199" s="238"/>
      <c r="DE1199" s="238"/>
      <c r="DF1199" s="238"/>
      <c r="DG1199" s="238"/>
      <c r="DH1199" s="238"/>
      <c r="DI1199" s="238"/>
      <c r="DJ1199" s="238"/>
      <c r="DK1199" s="238"/>
      <c r="DL1199" s="238"/>
      <c r="DM1199" s="238"/>
      <c r="DN1199" s="238"/>
      <c r="DO1199" s="238"/>
      <c r="DP1199" s="238"/>
      <c r="DQ1199" s="238"/>
      <c r="DR1199" s="238"/>
      <c r="DS1199" s="238"/>
      <c r="DT1199" s="238"/>
      <c r="DU1199" s="238"/>
      <c r="DV1199" s="238"/>
      <c r="DW1199" s="238"/>
      <c r="DX1199" s="238"/>
      <c r="DY1199" s="238"/>
      <c r="DZ1199" s="238"/>
      <c r="EA1199" s="238"/>
      <c r="EB1199" s="238"/>
      <c r="EC1199" s="238"/>
      <c r="ED1199" s="238"/>
      <c r="EE1199" s="238"/>
      <c r="EF1199" s="238"/>
      <c r="EG1199" s="238"/>
      <c r="EH1199" s="238"/>
      <c r="EI1199" s="238"/>
      <c r="EJ1199" s="238"/>
      <c r="EK1199" s="238"/>
      <c r="EL1199" s="238"/>
      <c r="EM1199" s="238"/>
      <c r="EN1199" s="238"/>
      <c r="EO1199" s="238"/>
      <c r="EP1199" s="238"/>
      <c r="EQ1199" s="238"/>
      <c r="ER1199" s="238"/>
      <c r="ES1199" s="238"/>
      <c r="ET1199" s="238"/>
      <c r="EU1199" s="238"/>
      <c r="EV1199" s="238"/>
      <c r="EW1199" s="238"/>
      <c r="EX1199" s="238"/>
      <c r="EY1199" s="238"/>
      <c r="EZ1199" s="238"/>
      <c r="FA1199" s="238"/>
      <c r="FB1199" s="238"/>
      <c r="FC1199" s="238"/>
      <c r="FD1199" s="238"/>
      <c r="FE1199" s="238"/>
    </row>
    <row r="1200" spans="34:161">
      <c r="AH1200" s="238"/>
      <c r="AI1200" s="238"/>
      <c r="AJ1200" s="238"/>
      <c r="AK1200" s="238"/>
      <c r="AL1200" s="238"/>
      <c r="AM1200" s="238"/>
      <c r="AN1200" s="238"/>
      <c r="AO1200" s="238"/>
      <c r="AP1200" s="238"/>
      <c r="AQ1200" s="238"/>
      <c r="AR1200" s="238"/>
      <c r="AS1200" s="238"/>
      <c r="AT1200" s="238"/>
      <c r="AU1200" s="238"/>
      <c r="AV1200" s="238"/>
      <c r="AW1200" s="238"/>
      <c r="AX1200" s="238"/>
      <c r="AY1200" s="238"/>
      <c r="AZ1200" s="238"/>
      <c r="BA1200" s="238"/>
      <c r="BB1200" s="238"/>
      <c r="BC1200" s="238"/>
      <c r="BD1200" s="238"/>
      <c r="BE1200" s="238"/>
      <c r="BF1200" s="238"/>
      <c r="BG1200" s="238"/>
      <c r="BH1200" s="238"/>
      <c r="BI1200" s="238"/>
      <c r="BJ1200" s="238"/>
      <c r="BK1200" s="238"/>
      <c r="BL1200" s="238"/>
      <c r="BM1200" s="238"/>
      <c r="BN1200" s="238"/>
      <c r="BO1200" s="238"/>
      <c r="BP1200" s="238"/>
      <c r="BQ1200" s="238"/>
      <c r="BR1200" s="238"/>
      <c r="BS1200" s="238"/>
      <c r="BT1200" s="238"/>
      <c r="BU1200" s="238"/>
      <c r="BV1200" s="238"/>
      <c r="BW1200" s="238"/>
      <c r="BX1200" s="238"/>
      <c r="BY1200" s="238"/>
      <c r="BZ1200" s="238"/>
      <c r="CA1200" s="238"/>
      <c r="CB1200" s="238"/>
      <c r="CC1200" s="238"/>
      <c r="CD1200" s="238"/>
      <c r="CE1200" s="238"/>
      <c r="CF1200" s="238"/>
      <c r="CG1200" s="238"/>
      <c r="CH1200" s="238"/>
      <c r="CI1200" s="238"/>
      <c r="CJ1200" s="238"/>
      <c r="CK1200" s="238"/>
      <c r="CL1200" s="238"/>
      <c r="CM1200" s="238"/>
      <c r="CN1200" s="238"/>
      <c r="CO1200" s="238"/>
      <c r="CP1200" s="238"/>
      <c r="CQ1200" s="238"/>
      <c r="CR1200" s="238"/>
      <c r="CS1200" s="238"/>
      <c r="CT1200" s="238"/>
      <c r="CU1200" s="238"/>
      <c r="CV1200" s="238"/>
      <c r="CW1200" s="238"/>
      <c r="CX1200" s="238"/>
      <c r="CY1200" s="238"/>
      <c r="CZ1200" s="238"/>
      <c r="DA1200" s="238"/>
      <c r="DB1200" s="238"/>
      <c r="DC1200" s="238"/>
      <c r="DD1200" s="238"/>
      <c r="DE1200" s="238"/>
      <c r="DF1200" s="238"/>
      <c r="DG1200" s="238"/>
      <c r="DH1200" s="238"/>
      <c r="DI1200" s="238"/>
      <c r="DJ1200" s="238"/>
      <c r="DK1200" s="238"/>
      <c r="DL1200" s="238"/>
      <c r="DM1200" s="238"/>
      <c r="DN1200" s="238"/>
      <c r="DO1200" s="238"/>
      <c r="DP1200" s="238"/>
      <c r="DQ1200" s="238"/>
      <c r="DR1200" s="238"/>
      <c r="DS1200" s="238"/>
      <c r="DT1200" s="238"/>
      <c r="DU1200" s="238"/>
      <c r="DV1200" s="238"/>
      <c r="DW1200" s="238"/>
      <c r="DX1200" s="238"/>
      <c r="DY1200" s="238"/>
      <c r="DZ1200" s="238"/>
      <c r="EA1200" s="238"/>
      <c r="EB1200" s="238"/>
      <c r="EC1200" s="238"/>
      <c r="ED1200" s="238"/>
      <c r="EE1200" s="238"/>
      <c r="EF1200" s="238"/>
      <c r="EG1200" s="238"/>
      <c r="EH1200" s="238"/>
      <c r="EI1200" s="238"/>
      <c r="EJ1200" s="238"/>
      <c r="EK1200" s="238"/>
      <c r="EL1200" s="238"/>
      <c r="EM1200" s="238"/>
      <c r="EN1200" s="238"/>
      <c r="EO1200" s="238"/>
      <c r="EP1200" s="238"/>
      <c r="EQ1200" s="238"/>
      <c r="ER1200" s="238"/>
      <c r="ES1200" s="238"/>
      <c r="ET1200" s="238"/>
      <c r="EU1200" s="238"/>
      <c r="EV1200" s="238"/>
      <c r="EW1200" s="238"/>
      <c r="EX1200" s="238"/>
      <c r="EY1200" s="238"/>
      <c r="EZ1200" s="238"/>
      <c r="FA1200" s="238"/>
      <c r="FB1200" s="238"/>
      <c r="FC1200" s="238"/>
      <c r="FD1200" s="238"/>
      <c r="FE1200" s="238"/>
    </row>
    <row r="1201" spans="34:161">
      <c r="AH1201" s="238"/>
      <c r="AI1201" s="238"/>
      <c r="AJ1201" s="238"/>
      <c r="AK1201" s="238"/>
      <c r="AL1201" s="238"/>
      <c r="AM1201" s="238"/>
      <c r="AN1201" s="238"/>
      <c r="AO1201" s="238"/>
      <c r="AP1201" s="238"/>
      <c r="AQ1201" s="238"/>
      <c r="AR1201" s="238"/>
      <c r="AS1201" s="238"/>
      <c r="AT1201" s="238"/>
      <c r="AU1201" s="238"/>
      <c r="AV1201" s="238"/>
      <c r="AW1201" s="238"/>
      <c r="AX1201" s="238"/>
      <c r="AY1201" s="238"/>
      <c r="AZ1201" s="238"/>
      <c r="BA1201" s="238"/>
      <c r="BB1201" s="238"/>
      <c r="BC1201" s="238"/>
      <c r="BD1201" s="238"/>
      <c r="BE1201" s="238"/>
      <c r="BF1201" s="238"/>
      <c r="BG1201" s="238"/>
      <c r="BH1201" s="238"/>
      <c r="BI1201" s="238"/>
      <c r="BJ1201" s="238"/>
      <c r="BK1201" s="238"/>
      <c r="BL1201" s="238"/>
      <c r="BM1201" s="238"/>
      <c r="BN1201" s="238"/>
      <c r="BO1201" s="238"/>
      <c r="BP1201" s="238"/>
      <c r="BQ1201" s="238"/>
      <c r="BR1201" s="238"/>
      <c r="BS1201" s="238"/>
      <c r="BT1201" s="238"/>
      <c r="BU1201" s="238"/>
      <c r="BV1201" s="238"/>
      <c r="BW1201" s="238"/>
      <c r="BX1201" s="238"/>
      <c r="BY1201" s="238"/>
      <c r="BZ1201" s="238"/>
      <c r="CA1201" s="238"/>
      <c r="CB1201" s="238"/>
      <c r="CC1201" s="238"/>
      <c r="CD1201" s="238"/>
      <c r="CE1201" s="238"/>
      <c r="CF1201" s="238"/>
      <c r="CG1201" s="238"/>
      <c r="CH1201" s="238"/>
      <c r="CI1201" s="238"/>
      <c r="CJ1201" s="238"/>
      <c r="CK1201" s="238"/>
      <c r="CL1201" s="238"/>
      <c r="CM1201" s="238"/>
      <c r="CN1201" s="238"/>
      <c r="CO1201" s="238"/>
      <c r="CP1201" s="238"/>
      <c r="CQ1201" s="238"/>
      <c r="CR1201" s="238"/>
      <c r="CS1201" s="238"/>
      <c r="CT1201" s="238"/>
      <c r="CU1201" s="238"/>
      <c r="CV1201" s="238"/>
      <c r="CW1201" s="238"/>
      <c r="CX1201" s="238"/>
      <c r="CY1201" s="238"/>
      <c r="CZ1201" s="238"/>
      <c r="DA1201" s="238"/>
      <c r="DB1201" s="238"/>
      <c r="DC1201" s="238"/>
      <c r="DD1201" s="238"/>
      <c r="DE1201" s="238"/>
      <c r="DF1201" s="238"/>
      <c r="DG1201" s="238"/>
      <c r="DH1201" s="238"/>
      <c r="DI1201" s="238"/>
      <c r="DJ1201" s="238"/>
      <c r="DK1201" s="238"/>
      <c r="DL1201" s="238"/>
      <c r="DM1201" s="238"/>
      <c r="DN1201" s="238"/>
      <c r="DO1201" s="238"/>
      <c r="DP1201" s="238"/>
      <c r="DQ1201" s="238"/>
      <c r="DR1201" s="238"/>
      <c r="DS1201" s="238"/>
      <c r="DT1201" s="238"/>
      <c r="DU1201" s="238"/>
      <c r="DV1201" s="238"/>
      <c r="DW1201" s="238"/>
      <c r="DX1201" s="238"/>
      <c r="DY1201" s="238"/>
      <c r="DZ1201" s="238"/>
      <c r="EA1201" s="238"/>
      <c r="EB1201" s="238"/>
      <c r="EC1201" s="238"/>
      <c r="ED1201" s="238"/>
      <c r="EE1201" s="238"/>
      <c r="EF1201" s="238"/>
      <c r="EG1201" s="238"/>
      <c r="EH1201" s="238"/>
      <c r="EI1201" s="238"/>
      <c r="EJ1201" s="238"/>
      <c r="EK1201" s="238"/>
      <c r="EL1201" s="238"/>
      <c r="EM1201" s="238"/>
      <c r="EN1201" s="238"/>
      <c r="EO1201" s="238"/>
      <c r="EP1201" s="238"/>
      <c r="EQ1201" s="238"/>
      <c r="ER1201" s="238"/>
      <c r="ES1201" s="238"/>
      <c r="ET1201" s="238"/>
      <c r="EU1201" s="238"/>
      <c r="EV1201" s="238"/>
      <c r="EW1201" s="238"/>
      <c r="EX1201" s="238"/>
      <c r="EY1201" s="238"/>
      <c r="EZ1201" s="238"/>
      <c r="FA1201" s="238"/>
      <c r="FB1201" s="238"/>
      <c r="FC1201" s="238"/>
      <c r="FD1201" s="238"/>
      <c r="FE1201" s="238"/>
    </row>
    <row r="1202" spans="34:161">
      <c r="AH1202" s="238"/>
      <c r="AI1202" s="238"/>
      <c r="AJ1202" s="238"/>
      <c r="AK1202" s="238"/>
      <c r="AL1202" s="238"/>
      <c r="AM1202" s="238"/>
      <c r="AN1202" s="238"/>
      <c r="AO1202" s="238"/>
      <c r="AP1202" s="238"/>
      <c r="AQ1202" s="238"/>
      <c r="AR1202" s="238"/>
      <c r="AS1202" s="238"/>
      <c r="AT1202" s="238"/>
      <c r="AU1202" s="238"/>
      <c r="AV1202" s="238"/>
      <c r="AW1202" s="238"/>
      <c r="AX1202" s="238"/>
      <c r="AY1202" s="238"/>
      <c r="AZ1202" s="238"/>
      <c r="BA1202" s="238"/>
      <c r="BB1202" s="238"/>
      <c r="BC1202" s="238"/>
      <c r="BD1202" s="238"/>
      <c r="BE1202" s="238"/>
      <c r="BF1202" s="238"/>
      <c r="BG1202" s="238"/>
      <c r="BH1202" s="238"/>
      <c r="BI1202" s="238"/>
      <c r="BJ1202" s="238"/>
      <c r="BK1202" s="238"/>
      <c r="BL1202" s="238"/>
      <c r="BM1202" s="238"/>
      <c r="BN1202" s="238"/>
      <c r="BO1202" s="238"/>
      <c r="BP1202" s="238"/>
      <c r="BQ1202" s="238"/>
      <c r="BR1202" s="238"/>
      <c r="BS1202" s="238"/>
      <c r="BT1202" s="238"/>
      <c r="BU1202" s="238"/>
      <c r="BV1202" s="238"/>
      <c r="BW1202" s="238"/>
      <c r="BX1202" s="238"/>
      <c r="BY1202" s="238"/>
      <c r="BZ1202" s="238"/>
      <c r="CA1202" s="238"/>
      <c r="CB1202" s="238"/>
      <c r="CC1202" s="238"/>
      <c r="CD1202" s="238"/>
      <c r="CE1202" s="238"/>
      <c r="CF1202" s="238"/>
      <c r="CG1202" s="238"/>
      <c r="CH1202" s="238"/>
      <c r="CI1202" s="238"/>
      <c r="CJ1202" s="238"/>
      <c r="CK1202" s="238"/>
      <c r="CL1202" s="238"/>
      <c r="CM1202" s="238"/>
      <c r="CN1202" s="238"/>
      <c r="CO1202" s="238"/>
      <c r="CP1202" s="238"/>
      <c r="CQ1202" s="238"/>
      <c r="CR1202" s="238"/>
      <c r="CS1202" s="238"/>
      <c r="CT1202" s="238"/>
      <c r="CU1202" s="238"/>
      <c r="CV1202" s="238"/>
      <c r="CW1202" s="238"/>
      <c r="CX1202" s="238"/>
      <c r="CY1202" s="238"/>
      <c r="CZ1202" s="238"/>
      <c r="DA1202" s="238"/>
      <c r="DB1202" s="238"/>
      <c r="DC1202" s="238"/>
      <c r="DD1202" s="238"/>
      <c r="DE1202" s="238"/>
      <c r="DF1202" s="238"/>
      <c r="DG1202" s="238"/>
      <c r="DH1202" s="238"/>
      <c r="DI1202" s="238"/>
      <c r="DJ1202" s="238"/>
      <c r="DK1202" s="238"/>
      <c r="DL1202" s="238"/>
      <c r="DM1202" s="238"/>
      <c r="DN1202" s="238"/>
      <c r="DO1202" s="238"/>
      <c r="DP1202" s="238"/>
      <c r="DQ1202" s="238"/>
      <c r="DR1202" s="238"/>
      <c r="DS1202" s="238"/>
      <c r="DT1202" s="238"/>
      <c r="DU1202" s="238"/>
      <c r="DV1202" s="238"/>
      <c r="DW1202" s="238"/>
      <c r="DX1202" s="238"/>
      <c r="DY1202" s="238"/>
      <c r="DZ1202" s="238"/>
      <c r="EA1202" s="238"/>
      <c r="EB1202" s="238"/>
      <c r="EC1202" s="238"/>
      <c r="ED1202" s="238"/>
      <c r="EE1202" s="238"/>
      <c r="EF1202" s="238"/>
      <c r="EG1202" s="238"/>
      <c r="EH1202" s="238"/>
      <c r="EI1202" s="238"/>
      <c r="EJ1202" s="238"/>
      <c r="EK1202" s="238"/>
      <c r="EL1202" s="238"/>
      <c r="EM1202" s="238"/>
      <c r="EN1202" s="238"/>
      <c r="EO1202" s="238"/>
      <c r="EP1202" s="238"/>
      <c r="EQ1202" s="238"/>
      <c r="ER1202" s="238"/>
      <c r="ES1202" s="238"/>
      <c r="ET1202" s="238"/>
      <c r="EU1202" s="238"/>
      <c r="EV1202" s="238"/>
      <c r="EW1202" s="238"/>
      <c r="EX1202" s="238"/>
      <c r="EY1202" s="238"/>
      <c r="EZ1202" s="238"/>
      <c r="FA1202" s="238"/>
      <c r="FB1202" s="238"/>
      <c r="FC1202" s="238"/>
      <c r="FD1202" s="238"/>
      <c r="FE1202" s="238"/>
    </row>
    <row r="1203" spans="34:161">
      <c r="AH1203" s="238"/>
      <c r="AI1203" s="238"/>
      <c r="AJ1203" s="238"/>
      <c r="AK1203" s="238"/>
      <c r="AL1203" s="238"/>
      <c r="AM1203" s="238"/>
      <c r="AN1203" s="238"/>
      <c r="AO1203" s="238"/>
      <c r="AP1203" s="238"/>
      <c r="AQ1203" s="238"/>
      <c r="AR1203" s="238"/>
      <c r="AS1203" s="238"/>
      <c r="AT1203" s="238"/>
      <c r="AU1203" s="238"/>
      <c r="AV1203" s="238"/>
      <c r="AW1203" s="238"/>
      <c r="AX1203" s="238"/>
      <c r="AY1203" s="238"/>
      <c r="AZ1203" s="238"/>
      <c r="BA1203" s="238"/>
      <c r="BB1203" s="238"/>
      <c r="BC1203" s="238"/>
      <c r="BD1203" s="238"/>
      <c r="BE1203" s="238"/>
      <c r="BF1203" s="238"/>
      <c r="BG1203" s="238"/>
      <c r="BH1203" s="238"/>
      <c r="BI1203" s="238"/>
      <c r="BJ1203" s="238"/>
      <c r="BK1203" s="238"/>
      <c r="BL1203" s="238"/>
      <c r="BM1203" s="238"/>
      <c r="BN1203" s="238"/>
      <c r="BO1203" s="238"/>
      <c r="BP1203" s="238"/>
      <c r="BQ1203" s="238"/>
      <c r="BR1203" s="238"/>
      <c r="BS1203" s="238"/>
      <c r="BT1203" s="238"/>
      <c r="BU1203" s="238"/>
      <c r="BV1203" s="238"/>
      <c r="BW1203" s="238"/>
      <c r="BX1203" s="238"/>
      <c r="BY1203" s="238"/>
      <c r="BZ1203" s="238"/>
      <c r="CA1203" s="238"/>
      <c r="CB1203" s="238"/>
      <c r="CC1203" s="238"/>
      <c r="CD1203" s="238"/>
      <c r="CE1203" s="238"/>
      <c r="CF1203" s="238"/>
      <c r="CG1203" s="238"/>
      <c r="CH1203" s="238"/>
      <c r="CI1203" s="238"/>
      <c r="CJ1203" s="238"/>
      <c r="CK1203" s="238"/>
      <c r="CL1203" s="238"/>
      <c r="CM1203" s="238"/>
      <c r="CN1203" s="238"/>
      <c r="CO1203" s="238"/>
      <c r="CP1203" s="238"/>
      <c r="CQ1203" s="238"/>
      <c r="CR1203" s="238"/>
      <c r="CS1203" s="238"/>
      <c r="CT1203" s="238"/>
      <c r="CU1203" s="238"/>
      <c r="CV1203" s="238"/>
      <c r="CW1203" s="238"/>
      <c r="CX1203" s="238"/>
      <c r="CY1203" s="238"/>
      <c r="CZ1203" s="238"/>
      <c r="DA1203" s="238"/>
      <c r="DB1203" s="238"/>
      <c r="DC1203" s="238"/>
      <c r="DD1203" s="238"/>
      <c r="DE1203" s="238"/>
      <c r="DF1203" s="238"/>
      <c r="DG1203" s="238"/>
      <c r="DH1203" s="238"/>
      <c r="DI1203" s="238"/>
      <c r="DJ1203" s="238"/>
      <c r="DK1203" s="238"/>
      <c r="DL1203" s="238"/>
      <c r="DM1203" s="238"/>
      <c r="DN1203" s="238"/>
      <c r="DO1203" s="238"/>
      <c r="DP1203" s="238"/>
      <c r="DQ1203" s="238"/>
      <c r="DR1203" s="238"/>
      <c r="DS1203" s="238"/>
      <c r="DT1203" s="238"/>
      <c r="DU1203" s="238"/>
      <c r="DV1203" s="238"/>
      <c r="DW1203" s="238"/>
      <c r="DX1203" s="238"/>
      <c r="DY1203" s="238"/>
      <c r="DZ1203" s="238"/>
      <c r="EA1203" s="238"/>
      <c r="EB1203" s="238"/>
      <c r="EC1203" s="238"/>
      <c r="ED1203" s="238"/>
      <c r="EE1203" s="238"/>
      <c r="EF1203" s="238"/>
      <c r="EG1203" s="238"/>
      <c r="EH1203" s="238"/>
      <c r="EI1203" s="238"/>
      <c r="EJ1203" s="238"/>
      <c r="EK1203" s="238"/>
      <c r="EL1203" s="238"/>
      <c r="EM1203" s="238"/>
      <c r="EN1203" s="238"/>
      <c r="EO1203" s="238"/>
      <c r="EP1203" s="238"/>
      <c r="EQ1203" s="238"/>
      <c r="ER1203" s="238"/>
      <c r="ES1203" s="238"/>
      <c r="ET1203" s="238"/>
      <c r="EU1203" s="238"/>
      <c r="EV1203" s="238"/>
      <c r="EW1203" s="238"/>
      <c r="EX1203" s="238"/>
      <c r="EY1203" s="238"/>
      <c r="EZ1203" s="238"/>
      <c r="FA1203" s="238"/>
      <c r="FB1203" s="238"/>
      <c r="FC1203" s="238"/>
      <c r="FD1203" s="238"/>
      <c r="FE1203" s="238"/>
    </row>
    <row r="1204" spans="34:161">
      <c r="AH1204" s="238"/>
      <c r="AI1204" s="238"/>
      <c r="AJ1204" s="238"/>
      <c r="AK1204" s="238"/>
      <c r="AL1204" s="238"/>
      <c r="AM1204" s="238"/>
      <c r="AN1204" s="238"/>
      <c r="AO1204" s="238"/>
      <c r="AP1204" s="238"/>
      <c r="AQ1204" s="238"/>
      <c r="AR1204" s="238"/>
      <c r="AS1204" s="238"/>
      <c r="AT1204" s="238"/>
      <c r="AU1204" s="238"/>
      <c r="AV1204" s="238"/>
      <c r="AW1204" s="238"/>
      <c r="AX1204" s="238"/>
      <c r="AY1204" s="238"/>
      <c r="AZ1204" s="238"/>
      <c r="BA1204" s="238"/>
      <c r="BB1204" s="238"/>
      <c r="BC1204" s="238"/>
      <c r="BD1204" s="238"/>
      <c r="BE1204" s="238"/>
      <c r="BF1204" s="238"/>
      <c r="BG1204" s="238"/>
      <c r="BH1204" s="238"/>
      <c r="BI1204" s="238"/>
      <c r="BJ1204" s="238"/>
      <c r="BK1204" s="238"/>
      <c r="BL1204" s="238"/>
      <c r="BM1204" s="238"/>
      <c r="BN1204" s="238"/>
      <c r="BO1204" s="238"/>
      <c r="BP1204" s="238"/>
      <c r="BQ1204" s="238"/>
      <c r="BR1204" s="238"/>
      <c r="BS1204" s="238"/>
      <c r="BT1204" s="238"/>
      <c r="BU1204" s="238"/>
      <c r="BV1204" s="238"/>
      <c r="BW1204" s="238"/>
      <c r="BX1204" s="238"/>
      <c r="BY1204" s="238"/>
      <c r="BZ1204" s="238"/>
      <c r="CA1204" s="238"/>
      <c r="CB1204" s="238"/>
      <c r="CC1204" s="238"/>
      <c r="CD1204" s="238"/>
      <c r="CE1204" s="238"/>
      <c r="CF1204" s="238"/>
      <c r="CG1204" s="238"/>
      <c r="CH1204" s="238"/>
      <c r="CI1204" s="238"/>
      <c r="CJ1204" s="238"/>
      <c r="CK1204" s="238"/>
      <c r="CL1204" s="238"/>
      <c r="CM1204" s="238"/>
      <c r="CN1204" s="238"/>
      <c r="CO1204" s="238"/>
      <c r="CP1204" s="238"/>
      <c r="CQ1204" s="238"/>
      <c r="CR1204" s="238"/>
      <c r="CS1204" s="238"/>
      <c r="CT1204" s="238"/>
      <c r="CU1204" s="238"/>
      <c r="CV1204" s="238"/>
      <c r="CW1204" s="238"/>
      <c r="CX1204" s="238"/>
      <c r="CY1204" s="238"/>
      <c r="CZ1204" s="238"/>
      <c r="DA1204" s="238"/>
      <c r="DB1204" s="238"/>
      <c r="DC1204" s="238"/>
      <c r="DD1204" s="238"/>
      <c r="DE1204" s="238"/>
      <c r="DF1204" s="238"/>
      <c r="DG1204" s="238"/>
      <c r="DH1204" s="238"/>
      <c r="DI1204" s="238"/>
      <c r="DJ1204" s="238"/>
      <c r="DK1204" s="238"/>
      <c r="DL1204" s="238"/>
      <c r="DM1204" s="238"/>
      <c r="DN1204" s="238"/>
      <c r="DO1204" s="238"/>
      <c r="DP1204" s="238"/>
      <c r="DQ1204" s="238"/>
      <c r="DR1204" s="238"/>
      <c r="DS1204" s="238"/>
      <c r="DT1204" s="238"/>
      <c r="DU1204" s="238"/>
      <c r="DV1204" s="238"/>
      <c r="DW1204" s="238"/>
      <c r="DX1204" s="238"/>
      <c r="DY1204" s="238"/>
      <c r="DZ1204" s="238"/>
      <c r="EA1204" s="238"/>
      <c r="EB1204" s="238"/>
      <c r="EC1204" s="238"/>
      <c r="ED1204" s="238"/>
      <c r="EE1204" s="238"/>
      <c r="EF1204" s="238"/>
      <c r="EG1204" s="238"/>
      <c r="EH1204" s="238"/>
      <c r="EI1204" s="238"/>
      <c r="EJ1204" s="238"/>
      <c r="EK1204" s="238"/>
      <c r="EL1204" s="238"/>
      <c r="EM1204" s="238"/>
      <c r="EN1204" s="238"/>
      <c r="EO1204" s="238"/>
      <c r="EP1204" s="238"/>
      <c r="EQ1204" s="238"/>
      <c r="ER1204" s="238"/>
      <c r="ES1204" s="238"/>
      <c r="ET1204" s="238"/>
      <c r="EU1204" s="238"/>
      <c r="EV1204" s="238"/>
      <c r="EW1204" s="238"/>
      <c r="EX1204" s="238"/>
      <c r="EY1204" s="238"/>
      <c r="EZ1204" s="238"/>
      <c r="FA1204" s="238"/>
      <c r="FB1204" s="238"/>
      <c r="FC1204" s="238"/>
      <c r="FD1204" s="238"/>
      <c r="FE1204" s="238"/>
    </row>
    <row r="1205" spans="34:161">
      <c r="AH1205" s="238"/>
      <c r="AI1205" s="238"/>
      <c r="AJ1205" s="238"/>
      <c r="AK1205" s="238"/>
      <c r="AL1205" s="238"/>
      <c r="AM1205" s="238"/>
      <c r="AN1205" s="238"/>
      <c r="AO1205" s="238"/>
      <c r="AP1205" s="238"/>
      <c r="AQ1205" s="238"/>
      <c r="AR1205" s="238"/>
      <c r="AS1205" s="238"/>
      <c r="AT1205" s="238"/>
      <c r="AU1205" s="238"/>
      <c r="AV1205" s="238"/>
      <c r="AW1205" s="238"/>
      <c r="AX1205" s="238"/>
      <c r="AY1205" s="238"/>
      <c r="AZ1205" s="238"/>
      <c r="BA1205" s="238"/>
      <c r="BB1205" s="238"/>
      <c r="BC1205" s="238"/>
      <c r="BD1205" s="238"/>
      <c r="BE1205" s="238"/>
      <c r="BF1205" s="238"/>
      <c r="BG1205" s="238"/>
      <c r="BH1205" s="238"/>
      <c r="BI1205" s="238"/>
      <c r="BJ1205" s="238"/>
      <c r="BK1205" s="238"/>
      <c r="BL1205" s="238"/>
      <c r="BM1205" s="238"/>
      <c r="BN1205" s="238"/>
      <c r="BO1205" s="238"/>
      <c r="BP1205" s="238"/>
      <c r="BQ1205" s="238"/>
      <c r="BR1205" s="238"/>
      <c r="BS1205" s="238"/>
      <c r="BT1205" s="238"/>
      <c r="BU1205" s="238"/>
      <c r="BV1205" s="238"/>
      <c r="BW1205" s="238"/>
      <c r="BX1205" s="238"/>
      <c r="BY1205" s="238"/>
      <c r="BZ1205" s="238"/>
      <c r="CA1205" s="238"/>
      <c r="CB1205" s="238"/>
      <c r="CC1205" s="238"/>
      <c r="CD1205" s="238"/>
      <c r="CE1205" s="238"/>
      <c r="CF1205" s="238"/>
      <c r="CG1205" s="238"/>
      <c r="CH1205" s="238"/>
      <c r="CI1205" s="238"/>
      <c r="CJ1205" s="238"/>
      <c r="CK1205" s="238"/>
      <c r="CL1205" s="238"/>
      <c r="CM1205" s="238"/>
      <c r="CN1205" s="238"/>
      <c r="CO1205" s="238"/>
      <c r="CP1205" s="238"/>
      <c r="CQ1205" s="238"/>
      <c r="CR1205" s="238"/>
      <c r="CS1205" s="238"/>
      <c r="CT1205" s="238"/>
      <c r="CU1205" s="238"/>
      <c r="CV1205" s="238"/>
      <c r="CW1205" s="238"/>
      <c r="CX1205" s="238"/>
      <c r="CY1205" s="238"/>
      <c r="CZ1205" s="238"/>
      <c r="DA1205" s="238"/>
      <c r="DB1205" s="238"/>
      <c r="DC1205" s="238"/>
      <c r="DD1205" s="238"/>
      <c r="DE1205" s="238"/>
      <c r="DF1205" s="238"/>
      <c r="DG1205" s="238"/>
      <c r="DH1205" s="238"/>
      <c r="DI1205" s="238"/>
      <c r="DJ1205" s="238"/>
      <c r="DK1205" s="238"/>
      <c r="DL1205" s="238"/>
      <c r="DM1205" s="238"/>
      <c r="DN1205" s="238"/>
      <c r="DO1205" s="238"/>
      <c r="DP1205" s="238"/>
      <c r="DQ1205" s="238"/>
      <c r="DR1205" s="238"/>
      <c r="DS1205" s="238"/>
      <c r="DT1205" s="238"/>
      <c r="DU1205" s="238"/>
      <c r="DV1205" s="238"/>
      <c r="DW1205" s="238"/>
      <c r="DX1205" s="238"/>
      <c r="DY1205" s="238"/>
      <c r="DZ1205" s="238"/>
      <c r="EA1205" s="238"/>
      <c r="EB1205" s="238"/>
      <c r="EC1205" s="238"/>
      <c r="ED1205" s="238"/>
      <c r="EE1205" s="238"/>
      <c r="EF1205" s="238"/>
      <c r="EG1205" s="238"/>
      <c r="EH1205" s="238"/>
      <c r="EI1205" s="238"/>
      <c r="EJ1205" s="238"/>
      <c r="EK1205" s="238"/>
      <c r="EL1205" s="238"/>
      <c r="EM1205" s="238"/>
      <c r="EN1205" s="238"/>
      <c r="EO1205" s="238"/>
      <c r="EP1205" s="238"/>
      <c r="EQ1205" s="238"/>
      <c r="ER1205" s="238"/>
      <c r="ES1205" s="238"/>
      <c r="ET1205" s="238"/>
      <c r="EU1205" s="238"/>
      <c r="EV1205" s="238"/>
      <c r="EW1205" s="238"/>
      <c r="EX1205" s="238"/>
      <c r="EY1205" s="238"/>
      <c r="EZ1205" s="238"/>
      <c r="FA1205" s="238"/>
      <c r="FB1205" s="238"/>
      <c r="FC1205" s="238"/>
      <c r="FD1205" s="238"/>
      <c r="FE1205" s="238"/>
    </row>
    <row r="1206" spans="34:161">
      <c r="AH1206" s="238"/>
      <c r="AI1206" s="238"/>
      <c r="AJ1206" s="238"/>
      <c r="AK1206" s="238"/>
      <c r="AL1206" s="238"/>
      <c r="AM1206" s="238"/>
      <c r="AN1206" s="238"/>
      <c r="AO1206" s="238"/>
      <c r="AP1206" s="238"/>
      <c r="AQ1206" s="238"/>
      <c r="AR1206" s="238"/>
      <c r="AS1206" s="238"/>
      <c r="AT1206" s="238"/>
      <c r="AU1206" s="238"/>
      <c r="AV1206" s="238"/>
      <c r="AW1206" s="238"/>
      <c r="AX1206" s="238"/>
      <c r="AY1206" s="238"/>
      <c r="AZ1206" s="238"/>
      <c r="BA1206" s="238"/>
      <c r="BB1206" s="238"/>
      <c r="BC1206" s="238"/>
      <c r="BD1206" s="238"/>
      <c r="BE1206" s="238"/>
      <c r="BF1206" s="238"/>
      <c r="BG1206" s="238"/>
      <c r="BH1206" s="238"/>
      <c r="BI1206" s="238"/>
      <c r="BJ1206" s="238"/>
      <c r="BK1206" s="238"/>
      <c r="BL1206" s="238"/>
      <c r="BM1206" s="238"/>
      <c r="BN1206" s="238"/>
      <c r="BO1206" s="238"/>
      <c r="BP1206" s="238"/>
      <c r="BQ1206" s="238"/>
      <c r="BR1206" s="238"/>
      <c r="BS1206" s="238"/>
      <c r="BT1206" s="238"/>
      <c r="BU1206" s="238"/>
      <c r="BV1206" s="238"/>
      <c r="BW1206" s="238"/>
      <c r="BX1206" s="238"/>
      <c r="BY1206" s="238"/>
      <c r="BZ1206" s="238"/>
      <c r="CA1206" s="238"/>
      <c r="CB1206" s="238"/>
      <c r="CC1206" s="238"/>
      <c r="CD1206" s="238"/>
      <c r="CE1206" s="238"/>
      <c r="CF1206" s="238"/>
      <c r="CG1206" s="238"/>
      <c r="CH1206" s="238"/>
      <c r="CI1206" s="238"/>
      <c r="CJ1206" s="238"/>
      <c r="CK1206" s="238"/>
      <c r="CL1206" s="238"/>
      <c r="CM1206" s="238"/>
      <c r="CN1206" s="238"/>
      <c r="CO1206" s="238"/>
      <c r="CP1206" s="238"/>
      <c r="CQ1206" s="238"/>
      <c r="CR1206" s="238"/>
      <c r="CS1206" s="238"/>
      <c r="CT1206" s="238"/>
      <c r="CU1206" s="238"/>
      <c r="CV1206" s="238"/>
      <c r="CW1206" s="238"/>
      <c r="CX1206" s="238"/>
      <c r="CY1206" s="238"/>
      <c r="CZ1206" s="238"/>
      <c r="DA1206" s="238"/>
      <c r="DB1206" s="238"/>
      <c r="DC1206" s="238"/>
      <c r="DD1206" s="238"/>
      <c r="DE1206" s="238"/>
      <c r="DF1206" s="238"/>
      <c r="DG1206" s="238"/>
      <c r="DH1206" s="238"/>
      <c r="DI1206" s="238"/>
      <c r="DJ1206" s="238"/>
      <c r="DK1206" s="238"/>
      <c r="DL1206" s="238"/>
      <c r="DM1206" s="238"/>
      <c r="DN1206" s="238"/>
      <c r="DO1206" s="238"/>
      <c r="DP1206" s="238"/>
      <c r="DQ1206" s="238"/>
      <c r="DR1206" s="238"/>
      <c r="DS1206" s="238"/>
      <c r="DT1206" s="238"/>
      <c r="DU1206" s="238"/>
      <c r="DV1206" s="238"/>
      <c r="DW1206" s="238"/>
      <c r="DX1206" s="238"/>
      <c r="DY1206" s="238"/>
      <c r="DZ1206" s="238"/>
      <c r="EA1206" s="238"/>
      <c r="EB1206" s="238"/>
      <c r="EC1206" s="238"/>
      <c r="ED1206" s="238"/>
      <c r="EE1206" s="238"/>
      <c r="EF1206" s="238"/>
      <c r="EG1206" s="238"/>
      <c r="EH1206" s="238"/>
      <c r="EI1206" s="238"/>
      <c r="EJ1206" s="238"/>
      <c r="EK1206" s="238"/>
      <c r="EL1206" s="238"/>
      <c r="EM1206" s="238"/>
      <c r="EN1206" s="238"/>
      <c r="EO1206" s="238"/>
      <c r="EP1206" s="238"/>
      <c r="EQ1206" s="238"/>
      <c r="ER1206" s="238"/>
      <c r="ES1206" s="238"/>
      <c r="ET1206" s="238"/>
      <c r="EU1206" s="238"/>
      <c r="EV1206" s="238"/>
      <c r="EW1206" s="238"/>
      <c r="EX1206" s="238"/>
      <c r="EY1206" s="238"/>
      <c r="EZ1206" s="238"/>
      <c r="FA1206" s="238"/>
      <c r="FB1206" s="238"/>
      <c r="FC1206" s="238"/>
      <c r="FD1206" s="238"/>
      <c r="FE1206" s="238"/>
    </row>
    <row r="1207" spans="34:161">
      <c r="AH1207" s="238"/>
      <c r="AI1207" s="238"/>
      <c r="AJ1207" s="238"/>
      <c r="AK1207" s="238"/>
      <c r="AL1207" s="238"/>
      <c r="AM1207" s="238"/>
      <c r="AN1207" s="238"/>
      <c r="AO1207" s="238"/>
      <c r="AP1207" s="238"/>
      <c r="AQ1207" s="238"/>
      <c r="AR1207" s="238"/>
      <c r="AS1207" s="238"/>
      <c r="AT1207" s="238"/>
      <c r="AU1207" s="238"/>
      <c r="AV1207" s="238"/>
      <c r="AW1207" s="238"/>
      <c r="AX1207" s="238"/>
      <c r="AY1207" s="238"/>
      <c r="AZ1207" s="238"/>
      <c r="BA1207" s="238"/>
      <c r="BB1207" s="238"/>
      <c r="BC1207" s="238"/>
      <c r="BD1207" s="238"/>
      <c r="BE1207" s="238"/>
      <c r="BF1207" s="238"/>
      <c r="BG1207" s="238"/>
      <c r="BH1207" s="238"/>
      <c r="BI1207" s="238"/>
      <c r="BJ1207" s="238"/>
      <c r="BK1207" s="238"/>
      <c r="BL1207" s="238"/>
      <c r="BM1207" s="238"/>
      <c r="BN1207" s="238"/>
      <c r="BO1207" s="238"/>
      <c r="BP1207" s="238"/>
      <c r="BQ1207" s="238"/>
      <c r="BR1207" s="238"/>
      <c r="BS1207" s="238"/>
      <c r="BT1207" s="238"/>
      <c r="BU1207" s="238"/>
      <c r="BV1207" s="238"/>
      <c r="BW1207" s="238"/>
      <c r="BX1207" s="238"/>
      <c r="BY1207" s="238"/>
      <c r="BZ1207" s="238"/>
      <c r="CA1207" s="238"/>
      <c r="CB1207" s="238"/>
      <c r="CC1207" s="238"/>
      <c r="CD1207" s="238"/>
      <c r="CE1207" s="238"/>
      <c r="CF1207" s="238"/>
      <c r="CG1207" s="238"/>
      <c r="CH1207" s="238"/>
      <c r="CI1207" s="238"/>
      <c r="CJ1207" s="238"/>
      <c r="CK1207" s="238"/>
      <c r="CL1207" s="238"/>
      <c r="CM1207" s="238"/>
      <c r="CN1207" s="238"/>
      <c r="CO1207" s="238"/>
      <c r="CP1207" s="238"/>
      <c r="CQ1207" s="238"/>
      <c r="CR1207" s="238"/>
      <c r="CS1207" s="238"/>
      <c r="CT1207" s="238"/>
      <c r="CU1207" s="238"/>
      <c r="CV1207" s="238"/>
      <c r="CW1207" s="238"/>
      <c r="CX1207" s="238"/>
      <c r="CY1207" s="238"/>
      <c r="CZ1207" s="238"/>
      <c r="DA1207" s="238"/>
      <c r="DB1207" s="238"/>
      <c r="DC1207" s="238"/>
      <c r="DD1207" s="238"/>
      <c r="DE1207" s="238"/>
      <c r="DF1207" s="238"/>
      <c r="DG1207" s="238"/>
      <c r="DH1207" s="238"/>
      <c r="DI1207" s="238"/>
      <c r="DJ1207" s="238"/>
      <c r="DK1207" s="238"/>
      <c r="DL1207" s="238"/>
      <c r="DM1207" s="238"/>
      <c r="DN1207" s="238"/>
      <c r="DO1207" s="238"/>
      <c r="DP1207" s="238"/>
      <c r="DQ1207" s="238"/>
      <c r="DR1207" s="238"/>
      <c r="DS1207" s="238"/>
      <c r="DT1207" s="238"/>
      <c r="DU1207" s="238"/>
      <c r="DV1207" s="238"/>
      <c r="DW1207" s="238"/>
      <c r="DX1207" s="238"/>
      <c r="DY1207" s="238"/>
      <c r="DZ1207" s="238"/>
      <c r="EA1207" s="238"/>
      <c r="EB1207" s="238"/>
      <c r="EC1207" s="238"/>
      <c r="ED1207" s="238"/>
      <c r="EE1207" s="238"/>
      <c r="EF1207" s="238"/>
      <c r="EG1207" s="238"/>
      <c r="EH1207" s="238"/>
      <c r="EI1207" s="238"/>
      <c r="EJ1207" s="238"/>
      <c r="EK1207" s="238"/>
      <c r="EL1207" s="238"/>
      <c r="EM1207" s="238"/>
      <c r="EN1207" s="238"/>
      <c r="EO1207" s="238"/>
      <c r="EP1207" s="238"/>
      <c r="EQ1207" s="238"/>
      <c r="ER1207" s="238"/>
      <c r="ES1207" s="238"/>
      <c r="ET1207" s="238"/>
      <c r="EU1207" s="238"/>
      <c r="EV1207" s="238"/>
      <c r="EW1207" s="238"/>
      <c r="EX1207" s="238"/>
      <c r="EY1207" s="238"/>
      <c r="EZ1207" s="238"/>
      <c r="FA1207" s="238"/>
      <c r="FB1207" s="238"/>
      <c r="FC1207" s="238"/>
      <c r="FD1207" s="238"/>
      <c r="FE1207" s="238"/>
    </row>
    <row r="1208" spans="34:161">
      <c r="AH1208" s="238"/>
      <c r="AI1208" s="238"/>
      <c r="AJ1208" s="238"/>
      <c r="AK1208" s="238"/>
      <c r="AL1208" s="238"/>
      <c r="AM1208" s="238"/>
      <c r="AN1208" s="238"/>
      <c r="AO1208" s="238"/>
      <c r="AP1208" s="238"/>
      <c r="AQ1208" s="238"/>
      <c r="AR1208" s="238"/>
      <c r="AS1208" s="238"/>
      <c r="AT1208" s="238"/>
      <c r="AU1208" s="238"/>
      <c r="AV1208" s="238"/>
      <c r="AW1208" s="238"/>
      <c r="AX1208" s="238"/>
      <c r="AY1208" s="238"/>
      <c r="AZ1208" s="238"/>
      <c r="BA1208" s="238"/>
      <c r="BB1208" s="238"/>
      <c r="BC1208" s="238"/>
      <c r="BD1208" s="238"/>
      <c r="BE1208" s="238"/>
      <c r="BF1208" s="238"/>
      <c r="BG1208" s="238"/>
      <c r="BH1208" s="238"/>
      <c r="BI1208" s="238"/>
      <c r="BJ1208" s="238"/>
      <c r="BK1208" s="238"/>
      <c r="BL1208" s="238"/>
      <c r="BM1208" s="238"/>
      <c r="BN1208" s="238"/>
      <c r="BO1208" s="238"/>
      <c r="BP1208" s="238"/>
      <c r="BQ1208" s="238"/>
      <c r="BR1208" s="238"/>
      <c r="BS1208" s="238"/>
      <c r="BT1208" s="238"/>
      <c r="BU1208" s="238"/>
      <c r="BV1208" s="238"/>
      <c r="BW1208" s="238"/>
      <c r="BX1208" s="238"/>
      <c r="BY1208" s="238"/>
      <c r="BZ1208" s="238"/>
      <c r="CA1208" s="238"/>
      <c r="CB1208" s="238"/>
      <c r="CC1208" s="238"/>
      <c r="CD1208" s="238"/>
      <c r="CE1208" s="238"/>
      <c r="CF1208" s="238"/>
      <c r="CG1208" s="238"/>
      <c r="CH1208" s="238"/>
      <c r="CI1208" s="238"/>
      <c r="CJ1208" s="238"/>
      <c r="CK1208" s="238"/>
      <c r="CL1208" s="238"/>
      <c r="CM1208" s="238"/>
      <c r="CN1208" s="238"/>
      <c r="CO1208" s="238"/>
      <c r="CP1208" s="238"/>
      <c r="CQ1208" s="238"/>
      <c r="CR1208" s="238"/>
      <c r="CS1208" s="238"/>
      <c r="CT1208" s="238"/>
      <c r="CU1208" s="238"/>
      <c r="CV1208" s="238"/>
      <c r="CW1208" s="238"/>
      <c r="CX1208" s="238"/>
      <c r="CY1208" s="238"/>
      <c r="CZ1208" s="238"/>
      <c r="DA1208" s="238"/>
      <c r="DB1208" s="238"/>
      <c r="DC1208" s="238"/>
      <c r="DD1208" s="238"/>
      <c r="DE1208" s="238"/>
      <c r="DF1208" s="238"/>
      <c r="DG1208" s="238"/>
      <c r="DH1208" s="238"/>
      <c r="DI1208" s="238"/>
      <c r="DJ1208" s="238"/>
      <c r="DK1208" s="238"/>
      <c r="DL1208" s="238"/>
      <c r="DM1208" s="238"/>
      <c r="DN1208" s="238"/>
      <c r="DO1208" s="238"/>
      <c r="DP1208" s="238"/>
      <c r="DQ1208" s="238"/>
      <c r="DR1208" s="238"/>
      <c r="DS1208" s="238"/>
      <c r="DT1208" s="238"/>
      <c r="DU1208" s="238"/>
      <c r="DV1208" s="238"/>
      <c r="DW1208" s="238"/>
      <c r="DX1208" s="238"/>
      <c r="DY1208" s="238"/>
      <c r="DZ1208" s="238"/>
      <c r="EA1208" s="238"/>
      <c r="EB1208" s="238"/>
      <c r="EC1208" s="238"/>
      <c r="ED1208" s="238"/>
      <c r="EE1208" s="238"/>
      <c r="EF1208" s="238"/>
      <c r="EG1208" s="238"/>
      <c r="EH1208" s="238"/>
      <c r="EI1208" s="238"/>
      <c r="EJ1208" s="238"/>
      <c r="EK1208" s="238"/>
      <c r="EL1208" s="238"/>
      <c r="EM1208" s="238"/>
      <c r="EN1208" s="238"/>
      <c r="EO1208" s="238"/>
      <c r="EP1208" s="238"/>
      <c r="EQ1208" s="238"/>
      <c r="ER1208" s="238"/>
      <c r="ES1208" s="238"/>
      <c r="ET1208" s="238"/>
      <c r="EU1208" s="238"/>
      <c r="EV1208" s="238"/>
      <c r="EW1208" s="238"/>
      <c r="EX1208" s="238"/>
      <c r="EY1208" s="238"/>
      <c r="EZ1208" s="238"/>
      <c r="FA1208" s="238"/>
      <c r="FB1208" s="238"/>
      <c r="FC1208" s="238"/>
      <c r="FD1208" s="238"/>
      <c r="FE1208" s="238"/>
    </row>
    <row r="1209" spans="34:161">
      <c r="AH1209" s="238"/>
      <c r="AI1209" s="238"/>
      <c r="AJ1209" s="238"/>
      <c r="AK1209" s="238"/>
      <c r="AL1209" s="238"/>
      <c r="AM1209" s="238"/>
      <c r="AN1209" s="238"/>
      <c r="AO1209" s="238"/>
      <c r="AP1209" s="238"/>
      <c r="AQ1209" s="238"/>
      <c r="AR1209" s="238"/>
      <c r="AS1209" s="238"/>
      <c r="AT1209" s="238"/>
      <c r="AU1209" s="238"/>
      <c r="AV1209" s="238"/>
      <c r="AW1209" s="238"/>
      <c r="AX1209" s="238"/>
      <c r="AY1209" s="238"/>
      <c r="AZ1209" s="238"/>
      <c r="BA1209" s="238"/>
      <c r="BB1209" s="238"/>
      <c r="BC1209" s="238"/>
      <c r="BD1209" s="238"/>
      <c r="BE1209" s="238"/>
      <c r="BF1209" s="238"/>
      <c r="BG1209" s="238"/>
      <c r="BH1209" s="238"/>
      <c r="BI1209" s="238"/>
      <c r="BJ1209" s="238"/>
      <c r="BK1209" s="238"/>
      <c r="BL1209" s="238"/>
      <c r="BM1209" s="238"/>
      <c r="BN1209" s="238"/>
      <c r="BO1209" s="238"/>
      <c r="BP1209" s="238"/>
      <c r="BQ1209" s="238"/>
      <c r="BR1209" s="238"/>
      <c r="BS1209" s="238"/>
      <c r="BT1209" s="238"/>
      <c r="BU1209" s="238"/>
      <c r="BV1209" s="238"/>
      <c r="BW1209" s="238"/>
      <c r="BX1209" s="238"/>
      <c r="BY1209" s="238"/>
      <c r="BZ1209" s="238"/>
      <c r="CA1209" s="238"/>
      <c r="CB1209" s="238"/>
      <c r="CC1209" s="238"/>
      <c r="CD1209" s="238"/>
      <c r="CE1209" s="238"/>
      <c r="CF1209" s="238"/>
      <c r="CG1209" s="238"/>
      <c r="CH1209" s="238"/>
      <c r="CI1209" s="238"/>
      <c r="CJ1209" s="238"/>
      <c r="CK1209" s="238"/>
      <c r="CL1209" s="238"/>
      <c r="CM1209" s="238"/>
      <c r="CN1209" s="238"/>
      <c r="CO1209" s="238"/>
      <c r="CP1209" s="238"/>
      <c r="CQ1209" s="238"/>
      <c r="CR1209" s="238"/>
      <c r="CS1209" s="238"/>
      <c r="CT1209" s="238"/>
      <c r="CU1209" s="238"/>
      <c r="CV1209" s="238"/>
      <c r="CW1209" s="238"/>
      <c r="CX1209" s="238"/>
      <c r="CY1209" s="238"/>
      <c r="CZ1209" s="238"/>
      <c r="DA1209" s="238"/>
      <c r="DB1209" s="238"/>
      <c r="DC1209" s="238"/>
      <c r="DD1209" s="238"/>
      <c r="DE1209" s="238"/>
      <c r="DF1209" s="238"/>
      <c r="DG1209" s="238"/>
      <c r="DH1209" s="238"/>
      <c r="DI1209" s="238"/>
      <c r="DJ1209" s="238"/>
      <c r="DK1209" s="238"/>
      <c r="DL1209" s="238"/>
      <c r="DM1209" s="238"/>
      <c r="DN1209" s="238"/>
      <c r="DO1209" s="238"/>
      <c r="DP1209" s="238"/>
      <c r="DQ1209" s="238"/>
      <c r="DR1209" s="238"/>
      <c r="DS1209" s="238"/>
      <c r="DT1209" s="238"/>
      <c r="DU1209" s="238"/>
      <c r="DV1209" s="238"/>
      <c r="DW1209" s="238"/>
      <c r="DX1209" s="238"/>
      <c r="DY1209" s="238"/>
      <c r="DZ1209" s="238"/>
      <c r="EA1209" s="238"/>
      <c r="EB1209" s="238"/>
      <c r="EC1209" s="238"/>
      <c r="ED1209" s="238"/>
      <c r="EE1209" s="238"/>
      <c r="EF1209" s="238"/>
      <c r="EG1209" s="238"/>
      <c r="EH1209" s="238"/>
      <c r="EI1209" s="238"/>
      <c r="EJ1209" s="238"/>
      <c r="EK1209" s="238"/>
      <c r="EL1209" s="238"/>
      <c r="EM1209" s="238"/>
      <c r="EN1209" s="238"/>
      <c r="EO1209" s="238"/>
      <c r="EP1209" s="238"/>
      <c r="EQ1209" s="238"/>
      <c r="ER1209" s="238"/>
      <c r="ES1209" s="238"/>
      <c r="ET1209" s="238"/>
      <c r="EU1209" s="238"/>
      <c r="EV1209" s="238"/>
      <c r="EW1209" s="238"/>
      <c r="EX1209" s="238"/>
      <c r="EY1209" s="238"/>
      <c r="EZ1209" s="238"/>
      <c r="FA1209" s="238"/>
      <c r="FB1209" s="238"/>
      <c r="FC1209" s="238"/>
      <c r="FD1209" s="238"/>
      <c r="FE1209" s="238"/>
    </row>
    <row r="1210" spans="34:161">
      <c r="AH1210" s="238"/>
      <c r="AI1210" s="238"/>
      <c r="AJ1210" s="238"/>
      <c r="AK1210" s="238"/>
      <c r="AL1210" s="238"/>
      <c r="AM1210" s="238"/>
      <c r="AN1210" s="238"/>
      <c r="AO1210" s="238"/>
      <c r="AP1210" s="238"/>
      <c r="AQ1210" s="238"/>
      <c r="AR1210" s="238"/>
      <c r="AS1210" s="238"/>
      <c r="AT1210" s="238"/>
      <c r="AU1210" s="238"/>
      <c r="AV1210" s="238"/>
      <c r="AW1210" s="238"/>
      <c r="AX1210" s="238"/>
      <c r="AY1210" s="238"/>
      <c r="AZ1210" s="238"/>
      <c r="BA1210" s="238"/>
      <c r="BB1210" s="238"/>
      <c r="BC1210" s="238"/>
      <c r="BD1210" s="238"/>
      <c r="BE1210" s="238"/>
      <c r="BF1210" s="238"/>
      <c r="BG1210" s="238"/>
      <c r="BH1210" s="238"/>
      <c r="BI1210" s="238"/>
      <c r="BJ1210" s="238"/>
      <c r="BK1210" s="238"/>
      <c r="BL1210" s="238"/>
      <c r="BM1210" s="238"/>
      <c r="BN1210" s="238"/>
      <c r="BO1210" s="238"/>
      <c r="BP1210" s="238"/>
      <c r="BQ1210" s="238"/>
      <c r="BR1210" s="238"/>
      <c r="BS1210" s="238"/>
      <c r="BT1210" s="238"/>
      <c r="BU1210" s="238"/>
      <c r="BV1210" s="238"/>
      <c r="BW1210" s="238"/>
      <c r="BX1210" s="238"/>
      <c r="BY1210" s="238"/>
      <c r="BZ1210" s="238"/>
      <c r="CA1210" s="238"/>
      <c r="CB1210" s="238"/>
      <c r="CC1210" s="238"/>
      <c r="CD1210" s="238"/>
      <c r="CE1210" s="238"/>
      <c r="CF1210" s="238"/>
      <c r="CG1210" s="238"/>
      <c r="CH1210" s="238"/>
      <c r="CI1210" s="238"/>
      <c r="CJ1210" s="238"/>
      <c r="CK1210" s="238"/>
      <c r="CL1210" s="238"/>
      <c r="CM1210" s="238"/>
      <c r="CN1210" s="238"/>
      <c r="CO1210" s="238"/>
      <c r="CP1210" s="238"/>
      <c r="CQ1210" s="238"/>
      <c r="CR1210" s="238"/>
      <c r="CS1210" s="238"/>
      <c r="CT1210" s="238"/>
      <c r="CU1210" s="238"/>
      <c r="CV1210" s="238"/>
      <c r="CW1210" s="238"/>
      <c r="CX1210" s="238"/>
      <c r="CY1210" s="238"/>
      <c r="CZ1210" s="238"/>
      <c r="DA1210" s="238"/>
      <c r="DB1210" s="238"/>
      <c r="DC1210" s="238"/>
      <c r="DD1210" s="238"/>
      <c r="DE1210" s="238"/>
      <c r="DF1210" s="238"/>
      <c r="DG1210" s="238"/>
      <c r="DH1210" s="238"/>
      <c r="DI1210" s="238"/>
      <c r="DJ1210" s="238"/>
      <c r="DK1210" s="238"/>
      <c r="DL1210" s="238"/>
      <c r="DM1210" s="238"/>
      <c r="DN1210" s="238"/>
      <c r="DO1210" s="238"/>
      <c r="DP1210" s="238"/>
      <c r="DQ1210" s="238"/>
      <c r="DR1210" s="238"/>
      <c r="DS1210" s="238"/>
      <c r="DT1210" s="238"/>
      <c r="DU1210" s="238"/>
      <c r="DV1210" s="238"/>
      <c r="DW1210" s="238"/>
      <c r="DX1210" s="238"/>
      <c r="DY1210" s="238"/>
      <c r="DZ1210" s="238"/>
      <c r="EA1210" s="238"/>
      <c r="EB1210" s="238"/>
      <c r="EC1210" s="238"/>
      <c r="ED1210" s="238"/>
      <c r="EE1210" s="238"/>
      <c r="EF1210" s="238"/>
      <c r="EG1210" s="238"/>
      <c r="EH1210" s="238"/>
      <c r="EI1210" s="238"/>
      <c r="EJ1210" s="238"/>
      <c r="EK1210" s="238"/>
      <c r="EL1210" s="238"/>
      <c r="EM1210" s="238"/>
      <c r="EN1210" s="238"/>
      <c r="EO1210" s="238"/>
      <c r="EP1210" s="238"/>
      <c r="EQ1210" s="238"/>
      <c r="ER1210" s="238"/>
      <c r="ES1210" s="238"/>
      <c r="ET1210" s="238"/>
      <c r="EU1210" s="238"/>
      <c r="EV1210" s="238"/>
      <c r="EW1210" s="238"/>
      <c r="EX1210" s="238"/>
      <c r="EY1210" s="238"/>
      <c r="EZ1210" s="238"/>
      <c r="FA1210" s="238"/>
      <c r="FB1210" s="238"/>
      <c r="FC1210" s="238"/>
      <c r="FD1210" s="238"/>
      <c r="FE1210" s="238"/>
    </row>
    <row r="1211" spans="34:161">
      <c r="AH1211" s="238"/>
      <c r="AI1211" s="238"/>
      <c r="AJ1211" s="238"/>
      <c r="AK1211" s="238"/>
      <c r="AL1211" s="238"/>
      <c r="AM1211" s="238"/>
      <c r="AN1211" s="238"/>
      <c r="AO1211" s="238"/>
      <c r="AP1211" s="238"/>
      <c r="AQ1211" s="238"/>
      <c r="AR1211" s="238"/>
      <c r="AS1211" s="238"/>
      <c r="AT1211" s="238"/>
      <c r="AU1211" s="238"/>
      <c r="AV1211" s="238"/>
      <c r="AW1211" s="238"/>
      <c r="AX1211" s="238"/>
      <c r="AY1211" s="238"/>
      <c r="AZ1211" s="238"/>
      <c r="BA1211" s="238"/>
      <c r="BB1211" s="238"/>
      <c r="BC1211" s="238"/>
      <c r="BD1211" s="238"/>
      <c r="BE1211" s="238"/>
      <c r="BF1211" s="238"/>
      <c r="BG1211" s="238"/>
      <c r="BH1211" s="238"/>
      <c r="BI1211" s="238"/>
      <c r="BJ1211" s="238"/>
      <c r="BK1211" s="238"/>
      <c r="BL1211" s="238"/>
      <c r="BM1211" s="238"/>
      <c r="BN1211" s="238"/>
      <c r="BO1211" s="238"/>
      <c r="BP1211" s="238"/>
      <c r="BQ1211" s="238"/>
      <c r="BR1211" s="238"/>
      <c r="BS1211" s="238"/>
      <c r="BT1211" s="238"/>
      <c r="BU1211" s="238"/>
      <c r="BV1211" s="238"/>
      <c r="BW1211" s="238"/>
      <c r="BX1211" s="238"/>
      <c r="BY1211" s="238"/>
      <c r="BZ1211" s="238"/>
      <c r="CA1211" s="238"/>
      <c r="CB1211" s="238"/>
      <c r="CC1211" s="238"/>
      <c r="CD1211" s="238"/>
      <c r="CE1211" s="238"/>
      <c r="CF1211" s="238"/>
      <c r="CG1211" s="238"/>
      <c r="CH1211" s="238"/>
      <c r="CI1211" s="238"/>
      <c r="CJ1211" s="238"/>
      <c r="CK1211" s="238"/>
      <c r="CL1211" s="238"/>
      <c r="CM1211" s="238"/>
      <c r="CN1211" s="238"/>
      <c r="CO1211" s="238"/>
      <c r="CP1211" s="238"/>
      <c r="CQ1211" s="238"/>
      <c r="CR1211" s="238"/>
      <c r="CS1211" s="238"/>
      <c r="CT1211" s="238"/>
      <c r="CU1211" s="238"/>
      <c r="CV1211" s="238"/>
      <c r="CW1211" s="238"/>
      <c r="CX1211" s="238"/>
      <c r="CY1211" s="238"/>
      <c r="CZ1211" s="238"/>
      <c r="DA1211" s="238"/>
      <c r="DB1211" s="238"/>
      <c r="DC1211" s="238"/>
      <c r="DD1211" s="238"/>
      <c r="DE1211" s="238"/>
      <c r="DF1211" s="238"/>
      <c r="DG1211" s="238"/>
      <c r="DH1211" s="238"/>
      <c r="DI1211" s="238"/>
      <c r="DJ1211" s="238"/>
      <c r="DK1211" s="238"/>
      <c r="DL1211" s="238"/>
      <c r="DM1211" s="238"/>
      <c r="DN1211" s="238"/>
      <c r="DO1211" s="238"/>
      <c r="DP1211" s="238"/>
      <c r="DQ1211" s="238"/>
      <c r="DR1211" s="238"/>
      <c r="DS1211" s="238"/>
      <c r="DT1211" s="238"/>
      <c r="DU1211" s="238"/>
      <c r="DV1211" s="238"/>
      <c r="DW1211" s="238"/>
      <c r="DX1211" s="238"/>
      <c r="DY1211" s="238"/>
      <c r="DZ1211" s="238"/>
      <c r="EA1211" s="238"/>
      <c r="EB1211" s="238"/>
      <c r="EC1211" s="238"/>
      <c r="ED1211" s="238"/>
      <c r="EE1211" s="238"/>
      <c r="EF1211" s="238"/>
      <c r="EG1211" s="238"/>
      <c r="EH1211" s="238"/>
      <c r="EI1211" s="238"/>
      <c r="EJ1211" s="238"/>
      <c r="EK1211" s="238"/>
      <c r="EL1211" s="238"/>
      <c r="EM1211" s="238"/>
      <c r="EN1211" s="238"/>
      <c r="EO1211" s="238"/>
      <c r="EP1211" s="238"/>
      <c r="EQ1211" s="238"/>
      <c r="ER1211" s="238"/>
      <c r="ES1211" s="238"/>
      <c r="ET1211" s="238"/>
      <c r="EU1211" s="238"/>
      <c r="EV1211" s="238"/>
      <c r="EW1211" s="238"/>
      <c r="EX1211" s="238"/>
      <c r="EY1211" s="238"/>
      <c r="EZ1211" s="238"/>
      <c r="FA1211" s="238"/>
      <c r="FB1211" s="238"/>
      <c r="FC1211" s="238"/>
      <c r="FD1211" s="238"/>
      <c r="FE1211" s="238"/>
    </row>
    <row r="1212" spans="34:161">
      <c r="AH1212" s="238"/>
      <c r="AI1212" s="238"/>
      <c r="AJ1212" s="238"/>
      <c r="AK1212" s="238"/>
      <c r="AL1212" s="238"/>
      <c r="AM1212" s="238"/>
      <c r="AN1212" s="238"/>
      <c r="AO1212" s="238"/>
      <c r="AP1212" s="238"/>
      <c r="AQ1212" s="238"/>
      <c r="AR1212" s="238"/>
      <c r="AS1212" s="238"/>
      <c r="AT1212" s="238"/>
      <c r="AU1212" s="238"/>
      <c r="AV1212" s="238"/>
      <c r="AW1212" s="238"/>
      <c r="AX1212" s="238"/>
      <c r="AY1212" s="238"/>
      <c r="AZ1212" s="238"/>
      <c r="BA1212" s="238"/>
      <c r="BB1212" s="238"/>
      <c r="BC1212" s="238"/>
      <c r="BD1212" s="238"/>
      <c r="BE1212" s="238"/>
      <c r="BF1212" s="238"/>
      <c r="BG1212" s="238"/>
      <c r="BH1212" s="238"/>
      <c r="BI1212" s="238"/>
      <c r="BJ1212" s="238"/>
      <c r="BK1212" s="238"/>
      <c r="BL1212" s="238"/>
      <c r="BM1212" s="238"/>
      <c r="BN1212" s="238"/>
      <c r="BO1212" s="238"/>
      <c r="BP1212" s="238"/>
      <c r="BQ1212" s="238"/>
      <c r="BR1212" s="238"/>
      <c r="BS1212" s="238"/>
      <c r="BT1212" s="238"/>
      <c r="BU1212" s="238"/>
      <c r="BV1212" s="238"/>
      <c r="BW1212" s="238"/>
      <c r="BX1212" s="238"/>
      <c r="BY1212" s="238"/>
      <c r="BZ1212" s="238"/>
      <c r="CA1212" s="238"/>
      <c r="CB1212" s="238"/>
      <c r="CC1212" s="238"/>
      <c r="CD1212" s="238"/>
      <c r="CE1212" s="238"/>
      <c r="CF1212" s="238"/>
      <c r="CG1212" s="238"/>
      <c r="CH1212" s="238"/>
      <c r="CI1212" s="238"/>
      <c r="CJ1212" s="238"/>
      <c r="CK1212" s="238"/>
      <c r="CL1212" s="238"/>
      <c r="CM1212" s="238"/>
      <c r="CN1212" s="238"/>
      <c r="CO1212" s="238"/>
      <c r="CP1212" s="238"/>
      <c r="CQ1212" s="238"/>
      <c r="CR1212" s="238"/>
      <c r="CS1212" s="238"/>
      <c r="CT1212" s="238"/>
      <c r="CU1212" s="238"/>
      <c r="CV1212" s="238"/>
      <c r="CW1212" s="238"/>
      <c r="CX1212" s="238"/>
      <c r="CY1212" s="238"/>
      <c r="CZ1212" s="238"/>
      <c r="DA1212" s="238"/>
      <c r="DB1212" s="238"/>
      <c r="DC1212" s="238"/>
      <c r="DD1212" s="238"/>
      <c r="DE1212" s="238"/>
      <c r="DF1212" s="238"/>
      <c r="DG1212" s="238"/>
      <c r="DH1212" s="238"/>
      <c r="DI1212" s="238"/>
      <c r="DJ1212" s="238"/>
      <c r="DK1212" s="238"/>
      <c r="DL1212" s="238"/>
      <c r="DM1212" s="238"/>
      <c r="DN1212" s="238"/>
      <c r="DO1212" s="238"/>
      <c r="DP1212" s="238"/>
      <c r="DQ1212" s="238"/>
      <c r="DR1212" s="238"/>
      <c r="DS1212" s="238"/>
      <c r="DT1212" s="238"/>
      <c r="DU1212" s="238"/>
      <c r="DV1212" s="238"/>
      <c r="DW1212" s="238"/>
      <c r="DX1212" s="238"/>
      <c r="DY1212" s="238"/>
      <c r="DZ1212" s="238"/>
      <c r="EA1212" s="238"/>
      <c r="EB1212" s="238"/>
      <c r="EC1212" s="238"/>
      <c r="ED1212" s="238"/>
      <c r="EE1212" s="238"/>
      <c r="EF1212" s="238"/>
      <c r="EG1212" s="238"/>
      <c r="EH1212" s="238"/>
      <c r="EI1212" s="238"/>
      <c r="EJ1212" s="238"/>
      <c r="EK1212" s="238"/>
      <c r="EL1212" s="238"/>
      <c r="EM1212" s="238"/>
      <c r="EN1212" s="238"/>
      <c r="EO1212" s="238"/>
      <c r="EP1212" s="238"/>
      <c r="EQ1212" s="238"/>
      <c r="ER1212" s="238"/>
      <c r="ES1212" s="238"/>
      <c r="ET1212" s="238"/>
      <c r="EU1212" s="238"/>
      <c r="EV1212" s="238"/>
      <c r="EW1212" s="238"/>
      <c r="EX1212" s="238"/>
      <c r="EY1212" s="238"/>
      <c r="EZ1212" s="238"/>
      <c r="FA1212" s="238"/>
      <c r="FB1212" s="238"/>
      <c r="FC1212" s="238"/>
      <c r="FD1212" s="238"/>
      <c r="FE1212" s="238"/>
    </row>
    <row r="1213" spans="34:161">
      <c r="AH1213" s="238"/>
      <c r="AI1213" s="238"/>
      <c r="AJ1213" s="238"/>
      <c r="AK1213" s="238"/>
      <c r="AL1213" s="238"/>
      <c r="AM1213" s="238"/>
      <c r="AN1213" s="238"/>
      <c r="AO1213" s="238"/>
      <c r="AP1213" s="238"/>
      <c r="AQ1213" s="238"/>
      <c r="AR1213" s="238"/>
      <c r="AS1213" s="238"/>
      <c r="AT1213" s="238"/>
      <c r="AU1213" s="238"/>
      <c r="AV1213" s="238"/>
      <c r="AW1213" s="238"/>
      <c r="AX1213" s="238"/>
      <c r="AY1213" s="238"/>
      <c r="AZ1213" s="238"/>
      <c r="BA1213" s="238"/>
      <c r="BB1213" s="238"/>
      <c r="BC1213" s="238"/>
      <c r="BD1213" s="238"/>
      <c r="BE1213" s="238"/>
      <c r="BF1213" s="238"/>
      <c r="BG1213" s="238"/>
      <c r="BH1213" s="238"/>
      <c r="BI1213" s="238"/>
      <c r="BJ1213" s="238"/>
      <c r="BK1213" s="238"/>
      <c r="BL1213" s="238"/>
      <c r="BM1213" s="238"/>
      <c r="BN1213" s="238"/>
      <c r="BO1213" s="238"/>
      <c r="BP1213" s="238"/>
      <c r="BQ1213" s="238"/>
      <c r="BR1213" s="238"/>
      <c r="BS1213" s="238"/>
      <c r="BT1213" s="238"/>
      <c r="BU1213" s="238"/>
      <c r="BV1213" s="238"/>
      <c r="BW1213" s="238"/>
      <c r="BX1213" s="238"/>
      <c r="BY1213" s="238"/>
      <c r="BZ1213" s="238"/>
      <c r="CA1213" s="238"/>
      <c r="CB1213" s="238"/>
      <c r="CC1213" s="238"/>
      <c r="CD1213" s="238"/>
      <c r="CE1213" s="238"/>
      <c r="CF1213" s="238"/>
      <c r="CG1213" s="238"/>
      <c r="CH1213" s="238"/>
      <c r="CI1213" s="238"/>
      <c r="CJ1213" s="238"/>
      <c r="CK1213" s="238"/>
      <c r="CL1213" s="238"/>
      <c r="CM1213" s="238"/>
      <c r="CN1213" s="238"/>
      <c r="CO1213" s="238"/>
      <c r="CP1213" s="238"/>
      <c r="CQ1213" s="238"/>
      <c r="CR1213" s="238"/>
      <c r="CS1213" s="238"/>
      <c r="CT1213" s="238"/>
      <c r="CU1213" s="238"/>
      <c r="CV1213" s="238"/>
      <c r="CW1213" s="238"/>
      <c r="CX1213" s="238"/>
      <c r="CY1213" s="238"/>
      <c r="CZ1213" s="238"/>
      <c r="DA1213" s="238"/>
      <c r="DB1213" s="238"/>
      <c r="DC1213" s="238"/>
      <c r="DD1213" s="238"/>
      <c r="DE1213" s="238"/>
      <c r="DF1213" s="238"/>
      <c r="DG1213" s="238"/>
      <c r="DH1213" s="238"/>
      <c r="DI1213" s="238"/>
      <c r="DJ1213" s="238"/>
      <c r="DK1213" s="238"/>
      <c r="DL1213" s="238"/>
      <c r="DM1213" s="238"/>
      <c r="DN1213" s="238"/>
      <c r="DO1213" s="238"/>
      <c r="DP1213" s="238"/>
      <c r="DQ1213" s="238"/>
      <c r="DR1213" s="238"/>
      <c r="DS1213" s="238"/>
      <c r="DT1213" s="238"/>
      <c r="DU1213" s="238"/>
      <c r="DV1213" s="238"/>
      <c r="DW1213" s="238"/>
      <c r="DX1213" s="238"/>
      <c r="DY1213" s="238"/>
      <c r="DZ1213" s="238"/>
      <c r="EA1213" s="238"/>
      <c r="EB1213" s="238"/>
      <c r="EC1213" s="238"/>
      <c r="ED1213" s="238"/>
      <c r="EE1213" s="238"/>
      <c r="EF1213" s="238"/>
      <c r="EG1213" s="238"/>
      <c r="EH1213" s="238"/>
      <c r="EI1213" s="238"/>
      <c r="EJ1213" s="238"/>
      <c r="EK1213" s="238"/>
      <c r="EL1213" s="238"/>
      <c r="EM1213" s="238"/>
      <c r="EN1213" s="238"/>
      <c r="EO1213" s="238"/>
      <c r="EP1213" s="238"/>
      <c r="EQ1213" s="238"/>
      <c r="ER1213" s="238"/>
      <c r="ES1213" s="238"/>
      <c r="ET1213" s="238"/>
      <c r="EU1213" s="238"/>
      <c r="EV1213" s="238"/>
      <c r="EW1213" s="238"/>
      <c r="EX1213" s="238"/>
      <c r="EY1213" s="238"/>
      <c r="EZ1213" s="238"/>
      <c r="FA1213" s="238"/>
      <c r="FB1213" s="238"/>
      <c r="FC1213" s="238"/>
      <c r="FD1213" s="238"/>
      <c r="FE1213" s="238"/>
    </row>
    <row r="1214" spans="34:161">
      <c r="AH1214" s="238"/>
      <c r="AI1214" s="238"/>
      <c r="AJ1214" s="238"/>
      <c r="AK1214" s="238"/>
      <c r="AL1214" s="238"/>
      <c r="AM1214" s="238"/>
      <c r="AN1214" s="238"/>
      <c r="AO1214" s="238"/>
      <c r="AP1214" s="238"/>
      <c r="AQ1214" s="238"/>
      <c r="AR1214" s="238"/>
      <c r="AS1214" s="238"/>
      <c r="AT1214" s="238"/>
      <c r="AU1214" s="238"/>
      <c r="AV1214" s="238"/>
      <c r="AW1214" s="238"/>
      <c r="AX1214" s="238"/>
      <c r="AY1214" s="238"/>
      <c r="AZ1214" s="238"/>
      <c r="BA1214" s="238"/>
      <c r="BB1214" s="238"/>
      <c r="BC1214" s="238"/>
      <c r="BD1214" s="238"/>
      <c r="BE1214" s="238"/>
      <c r="BF1214" s="238"/>
      <c r="BG1214" s="238"/>
      <c r="BH1214" s="238"/>
      <c r="BI1214" s="238"/>
      <c r="BJ1214" s="238"/>
      <c r="BK1214" s="238"/>
      <c r="BL1214" s="238"/>
      <c r="BM1214" s="238"/>
      <c r="BN1214" s="238"/>
      <c r="BO1214" s="238"/>
      <c r="BP1214" s="238"/>
      <c r="BQ1214" s="238"/>
      <c r="BR1214" s="238"/>
      <c r="BS1214" s="238"/>
      <c r="BT1214" s="238"/>
      <c r="BU1214" s="238"/>
      <c r="BV1214" s="238"/>
      <c r="BW1214" s="238"/>
      <c r="BX1214" s="238"/>
      <c r="BY1214" s="238"/>
      <c r="BZ1214" s="238"/>
      <c r="CA1214" s="238"/>
      <c r="CB1214" s="238"/>
      <c r="CC1214" s="238"/>
      <c r="CD1214" s="238"/>
      <c r="CE1214" s="238"/>
      <c r="CF1214" s="238"/>
      <c r="CG1214" s="238"/>
      <c r="CH1214" s="238"/>
      <c r="CI1214" s="238"/>
      <c r="CJ1214" s="238"/>
      <c r="CK1214" s="238"/>
      <c r="CL1214" s="238"/>
      <c r="CM1214" s="238"/>
      <c r="CN1214" s="238"/>
      <c r="CO1214" s="238"/>
      <c r="CP1214" s="238"/>
      <c r="CQ1214" s="238"/>
      <c r="CR1214" s="238"/>
      <c r="CS1214" s="238"/>
      <c r="CT1214" s="238"/>
      <c r="CU1214" s="238"/>
      <c r="CV1214" s="238"/>
      <c r="CW1214" s="238"/>
      <c r="CX1214" s="238"/>
      <c r="CY1214" s="238"/>
      <c r="CZ1214" s="238"/>
      <c r="DA1214" s="238"/>
      <c r="DB1214" s="238"/>
      <c r="DC1214" s="238"/>
      <c r="DD1214" s="238"/>
      <c r="DE1214" s="238"/>
      <c r="DF1214" s="238"/>
      <c r="DG1214" s="238"/>
      <c r="DH1214" s="238"/>
      <c r="DI1214" s="238"/>
      <c r="DJ1214" s="238"/>
      <c r="DK1214" s="238"/>
      <c r="DL1214" s="238"/>
      <c r="DM1214" s="238"/>
      <c r="DN1214" s="238"/>
      <c r="DO1214" s="238"/>
      <c r="DP1214" s="238"/>
      <c r="DQ1214" s="238"/>
      <c r="DR1214" s="238"/>
      <c r="DS1214" s="238"/>
      <c r="DT1214" s="238"/>
      <c r="DU1214" s="238"/>
      <c r="DV1214" s="238"/>
      <c r="DW1214" s="238"/>
      <c r="DX1214" s="238"/>
      <c r="DY1214" s="238"/>
      <c r="DZ1214" s="238"/>
      <c r="EA1214" s="238"/>
      <c r="EB1214" s="238"/>
      <c r="EC1214" s="238"/>
      <c r="ED1214" s="238"/>
      <c r="EE1214" s="238"/>
      <c r="EF1214" s="238"/>
      <c r="EG1214" s="238"/>
      <c r="EH1214" s="238"/>
      <c r="EI1214" s="238"/>
      <c r="EJ1214" s="238"/>
      <c r="EK1214" s="238"/>
      <c r="EL1214" s="238"/>
      <c r="EM1214" s="238"/>
      <c r="EN1214" s="238"/>
      <c r="EO1214" s="238"/>
      <c r="EP1214" s="238"/>
      <c r="EQ1214" s="238"/>
      <c r="ER1214" s="238"/>
      <c r="ES1214" s="238"/>
      <c r="ET1214" s="238"/>
      <c r="EU1214" s="238"/>
      <c r="EV1214" s="238"/>
      <c r="EW1214" s="238"/>
      <c r="EX1214" s="238"/>
      <c r="EY1214" s="238"/>
      <c r="EZ1214" s="238"/>
      <c r="FA1214" s="238"/>
      <c r="FB1214" s="238"/>
      <c r="FC1214" s="238"/>
      <c r="FD1214" s="238"/>
      <c r="FE1214" s="238"/>
    </row>
    <row r="1215" spans="34:161">
      <c r="AH1215" s="238"/>
      <c r="AI1215" s="238"/>
      <c r="AJ1215" s="238"/>
      <c r="AK1215" s="238"/>
      <c r="AL1215" s="238"/>
      <c r="AM1215" s="238"/>
      <c r="AN1215" s="238"/>
      <c r="AO1215" s="238"/>
      <c r="AP1215" s="238"/>
      <c r="AQ1215" s="238"/>
      <c r="AR1215" s="238"/>
      <c r="AS1215" s="238"/>
      <c r="AT1215" s="238"/>
      <c r="AU1215" s="238"/>
      <c r="AV1215" s="238"/>
      <c r="AW1215" s="238"/>
      <c r="AX1215" s="238"/>
      <c r="AY1215" s="238"/>
      <c r="AZ1215" s="238"/>
      <c r="BA1215" s="238"/>
      <c r="BB1215" s="238"/>
      <c r="BC1215" s="238"/>
      <c r="BD1215" s="238"/>
      <c r="BE1215" s="238"/>
      <c r="BF1215" s="238"/>
      <c r="BG1215" s="238"/>
      <c r="BH1215" s="238"/>
      <c r="BI1215" s="238"/>
      <c r="BJ1215" s="238"/>
      <c r="BK1215" s="238"/>
      <c r="BL1215" s="238"/>
      <c r="BM1215" s="238"/>
      <c r="BN1215" s="238"/>
      <c r="BO1215" s="238"/>
      <c r="BP1215" s="238"/>
      <c r="BQ1215" s="238"/>
      <c r="BR1215" s="238"/>
      <c r="BS1215" s="238"/>
      <c r="BT1215" s="238"/>
      <c r="BU1215" s="238"/>
      <c r="BV1215" s="238"/>
      <c r="BW1215" s="238"/>
      <c r="BX1215" s="238"/>
      <c r="BY1215" s="238"/>
      <c r="BZ1215" s="238"/>
      <c r="CA1215" s="238"/>
      <c r="CB1215" s="238"/>
      <c r="CC1215" s="238"/>
      <c r="CD1215" s="238"/>
      <c r="CE1215" s="238"/>
      <c r="CF1215" s="238"/>
      <c r="CG1215" s="238"/>
      <c r="CH1215" s="238"/>
      <c r="CI1215" s="238"/>
      <c r="CJ1215" s="238"/>
      <c r="CK1215" s="238"/>
      <c r="CL1215" s="238"/>
      <c r="CM1215" s="238"/>
      <c r="CN1215" s="238"/>
      <c r="CO1215" s="238"/>
      <c r="CP1215" s="238"/>
      <c r="CQ1215" s="238"/>
      <c r="CR1215" s="238"/>
      <c r="CS1215" s="238"/>
      <c r="CT1215" s="238"/>
      <c r="CU1215" s="238"/>
      <c r="CV1215" s="238"/>
      <c r="CW1215" s="238"/>
      <c r="CX1215" s="238"/>
      <c r="CY1215" s="238"/>
      <c r="CZ1215" s="238"/>
      <c r="DA1215" s="238"/>
      <c r="DB1215" s="238"/>
      <c r="DC1215" s="238"/>
      <c r="DD1215" s="238"/>
      <c r="DE1215" s="238"/>
      <c r="DF1215" s="238"/>
      <c r="DG1215" s="238"/>
      <c r="DH1215" s="238"/>
      <c r="DI1215" s="238"/>
      <c r="DJ1215" s="238"/>
      <c r="DK1215" s="238"/>
      <c r="DL1215" s="238"/>
      <c r="DM1215" s="238"/>
      <c r="DN1215" s="238"/>
      <c r="DO1215" s="238"/>
      <c r="DP1215" s="238"/>
      <c r="DQ1215" s="238"/>
      <c r="DR1215" s="238"/>
      <c r="DS1215" s="238"/>
      <c r="DT1215" s="238"/>
      <c r="DU1215" s="238"/>
      <c r="DV1215" s="238"/>
      <c r="DW1215" s="238"/>
      <c r="DX1215" s="238"/>
      <c r="DY1215" s="238"/>
      <c r="DZ1215" s="238"/>
      <c r="EA1215" s="238"/>
      <c r="EB1215" s="238"/>
      <c r="EC1215" s="238"/>
      <c r="ED1215" s="238"/>
      <c r="EE1215" s="238"/>
      <c r="EF1215" s="238"/>
      <c r="EG1215" s="238"/>
      <c r="EH1215" s="238"/>
      <c r="EI1215" s="238"/>
      <c r="EJ1215" s="238"/>
      <c r="EK1215" s="238"/>
      <c r="EL1215" s="238"/>
      <c r="EM1215" s="238"/>
      <c r="EN1215" s="238"/>
      <c r="EO1215" s="238"/>
      <c r="EP1215" s="238"/>
      <c r="EQ1215" s="238"/>
      <c r="ER1215" s="238"/>
      <c r="ES1215" s="238"/>
      <c r="ET1215" s="238"/>
      <c r="EU1215" s="238"/>
      <c r="EV1215" s="238"/>
      <c r="EW1215" s="238"/>
      <c r="EX1215" s="238"/>
      <c r="EY1215" s="238"/>
      <c r="EZ1215" s="238"/>
      <c r="FA1215" s="238"/>
      <c r="FB1215" s="238"/>
      <c r="FC1215" s="238"/>
      <c r="FD1215" s="238"/>
      <c r="FE1215" s="238"/>
    </row>
    <row r="1216" spans="34:161">
      <c r="AH1216" s="238"/>
      <c r="AI1216" s="238"/>
      <c r="AJ1216" s="238"/>
      <c r="AK1216" s="238"/>
      <c r="AL1216" s="238"/>
      <c r="AM1216" s="238"/>
      <c r="AN1216" s="238"/>
      <c r="AO1216" s="238"/>
      <c r="AP1216" s="238"/>
      <c r="AQ1216" s="238"/>
      <c r="AR1216" s="238"/>
      <c r="AS1216" s="238"/>
      <c r="AT1216" s="238"/>
      <c r="AU1216" s="238"/>
      <c r="AV1216" s="238"/>
      <c r="AW1216" s="238"/>
      <c r="AX1216" s="238"/>
      <c r="AY1216" s="238"/>
      <c r="AZ1216" s="238"/>
      <c r="BA1216" s="238"/>
      <c r="BB1216" s="238"/>
      <c r="BC1216" s="238"/>
      <c r="BD1216" s="238"/>
      <c r="BE1216" s="238"/>
      <c r="BF1216" s="238"/>
      <c r="BG1216" s="238"/>
      <c r="BH1216" s="238"/>
      <c r="BI1216" s="238"/>
      <c r="BJ1216" s="238"/>
      <c r="BK1216" s="238"/>
      <c r="BL1216" s="238"/>
      <c r="BM1216" s="238"/>
      <c r="BN1216" s="238"/>
      <c r="BO1216" s="238"/>
      <c r="BP1216" s="238"/>
      <c r="BQ1216" s="238"/>
      <c r="BR1216" s="238"/>
      <c r="BS1216" s="238"/>
      <c r="BT1216" s="238"/>
      <c r="BU1216" s="238"/>
      <c r="BV1216" s="238"/>
      <c r="BW1216" s="238"/>
      <c r="BX1216" s="238"/>
      <c r="BY1216" s="238"/>
      <c r="BZ1216" s="238"/>
      <c r="CA1216" s="238"/>
      <c r="CB1216" s="238"/>
      <c r="CC1216" s="238"/>
      <c r="CD1216" s="238"/>
      <c r="CE1216" s="238"/>
      <c r="CF1216" s="238"/>
      <c r="CG1216" s="238"/>
      <c r="CH1216" s="238"/>
      <c r="CI1216" s="238"/>
      <c r="CJ1216" s="238"/>
      <c r="CK1216" s="238"/>
      <c r="CL1216" s="238"/>
      <c r="CM1216" s="238"/>
      <c r="CN1216" s="238"/>
      <c r="CO1216" s="238"/>
      <c r="CP1216" s="238"/>
      <c r="CQ1216" s="238"/>
      <c r="CR1216" s="238"/>
      <c r="CS1216" s="238"/>
      <c r="CT1216" s="238"/>
      <c r="CU1216" s="238"/>
      <c r="CV1216" s="238"/>
      <c r="CW1216" s="238"/>
      <c r="CX1216" s="238"/>
      <c r="CY1216" s="238"/>
      <c r="CZ1216" s="238"/>
      <c r="DA1216" s="238"/>
      <c r="DB1216" s="238"/>
      <c r="DC1216" s="238"/>
      <c r="DD1216" s="238"/>
      <c r="DE1216" s="238"/>
      <c r="DF1216" s="238"/>
      <c r="DG1216" s="238"/>
      <c r="DH1216" s="238"/>
      <c r="DI1216" s="238"/>
      <c r="DJ1216" s="238"/>
      <c r="DK1216" s="238"/>
      <c r="DL1216" s="238"/>
      <c r="DM1216" s="238"/>
      <c r="DN1216" s="238"/>
      <c r="DO1216" s="238"/>
      <c r="DP1216" s="238"/>
      <c r="DQ1216" s="238"/>
      <c r="DR1216" s="238"/>
      <c r="DS1216" s="238"/>
      <c r="DT1216" s="238"/>
      <c r="DU1216" s="238"/>
      <c r="DV1216" s="238"/>
      <c r="DW1216" s="238"/>
      <c r="DX1216" s="238"/>
      <c r="DY1216" s="238"/>
      <c r="DZ1216" s="238"/>
      <c r="EA1216" s="238"/>
      <c r="EB1216" s="238"/>
      <c r="EC1216" s="238"/>
      <c r="ED1216" s="238"/>
      <c r="EE1216" s="238"/>
      <c r="EF1216" s="238"/>
      <c r="EG1216" s="238"/>
      <c r="EH1216" s="238"/>
      <c r="EI1216" s="238"/>
      <c r="EJ1216" s="238"/>
      <c r="EK1216" s="238"/>
      <c r="EL1216" s="238"/>
      <c r="EM1216" s="238"/>
      <c r="EN1216" s="238"/>
      <c r="EO1216" s="238"/>
      <c r="EP1216" s="238"/>
      <c r="EQ1216" s="238"/>
      <c r="ER1216" s="238"/>
      <c r="ES1216" s="238"/>
      <c r="ET1216" s="238"/>
      <c r="EU1216" s="238"/>
      <c r="EV1216" s="238"/>
      <c r="EW1216" s="238"/>
      <c r="EX1216" s="238"/>
      <c r="EY1216" s="238"/>
      <c r="EZ1216" s="238"/>
      <c r="FA1216" s="238"/>
      <c r="FB1216" s="238"/>
      <c r="FC1216" s="238"/>
      <c r="FD1216" s="238"/>
      <c r="FE1216" s="238"/>
    </row>
    <row r="1217" spans="34:161">
      <c r="AH1217" s="238"/>
      <c r="AI1217" s="238"/>
      <c r="AJ1217" s="238"/>
      <c r="AK1217" s="238"/>
      <c r="AL1217" s="238"/>
      <c r="AM1217" s="238"/>
      <c r="AN1217" s="238"/>
      <c r="AO1217" s="238"/>
      <c r="AP1217" s="238"/>
      <c r="AQ1217" s="238"/>
      <c r="AR1217" s="238"/>
      <c r="AS1217" s="238"/>
      <c r="AT1217" s="238"/>
      <c r="AU1217" s="238"/>
      <c r="AV1217" s="238"/>
      <c r="AW1217" s="238"/>
      <c r="AX1217" s="238"/>
      <c r="AY1217" s="238"/>
      <c r="AZ1217" s="238"/>
      <c r="BA1217" s="238"/>
      <c r="BB1217" s="238"/>
      <c r="BC1217" s="238"/>
      <c r="BD1217" s="238"/>
      <c r="BE1217" s="238"/>
      <c r="BF1217" s="238"/>
      <c r="BG1217" s="238"/>
      <c r="BH1217" s="238"/>
      <c r="BI1217" s="238"/>
      <c r="BJ1217" s="238"/>
      <c r="BK1217" s="238"/>
      <c r="BL1217" s="238"/>
      <c r="BM1217" s="238"/>
      <c r="BN1217" s="238"/>
      <c r="BO1217" s="238"/>
      <c r="BP1217" s="238"/>
      <c r="BQ1217" s="238"/>
      <c r="BR1217" s="238"/>
      <c r="BS1217" s="238"/>
      <c r="BT1217" s="238"/>
      <c r="BU1217" s="238"/>
      <c r="BV1217" s="238"/>
      <c r="BW1217" s="238"/>
      <c r="BX1217" s="238"/>
      <c r="BY1217" s="238"/>
      <c r="BZ1217" s="238"/>
      <c r="CA1217" s="238"/>
      <c r="CB1217" s="238"/>
      <c r="CC1217" s="238"/>
      <c r="CD1217" s="238"/>
      <c r="CE1217" s="238"/>
      <c r="CF1217" s="238"/>
      <c r="CG1217" s="238"/>
      <c r="CH1217" s="238"/>
      <c r="CI1217" s="238"/>
      <c r="CJ1217" s="238"/>
      <c r="CK1217" s="238"/>
      <c r="CL1217" s="238"/>
      <c r="CM1217" s="238"/>
      <c r="CN1217" s="238"/>
      <c r="CO1217" s="238"/>
      <c r="CP1217" s="238"/>
      <c r="CQ1217" s="238"/>
      <c r="CR1217" s="238"/>
      <c r="CS1217" s="238"/>
      <c r="CT1217" s="238"/>
      <c r="CU1217" s="238"/>
      <c r="CV1217" s="238"/>
      <c r="CW1217" s="238"/>
      <c r="CX1217" s="238"/>
      <c r="CY1217" s="238"/>
      <c r="CZ1217" s="238"/>
      <c r="DA1217" s="238"/>
      <c r="DB1217" s="238"/>
      <c r="DC1217" s="238"/>
      <c r="DD1217" s="238"/>
      <c r="DE1217" s="238"/>
      <c r="DF1217" s="238"/>
      <c r="DG1217" s="238"/>
      <c r="DH1217" s="238"/>
      <c r="DI1217" s="238"/>
      <c r="DJ1217" s="238"/>
      <c r="DK1217" s="238"/>
      <c r="DL1217" s="238"/>
      <c r="DM1217" s="238"/>
      <c r="DN1217" s="238"/>
      <c r="DO1217" s="238"/>
      <c r="DP1217" s="238"/>
      <c r="DQ1217" s="238"/>
      <c r="DR1217" s="238"/>
      <c r="DS1217" s="238"/>
      <c r="DT1217" s="238"/>
      <c r="DU1217" s="238"/>
      <c r="DV1217" s="238"/>
      <c r="DW1217" s="238"/>
      <c r="DX1217" s="238"/>
      <c r="DY1217" s="238"/>
      <c r="DZ1217" s="238"/>
      <c r="EA1217" s="238"/>
      <c r="EB1217" s="238"/>
      <c r="EC1217" s="238"/>
      <c r="ED1217" s="238"/>
      <c r="EE1217" s="238"/>
      <c r="EF1217" s="238"/>
      <c r="EG1217" s="238"/>
      <c r="EH1217" s="238"/>
      <c r="EI1217" s="238"/>
      <c r="EJ1217" s="238"/>
      <c r="EK1217" s="238"/>
      <c r="EL1217" s="238"/>
      <c r="EM1217" s="238"/>
      <c r="EN1217" s="238"/>
      <c r="EO1217" s="238"/>
      <c r="EP1217" s="238"/>
      <c r="EQ1217" s="238"/>
      <c r="ER1217" s="238"/>
      <c r="ES1217" s="238"/>
      <c r="ET1217" s="238"/>
      <c r="EU1217" s="238"/>
      <c r="EV1217" s="238"/>
      <c r="EW1217" s="238"/>
      <c r="EX1217" s="238"/>
      <c r="EY1217" s="238"/>
      <c r="EZ1217" s="238"/>
      <c r="FA1217" s="238"/>
      <c r="FB1217" s="238"/>
      <c r="FC1217" s="238"/>
      <c r="FD1217" s="238"/>
      <c r="FE1217" s="238"/>
    </row>
    <row r="1218" spans="34:161">
      <c r="AH1218" s="238"/>
      <c r="AI1218" s="238"/>
      <c r="AJ1218" s="238"/>
      <c r="AK1218" s="238"/>
      <c r="AL1218" s="238"/>
      <c r="AM1218" s="238"/>
      <c r="AN1218" s="238"/>
      <c r="AO1218" s="238"/>
      <c r="AP1218" s="238"/>
      <c r="AQ1218" s="238"/>
      <c r="AR1218" s="238"/>
      <c r="AS1218" s="238"/>
      <c r="AT1218" s="238"/>
      <c r="AU1218" s="238"/>
      <c r="AV1218" s="238"/>
      <c r="AW1218" s="238"/>
      <c r="AX1218" s="238"/>
      <c r="AY1218" s="238"/>
      <c r="AZ1218" s="238"/>
      <c r="BA1218" s="238"/>
      <c r="BB1218" s="238"/>
      <c r="BC1218" s="238"/>
      <c r="BD1218" s="238"/>
      <c r="BE1218" s="238"/>
      <c r="BF1218" s="238"/>
      <c r="BG1218" s="238"/>
      <c r="BH1218" s="238"/>
      <c r="BI1218" s="238"/>
      <c r="BJ1218" s="238"/>
      <c r="BK1218" s="238"/>
      <c r="BL1218" s="238"/>
      <c r="BM1218" s="238"/>
      <c r="BN1218" s="238"/>
      <c r="BO1218" s="238"/>
      <c r="BP1218" s="238"/>
      <c r="BQ1218" s="238"/>
      <c r="BR1218" s="238"/>
      <c r="BS1218" s="238"/>
      <c r="BT1218" s="238"/>
      <c r="BU1218" s="238"/>
      <c r="BV1218" s="238"/>
      <c r="BW1218" s="238"/>
      <c r="BX1218" s="238"/>
      <c r="BY1218" s="238"/>
      <c r="BZ1218" s="238"/>
      <c r="CA1218" s="238"/>
      <c r="CB1218" s="238"/>
      <c r="CC1218" s="238"/>
      <c r="CD1218" s="238"/>
      <c r="CE1218" s="238"/>
      <c r="CF1218" s="238"/>
      <c r="CG1218" s="238"/>
      <c r="CH1218" s="238"/>
      <c r="CI1218" s="238"/>
      <c r="CJ1218" s="238"/>
      <c r="CK1218" s="238"/>
      <c r="CL1218" s="238"/>
      <c r="CM1218" s="238"/>
      <c r="CN1218" s="238"/>
      <c r="CO1218" s="238"/>
      <c r="CP1218" s="238"/>
      <c r="CQ1218" s="238"/>
      <c r="CR1218" s="238"/>
      <c r="CS1218" s="238"/>
      <c r="CT1218" s="238"/>
      <c r="CU1218" s="238"/>
      <c r="CV1218" s="238"/>
      <c r="CW1218" s="238"/>
      <c r="CX1218" s="238"/>
      <c r="CY1218" s="238"/>
      <c r="CZ1218" s="238"/>
      <c r="DA1218" s="238"/>
      <c r="DB1218" s="238"/>
      <c r="DC1218" s="238"/>
      <c r="DD1218" s="238"/>
      <c r="DE1218" s="238"/>
      <c r="DF1218" s="238"/>
      <c r="DG1218" s="238"/>
      <c r="DH1218" s="238"/>
      <c r="DI1218" s="238"/>
      <c r="DJ1218" s="238"/>
      <c r="DK1218" s="238"/>
      <c r="DL1218" s="238"/>
      <c r="DM1218" s="238"/>
      <c r="DN1218" s="238"/>
      <c r="DO1218" s="238"/>
      <c r="DP1218" s="238"/>
      <c r="DQ1218" s="238"/>
      <c r="DR1218" s="238"/>
      <c r="DS1218" s="238"/>
      <c r="DT1218" s="238"/>
      <c r="DU1218" s="238"/>
      <c r="DV1218" s="238"/>
      <c r="DW1218" s="238"/>
      <c r="DX1218" s="238"/>
      <c r="DY1218" s="238"/>
      <c r="DZ1218" s="238"/>
      <c r="EA1218" s="238"/>
      <c r="EB1218" s="238"/>
      <c r="EC1218" s="238"/>
      <c r="ED1218" s="238"/>
      <c r="EE1218" s="238"/>
      <c r="EF1218" s="238"/>
      <c r="EG1218" s="238"/>
      <c r="EH1218" s="238"/>
      <c r="EI1218" s="238"/>
      <c r="EJ1218" s="238"/>
      <c r="EK1218" s="238"/>
      <c r="EL1218" s="238"/>
      <c r="EM1218" s="238"/>
      <c r="EN1218" s="238"/>
      <c r="EO1218" s="238"/>
      <c r="EP1218" s="238"/>
      <c r="EQ1218" s="238"/>
      <c r="ER1218" s="238"/>
      <c r="ES1218" s="238"/>
      <c r="ET1218" s="238"/>
      <c r="EU1218" s="238"/>
      <c r="EV1218" s="238"/>
      <c r="EW1218" s="238"/>
      <c r="EX1218" s="238"/>
      <c r="EY1218" s="238"/>
      <c r="EZ1218" s="238"/>
      <c r="FA1218" s="238"/>
      <c r="FB1218" s="238"/>
      <c r="FC1218" s="238"/>
      <c r="FD1218" s="238"/>
      <c r="FE1218" s="238"/>
    </row>
    <row r="1219" spans="34:161">
      <c r="AH1219" s="238"/>
      <c r="AI1219" s="238"/>
      <c r="AJ1219" s="238"/>
      <c r="AK1219" s="238"/>
      <c r="AL1219" s="238"/>
      <c r="AM1219" s="238"/>
      <c r="AN1219" s="238"/>
      <c r="AO1219" s="238"/>
      <c r="AP1219" s="238"/>
      <c r="AQ1219" s="238"/>
      <c r="AR1219" s="238"/>
      <c r="AS1219" s="238"/>
      <c r="AT1219" s="238"/>
      <c r="AU1219" s="238"/>
      <c r="AV1219" s="238"/>
      <c r="AW1219" s="238"/>
      <c r="AX1219" s="238"/>
      <c r="AY1219" s="238"/>
      <c r="AZ1219" s="238"/>
      <c r="BA1219" s="238"/>
      <c r="BB1219" s="238"/>
      <c r="BC1219" s="238"/>
      <c r="BD1219" s="238"/>
      <c r="BE1219" s="238"/>
      <c r="BF1219" s="238"/>
      <c r="BG1219" s="238"/>
      <c r="BH1219" s="238"/>
      <c r="BI1219" s="238"/>
      <c r="BJ1219" s="238"/>
      <c r="BK1219" s="238"/>
      <c r="BL1219" s="238"/>
      <c r="BM1219" s="238"/>
      <c r="BN1219" s="238"/>
      <c r="BO1219" s="238"/>
      <c r="BP1219" s="238"/>
      <c r="BQ1219" s="238"/>
      <c r="BR1219" s="238"/>
      <c r="BS1219" s="238"/>
      <c r="BT1219" s="238"/>
      <c r="BU1219" s="238"/>
      <c r="BV1219" s="238"/>
      <c r="BW1219" s="238"/>
      <c r="BX1219" s="238"/>
      <c r="BY1219" s="238"/>
      <c r="BZ1219" s="238"/>
      <c r="CA1219" s="238"/>
      <c r="CB1219" s="238"/>
      <c r="CC1219" s="238"/>
      <c r="CD1219" s="238"/>
      <c r="CE1219" s="238"/>
      <c r="CF1219" s="238"/>
      <c r="CG1219" s="238"/>
      <c r="CH1219" s="238"/>
      <c r="CI1219" s="238"/>
      <c r="CJ1219" s="238"/>
      <c r="CK1219" s="238"/>
      <c r="CL1219" s="238"/>
      <c r="CM1219" s="238"/>
      <c r="CN1219" s="238"/>
      <c r="CO1219" s="238"/>
      <c r="CP1219" s="238"/>
      <c r="CQ1219" s="238"/>
      <c r="CR1219" s="238"/>
      <c r="CS1219" s="238"/>
      <c r="CT1219" s="238"/>
      <c r="CU1219" s="238"/>
      <c r="CV1219" s="238"/>
      <c r="CW1219" s="238"/>
      <c r="CX1219" s="238"/>
      <c r="CY1219" s="238"/>
      <c r="CZ1219" s="238"/>
      <c r="DA1219" s="238"/>
      <c r="DB1219" s="238"/>
      <c r="DC1219" s="238"/>
      <c r="DD1219" s="238"/>
      <c r="DE1219" s="238"/>
      <c r="DF1219" s="238"/>
      <c r="DG1219" s="238"/>
      <c r="DH1219" s="238"/>
      <c r="DI1219" s="238"/>
      <c r="DJ1219" s="238"/>
      <c r="DK1219" s="238"/>
      <c r="DL1219" s="238"/>
      <c r="DM1219" s="238"/>
      <c r="DN1219" s="238"/>
      <c r="DO1219" s="238"/>
      <c r="DP1219" s="238"/>
      <c r="DQ1219" s="238"/>
      <c r="DR1219" s="238"/>
      <c r="DS1219" s="238"/>
      <c r="DT1219" s="238"/>
      <c r="DU1219" s="238"/>
      <c r="DV1219" s="238"/>
      <c r="DW1219" s="238"/>
      <c r="DX1219" s="238"/>
      <c r="DY1219" s="238"/>
      <c r="DZ1219" s="238"/>
      <c r="EA1219" s="238"/>
      <c r="EB1219" s="238"/>
      <c r="EC1219" s="238"/>
      <c r="ED1219" s="238"/>
      <c r="EE1219" s="238"/>
      <c r="EF1219" s="238"/>
      <c r="EG1219" s="238"/>
      <c r="EH1219" s="238"/>
      <c r="EI1219" s="238"/>
      <c r="EJ1219" s="238"/>
      <c r="EK1219" s="238"/>
      <c r="EL1219" s="238"/>
      <c r="EM1219" s="238"/>
      <c r="EN1219" s="238"/>
      <c r="EO1219" s="238"/>
      <c r="EP1219" s="238"/>
      <c r="EQ1219" s="238"/>
      <c r="ER1219" s="238"/>
      <c r="ES1219" s="238"/>
      <c r="ET1219" s="238"/>
      <c r="EU1219" s="238"/>
      <c r="EV1219" s="238"/>
      <c r="EW1219" s="238"/>
      <c r="EX1219" s="238"/>
      <c r="EY1219" s="238"/>
      <c r="EZ1219" s="238"/>
      <c r="FA1219" s="238"/>
      <c r="FB1219" s="238"/>
      <c r="FC1219" s="238"/>
      <c r="FD1219" s="238"/>
      <c r="FE1219" s="238"/>
    </row>
    <row r="1220" spans="34:161">
      <c r="AH1220" s="238"/>
      <c r="AI1220" s="238"/>
      <c r="AJ1220" s="238"/>
      <c r="AK1220" s="238"/>
      <c r="AL1220" s="238"/>
      <c r="AM1220" s="238"/>
      <c r="AN1220" s="238"/>
      <c r="AO1220" s="238"/>
      <c r="AP1220" s="238"/>
      <c r="AQ1220" s="238"/>
      <c r="AR1220" s="238"/>
      <c r="AS1220" s="238"/>
      <c r="AT1220" s="238"/>
      <c r="AU1220" s="238"/>
      <c r="AV1220" s="238"/>
      <c r="AW1220" s="238"/>
      <c r="AX1220" s="238"/>
      <c r="AY1220" s="238"/>
      <c r="AZ1220" s="238"/>
      <c r="BA1220" s="238"/>
      <c r="BB1220" s="238"/>
      <c r="BC1220" s="238"/>
      <c r="BD1220" s="238"/>
      <c r="BE1220" s="238"/>
      <c r="BF1220" s="238"/>
      <c r="BG1220" s="238"/>
      <c r="BH1220" s="238"/>
      <c r="BI1220" s="238"/>
      <c r="BJ1220" s="238"/>
      <c r="BK1220" s="238"/>
      <c r="BL1220" s="238"/>
      <c r="BM1220" s="238"/>
      <c r="BN1220" s="238"/>
      <c r="BO1220" s="238"/>
      <c r="BP1220" s="238"/>
      <c r="BQ1220" s="238"/>
      <c r="BR1220" s="238"/>
      <c r="BS1220" s="238"/>
      <c r="BT1220" s="238"/>
      <c r="BU1220" s="238"/>
      <c r="BV1220" s="238"/>
      <c r="BW1220" s="238"/>
      <c r="BX1220" s="238"/>
      <c r="BY1220" s="238"/>
      <c r="BZ1220" s="238"/>
      <c r="CA1220" s="238"/>
      <c r="CB1220" s="238"/>
      <c r="CC1220" s="238"/>
      <c r="CD1220" s="238"/>
      <c r="CE1220" s="238"/>
      <c r="CF1220" s="238"/>
      <c r="CG1220" s="238"/>
      <c r="CH1220" s="238"/>
      <c r="CI1220" s="238"/>
      <c r="CJ1220" s="238"/>
      <c r="CK1220" s="238"/>
      <c r="CL1220" s="238"/>
      <c r="CM1220" s="238"/>
      <c r="CN1220" s="238"/>
      <c r="CO1220" s="238"/>
      <c r="CP1220" s="238"/>
      <c r="CQ1220" s="238"/>
      <c r="CR1220" s="238"/>
      <c r="CS1220" s="238"/>
      <c r="CT1220" s="238"/>
      <c r="CU1220" s="238"/>
      <c r="CV1220" s="238"/>
      <c r="CW1220" s="238"/>
      <c r="CX1220" s="238"/>
      <c r="CY1220" s="238"/>
      <c r="CZ1220" s="238"/>
      <c r="DA1220" s="238"/>
      <c r="DB1220" s="238"/>
      <c r="DC1220" s="238"/>
      <c r="DD1220" s="238"/>
      <c r="DE1220" s="238"/>
      <c r="DF1220" s="238"/>
      <c r="DG1220" s="238"/>
      <c r="DH1220" s="238"/>
      <c r="DI1220" s="238"/>
      <c r="DJ1220" s="238"/>
      <c r="DK1220" s="238"/>
      <c r="DL1220" s="238"/>
      <c r="DM1220" s="238"/>
      <c r="DN1220" s="238"/>
      <c r="DO1220" s="238"/>
      <c r="DP1220" s="238"/>
      <c r="DQ1220" s="238"/>
      <c r="DR1220" s="238"/>
      <c r="DS1220" s="238"/>
      <c r="DT1220" s="238"/>
      <c r="DU1220" s="238"/>
      <c r="DV1220" s="238"/>
      <c r="DW1220" s="238"/>
      <c r="DX1220" s="238"/>
      <c r="DY1220" s="238"/>
      <c r="DZ1220" s="238"/>
      <c r="EA1220" s="238"/>
      <c r="EB1220" s="238"/>
      <c r="EC1220" s="238"/>
      <c r="ED1220" s="238"/>
      <c r="EE1220" s="238"/>
      <c r="EF1220" s="238"/>
      <c r="EG1220" s="238"/>
      <c r="EH1220" s="238"/>
      <c r="EI1220" s="238"/>
      <c r="EJ1220" s="238"/>
      <c r="EK1220" s="238"/>
      <c r="EL1220" s="238"/>
      <c r="EM1220" s="238"/>
      <c r="EN1220" s="238"/>
      <c r="EO1220" s="238"/>
      <c r="EP1220" s="238"/>
      <c r="EQ1220" s="238"/>
      <c r="ER1220" s="238"/>
      <c r="ES1220" s="238"/>
      <c r="ET1220" s="238"/>
      <c r="EU1220" s="238"/>
      <c r="EV1220" s="238"/>
      <c r="EW1220" s="238"/>
      <c r="EX1220" s="238"/>
      <c r="EY1220" s="238"/>
      <c r="EZ1220" s="238"/>
      <c r="FA1220" s="238"/>
      <c r="FB1220" s="238"/>
      <c r="FC1220" s="238"/>
      <c r="FD1220" s="238"/>
      <c r="FE1220" s="238"/>
    </row>
    <row r="1221" spans="34:161">
      <c r="AH1221" s="238"/>
      <c r="AI1221" s="238"/>
      <c r="AJ1221" s="238"/>
      <c r="AK1221" s="238"/>
      <c r="AL1221" s="238"/>
      <c r="AM1221" s="238"/>
      <c r="AN1221" s="238"/>
      <c r="AO1221" s="238"/>
      <c r="AP1221" s="238"/>
      <c r="AQ1221" s="238"/>
      <c r="AR1221" s="238"/>
      <c r="AS1221" s="238"/>
      <c r="AT1221" s="238"/>
      <c r="AU1221" s="238"/>
      <c r="AV1221" s="238"/>
      <c r="AW1221" s="238"/>
      <c r="AX1221" s="238"/>
      <c r="AY1221" s="238"/>
      <c r="AZ1221" s="238"/>
      <c r="BA1221" s="238"/>
      <c r="BB1221" s="238"/>
      <c r="BC1221" s="238"/>
      <c r="BD1221" s="238"/>
      <c r="BE1221" s="238"/>
      <c r="BF1221" s="238"/>
      <c r="BG1221" s="238"/>
      <c r="BH1221" s="238"/>
      <c r="BI1221" s="238"/>
      <c r="BJ1221" s="238"/>
      <c r="BK1221" s="238"/>
      <c r="BL1221" s="238"/>
      <c r="BM1221" s="238"/>
      <c r="BN1221" s="238"/>
      <c r="BO1221" s="238"/>
      <c r="BP1221" s="238"/>
      <c r="BQ1221" s="238"/>
      <c r="BR1221" s="238"/>
      <c r="BS1221" s="238"/>
      <c r="BT1221" s="238"/>
      <c r="BU1221" s="238"/>
      <c r="BV1221" s="238"/>
      <c r="BW1221" s="238"/>
      <c r="BX1221" s="238"/>
      <c r="BY1221" s="238"/>
      <c r="BZ1221" s="238"/>
      <c r="CA1221" s="238"/>
      <c r="CB1221" s="238"/>
      <c r="CC1221" s="238"/>
      <c r="CD1221" s="238"/>
      <c r="CE1221" s="238"/>
      <c r="CF1221" s="238"/>
      <c r="CG1221" s="238"/>
      <c r="CH1221" s="238"/>
      <c r="CI1221" s="238"/>
      <c r="CJ1221" s="238"/>
      <c r="CK1221" s="238"/>
      <c r="CL1221" s="238"/>
      <c r="CM1221" s="238"/>
      <c r="CN1221" s="238"/>
      <c r="CO1221" s="238"/>
      <c r="CP1221" s="238"/>
      <c r="CQ1221" s="238"/>
      <c r="CR1221" s="238"/>
      <c r="CS1221" s="238"/>
      <c r="CT1221" s="238"/>
      <c r="CU1221" s="238"/>
      <c r="CV1221" s="238"/>
      <c r="CW1221" s="238"/>
      <c r="CX1221" s="238"/>
      <c r="CY1221" s="238"/>
      <c r="CZ1221" s="238"/>
      <c r="DA1221" s="238"/>
      <c r="DB1221" s="238"/>
      <c r="DC1221" s="238"/>
      <c r="DD1221" s="238"/>
      <c r="DE1221" s="238"/>
      <c r="DF1221" s="238"/>
      <c r="DG1221" s="238"/>
      <c r="DH1221" s="238"/>
      <c r="DI1221" s="238"/>
      <c r="DJ1221" s="238"/>
      <c r="DK1221" s="238"/>
      <c r="DL1221" s="238"/>
      <c r="DM1221" s="238"/>
      <c r="DN1221" s="238"/>
      <c r="DO1221" s="238"/>
      <c r="DP1221" s="238"/>
      <c r="DQ1221" s="238"/>
      <c r="DR1221" s="238"/>
      <c r="DS1221" s="238"/>
      <c r="DT1221" s="238"/>
      <c r="DU1221" s="238"/>
      <c r="DV1221" s="238"/>
      <c r="DW1221" s="238"/>
      <c r="DX1221" s="238"/>
      <c r="DY1221" s="238"/>
      <c r="DZ1221" s="238"/>
      <c r="EA1221" s="238"/>
      <c r="EB1221" s="238"/>
      <c r="EC1221" s="238"/>
      <c r="ED1221" s="238"/>
      <c r="EE1221" s="238"/>
      <c r="EF1221" s="238"/>
      <c r="EG1221" s="238"/>
      <c r="EH1221" s="238"/>
      <c r="EI1221" s="238"/>
      <c r="EJ1221" s="238"/>
      <c r="EK1221" s="238"/>
      <c r="EL1221" s="238"/>
      <c r="EM1221" s="238"/>
      <c r="EN1221" s="238"/>
      <c r="EO1221" s="238"/>
      <c r="EP1221" s="238"/>
      <c r="EQ1221" s="238"/>
      <c r="ER1221" s="238"/>
      <c r="ES1221" s="238"/>
      <c r="ET1221" s="238"/>
      <c r="EU1221" s="238"/>
      <c r="EV1221" s="238"/>
      <c r="EW1221" s="238"/>
      <c r="EX1221" s="238"/>
      <c r="EY1221" s="238"/>
      <c r="EZ1221" s="238"/>
      <c r="FA1221" s="238"/>
      <c r="FB1221" s="238"/>
      <c r="FC1221" s="238"/>
      <c r="FD1221" s="238"/>
      <c r="FE1221" s="238"/>
    </row>
    <row r="1222" spans="34:161">
      <c r="AH1222" s="238"/>
      <c r="AI1222" s="238"/>
      <c r="AJ1222" s="238"/>
      <c r="AK1222" s="238"/>
      <c r="AL1222" s="238"/>
      <c r="AM1222" s="238"/>
      <c r="AN1222" s="238"/>
      <c r="AO1222" s="238"/>
      <c r="AP1222" s="238"/>
      <c r="AQ1222" s="238"/>
      <c r="AR1222" s="238"/>
      <c r="AS1222" s="238"/>
      <c r="AT1222" s="238"/>
      <c r="AU1222" s="238"/>
      <c r="AV1222" s="238"/>
      <c r="AW1222" s="238"/>
      <c r="AX1222" s="238"/>
      <c r="AY1222" s="238"/>
      <c r="AZ1222" s="238"/>
      <c r="BA1222" s="238"/>
      <c r="BB1222" s="238"/>
      <c r="BC1222" s="238"/>
      <c r="BD1222" s="238"/>
      <c r="BE1222" s="238"/>
      <c r="BF1222" s="238"/>
      <c r="BG1222" s="238"/>
      <c r="BH1222" s="238"/>
      <c r="BI1222" s="238"/>
      <c r="BJ1222" s="238"/>
      <c r="BK1222" s="238"/>
      <c r="BL1222" s="238"/>
      <c r="BM1222" s="238"/>
      <c r="BN1222" s="238"/>
      <c r="BO1222" s="238"/>
      <c r="BP1222" s="238"/>
      <c r="BQ1222" s="238"/>
      <c r="BR1222" s="238"/>
      <c r="BS1222" s="238"/>
      <c r="BT1222" s="238"/>
      <c r="BU1222" s="238"/>
      <c r="BV1222" s="238"/>
      <c r="BW1222" s="238"/>
      <c r="BX1222" s="238"/>
      <c r="BY1222" s="238"/>
      <c r="BZ1222" s="238"/>
      <c r="CA1222" s="238"/>
      <c r="CB1222" s="238"/>
      <c r="CC1222" s="238"/>
      <c r="CD1222" s="238"/>
      <c r="CE1222" s="238"/>
      <c r="CF1222" s="238"/>
      <c r="CG1222" s="238"/>
      <c r="CH1222" s="238"/>
      <c r="CI1222" s="238"/>
      <c r="CJ1222" s="238"/>
      <c r="CK1222" s="238"/>
      <c r="CL1222" s="238"/>
      <c r="CM1222" s="238"/>
      <c r="CN1222" s="238"/>
      <c r="CO1222" s="238"/>
      <c r="CP1222" s="238"/>
      <c r="CQ1222" s="238"/>
      <c r="CR1222" s="238"/>
      <c r="CS1222" s="238"/>
      <c r="CT1222" s="238"/>
      <c r="CU1222" s="238"/>
      <c r="CV1222" s="238"/>
      <c r="CW1222" s="238"/>
      <c r="CX1222" s="238"/>
      <c r="CY1222" s="238"/>
      <c r="CZ1222" s="238"/>
      <c r="DA1222" s="238"/>
      <c r="DB1222" s="238"/>
      <c r="DC1222" s="238"/>
      <c r="DD1222" s="238"/>
      <c r="DE1222" s="238"/>
      <c r="DF1222" s="238"/>
      <c r="DG1222" s="238"/>
      <c r="DH1222" s="238"/>
      <c r="DI1222" s="238"/>
      <c r="DJ1222" s="238"/>
      <c r="DK1222" s="238"/>
      <c r="DL1222" s="238"/>
      <c r="DM1222" s="238"/>
      <c r="DN1222" s="238"/>
      <c r="DO1222" s="238"/>
      <c r="DP1222" s="238"/>
      <c r="DQ1222" s="238"/>
      <c r="DR1222" s="238"/>
      <c r="DS1222" s="238"/>
      <c r="DT1222" s="238"/>
      <c r="DU1222" s="238"/>
      <c r="DV1222" s="238"/>
      <c r="DW1222" s="238"/>
      <c r="DX1222" s="238"/>
      <c r="DY1222" s="238"/>
      <c r="DZ1222" s="238"/>
      <c r="EA1222" s="238"/>
      <c r="EB1222" s="238"/>
      <c r="EC1222" s="238"/>
      <c r="ED1222" s="238"/>
      <c r="EE1222" s="238"/>
      <c r="EF1222" s="238"/>
      <c r="EG1222" s="238"/>
      <c r="EH1222" s="238"/>
      <c r="EI1222" s="238"/>
      <c r="EJ1222" s="238"/>
      <c r="EK1222" s="238"/>
      <c r="EL1222" s="238"/>
      <c r="EM1222" s="238"/>
      <c r="EN1222" s="238"/>
      <c r="EO1222" s="238"/>
      <c r="EP1222" s="238"/>
      <c r="EQ1222" s="238"/>
      <c r="ER1222" s="238"/>
      <c r="ES1222" s="238"/>
      <c r="ET1222" s="238"/>
      <c r="EU1222" s="238"/>
      <c r="EV1222" s="238"/>
      <c r="EW1222" s="238"/>
      <c r="EX1222" s="238"/>
      <c r="EY1222" s="238"/>
      <c r="EZ1222" s="238"/>
      <c r="FA1222" s="238"/>
      <c r="FB1222" s="238"/>
      <c r="FC1222" s="238"/>
      <c r="FD1222" s="238"/>
      <c r="FE1222" s="238"/>
    </row>
    <row r="1223" spans="34:161">
      <c r="AH1223" s="238"/>
      <c r="AI1223" s="238"/>
      <c r="AJ1223" s="238"/>
      <c r="AK1223" s="238"/>
      <c r="AL1223" s="238"/>
      <c r="AM1223" s="238"/>
      <c r="AN1223" s="238"/>
      <c r="AO1223" s="238"/>
      <c r="AP1223" s="238"/>
      <c r="AQ1223" s="238"/>
      <c r="AR1223" s="238"/>
      <c r="AS1223" s="238"/>
      <c r="AT1223" s="238"/>
      <c r="AU1223" s="238"/>
      <c r="AV1223" s="238"/>
      <c r="AW1223" s="238"/>
      <c r="AX1223" s="238"/>
      <c r="AY1223" s="238"/>
      <c r="AZ1223" s="238"/>
      <c r="BA1223" s="238"/>
      <c r="BB1223" s="238"/>
      <c r="BC1223" s="238"/>
      <c r="BD1223" s="238"/>
      <c r="BE1223" s="238"/>
      <c r="BF1223" s="238"/>
      <c r="BG1223" s="238"/>
      <c r="BH1223" s="238"/>
      <c r="BI1223" s="238"/>
      <c r="BJ1223" s="238"/>
      <c r="BK1223" s="238"/>
      <c r="BL1223" s="238"/>
      <c r="BM1223" s="238"/>
      <c r="BN1223" s="238"/>
      <c r="BO1223" s="238"/>
      <c r="BP1223" s="238"/>
      <c r="BQ1223" s="238"/>
      <c r="BR1223" s="238"/>
      <c r="BS1223" s="238"/>
      <c r="BT1223" s="238"/>
      <c r="BU1223" s="238"/>
      <c r="BV1223" s="238"/>
      <c r="BW1223" s="238"/>
      <c r="BX1223" s="238"/>
      <c r="BY1223" s="238"/>
      <c r="BZ1223" s="238"/>
      <c r="CA1223" s="238"/>
      <c r="CB1223" s="238"/>
      <c r="CC1223" s="238"/>
      <c r="CD1223" s="238"/>
      <c r="CE1223" s="238"/>
      <c r="CF1223" s="238"/>
      <c r="CG1223" s="238"/>
      <c r="CH1223" s="238"/>
      <c r="CI1223" s="238"/>
      <c r="CJ1223" s="238"/>
      <c r="CK1223" s="238"/>
      <c r="CL1223" s="238"/>
      <c r="CM1223" s="238"/>
      <c r="CN1223" s="238"/>
      <c r="CO1223" s="238"/>
      <c r="CP1223" s="238"/>
      <c r="CQ1223" s="238"/>
      <c r="CR1223" s="238"/>
      <c r="CS1223" s="238"/>
      <c r="CT1223" s="238"/>
      <c r="CU1223" s="238"/>
      <c r="CV1223" s="238"/>
      <c r="CW1223" s="238"/>
      <c r="CX1223" s="238"/>
      <c r="CY1223" s="238"/>
      <c r="CZ1223" s="238"/>
      <c r="DA1223" s="238"/>
      <c r="DB1223" s="238"/>
      <c r="DC1223" s="238"/>
      <c r="DD1223" s="238"/>
      <c r="DE1223" s="238"/>
      <c r="DF1223" s="238"/>
      <c r="DG1223" s="238"/>
      <c r="DH1223" s="238"/>
      <c r="DI1223" s="238"/>
      <c r="DJ1223" s="238"/>
      <c r="DK1223" s="238"/>
      <c r="DL1223" s="238"/>
      <c r="DM1223" s="238"/>
      <c r="DN1223" s="238"/>
      <c r="DO1223" s="238"/>
      <c r="DP1223" s="238"/>
      <c r="DQ1223" s="238"/>
      <c r="DR1223" s="238"/>
      <c r="DS1223" s="238"/>
      <c r="DT1223" s="238"/>
      <c r="DU1223" s="238"/>
      <c r="DV1223" s="238"/>
      <c r="DW1223" s="238"/>
      <c r="DX1223" s="238"/>
      <c r="DY1223" s="238"/>
      <c r="DZ1223" s="238"/>
      <c r="EA1223" s="238"/>
      <c r="EB1223" s="238"/>
      <c r="EC1223" s="238"/>
      <c r="ED1223" s="238"/>
      <c r="EE1223" s="238"/>
      <c r="EF1223" s="238"/>
      <c r="EG1223" s="238"/>
      <c r="EH1223" s="238"/>
      <c r="EI1223" s="238"/>
      <c r="EJ1223" s="238"/>
      <c r="EK1223" s="238"/>
      <c r="EL1223" s="238"/>
      <c r="EM1223" s="238"/>
      <c r="EN1223" s="238"/>
      <c r="EO1223" s="238"/>
      <c r="EP1223" s="238"/>
      <c r="EQ1223" s="238"/>
      <c r="ER1223" s="238"/>
      <c r="ES1223" s="238"/>
      <c r="ET1223" s="238"/>
      <c r="EU1223" s="238"/>
      <c r="EV1223" s="238"/>
      <c r="EW1223" s="238"/>
      <c r="EX1223" s="238"/>
      <c r="EY1223" s="238"/>
      <c r="EZ1223" s="238"/>
      <c r="FA1223" s="238"/>
      <c r="FB1223" s="238"/>
      <c r="FC1223" s="238"/>
      <c r="FD1223" s="238"/>
      <c r="FE1223" s="238"/>
    </row>
    <row r="1224" spans="34:161">
      <c r="AH1224" s="238"/>
      <c r="AI1224" s="238"/>
      <c r="AJ1224" s="238"/>
      <c r="AK1224" s="238"/>
      <c r="AL1224" s="238"/>
      <c r="AM1224" s="238"/>
      <c r="AN1224" s="238"/>
      <c r="AO1224" s="238"/>
      <c r="AP1224" s="238"/>
      <c r="AQ1224" s="238"/>
      <c r="AR1224" s="238"/>
      <c r="AS1224" s="238"/>
      <c r="AT1224" s="238"/>
      <c r="AU1224" s="238"/>
      <c r="AV1224" s="238"/>
      <c r="AW1224" s="238"/>
      <c r="AX1224" s="238"/>
      <c r="AY1224" s="238"/>
      <c r="AZ1224" s="238"/>
      <c r="BA1224" s="238"/>
      <c r="BB1224" s="238"/>
      <c r="BC1224" s="238"/>
      <c r="BD1224" s="238"/>
      <c r="BE1224" s="238"/>
      <c r="BF1224" s="238"/>
      <c r="BG1224" s="238"/>
      <c r="BH1224" s="238"/>
      <c r="BI1224" s="238"/>
      <c r="BJ1224" s="238"/>
      <c r="BK1224" s="238"/>
      <c r="BL1224" s="238"/>
      <c r="BM1224" s="238"/>
      <c r="BN1224" s="238"/>
      <c r="BO1224" s="238"/>
      <c r="BP1224" s="238"/>
      <c r="BQ1224" s="238"/>
      <c r="BR1224" s="238"/>
      <c r="BS1224" s="238"/>
      <c r="BT1224" s="238"/>
      <c r="BU1224" s="238"/>
      <c r="BV1224" s="238"/>
      <c r="BW1224" s="238"/>
      <c r="BX1224" s="238"/>
      <c r="BY1224" s="238"/>
      <c r="BZ1224" s="238"/>
      <c r="CA1224" s="238"/>
      <c r="CB1224" s="238"/>
      <c r="CC1224" s="238"/>
      <c r="CD1224" s="238"/>
      <c r="CE1224" s="238"/>
      <c r="CF1224" s="238"/>
      <c r="CG1224" s="238"/>
      <c r="CH1224" s="238"/>
      <c r="CI1224" s="238"/>
      <c r="CJ1224" s="238"/>
      <c r="CK1224" s="238"/>
      <c r="CL1224" s="238"/>
      <c r="CM1224" s="238"/>
      <c r="CN1224" s="238"/>
      <c r="CO1224" s="238"/>
      <c r="CP1224" s="238"/>
      <c r="CQ1224" s="238"/>
      <c r="CR1224" s="238"/>
      <c r="CS1224" s="238"/>
      <c r="CT1224" s="238"/>
      <c r="CU1224" s="238"/>
      <c r="CV1224" s="238"/>
      <c r="CW1224" s="238"/>
      <c r="CX1224" s="238"/>
      <c r="CY1224" s="238"/>
      <c r="CZ1224" s="238"/>
      <c r="DA1224" s="238"/>
      <c r="DB1224" s="238"/>
      <c r="DC1224" s="238"/>
      <c r="DD1224" s="238"/>
      <c r="DE1224" s="238"/>
      <c r="DF1224" s="238"/>
      <c r="DG1224" s="238"/>
      <c r="DH1224" s="238"/>
      <c r="DI1224" s="238"/>
      <c r="DJ1224" s="238"/>
      <c r="DK1224" s="238"/>
      <c r="DL1224" s="238"/>
      <c r="DM1224" s="238"/>
      <c r="DN1224" s="238"/>
      <c r="DO1224" s="238"/>
      <c r="DP1224" s="238"/>
      <c r="DQ1224" s="238"/>
      <c r="DR1224" s="238"/>
      <c r="DS1224" s="238"/>
      <c r="DT1224" s="238"/>
      <c r="DU1224" s="238"/>
      <c r="DV1224" s="238"/>
      <c r="DW1224" s="238"/>
      <c r="DX1224" s="238"/>
      <c r="DY1224" s="238"/>
      <c r="DZ1224" s="238"/>
      <c r="EA1224" s="238"/>
      <c r="EB1224" s="238"/>
      <c r="EC1224" s="238"/>
      <c r="ED1224" s="238"/>
      <c r="EE1224" s="238"/>
      <c r="EF1224" s="238"/>
      <c r="EG1224" s="238"/>
      <c r="EH1224" s="238"/>
      <c r="EI1224" s="238"/>
      <c r="EJ1224" s="238"/>
      <c r="EK1224" s="238"/>
      <c r="EL1224" s="238"/>
      <c r="EM1224" s="238"/>
      <c r="EN1224" s="238"/>
      <c r="EO1224" s="238"/>
      <c r="EP1224" s="238"/>
      <c r="EQ1224" s="238"/>
      <c r="ER1224" s="238"/>
      <c r="ES1224" s="238"/>
      <c r="ET1224" s="238"/>
      <c r="EU1224" s="238"/>
      <c r="EV1224" s="238"/>
      <c r="EW1224" s="238"/>
      <c r="EX1224" s="238"/>
      <c r="EY1224" s="238"/>
      <c r="EZ1224" s="238"/>
      <c r="FA1224" s="238"/>
      <c r="FB1224" s="238"/>
      <c r="FC1224" s="238"/>
      <c r="FD1224" s="238"/>
      <c r="FE1224" s="238"/>
    </row>
    <row r="1225" spans="34:161">
      <c r="AH1225" s="238"/>
      <c r="AI1225" s="238"/>
      <c r="AJ1225" s="238"/>
      <c r="AK1225" s="238"/>
      <c r="AL1225" s="238"/>
      <c r="AM1225" s="238"/>
      <c r="AN1225" s="238"/>
      <c r="AO1225" s="238"/>
      <c r="AP1225" s="238"/>
      <c r="AQ1225" s="238"/>
      <c r="AR1225" s="238"/>
      <c r="AS1225" s="238"/>
      <c r="AT1225" s="238"/>
      <c r="AU1225" s="238"/>
      <c r="AV1225" s="238"/>
      <c r="AW1225" s="238"/>
      <c r="AX1225" s="238"/>
      <c r="AY1225" s="238"/>
      <c r="AZ1225" s="238"/>
      <c r="BA1225" s="238"/>
      <c r="BB1225" s="238"/>
      <c r="BC1225" s="238"/>
      <c r="BD1225" s="238"/>
      <c r="BE1225" s="238"/>
      <c r="BF1225" s="238"/>
      <c r="BG1225" s="238"/>
      <c r="BH1225" s="238"/>
      <c r="BI1225" s="238"/>
      <c r="BJ1225" s="238"/>
      <c r="BK1225" s="238"/>
      <c r="BL1225" s="238"/>
      <c r="BM1225" s="238"/>
      <c r="BN1225" s="238"/>
      <c r="BO1225" s="238"/>
      <c r="BP1225" s="238"/>
      <c r="BQ1225" s="238"/>
      <c r="BR1225" s="238"/>
      <c r="BS1225" s="238"/>
      <c r="BT1225" s="238"/>
      <c r="BU1225" s="238"/>
      <c r="BV1225" s="238"/>
      <c r="BW1225" s="238"/>
      <c r="BX1225" s="238"/>
      <c r="BY1225" s="238"/>
      <c r="BZ1225" s="238"/>
      <c r="CA1225" s="238"/>
      <c r="CB1225" s="238"/>
      <c r="CC1225" s="238"/>
      <c r="CD1225" s="238"/>
      <c r="CE1225" s="238"/>
      <c r="CF1225" s="238"/>
      <c r="CG1225" s="238"/>
      <c r="CH1225" s="238"/>
      <c r="CI1225" s="238"/>
      <c r="CJ1225" s="238"/>
      <c r="CK1225" s="238"/>
      <c r="CL1225" s="238"/>
      <c r="CM1225" s="238"/>
      <c r="CN1225" s="238"/>
      <c r="CO1225" s="238"/>
      <c r="CP1225" s="238"/>
      <c r="CQ1225" s="238"/>
      <c r="CR1225" s="238"/>
      <c r="CS1225" s="238"/>
      <c r="CT1225" s="238"/>
      <c r="CU1225" s="238"/>
      <c r="CV1225" s="238"/>
      <c r="CW1225" s="238"/>
      <c r="CX1225" s="238"/>
      <c r="CY1225" s="238"/>
      <c r="CZ1225" s="238"/>
      <c r="DA1225" s="238"/>
      <c r="DB1225" s="238"/>
      <c r="DC1225" s="238"/>
      <c r="DD1225" s="238"/>
      <c r="DE1225" s="238"/>
      <c r="DF1225" s="238"/>
      <c r="DG1225" s="238"/>
      <c r="DH1225" s="238"/>
      <c r="DI1225" s="238"/>
      <c r="DJ1225" s="238"/>
      <c r="DK1225" s="238"/>
      <c r="DL1225" s="238"/>
      <c r="DM1225" s="238"/>
      <c r="DN1225" s="238"/>
      <c r="DO1225" s="238"/>
      <c r="DP1225" s="238"/>
      <c r="DQ1225" s="238"/>
      <c r="DR1225" s="238"/>
      <c r="DS1225" s="238"/>
      <c r="DT1225" s="238"/>
      <c r="DU1225" s="238"/>
      <c r="DV1225" s="238"/>
      <c r="DW1225" s="238"/>
      <c r="DX1225" s="238"/>
      <c r="DY1225" s="238"/>
      <c r="DZ1225" s="238"/>
      <c r="EA1225" s="238"/>
      <c r="EB1225" s="238"/>
      <c r="EC1225" s="238"/>
      <c r="ED1225" s="238"/>
      <c r="EE1225" s="238"/>
      <c r="EF1225" s="238"/>
      <c r="EG1225" s="238"/>
      <c r="EH1225" s="238"/>
      <c r="EI1225" s="238"/>
      <c r="EJ1225" s="238"/>
      <c r="EK1225" s="238"/>
      <c r="EL1225" s="238"/>
      <c r="EM1225" s="238"/>
      <c r="EN1225" s="238"/>
      <c r="EO1225" s="238"/>
      <c r="EP1225" s="238"/>
      <c r="EQ1225" s="238"/>
      <c r="ER1225" s="238"/>
      <c r="ES1225" s="238"/>
      <c r="ET1225" s="238"/>
      <c r="EU1225" s="238"/>
      <c r="EV1225" s="238"/>
      <c r="EW1225" s="238"/>
      <c r="EX1225" s="238"/>
      <c r="EY1225" s="238"/>
      <c r="EZ1225" s="238"/>
      <c r="FA1225" s="238"/>
      <c r="FB1225" s="238"/>
      <c r="FC1225" s="238"/>
      <c r="FD1225" s="238"/>
      <c r="FE1225" s="238"/>
    </row>
    <row r="1226" spans="34:161">
      <c r="AH1226" s="238"/>
      <c r="AI1226" s="238"/>
      <c r="AJ1226" s="238"/>
      <c r="AK1226" s="238"/>
      <c r="AL1226" s="238"/>
      <c r="AM1226" s="238"/>
      <c r="AN1226" s="238"/>
      <c r="AO1226" s="238"/>
      <c r="AP1226" s="238"/>
      <c r="AQ1226" s="238"/>
      <c r="AR1226" s="238"/>
      <c r="AS1226" s="238"/>
      <c r="AT1226" s="238"/>
      <c r="AU1226" s="238"/>
      <c r="AV1226" s="238"/>
      <c r="AW1226" s="238"/>
      <c r="AX1226" s="238"/>
      <c r="AY1226" s="238"/>
      <c r="AZ1226" s="238"/>
      <c r="BA1226" s="238"/>
      <c r="BB1226" s="238"/>
      <c r="BC1226" s="238"/>
      <c r="BD1226" s="238"/>
      <c r="BE1226" s="238"/>
      <c r="BF1226" s="238"/>
      <c r="BG1226" s="238"/>
      <c r="BH1226" s="238"/>
      <c r="BI1226" s="238"/>
      <c r="BJ1226" s="238"/>
      <c r="BK1226" s="238"/>
      <c r="BL1226" s="238"/>
      <c r="BM1226" s="238"/>
      <c r="BN1226" s="238"/>
      <c r="BO1226" s="238"/>
      <c r="BP1226" s="238"/>
      <c r="BQ1226" s="238"/>
      <c r="BR1226" s="238"/>
      <c r="BS1226" s="238"/>
      <c r="BT1226" s="238"/>
      <c r="BU1226" s="238"/>
      <c r="BV1226" s="238"/>
      <c r="BW1226" s="238"/>
      <c r="BX1226" s="238"/>
      <c r="BY1226" s="238"/>
      <c r="BZ1226" s="238"/>
      <c r="CA1226" s="238"/>
      <c r="CB1226" s="238"/>
      <c r="CC1226" s="238"/>
      <c r="CD1226" s="238"/>
      <c r="CE1226" s="238"/>
      <c r="CF1226" s="238"/>
      <c r="CG1226" s="238"/>
      <c r="CH1226" s="238"/>
      <c r="CI1226" s="238"/>
      <c r="CJ1226" s="238"/>
      <c r="CK1226" s="238"/>
      <c r="CL1226" s="238"/>
      <c r="CM1226" s="238"/>
      <c r="CN1226" s="238"/>
      <c r="CO1226" s="238"/>
      <c r="CP1226" s="238"/>
      <c r="CQ1226" s="238"/>
      <c r="CR1226" s="238"/>
      <c r="CS1226" s="238"/>
      <c r="CT1226" s="238"/>
      <c r="CU1226" s="238"/>
      <c r="CV1226" s="238"/>
      <c r="CW1226" s="238"/>
      <c r="CX1226" s="238"/>
      <c r="CY1226" s="238"/>
      <c r="CZ1226" s="238"/>
      <c r="DA1226" s="238"/>
      <c r="DB1226" s="238"/>
      <c r="DC1226" s="238"/>
      <c r="DD1226" s="238"/>
      <c r="DE1226" s="238"/>
      <c r="DF1226" s="238"/>
      <c r="DG1226" s="238"/>
      <c r="DH1226" s="238"/>
      <c r="DI1226" s="238"/>
      <c r="DJ1226" s="238"/>
      <c r="DK1226" s="238"/>
      <c r="DL1226" s="238"/>
      <c r="DM1226" s="238"/>
      <c r="DN1226" s="238"/>
      <c r="DO1226" s="238"/>
      <c r="DP1226" s="238"/>
      <c r="DQ1226" s="238"/>
      <c r="DR1226" s="238"/>
      <c r="DS1226" s="238"/>
      <c r="DT1226" s="238"/>
      <c r="DU1226" s="238"/>
      <c r="DV1226" s="238"/>
      <c r="DW1226" s="238"/>
      <c r="DX1226" s="238"/>
      <c r="DY1226" s="238"/>
      <c r="DZ1226" s="238"/>
      <c r="EA1226" s="238"/>
      <c r="EB1226" s="238"/>
      <c r="EC1226" s="238"/>
      <c r="ED1226" s="238"/>
      <c r="EE1226" s="238"/>
      <c r="EF1226" s="238"/>
      <c r="EG1226" s="238"/>
      <c r="EH1226" s="238"/>
      <c r="EI1226" s="238"/>
      <c r="EJ1226" s="238"/>
      <c r="EK1226" s="238"/>
      <c r="EL1226" s="238"/>
      <c r="EM1226" s="238"/>
      <c r="EN1226" s="238"/>
      <c r="EO1226" s="238"/>
      <c r="EP1226" s="238"/>
      <c r="EQ1226" s="238"/>
      <c r="ER1226" s="238"/>
      <c r="ES1226" s="238"/>
      <c r="ET1226" s="238"/>
      <c r="EU1226" s="238"/>
      <c r="EV1226" s="238"/>
      <c r="EW1226" s="238"/>
      <c r="EX1226" s="238"/>
      <c r="EY1226" s="238"/>
      <c r="EZ1226" s="238"/>
      <c r="FA1226" s="238"/>
      <c r="FB1226" s="238"/>
      <c r="FC1226" s="238"/>
      <c r="FD1226" s="238"/>
      <c r="FE1226" s="238"/>
    </row>
    <row r="1227" spans="34:161">
      <c r="AH1227" s="238"/>
      <c r="AI1227" s="238"/>
      <c r="AJ1227" s="238"/>
      <c r="AK1227" s="238"/>
      <c r="AL1227" s="238"/>
      <c r="AM1227" s="238"/>
      <c r="AN1227" s="238"/>
      <c r="AO1227" s="238"/>
      <c r="AP1227" s="238"/>
      <c r="AQ1227" s="238"/>
      <c r="AR1227" s="238"/>
      <c r="AS1227" s="238"/>
      <c r="AT1227" s="238"/>
      <c r="AU1227" s="238"/>
      <c r="AV1227" s="238"/>
      <c r="AW1227" s="238"/>
      <c r="AX1227" s="238"/>
      <c r="AY1227" s="238"/>
      <c r="AZ1227" s="238"/>
      <c r="BA1227" s="238"/>
      <c r="BB1227" s="238"/>
      <c r="BC1227" s="238"/>
      <c r="BD1227" s="238"/>
      <c r="BE1227" s="238"/>
      <c r="BF1227" s="238"/>
      <c r="BG1227" s="238"/>
      <c r="BH1227" s="238"/>
      <c r="BI1227" s="238"/>
      <c r="BJ1227" s="238"/>
      <c r="BK1227" s="238"/>
      <c r="BL1227" s="238"/>
      <c r="BM1227" s="238"/>
      <c r="BN1227" s="238"/>
      <c r="BO1227" s="238"/>
      <c r="BP1227" s="238"/>
      <c r="BQ1227" s="238"/>
      <c r="BR1227" s="238"/>
      <c r="BS1227" s="238"/>
      <c r="BT1227" s="238"/>
      <c r="BU1227" s="238"/>
      <c r="BV1227" s="238"/>
      <c r="BW1227" s="238"/>
      <c r="BX1227" s="238"/>
      <c r="BY1227" s="238"/>
      <c r="BZ1227" s="238"/>
      <c r="CA1227" s="238"/>
      <c r="CB1227" s="238"/>
      <c r="CC1227" s="238"/>
      <c r="CD1227" s="238"/>
      <c r="CE1227" s="238"/>
      <c r="CF1227" s="238"/>
      <c r="CG1227" s="238"/>
      <c r="CH1227" s="238"/>
      <c r="CI1227" s="238"/>
      <c r="CJ1227" s="238"/>
      <c r="CK1227" s="238"/>
      <c r="CL1227" s="238"/>
      <c r="CM1227" s="238"/>
      <c r="CN1227" s="238"/>
      <c r="CO1227" s="238"/>
      <c r="CP1227" s="238"/>
      <c r="CQ1227" s="238"/>
      <c r="CR1227" s="238"/>
      <c r="CS1227" s="238"/>
      <c r="CT1227" s="238"/>
      <c r="CU1227" s="238"/>
      <c r="CV1227" s="238"/>
      <c r="CW1227" s="238"/>
      <c r="CX1227" s="238"/>
      <c r="CY1227" s="238"/>
      <c r="CZ1227" s="238"/>
      <c r="DA1227" s="238"/>
      <c r="DB1227" s="238"/>
      <c r="DC1227" s="238"/>
      <c r="DD1227" s="238"/>
      <c r="DE1227" s="238"/>
      <c r="DF1227" s="238"/>
      <c r="DG1227" s="238"/>
      <c r="DH1227" s="238"/>
      <c r="DI1227" s="238"/>
      <c r="DJ1227" s="238"/>
      <c r="DK1227" s="238"/>
      <c r="DL1227" s="238"/>
      <c r="DM1227" s="238"/>
      <c r="DN1227" s="238"/>
      <c r="DO1227" s="238"/>
      <c r="DP1227" s="238"/>
      <c r="DQ1227" s="238"/>
      <c r="DR1227" s="238"/>
      <c r="DS1227" s="238"/>
      <c r="DT1227" s="238"/>
      <c r="DU1227" s="238"/>
      <c r="DV1227" s="238"/>
      <c r="DW1227" s="238"/>
      <c r="DX1227" s="238"/>
      <c r="DY1227" s="238"/>
      <c r="DZ1227" s="238"/>
      <c r="EA1227" s="238"/>
      <c r="EB1227" s="238"/>
      <c r="EC1227" s="238"/>
      <c r="ED1227" s="238"/>
      <c r="EE1227" s="238"/>
      <c r="EF1227" s="238"/>
      <c r="EG1227" s="238"/>
      <c r="EH1227" s="238"/>
      <c r="EI1227" s="238"/>
      <c r="EJ1227" s="238"/>
      <c r="EK1227" s="238"/>
      <c r="EL1227" s="238"/>
      <c r="EM1227" s="238"/>
      <c r="EN1227" s="238"/>
      <c r="EO1227" s="238"/>
      <c r="EP1227" s="238"/>
      <c r="EQ1227" s="238"/>
      <c r="ER1227" s="238"/>
      <c r="ES1227" s="238"/>
      <c r="ET1227" s="238"/>
      <c r="EU1227" s="238"/>
      <c r="EV1227" s="238"/>
      <c r="EW1227" s="238"/>
      <c r="EX1227" s="238"/>
      <c r="EY1227" s="238"/>
      <c r="EZ1227" s="238"/>
      <c r="FA1227" s="238"/>
      <c r="FB1227" s="238"/>
      <c r="FC1227" s="238"/>
      <c r="FD1227" s="238"/>
      <c r="FE1227" s="238"/>
    </row>
    <row r="1228" spans="34:161">
      <c r="AH1228" s="238"/>
      <c r="AI1228" s="238"/>
      <c r="AJ1228" s="238"/>
      <c r="AK1228" s="238"/>
      <c r="AL1228" s="238"/>
      <c r="AM1228" s="238"/>
      <c r="AN1228" s="238"/>
      <c r="AO1228" s="238"/>
      <c r="AP1228" s="238"/>
      <c r="AQ1228" s="238"/>
      <c r="AR1228" s="238"/>
      <c r="AS1228" s="238"/>
      <c r="AT1228" s="238"/>
      <c r="AU1228" s="238"/>
      <c r="AV1228" s="238"/>
      <c r="AW1228" s="238"/>
      <c r="AX1228" s="238"/>
      <c r="AY1228" s="238"/>
      <c r="AZ1228" s="238"/>
      <c r="BA1228" s="238"/>
      <c r="BB1228" s="238"/>
      <c r="BC1228" s="238"/>
      <c r="BD1228" s="238"/>
      <c r="BE1228" s="238"/>
      <c r="BF1228" s="238"/>
      <c r="BG1228" s="238"/>
      <c r="BH1228" s="238"/>
      <c r="BI1228" s="238"/>
      <c r="BJ1228" s="238"/>
      <c r="BK1228" s="238"/>
      <c r="BL1228" s="238"/>
      <c r="BM1228" s="238"/>
      <c r="BN1228" s="238"/>
      <c r="BO1228" s="238"/>
      <c r="BP1228" s="238"/>
      <c r="BQ1228" s="238"/>
      <c r="BR1228" s="238"/>
      <c r="BS1228" s="238"/>
      <c r="BT1228" s="238"/>
      <c r="BU1228" s="238"/>
      <c r="BV1228" s="238"/>
      <c r="BW1228" s="238"/>
      <c r="BX1228" s="238"/>
      <c r="BY1228" s="238"/>
      <c r="BZ1228" s="238"/>
      <c r="CA1228" s="238"/>
      <c r="CB1228" s="238"/>
      <c r="CC1228" s="238"/>
      <c r="CD1228" s="238"/>
      <c r="CE1228" s="238"/>
      <c r="CF1228" s="238"/>
      <c r="CG1228" s="238"/>
      <c r="CH1228" s="238"/>
      <c r="CI1228" s="238"/>
      <c r="CJ1228" s="238"/>
      <c r="CK1228" s="238"/>
      <c r="CL1228" s="238"/>
      <c r="CM1228" s="238"/>
      <c r="CN1228" s="238"/>
      <c r="CO1228" s="238"/>
      <c r="CP1228" s="238"/>
      <c r="CQ1228" s="238"/>
      <c r="CR1228" s="238"/>
      <c r="CS1228" s="238"/>
      <c r="CT1228" s="238"/>
      <c r="CU1228" s="238"/>
      <c r="CV1228" s="238"/>
      <c r="CW1228" s="238"/>
      <c r="CX1228" s="238"/>
      <c r="CY1228" s="238"/>
      <c r="CZ1228" s="238"/>
      <c r="DA1228" s="238"/>
      <c r="DB1228" s="238"/>
      <c r="DC1228" s="238"/>
      <c r="DD1228" s="238"/>
      <c r="DE1228" s="238"/>
      <c r="DF1228" s="238"/>
      <c r="DG1228" s="238"/>
      <c r="DH1228" s="238"/>
      <c r="DI1228" s="238"/>
      <c r="DJ1228" s="238"/>
      <c r="DK1228" s="238"/>
      <c r="DL1228" s="238"/>
      <c r="DM1228" s="238"/>
      <c r="DN1228" s="238"/>
      <c r="DO1228" s="238"/>
      <c r="DP1228" s="238"/>
      <c r="DQ1228" s="238"/>
      <c r="DR1228" s="238"/>
      <c r="DS1228" s="238"/>
      <c r="DT1228" s="238"/>
      <c r="DU1228" s="238"/>
      <c r="DV1228" s="238"/>
      <c r="DW1228" s="238"/>
      <c r="DX1228" s="238"/>
      <c r="DY1228" s="238"/>
      <c r="DZ1228" s="238"/>
      <c r="EA1228" s="238"/>
      <c r="EB1228" s="238"/>
      <c r="EC1228" s="238"/>
      <c r="ED1228" s="238"/>
      <c r="EE1228" s="238"/>
      <c r="EF1228" s="238"/>
      <c r="EG1228" s="238"/>
      <c r="EH1228" s="238"/>
      <c r="EI1228" s="238"/>
      <c r="EJ1228" s="238"/>
      <c r="EK1228" s="238"/>
      <c r="EL1228" s="238"/>
      <c r="EM1228" s="238"/>
      <c r="EN1228" s="238"/>
      <c r="EO1228" s="238"/>
      <c r="EP1228" s="238"/>
      <c r="EQ1228" s="238"/>
      <c r="ER1228" s="238"/>
      <c r="ES1228" s="238"/>
      <c r="ET1228" s="238"/>
      <c r="EU1228" s="238"/>
      <c r="EV1228" s="238"/>
      <c r="EW1228" s="238"/>
      <c r="EX1228" s="238"/>
      <c r="EY1228" s="238"/>
      <c r="EZ1228" s="238"/>
      <c r="FA1228" s="238"/>
      <c r="FB1228" s="238"/>
      <c r="FC1228" s="238"/>
      <c r="FD1228" s="238"/>
      <c r="FE1228" s="238"/>
    </row>
    <row r="1229" spans="34:161">
      <c r="AH1229" s="238"/>
      <c r="AI1229" s="238"/>
      <c r="AJ1229" s="238"/>
      <c r="AK1229" s="238"/>
      <c r="AL1229" s="238"/>
      <c r="AM1229" s="238"/>
      <c r="AN1229" s="238"/>
      <c r="AO1229" s="238"/>
      <c r="AP1229" s="238"/>
      <c r="AQ1229" s="238"/>
      <c r="AR1229" s="238"/>
      <c r="AS1229" s="238"/>
      <c r="AT1229" s="238"/>
      <c r="AU1229" s="238"/>
      <c r="AV1229" s="238"/>
      <c r="AW1229" s="238"/>
      <c r="AX1229" s="238"/>
      <c r="AY1229" s="238"/>
      <c r="AZ1229" s="238"/>
      <c r="BA1229" s="238"/>
      <c r="BB1229" s="238"/>
      <c r="BC1229" s="238"/>
      <c r="BD1229" s="238"/>
      <c r="BE1229" s="238"/>
      <c r="BF1229" s="238"/>
      <c r="BG1229" s="238"/>
      <c r="BH1229" s="238"/>
      <c r="BI1229" s="238"/>
      <c r="BJ1229" s="238"/>
      <c r="BK1229" s="238"/>
      <c r="BL1229" s="238"/>
      <c r="BM1229" s="238"/>
      <c r="BN1229" s="238"/>
      <c r="BO1229" s="238"/>
      <c r="BP1229" s="238"/>
      <c r="BQ1229" s="238"/>
      <c r="BR1229" s="238"/>
      <c r="BS1229" s="238"/>
      <c r="BT1229" s="238"/>
      <c r="BU1229" s="238"/>
      <c r="BV1229" s="238"/>
      <c r="BW1229" s="238"/>
      <c r="BX1229" s="238"/>
      <c r="BY1229" s="238"/>
      <c r="BZ1229" s="238"/>
      <c r="CA1229" s="238"/>
      <c r="CB1229" s="238"/>
      <c r="CC1229" s="238"/>
      <c r="CD1229" s="238"/>
      <c r="CE1229" s="238"/>
      <c r="CF1229" s="238"/>
      <c r="CG1229" s="238"/>
      <c r="CH1229" s="238"/>
      <c r="CI1229" s="238"/>
      <c r="CJ1229" s="238"/>
      <c r="CK1229" s="238"/>
      <c r="CL1229" s="238"/>
      <c r="CM1229" s="238"/>
      <c r="CN1229" s="238"/>
      <c r="CO1229" s="238"/>
      <c r="CP1229" s="238"/>
      <c r="CQ1229" s="238"/>
      <c r="CR1229" s="238"/>
      <c r="CS1229" s="238"/>
      <c r="CT1229" s="238"/>
      <c r="CU1229" s="238"/>
      <c r="CV1229" s="238"/>
      <c r="CW1229" s="238"/>
      <c r="CX1229" s="238"/>
      <c r="CY1229" s="238"/>
      <c r="CZ1229" s="238"/>
      <c r="DA1229" s="238"/>
      <c r="DB1229" s="238"/>
      <c r="DC1229" s="238"/>
      <c r="DD1229" s="238"/>
      <c r="DE1229" s="238"/>
      <c r="DF1229" s="238"/>
      <c r="DG1229" s="238"/>
      <c r="DH1229" s="238"/>
      <c r="DI1229" s="238"/>
      <c r="DJ1229" s="238"/>
      <c r="DK1229" s="238"/>
      <c r="DL1229" s="238"/>
      <c r="DM1229" s="238"/>
      <c r="DN1229" s="238"/>
      <c r="DO1229" s="238"/>
      <c r="DP1229" s="238"/>
      <c r="DQ1229" s="238"/>
      <c r="DR1229" s="238"/>
      <c r="DS1229" s="238"/>
      <c r="DT1229" s="238"/>
      <c r="DU1229" s="238"/>
      <c r="DV1229" s="238"/>
      <c r="DW1229" s="238"/>
      <c r="DX1229" s="238"/>
      <c r="DY1229" s="238"/>
      <c r="DZ1229" s="238"/>
      <c r="EA1229" s="238"/>
      <c r="EB1229" s="238"/>
      <c r="EC1229" s="238"/>
      <c r="ED1229" s="238"/>
      <c r="EE1229" s="238"/>
      <c r="EF1229" s="238"/>
      <c r="EG1229" s="238"/>
      <c r="EH1229" s="238"/>
      <c r="EI1229" s="238"/>
      <c r="EJ1229" s="238"/>
      <c r="EK1229" s="238"/>
      <c r="EL1229" s="238"/>
      <c r="EM1229" s="238"/>
      <c r="EN1229" s="238"/>
      <c r="EO1229" s="238"/>
      <c r="EP1229" s="238"/>
      <c r="EQ1229" s="238"/>
      <c r="ER1229" s="238"/>
      <c r="ES1229" s="238"/>
      <c r="ET1229" s="238"/>
      <c r="EU1229" s="238"/>
      <c r="EV1229" s="238"/>
      <c r="EW1229" s="238"/>
      <c r="EX1229" s="238"/>
      <c r="EY1229" s="238"/>
      <c r="EZ1229" s="238"/>
      <c r="FA1229" s="238"/>
      <c r="FB1229" s="238"/>
      <c r="FC1229" s="238"/>
      <c r="FD1229" s="238"/>
      <c r="FE1229" s="238"/>
    </row>
    <row r="1230" spans="34:161">
      <c r="AH1230" s="238"/>
      <c r="AI1230" s="238"/>
      <c r="AJ1230" s="238"/>
      <c r="AK1230" s="238"/>
      <c r="AL1230" s="238"/>
      <c r="AM1230" s="238"/>
      <c r="AN1230" s="238"/>
      <c r="AO1230" s="238"/>
      <c r="AP1230" s="238"/>
      <c r="AQ1230" s="238"/>
      <c r="AR1230" s="238"/>
      <c r="AS1230" s="238"/>
      <c r="AT1230" s="238"/>
      <c r="AU1230" s="238"/>
      <c r="AV1230" s="238"/>
      <c r="AW1230" s="238"/>
      <c r="AX1230" s="238"/>
      <c r="AY1230" s="238"/>
      <c r="AZ1230" s="238"/>
      <c r="BA1230" s="238"/>
      <c r="BB1230" s="238"/>
      <c r="BC1230" s="238"/>
      <c r="BD1230" s="238"/>
      <c r="BE1230" s="238"/>
      <c r="BF1230" s="238"/>
      <c r="BG1230" s="238"/>
      <c r="BH1230" s="238"/>
      <c r="BI1230" s="238"/>
      <c r="BJ1230" s="238"/>
      <c r="BK1230" s="238"/>
      <c r="BL1230" s="238"/>
      <c r="BM1230" s="238"/>
      <c r="BN1230" s="238"/>
      <c r="BO1230" s="238"/>
      <c r="BP1230" s="238"/>
      <c r="BQ1230" s="238"/>
      <c r="BR1230" s="238"/>
      <c r="BS1230" s="238"/>
      <c r="BT1230" s="238"/>
      <c r="BU1230" s="238"/>
      <c r="BV1230" s="238"/>
      <c r="BW1230" s="238"/>
      <c r="BX1230" s="238"/>
      <c r="BY1230" s="238"/>
      <c r="BZ1230" s="238"/>
      <c r="CA1230" s="238"/>
      <c r="CB1230" s="238"/>
      <c r="CC1230" s="238"/>
      <c r="CD1230" s="238"/>
      <c r="CE1230" s="238"/>
      <c r="CF1230" s="238"/>
      <c r="CG1230" s="238"/>
      <c r="CH1230" s="238"/>
      <c r="CI1230" s="238"/>
      <c r="CJ1230" s="238"/>
      <c r="CK1230" s="238"/>
      <c r="CL1230" s="238"/>
      <c r="CM1230" s="238"/>
      <c r="CN1230" s="238"/>
      <c r="CO1230" s="238"/>
      <c r="CP1230" s="238"/>
      <c r="CQ1230" s="238"/>
      <c r="CR1230" s="238"/>
      <c r="CS1230" s="238"/>
      <c r="CT1230" s="238"/>
      <c r="CU1230" s="238"/>
      <c r="CV1230" s="238"/>
      <c r="CW1230" s="238"/>
      <c r="CX1230" s="238"/>
      <c r="CY1230" s="238"/>
      <c r="CZ1230" s="238"/>
      <c r="DA1230" s="238"/>
      <c r="DB1230" s="238"/>
      <c r="DC1230" s="238"/>
      <c r="DD1230" s="238"/>
      <c r="DE1230" s="238"/>
      <c r="DF1230" s="238"/>
      <c r="DG1230" s="238"/>
      <c r="DH1230" s="238"/>
      <c r="DI1230" s="238"/>
      <c r="DJ1230" s="238"/>
      <c r="DK1230" s="238"/>
      <c r="DL1230" s="238"/>
      <c r="DM1230" s="238"/>
      <c r="DN1230" s="238"/>
      <c r="DO1230" s="238"/>
      <c r="DP1230" s="238"/>
      <c r="DQ1230" s="238"/>
      <c r="DR1230" s="238"/>
      <c r="DS1230" s="238"/>
      <c r="DT1230" s="238"/>
      <c r="DU1230" s="238"/>
      <c r="DV1230" s="238"/>
      <c r="DW1230" s="238"/>
      <c r="DX1230" s="238"/>
      <c r="DY1230" s="238"/>
      <c r="DZ1230" s="238"/>
      <c r="EA1230" s="238"/>
      <c r="EB1230" s="238"/>
      <c r="EC1230" s="238"/>
      <c r="ED1230" s="238"/>
      <c r="EE1230" s="238"/>
      <c r="EF1230" s="238"/>
      <c r="EG1230" s="238"/>
      <c r="EH1230" s="238"/>
      <c r="EI1230" s="238"/>
      <c r="EJ1230" s="238"/>
      <c r="EK1230" s="238"/>
      <c r="EL1230" s="238"/>
      <c r="EM1230" s="238"/>
      <c r="EN1230" s="238"/>
      <c r="EO1230" s="238"/>
      <c r="EP1230" s="238"/>
      <c r="EQ1230" s="238"/>
      <c r="ER1230" s="238"/>
      <c r="ES1230" s="238"/>
      <c r="ET1230" s="238"/>
      <c r="EU1230" s="238"/>
      <c r="EV1230" s="238"/>
      <c r="EW1230" s="238"/>
      <c r="EX1230" s="238"/>
      <c r="EY1230" s="238"/>
      <c r="EZ1230" s="238"/>
      <c r="FA1230" s="238"/>
      <c r="FB1230" s="238"/>
      <c r="FC1230" s="238"/>
      <c r="FD1230" s="238"/>
      <c r="FE1230" s="238"/>
    </row>
    <row r="1231" spans="34:161">
      <c r="AH1231" s="238"/>
      <c r="AI1231" s="238"/>
      <c r="AJ1231" s="238"/>
      <c r="AK1231" s="238"/>
      <c r="AL1231" s="238"/>
      <c r="AM1231" s="238"/>
      <c r="AN1231" s="238"/>
      <c r="AO1231" s="238"/>
      <c r="AP1231" s="238"/>
      <c r="AQ1231" s="238"/>
      <c r="AR1231" s="238"/>
      <c r="AS1231" s="238"/>
      <c r="AT1231" s="238"/>
      <c r="AU1231" s="238"/>
      <c r="AV1231" s="238"/>
      <c r="AW1231" s="238"/>
      <c r="AX1231" s="238"/>
      <c r="AY1231" s="238"/>
      <c r="AZ1231" s="238"/>
      <c r="BA1231" s="238"/>
      <c r="BB1231" s="238"/>
      <c r="BC1231" s="238"/>
      <c r="BD1231" s="238"/>
      <c r="BE1231" s="238"/>
      <c r="BF1231" s="238"/>
      <c r="BG1231" s="238"/>
      <c r="BH1231" s="238"/>
      <c r="BI1231" s="238"/>
      <c r="BJ1231" s="238"/>
      <c r="BK1231" s="238"/>
      <c r="BL1231" s="238"/>
      <c r="BM1231" s="238"/>
      <c r="BN1231" s="238"/>
      <c r="BO1231" s="238"/>
      <c r="BP1231" s="238"/>
      <c r="BQ1231" s="238"/>
      <c r="BR1231" s="238"/>
      <c r="BS1231" s="238"/>
      <c r="BT1231" s="238"/>
      <c r="BU1231" s="238"/>
      <c r="BV1231" s="238"/>
      <c r="BW1231" s="238"/>
      <c r="BX1231" s="238"/>
      <c r="BY1231" s="238"/>
      <c r="BZ1231" s="238"/>
      <c r="CA1231" s="238"/>
      <c r="CB1231" s="238"/>
      <c r="CC1231" s="238"/>
      <c r="CD1231" s="238"/>
      <c r="CE1231" s="238"/>
      <c r="CF1231" s="238"/>
      <c r="CG1231" s="238"/>
      <c r="CH1231" s="238"/>
      <c r="CI1231" s="238"/>
      <c r="CJ1231" s="238"/>
      <c r="CK1231" s="238"/>
      <c r="CL1231" s="238"/>
      <c r="CM1231" s="238"/>
      <c r="CN1231" s="238"/>
      <c r="CO1231" s="238"/>
      <c r="CP1231" s="238"/>
      <c r="CQ1231" s="238"/>
      <c r="CR1231" s="238"/>
      <c r="CS1231" s="238"/>
      <c r="CT1231" s="238"/>
      <c r="CU1231" s="238"/>
      <c r="CV1231" s="238"/>
      <c r="CW1231" s="238"/>
      <c r="CX1231" s="238"/>
      <c r="CY1231" s="238"/>
      <c r="CZ1231" s="238"/>
      <c r="DA1231" s="238"/>
      <c r="DB1231" s="238"/>
      <c r="DC1231" s="238"/>
      <c r="DD1231" s="238"/>
      <c r="DE1231" s="238"/>
      <c r="DF1231" s="238"/>
      <c r="DG1231" s="238"/>
      <c r="DH1231" s="238"/>
      <c r="DI1231" s="238"/>
      <c r="DJ1231" s="238"/>
      <c r="DK1231" s="238"/>
      <c r="DL1231" s="238"/>
      <c r="DM1231" s="238"/>
      <c r="DN1231" s="238"/>
      <c r="DO1231" s="238"/>
      <c r="DP1231" s="238"/>
      <c r="DQ1231" s="238"/>
      <c r="DR1231" s="238"/>
      <c r="DS1231" s="238"/>
      <c r="DT1231" s="238"/>
      <c r="DU1231" s="238"/>
      <c r="DV1231" s="238"/>
      <c r="DW1231" s="238"/>
      <c r="DX1231" s="238"/>
      <c r="DY1231" s="238"/>
      <c r="DZ1231" s="238"/>
      <c r="EA1231" s="238"/>
      <c r="EB1231" s="238"/>
      <c r="EC1231" s="238"/>
      <c r="ED1231" s="238"/>
      <c r="EE1231" s="238"/>
      <c r="EF1231" s="238"/>
      <c r="EG1231" s="238"/>
      <c r="EH1231" s="238"/>
      <c r="EI1231" s="238"/>
      <c r="EJ1231" s="238"/>
      <c r="EK1231" s="238"/>
      <c r="EL1231" s="238"/>
      <c r="EM1231" s="238"/>
      <c r="EN1231" s="238"/>
      <c r="EO1231" s="238"/>
      <c r="EP1231" s="238"/>
      <c r="EQ1231" s="238"/>
      <c r="ER1231" s="238"/>
      <c r="ES1231" s="238"/>
      <c r="ET1231" s="238"/>
      <c r="EU1231" s="238"/>
      <c r="EV1231" s="238"/>
      <c r="EW1231" s="238"/>
      <c r="EX1231" s="238"/>
      <c r="EY1231" s="238"/>
      <c r="EZ1231" s="238"/>
      <c r="FA1231" s="238"/>
      <c r="FB1231" s="238"/>
      <c r="FC1231" s="238"/>
      <c r="FD1231" s="238"/>
      <c r="FE1231" s="238"/>
    </row>
    <row r="1232" spans="34:161">
      <c r="AH1232" s="238"/>
      <c r="AI1232" s="238"/>
      <c r="AJ1232" s="238"/>
      <c r="AK1232" s="238"/>
      <c r="AL1232" s="238"/>
      <c r="AM1232" s="238"/>
      <c r="AN1232" s="238"/>
      <c r="AO1232" s="238"/>
      <c r="AP1232" s="238"/>
      <c r="AQ1232" s="238"/>
      <c r="AR1232" s="238"/>
      <c r="AS1232" s="238"/>
      <c r="AT1232" s="238"/>
      <c r="AU1232" s="238"/>
      <c r="AV1232" s="238"/>
      <c r="AW1232" s="238"/>
      <c r="AX1232" s="238"/>
      <c r="AY1232" s="238"/>
      <c r="AZ1232" s="238"/>
      <c r="BA1232" s="238"/>
      <c r="BB1232" s="238"/>
      <c r="BC1232" s="238"/>
      <c r="BD1232" s="238"/>
      <c r="BE1232" s="238"/>
      <c r="BF1232" s="238"/>
      <c r="BG1232" s="238"/>
      <c r="BH1232" s="238"/>
      <c r="BI1232" s="238"/>
      <c r="BJ1232" s="238"/>
      <c r="BK1232" s="238"/>
      <c r="BL1232" s="238"/>
      <c r="BM1232" s="238"/>
      <c r="BN1232" s="238"/>
      <c r="BO1232" s="238"/>
      <c r="BP1232" s="238"/>
      <c r="BQ1232" s="238"/>
      <c r="BR1232" s="238"/>
      <c r="BS1232" s="238"/>
      <c r="BT1232" s="238"/>
      <c r="BU1232" s="238"/>
      <c r="BV1232" s="238"/>
      <c r="BW1232" s="238"/>
      <c r="BX1232" s="238"/>
      <c r="BY1232" s="238"/>
      <c r="BZ1232" s="238"/>
      <c r="CA1232" s="238"/>
      <c r="CB1232" s="238"/>
      <c r="CC1232" s="238"/>
      <c r="CD1232" s="238"/>
      <c r="CE1232" s="238"/>
      <c r="CF1232" s="238"/>
      <c r="CG1232" s="238"/>
      <c r="CH1232" s="238"/>
      <c r="CI1232" s="238"/>
      <c r="CJ1232" s="238"/>
      <c r="CK1232" s="238"/>
      <c r="CL1232" s="238"/>
      <c r="CM1232" s="238"/>
      <c r="CN1232" s="238"/>
      <c r="CO1232" s="238"/>
      <c r="CP1232" s="238"/>
      <c r="CQ1232" s="238"/>
      <c r="CR1232" s="238"/>
      <c r="CS1232" s="238"/>
      <c r="CT1232" s="238"/>
      <c r="CU1232" s="238"/>
      <c r="CV1232" s="238"/>
      <c r="CW1232" s="238"/>
      <c r="CX1232" s="238"/>
      <c r="CY1232" s="238"/>
      <c r="CZ1232" s="238"/>
      <c r="DA1232" s="238"/>
      <c r="DB1232" s="238"/>
      <c r="DC1232" s="238"/>
      <c r="DD1232" s="238"/>
      <c r="DE1232" s="238"/>
      <c r="DF1232" s="238"/>
      <c r="DG1232" s="238"/>
      <c r="DH1232" s="238"/>
      <c r="DI1232" s="238"/>
      <c r="DJ1232" s="238"/>
      <c r="DK1232" s="238"/>
      <c r="DL1232" s="238"/>
      <c r="DM1232" s="238"/>
      <c r="DN1232" s="238"/>
      <c r="DO1232" s="238"/>
      <c r="DP1232" s="238"/>
      <c r="DQ1232" s="238"/>
      <c r="DR1232" s="238"/>
      <c r="DS1232" s="238"/>
      <c r="DT1232" s="238"/>
      <c r="DU1232" s="238"/>
      <c r="DV1232" s="238"/>
      <c r="DW1232" s="238"/>
      <c r="DX1232" s="238"/>
      <c r="DY1232" s="238"/>
      <c r="DZ1232" s="238"/>
      <c r="EA1232" s="238"/>
      <c r="EB1232" s="238"/>
      <c r="EC1232" s="238"/>
      <c r="ED1232" s="238"/>
      <c r="EE1232" s="238"/>
      <c r="EF1232" s="238"/>
      <c r="EG1232" s="238"/>
      <c r="EH1232" s="238"/>
      <c r="EI1232" s="238"/>
      <c r="EJ1232" s="238"/>
      <c r="EK1232" s="238"/>
      <c r="EL1232" s="238"/>
      <c r="EM1232" s="238"/>
      <c r="EN1232" s="238"/>
      <c r="EO1232" s="238"/>
      <c r="EP1232" s="238"/>
      <c r="EQ1232" s="238"/>
      <c r="ER1232" s="238"/>
      <c r="ES1232" s="238"/>
      <c r="ET1232" s="238"/>
      <c r="EU1232" s="238"/>
      <c r="EV1232" s="238"/>
      <c r="EW1232" s="238"/>
      <c r="EX1232" s="238"/>
      <c r="EY1232" s="238"/>
      <c r="EZ1232" s="238"/>
      <c r="FA1232" s="238"/>
      <c r="FB1232" s="238"/>
      <c r="FC1232" s="238"/>
      <c r="FD1232" s="238"/>
      <c r="FE1232" s="238"/>
    </row>
    <row r="1233" spans="34:161">
      <c r="AH1233" s="238"/>
      <c r="AI1233" s="238"/>
      <c r="AJ1233" s="238"/>
      <c r="AK1233" s="238"/>
      <c r="AL1233" s="238"/>
      <c r="AM1233" s="238"/>
      <c r="AN1233" s="238"/>
      <c r="AO1233" s="238"/>
      <c r="AP1233" s="238"/>
      <c r="AQ1233" s="238"/>
      <c r="AR1233" s="238"/>
      <c r="AS1233" s="238"/>
      <c r="AT1233" s="238"/>
      <c r="AU1233" s="238"/>
      <c r="AV1233" s="238"/>
      <c r="AW1233" s="238"/>
      <c r="AX1233" s="238"/>
      <c r="AY1233" s="238"/>
      <c r="AZ1233" s="238"/>
      <c r="BA1233" s="238"/>
      <c r="BB1233" s="238"/>
      <c r="BC1233" s="238"/>
      <c r="BD1233" s="238"/>
      <c r="BE1233" s="238"/>
      <c r="BF1233" s="238"/>
      <c r="BG1233" s="238"/>
      <c r="BH1233" s="238"/>
      <c r="BI1233" s="238"/>
      <c r="BJ1233" s="238"/>
      <c r="BK1233" s="238"/>
      <c r="BL1233" s="238"/>
      <c r="BM1233" s="238"/>
      <c r="BN1233" s="238"/>
      <c r="BO1233" s="238"/>
      <c r="BP1233" s="238"/>
      <c r="BQ1233" s="238"/>
      <c r="BR1233" s="238"/>
      <c r="BS1233" s="238"/>
      <c r="BT1233" s="238"/>
      <c r="BU1233" s="238"/>
      <c r="BV1233" s="238"/>
      <c r="BW1233" s="238"/>
      <c r="BX1233" s="238"/>
      <c r="BY1233" s="238"/>
      <c r="BZ1233" s="238"/>
      <c r="CA1233" s="238"/>
      <c r="CB1233" s="238"/>
      <c r="CC1233" s="238"/>
      <c r="CD1233" s="238"/>
      <c r="CE1233" s="238"/>
      <c r="CF1233" s="238"/>
      <c r="CG1233" s="238"/>
      <c r="CH1233" s="238"/>
      <c r="CI1233" s="238"/>
      <c r="CJ1233" s="238"/>
      <c r="CK1233" s="238"/>
      <c r="CL1233" s="238"/>
      <c r="CM1233" s="238"/>
      <c r="CN1233" s="238"/>
      <c r="CO1233" s="238"/>
      <c r="CP1233" s="238"/>
      <c r="CQ1233" s="238"/>
      <c r="CR1233" s="238"/>
      <c r="CS1233" s="238"/>
      <c r="CT1233" s="238"/>
      <c r="CU1233" s="238"/>
      <c r="CV1233" s="238"/>
      <c r="CW1233" s="238"/>
      <c r="CX1233" s="238"/>
      <c r="CY1233" s="238"/>
      <c r="CZ1233" s="238"/>
      <c r="DA1233" s="238"/>
      <c r="DB1233" s="238"/>
      <c r="DC1233" s="238"/>
      <c r="DD1233" s="238"/>
      <c r="DE1233" s="238"/>
      <c r="DF1233" s="238"/>
      <c r="DG1233" s="238"/>
      <c r="DH1233" s="238"/>
      <c r="DI1233" s="238"/>
      <c r="DJ1233" s="238"/>
      <c r="DK1233" s="238"/>
      <c r="DL1233" s="238"/>
      <c r="DM1233" s="238"/>
      <c r="DN1233" s="238"/>
      <c r="DO1233" s="238"/>
      <c r="DP1233" s="238"/>
      <c r="DQ1233" s="238"/>
      <c r="DR1233" s="238"/>
      <c r="DS1233" s="238"/>
      <c r="DT1233" s="238"/>
      <c r="DU1233" s="238"/>
      <c r="DV1233" s="238"/>
      <c r="DW1233" s="238"/>
      <c r="DX1233" s="238"/>
      <c r="DY1233" s="238"/>
      <c r="DZ1233" s="238"/>
      <c r="EA1233" s="238"/>
      <c r="EB1233" s="238"/>
      <c r="EC1233" s="238"/>
      <c r="ED1233" s="238"/>
      <c r="EE1233" s="238"/>
      <c r="EF1233" s="238"/>
      <c r="EG1233" s="238"/>
      <c r="EH1233" s="238"/>
      <c r="EI1233" s="238"/>
      <c r="EJ1233" s="238"/>
      <c r="EK1233" s="238"/>
      <c r="EL1233" s="238"/>
      <c r="EM1233" s="238"/>
      <c r="EN1233" s="238"/>
      <c r="EO1233" s="238"/>
      <c r="EP1233" s="238"/>
      <c r="EQ1233" s="238"/>
      <c r="ER1233" s="238"/>
      <c r="ES1233" s="238"/>
      <c r="ET1233" s="238"/>
      <c r="EU1233" s="238"/>
      <c r="EV1233" s="238"/>
      <c r="EW1233" s="238"/>
      <c r="EX1233" s="238"/>
      <c r="EY1233" s="238"/>
      <c r="EZ1233" s="238"/>
      <c r="FA1233" s="238"/>
      <c r="FB1233" s="238"/>
      <c r="FC1233" s="238"/>
      <c r="FD1233" s="238"/>
      <c r="FE1233" s="238"/>
    </row>
    <row r="1234" spans="34:161">
      <c r="AH1234" s="238"/>
      <c r="AI1234" s="238"/>
      <c r="AJ1234" s="238"/>
      <c r="AK1234" s="238"/>
      <c r="AL1234" s="238"/>
      <c r="AM1234" s="238"/>
      <c r="AN1234" s="238"/>
      <c r="AO1234" s="238"/>
      <c r="AP1234" s="238"/>
      <c r="AQ1234" s="238"/>
      <c r="AR1234" s="238"/>
      <c r="AS1234" s="238"/>
      <c r="AT1234" s="238"/>
      <c r="AU1234" s="238"/>
      <c r="AV1234" s="238"/>
      <c r="AW1234" s="238"/>
      <c r="AX1234" s="238"/>
      <c r="AY1234" s="238"/>
      <c r="AZ1234" s="238"/>
      <c r="BA1234" s="238"/>
      <c r="BB1234" s="238"/>
      <c r="BC1234" s="238"/>
      <c r="BD1234" s="238"/>
      <c r="BE1234" s="238"/>
      <c r="BF1234" s="238"/>
      <c r="BG1234" s="238"/>
      <c r="BH1234" s="238"/>
      <c r="BI1234" s="238"/>
      <c r="BJ1234" s="238"/>
      <c r="BK1234" s="238"/>
      <c r="BL1234" s="238"/>
      <c r="BM1234" s="238"/>
      <c r="BN1234" s="238"/>
      <c r="BO1234" s="238"/>
      <c r="BP1234" s="238"/>
      <c r="BQ1234" s="238"/>
      <c r="BR1234" s="238"/>
      <c r="BS1234" s="238"/>
      <c r="BT1234" s="238"/>
      <c r="BU1234" s="238"/>
      <c r="BV1234" s="238"/>
      <c r="BW1234" s="238"/>
      <c r="BX1234" s="238"/>
      <c r="BY1234" s="238"/>
      <c r="BZ1234" s="238"/>
      <c r="CA1234" s="238"/>
      <c r="CB1234" s="238"/>
      <c r="CC1234" s="238"/>
      <c r="CD1234" s="238"/>
      <c r="CE1234" s="238"/>
      <c r="CF1234" s="238"/>
      <c r="CG1234" s="238"/>
      <c r="CH1234" s="238"/>
      <c r="CI1234" s="238"/>
      <c r="CJ1234" s="238"/>
      <c r="CK1234" s="238"/>
      <c r="CL1234" s="238"/>
      <c r="CM1234" s="238"/>
      <c r="CN1234" s="238"/>
      <c r="CO1234" s="238"/>
      <c r="CP1234" s="238"/>
      <c r="CQ1234" s="238"/>
      <c r="CR1234" s="238"/>
      <c r="CS1234" s="238"/>
      <c r="CT1234" s="238"/>
      <c r="CU1234" s="238"/>
      <c r="CV1234" s="238"/>
      <c r="CW1234" s="238"/>
      <c r="CX1234" s="238"/>
      <c r="CY1234" s="238"/>
      <c r="CZ1234" s="238"/>
      <c r="DA1234" s="238"/>
      <c r="DB1234" s="238"/>
      <c r="DC1234" s="238"/>
      <c r="DD1234" s="238"/>
      <c r="DE1234" s="238"/>
      <c r="DF1234" s="238"/>
      <c r="DG1234" s="238"/>
      <c r="DH1234" s="238"/>
      <c r="DI1234" s="238"/>
      <c r="DJ1234" s="238"/>
      <c r="DK1234" s="238"/>
      <c r="DL1234" s="238"/>
      <c r="DM1234" s="238"/>
      <c r="DN1234" s="238"/>
      <c r="DO1234" s="238"/>
      <c r="DP1234" s="238"/>
      <c r="DQ1234" s="238"/>
      <c r="DR1234" s="238"/>
      <c r="DS1234" s="238"/>
      <c r="DT1234" s="238"/>
      <c r="DU1234" s="238"/>
      <c r="DV1234" s="238"/>
      <c r="DW1234" s="238"/>
      <c r="DX1234" s="238"/>
      <c r="DY1234" s="238"/>
      <c r="DZ1234" s="238"/>
      <c r="EA1234" s="238"/>
      <c r="EB1234" s="238"/>
      <c r="EC1234" s="238"/>
      <c r="ED1234" s="238"/>
      <c r="EE1234" s="238"/>
      <c r="EF1234" s="238"/>
      <c r="EG1234" s="238"/>
      <c r="EH1234" s="238"/>
      <c r="EI1234" s="238"/>
      <c r="EJ1234" s="238"/>
      <c r="EK1234" s="238"/>
      <c r="EL1234" s="238"/>
      <c r="EM1234" s="238"/>
      <c r="EN1234" s="238"/>
      <c r="EO1234" s="238"/>
      <c r="EP1234" s="238"/>
      <c r="EQ1234" s="238"/>
      <c r="ER1234" s="238"/>
      <c r="ES1234" s="238"/>
      <c r="ET1234" s="238"/>
      <c r="EU1234" s="238"/>
      <c r="EV1234" s="238"/>
      <c r="EW1234" s="238"/>
      <c r="EX1234" s="238"/>
      <c r="EY1234" s="238"/>
      <c r="EZ1234" s="238"/>
      <c r="FA1234" s="238"/>
      <c r="FB1234" s="238"/>
      <c r="FC1234" s="238"/>
      <c r="FD1234" s="238"/>
      <c r="FE1234" s="238"/>
    </row>
    <row r="1235" spans="34:161">
      <c r="AH1235" s="238"/>
      <c r="AI1235" s="238"/>
      <c r="AJ1235" s="238"/>
      <c r="AK1235" s="238"/>
      <c r="AL1235" s="238"/>
      <c r="AM1235" s="238"/>
      <c r="AN1235" s="238"/>
      <c r="AO1235" s="238"/>
      <c r="AP1235" s="238"/>
      <c r="AQ1235" s="238"/>
      <c r="AR1235" s="238"/>
      <c r="AS1235" s="238"/>
      <c r="AT1235" s="238"/>
      <c r="AU1235" s="238"/>
      <c r="AV1235" s="238"/>
      <c r="AW1235" s="238"/>
      <c r="AX1235" s="238"/>
      <c r="AY1235" s="238"/>
      <c r="AZ1235" s="238"/>
      <c r="BA1235" s="238"/>
      <c r="BB1235" s="238"/>
      <c r="BC1235" s="238"/>
      <c r="BD1235" s="238"/>
      <c r="BE1235" s="238"/>
      <c r="BF1235" s="238"/>
      <c r="BG1235" s="238"/>
      <c r="BH1235" s="238"/>
      <c r="BI1235" s="238"/>
      <c r="BJ1235" s="238"/>
      <c r="BK1235" s="238"/>
      <c r="BL1235" s="238"/>
      <c r="BM1235" s="238"/>
      <c r="BN1235" s="238"/>
      <c r="BO1235" s="238"/>
      <c r="BP1235" s="238"/>
      <c r="BQ1235" s="238"/>
      <c r="BR1235" s="238"/>
      <c r="BS1235" s="238"/>
      <c r="BT1235" s="238"/>
      <c r="BU1235" s="238"/>
      <c r="BV1235" s="238"/>
      <c r="BW1235" s="238"/>
      <c r="BX1235" s="238"/>
      <c r="BY1235" s="238"/>
      <c r="BZ1235" s="238"/>
      <c r="CA1235" s="238"/>
      <c r="CB1235" s="238"/>
      <c r="CC1235" s="238"/>
      <c r="CD1235" s="238"/>
      <c r="CE1235" s="238"/>
      <c r="CF1235" s="238"/>
      <c r="CG1235" s="238"/>
      <c r="CH1235" s="238"/>
      <c r="CI1235" s="238"/>
      <c r="CJ1235" s="238"/>
      <c r="CK1235" s="238"/>
      <c r="CL1235" s="238"/>
      <c r="CM1235" s="238"/>
      <c r="CN1235" s="238"/>
      <c r="CO1235" s="238"/>
      <c r="CP1235" s="238"/>
      <c r="CQ1235" s="238"/>
      <c r="CR1235" s="238"/>
      <c r="CS1235" s="238"/>
      <c r="CT1235" s="238"/>
      <c r="CU1235" s="238"/>
      <c r="CV1235" s="238"/>
      <c r="CW1235" s="238"/>
      <c r="CX1235" s="238"/>
      <c r="CY1235" s="238"/>
      <c r="CZ1235" s="238"/>
      <c r="DA1235" s="238"/>
      <c r="DB1235" s="238"/>
      <c r="DC1235" s="238"/>
      <c r="DD1235" s="238"/>
      <c r="DE1235" s="238"/>
      <c r="DF1235" s="238"/>
      <c r="DG1235" s="238"/>
      <c r="DH1235" s="238"/>
      <c r="DI1235" s="238"/>
      <c r="DJ1235" s="238"/>
      <c r="DK1235" s="238"/>
      <c r="DL1235" s="238"/>
      <c r="DM1235" s="238"/>
      <c r="DN1235" s="238"/>
      <c r="DO1235" s="238"/>
      <c r="DP1235" s="238"/>
      <c r="DQ1235" s="238"/>
      <c r="DR1235" s="238"/>
      <c r="DS1235" s="238"/>
      <c r="DT1235" s="238"/>
      <c r="DU1235" s="238"/>
      <c r="DV1235" s="238"/>
      <c r="DW1235" s="238"/>
      <c r="DX1235" s="238"/>
      <c r="DY1235" s="238"/>
      <c r="DZ1235" s="238"/>
      <c r="EA1235" s="238"/>
      <c r="EB1235" s="238"/>
      <c r="EC1235" s="238"/>
      <c r="ED1235" s="238"/>
      <c r="EE1235" s="238"/>
      <c r="EF1235" s="238"/>
      <c r="EG1235" s="238"/>
      <c r="EH1235" s="238"/>
      <c r="EI1235" s="238"/>
      <c r="EJ1235" s="238"/>
      <c r="EK1235" s="238"/>
      <c r="EL1235" s="238"/>
      <c r="EM1235" s="238"/>
      <c r="EN1235" s="238"/>
      <c r="EO1235" s="238"/>
      <c r="EP1235" s="238"/>
      <c r="EQ1235" s="238"/>
      <c r="ER1235" s="238"/>
      <c r="ES1235" s="238"/>
      <c r="ET1235" s="238"/>
      <c r="EU1235" s="238"/>
      <c r="EV1235" s="238"/>
      <c r="EW1235" s="238"/>
      <c r="EX1235" s="238"/>
      <c r="EY1235" s="238"/>
      <c r="EZ1235" s="238"/>
      <c r="FA1235" s="238"/>
      <c r="FB1235" s="238"/>
      <c r="FC1235" s="238"/>
      <c r="FD1235" s="238"/>
      <c r="FE1235" s="238"/>
    </row>
    <row r="1236" spans="34:161">
      <c r="AH1236" s="238"/>
      <c r="AI1236" s="238"/>
      <c r="AJ1236" s="238"/>
      <c r="AK1236" s="238"/>
      <c r="AL1236" s="238"/>
      <c r="AM1236" s="238"/>
      <c r="AN1236" s="238"/>
      <c r="AO1236" s="238"/>
      <c r="AP1236" s="238"/>
      <c r="AQ1236" s="238"/>
      <c r="AR1236" s="238"/>
      <c r="AS1236" s="238"/>
      <c r="AT1236" s="238"/>
      <c r="AU1236" s="238"/>
      <c r="AV1236" s="238"/>
      <c r="AW1236" s="238"/>
      <c r="AX1236" s="238"/>
      <c r="AY1236" s="238"/>
      <c r="AZ1236" s="238"/>
      <c r="BA1236" s="238"/>
      <c r="BB1236" s="238"/>
      <c r="BC1236" s="238"/>
      <c r="BD1236" s="238"/>
      <c r="BE1236" s="238"/>
      <c r="BF1236" s="238"/>
      <c r="BG1236" s="238"/>
      <c r="BH1236" s="238"/>
      <c r="BI1236" s="238"/>
      <c r="BJ1236" s="238"/>
      <c r="BK1236" s="238"/>
      <c r="BL1236" s="238"/>
      <c r="BM1236" s="238"/>
      <c r="BN1236" s="238"/>
      <c r="BO1236" s="238"/>
      <c r="BP1236" s="238"/>
      <c r="BQ1236" s="238"/>
      <c r="BR1236" s="238"/>
      <c r="BS1236" s="238"/>
      <c r="BT1236" s="238"/>
      <c r="BU1236" s="238"/>
      <c r="BV1236" s="238"/>
      <c r="BW1236" s="238"/>
      <c r="BX1236" s="238"/>
      <c r="BY1236" s="238"/>
      <c r="BZ1236" s="238"/>
      <c r="CA1236" s="238"/>
      <c r="CB1236" s="238"/>
      <c r="CC1236" s="238"/>
      <c r="CD1236" s="238"/>
      <c r="CE1236" s="238"/>
      <c r="CF1236" s="238"/>
      <c r="CG1236" s="238"/>
      <c r="CH1236" s="238"/>
      <c r="CI1236" s="238"/>
      <c r="CJ1236" s="238"/>
      <c r="CK1236" s="238"/>
      <c r="CL1236" s="238"/>
      <c r="CM1236" s="238"/>
      <c r="CN1236" s="238"/>
      <c r="CO1236" s="238"/>
      <c r="CP1236" s="238"/>
      <c r="CQ1236" s="238"/>
      <c r="CR1236" s="238"/>
      <c r="CS1236" s="238"/>
      <c r="CT1236" s="238"/>
      <c r="CU1236" s="238"/>
      <c r="CV1236" s="238"/>
      <c r="CW1236" s="238"/>
      <c r="CX1236" s="238"/>
      <c r="CY1236" s="238"/>
      <c r="CZ1236" s="238"/>
      <c r="DA1236" s="238"/>
      <c r="DB1236" s="238"/>
      <c r="DC1236" s="238"/>
      <c r="DD1236" s="238"/>
      <c r="DE1236" s="238"/>
      <c r="DF1236" s="238"/>
      <c r="DG1236" s="238"/>
      <c r="DH1236" s="238"/>
      <c r="DI1236" s="238"/>
      <c r="DJ1236" s="238"/>
      <c r="DK1236" s="238"/>
      <c r="DL1236" s="238"/>
      <c r="DM1236" s="238"/>
      <c r="DN1236" s="238"/>
      <c r="DO1236" s="238"/>
      <c r="DP1236" s="238"/>
      <c r="DQ1236" s="238"/>
      <c r="DR1236" s="238"/>
      <c r="DS1236" s="238"/>
      <c r="DT1236" s="238"/>
      <c r="DU1236" s="238"/>
      <c r="DV1236" s="238"/>
      <c r="DW1236" s="238"/>
      <c r="DX1236" s="238"/>
      <c r="DY1236" s="238"/>
      <c r="DZ1236" s="238"/>
      <c r="EA1236" s="238"/>
      <c r="EB1236" s="238"/>
      <c r="EC1236" s="238"/>
      <c r="ED1236" s="238"/>
      <c r="EE1236" s="238"/>
      <c r="EF1236" s="238"/>
      <c r="EG1236" s="238"/>
      <c r="EH1236" s="238"/>
      <c r="EI1236" s="238"/>
      <c r="EJ1236" s="238"/>
      <c r="EK1236" s="238"/>
      <c r="EL1236" s="238"/>
      <c r="EM1236" s="238"/>
      <c r="EN1236" s="238"/>
      <c r="EO1236" s="238"/>
      <c r="EP1236" s="238"/>
      <c r="EQ1236" s="238"/>
      <c r="ER1236" s="238"/>
      <c r="ES1236" s="238"/>
      <c r="ET1236" s="238"/>
      <c r="EU1236" s="238"/>
      <c r="EV1236" s="238"/>
      <c r="EW1236" s="238"/>
      <c r="EX1236" s="238"/>
      <c r="EY1236" s="238"/>
      <c r="EZ1236" s="238"/>
      <c r="FA1236" s="238"/>
      <c r="FB1236" s="238"/>
      <c r="FC1236" s="238"/>
      <c r="FD1236" s="238"/>
      <c r="FE1236" s="238"/>
    </row>
    <row r="1237" spans="34:161">
      <c r="AH1237" s="238"/>
      <c r="AI1237" s="238"/>
      <c r="AJ1237" s="238"/>
      <c r="AK1237" s="238"/>
      <c r="AL1237" s="238"/>
      <c r="AM1237" s="238"/>
      <c r="AN1237" s="238"/>
      <c r="AO1237" s="238"/>
      <c r="AP1237" s="238"/>
      <c r="AQ1237" s="238"/>
      <c r="AR1237" s="238"/>
      <c r="AS1237" s="238"/>
      <c r="AT1237" s="238"/>
      <c r="AU1237" s="238"/>
      <c r="AV1237" s="238"/>
      <c r="AW1237" s="238"/>
      <c r="AX1237" s="238"/>
      <c r="AY1237" s="238"/>
      <c r="AZ1237" s="238"/>
      <c r="BA1237" s="238"/>
      <c r="BB1237" s="238"/>
      <c r="BC1237" s="238"/>
      <c r="BD1237" s="238"/>
      <c r="BE1237" s="238"/>
      <c r="BF1237" s="238"/>
      <c r="BG1237" s="238"/>
      <c r="BH1237" s="238"/>
      <c r="BI1237" s="238"/>
      <c r="BJ1237" s="238"/>
      <c r="BK1237" s="238"/>
      <c r="BL1237" s="238"/>
      <c r="BM1237" s="238"/>
      <c r="BN1237" s="238"/>
      <c r="BO1237" s="238"/>
      <c r="BP1237" s="238"/>
      <c r="BQ1237" s="238"/>
      <c r="BR1237" s="238"/>
      <c r="BS1237" s="238"/>
      <c r="BT1237" s="238"/>
      <c r="BU1237" s="238"/>
      <c r="BV1237" s="238"/>
      <c r="BW1237" s="238"/>
      <c r="BX1237" s="238"/>
      <c r="BY1237" s="238"/>
      <c r="BZ1237" s="238"/>
      <c r="CA1237" s="238"/>
      <c r="CB1237" s="238"/>
      <c r="CC1237" s="238"/>
      <c r="CD1237" s="238"/>
      <c r="CE1237" s="238"/>
      <c r="CF1237" s="238"/>
      <c r="CG1237" s="238"/>
      <c r="CH1237" s="238"/>
      <c r="CI1237" s="238"/>
      <c r="CJ1237" s="238"/>
      <c r="CK1237" s="238"/>
      <c r="CL1237" s="238"/>
      <c r="CM1237" s="238"/>
      <c r="CN1237" s="238"/>
      <c r="CO1237" s="238"/>
      <c r="CP1237" s="238"/>
      <c r="CQ1237" s="238"/>
      <c r="CR1237" s="238"/>
      <c r="CS1237" s="238"/>
      <c r="CT1237" s="238"/>
      <c r="CU1237" s="238"/>
      <c r="CV1237" s="238"/>
      <c r="CW1237" s="238"/>
      <c r="CX1237" s="238"/>
      <c r="CY1237" s="238"/>
      <c r="CZ1237" s="238"/>
      <c r="DA1237" s="238"/>
      <c r="DB1237" s="238"/>
      <c r="DC1237" s="238"/>
      <c r="DD1237" s="238"/>
      <c r="DE1237" s="238"/>
      <c r="DF1237" s="238"/>
      <c r="DG1237" s="238"/>
      <c r="DH1237" s="238"/>
      <c r="DI1237" s="238"/>
      <c r="DJ1237" s="238"/>
      <c r="DK1237" s="238"/>
      <c r="DL1237" s="238"/>
      <c r="DM1237" s="238"/>
      <c r="DN1237" s="238"/>
      <c r="DO1237" s="238"/>
      <c r="DP1237" s="238"/>
      <c r="DQ1237" s="238"/>
      <c r="DR1237" s="238"/>
      <c r="DS1237" s="238"/>
      <c r="DT1237" s="238"/>
      <c r="DU1237" s="238"/>
      <c r="DV1237" s="238"/>
      <c r="DW1237" s="238"/>
      <c r="DX1237" s="238"/>
      <c r="DY1237" s="238"/>
      <c r="DZ1237" s="238"/>
      <c r="EA1237" s="238"/>
      <c r="EB1237" s="238"/>
      <c r="EC1237" s="238"/>
      <c r="ED1237" s="238"/>
      <c r="EE1237" s="238"/>
      <c r="EF1237" s="238"/>
      <c r="EG1237" s="238"/>
      <c r="EH1237" s="238"/>
      <c r="EI1237" s="238"/>
      <c r="EJ1237" s="238"/>
      <c r="EK1237" s="238"/>
      <c r="EL1237" s="238"/>
      <c r="EM1237" s="238"/>
      <c r="EN1237" s="238"/>
      <c r="EO1237" s="238"/>
      <c r="EP1237" s="238"/>
      <c r="EQ1237" s="238"/>
      <c r="ER1237" s="238"/>
      <c r="ES1237" s="238"/>
      <c r="ET1237" s="238"/>
      <c r="EU1237" s="238"/>
      <c r="EV1237" s="238"/>
      <c r="EW1237" s="238"/>
      <c r="EX1237" s="238"/>
      <c r="EY1237" s="238"/>
      <c r="EZ1237" s="238"/>
      <c r="FA1237" s="238"/>
      <c r="FB1237" s="238"/>
      <c r="FC1237" s="238"/>
      <c r="FD1237" s="238"/>
      <c r="FE1237" s="238"/>
    </row>
    <row r="1238" spans="34:161">
      <c r="AH1238" s="238"/>
      <c r="AI1238" s="238"/>
      <c r="AJ1238" s="238"/>
      <c r="AK1238" s="238"/>
      <c r="AL1238" s="238"/>
      <c r="AM1238" s="238"/>
      <c r="AN1238" s="238"/>
      <c r="AO1238" s="238"/>
      <c r="AP1238" s="238"/>
      <c r="AQ1238" s="238"/>
      <c r="AR1238" s="238"/>
      <c r="AS1238" s="238"/>
      <c r="AT1238" s="238"/>
      <c r="AU1238" s="238"/>
      <c r="AV1238" s="238"/>
      <c r="AW1238" s="238"/>
      <c r="AX1238" s="238"/>
      <c r="AY1238" s="238"/>
      <c r="AZ1238" s="238"/>
      <c r="BA1238" s="238"/>
      <c r="BB1238" s="238"/>
      <c r="BC1238" s="238"/>
      <c r="BD1238" s="238"/>
      <c r="BE1238" s="238"/>
      <c r="BF1238" s="238"/>
      <c r="BG1238" s="238"/>
      <c r="BH1238" s="238"/>
      <c r="BI1238" s="238"/>
      <c r="BJ1238" s="238"/>
      <c r="BK1238" s="238"/>
      <c r="BL1238" s="238"/>
      <c r="BM1238" s="238"/>
      <c r="BN1238" s="238"/>
      <c r="BO1238" s="238"/>
      <c r="BP1238" s="238"/>
      <c r="BQ1238" s="238"/>
      <c r="BR1238" s="238"/>
      <c r="BS1238" s="238"/>
      <c r="BT1238" s="238"/>
      <c r="BU1238" s="238"/>
      <c r="BV1238" s="238"/>
      <c r="BW1238" s="238"/>
      <c r="BX1238" s="238"/>
      <c r="BY1238" s="238"/>
      <c r="BZ1238" s="238"/>
      <c r="CA1238" s="238"/>
      <c r="CB1238" s="238"/>
      <c r="CC1238" s="238"/>
      <c r="CD1238" s="238"/>
      <c r="CE1238" s="238"/>
      <c r="CF1238" s="238"/>
      <c r="CG1238" s="238"/>
      <c r="CH1238" s="238"/>
      <c r="CI1238" s="238"/>
      <c r="CJ1238" s="238"/>
      <c r="CK1238" s="238"/>
      <c r="CL1238" s="238"/>
      <c r="CM1238" s="238"/>
      <c r="CN1238" s="238"/>
      <c r="CO1238" s="238"/>
      <c r="CP1238" s="238"/>
      <c r="CQ1238" s="238"/>
      <c r="CR1238" s="238"/>
      <c r="CS1238" s="238"/>
      <c r="CT1238" s="238"/>
      <c r="CU1238" s="238"/>
      <c r="CV1238" s="238"/>
      <c r="CW1238" s="238"/>
      <c r="CX1238" s="238"/>
      <c r="CY1238" s="238"/>
      <c r="CZ1238" s="238"/>
      <c r="DA1238" s="238"/>
      <c r="DB1238" s="238"/>
      <c r="DC1238" s="238"/>
      <c r="DD1238" s="238"/>
      <c r="DE1238" s="238"/>
      <c r="DF1238" s="238"/>
      <c r="DG1238" s="238"/>
      <c r="DH1238" s="238"/>
      <c r="DI1238" s="238"/>
      <c r="DJ1238" s="238"/>
      <c r="DK1238" s="238"/>
      <c r="DL1238" s="238"/>
      <c r="DM1238" s="238"/>
      <c r="DN1238" s="238"/>
      <c r="DO1238" s="238"/>
      <c r="DP1238" s="238"/>
      <c r="DQ1238" s="238"/>
      <c r="DR1238" s="238"/>
      <c r="DS1238" s="238"/>
      <c r="DT1238" s="238"/>
      <c r="DU1238" s="238"/>
      <c r="DV1238" s="238"/>
      <c r="DW1238" s="238"/>
      <c r="DX1238" s="238"/>
      <c r="DY1238" s="238"/>
      <c r="DZ1238" s="238"/>
      <c r="EA1238" s="238"/>
      <c r="EB1238" s="238"/>
      <c r="EC1238" s="238"/>
      <c r="ED1238" s="238"/>
      <c r="EE1238" s="238"/>
      <c r="EF1238" s="238"/>
      <c r="EG1238" s="238"/>
      <c r="EH1238" s="238"/>
      <c r="EI1238" s="238"/>
      <c r="EJ1238" s="238"/>
      <c r="EK1238" s="238"/>
      <c r="EL1238" s="238"/>
      <c r="EM1238" s="238"/>
      <c r="EN1238" s="238"/>
      <c r="EO1238" s="238"/>
      <c r="EP1238" s="238"/>
      <c r="EQ1238" s="238"/>
      <c r="ER1238" s="238"/>
      <c r="ES1238" s="238"/>
      <c r="ET1238" s="238"/>
      <c r="EU1238" s="238"/>
      <c r="EV1238" s="238"/>
      <c r="EW1238" s="238"/>
      <c r="EX1238" s="238"/>
      <c r="EY1238" s="238"/>
      <c r="EZ1238" s="238"/>
      <c r="FA1238" s="238"/>
      <c r="FB1238" s="238"/>
      <c r="FC1238" s="238"/>
      <c r="FD1238" s="238"/>
      <c r="FE1238" s="238"/>
    </row>
    <row r="1239" spans="34:161">
      <c r="AH1239" s="238"/>
      <c r="AI1239" s="238"/>
      <c r="AJ1239" s="238"/>
      <c r="AK1239" s="238"/>
      <c r="AL1239" s="238"/>
      <c r="AM1239" s="238"/>
      <c r="AN1239" s="238"/>
      <c r="AO1239" s="238"/>
      <c r="AP1239" s="238"/>
      <c r="AQ1239" s="238"/>
      <c r="AR1239" s="238"/>
      <c r="AS1239" s="238"/>
      <c r="AT1239" s="238"/>
      <c r="AU1239" s="238"/>
      <c r="AV1239" s="238"/>
      <c r="AW1239" s="238"/>
      <c r="AX1239" s="238"/>
      <c r="AY1239" s="238"/>
      <c r="AZ1239" s="238"/>
      <c r="BA1239" s="238"/>
      <c r="BB1239" s="238"/>
      <c r="BC1239" s="238"/>
      <c r="BD1239" s="238"/>
      <c r="BE1239" s="238"/>
      <c r="BF1239" s="238"/>
      <c r="BG1239" s="238"/>
      <c r="BH1239" s="238"/>
      <c r="BI1239" s="238"/>
      <c r="BJ1239" s="238"/>
      <c r="BK1239" s="238"/>
      <c r="BL1239" s="238"/>
      <c r="BM1239" s="238"/>
      <c r="BN1239" s="238"/>
      <c r="BO1239" s="238"/>
      <c r="BP1239" s="238"/>
      <c r="BQ1239" s="238"/>
      <c r="BR1239" s="238"/>
      <c r="BS1239" s="238"/>
      <c r="BT1239" s="238"/>
      <c r="BU1239" s="238"/>
      <c r="BV1239" s="238"/>
      <c r="BW1239" s="238"/>
      <c r="BX1239" s="238"/>
      <c r="BY1239" s="238"/>
      <c r="BZ1239" s="238"/>
      <c r="CA1239" s="238"/>
      <c r="CB1239" s="238"/>
      <c r="CC1239" s="238"/>
      <c r="CD1239" s="238"/>
      <c r="CE1239" s="238"/>
      <c r="CF1239" s="238"/>
      <c r="CG1239" s="238"/>
      <c r="CH1239" s="238"/>
      <c r="CI1239" s="238"/>
      <c r="CJ1239" s="238"/>
      <c r="CK1239" s="238"/>
      <c r="CL1239" s="238"/>
      <c r="CM1239" s="238"/>
      <c r="CN1239" s="238"/>
      <c r="CO1239" s="238"/>
      <c r="CP1239" s="238"/>
      <c r="CQ1239" s="238"/>
      <c r="CR1239" s="238"/>
      <c r="CS1239" s="238"/>
      <c r="CT1239" s="238"/>
      <c r="CU1239" s="238"/>
      <c r="CV1239" s="238"/>
      <c r="CW1239" s="238"/>
      <c r="CX1239" s="238"/>
      <c r="CY1239" s="238"/>
      <c r="CZ1239" s="238"/>
      <c r="DA1239" s="238"/>
      <c r="DB1239" s="238"/>
      <c r="DC1239" s="238"/>
      <c r="DD1239" s="238"/>
      <c r="DE1239" s="238"/>
      <c r="DF1239" s="238"/>
      <c r="DG1239" s="238"/>
      <c r="DH1239" s="238"/>
      <c r="DI1239" s="238"/>
      <c r="DJ1239" s="238"/>
      <c r="DK1239" s="238"/>
      <c r="DL1239" s="238"/>
      <c r="DM1239" s="238"/>
      <c r="DN1239" s="238"/>
      <c r="DO1239" s="238"/>
      <c r="DP1239" s="238"/>
      <c r="DQ1239" s="238"/>
      <c r="DR1239" s="238"/>
      <c r="DS1239" s="238"/>
      <c r="DT1239" s="238"/>
      <c r="DU1239" s="238"/>
      <c r="DV1239" s="238"/>
      <c r="DW1239" s="238"/>
      <c r="DX1239" s="238"/>
      <c r="DY1239" s="238"/>
      <c r="DZ1239" s="238"/>
      <c r="EA1239" s="238"/>
      <c r="EB1239" s="238"/>
      <c r="EC1239" s="238"/>
      <c r="ED1239" s="238"/>
      <c r="EE1239" s="238"/>
      <c r="EF1239" s="238"/>
      <c r="EG1239" s="238"/>
      <c r="EH1239" s="238"/>
      <c r="EI1239" s="238"/>
      <c r="EJ1239" s="238"/>
      <c r="EK1239" s="238"/>
      <c r="EL1239" s="238"/>
      <c r="EM1239" s="238"/>
      <c r="EN1239" s="238"/>
      <c r="EO1239" s="238"/>
      <c r="EP1239" s="238"/>
      <c r="EQ1239" s="238"/>
      <c r="ER1239" s="238"/>
      <c r="ES1239" s="238"/>
      <c r="ET1239" s="238"/>
      <c r="EU1239" s="238"/>
      <c r="EV1239" s="238"/>
      <c r="EW1239" s="238"/>
      <c r="EX1239" s="238"/>
      <c r="EY1239" s="238"/>
      <c r="EZ1239" s="238"/>
      <c r="FA1239" s="238"/>
      <c r="FB1239" s="238"/>
      <c r="FC1239" s="238"/>
      <c r="FD1239" s="238"/>
      <c r="FE1239" s="238"/>
    </row>
    <row r="1240" spans="34:161">
      <c r="AH1240" s="238"/>
      <c r="AI1240" s="238"/>
      <c r="AJ1240" s="238"/>
      <c r="AK1240" s="238"/>
      <c r="AL1240" s="238"/>
      <c r="AM1240" s="238"/>
      <c r="AN1240" s="238"/>
      <c r="AO1240" s="238"/>
      <c r="AP1240" s="238"/>
      <c r="AQ1240" s="238"/>
      <c r="AR1240" s="238"/>
      <c r="AS1240" s="238"/>
      <c r="AT1240" s="238"/>
      <c r="AU1240" s="238"/>
      <c r="AV1240" s="238"/>
      <c r="AW1240" s="238"/>
      <c r="AX1240" s="238"/>
      <c r="AY1240" s="238"/>
      <c r="AZ1240" s="238"/>
      <c r="BA1240" s="238"/>
      <c r="BB1240" s="238"/>
      <c r="BC1240" s="238"/>
      <c r="BD1240" s="238"/>
      <c r="BE1240" s="238"/>
      <c r="BF1240" s="238"/>
      <c r="BG1240" s="238"/>
      <c r="BH1240" s="238"/>
      <c r="BI1240" s="238"/>
      <c r="BJ1240" s="238"/>
      <c r="BK1240" s="238"/>
      <c r="BL1240" s="238"/>
      <c r="BM1240" s="238"/>
      <c r="BN1240" s="238"/>
      <c r="BO1240" s="238"/>
      <c r="BP1240" s="238"/>
      <c r="BQ1240" s="238"/>
      <c r="BR1240" s="238"/>
      <c r="BS1240" s="238"/>
      <c r="BT1240" s="238"/>
      <c r="BU1240" s="238"/>
      <c r="BV1240" s="238"/>
      <c r="BW1240" s="238"/>
      <c r="BX1240" s="238"/>
      <c r="BY1240" s="238"/>
      <c r="BZ1240" s="238"/>
      <c r="CA1240" s="238"/>
      <c r="CB1240" s="238"/>
      <c r="CC1240" s="238"/>
      <c r="CD1240" s="238"/>
      <c r="CE1240" s="238"/>
      <c r="CF1240" s="238"/>
      <c r="CG1240" s="238"/>
      <c r="CH1240" s="238"/>
      <c r="CI1240" s="238"/>
      <c r="CJ1240" s="238"/>
      <c r="CK1240" s="238"/>
      <c r="CL1240" s="238"/>
      <c r="CM1240" s="238"/>
      <c r="CN1240" s="238"/>
      <c r="CO1240" s="238"/>
      <c r="CP1240" s="238"/>
      <c r="CQ1240" s="238"/>
      <c r="CR1240" s="238"/>
      <c r="CS1240" s="238"/>
      <c r="CT1240" s="238"/>
      <c r="CU1240" s="238"/>
      <c r="CV1240" s="238"/>
      <c r="CW1240" s="238"/>
      <c r="CX1240" s="238"/>
      <c r="CY1240" s="238"/>
      <c r="CZ1240" s="238"/>
      <c r="DA1240" s="238"/>
      <c r="DB1240" s="238"/>
      <c r="DC1240" s="238"/>
      <c r="DD1240" s="238"/>
      <c r="DE1240" s="238"/>
      <c r="DF1240" s="238"/>
      <c r="DG1240" s="238"/>
      <c r="DH1240" s="238"/>
      <c r="DI1240" s="238"/>
      <c r="DJ1240" s="238"/>
      <c r="DK1240" s="238"/>
      <c r="DL1240" s="238"/>
      <c r="DM1240" s="238"/>
      <c r="DN1240" s="238"/>
      <c r="DO1240" s="238"/>
      <c r="DP1240" s="238"/>
      <c r="DQ1240" s="238"/>
      <c r="DR1240" s="238"/>
      <c r="DS1240" s="238"/>
      <c r="DT1240" s="238"/>
      <c r="DU1240" s="238"/>
      <c r="DV1240" s="238"/>
      <c r="DW1240" s="238"/>
      <c r="DX1240" s="238"/>
      <c r="DY1240" s="238"/>
      <c r="DZ1240" s="238"/>
      <c r="EA1240" s="238"/>
      <c r="EB1240" s="238"/>
      <c r="EC1240" s="238"/>
      <c r="ED1240" s="238"/>
      <c r="EE1240" s="238"/>
      <c r="EF1240" s="238"/>
      <c r="EG1240" s="238"/>
      <c r="EH1240" s="238"/>
      <c r="EI1240" s="238"/>
      <c r="EJ1240" s="238"/>
      <c r="EK1240" s="238"/>
      <c r="EL1240" s="238"/>
      <c r="EM1240" s="238"/>
      <c r="EN1240" s="238"/>
      <c r="EO1240" s="238"/>
      <c r="EP1240" s="238"/>
      <c r="EQ1240" s="238"/>
      <c r="ER1240" s="238"/>
      <c r="ES1240" s="238"/>
      <c r="ET1240" s="238"/>
      <c r="EU1240" s="238"/>
      <c r="EV1240" s="238"/>
      <c r="EW1240" s="238"/>
      <c r="EX1240" s="238"/>
      <c r="EY1240" s="238"/>
      <c r="EZ1240" s="238"/>
      <c r="FA1240" s="238"/>
      <c r="FB1240" s="238"/>
      <c r="FC1240" s="238"/>
      <c r="FD1240" s="238"/>
      <c r="FE1240" s="238"/>
    </row>
    <row r="1241" spans="34:161">
      <c r="AH1241" s="238"/>
      <c r="AI1241" s="238"/>
      <c r="AJ1241" s="238"/>
      <c r="AK1241" s="238"/>
      <c r="AL1241" s="238"/>
      <c r="AM1241" s="238"/>
      <c r="AN1241" s="238"/>
      <c r="AO1241" s="238"/>
      <c r="AP1241" s="238"/>
      <c r="AQ1241" s="238"/>
      <c r="AR1241" s="238"/>
      <c r="AS1241" s="238"/>
      <c r="AT1241" s="238"/>
      <c r="AU1241" s="238"/>
      <c r="AV1241" s="238"/>
      <c r="AW1241" s="238"/>
      <c r="AX1241" s="238"/>
      <c r="AY1241" s="238"/>
      <c r="AZ1241" s="238"/>
      <c r="BA1241" s="238"/>
      <c r="BB1241" s="238"/>
      <c r="BC1241" s="238"/>
      <c r="BD1241" s="238"/>
      <c r="BE1241" s="238"/>
      <c r="BF1241" s="238"/>
      <c r="BG1241" s="238"/>
      <c r="BH1241" s="238"/>
      <c r="BI1241" s="238"/>
      <c r="BJ1241" s="238"/>
      <c r="BK1241" s="238"/>
      <c r="BL1241" s="238"/>
      <c r="BM1241" s="238"/>
      <c r="BN1241" s="238"/>
      <c r="BO1241" s="238"/>
      <c r="BP1241" s="238"/>
      <c r="BQ1241" s="238"/>
      <c r="BR1241" s="238"/>
      <c r="BS1241" s="238"/>
      <c r="BT1241" s="238"/>
      <c r="BU1241" s="238"/>
      <c r="BV1241" s="238"/>
      <c r="BW1241" s="238"/>
      <c r="BX1241" s="238"/>
      <c r="BY1241" s="238"/>
      <c r="BZ1241" s="238"/>
      <c r="CA1241" s="238"/>
      <c r="CB1241" s="238"/>
      <c r="CC1241" s="238"/>
      <c r="CD1241" s="238"/>
      <c r="CE1241" s="238"/>
      <c r="CF1241" s="238"/>
      <c r="CG1241" s="238"/>
      <c r="CH1241" s="238"/>
      <c r="CI1241" s="238"/>
      <c r="CJ1241" s="238"/>
      <c r="CK1241" s="238"/>
      <c r="CL1241" s="238"/>
      <c r="CM1241" s="238"/>
      <c r="CN1241" s="238"/>
      <c r="CO1241" s="238"/>
      <c r="CP1241" s="238"/>
      <c r="CQ1241" s="238"/>
      <c r="CR1241" s="238"/>
      <c r="CS1241" s="238"/>
      <c r="CT1241" s="238"/>
      <c r="CU1241" s="238"/>
      <c r="CV1241" s="238"/>
      <c r="CW1241" s="238"/>
      <c r="CX1241" s="238"/>
      <c r="CY1241" s="238"/>
      <c r="CZ1241" s="238"/>
      <c r="DA1241" s="238"/>
      <c r="DB1241" s="238"/>
      <c r="DC1241" s="238"/>
      <c r="DD1241" s="238"/>
      <c r="DE1241" s="238"/>
      <c r="DF1241" s="238"/>
      <c r="DG1241" s="238"/>
      <c r="DH1241" s="238"/>
      <c r="DI1241" s="238"/>
      <c r="DJ1241" s="238"/>
      <c r="DK1241" s="238"/>
      <c r="DL1241" s="238"/>
      <c r="DM1241" s="238"/>
      <c r="DN1241" s="238"/>
      <c r="DO1241" s="238"/>
      <c r="DP1241" s="238"/>
      <c r="DQ1241" s="238"/>
      <c r="DR1241" s="238"/>
      <c r="DS1241" s="238"/>
      <c r="DT1241" s="238"/>
      <c r="DU1241" s="238"/>
      <c r="DV1241" s="238"/>
      <c r="DW1241" s="238"/>
      <c r="DX1241" s="238"/>
      <c r="DY1241" s="238"/>
      <c r="DZ1241" s="238"/>
      <c r="EA1241" s="238"/>
      <c r="EB1241" s="238"/>
      <c r="EC1241" s="238"/>
      <c r="ED1241" s="238"/>
      <c r="EE1241" s="238"/>
      <c r="EF1241" s="238"/>
      <c r="EG1241" s="238"/>
      <c r="EH1241" s="238"/>
      <c r="EI1241" s="238"/>
      <c r="EJ1241" s="238"/>
      <c r="EK1241" s="238"/>
      <c r="EL1241" s="238"/>
      <c r="EM1241" s="238"/>
      <c r="EN1241" s="238"/>
      <c r="EO1241" s="238"/>
      <c r="EP1241" s="238"/>
      <c r="EQ1241" s="238"/>
      <c r="ER1241" s="238"/>
      <c r="ES1241" s="238"/>
      <c r="ET1241" s="238"/>
      <c r="EU1241" s="238"/>
      <c r="EV1241" s="238"/>
      <c r="EW1241" s="238"/>
      <c r="EX1241" s="238"/>
      <c r="EY1241" s="238"/>
      <c r="EZ1241" s="238"/>
      <c r="FA1241" s="238"/>
      <c r="FB1241" s="238"/>
      <c r="FC1241" s="238"/>
      <c r="FD1241" s="238"/>
      <c r="FE1241" s="238"/>
    </row>
    <row r="1242" spans="34:161">
      <c r="AH1242" s="238"/>
      <c r="AI1242" s="238"/>
      <c r="AJ1242" s="238"/>
      <c r="AK1242" s="238"/>
      <c r="AL1242" s="238"/>
      <c r="AM1242" s="238"/>
      <c r="AN1242" s="238"/>
      <c r="AO1242" s="238"/>
      <c r="AP1242" s="238"/>
      <c r="AQ1242" s="238"/>
      <c r="AR1242" s="238"/>
      <c r="AS1242" s="238"/>
      <c r="AT1242" s="238"/>
      <c r="AU1242" s="238"/>
      <c r="AV1242" s="238"/>
      <c r="AW1242" s="238"/>
      <c r="AX1242" s="238"/>
      <c r="AY1242" s="238"/>
      <c r="AZ1242" s="238"/>
      <c r="BA1242" s="238"/>
      <c r="BB1242" s="238"/>
      <c r="BC1242" s="238"/>
      <c r="BD1242" s="238"/>
      <c r="BE1242" s="238"/>
      <c r="BF1242" s="238"/>
      <c r="BG1242" s="238"/>
      <c r="BH1242" s="238"/>
      <c r="BI1242" s="238"/>
      <c r="BJ1242" s="238"/>
      <c r="BK1242" s="238"/>
      <c r="BL1242" s="238"/>
      <c r="BM1242" s="238"/>
      <c r="BN1242" s="238"/>
      <c r="BO1242" s="238"/>
      <c r="BP1242" s="238"/>
      <c r="BQ1242" s="238"/>
      <c r="BR1242" s="238"/>
      <c r="BS1242" s="238"/>
      <c r="BT1242" s="238"/>
      <c r="BU1242" s="238"/>
      <c r="BV1242" s="238"/>
      <c r="BW1242" s="238"/>
      <c r="BX1242" s="238"/>
      <c r="BY1242" s="238"/>
      <c r="BZ1242" s="238"/>
      <c r="CA1242" s="238"/>
      <c r="CB1242" s="238"/>
      <c r="CC1242" s="238"/>
      <c r="CD1242" s="238"/>
      <c r="CE1242" s="238"/>
      <c r="CF1242" s="238"/>
      <c r="CG1242" s="238"/>
      <c r="CH1242" s="238"/>
      <c r="CI1242" s="238"/>
      <c r="CJ1242" s="238"/>
      <c r="CK1242" s="238"/>
      <c r="CL1242" s="238"/>
      <c r="CM1242" s="238"/>
      <c r="CN1242" s="238"/>
      <c r="CO1242" s="238"/>
      <c r="CP1242" s="238"/>
      <c r="CQ1242" s="238"/>
      <c r="CR1242" s="238"/>
      <c r="CS1242" s="238"/>
      <c r="CT1242" s="238"/>
      <c r="CU1242" s="238"/>
      <c r="CV1242" s="238"/>
      <c r="CW1242" s="238"/>
      <c r="CX1242" s="238"/>
      <c r="CY1242" s="238"/>
      <c r="CZ1242" s="238"/>
      <c r="DA1242" s="238"/>
      <c r="DB1242" s="238"/>
      <c r="DC1242" s="238"/>
      <c r="DD1242" s="238"/>
      <c r="DE1242" s="238"/>
      <c r="DF1242" s="238"/>
      <c r="DG1242" s="238"/>
      <c r="DH1242" s="238"/>
      <c r="DI1242" s="238"/>
      <c r="DJ1242" s="238"/>
      <c r="DK1242" s="238"/>
      <c r="DL1242" s="238"/>
      <c r="DM1242" s="238"/>
      <c r="DN1242" s="238"/>
      <c r="DO1242" s="238"/>
      <c r="DP1242" s="238"/>
      <c r="DQ1242" s="238"/>
      <c r="DR1242" s="238"/>
      <c r="DS1242" s="238"/>
      <c r="DT1242" s="238"/>
      <c r="DU1242" s="238"/>
      <c r="DV1242" s="238"/>
      <c r="DW1242" s="238"/>
      <c r="DX1242" s="238"/>
      <c r="DY1242" s="238"/>
      <c r="DZ1242" s="238"/>
      <c r="EA1242" s="238"/>
      <c r="EB1242" s="238"/>
      <c r="EC1242" s="238"/>
      <c r="ED1242" s="238"/>
      <c r="EE1242" s="238"/>
      <c r="EF1242" s="238"/>
      <c r="EG1242" s="238"/>
      <c r="EH1242" s="238"/>
      <c r="EI1242" s="238"/>
      <c r="EJ1242" s="238"/>
      <c r="EK1242" s="238"/>
      <c r="EL1242" s="238"/>
      <c r="EM1242" s="238"/>
      <c r="EN1242" s="238"/>
      <c r="EO1242" s="238"/>
      <c r="EP1242" s="238"/>
      <c r="EQ1242" s="238"/>
      <c r="ER1242" s="238"/>
      <c r="ES1242" s="238"/>
      <c r="ET1242" s="238"/>
      <c r="EU1242" s="238"/>
      <c r="EV1242" s="238"/>
      <c r="EW1242" s="238"/>
      <c r="EX1242" s="238"/>
      <c r="EY1242" s="238"/>
      <c r="EZ1242" s="238"/>
      <c r="FA1242" s="238"/>
      <c r="FB1242" s="238"/>
      <c r="FC1242" s="238"/>
      <c r="FD1242" s="238"/>
      <c r="FE1242" s="238"/>
    </row>
    <row r="1243" spans="34:161">
      <c r="AH1243" s="238"/>
      <c r="AI1243" s="238"/>
      <c r="AJ1243" s="238"/>
      <c r="AK1243" s="238"/>
      <c r="AL1243" s="238"/>
      <c r="AM1243" s="238"/>
      <c r="AN1243" s="238"/>
      <c r="AO1243" s="238"/>
      <c r="AP1243" s="238"/>
      <c r="AQ1243" s="238"/>
      <c r="AR1243" s="238"/>
      <c r="AS1243" s="238"/>
      <c r="AT1243" s="238"/>
      <c r="AU1243" s="238"/>
      <c r="AV1243" s="238"/>
      <c r="AW1243" s="238"/>
      <c r="AX1243" s="238"/>
      <c r="AY1243" s="238"/>
      <c r="AZ1243" s="238"/>
      <c r="BA1243" s="238"/>
      <c r="BB1243" s="238"/>
      <c r="BC1243" s="238"/>
      <c r="BD1243" s="238"/>
      <c r="BE1243" s="238"/>
      <c r="BF1243" s="238"/>
      <c r="BG1243" s="238"/>
      <c r="BH1243" s="238"/>
      <c r="BI1243" s="238"/>
      <c r="BJ1243" s="238"/>
      <c r="BK1243" s="238"/>
      <c r="BL1243" s="238"/>
      <c r="BM1243" s="238"/>
      <c r="BN1243" s="238"/>
      <c r="BO1243" s="238"/>
      <c r="BP1243" s="238"/>
      <c r="BQ1243" s="238"/>
      <c r="BR1243" s="238"/>
      <c r="BS1243" s="238"/>
      <c r="BT1243" s="238"/>
      <c r="BU1243" s="238"/>
      <c r="BV1243" s="238"/>
      <c r="BW1243" s="238"/>
      <c r="BX1243" s="238"/>
      <c r="BY1243" s="238"/>
      <c r="BZ1243" s="238"/>
      <c r="CA1243" s="238"/>
      <c r="CB1243" s="238"/>
      <c r="CC1243" s="238"/>
      <c r="CD1243" s="238"/>
      <c r="CE1243" s="238"/>
      <c r="CF1243" s="238"/>
      <c r="CG1243" s="238"/>
      <c r="CH1243" s="238"/>
      <c r="CI1243" s="238"/>
      <c r="CJ1243" s="238"/>
      <c r="CK1243" s="238"/>
      <c r="CL1243" s="238"/>
      <c r="CM1243" s="238"/>
      <c r="CN1243" s="238"/>
      <c r="CO1243" s="238"/>
      <c r="CP1243" s="238"/>
      <c r="CQ1243" s="238"/>
      <c r="CR1243" s="238"/>
      <c r="CS1243" s="238"/>
      <c r="CT1243" s="238"/>
      <c r="CU1243" s="238"/>
      <c r="CV1243" s="238"/>
      <c r="CW1243" s="238"/>
      <c r="CX1243" s="238"/>
      <c r="CY1243" s="238"/>
      <c r="CZ1243" s="238"/>
      <c r="DA1243" s="238"/>
      <c r="DB1243" s="238"/>
      <c r="DC1243" s="238"/>
      <c r="DD1243" s="238"/>
      <c r="DE1243" s="238"/>
      <c r="DF1243" s="238"/>
      <c r="DG1243" s="238"/>
      <c r="DH1243" s="238"/>
      <c r="DI1243" s="238"/>
      <c r="DJ1243" s="238"/>
      <c r="DK1243" s="238"/>
      <c r="DL1243" s="238"/>
      <c r="DM1243" s="238"/>
      <c r="DN1243" s="238"/>
      <c r="DO1243" s="238"/>
      <c r="DP1243" s="238"/>
      <c r="DQ1243" s="238"/>
      <c r="DR1243" s="238"/>
      <c r="DS1243" s="238"/>
      <c r="DT1243" s="238"/>
      <c r="DU1243" s="238"/>
      <c r="DV1243" s="238"/>
      <c r="DW1243" s="238"/>
      <c r="DX1243" s="238"/>
      <c r="DY1243" s="238"/>
      <c r="DZ1243" s="238"/>
      <c r="EA1243" s="238"/>
      <c r="EB1243" s="238"/>
      <c r="EC1243" s="238"/>
      <c r="ED1243" s="238"/>
      <c r="EE1243" s="238"/>
      <c r="EF1243" s="238"/>
      <c r="EG1243" s="238"/>
      <c r="EH1243" s="238"/>
      <c r="EI1243" s="238"/>
      <c r="EJ1243" s="238"/>
      <c r="EK1243" s="238"/>
      <c r="EL1243" s="238"/>
      <c r="EM1243" s="238"/>
      <c r="EN1243" s="238"/>
      <c r="EO1243" s="238"/>
      <c r="EP1243" s="238"/>
      <c r="EQ1243" s="238"/>
      <c r="ER1243" s="238"/>
      <c r="ES1243" s="238"/>
      <c r="ET1243" s="238"/>
      <c r="EU1243" s="238"/>
      <c r="EV1243" s="238"/>
      <c r="EW1243" s="238"/>
      <c r="EX1243" s="238"/>
      <c r="EY1243" s="238"/>
      <c r="EZ1243" s="238"/>
      <c r="FA1243" s="238"/>
      <c r="FB1243" s="238"/>
      <c r="FC1243" s="238"/>
      <c r="FD1243" s="238"/>
      <c r="FE1243" s="238"/>
    </row>
    <row r="1244" spans="34:161">
      <c r="AH1244" s="238"/>
      <c r="AI1244" s="238"/>
      <c r="AJ1244" s="238"/>
      <c r="AK1244" s="238"/>
      <c r="AL1244" s="238"/>
      <c r="AM1244" s="238"/>
      <c r="AN1244" s="238"/>
      <c r="AO1244" s="238"/>
      <c r="AP1244" s="238"/>
      <c r="AQ1244" s="238"/>
      <c r="AR1244" s="238"/>
      <c r="AS1244" s="238"/>
      <c r="AT1244" s="238"/>
      <c r="AU1244" s="238"/>
      <c r="AV1244" s="238"/>
      <c r="AW1244" s="238"/>
      <c r="AX1244" s="238"/>
      <c r="AY1244" s="238"/>
      <c r="AZ1244" s="238"/>
      <c r="BA1244" s="238"/>
      <c r="BB1244" s="238"/>
      <c r="BC1244" s="238"/>
      <c r="BD1244" s="238"/>
      <c r="BE1244" s="238"/>
      <c r="BF1244" s="238"/>
      <c r="BG1244" s="238"/>
      <c r="BH1244" s="238"/>
      <c r="BI1244" s="238"/>
      <c r="BJ1244" s="238"/>
      <c r="BK1244" s="238"/>
      <c r="BL1244" s="238"/>
      <c r="BM1244" s="238"/>
      <c r="BN1244" s="238"/>
      <c r="BO1244" s="238"/>
      <c r="BP1244" s="238"/>
      <c r="BQ1244" s="238"/>
      <c r="BR1244" s="238"/>
      <c r="BS1244" s="238"/>
      <c r="BT1244" s="238"/>
      <c r="BU1244" s="238"/>
      <c r="BV1244" s="238"/>
      <c r="BW1244" s="238"/>
      <c r="BX1244" s="238"/>
      <c r="BY1244" s="238"/>
      <c r="BZ1244" s="238"/>
      <c r="CA1244" s="238"/>
      <c r="CB1244" s="238"/>
      <c r="CC1244" s="238"/>
      <c r="CD1244" s="238"/>
      <c r="CE1244" s="238"/>
      <c r="CF1244" s="238"/>
      <c r="CG1244" s="238"/>
      <c r="CH1244" s="238"/>
      <c r="CI1244" s="238"/>
      <c r="CJ1244" s="238"/>
      <c r="CK1244" s="238"/>
      <c r="CL1244" s="238"/>
      <c r="CM1244" s="238"/>
      <c r="CN1244" s="238"/>
      <c r="CO1244" s="238"/>
      <c r="CP1244" s="238"/>
      <c r="CQ1244" s="238"/>
      <c r="CR1244" s="238"/>
      <c r="CS1244" s="238"/>
      <c r="CT1244" s="238"/>
      <c r="CU1244" s="238"/>
      <c r="CV1244" s="238"/>
      <c r="CW1244" s="238"/>
      <c r="CX1244" s="238"/>
      <c r="CY1244" s="238"/>
      <c r="CZ1244" s="238"/>
      <c r="DA1244" s="238"/>
      <c r="DB1244" s="238"/>
      <c r="DC1244" s="238"/>
      <c r="DD1244" s="238"/>
      <c r="DE1244" s="238"/>
      <c r="DF1244" s="238"/>
      <c r="DG1244" s="238"/>
      <c r="DH1244" s="238"/>
      <c r="DI1244" s="238"/>
      <c r="DJ1244" s="238"/>
      <c r="DK1244" s="238"/>
      <c r="DL1244" s="238"/>
      <c r="DM1244" s="238"/>
      <c r="DN1244" s="238"/>
      <c r="DO1244" s="238"/>
      <c r="DP1244" s="238"/>
      <c r="DQ1244" s="238"/>
      <c r="DR1244" s="238"/>
      <c r="DS1244" s="238"/>
      <c r="DT1244" s="238"/>
      <c r="DU1244" s="238"/>
      <c r="DV1244" s="238"/>
      <c r="DW1244" s="238"/>
      <c r="DX1244" s="238"/>
      <c r="DY1244" s="238"/>
      <c r="DZ1244" s="238"/>
      <c r="EA1244" s="238"/>
      <c r="EB1244" s="238"/>
      <c r="EC1244" s="238"/>
      <c r="ED1244" s="238"/>
      <c r="EE1244" s="238"/>
      <c r="EF1244" s="238"/>
      <c r="EG1244" s="238"/>
      <c r="EH1244" s="238"/>
      <c r="EI1244" s="238"/>
      <c r="EJ1244" s="238"/>
      <c r="EK1244" s="238"/>
      <c r="EL1244" s="238"/>
      <c r="EM1244" s="238"/>
      <c r="EN1244" s="238"/>
      <c r="EO1244" s="238"/>
      <c r="EP1244" s="238"/>
      <c r="EQ1244" s="238"/>
      <c r="ER1244" s="238"/>
      <c r="ES1244" s="238"/>
      <c r="ET1244" s="238"/>
      <c r="EU1244" s="238"/>
      <c r="EV1244" s="238"/>
      <c r="EW1244" s="238"/>
      <c r="EX1244" s="238"/>
      <c r="EY1244" s="238"/>
      <c r="EZ1244" s="238"/>
      <c r="FA1244" s="238"/>
      <c r="FB1244" s="238"/>
      <c r="FC1244" s="238"/>
      <c r="FD1244" s="238"/>
      <c r="FE1244" s="238"/>
    </row>
    <row r="1245" spans="34:161">
      <c r="AH1245" s="238"/>
      <c r="AI1245" s="238"/>
      <c r="AJ1245" s="238"/>
      <c r="AK1245" s="238"/>
      <c r="AL1245" s="238"/>
      <c r="AM1245" s="238"/>
      <c r="AN1245" s="238"/>
      <c r="AO1245" s="238"/>
      <c r="AP1245" s="238"/>
      <c r="AQ1245" s="238"/>
      <c r="AR1245" s="238"/>
      <c r="AS1245" s="238"/>
      <c r="AT1245" s="238"/>
      <c r="AU1245" s="238"/>
      <c r="AV1245" s="238"/>
      <c r="AW1245" s="238"/>
      <c r="AX1245" s="238"/>
      <c r="AY1245" s="238"/>
      <c r="AZ1245" s="238"/>
      <c r="BA1245" s="238"/>
      <c r="BB1245" s="238"/>
      <c r="BC1245" s="238"/>
      <c r="BD1245" s="238"/>
      <c r="BE1245" s="238"/>
      <c r="BF1245" s="238"/>
      <c r="BG1245" s="238"/>
      <c r="BH1245" s="238"/>
      <c r="BI1245" s="238"/>
      <c r="BJ1245" s="238"/>
      <c r="BK1245" s="238"/>
      <c r="BL1245" s="238"/>
      <c r="BM1245" s="238"/>
      <c r="BN1245" s="238"/>
      <c r="BO1245" s="238"/>
      <c r="BP1245" s="238"/>
      <c r="BQ1245" s="238"/>
      <c r="BR1245" s="238"/>
      <c r="BS1245" s="238"/>
      <c r="BT1245" s="238"/>
      <c r="BU1245" s="238"/>
      <c r="BV1245" s="238"/>
      <c r="BW1245" s="238"/>
      <c r="BX1245" s="238"/>
      <c r="BY1245" s="238"/>
      <c r="BZ1245" s="238"/>
      <c r="CA1245" s="238"/>
      <c r="CB1245" s="238"/>
      <c r="CC1245" s="238"/>
      <c r="CD1245" s="238"/>
      <c r="CE1245" s="238"/>
      <c r="CF1245" s="238"/>
      <c r="CG1245" s="238"/>
      <c r="CH1245" s="238"/>
      <c r="CI1245" s="238"/>
      <c r="CJ1245" s="238"/>
      <c r="CK1245" s="238"/>
      <c r="CL1245" s="238"/>
      <c r="CM1245" s="238"/>
      <c r="CN1245" s="238"/>
      <c r="CO1245" s="238"/>
      <c r="CP1245" s="238"/>
      <c r="CQ1245" s="238"/>
      <c r="CR1245" s="238"/>
      <c r="CS1245" s="238"/>
      <c r="CT1245" s="238"/>
      <c r="CU1245" s="238"/>
      <c r="CV1245" s="238"/>
      <c r="CW1245" s="238"/>
      <c r="CX1245" s="238"/>
      <c r="CY1245" s="238"/>
      <c r="CZ1245" s="238"/>
      <c r="DA1245" s="238"/>
      <c r="DB1245" s="238"/>
      <c r="DC1245" s="238"/>
      <c r="DD1245" s="238"/>
      <c r="DE1245" s="238"/>
      <c r="DF1245" s="238"/>
      <c r="DG1245" s="238"/>
      <c r="DH1245" s="238"/>
      <c r="DI1245" s="238"/>
      <c r="DJ1245" s="238"/>
      <c r="DK1245" s="238"/>
      <c r="DL1245" s="238"/>
      <c r="DM1245" s="238"/>
      <c r="DN1245" s="238"/>
      <c r="DO1245" s="238"/>
      <c r="DP1245" s="238"/>
      <c r="DQ1245" s="238"/>
      <c r="DR1245" s="238"/>
      <c r="DS1245" s="238"/>
      <c r="DT1245" s="238"/>
      <c r="DU1245" s="238"/>
      <c r="DV1245" s="238"/>
      <c r="DW1245" s="238"/>
      <c r="DX1245" s="238"/>
      <c r="DY1245" s="238"/>
      <c r="DZ1245" s="238"/>
      <c r="EA1245" s="238"/>
      <c r="EB1245" s="238"/>
      <c r="EC1245" s="238"/>
      <c r="ED1245" s="238"/>
      <c r="EE1245" s="238"/>
      <c r="EF1245" s="238"/>
      <c r="EG1245" s="238"/>
      <c r="EH1245" s="238"/>
      <c r="EI1245" s="238"/>
      <c r="EJ1245" s="238"/>
      <c r="EK1245" s="238"/>
      <c r="EL1245" s="238"/>
      <c r="EM1245" s="238"/>
      <c r="EN1245" s="238"/>
      <c r="EO1245" s="238"/>
      <c r="EP1245" s="238"/>
      <c r="EQ1245" s="238"/>
      <c r="ER1245" s="238"/>
      <c r="ES1245" s="238"/>
      <c r="ET1245" s="238"/>
      <c r="EU1245" s="238"/>
      <c r="EV1245" s="238"/>
      <c r="EW1245" s="238"/>
      <c r="EX1245" s="238"/>
      <c r="EY1245" s="238"/>
      <c r="EZ1245" s="238"/>
      <c r="FA1245" s="238"/>
      <c r="FB1245" s="238"/>
      <c r="FC1245" s="238"/>
      <c r="FD1245" s="238"/>
      <c r="FE1245" s="238"/>
    </row>
    <row r="1246" spans="34:161">
      <c r="AH1246" s="238"/>
      <c r="AI1246" s="238"/>
      <c r="AJ1246" s="238"/>
      <c r="AK1246" s="238"/>
      <c r="AL1246" s="238"/>
      <c r="AM1246" s="238"/>
      <c r="AN1246" s="238"/>
      <c r="AO1246" s="238"/>
      <c r="AP1246" s="238"/>
      <c r="AQ1246" s="238"/>
      <c r="AR1246" s="238"/>
      <c r="AS1246" s="238"/>
      <c r="AT1246" s="238"/>
      <c r="AU1246" s="238"/>
      <c r="AV1246" s="238"/>
      <c r="AW1246" s="238"/>
      <c r="AX1246" s="238"/>
      <c r="AY1246" s="238"/>
      <c r="AZ1246" s="238"/>
      <c r="BA1246" s="238"/>
      <c r="BB1246" s="238"/>
      <c r="BC1246" s="238"/>
      <c r="BD1246" s="238"/>
      <c r="BE1246" s="238"/>
      <c r="BF1246" s="238"/>
      <c r="BG1246" s="238"/>
      <c r="BH1246" s="238"/>
      <c r="BI1246" s="238"/>
      <c r="BJ1246" s="238"/>
      <c r="BK1246" s="238"/>
      <c r="BL1246" s="238"/>
      <c r="BM1246" s="238"/>
      <c r="BN1246" s="238"/>
      <c r="BO1246" s="238"/>
      <c r="BP1246" s="238"/>
      <c r="BQ1246" s="238"/>
      <c r="BR1246" s="238"/>
      <c r="BS1246" s="238"/>
      <c r="BT1246" s="238"/>
      <c r="BU1246" s="238"/>
      <c r="BV1246" s="238"/>
      <c r="BW1246" s="238"/>
      <c r="BX1246" s="238"/>
      <c r="BY1246" s="238"/>
      <c r="BZ1246" s="238"/>
      <c r="CA1246" s="238"/>
      <c r="CB1246" s="238"/>
      <c r="CC1246" s="238"/>
      <c r="CD1246" s="238"/>
      <c r="CE1246" s="238"/>
      <c r="CF1246" s="238"/>
      <c r="CG1246" s="238"/>
      <c r="CH1246" s="238"/>
      <c r="CI1246" s="238"/>
      <c r="CJ1246" s="238"/>
      <c r="CK1246" s="238"/>
      <c r="CL1246" s="238"/>
      <c r="CM1246" s="238"/>
      <c r="CN1246" s="238"/>
      <c r="CO1246" s="238"/>
      <c r="CP1246" s="238"/>
      <c r="CQ1246" s="238"/>
      <c r="CR1246" s="238"/>
      <c r="CS1246" s="238"/>
      <c r="CT1246" s="238"/>
      <c r="CU1246" s="238"/>
      <c r="CV1246" s="238"/>
      <c r="CW1246" s="238"/>
      <c r="CX1246" s="238"/>
      <c r="CY1246" s="238"/>
      <c r="CZ1246" s="238"/>
      <c r="DA1246" s="238"/>
      <c r="DB1246" s="238"/>
      <c r="DC1246" s="238"/>
      <c r="DD1246" s="238"/>
      <c r="DE1246" s="238"/>
      <c r="DF1246" s="238"/>
      <c r="DG1246" s="238"/>
      <c r="DH1246" s="238"/>
      <c r="DI1246" s="238"/>
      <c r="DJ1246" s="238"/>
      <c r="DK1246" s="238"/>
      <c r="DL1246" s="238"/>
      <c r="DM1246" s="238"/>
      <c r="DN1246" s="238"/>
      <c r="DO1246" s="238"/>
      <c r="DP1246" s="238"/>
      <c r="DQ1246" s="238"/>
      <c r="DR1246" s="238"/>
      <c r="DS1246" s="238"/>
      <c r="DT1246" s="238"/>
      <c r="DU1246" s="238"/>
      <c r="DV1246" s="238"/>
      <c r="DW1246" s="238"/>
      <c r="DX1246" s="238"/>
      <c r="DY1246" s="238"/>
      <c r="DZ1246" s="238"/>
      <c r="EA1246" s="238"/>
      <c r="EB1246" s="238"/>
      <c r="EC1246" s="238"/>
      <c r="ED1246" s="238"/>
      <c r="EE1246" s="238"/>
      <c r="EF1246" s="238"/>
      <c r="EG1246" s="238"/>
      <c r="EH1246" s="238"/>
      <c r="EI1246" s="238"/>
      <c r="EJ1246" s="238"/>
      <c r="EK1246" s="238"/>
      <c r="EL1246" s="238"/>
      <c r="EM1246" s="238"/>
      <c r="EN1246" s="238"/>
      <c r="EO1246" s="238"/>
      <c r="EP1246" s="238"/>
      <c r="EQ1246" s="238"/>
      <c r="ER1246" s="238"/>
      <c r="ES1246" s="238"/>
      <c r="ET1246" s="238"/>
      <c r="EU1246" s="238"/>
      <c r="EV1246" s="238"/>
      <c r="EW1246" s="238"/>
      <c r="EX1246" s="238"/>
      <c r="EY1246" s="238"/>
      <c r="EZ1246" s="238"/>
      <c r="FA1246" s="238"/>
      <c r="FB1246" s="238"/>
      <c r="FC1246" s="238"/>
      <c r="FD1246" s="238"/>
      <c r="FE1246" s="238"/>
    </row>
    <row r="1247" spans="34:161">
      <c r="AH1247" s="238"/>
      <c r="AI1247" s="238"/>
      <c r="AJ1247" s="238"/>
      <c r="AK1247" s="238"/>
      <c r="AL1247" s="238"/>
      <c r="AM1247" s="238"/>
      <c r="AN1247" s="238"/>
      <c r="AO1247" s="238"/>
      <c r="AP1247" s="238"/>
      <c r="AQ1247" s="238"/>
      <c r="AR1247" s="238"/>
      <c r="AS1247" s="238"/>
      <c r="AT1247" s="238"/>
      <c r="AU1247" s="238"/>
      <c r="AV1247" s="238"/>
      <c r="AW1247" s="238"/>
      <c r="AX1247" s="238"/>
      <c r="AY1247" s="238"/>
      <c r="AZ1247" s="238"/>
      <c r="BA1247" s="238"/>
      <c r="BB1247" s="238"/>
      <c r="BC1247" s="238"/>
      <c r="BD1247" s="238"/>
      <c r="BE1247" s="238"/>
      <c r="BF1247" s="238"/>
      <c r="BG1247" s="238"/>
      <c r="BH1247" s="238"/>
      <c r="BI1247" s="238"/>
      <c r="BJ1247" s="238"/>
      <c r="BK1247" s="238"/>
      <c r="BL1247" s="238"/>
      <c r="BM1247" s="238"/>
      <c r="BN1247" s="238"/>
      <c r="BO1247" s="238"/>
      <c r="BP1247" s="238"/>
      <c r="BQ1247" s="238"/>
      <c r="BR1247" s="238"/>
      <c r="BS1247" s="238"/>
      <c r="BT1247" s="238"/>
      <c r="BU1247" s="238"/>
      <c r="BV1247" s="238"/>
      <c r="BW1247" s="238"/>
      <c r="BX1247" s="238"/>
      <c r="BY1247" s="238"/>
      <c r="BZ1247" s="238"/>
      <c r="CA1247" s="238"/>
      <c r="CB1247" s="238"/>
      <c r="CC1247" s="238"/>
      <c r="CD1247" s="238"/>
      <c r="CE1247" s="238"/>
      <c r="CF1247" s="238"/>
      <c r="CG1247" s="238"/>
      <c r="CH1247" s="238"/>
      <c r="CI1247" s="238"/>
      <c r="CJ1247" s="238"/>
      <c r="CK1247" s="238"/>
      <c r="CL1247" s="238"/>
      <c r="CM1247" s="238"/>
      <c r="CN1247" s="238"/>
      <c r="CO1247" s="238"/>
      <c r="CP1247" s="238"/>
      <c r="CQ1247" s="238"/>
      <c r="CR1247" s="238"/>
      <c r="CS1247" s="238"/>
      <c r="CT1247" s="238"/>
      <c r="CU1247" s="238"/>
      <c r="CV1247" s="238"/>
      <c r="CW1247" s="238"/>
      <c r="CX1247" s="238"/>
      <c r="CY1247" s="238"/>
      <c r="CZ1247" s="238"/>
      <c r="DA1247" s="238"/>
      <c r="DB1247" s="238"/>
      <c r="DC1247" s="238"/>
      <c r="DD1247" s="238"/>
      <c r="DE1247" s="238"/>
      <c r="DF1247" s="238"/>
      <c r="DG1247" s="238"/>
      <c r="DH1247" s="238"/>
      <c r="DI1247" s="238"/>
      <c r="DJ1247" s="238"/>
      <c r="DK1247" s="238"/>
      <c r="DL1247" s="238"/>
      <c r="DM1247" s="238"/>
      <c r="DN1247" s="238"/>
      <c r="DO1247" s="238"/>
      <c r="DP1247" s="238"/>
      <c r="DQ1247" s="238"/>
      <c r="DR1247" s="238"/>
      <c r="DS1247" s="238"/>
      <c r="DT1247" s="238"/>
      <c r="DU1247" s="238"/>
      <c r="DV1247" s="238"/>
      <c r="DW1247" s="238"/>
      <c r="DX1247" s="238"/>
      <c r="DY1247" s="238"/>
      <c r="DZ1247" s="238"/>
      <c r="EA1247" s="238"/>
      <c r="EB1247" s="238"/>
      <c r="EC1247" s="238"/>
      <c r="ED1247" s="238"/>
      <c r="EE1247" s="238"/>
      <c r="EF1247" s="238"/>
      <c r="EG1247" s="238"/>
      <c r="EH1247" s="238"/>
      <c r="EI1247" s="238"/>
      <c r="EJ1247" s="238"/>
      <c r="EK1247" s="238"/>
      <c r="EL1247" s="238"/>
      <c r="EM1247" s="238"/>
      <c r="EN1247" s="238"/>
      <c r="EO1247" s="238"/>
      <c r="EP1247" s="238"/>
      <c r="EQ1247" s="238"/>
      <c r="ER1247" s="238"/>
      <c r="ES1247" s="238"/>
      <c r="ET1247" s="238"/>
      <c r="EU1247" s="238"/>
      <c r="EV1247" s="238"/>
      <c r="EW1247" s="238"/>
      <c r="EX1247" s="238"/>
      <c r="EY1247" s="238"/>
      <c r="EZ1247" s="238"/>
      <c r="FA1247" s="238"/>
      <c r="FB1247" s="238"/>
      <c r="FC1247" s="238"/>
      <c r="FD1247" s="238"/>
      <c r="FE1247" s="238"/>
    </row>
    <row r="1248" spans="34:161">
      <c r="AH1248" s="238"/>
      <c r="AI1248" s="238"/>
      <c r="AJ1248" s="238"/>
      <c r="AK1248" s="238"/>
      <c r="AL1248" s="238"/>
      <c r="AM1248" s="238"/>
      <c r="AN1248" s="238"/>
      <c r="AO1248" s="238"/>
      <c r="AP1248" s="238"/>
      <c r="AQ1248" s="238"/>
      <c r="AR1248" s="238"/>
      <c r="AS1248" s="238"/>
      <c r="AT1248" s="238"/>
      <c r="AU1248" s="238"/>
      <c r="AV1248" s="238"/>
      <c r="AW1248" s="238"/>
      <c r="AX1248" s="238"/>
      <c r="AY1248" s="238"/>
      <c r="AZ1248" s="238"/>
      <c r="BA1248" s="238"/>
      <c r="BB1248" s="238"/>
      <c r="BC1248" s="238"/>
      <c r="BD1248" s="238"/>
      <c r="BE1248" s="238"/>
      <c r="BF1248" s="238"/>
      <c r="BG1248" s="238"/>
      <c r="BH1248" s="238"/>
      <c r="BI1248" s="238"/>
      <c r="BJ1248" s="238"/>
      <c r="BK1248" s="238"/>
      <c r="BL1248" s="238"/>
      <c r="BM1248" s="238"/>
      <c r="BN1248" s="238"/>
      <c r="BO1248" s="238"/>
      <c r="BP1248" s="238"/>
      <c r="BQ1248" s="238"/>
      <c r="BR1248" s="238"/>
      <c r="BS1248" s="238"/>
      <c r="BT1248" s="238"/>
      <c r="BU1248" s="238"/>
      <c r="BV1248" s="238"/>
      <c r="BW1248" s="238"/>
      <c r="BX1248" s="238"/>
      <c r="BY1248" s="238"/>
      <c r="BZ1248" s="238"/>
      <c r="CA1248" s="238"/>
      <c r="CB1248" s="238"/>
      <c r="CC1248" s="238"/>
      <c r="CD1248" s="238"/>
      <c r="CE1248" s="238"/>
      <c r="CF1248" s="238"/>
      <c r="CG1248" s="238"/>
      <c r="CH1248" s="238"/>
      <c r="CI1248" s="238"/>
      <c r="CJ1248" s="238"/>
      <c r="CK1248" s="238"/>
      <c r="CL1248" s="238"/>
      <c r="CM1248" s="238"/>
      <c r="CN1248" s="238"/>
      <c r="CO1248" s="238"/>
      <c r="CP1248" s="238"/>
      <c r="CQ1248" s="238"/>
      <c r="CR1248" s="238"/>
      <c r="CS1248" s="238"/>
      <c r="CT1248" s="238"/>
      <c r="CU1248" s="238"/>
      <c r="CV1248" s="238"/>
      <c r="CW1248" s="238"/>
      <c r="CX1248" s="238"/>
      <c r="CY1248" s="238"/>
      <c r="CZ1248" s="238"/>
      <c r="DA1248" s="238"/>
      <c r="DB1248" s="238"/>
      <c r="DC1248" s="238"/>
      <c r="DD1248" s="238"/>
      <c r="DE1248" s="238"/>
      <c r="DF1248" s="238"/>
      <c r="DG1248" s="238"/>
      <c r="DH1248" s="238"/>
      <c r="DI1248" s="238"/>
      <c r="DJ1248" s="238"/>
      <c r="DK1248" s="238"/>
      <c r="DL1248" s="238"/>
      <c r="DM1248" s="238"/>
      <c r="DN1248" s="238"/>
      <c r="DO1248" s="238"/>
      <c r="DP1248" s="238"/>
      <c r="DQ1248" s="238"/>
      <c r="DR1248" s="238"/>
      <c r="DS1248" s="238"/>
      <c r="DT1248" s="238"/>
      <c r="DU1248" s="238"/>
      <c r="DV1248" s="238"/>
      <c r="DW1248" s="238"/>
      <c r="DX1248" s="238"/>
      <c r="DY1248" s="238"/>
      <c r="DZ1248" s="238"/>
      <c r="EA1248" s="238"/>
      <c r="EB1248" s="238"/>
      <c r="EC1248" s="238"/>
      <c r="ED1248" s="238"/>
      <c r="EE1248" s="238"/>
      <c r="EF1248" s="238"/>
      <c r="EG1248" s="238"/>
      <c r="EH1248" s="238"/>
      <c r="EI1248" s="238"/>
      <c r="EJ1248" s="238"/>
      <c r="EK1248" s="238"/>
      <c r="EL1248" s="238"/>
      <c r="EM1248" s="238"/>
      <c r="EN1248" s="238"/>
      <c r="EO1248" s="238"/>
      <c r="EP1248" s="238"/>
      <c r="EQ1248" s="238"/>
      <c r="ER1248" s="238"/>
      <c r="ES1248" s="238"/>
      <c r="ET1248" s="238"/>
      <c r="EU1248" s="238"/>
      <c r="EV1248" s="238"/>
      <c r="EW1248" s="238"/>
      <c r="EX1248" s="238"/>
      <c r="EY1248" s="238"/>
      <c r="EZ1248" s="238"/>
      <c r="FA1248" s="238"/>
      <c r="FB1248" s="238"/>
      <c r="FC1248" s="238"/>
      <c r="FD1248" s="238"/>
      <c r="FE1248" s="238"/>
    </row>
    <row r="1249" spans="34:161">
      <c r="AH1249" s="238"/>
      <c r="AI1249" s="238"/>
      <c r="AJ1249" s="238"/>
      <c r="AK1249" s="238"/>
      <c r="AL1249" s="238"/>
      <c r="AM1249" s="238"/>
      <c r="AN1249" s="238"/>
      <c r="AO1249" s="238"/>
      <c r="AP1249" s="238"/>
      <c r="AQ1249" s="238"/>
      <c r="AR1249" s="238"/>
      <c r="AS1249" s="238"/>
      <c r="AT1249" s="238"/>
      <c r="AU1249" s="238"/>
      <c r="AV1249" s="238"/>
      <c r="AW1249" s="238"/>
      <c r="AX1249" s="238"/>
      <c r="AY1249" s="238"/>
      <c r="AZ1249" s="238"/>
      <c r="BA1249" s="238"/>
      <c r="BB1249" s="238"/>
      <c r="BC1249" s="238"/>
      <c r="BD1249" s="238"/>
      <c r="BE1249" s="238"/>
      <c r="BF1249" s="238"/>
      <c r="BG1249" s="238"/>
      <c r="BH1249" s="238"/>
      <c r="BI1249" s="238"/>
      <c r="BJ1249" s="238"/>
      <c r="BK1249" s="238"/>
      <c r="BL1249" s="238"/>
      <c r="BM1249" s="238"/>
      <c r="BN1249" s="238"/>
      <c r="BO1249" s="238"/>
      <c r="BP1249" s="238"/>
      <c r="BQ1249" s="238"/>
      <c r="BR1249" s="238"/>
      <c r="BS1249" s="238"/>
      <c r="BT1249" s="238"/>
      <c r="BU1249" s="238"/>
      <c r="BV1249" s="238"/>
      <c r="BW1249" s="238"/>
      <c r="BX1249" s="238"/>
      <c r="BY1249" s="238"/>
      <c r="BZ1249" s="238"/>
      <c r="CA1249" s="238"/>
      <c r="CB1249" s="238"/>
      <c r="CC1249" s="238"/>
      <c r="CD1249" s="238"/>
      <c r="CE1249" s="238"/>
      <c r="CF1249" s="238"/>
      <c r="CG1249" s="238"/>
      <c r="CH1249" s="238"/>
      <c r="CI1249" s="238"/>
      <c r="CJ1249" s="238"/>
      <c r="CK1249" s="238"/>
      <c r="CL1249" s="238"/>
      <c r="CM1249" s="238"/>
      <c r="CN1249" s="238"/>
      <c r="CO1249" s="238"/>
      <c r="CP1249" s="238"/>
      <c r="CQ1249" s="238"/>
      <c r="CR1249" s="238"/>
      <c r="CS1249" s="238"/>
      <c r="CT1249" s="238"/>
      <c r="CU1249" s="238"/>
      <c r="CV1249" s="238"/>
      <c r="CW1249" s="238"/>
      <c r="CX1249" s="238"/>
      <c r="CY1249" s="238"/>
      <c r="CZ1249" s="238"/>
      <c r="DA1249" s="238"/>
      <c r="DB1249" s="238"/>
      <c r="DC1249" s="238"/>
      <c r="DD1249" s="238"/>
      <c r="DE1249" s="238"/>
      <c r="DF1249" s="238"/>
      <c r="DG1249" s="238"/>
      <c r="DH1249" s="238"/>
      <c r="DI1249" s="238"/>
      <c r="DJ1249" s="238"/>
      <c r="DK1249" s="238"/>
      <c r="DL1249" s="238"/>
      <c r="DM1249" s="238"/>
      <c r="DN1249" s="238"/>
      <c r="DO1249" s="238"/>
      <c r="DP1249" s="238"/>
      <c r="DQ1249" s="238"/>
      <c r="DR1249" s="238"/>
      <c r="DS1249" s="238"/>
      <c r="DT1249" s="238"/>
      <c r="DU1249" s="238"/>
      <c r="DV1249" s="238"/>
      <c r="DW1249" s="238"/>
      <c r="DX1249" s="238"/>
      <c r="DY1249" s="238"/>
      <c r="DZ1249" s="238"/>
      <c r="EA1249" s="238"/>
      <c r="EB1249" s="238"/>
      <c r="EC1249" s="238"/>
      <c r="ED1249" s="238"/>
      <c r="EE1249" s="238"/>
      <c r="EF1249" s="238"/>
      <c r="EG1249" s="238"/>
      <c r="EH1249" s="238"/>
      <c r="EI1249" s="238"/>
      <c r="EJ1249" s="238"/>
      <c r="EK1249" s="238"/>
      <c r="EL1249" s="238"/>
      <c r="EM1249" s="238"/>
      <c r="EN1249" s="238"/>
      <c r="EO1249" s="238"/>
      <c r="EP1249" s="238"/>
      <c r="EQ1249" s="238"/>
      <c r="ER1249" s="238"/>
      <c r="ES1249" s="238"/>
      <c r="ET1249" s="238"/>
      <c r="EU1249" s="238"/>
      <c r="EV1249" s="238"/>
      <c r="EW1249" s="238"/>
      <c r="EX1249" s="238"/>
      <c r="EY1249" s="238"/>
      <c r="EZ1249" s="238"/>
      <c r="FA1249" s="238"/>
      <c r="FB1249" s="238"/>
      <c r="FC1249" s="238"/>
      <c r="FD1249" s="238"/>
      <c r="FE1249" s="238"/>
    </row>
    <row r="1250" spans="34:161">
      <c r="AH1250" s="238"/>
      <c r="AI1250" s="238"/>
      <c r="AJ1250" s="238"/>
      <c r="AK1250" s="238"/>
      <c r="AL1250" s="238"/>
      <c r="AM1250" s="238"/>
      <c r="AN1250" s="238"/>
      <c r="AO1250" s="238"/>
      <c r="AP1250" s="238"/>
      <c r="AQ1250" s="238"/>
      <c r="AR1250" s="238"/>
      <c r="AS1250" s="238"/>
      <c r="AT1250" s="238"/>
      <c r="AU1250" s="238"/>
      <c r="AV1250" s="238"/>
      <c r="AW1250" s="238"/>
      <c r="AX1250" s="238"/>
      <c r="AY1250" s="238"/>
      <c r="AZ1250" s="238"/>
      <c r="BA1250" s="238"/>
      <c r="BB1250" s="238"/>
      <c r="BC1250" s="238"/>
      <c r="BD1250" s="238"/>
      <c r="BE1250" s="238"/>
      <c r="BF1250" s="238"/>
      <c r="BG1250" s="238"/>
      <c r="BH1250" s="238"/>
      <c r="BI1250" s="238"/>
      <c r="BJ1250" s="238"/>
      <c r="BK1250" s="238"/>
      <c r="BL1250" s="238"/>
      <c r="BM1250" s="238"/>
      <c r="BN1250" s="238"/>
      <c r="BO1250" s="238"/>
      <c r="BP1250" s="238"/>
      <c r="BQ1250" s="238"/>
      <c r="BR1250" s="238"/>
      <c r="BS1250" s="238"/>
      <c r="BT1250" s="238"/>
      <c r="BU1250" s="238"/>
      <c r="BV1250" s="238"/>
      <c r="BW1250" s="238"/>
      <c r="BX1250" s="238"/>
      <c r="BY1250" s="238"/>
      <c r="BZ1250" s="238"/>
      <c r="CA1250" s="238"/>
      <c r="CB1250" s="238"/>
      <c r="CC1250" s="238"/>
      <c r="CD1250" s="238"/>
      <c r="CE1250" s="238"/>
      <c r="CF1250" s="238"/>
      <c r="CG1250" s="238"/>
      <c r="CH1250" s="238"/>
      <c r="CI1250" s="238"/>
      <c r="CJ1250" s="238"/>
      <c r="CK1250" s="238"/>
      <c r="CL1250" s="238"/>
      <c r="CM1250" s="238"/>
      <c r="CN1250" s="238"/>
      <c r="CO1250" s="238"/>
      <c r="CP1250" s="238"/>
      <c r="CQ1250" s="238"/>
      <c r="CR1250" s="238"/>
      <c r="CS1250" s="238"/>
      <c r="CT1250" s="238"/>
      <c r="CU1250" s="238"/>
      <c r="CV1250" s="238"/>
      <c r="CW1250" s="238"/>
      <c r="CX1250" s="238"/>
      <c r="CY1250" s="238"/>
      <c r="CZ1250" s="238"/>
      <c r="DA1250" s="238"/>
      <c r="DB1250" s="238"/>
      <c r="DC1250" s="238"/>
      <c r="DD1250" s="238"/>
      <c r="DE1250" s="238"/>
      <c r="DF1250" s="238"/>
      <c r="DG1250" s="238"/>
      <c r="DH1250" s="238"/>
      <c r="DI1250" s="238"/>
      <c r="DJ1250" s="238"/>
      <c r="DK1250" s="238"/>
      <c r="DL1250" s="238"/>
      <c r="DM1250" s="238"/>
      <c r="DN1250" s="238"/>
      <c r="DO1250" s="238"/>
      <c r="DP1250" s="238"/>
      <c r="DQ1250" s="238"/>
      <c r="DR1250" s="238"/>
      <c r="DS1250" s="238"/>
      <c r="DT1250" s="238"/>
      <c r="DU1250" s="238"/>
      <c r="DV1250" s="238"/>
      <c r="DW1250" s="238"/>
      <c r="DX1250" s="238"/>
      <c r="DY1250" s="238"/>
      <c r="DZ1250" s="238"/>
      <c r="EA1250" s="238"/>
      <c r="EB1250" s="238"/>
      <c r="EC1250" s="238"/>
      <c r="ED1250" s="238"/>
      <c r="EE1250" s="238"/>
      <c r="EF1250" s="238"/>
      <c r="EG1250" s="238"/>
      <c r="EH1250" s="238"/>
      <c r="EI1250" s="238"/>
      <c r="EJ1250" s="238"/>
      <c r="EK1250" s="238"/>
      <c r="EL1250" s="238"/>
      <c r="EM1250" s="238"/>
      <c r="EN1250" s="238"/>
      <c r="EO1250" s="238"/>
      <c r="EP1250" s="238"/>
      <c r="EQ1250" s="238"/>
      <c r="ER1250" s="238"/>
      <c r="ES1250" s="238"/>
      <c r="ET1250" s="238"/>
      <c r="EU1250" s="238"/>
      <c r="EV1250" s="238"/>
      <c r="EW1250" s="238"/>
      <c r="EX1250" s="238"/>
      <c r="EY1250" s="238"/>
      <c r="EZ1250" s="238"/>
      <c r="FA1250" s="238"/>
      <c r="FB1250" s="238"/>
      <c r="FC1250" s="238"/>
      <c r="FD1250" s="238"/>
      <c r="FE1250" s="238"/>
    </row>
    <row r="1251" spans="34:161">
      <c r="AH1251" s="238"/>
      <c r="AI1251" s="238"/>
      <c r="AJ1251" s="238"/>
      <c r="AK1251" s="238"/>
      <c r="AL1251" s="238"/>
      <c r="AM1251" s="238"/>
      <c r="AN1251" s="238"/>
      <c r="AO1251" s="238"/>
      <c r="AP1251" s="238"/>
      <c r="AQ1251" s="238"/>
      <c r="AR1251" s="238"/>
      <c r="AS1251" s="238"/>
      <c r="AT1251" s="238"/>
      <c r="AU1251" s="238"/>
      <c r="AV1251" s="238"/>
      <c r="AW1251" s="238"/>
      <c r="AX1251" s="238"/>
      <c r="AY1251" s="238"/>
      <c r="AZ1251" s="238"/>
      <c r="BA1251" s="238"/>
      <c r="BB1251" s="238"/>
      <c r="BC1251" s="238"/>
      <c r="BD1251" s="238"/>
      <c r="BE1251" s="238"/>
      <c r="BF1251" s="238"/>
      <c r="BG1251" s="238"/>
      <c r="BH1251" s="238"/>
      <c r="BI1251" s="238"/>
      <c r="BJ1251" s="238"/>
      <c r="BK1251" s="238"/>
      <c r="BL1251" s="238"/>
      <c r="BM1251" s="238"/>
      <c r="BN1251" s="238"/>
      <c r="BO1251" s="238"/>
      <c r="BP1251" s="238"/>
      <c r="BQ1251" s="238"/>
      <c r="BR1251" s="238"/>
      <c r="BS1251" s="238"/>
      <c r="BT1251" s="238"/>
      <c r="BU1251" s="238"/>
      <c r="BV1251" s="238"/>
      <c r="BW1251" s="238"/>
      <c r="BX1251" s="238"/>
      <c r="BY1251" s="238"/>
      <c r="BZ1251" s="238"/>
      <c r="CA1251" s="238"/>
      <c r="CB1251" s="238"/>
      <c r="CC1251" s="238"/>
      <c r="CD1251" s="238"/>
      <c r="CE1251" s="238"/>
      <c r="CF1251" s="238"/>
      <c r="CG1251" s="238"/>
      <c r="CH1251" s="238"/>
      <c r="CI1251" s="238"/>
      <c r="CJ1251" s="238"/>
      <c r="CK1251" s="238"/>
      <c r="CL1251" s="238"/>
      <c r="CM1251" s="238"/>
      <c r="CN1251" s="238"/>
      <c r="CO1251" s="238"/>
      <c r="CP1251" s="238"/>
      <c r="CQ1251" s="238"/>
      <c r="CR1251" s="238"/>
      <c r="CS1251" s="238"/>
      <c r="CT1251" s="238"/>
      <c r="CU1251" s="238"/>
      <c r="CV1251" s="238"/>
      <c r="CW1251" s="238"/>
      <c r="CX1251" s="238"/>
      <c r="CY1251" s="238"/>
      <c r="CZ1251" s="238"/>
      <c r="DA1251" s="238"/>
      <c r="DB1251" s="238"/>
      <c r="DC1251" s="238"/>
      <c r="DD1251" s="238"/>
      <c r="DE1251" s="238"/>
      <c r="DF1251" s="238"/>
      <c r="DG1251" s="238"/>
      <c r="DH1251" s="238"/>
      <c r="DI1251" s="238"/>
      <c r="DJ1251" s="238"/>
      <c r="DK1251" s="238"/>
      <c r="DL1251" s="238"/>
      <c r="DM1251" s="238"/>
      <c r="DN1251" s="238"/>
      <c r="DO1251" s="238"/>
      <c r="DP1251" s="238"/>
      <c r="DQ1251" s="238"/>
      <c r="DR1251" s="238"/>
      <c r="DS1251" s="238"/>
      <c r="DT1251" s="238"/>
      <c r="DU1251" s="238"/>
      <c r="DV1251" s="238"/>
      <c r="DW1251" s="238"/>
      <c r="DX1251" s="238"/>
      <c r="DY1251" s="238"/>
      <c r="DZ1251" s="238"/>
      <c r="EA1251" s="238"/>
      <c r="EB1251" s="238"/>
      <c r="EC1251" s="238"/>
      <c r="ED1251" s="238"/>
      <c r="EE1251" s="238"/>
      <c r="EF1251" s="238"/>
      <c r="EG1251" s="238"/>
      <c r="EH1251" s="238"/>
      <c r="EI1251" s="238"/>
      <c r="EJ1251" s="238"/>
      <c r="EK1251" s="238"/>
      <c r="EL1251" s="238"/>
      <c r="EM1251" s="238"/>
      <c r="EN1251" s="238"/>
      <c r="EO1251" s="238"/>
      <c r="EP1251" s="238"/>
      <c r="EQ1251" s="238"/>
      <c r="ER1251" s="238"/>
      <c r="ES1251" s="238"/>
      <c r="ET1251" s="238"/>
      <c r="EU1251" s="238"/>
      <c r="EV1251" s="238"/>
      <c r="EW1251" s="238"/>
      <c r="EX1251" s="238"/>
      <c r="EY1251" s="238"/>
      <c r="EZ1251" s="238"/>
      <c r="FA1251" s="238"/>
      <c r="FB1251" s="238"/>
      <c r="FC1251" s="238"/>
      <c r="FD1251" s="238"/>
      <c r="FE1251" s="238"/>
    </row>
    <row r="1252" spans="34:161">
      <c r="AH1252" s="238"/>
      <c r="AI1252" s="238"/>
      <c r="AJ1252" s="238"/>
      <c r="AK1252" s="238"/>
      <c r="AL1252" s="238"/>
      <c r="AM1252" s="238"/>
      <c r="AN1252" s="238"/>
      <c r="AO1252" s="238"/>
      <c r="AP1252" s="238"/>
      <c r="AQ1252" s="238"/>
      <c r="AR1252" s="238"/>
      <c r="AS1252" s="238"/>
      <c r="AT1252" s="238"/>
      <c r="AU1252" s="238"/>
      <c r="AV1252" s="238"/>
      <c r="AW1252" s="238"/>
      <c r="AX1252" s="238"/>
      <c r="AY1252" s="238"/>
      <c r="AZ1252" s="238"/>
      <c r="BA1252" s="238"/>
      <c r="BB1252" s="238"/>
      <c r="BC1252" s="238"/>
      <c r="BD1252" s="238"/>
      <c r="BE1252" s="238"/>
      <c r="BF1252" s="238"/>
      <c r="BG1252" s="238"/>
      <c r="BH1252" s="238"/>
      <c r="BI1252" s="238"/>
      <c r="BJ1252" s="238"/>
      <c r="BK1252" s="238"/>
      <c r="BL1252" s="238"/>
      <c r="BM1252" s="238"/>
      <c r="BN1252" s="238"/>
      <c r="BO1252" s="238"/>
      <c r="BP1252" s="238"/>
      <c r="BQ1252" s="238"/>
      <c r="BR1252" s="238"/>
      <c r="BS1252" s="238"/>
      <c r="BT1252" s="238"/>
      <c r="BU1252" s="238"/>
      <c r="BV1252" s="238"/>
      <c r="BW1252" s="238"/>
      <c r="BX1252" s="238"/>
      <c r="BY1252" s="238"/>
      <c r="BZ1252" s="238"/>
      <c r="CA1252" s="238"/>
      <c r="CB1252" s="238"/>
      <c r="CC1252" s="238"/>
      <c r="CD1252" s="238"/>
      <c r="CE1252" s="238"/>
      <c r="CF1252" s="238"/>
      <c r="CG1252" s="238"/>
      <c r="CH1252" s="238"/>
      <c r="CI1252" s="238"/>
      <c r="CJ1252" s="238"/>
      <c r="CK1252" s="238"/>
      <c r="CL1252" s="238"/>
      <c r="CM1252" s="238"/>
      <c r="CN1252" s="238"/>
      <c r="CO1252" s="238"/>
      <c r="CP1252" s="238"/>
      <c r="CQ1252" s="238"/>
      <c r="CR1252" s="238"/>
      <c r="CS1252" s="238"/>
      <c r="CT1252" s="238"/>
      <c r="CU1252" s="238"/>
      <c r="CV1252" s="238"/>
      <c r="CW1252" s="238"/>
      <c r="CX1252" s="238"/>
      <c r="CY1252" s="238"/>
      <c r="CZ1252" s="238"/>
      <c r="DA1252" s="238"/>
      <c r="DB1252" s="238"/>
      <c r="DC1252" s="238"/>
      <c r="DD1252" s="238"/>
      <c r="DE1252" s="238"/>
      <c r="DF1252" s="238"/>
      <c r="DG1252" s="238"/>
      <c r="DH1252" s="238"/>
      <c r="DI1252" s="238"/>
      <c r="DJ1252" s="238"/>
      <c r="DK1252" s="238"/>
      <c r="DL1252" s="238"/>
      <c r="DM1252" s="238"/>
      <c r="DN1252" s="238"/>
      <c r="DO1252" s="238"/>
      <c r="DP1252" s="238"/>
      <c r="DQ1252" s="238"/>
      <c r="DR1252" s="238"/>
      <c r="DS1252" s="238"/>
      <c r="DT1252" s="238"/>
      <c r="DU1252" s="238"/>
      <c r="DV1252" s="238"/>
      <c r="DW1252" s="238"/>
      <c r="DX1252" s="238"/>
      <c r="DY1252" s="238"/>
      <c r="DZ1252" s="238"/>
      <c r="EA1252" s="238"/>
      <c r="EB1252" s="238"/>
      <c r="EC1252" s="238"/>
      <c r="ED1252" s="238"/>
      <c r="EE1252" s="238"/>
      <c r="EF1252" s="238"/>
      <c r="EG1252" s="238"/>
      <c r="EH1252" s="238"/>
      <c r="EI1252" s="238"/>
      <c r="EJ1252" s="238"/>
      <c r="EK1252" s="238"/>
      <c r="EL1252" s="238"/>
      <c r="EM1252" s="238"/>
      <c r="EN1252" s="238"/>
      <c r="EO1252" s="238"/>
      <c r="EP1252" s="238"/>
      <c r="EQ1252" s="238"/>
      <c r="ER1252" s="238"/>
      <c r="ES1252" s="238"/>
      <c r="ET1252" s="238"/>
      <c r="EU1252" s="238"/>
      <c r="EV1252" s="238"/>
      <c r="EW1252" s="238"/>
      <c r="EX1252" s="238"/>
      <c r="EY1252" s="238"/>
      <c r="EZ1252" s="238"/>
      <c r="FA1252" s="238"/>
      <c r="FB1252" s="238"/>
      <c r="FC1252" s="238"/>
      <c r="FD1252" s="238"/>
      <c r="FE1252" s="238"/>
    </row>
    <row r="1253" spans="34:161">
      <c r="AH1253" s="238"/>
      <c r="AI1253" s="238"/>
      <c r="AJ1253" s="238"/>
      <c r="AK1253" s="238"/>
      <c r="AL1253" s="238"/>
      <c r="AM1253" s="238"/>
      <c r="AN1253" s="238"/>
      <c r="AO1253" s="238"/>
      <c r="AP1253" s="238"/>
      <c r="AQ1253" s="238"/>
      <c r="AR1253" s="238"/>
      <c r="AS1253" s="238"/>
      <c r="AT1253" s="238"/>
      <c r="AU1253" s="238"/>
      <c r="AV1253" s="238"/>
      <c r="AW1253" s="238"/>
      <c r="AX1253" s="238"/>
      <c r="AY1253" s="238"/>
      <c r="AZ1253" s="238"/>
      <c r="BA1253" s="238"/>
      <c r="BB1253" s="238"/>
      <c r="BC1253" s="238"/>
      <c r="BD1253" s="238"/>
      <c r="BE1253" s="238"/>
      <c r="BF1253" s="238"/>
      <c r="BG1253" s="238"/>
      <c r="BH1253" s="238"/>
      <c r="BI1253" s="238"/>
      <c r="BJ1253" s="238"/>
      <c r="BK1253" s="238"/>
      <c r="BL1253" s="238"/>
      <c r="BM1253" s="238"/>
      <c r="BN1253" s="238"/>
      <c r="BO1253" s="238"/>
      <c r="BP1253" s="238"/>
      <c r="BQ1253" s="238"/>
      <c r="BR1253" s="238"/>
      <c r="BS1253" s="238"/>
      <c r="BT1253" s="238"/>
      <c r="BU1253" s="238"/>
      <c r="BV1253" s="238"/>
      <c r="BW1253" s="238"/>
      <c r="BX1253" s="238"/>
      <c r="BY1253" s="238"/>
      <c r="BZ1253" s="238"/>
      <c r="CA1253" s="238"/>
      <c r="CB1253" s="238"/>
      <c r="CC1253" s="238"/>
      <c r="CD1253" s="238"/>
      <c r="CE1253" s="238"/>
      <c r="CF1253" s="238"/>
      <c r="CG1253" s="238"/>
      <c r="CH1253" s="238"/>
      <c r="CI1253" s="238"/>
      <c r="CJ1253" s="238"/>
      <c r="CK1253" s="238"/>
      <c r="CL1253" s="238"/>
      <c r="CM1253" s="238"/>
      <c r="CN1253" s="238"/>
      <c r="CO1253" s="238"/>
      <c r="CP1253" s="238"/>
      <c r="CQ1253" s="238"/>
      <c r="CR1253" s="238"/>
      <c r="CS1253" s="238"/>
      <c r="CT1253" s="238"/>
      <c r="CU1253" s="238"/>
      <c r="CV1253" s="238"/>
      <c r="CW1253" s="238"/>
      <c r="CX1253" s="238"/>
      <c r="CY1253" s="238"/>
      <c r="CZ1253" s="238"/>
      <c r="DA1253" s="238"/>
      <c r="DB1253" s="238"/>
      <c r="DC1253" s="238"/>
      <c r="DD1253" s="238"/>
      <c r="DE1253" s="238"/>
      <c r="DF1253" s="238"/>
      <c r="DG1253" s="238"/>
      <c r="DH1253" s="238"/>
      <c r="DI1253" s="238"/>
      <c r="DJ1253" s="238"/>
      <c r="DK1253" s="238"/>
      <c r="DL1253" s="238"/>
      <c r="DM1253" s="238"/>
      <c r="DN1253" s="238"/>
      <c r="DO1253" s="238"/>
      <c r="DP1253" s="238"/>
      <c r="DQ1253" s="238"/>
      <c r="DR1253" s="238"/>
      <c r="DS1253" s="238"/>
      <c r="DT1253" s="238"/>
      <c r="DU1253" s="238"/>
      <c r="DV1253" s="238"/>
      <c r="DW1253" s="238"/>
      <c r="DX1253" s="238"/>
      <c r="DY1253" s="238"/>
      <c r="DZ1253" s="238"/>
      <c r="EA1253" s="238"/>
      <c r="EB1253" s="238"/>
      <c r="EC1253" s="238"/>
      <c r="ED1253" s="238"/>
      <c r="EE1253" s="238"/>
      <c r="EF1253" s="238"/>
      <c r="EG1253" s="238"/>
      <c r="EH1253" s="238"/>
      <c r="EI1253" s="238"/>
      <c r="EJ1253" s="238"/>
      <c r="EK1253" s="238"/>
      <c r="EL1253" s="238"/>
      <c r="EM1253" s="238"/>
      <c r="EN1253" s="238"/>
      <c r="EO1253" s="238"/>
      <c r="EP1253" s="238"/>
      <c r="EQ1253" s="238"/>
      <c r="ER1253" s="238"/>
      <c r="ES1253" s="238"/>
      <c r="ET1253" s="238"/>
      <c r="EU1253" s="238"/>
      <c r="EV1253" s="238"/>
      <c r="EW1253" s="238"/>
      <c r="EX1253" s="238"/>
      <c r="EY1253" s="238"/>
      <c r="EZ1253" s="238"/>
      <c r="FA1253" s="238"/>
      <c r="FB1253" s="238"/>
      <c r="FC1253" s="238"/>
      <c r="FD1253" s="238"/>
      <c r="FE1253" s="238"/>
    </row>
    <row r="1254" spans="34:161">
      <c r="AH1254" s="238"/>
      <c r="AI1254" s="238"/>
      <c r="AJ1254" s="238"/>
      <c r="AK1254" s="238"/>
      <c r="AL1254" s="238"/>
      <c r="AM1254" s="238"/>
      <c r="AN1254" s="238"/>
      <c r="AO1254" s="238"/>
      <c r="AP1254" s="238"/>
      <c r="AQ1254" s="238"/>
      <c r="AR1254" s="238"/>
      <c r="AS1254" s="238"/>
      <c r="AT1254" s="238"/>
      <c r="AU1254" s="238"/>
      <c r="AV1254" s="238"/>
      <c r="AW1254" s="238"/>
      <c r="AX1254" s="238"/>
      <c r="AY1254" s="238"/>
      <c r="AZ1254" s="238"/>
      <c r="BA1254" s="238"/>
      <c r="BB1254" s="238"/>
      <c r="BC1254" s="238"/>
      <c r="BD1254" s="238"/>
      <c r="BE1254" s="238"/>
      <c r="BF1254" s="238"/>
      <c r="BG1254" s="238"/>
      <c r="BH1254" s="238"/>
      <c r="BI1254" s="238"/>
      <c r="BJ1254" s="238"/>
      <c r="BK1254" s="238"/>
      <c r="BL1254" s="238"/>
      <c r="BM1254" s="238"/>
      <c r="BN1254" s="238"/>
      <c r="BO1254" s="238"/>
      <c r="BP1254" s="238"/>
      <c r="BQ1254" s="238"/>
      <c r="BR1254" s="238"/>
      <c r="BS1254" s="238"/>
      <c r="BT1254" s="238"/>
      <c r="BU1254" s="238"/>
      <c r="BV1254" s="238"/>
      <c r="BW1254" s="238"/>
      <c r="BX1254" s="238"/>
      <c r="BY1254" s="238"/>
      <c r="BZ1254" s="238"/>
      <c r="CA1254" s="238"/>
      <c r="CB1254" s="238"/>
      <c r="CC1254" s="238"/>
      <c r="CD1254" s="238"/>
      <c r="CE1254" s="238"/>
      <c r="CF1254" s="238"/>
      <c r="CG1254" s="238"/>
      <c r="CH1254" s="238"/>
      <c r="CI1254" s="238"/>
      <c r="CJ1254" s="238"/>
      <c r="CK1254" s="238"/>
      <c r="CL1254" s="238"/>
      <c r="CM1254" s="238"/>
      <c r="CN1254" s="238"/>
      <c r="CO1254" s="238"/>
      <c r="CP1254" s="238"/>
      <c r="CQ1254" s="238"/>
      <c r="CR1254" s="238"/>
      <c r="CS1254" s="238"/>
      <c r="CT1254" s="238"/>
      <c r="CU1254" s="238"/>
      <c r="CV1254" s="238"/>
      <c r="CW1254" s="238"/>
      <c r="CX1254" s="238"/>
      <c r="CY1254" s="238"/>
      <c r="CZ1254" s="238"/>
      <c r="DA1254" s="238"/>
      <c r="DB1254" s="238"/>
      <c r="DC1254" s="238"/>
      <c r="DD1254" s="238"/>
      <c r="DE1254" s="238"/>
      <c r="DF1254" s="238"/>
      <c r="DG1254" s="238"/>
      <c r="DH1254" s="238"/>
      <c r="DI1254" s="238"/>
      <c r="DJ1254" s="238"/>
      <c r="DK1254" s="238"/>
      <c r="DL1254" s="238"/>
      <c r="DM1254" s="238"/>
      <c r="DN1254" s="238"/>
      <c r="DO1254" s="238"/>
      <c r="DP1254" s="238"/>
      <c r="DQ1254" s="238"/>
      <c r="DR1254" s="238"/>
      <c r="DS1254" s="238"/>
      <c r="DT1254" s="238"/>
      <c r="DU1254" s="238"/>
      <c r="DV1254" s="238"/>
      <c r="DW1254" s="238"/>
      <c r="DX1254" s="238"/>
      <c r="DY1254" s="238"/>
      <c r="DZ1254" s="238"/>
      <c r="EA1254" s="238"/>
      <c r="EB1254" s="238"/>
      <c r="EC1254" s="238"/>
      <c r="ED1254" s="238"/>
      <c r="EE1254" s="238"/>
      <c r="EF1254" s="238"/>
      <c r="EG1254" s="238"/>
      <c r="EH1254" s="238"/>
      <c r="EI1254" s="238"/>
      <c r="EJ1254" s="238"/>
      <c r="EK1254" s="238"/>
      <c r="EL1254" s="238"/>
      <c r="EM1254" s="238"/>
      <c r="EN1254" s="238"/>
      <c r="EO1254" s="238"/>
      <c r="EP1254" s="238"/>
      <c r="EQ1254" s="238"/>
      <c r="ER1254" s="238"/>
      <c r="ES1254" s="238"/>
      <c r="ET1254" s="238"/>
      <c r="EU1254" s="238"/>
      <c r="EV1254" s="238"/>
      <c r="EW1254" s="238"/>
      <c r="EX1254" s="238"/>
      <c r="EY1254" s="238"/>
      <c r="EZ1254" s="238"/>
      <c r="FA1254" s="238"/>
      <c r="FB1254" s="238"/>
      <c r="FC1254" s="238"/>
      <c r="FD1254" s="238"/>
      <c r="FE1254" s="238"/>
    </row>
    <row r="1255" spans="34:161">
      <c r="AH1255" s="238"/>
      <c r="AI1255" s="238"/>
      <c r="AJ1255" s="238"/>
      <c r="AK1255" s="238"/>
      <c r="AL1255" s="238"/>
      <c r="AM1255" s="238"/>
      <c r="AN1255" s="238"/>
      <c r="AO1255" s="238"/>
      <c r="AP1255" s="238"/>
      <c r="AQ1255" s="238"/>
      <c r="AR1255" s="238"/>
      <c r="AS1255" s="238"/>
      <c r="AT1255" s="238"/>
      <c r="AU1255" s="238"/>
      <c r="AV1255" s="238"/>
      <c r="AW1255" s="238"/>
      <c r="AX1255" s="238"/>
      <c r="AY1255" s="238"/>
      <c r="AZ1255" s="238"/>
      <c r="BA1255" s="238"/>
      <c r="BB1255" s="238"/>
      <c r="BC1255" s="238"/>
      <c r="BD1255" s="238"/>
      <c r="BE1255" s="238"/>
      <c r="BF1255" s="238"/>
      <c r="BG1255" s="238"/>
      <c r="BH1255" s="238"/>
      <c r="BI1255" s="238"/>
      <c r="BJ1255" s="238"/>
      <c r="BK1255" s="238"/>
      <c r="BL1255" s="238"/>
      <c r="BM1255" s="238"/>
      <c r="BN1255" s="238"/>
      <c r="BO1255" s="238"/>
      <c r="BP1255" s="238"/>
      <c r="BQ1255" s="238"/>
      <c r="BR1255" s="238"/>
      <c r="BS1255" s="238"/>
      <c r="BT1255" s="238"/>
      <c r="BU1255" s="238"/>
      <c r="BV1255" s="238"/>
      <c r="BW1255" s="238"/>
      <c r="BX1255" s="238"/>
      <c r="BY1255" s="238"/>
      <c r="BZ1255" s="238"/>
      <c r="CA1255" s="238"/>
      <c r="CB1255" s="238"/>
      <c r="CC1255" s="238"/>
      <c r="CD1255" s="238"/>
      <c r="CE1255" s="238"/>
      <c r="CF1255" s="238"/>
      <c r="CG1255" s="238"/>
      <c r="CH1255" s="238"/>
      <c r="CI1255" s="238"/>
      <c r="CJ1255" s="238"/>
      <c r="CK1255" s="238"/>
      <c r="CL1255" s="238"/>
      <c r="CM1255" s="238"/>
      <c r="CN1255" s="238"/>
      <c r="CO1255" s="238"/>
      <c r="CP1255" s="238"/>
      <c r="CQ1255" s="238"/>
      <c r="CR1255" s="238"/>
      <c r="CS1255" s="238"/>
      <c r="CT1255" s="238"/>
      <c r="CU1255" s="238"/>
      <c r="CV1255" s="238"/>
      <c r="CW1255" s="238"/>
      <c r="CX1255" s="238"/>
      <c r="CY1255" s="238"/>
      <c r="CZ1255" s="238"/>
      <c r="DA1255" s="238"/>
      <c r="DB1255" s="238"/>
      <c r="DC1255" s="238"/>
      <c r="DD1255" s="238"/>
      <c r="DE1255" s="238"/>
      <c r="DF1255" s="238"/>
      <c r="DG1255" s="238"/>
      <c r="DH1255" s="238"/>
      <c r="DI1255" s="238"/>
      <c r="DJ1255" s="238"/>
      <c r="DK1255" s="238"/>
      <c r="DL1255" s="238"/>
      <c r="DM1255" s="238"/>
      <c r="DN1255" s="238"/>
      <c r="DO1255" s="238"/>
      <c r="DP1255" s="238"/>
      <c r="DQ1255" s="238"/>
      <c r="DR1255" s="238"/>
      <c r="DS1255" s="238"/>
      <c r="DT1255" s="238"/>
      <c r="DU1255" s="238"/>
      <c r="DV1255" s="238"/>
      <c r="DW1255" s="238"/>
      <c r="DX1255" s="238"/>
      <c r="DY1255" s="238"/>
      <c r="DZ1255" s="238"/>
      <c r="EA1255" s="238"/>
      <c r="EB1255" s="238"/>
      <c r="EC1255" s="238"/>
      <c r="ED1255" s="238"/>
      <c r="EE1255" s="238"/>
      <c r="EF1255" s="238"/>
      <c r="EG1255" s="238"/>
      <c r="EH1255" s="238"/>
      <c r="EI1255" s="238"/>
      <c r="EJ1255" s="238"/>
      <c r="EK1255" s="238"/>
      <c r="EL1255" s="238"/>
      <c r="EM1255" s="238"/>
      <c r="EN1255" s="238"/>
      <c r="EO1255" s="238"/>
      <c r="EP1255" s="238"/>
      <c r="EQ1255" s="238"/>
      <c r="ER1255" s="238"/>
      <c r="ES1255" s="238"/>
      <c r="ET1255" s="238"/>
      <c r="EU1255" s="238"/>
      <c r="EV1255" s="238"/>
      <c r="EW1255" s="238"/>
      <c r="EX1255" s="238"/>
      <c r="EY1255" s="238"/>
      <c r="EZ1255" s="238"/>
      <c r="FA1255" s="238"/>
      <c r="FB1255" s="238"/>
      <c r="FC1255" s="238"/>
      <c r="FD1255" s="238"/>
      <c r="FE1255" s="238"/>
    </row>
    <row r="1256" spans="34:161">
      <c r="AH1256" s="238"/>
      <c r="AI1256" s="238"/>
      <c r="AJ1256" s="238"/>
      <c r="AK1256" s="238"/>
      <c r="AL1256" s="238"/>
      <c r="AM1256" s="238"/>
      <c r="AN1256" s="238"/>
      <c r="AO1256" s="238"/>
      <c r="AP1256" s="238"/>
      <c r="AQ1256" s="238"/>
      <c r="AR1256" s="238"/>
      <c r="AS1256" s="238"/>
      <c r="AT1256" s="238"/>
      <c r="AU1256" s="238"/>
      <c r="AV1256" s="238"/>
      <c r="AW1256" s="238"/>
      <c r="AX1256" s="238"/>
      <c r="AY1256" s="238"/>
      <c r="AZ1256" s="238"/>
      <c r="BA1256" s="238"/>
      <c r="BB1256" s="238"/>
      <c r="BC1256" s="238"/>
      <c r="BD1256" s="238"/>
      <c r="BE1256" s="238"/>
      <c r="BF1256" s="238"/>
      <c r="BG1256" s="238"/>
      <c r="BH1256" s="238"/>
      <c r="BI1256" s="238"/>
      <c r="BJ1256" s="238"/>
      <c r="BK1256" s="238"/>
      <c r="BL1256" s="238"/>
      <c r="BM1256" s="238"/>
      <c r="BN1256" s="238"/>
      <c r="BO1256" s="238"/>
      <c r="BP1256" s="238"/>
      <c r="BQ1256" s="238"/>
      <c r="BR1256" s="238"/>
      <c r="BS1256" s="238"/>
      <c r="BT1256" s="238"/>
      <c r="BU1256" s="238"/>
      <c r="BV1256" s="238"/>
      <c r="BW1256" s="238"/>
      <c r="BX1256" s="238"/>
      <c r="BY1256" s="238"/>
      <c r="BZ1256" s="238"/>
      <c r="CA1256" s="238"/>
      <c r="CB1256" s="238"/>
      <c r="CC1256" s="238"/>
      <c r="CD1256" s="238"/>
      <c r="CE1256" s="238"/>
      <c r="CF1256" s="238"/>
      <c r="CG1256" s="238"/>
      <c r="CH1256" s="238"/>
      <c r="CI1256" s="238"/>
      <c r="CJ1256" s="238"/>
      <c r="CK1256" s="238"/>
      <c r="CL1256" s="238"/>
      <c r="CM1256" s="238"/>
      <c r="CN1256" s="238"/>
      <c r="CO1256" s="238"/>
      <c r="CP1256" s="238"/>
      <c r="CQ1256" s="238"/>
      <c r="CR1256" s="238"/>
      <c r="CS1256" s="238"/>
      <c r="CT1256" s="238"/>
      <c r="CU1256" s="238"/>
      <c r="CV1256" s="238"/>
      <c r="CW1256" s="238"/>
      <c r="CX1256" s="238"/>
      <c r="CY1256" s="238"/>
      <c r="CZ1256" s="238"/>
      <c r="DA1256" s="238"/>
      <c r="DB1256" s="238"/>
      <c r="DC1256" s="238"/>
      <c r="DD1256" s="238"/>
      <c r="DE1256" s="238"/>
      <c r="DF1256" s="238"/>
      <c r="DG1256" s="238"/>
      <c r="DH1256" s="238"/>
      <c r="DI1256" s="238"/>
      <c r="DJ1256" s="238"/>
      <c r="DK1256" s="238"/>
      <c r="DL1256" s="238"/>
      <c r="DM1256" s="238"/>
      <c r="DN1256" s="238"/>
      <c r="DO1256" s="238"/>
      <c r="DP1256" s="238"/>
      <c r="DQ1256" s="238"/>
      <c r="DR1256" s="238"/>
      <c r="DS1256" s="238"/>
      <c r="DT1256" s="238"/>
      <c r="DU1256" s="238"/>
      <c r="DV1256" s="238"/>
      <c r="DW1256" s="238"/>
      <c r="DX1256" s="238"/>
      <c r="DY1256" s="238"/>
      <c r="DZ1256" s="238"/>
      <c r="EA1256" s="238"/>
      <c r="EB1256" s="238"/>
      <c r="EC1256" s="238"/>
      <c r="ED1256" s="238"/>
      <c r="EE1256" s="238"/>
      <c r="EF1256" s="238"/>
      <c r="EG1256" s="238"/>
      <c r="EH1256" s="238"/>
      <c r="EI1256" s="238"/>
      <c r="EJ1256" s="238"/>
      <c r="EK1256" s="238"/>
      <c r="EL1256" s="238"/>
      <c r="EM1256" s="238"/>
      <c r="EN1256" s="238"/>
      <c r="EO1256" s="238"/>
      <c r="EP1256" s="238"/>
      <c r="EQ1256" s="238"/>
      <c r="ER1256" s="238"/>
      <c r="ES1256" s="238"/>
      <c r="ET1256" s="238"/>
      <c r="EU1256" s="238"/>
      <c r="EV1256" s="238"/>
      <c r="EW1256" s="238"/>
      <c r="EX1256" s="238"/>
      <c r="EY1256" s="238"/>
      <c r="EZ1256" s="238"/>
      <c r="FA1256" s="238"/>
      <c r="FB1256" s="238"/>
      <c r="FC1256" s="238"/>
      <c r="FD1256" s="238"/>
      <c r="FE1256" s="238"/>
    </row>
    <row r="1257" spans="34:161">
      <c r="AH1257" s="238"/>
      <c r="AI1257" s="238"/>
      <c r="AJ1257" s="238"/>
      <c r="AK1257" s="238"/>
      <c r="AL1257" s="238"/>
      <c r="AM1257" s="238"/>
      <c r="AN1257" s="238"/>
      <c r="AO1257" s="238"/>
      <c r="AP1257" s="238"/>
      <c r="AQ1257" s="238"/>
      <c r="AR1257" s="238"/>
      <c r="AS1257" s="238"/>
      <c r="AT1257" s="238"/>
      <c r="AU1257" s="238"/>
      <c r="AV1257" s="238"/>
      <c r="AW1257" s="238"/>
      <c r="AX1257" s="238"/>
      <c r="AY1257" s="238"/>
      <c r="AZ1257" s="238"/>
      <c r="BA1257" s="238"/>
      <c r="BB1257" s="238"/>
      <c r="BC1257" s="238"/>
      <c r="BD1257" s="238"/>
      <c r="BE1257" s="238"/>
      <c r="BF1257" s="238"/>
      <c r="BG1257" s="238"/>
      <c r="BH1257" s="238"/>
      <c r="BI1257" s="238"/>
      <c r="BJ1257" s="238"/>
      <c r="BK1257" s="238"/>
      <c r="BL1257" s="238"/>
      <c r="BM1257" s="238"/>
      <c r="BN1257" s="238"/>
      <c r="BO1257" s="238"/>
      <c r="BP1257" s="238"/>
      <c r="BQ1257" s="238"/>
      <c r="BR1257" s="238"/>
      <c r="BS1257" s="238"/>
      <c r="BT1257" s="238"/>
      <c r="BU1257" s="238"/>
      <c r="BV1257" s="238"/>
      <c r="BW1257" s="238"/>
      <c r="BX1257" s="238"/>
      <c r="BY1257" s="238"/>
      <c r="BZ1257" s="238"/>
      <c r="CA1257" s="238"/>
      <c r="CB1257" s="238"/>
      <c r="CC1257" s="238"/>
      <c r="CD1257" s="238"/>
      <c r="CE1257" s="238"/>
      <c r="CF1257" s="238"/>
      <c r="CG1257" s="238"/>
      <c r="CH1257" s="238"/>
      <c r="CI1257" s="238"/>
      <c r="CJ1257" s="238"/>
      <c r="CK1257" s="238"/>
      <c r="CL1257" s="238"/>
      <c r="CM1257" s="238"/>
      <c r="CN1257" s="238"/>
      <c r="CO1257" s="238"/>
      <c r="CP1257" s="238"/>
      <c r="CQ1257" s="238"/>
      <c r="CR1257" s="238"/>
      <c r="CS1257" s="238"/>
      <c r="CT1257" s="238"/>
      <c r="CU1257" s="238"/>
      <c r="CV1257" s="238"/>
      <c r="CW1257" s="238"/>
      <c r="CX1257" s="238"/>
      <c r="CY1257" s="238"/>
      <c r="CZ1257" s="238"/>
      <c r="DA1257" s="238"/>
      <c r="DB1257" s="238"/>
      <c r="DC1257" s="238"/>
      <c r="DD1257" s="238"/>
      <c r="DE1257" s="238"/>
      <c r="DF1257" s="238"/>
      <c r="DG1257" s="238"/>
      <c r="DH1257" s="238"/>
      <c r="DI1257" s="238"/>
      <c r="DJ1257" s="238"/>
      <c r="DK1257" s="238"/>
      <c r="DL1257" s="238"/>
      <c r="DM1257" s="238"/>
      <c r="DN1257" s="238"/>
      <c r="DO1257" s="238"/>
      <c r="DP1257" s="238"/>
      <c r="DQ1257" s="238"/>
      <c r="DR1257" s="238"/>
      <c r="DS1257" s="238"/>
      <c r="DT1257" s="238"/>
      <c r="DU1257" s="238"/>
      <c r="DV1257" s="238"/>
      <c r="DW1257" s="238"/>
      <c r="DX1257" s="238"/>
      <c r="DY1257" s="238"/>
      <c r="DZ1257" s="238"/>
      <c r="EA1257" s="238"/>
      <c r="EB1257" s="238"/>
      <c r="EC1257" s="238"/>
      <c r="ED1257" s="238"/>
      <c r="EE1257" s="238"/>
      <c r="EF1257" s="238"/>
      <c r="EG1257" s="238"/>
      <c r="EH1257" s="238"/>
      <c r="EI1257" s="238"/>
      <c r="EJ1257" s="238"/>
      <c r="EK1257" s="238"/>
      <c r="EL1257" s="238"/>
      <c r="EM1257" s="238"/>
      <c r="EN1257" s="238"/>
      <c r="EO1257" s="238"/>
      <c r="EP1257" s="238"/>
      <c r="EQ1257" s="238"/>
      <c r="ER1257" s="238"/>
      <c r="ES1257" s="238"/>
      <c r="ET1257" s="238"/>
      <c r="EU1257" s="238"/>
      <c r="EV1257" s="238"/>
      <c r="EW1257" s="238"/>
      <c r="EX1257" s="238"/>
      <c r="EY1257" s="238"/>
      <c r="EZ1257" s="238"/>
      <c r="FA1257" s="238"/>
      <c r="FB1257" s="238"/>
      <c r="FC1257" s="238"/>
      <c r="FD1257" s="238"/>
      <c r="FE1257" s="238"/>
    </row>
    <row r="1258" spans="34:161">
      <c r="AH1258" s="238"/>
      <c r="AI1258" s="238"/>
      <c r="AJ1258" s="238"/>
      <c r="AK1258" s="238"/>
      <c r="AL1258" s="238"/>
      <c r="AM1258" s="238"/>
      <c r="AN1258" s="238"/>
      <c r="AO1258" s="238"/>
      <c r="AP1258" s="238"/>
      <c r="AQ1258" s="238"/>
      <c r="AR1258" s="238"/>
      <c r="AS1258" s="238"/>
      <c r="AT1258" s="238"/>
      <c r="AU1258" s="238"/>
      <c r="AV1258" s="238"/>
      <c r="AW1258" s="238"/>
      <c r="AX1258" s="238"/>
      <c r="AY1258" s="238"/>
      <c r="AZ1258" s="238"/>
      <c r="BA1258" s="238"/>
      <c r="BB1258" s="238"/>
      <c r="BC1258" s="238"/>
      <c r="BD1258" s="238"/>
      <c r="BE1258" s="238"/>
      <c r="BF1258" s="238"/>
      <c r="BG1258" s="238"/>
      <c r="BH1258" s="238"/>
      <c r="BI1258" s="238"/>
      <c r="BJ1258" s="238"/>
      <c r="BK1258" s="238"/>
      <c r="BL1258" s="238"/>
      <c r="BM1258" s="238"/>
      <c r="BN1258" s="238"/>
      <c r="BO1258" s="238"/>
      <c r="BP1258" s="238"/>
      <c r="BQ1258" s="238"/>
      <c r="BR1258" s="238"/>
      <c r="BS1258" s="238"/>
      <c r="BT1258" s="238"/>
      <c r="BU1258" s="238"/>
      <c r="BV1258" s="238"/>
      <c r="BW1258" s="238"/>
      <c r="BX1258" s="238"/>
      <c r="BY1258" s="238"/>
      <c r="BZ1258" s="238"/>
      <c r="CA1258" s="238"/>
      <c r="CB1258" s="238"/>
      <c r="CC1258" s="238"/>
      <c r="CD1258" s="238"/>
      <c r="CE1258" s="238"/>
      <c r="CF1258" s="238"/>
      <c r="CG1258" s="238"/>
      <c r="CH1258" s="238"/>
      <c r="CI1258" s="238"/>
      <c r="CJ1258" s="238"/>
      <c r="CK1258" s="238"/>
      <c r="CL1258" s="238"/>
      <c r="CM1258" s="238"/>
      <c r="CN1258" s="238"/>
      <c r="CO1258" s="238"/>
      <c r="CP1258" s="238"/>
      <c r="CQ1258" s="238"/>
      <c r="CR1258" s="238"/>
      <c r="CS1258" s="238"/>
      <c r="CT1258" s="238"/>
      <c r="CU1258" s="238"/>
      <c r="CV1258" s="238"/>
      <c r="CW1258" s="238"/>
      <c r="CX1258" s="238"/>
      <c r="CY1258" s="238"/>
      <c r="CZ1258" s="238"/>
      <c r="DA1258" s="238"/>
      <c r="DB1258" s="238"/>
      <c r="DC1258" s="238"/>
      <c r="DD1258" s="238"/>
      <c r="DE1258" s="238"/>
      <c r="DF1258" s="238"/>
      <c r="DG1258" s="238"/>
      <c r="DH1258" s="238"/>
      <c r="DI1258" s="238"/>
      <c r="DJ1258" s="238"/>
      <c r="DK1258" s="238"/>
      <c r="DL1258" s="238"/>
      <c r="DM1258" s="238"/>
      <c r="DN1258" s="238"/>
      <c r="DO1258" s="238"/>
      <c r="DP1258" s="238"/>
      <c r="DQ1258" s="238"/>
      <c r="DR1258" s="238"/>
      <c r="DS1258" s="238"/>
      <c r="DT1258" s="238"/>
      <c r="DU1258" s="238"/>
      <c r="DV1258" s="238"/>
      <c r="DW1258" s="238"/>
      <c r="DX1258" s="238"/>
      <c r="DY1258" s="238"/>
      <c r="DZ1258" s="238"/>
      <c r="EA1258" s="238"/>
      <c r="EB1258" s="238"/>
      <c r="EC1258" s="238"/>
      <c r="ED1258" s="238"/>
      <c r="EE1258" s="238"/>
      <c r="EF1258" s="238"/>
      <c r="EG1258" s="238"/>
      <c r="EH1258" s="238"/>
      <c r="EI1258" s="238"/>
      <c r="EJ1258" s="238"/>
      <c r="EK1258" s="238"/>
      <c r="EL1258" s="238"/>
      <c r="EM1258" s="238"/>
      <c r="EN1258" s="238"/>
      <c r="EO1258" s="238"/>
      <c r="EP1258" s="238"/>
      <c r="EQ1258" s="238"/>
      <c r="ER1258" s="238"/>
      <c r="ES1258" s="238"/>
      <c r="ET1258" s="238"/>
      <c r="EU1258" s="238"/>
      <c r="EV1258" s="238"/>
      <c r="EW1258" s="238"/>
      <c r="EX1258" s="238"/>
      <c r="EY1258" s="238"/>
      <c r="EZ1258" s="238"/>
      <c r="FA1258" s="238"/>
      <c r="FB1258" s="238"/>
      <c r="FC1258" s="238"/>
      <c r="FD1258" s="238"/>
      <c r="FE1258" s="238"/>
    </row>
    <row r="1259" spans="34:161">
      <c r="AH1259" s="238"/>
      <c r="AI1259" s="238"/>
      <c r="AJ1259" s="238"/>
      <c r="AK1259" s="238"/>
      <c r="AL1259" s="238"/>
      <c r="AM1259" s="238"/>
      <c r="AN1259" s="238"/>
      <c r="AO1259" s="238"/>
      <c r="AP1259" s="238"/>
      <c r="AQ1259" s="238"/>
      <c r="AR1259" s="238"/>
      <c r="AS1259" s="238"/>
      <c r="AT1259" s="238"/>
      <c r="AU1259" s="238"/>
      <c r="AV1259" s="238"/>
      <c r="AW1259" s="238"/>
      <c r="AX1259" s="238"/>
      <c r="AY1259" s="238"/>
      <c r="AZ1259" s="238"/>
      <c r="BA1259" s="238"/>
      <c r="BB1259" s="238"/>
      <c r="BC1259" s="238"/>
      <c r="BD1259" s="238"/>
      <c r="BE1259" s="238"/>
      <c r="BF1259" s="238"/>
      <c r="BG1259" s="238"/>
      <c r="BH1259" s="238"/>
      <c r="BI1259" s="238"/>
      <c r="BJ1259" s="238"/>
      <c r="BK1259" s="238"/>
      <c r="BL1259" s="238"/>
      <c r="BM1259" s="238"/>
      <c r="BN1259" s="238"/>
      <c r="BO1259" s="238"/>
      <c r="BP1259" s="238"/>
      <c r="BQ1259" s="238"/>
      <c r="BR1259" s="238"/>
      <c r="BS1259" s="238"/>
      <c r="BT1259" s="238"/>
      <c r="BU1259" s="238"/>
      <c r="BV1259" s="238"/>
      <c r="BW1259" s="238"/>
      <c r="BX1259" s="238"/>
      <c r="BY1259" s="238"/>
      <c r="BZ1259" s="238"/>
      <c r="CA1259" s="238"/>
      <c r="CB1259" s="238"/>
      <c r="CC1259" s="238"/>
      <c r="CD1259" s="238"/>
      <c r="CE1259" s="238"/>
      <c r="CF1259" s="238"/>
      <c r="CG1259" s="238"/>
      <c r="CH1259" s="238"/>
      <c r="CI1259" s="238"/>
      <c r="CJ1259" s="238"/>
      <c r="CK1259" s="238"/>
      <c r="CL1259" s="238"/>
      <c r="CM1259" s="238"/>
      <c r="CN1259" s="238"/>
      <c r="CO1259" s="238"/>
      <c r="CP1259" s="238"/>
      <c r="CQ1259" s="238"/>
      <c r="CR1259" s="238"/>
      <c r="CS1259" s="238"/>
      <c r="CT1259" s="238"/>
      <c r="CU1259" s="238"/>
      <c r="CV1259" s="238"/>
      <c r="CW1259" s="238"/>
      <c r="CX1259" s="238"/>
      <c r="CY1259" s="238"/>
      <c r="CZ1259" s="238"/>
      <c r="DA1259" s="238"/>
      <c r="DB1259" s="238"/>
      <c r="DC1259" s="238"/>
      <c r="DD1259" s="238"/>
      <c r="DE1259" s="238"/>
      <c r="DF1259" s="238"/>
      <c r="DG1259" s="238"/>
      <c r="DH1259" s="238"/>
      <c r="DI1259" s="238"/>
      <c r="DJ1259" s="238"/>
      <c r="DK1259" s="238"/>
      <c r="DL1259" s="238"/>
      <c r="DM1259" s="238"/>
      <c r="DN1259" s="238"/>
      <c r="DO1259" s="238"/>
      <c r="DP1259" s="238"/>
      <c r="DQ1259" s="238"/>
      <c r="DR1259" s="238"/>
      <c r="DS1259" s="238"/>
      <c r="DT1259" s="238"/>
      <c r="DU1259" s="238"/>
      <c r="DV1259" s="238"/>
      <c r="DW1259" s="238"/>
      <c r="DX1259" s="238"/>
      <c r="DY1259" s="238"/>
      <c r="DZ1259" s="238"/>
      <c r="EA1259" s="238"/>
      <c r="EB1259" s="238"/>
      <c r="EC1259" s="238"/>
      <c r="ED1259" s="238"/>
      <c r="EE1259" s="238"/>
      <c r="EF1259" s="238"/>
      <c r="EG1259" s="238"/>
      <c r="EH1259" s="238"/>
      <c r="EI1259" s="238"/>
      <c r="EJ1259" s="238"/>
      <c r="EK1259" s="238"/>
      <c r="EL1259" s="238"/>
      <c r="EM1259" s="238"/>
      <c r="EN1259" s="238"/>
      <c r="EO1259" s="238"/>
      <c r="EP1259" s="238"/>
      <c r="EQ1259" s="238"/>
      <c r="ER1259" s="238"/>
      <c r="ES1259" s="238"/>
      <c r="ET1259" s="238"/>
      <c r="EU1259" s="238"/>
      <c r="EV1259" s="238"/>
      <c r="EW1259" s="238"/>
      <c r="EX1259" s="238"/>
      <c r="EY1259" s="238"/>
      <c r="EZ1259" s="238"/>
      <c r="FA1259" s="238"/>
      <c r="FB1259" s="238"/>
      <c r="FC1259" s="238"/>
      <c r="FD1259" s="238"/>
      <c r="FE1259" s="238"/>
    </row>
    <row r="1260" spans="34:161">
      <c r="AH1260" s="238"/>
      <c r="AI1260" s="238"/>
      <c r="AJ1260" s="238"/>
      <c r="AK1260" s="238"/>
      <c r="AL1260" s="238"/>
      <c r="AM1260" s="238"/>
      <c r="AN1260" s="238"/>
      <c r="AO1260" s="238"/>
      <c r="AP1260" s="238"/>
      <c r="AQ1260" s="238"/>
      <c r="AR1260" s="238"/>
      <c r="AS1260" s="238"/>
      <c r="AT1260" s="238"/>
      <c r="AU1260" s="238"/>
      <c r="AV1260" s="238"/>
      <c r="AW1260" s="238"/>
      <c r="AX1260" s="238"/>
      <c r="AY1260" s="238"/>
      <c r="AZ1260" s="238"/>
      <c r="BA1260" s="238"/>
      <c r="BB1260" s="238"/>
      <c r="BC1260" s="238"/>
      <c r="BD1260" s="238"/>
      <c r="BE1260" s="238"/>
      <c r="BF1260" s="238"/>
      <c r="BG1260" s="238"/>
      <c r="BH1260" s="238"/>
      <c r="BI1260" s="238"/>
      <c r="BJ1260" s="238"/>
      <c r="BK1260" s="238"/>
      <c r="BL1260" s="238"/>
      <c r="BM1260" s="238"/>
      <c r="BN1260" s="238"/>
      <c r="BO1260" s="238"/>
      <c r="BP1260" s="238"/>
      <c r="BQ1260" s="238"/>
      <c r="BR1260" s="238"/>
      <c r="BS1260" s="238"/>
      <c r="BT1260" s="238"/>
      <c r="BU1260" s="238"/>
      <c r="BV1260" s="238"/>
      <c r="BW1260" s="238"/>
      <c r="BX1260" s="238"/>
      <c r="BY1260" s="238"/>
      <c r="BZ1260" s="238"/>
      <c r="CA1260" s="238"/>
      <c r="CB1260" s="238"/>
      <c r="CC1260" s="238"/>
      <c r="CD1260" s="238"/>
      <c r="CE1260" s="238"/>
      <c r="CF1260" s="238"/>
      <c r="CG1260" s="238"/>
      <c r="CH1260" s="238"/>
      <c r="CI1260" s="238"/>
      <c r="CJ1260" s="238"/>
      <c r="CK1260" s="238"/>
      <c r="CL1260" s="238"/>
      <c r="CM1260" s="238"/>
      <c r="CN1260" s="238"/>
      <c r="CO1260" s="238"/>
      <c r="CP1260" s="238"/>
      <c r="CQ1260" s="238"/>
      <c r="CR1260" s="238"/>
      <c r="CS1260" s="238"/>
      <c r="CT1260" s="238"/>
      <c r="CU1260" s="238"/>
      <c r="CV1260" s="238"/>
      <c r="CW1260" s="238"/>
      <c r="CX1260" s="238"/>
      <c r="CY1260" s="238"/>
      <c r="CZ1260" s="238"/>
      <c r="DA1260" s="238"/>
      <c r="DB1260" s="238"/>
      <c r="DC1260" s="238"/>
      <c r="DD1260" s="238"/>
      <c r="DE1260" s="238"/>
      <c r="DF1260" s="238"/>
      <c r="DG1260" s="238"/>
      <c r="DH1260" s="238"/>
      <c r="DI1260" s="238"/>
      <c r="DJ1260" s="238"/>
      <c r="DK1260" s="238"/>
      <c r="DL1260" s="238"/>
      <c r="DM1260" s="238"/>
      <c r="DN1260" s="238"/>
      <c r="DO1260" s="238"/>
      <c r="DP1260" s="238"/>
      <c r="DQ1260" s="238"/>
      <c r="DR1260" s="238"/>
      <c r="DS1260" s="238"/>
      <c r="DT1260" s="238"/>
      <c r="DU1260" s="238"/>
      <c r="DV1260" s="238"/>
      <c r="DW1260" s="238"/>
      <c r="DX1260" s="238"/>
      <c r="DY1260" s="238"/>
      <c r="DZ1260" s="238"/>
      <c r="EA1260" s="238"/>
      <c r="EB1260" s="238"/>
      <c r="EC1260" s="238"/>
      <c r="ED1260" s="238"/>
      <c r="EE1260" s="238"/>
      <c r="EF1260" s="238"/>
      <c r="EG1260" s="238"/>
      <c r="EH1260" s="238"/>
      <c r="EI1260" s="238"/>
      <c r="EJ1260" s="238"/>
      <c r="EK1260" s="238"/>
      <c r="EL1260" s="238"/>
      <c r="EM1260" s="238"/>
      <c r="EN1260" s="238"/>
      <c r="EO1260" s="238"/>
      <c r="EP1260" s="238"/>
      <c r="EQ1260" s="238"/>
      <c r="ER1260" s="238"/>
      <c r="ES1260" s="238"/>
      <c r="ET1260" s="238"/>
      <c r="EU1260" s="238"/>
      <c r="EV1260" s="238"/>
      <c r="EW1260" s="238"/>
      <c r="EX1260" s="238"/>
      <c r="EY1260" s="238"/>
      <c r="EZ1260" s="238"/>
      <c r="FA1260" s="238"/>
      <c r="FB1260" s="238"/>
      <c r="FC1260" s="238"/>
      <c r="FD1260" s="238"/>
      <c r="FE1260" s="238"/>
    </row>
    <row r="1261" spans="34:161">
      <c r="AH1261" s="238"/>
      <c r="AI1261" s="238"/>
      <c r="AJ1261" s="238"/>
      <c r="AK1261" s="238"/>
      <c r="AL1261" s="238"/>
      <c r="AM1261" s="238"/>
      <c r="AN1261" s="238"/>
      <c r="AO1261" s="238"/>
      <c r="AP1261" s="238"/>
      <c r="AQ1261" s="238"/>
      <c r="AR1261" s="238"/>
      <c r="AS1261" s="238"/>
      <c r="AT1261" s="238"/>
      <c r="AU1261" s="238"/>
      <c r="AV1261" s="238"/>
      <c r="AW1261" s="238"/>
      <c r="AX1261" s="238"/>
      <c r="AY1261" s="238"/>
      <c r="AZ1261" s="238"/>
      <c r="BA1261" s="238"/>
      <c r="BB1261" s="238"/>
      <c r="BC1261" s="238"/>
      <c r="BD1261" s="238"/>
      <c r="BE1261" s="238"/>
      <c r="BF1261" s="238"/>
      <c r="BG1261" s="238"/>
      <c r="BH1261" s="238"/>
      <c r="BI1261" s="238"/>
      <c r="BJ1261" s="238"/>
      <c r="BK1261" s="238"/>
      <c r="BL1261" s="238"/>
      <c r="BM1261" s="238"/>
      <c r="BN1261" s="238"/>
      <c r="BO1261" s="238"/>
      <c r="BP1261" s="238"/>
      <c r="BQ1261" s="238"/>
      <c r="BR1261" s="238"/>
      <c r="BS1261" s="238"/>
      <c r="BT1261" s="238"/>
      <c r="BU1261" s="238"/>
      <c r="BV1261" s="238"/>
      <c r="BW1261" s="238"/>
      <c r="BX1261" s="238"/>
      <c r="BY1261" s="238"/>
      <c r="BZ1261" s="238"/>
      <c r="CA1261" s="238"/>
      <c r="CB1261" s="238"/>
      <c r="CC1261" s="238"/>
      <c r="CD1261" s="238"/>
      <c r="CE1261" s="238"/>
      <c r="CF1261" s="238"/>
      <c r="CG1261" s="238"/>
      <c r="CH1261" s="238"/>
      <c r="CI1261" s="238"/>
      <c r="CJ1261" s="238"/>
      <c r="CK1261" s="238"/>
      <c r="CL1261" s="238"/>
      <c r="CM1261" s="238"/>
      <c r="CN1261" s="238"/>
      <c r="CO1261" s="238"/>
      <c r="CP1261" s="238"/>
      <c r="CQ1261" s="238"/>
      <c r="CR1261" s="238"/>
      <c r="CS1261" s="238"/>
      <c r="CT1261" s="238"/>
      <c r="CU1261" s="238"/>
      <c r="CV1261" s="238"/>
      <c r="CW1261" s="238"/>
      <c r="CX1261" s="238"/>
      <c r="CY1261" s="238"/>
      <c r="CZ1261" s="238"/>
      <c r="DA1261" s="238"/>
      <c r="DB1261" s="238"/>
      <c r="DC1261" s="238"/>
      <c r="DD1261" s="238"/>
      <c r="DE1261" s="238"/>
      <c r="DF1261" s="238"/>
      <c r="DG1261" s="238"/>
      <c r="DH1261" s="238"/>
      <c r="DI1261" s="238"/>
      <c r="DJ1261" s="238"/>
      <c r="DK1261" s="238"/>
      <c r="DL1261" s="238"/>
      <c r="DM1261" s="238"/>
      <c r="DN1261" s="238"/>
      <c r="DO1261" s="238"/>
      <c r="DP1261" s="238"/>
      <c r="DQ1261" s="238"/>
      <c r="DR1261" s="238"/>
      <c r="DS1261" s="238"/>
      <c r="DT1261" s="238"/>
      <c r="DU1261" s="238"/>
      <c r="DV1261" s="238"/>
      <c r="DW1261" s="238"/>
      <c r="DX1261" s="238"/>
      <c r="DY1261" s="238"/>
      <c r="DZ1261" s="238"/>
      <c r="EA1261" s="238"/>
      <c r="EB1261" s="238"/>
      <c r="EC1261" s="238"/>
      <c r="ED1261" s="238"/>
      <c r="EE1261" s="238"/>
      <c r="EF1261" s="238"/>
      <c r="EG1261" s="238"/>
      <c r="EH1261" s="238"/>
      <c r="EI1261" s="238"/>
      <c r="EJ1261" s="238"/>
      <c r="EK1261" s="238"/>
      <c r="EL1261" s="238"/>
      <c r="EM1261" s="238"/>
      <c r="EN1261" s="238"/>
      <c r="EO1261" s="238"/>
      <c r="EP1261" s="238"/>
      <c r="EQ1261" s="238"/>
      <c r="ER1261" s="238"/>
      <c r="ES1261" s="238"/>
      <c r="ET1261" s="238"/>
      <c r="EU1261" s="238"/>
      <c r="EV1261" s="238"/>
      <c r="EW1261" s="238"/>
      <c r="EX1261" s="238"/>
      <c r="EY1261" s="238"/>
      <c r="EZ1261" s="238"/>
      <c r="FA1261" s="238"/>
      <c r="FB1261" s="238"/>
      <c r="FC1261" s="238"/>
      <c r="FD1261" s="238"/>
      <c r="FE1261" s="238"/>
    </row>
    <row r="1262" spans="34:161">
      <c r="AH1262" s="238"/>
      <c r="AI1262" s="238"/>
      <c r="AJ1262" s="238"/>
      <c r="AK1262" s="238"/>
      <c r="AL1262" s="238"/>
      <c r="AM1262" s="238"/>
      <c r="AN1262" s="238"/>
      <c r="AO1262" s="238"/>
      <c r="AP1262" s="238"/>
      <c r="AQ1262" s="238"/>
      <c r="AR1262" s="238"/>
      <c r="AS1262" s="238"/>
      <c r="AT1262" s="238"/>
      <c r="AU1262" s="238"/>
      <c r="AV1262" s="238"/>
      <c r="AW1262" s="238"/>
      <c r="AX1262" s="238"/>
      <c r="AY1262" s="238"/>
      <c r="AZ1262" s="238"/>
      <c r="BA1262" s="238"/>
      <c r="BB1262" s="238"/>
      <c r="BC1262" s="238"/>
      <c r="BD1262" s="238"/>
      <c r="BE1262" s="238"/>
      <c r="BF1262" s="238"/>
      <c r="BG1262" s="238"/>
      <c r="BH1262" s="238"/>
      <c r="BI1262" s="238"/>
      <c r="BJ1262" s="238"/>
      <c r="BK1262" s="238"/>
      <c r="BL1262" s="238"/>
      <c r="BM1262" s="238"/>
      <c r="BN1262" s="238"/>
      <c r="BO1262" s="238"/>
      <c r="BP1262" s="238"/>
      <c r="BQ1262" s="238"/>
      <c r="BR1262" s="238"/>
      <c r="BS1262" s="238"/>
      <c r="BT1262" s="238"/>
      <c r="BU1262" s="238"/>
      <c r="BV1262" s="238"/>
      <c r="BW1262" s="238"/>
      <c r="BX1262" s="238"/>
      <c r="BY1262" s="238"/>
      <c r="BZ1262" s="238"/>
      <c r="CA1262" s="238"/>
      <c r="CB1262" s="238"/>
      <c r="CC1262" s="238"/>
      <c r="CD1262" s="238"/>
      <c r="CE1262" s="238"/>
      <c r="CF1262" s="238"/>
      <c r="CG1262" s="238"/>
      <c r="CH1262" s="238"/>
      <c r="CI1262" s="238"/>
      <c r="CJ1262" s="238"/>
      <c r="CK1262" s="238"/>
      <c r="CL1262" s="238"/>
      <c r="CM1262" s="238"/>
      <c r="CN1262" s="238"/>
      <c r="CO1262" s="238"/>
      <c r="CP1262" s="238"/>
      <c r="CQ1262" s="238"/>
      <c r="CR1262" s="238"/>
      <c r="CS1262" s="238"/>
      <c r="CT1262" s="238"/>
      <c r="CU1262" s="238"/>
      <c r="CV1262" s="238"/>
      <c r="CW1262" s="238"/>
      <c r="CX1262" s="238"/>
      <c r="CY1262" s="238"/>
      <c r="CZ1262" s="238"/>
      <c r="DA1262" s="238"/>
      <c r="DB1262" s="238"/>
      <c r="DC1262" s="238"/>
      <c r="DD1262" s="238"/>
      <c r="DE1262" s="238"/>
      <c r="DF1262" s="238"/>
      <c r="DG1262" s="238"/>
      <c r="DH1262" s="238"/>
      <c r="DI1262" s="238"/>
      <c r="DJ1262" s="238"/>
      <c r="DK1262" s="238"/>
      <c r="DL1262" s="238"/>
      <c r="DM1262" s="238"/>
      <c r="DN1262" s="238"/>
      <c r="DO1262" s="238"/>
      <c r="DP1262" s="238"/>
      <c r="DQ1262" s="238"/>
      <c r="DR1262" s="238"/>
      <c r="DS1262" s="238"/>
      <c r="DT1262" s="238"/>
      <c r="DU1262" s="238"/>
      <c r="DV1262" s="238"/>
      <c r="DW1262" s="238"/>
      <c r="DX1262" s="238"/>
      <c r="DY1262" s="238"/>
      <c r="DZ1262" s="238"/>
      <c r="EA1262" s="238"/>
      <c r="EB1262" s="238"/>
      <c r="EC1262" s="238"/>
      <c r="ED1262" s="238"/>
      <c r="EE1262" s="238"/>
      <c r="EF1262" s="238"/>
      <c r="EG1262" s="238"/>
      <c r="EH1262" s="238"/>
      <c r="EI1262" s="238"/>
      <c r="EJ1262" s="238"/>
      <c r="EK1262" s="238"/>
      <c r="EL1262" s="238"/>
      <c r="EM1262" s="238"/>
      <c r="EN1262" s="238"/>
      <c r="EO1262" s="238"/>
      <c r="EP1262" s="238"/>
      <c r="EQ1262" s="238"/>
      <c r="ER1262" s="238"/>
      <c r="ES1262" s="238"/>
      <c r="ET1262" s="238"/>
      <c r="EU1262" s="238"/>
      <c r="EV1262" s="238"/>
      <c r="EW1262" s="238"/>
      <c r="EX1262" s="238"/>
      <c r="EY1262" s="238"/>
      <c r="EZ1262" s="238"/>
      <c r="FA1262" s="238"/>
      <c r="FB1262" s="238"/>
      <c r="FC1262" s="238"/>
      <c r="FD1262" s="238"/>
      <c r="FE1262" s="238"/>
    </row>
    <row r="1263" spans="34:161">
      <c r="AH1263" s="238"/>
      <c r="AI1263" s="238"/>
      <c r="AJ1263" s="238"/>
      <c r="AK1263" s="238"/>
      <c r="AL1263" s="238"/>
      <c r="AM1263" s="238"/>
      <c r="AN1263" s="238"/>
      <c r="AO1263" s="238"/>
      <c r="AP1263" s="238"/>
      <c r="AQ1263" s="238"/>
      <c r="AR1263" s="238"/>
      <c r="AS1263" s="238"/>
      <c r="AT1263" s="238"/>
      <c r="AU1263" s="238"/>
      <c r="AV1263" s="238"/>
      <c r="AW1263" s="238"/>
      <c r="AX1263" s="238"/>
      <c r="AY1263" s="238"/>
      <c r="AZ1263" s="238"/>
      <c r="BA1263" s="238"/>
      <c r="BB1263" s="238"/>
      <c r="BC1263" s="238"/>
      <c r="BD1263" s="238"/>
      <c r="BE1263" s="238"/>
      <c r="BF1263" s="238"/>
      <c r="BG1263" s="238"/>
      <c r="BH1263" s="238"/>
      <c r="BI1263" s="238"/>
      <c r="BJ1263" s="238"/>
      <c r="BK1263" s="238"/>
      <c r="BL1263" s="238"/>
      <c r="BM1263" s="238"/>
      <c r="BN1263" s="238"/>
      <c r="BO1263" s="238"/>
      <c r="BP1263" s="238"/>
      <c r="BQ1263" s="238"/>
      <c r="BR1263" s="238"/>
      <c r="BS1263" s="238"/>
      <c r="BT1263" s="238"/>
      <c r="BU1263" s="238"/>
      <c r="BV1263" s="238"/>
      <c r="BW1263" s="238"/>
      <c r="BX1263" s="238"/>
      <c r="BY1263" s="238"/>
      <c r="BZ1263" s="238"/>
      <c r="CA1263" s="238"/>
      <c r="CB1263" s="238"/>
      <c r="CC1263" s="238"/>
      <c r="CD1263" s="238"/>
      <c r="CE1263" s="238"/>
      <c r="CF1263" s="238"/>
      <c r="CG1263" s="238"/>
      <c r="CH1263" s="238"/>
      <c r="CI1263" s="238"/>
      <c r="CJ1263" s="238"/>
      <c r="CK1263" s="238"/>
      <c r="CL1263" s="238"/>
      <c r="CM1263" s="238"/>
      <c r="CN1263" s="238"/>
      <c r="CO1263" s="238"/>
      <c r="CP1263" s="238"/>
      <c r="CQ1263" s="238"/>
      <c r="CR1263" s="238"/>
      <c r="CS1263" s="238"/>
      <c r="CT1263" s="238"/>
      <c r="CU1263" s="238"/>
      <c r="CV1263" s="238"/>
      <c r="CW1263" s="238"/>
      <c r="CX1263" s="238"/>
      <c r="CY1263" s="238"/>
      <c r="CZ1263" s="238"/>
      <c r="DA1263" s="238"/>
      <c r="DB1263" s="238"/>
      <c r="DC1263" s="238"/>
      <c r="DD1263" s="238"/>
      <c r="DE1263" s="238"/>
      <c r="DF1263" s="238"/>
      <c r="DG1263" s="238"/>
      <c r="DH1263" s="238"/>
      <c r="DI1263" s="238"/>
      <c r="DJ1263" s="238"/>
      <c r="DK1263" s="238"/>
      <c r="DL1263" s="238"/>
      <c r="DM1263" s="238"/>
      <c r="DN1263" s="238"/>
      <c r="DO1263" s="238"/>
      <c r="DP1263" s="238"/>
      <c r="DQ1263" s="238"/>
      <c r="DR1263" s="238"/>
      <c r="DS1263" s="238"/>
      <c r="DT1263" s="238"/>
      <c r="DU1263" s="238"/>
      <c r="DV1263" s="238"/>
      <c r="DW1263" s="238"/>
      <c r="DX1263" s="238"/>
      <c r="DY1263" s="238"/>
      <c r="DZ1263" s="238"/>
      <c r="EA1263" s="238"/>
      <c r="EB1263" s="238"/>
      <c r="EC1263" s="238"/>
      <c r="ED1263" s="238"/>
      <c r="EE1263" s="238"/>
      <c r="EF1263" s="238"/>
      <c r="EG1263" s="238"/>
      <c r="EH1263" s="238"/>
      <c r="EI1263" s="238"/>
      <c r="EJ1263" s="238"/>
      <c r="EK1263" s="238"/>
      <c r="EL1263" s="238"/>
      <c r="EM1263" s="238"/>
      <c r="EN1263" s="238"/>
      <c r="EO1263" s="238"/>
      <c r="EP1263" s="238"/>
      <c r="EQ1263" s="238"/>
      <c r="ER1263" s="238"/>
      <c r="ES1263" s="238"/>
      <c r="ET1263" s="238"/>
      <c r="EU1263" s="238"/>
      <c r="EV1263" s="238"/>
      <c r="EW1263" s="238"/>
      <c r="EX1263" s="238"/>
      <c r="EY1263" s="238"/>
      <c r="EZ1263" s="238"/>
      <c r="FA1263" s="238"/>
      <c r="FB1263" s="238"/>
      <c r="FC1263" s="238"/>
      <c r="FD1263" s="238"/>
      <c r="FE1263" s="238"/>
    </row>
    <row r="1264" spans="34:161">
      <c r="AH1264" s="238"/>
      <c r="AI1264" s="238"/>
      <c r="AJ1264" s="238"/>
      <c r="AK1264" s="238"/>
      <c r="AL1264" s="238"/>
      <c r="AM1264" s="238"/>
      <c r="AN1264" s="238"/>
      <c r="AO1264" s="238"/>
      <c r="AP1264" s="238"/>
      <c r="AQ1264" s="238"/>
      <c r="AR1264" s="238"/>
      <c r="AS1264" s="238"/>
      <c r="AT1264" s="238"/>
      <c r="AU1264" s="238"/>
      <c r="AV1264" s="238"/>
      <c r="AW1264" s="238"/>
      <c r="AX1264" s="238"/>
      <c r="AY1264" s="238"/>
      <c r="AZ1264" s="238"/>
      <c r="BA1264" s="238"/>
      <c r="BB1264" s="238"/>
      <c r="BC1264" s="238"/>
      <c r="BD1264" s="238"/>
      <c r="BE1264" s="238"/>
      <c r="BF1264" s="238"/>
      <c r="BG1264" s="238"/>
      <c r="BH1264" s="238"/>
      <c r="BI1264" s="238"/>
      <c r="BJ1264" s="238"/>
      <c r="BK1264" s="238"/>
      <c r="BL1264" s="238"/>
      <c r="BM1264" s="238"/>
      <c r="BN1264" s="238"/>
      <c r="BO1264" s="238"/>
      <c r="BP1264" s="238"/>
      <c r="BQ1264" s="238"/>
      <c r="BR1264" s="238"/>
      <c r="BS1264" s="238"/>
      <c r="BT1264" s="238"/>
      <c r="BU1264" s="238"/>
      <c r="BV1264" s="238"/>
      <c r="BW1264" s="238"/>
      <c r="BX1264" s="238"/>
      <c r="BY1264" s="238"/>
      <c r="BZ1264" s="238"/>
      <c r="CA1264" s="238"/>
      <c r="CB1264" s="238"/>
      <c r="CC1264" s="238"/>
      <c r="CD1264" s="238"/>
      <c r="CE1264" s="238"/>
      <c r="CF1264" s="238"/>
      <c r="CG1264" s="238"/>
      <c r="CH1264" s="238"/>
      <c r="CI1264" s="238"/>
      <c r="CJ1264" s="238"/>
      <c r="CK1264" s="238"/>
      <c r="CL1264" s="238"/>
      <c r="CM1264" s="238"/>
      <c r="CN1264" s="238"/>
      <c r="CO1264" s="238"/>
      <c r="CP1264" s="238"/>
      <c r="CQ1264" s="238"/>
      <c r="CR1264" s="238"/>
      <c r="CS1264" s="238"/>
      <c r="CT1264" s="238"/>
      <c r="CU1264" s="238"/>
      <c r="CV1264" s="238"/>
      <c r="CW1264" s="238"/>
      <c r="CX1264" s="238"/>
      <c r="CY1264" s="238"/>
      <c r="CZ1264" s="238"/>
      <c r="DA1264" s="238"/>
      <c r="DB1264" s="238"/>
      <c r="DC1264" s="238"/>
      <c r="DD1264" s="238"/>
      <c r="DE1264" s="238"/>
      <c r="DF1264" s="238"/>
      <c r="DG1264" s="238"/>
      <c r="DH1264" s="238"/>
      <c r="DI1264" s="238"/>
      <c r="DJ1264" s="238"/>
      <c r="DK1264" s="238"/>
      <c r="DL1264" s="238"/>
      <c r="DM1264" s="238"/>
      <c r="DN1264" s="238"/>
      <c r="DO1264" s="238"/>
      <c r="DP1264" s="238"/>
      <c r="DQ1264" s="238"/>
      <c r="DR1264" s="238"/>
      <c r="DS1264" s="238"/>
      <c r="DT1264" s="238"/>
      <c r="DU1264" s="238"/>
      <c r="DV1264" s="238"/>
      <c r="DW1264" s="238"/>
      <c r="DX1264" s="238"/>
      <c r="DY1264" s="238"/>
      <c r="DZ1264" s="238"/>
      <c r="EA1264" s="238"/>
      <c r="EB1264" s="238"/>
      <c r="EC1264" s="238"/>
      <c r="ED1264" s="238"/>
      <c r="EE1264" s="238"/>
      <c r="EF1264" s="238"/>
      <c r="EG1264" s="238"/>
      <c r="EH1264" s="238"/>
      <c r="EI1264" s="238"/>
      <c r="EJ1264" s="238"/>
      <c r="EK1264" s="238"/>
      <c r="EL1264" s="238"/>
      <c r="EM1264" s="238"/>
      <c r="EN1264" s="238"/>
      <c r="EO1264" s="238"/>
      <c r="EP1264" s="238"/>
      <c r="EQ1264" s="238"/>
      <c r="ER1264" s="238"/>
      <c r="ES1264" s="238"/>
      <c r="ET1264" s="238"/>
      <c r="EU1264" s="238"/>
      <c r="EV1264" s="238"/>
      <c r="EW1264" s="238"/>
      <c r="EX1264" s="238"/>
      <c r="EY1264" s="238"/>
      <c r="EZ1264" s="238"/>
      <c r="FA1264" s="238"/>
      <c r="FB1264" s="238"/>
      <c r="FC1264" s="238"/>
      <c r="FD1264" s="238"/>
      <c r="FE1264" s="238"/>
    </row>
    <row r="1265" spans="34:161">
      <c r="AH1265" s="238"/>
      <c r="AI1265" s="238"/>
      <c r="AJ1265" s="238"/>
      <c r="AK1265" s="238"/>
      <c r="AL1265" s="238"/>
      <c r="AM1265" s="238"/>
      <c r="AN1265" s="238"/>
      <c r="AO1265" s="238"/>
      <c r="AP1265" s="238"/>
      <c r="AQ1265" s="238"/>
      <c r="AR1265" s="238"/>
      <c r="AS1265" s="238"/>
      <c r="AT1265" s="238"/>
      <c r="AU1265" s="238"/>
      <c r="AV1265" s="238"/>
      <c r="AW1265" s="238"/>
      <c r="AX1265" s="238"/>
      <c r="AY1265" s="238"/>
      <c r="AZ1265" s="238"/>
      <c r="BA1265" s="238"/>
      <c r="BB1265" s="238"/>
      <c r="BC1265" s="238"/>
      <c r="BD1265" s="238"/>
      <c r="BE1265" s="238"/>
      <c r="BF1265" s="238"/>
      <c r="BG1265" s="238"/>
      <c r="BH1265" s="238"/>
      <c r="BI1265" s="238"/>
      <c r="BJ1265" s="238"/>
      <c r="BK1265" s="238"/>
      <c r="BL1265" s="238"/>
      <c r="BM1265" s="238"/>
      <c r="BN1265" s="238"/>
      <c r="BO1265" s="238"/>
      <c r="BP1265" s="238"/>
      <c r="BQ1265" s="238"/>
      <c r="BR1265" s="238"/>
      <c r="BS1265" s="238"/>
      <c r="BT1265" s="238"/>
      <c r="BU1265" s="238"/>
      <c r="BV1265" s="238"/>
      <c r="BW1265" s="238"/>
      <c r="BX1265" s="238"/>
      <c r="BY1265" s="238"/>
      <c r="BZ1265" s="238"/>
      <c r="CA1265" s="238"/>
      <c r="CB1265" s="238"/>
      <c r="CC1265" s="238"/>
      <c r="CD1265" s="238"/>
      <c r="CE1265" s="238"/>
      <c r="CF1265" s="238"/>
      <c r="CG1265" s="238"/>
      <c r="CH1265" s="238"/>
      <c r="CI1265" s="238"/>
      <c r="CJ1265" s="238"/>
      <c r="CK1265" s="238"/>
      <c r="CL1265" s="238"/>
      <c r="CM1265" s="238"/>
      <c r="CN1265" s="238"/>
      <c r="CO1265" s="238"/>
      <c r="CP1265" s="238"/>
      <c r="CQ1265" s="238"/>
      <c r="CR1265" s="238"/>
      <c r="CS1265" s="238"/>
      <c r="CT1265" s="238"/>
      <c r="CU1265" s="238"/>
      <c r="CV1265" s="238"/>
      <c r="CW1265" s="238"/>
      <c r="CX1265" s="238"/>
      <c r="CY1265" s="238"/>
      <c r="CZ1265" s="238"/>
      <c r="DA1265" s="238"/>
      <c r="DB1265" s="238"/>
      <c r="DC1265" s="238"/>
      <c r="DD1265" s="238"/>
      <c r="DE1265" s="238"/>
      <c r="DF1265" s="238"/>
      <c r="DG1265" s="238"/>
      <c r="DH1265" s="238"/>
      <c r="DI1265" s="238"/>
      <c r="DJ1265" s="238"/>
      <c r="DK1265" s="238"/>
      <c r="DL1265" s="238"/>
      <c r="DM1265" s="238"/>
      <c r="DN1265" s="238"/>
      <c r="DO1265" s="238"/>
      <c r="DP1265" s="238"/>
      <c r="DQ1265" s="238"/>
      <c r="DR1265" s="238"/>
      <c r="DS1265" s="238"/>
      <c r="DT1265" s="238"/>
      <c r="DU1265" s="238"/>
      <c r="DV1265" s="238"/>
      <c r="DW1265" s="238"/>
      <c r="DX1265" s="238"/>
      <c r="DY1265" s="238"/>
      <c r="DZ1265" s="238"/>
      <c r="EA1265" s="238"/>
      <c r="EB1265" s="238"/>
      <c r="EC1265" s="238"/>
      <c r="ED1265" s="238"/>
      <c r="EE1265" s="238"/>
      <c r="EF1265" s="238"/>
      <c r="EG1265" s="238"/>
      <c r="EH1265" s="238"/>
      <c r="EI1265" s="238"/>
      <c r="EJ1265" s="238"/>
      <c r="EK1265" s="238"/>
      <c r="EL1265" s="238"/>
      <c r="EM1265" s="238"/>
      <c r="EN1265" s="238"/>
      <c r="EO1265" s="238"/>
      <c r="EP1265" s="238"/>
      <c r="EQ1265" s="238"/>
      <c r="ER1265" s="238"/>
      <c r="ES1265" s="238"/>
      <c r="ET1265" s="238"/>
      <c r="EU1265" s="238"/>
      <c r="EV1265" s="238"/>
      <c r="EW1265" s="238"/>
      <c r="EX1265" s="238"/>
      <c r="EY1265" s="238"/>
      <c r="EZ1265" s="238"/>
      <c r="FA1265" s="238"/>
      <c r="FB1265" s="238"/>
      <c r="FC1265" s="238"/>
      <c r="FD1265" s="238"/>
      <c r="FE1265" s="238"/>
    </row>
    <row r="1266" spans="34:161">
      <c r="AH1266" s="238"/>
      <c r="AI1266" s="238"/>
      <c r="AJ1266" s="238"/>
      <c r="AK1266" s="238"/>
      <c r="AL1266" s="238"/>
      <c r="AM1266" s="238"/>
      <c r="AN1266" s="238"/>
      <c r="AO1266" s="238"/>
      <c r="AP1266" s="238"/>
      <c r="AQ1266" s="238"/>
      <c r="AR1266" s="238"/>
      <c r="AS1266" s="238"/>
      <c r="AT1266" s="238"/>
      <c r="AU1266" s="238"/>
      <c r="AV1266" s="238"/>
      <c r="AW1266" s="238"/>
      <c r="AX1266" s="238"/>
      <c r="AY1266" s="238"/>
      <c r="AZ1266" s="238"/>
      <c r="BA1266" s="238"/>
      <c r="BB1266" s="238"/>
      <c r="BC1266" s="238"/>
      <c r="BD1266" s="238"/>
      <c r="BE1266" s="238"/>
      <c r="BF1266" s="238"/>
      <c r="BG1266" s="238"/>
      <c r="BH1266" s="238"/>
      <c r="BI1266" s="238"/>
      <c r="BJ1266" s="238"/>
      <c r="BK1266" s="238"/>
      <c r="BL1266" s="238"/>
      <c r="BM1266" s="238"/>
      <c r="BN1266" s="238"/>
      <c r="BO1266" s="238"/>
      <c r="BP1266" s="238"/>
      <c r="BQ1266" s="238"/>
      <c r="BR1266" s="238"/>
      <c r="BS1266" s="238"/>
      <c r="BT1266" s="238"/>
      <c r="BU1266" s="238"/>
      <c r="BV1266" s="238"/>
      <c r="BW1266" s="238"/>
      <c r="BX1266" s="238"/>
      <c r="BY1266" s="238"/>
      <c r="BZ1266" s="238"/>
      <c r="CA1266" s="238"/>
      <c r="CB1266" s="238"/>
      <c r="CC1266" s="238"/>
      <c r="CD1266" s="238"/>
      <c r="CE1266" s="238"/>
      <c r="CF1266" s="238"/>
      <c r="CG1266" s="238"/>
      <c r="CH1266" s="238"/>
      <c r="CI1266" s="238"/>
      <c r="CJ1266" s="238"/>
      <c r="CK1266" s="238"/>
      <c r="CL1266" s="238"/>
      <c r="CM1266" s="238"/>
      <c r="CN1266" s="238"/>
      <c r="CO1266" s="238"/>
      <c r="CP1266" s="238"/>
      <c r="CQ1266" s="238"/>
      <c r="CR1266" s="238"/>
      <c r="CS1266" s="238"/>
      <c r="CT1266" s="238"/>
      <c r="CU1266" s="238"/>
      <c r="CV1266" s="238"/>
      <c r="CW1266" s="238"/>
      <c r="CX1266" s="238"/>
      <c r="CY1266" s="238"/>
      <c r="CZ1266" s="238"/>
      <c r="DA1266" s="238"/>
      <c r="DB1266" s="238"/>
      <c r="DC1266" s="238"/>
      <c r="DD1266" s="238"/>
      <c r="DE1266" s="238"/>
      <c r="DF1266" s="238"/>
      <c r="DG1266" s="238"/>
      <c r="DH1266" s="238"/>
      <c r="DI1266" s="238"/>
      <c r="DJ1266" s="238"/>
      <c r="DK1266" s="238"/>
      <c r="DL1266" s="238"/>
      <c r="DM1266" s="238"/>
      <c r="DN1266" s="238"/>
      <c r="DO1266" s="238"/>
      <c r="DP1266" s="238"/>
      <c r="DQ1266" s="238"/>
      <c r="DR1266" s="238"/>
      <c r="DS1266" s="238"/>
      <c r="DT1266" s="238"/>
      <c r="DU1266" s="238"/>
      <c r="DV1266" s="238"/>
      <c r="DW1266" s="238"/>
      <c r="DX1266" s="238"/>
      <c r="DY1266" s="238"/>
      <c r="DZ1266" s="238"/>
      <c r="EA1266" s="238"/>
      <c r="EB1266" s="238"/>
      <c r="EC1266" s="238"/>
      <c r="ED1266" s="238"/>
      <c r="EE1266" s="238"/>
      <c r="EF1266" s="238"/>
      <c r="EG1266" s="238"/>
      <c r="EH1266" s="238"/>
      <c r="EI1266" s="238"/>
      <c r="EJ1266" s="238"/>
      <c r="EK1266" s="238"/>
      <c r="EL1266" s="238"/>
      <c r="EM1266" s="238"/>
      <c r="EN1266" s="238"/>
      <c r="EO1266" s="238"/>
      <c r="EP1266" s="238"/>
      <c r="EQ1266" s="238"/>
      <c r="ER1266" s="238"/>
      <c r="ES1266" s="238"/>
      <c r="ET1266" s="238"/>
      <c r="EU1266" s="238"/>
      <c r="EV1266" s="238"/>
      <c r="EW1266" s="238"/>
      <c r="EX1266" s="238"/>
      <c r="EY1266" s="238"/>
      <c r="EZ1266" s="238"/>
      <c r="FA1266" s="238"/>
      <c r="FB1266" s="238"/>
      <c r="FC1266" s="238"/>
      <c r="FD1266" s="238"/>
      <c r="FE1266" s="238"/>
    </row>
    <row r="1267" spans="34:161">
      <c r="AH1267" s="238"/>
      <c r="AI1267" s="238"/>
      <c r="AJ1267" s="238"/>
      <c r="AK1267" s="238"/>
      <c r="AL1267" s="238"/>
      <c r="AM1267" s="238"/>
      <c r="AN1267" s="238"/>
      <c r="AO1267" s="238"/>
      <c r="AP1267" s="238"/>
      <c r="AQ1267" s="238"/>
      <c r="AR1267" s="238"/>
      <c r="AS1267" s="238"/>
      <c r="AT1267" s="238"/>
      <c r="AU1267" s="238"/>
      <c r="AV1267" s="238"/>
      <c r="AW1267" s="238"/>
      <c r="AX1267" s="238"/>
      <c r="AY1267" s="238"/>
      <c r="AZ1267" s="238"/>
      <c r="BA1267" s="238"/>
      <c r="BB1267" s="238"/>
      <c r="BC1267" s="238"/>
      <c r="BD1267" s="238"/>
      <c r="BE1267" s="238"/>
      <c r="BF1267" s="238"/>
      <c r="BG1267" s="238"/>
      <c r="BH1267" s="238"/>
      <c r="BI1267" s="238"/>
      <c r="BJ1267" s="238"/>
      <c r="BK1267" s="238"/>
      <c r="BL1267" s="238"/>
      <c r="BM1267" s="238"/>
      <c r="BN1267" s="238"/>
      <c r="BO1267" s="238"/>
      <c r="BP1267" s="238"/>
      <c r="BQ1267" s="238"/>
      <c r="BR1267" s="238"/>
      <c r="BS1267" s="238"/>
      <c r="BT1267" s="238"/>
      <c r="BU1267" s="238"/>
      <c r="BV1267" s="238"/>
      <c r="BW1267" s="238"/>
      <c r="BX1267" s="238"/>
      <c r="BY1267" s="238"/>
      <c r="BZ1267" s="238"/>
      <c r="CA1267" s="238"/>
      <c r="CB1267" s="238"/>
      <c r="CC1267" s="238"/>
      <c r="CD1267" s="238"/>
      <c r="CE1267" s="238"/>
      <c r="CF1267" s="238"/>
      <c r="CG1267" s="238"/>
      <c r="CH1267" s="238"/>
      <c r="CI1267" s="238"/>
      <c r="CJ1267" s="238"/>
      <c r="CK1267" s="238"/>
      <c r="CL1267" s="238"/>
      <c r="CM1267" s="238"/>
      <c r="CN1267" s="238"/>
      <c r="CO1267" s="238"/>
      <c r="CP1267" s="238"/>
      <c r="CQ1267" s="238"/>
      <c r="CR1267" s="238"/>
      <c r="CS1267" s="238"/>
      <c r="CT1267" s="238"/>
      <c r="CU1267" s="238"/>
      <c r="CV1267" s="238"/>
      <c r="CW1267" s="238"/>
      <c r="CX1267" s="238"/>
      <c r="CY1267" s="238"/>
      <c r="CZ1267" s="238"/>
      <c r="DA1267" s="238"/>
      <c r="DB1267" s="238"/>
      <c r="DC1267" s="238"/>
      <c r="DD1267" s="238"/>
      <c r="DE1267" s="238"/>
      <c r="DF1267" s="238"/>
      <c r="DG1267" s="238"/>
      <c r="DH1267" s="238"/>
      <c r="DI1267" s="238"/>
      <c r="DJ1267" s="238"/>
      <c r="DK1267" s="238"/>
      <c r="DL1267" s="238"/>
      <c r="DM1267" s="238"/>
      <c r="DN1267" s="238"/>
      <c r="DO1267" s="238"/>
      <c r="DP1267" s="238"/>
      <c r="DQ1267" s="238"/>
      <c r="DR1267" s="238"/>
      <c r="DS1267" s="238"/>
      <c r="DT1267" s="238"/>
      <c r="DU1267" s="238"/>
      <c r="DV1267" s="238"/>
      <c r="DW1267" s="238"/>
      <c r="DX1267" s="238"/>
      <c r="DY1267" s="238"/>
      <c r="DZ1267" s="238"/>
      <c r="EA1267" s="238"/>
      <c r="EB1267" s="238"/>
      <c r="EC1267" s="238"/>
      <c r="ED1267" s="238"/>
      <c r="EE1267" s="238"/>
      <c r="EF1267" s="238"/>
      <c r="EG1267" s="238"/>
      <c r="EH1267" s="238"/>
      <c r="EI1267" s="238"/>
      <c r="EJ1267" s="238"/>
      <c r="EK1267" s="238"/>
      <c r="EL1267" s="238"/>
      <c r="EM1267" s="238"/>
      <c r="EN1267" s="238"/>
      <c r="EO1267" s="238"/>
      <c r="EP1267" s="238"/>
      <c r="EQ1267" s="238"/>
      <c r="ER1267" s="238"/>
      <c r="ES1267" s="238"/>
      <c r="ET1267" s="238"/>
      <c r="EU1267" s="238"/>
      <c r="EV1267" s="238"/>
      <c r="EW1267" s="238"/>
      <c r="EX1267" s="238"/>
      <c r="EY1267" s="238"/>
      <c r="EZ1267" s="238"/>
      <c r="FA1267" s="238"/>
      <c r="FB1267" s="238"/>
      <c r="FC1267" s="238"/>
      <c r="FD1267" s="238"/>
      <c r="FE1267" s="238"/>
    </row>
    <row r="1268" spans="34:161">
      <c r="AH1268" s="238"/>
      <c r="AI1268" s="238"/>
      <c r="AJ1268" s="238"/>
      <c r="AK1268" s="238"/>
      <c r="AL1268" s="238"/>
      <c r="AM1268" s="238"/>
      <c r="AN1268" s="238"/>
      <c r="AO1268" s="238"/>
      <c r="AP1268" s="238"/>
      <c r="AQ1268" s="238"/>
      <c r="AR1268" s="238"/>
      <c r="AS1268" s="238"/>
      <c r="AT1268" s="238"/>
      <c r="AU1268" s="238"/>
      <c r="AV1268" s="238"/>
      <c r="AW1268" s="238"/>
      <c r="AX1268" s="238"/>
      <c r="AY1268" s="238"/>
      <c r="AZ1268" s="238"/>
      <c r="BA1268" s="238"/>
      <c r="BB1268" s="238"/>
      <c r="BC1268" s="238"/>
      <c r="BD1268" s="238"/>
      <c r="BE1268" s="238"/>
      <c r="BF1268" s="238"/>
      <c r="BG1268" s="238"/>
      <c r="BH1268" s="238"/>
      <c r="BI1268" s="238"/>
      <c r="BJ1268" s="238"/>
      <c r="BK1268" s="238"/>
      <c r="BL1268" s="238"/>
      <c r="BM1268" s="238"/>
      <c r="BN1268" s="238"/>
      <c r="BO1268" s="238"/>
      <c r="BP1268" s="238"/>
      <c r="BQ1268" s="238"/>
      <c r="BR1268" s="238"/>
      <c r="BS1268" s="238"/>
      <c r="BT1268" s="238"/>
      <c r="BU1268" s="238"/>
      <c r="BV1268" s="238"/>
      <c r="BW1268" s="238"/>
      <c r="BX1268" s="238"/>
      <c r="BY1268" s="238"/>
      <c r="BZ1268" s="238"/>
      <c r="CA1268" s="238"/>
      <c r="CB1268" s="238"/>
      <c r="CC1268" s="238"/>
      <c r="CD1268" s="238"/>
      <c r="CE1268" s="238"/>
      <c r="CF1268" s="238"/>
      <c r="CG1268" s="238"/>
      <c r="CH1268" s="238"/>
      <c r="CI1268" s="238"/>
      <c r="CJ1268" s="238"/>
      <c r="CK1268" s="238"/>
      <c r="CL1268" s="238"/>
      <c r="CM1268" s="238"/>
      <c r="CN1268" s="238"/>
      <c r="CO1268" s="238"/>
      <c r="CP1268" s="238"/>
      <c r="CQ1268" s="238"/>
      <c r="CR1268" s="238"/>
      <c r="CS1268" s="238"/>
      <c r="CT1268" s="238"/>
      <c r="CU1268" s="238"/>
      <c r="CV1268" s="238"/>
      <c r="CW1268" s="238"/>
      <c r="CX1268" s="238"/>
      <c r="CY1268" s="238"/>
      <c r="CZ1268" s="238"/>
      <c r="DA1268" s="238"/>
      <c r="DB1268" s="238"/>
      <c r="DC1268" s="238"/>
      <c r="DD1268" s="238"/>
      <c r="DE1268" s="238"/>
      <c r="DF1268" s="238"/>
      <c r="DG1268" s="238"/>
      <c r="DH1268" s="238"/>
      <c r="DI1268" s="238"/>
      <c r="DJ1268" s="238"/>
      <c r="DK1268" s="238"/>
      <c r="DL1268" s="238"/>
      <c r="DM1268" s="238"/>
      <c r="DN1268" s="238"/>
      <c r="DO1268" s="238"/>
      <c r="DP1268" s="238"/>
      <c r="DQ1268" s="238"/>
      <c r="DR1268" s="238"/>
      <c r="DS1268" s="238"/>
      <c r="DT1268" s="238"/>
      <c r="DU1268" s="238"/>
      <c r="DV1268" s="238"/>
      <c r="DW1268" s="238"/>
      <c r="DX1268" s="238"/>
      <c r="DY1268" s="238"/>
      <c r="DZ1268" s="238"/>
      <c r="EA1268" s="238"/>
      <c r="EB1268" s="238"/>
      <c r="EC1268" s="238"/>
      <c r="ED1268" s="238"/>
      <c r="EE1268" s="238"/>
      <c r="EF1268" s="238"/>
      <c r="EG1268" s="238"/>
      <c r="EH1268" s="238"/>
      <c r="EI1268" s="238"/>
      <c r="EJ1268" s="238"/>
      <c r="EK1268" s="238"/>
      <c r="EL1268" s="238"/>
      <c r="EM1268" s="238"/>
      <c r="EN1268" s="238"/>
      <c r="EO1268" s="238"/>
      <c r="EP1268" s="238"/>
      <c r="EQ1268" s="238"/>
      <c r="ER1268" s="238"/>
      <c r="ES1268" s="238"/>
      <c r="ET1268" s="238"/>
      <c r="EU1268" s="238"/>
      <c r="EV1268" s="238"/>
      <c r="EW1268" s="238"/>
      <c r="EX1268" s="238"/>
      <c r="EY1268" s="238"/>
      <c r="EZ1268" s="238"/>
      <c r="FA1268" s="238"/>
      <c r="FB1268" s="238"/>
      <c r="FC1268" s="238"/>
      <c r="FD1268" s="238"/>
      <c r="FE1268" s="238"/>
    </row>
    <row r="1269" spans="34:161">
      <c r="AH1269" s="238"/>
      <c r="AI1269" s="238"/>
      <c r="AJ1269" s="238"/>
      <c r="AK1269" s="238"/>
      <c r="AL1269" s="238"/>
      <c r="AM1269" s="238"/>
      <c r="AN1269" s="238"/>
      <c r="AO1269" s="238"/>
      <c r="AP1269" s="238"/>
      <c r="AQ1269" s="238"/>
      <c r="AR1269" s="238"/>
      <c r="AS1269" s="238"/>
      <c r="AT1269" s="238"/>
      <c r="AU1269" s="238"/>
      <c r="AV1269" s="238"/>
      <c r="AW1269" s="238"/>
      <c r="AX1269" s="238"/>
      <c r="AY1269" s="238"/>
      <c r="AZ1269" s="238"/>
      <c r="BA1269" s="238"/>
      <c r="BB1269" s="238"/>
      <c r="BC1269" s="238"/>
      <c r="BD1269" s="238"/>
      <c r="BE1269" s="238"/>
      <c r="BF1269" s="238"/>
      <c r="BG1269" s="238"/>
      <c r="BH1269" s="238"/>
      <c r="BI1269" s="238"/>
      <c r="BJ1269" s="238"/>
      <c r="BK1269" s="238"/>
      <c r="BL1269" s="238"/>
      <c r="BM1269" s="238"/>
      <c r="BN1269" s="238"/>
      <c r="BO1269" s="238"/>
      <c r="BP1269" s="238"/>
      <c r="BQ1269" s="238"/>
      <c r="BR1269" s="238"/>
      <c r="BS1269" s="238"/>
      <c r="BT1269" s="238"/>
      <c r="BU1269" s="238"/>
      <c r="BV1269" s="238"/>
      <c r="BW1269" s="238"/>
      <c r="BX1269" s="238"/>
      <c r="BY1269" s="238"/>
      <c r="BZ1269" s="238"/>
      <c r="CA1269" s="238"/>
      <c r="CB1269" s="238"/>
      <c r="CC1269" s="238"/>
      <c r="CD1269" s="238"/>
      <c r="CE1269" s="238"/>
      <c r="CF1269" s="238"/>
      <c r="CG1269" s="238"/>
      <c r="CH1269" s="238"/>
      <c r="CI1269" s="238"/>
      <c r="CJ1269" s="238"/>
      <c r="CK1269" s="238"/>
      <c r="CL1269" s="238"/>
      <c r="CM1269" s="238"/>
      <c r="CN1269" s="238"/>
      <c r="CO1269" s="238"/>
      <c r="CP1269" s="238"/>
      <c r="CQ1269" s="238"/>
      <c r="CR1269" s="238"/>
      <c r="CS1269" s="238"/>
      <c r="CT1269" s="238"/>
      <c r="CU1269" s="238"/>
      <c r="CV1269" s="238"/>
      <c r="CW1269" s="238"/>
      <c r="CX1269" s="238"/>
      <c r="CY1269" s="238"/>
      <c r="CZ1269" s="238"/>
      <c r="DA1269" s="238"/>
      <c r="DB1269" s="238"/>
      <c r="DC1269" s="238"/>
      <c r="DD1269" s="238"/>
      <c r="DE1269" s="238"/>
      <c r="DF1269" s="238"/>
      <c r="DG1269" s="238"/>
      <c r="DH1269" s="238"/>
      <c r="DI1269" s="238"/>
      <c r="DJ1269" s="238"/>
      <c r="DK1269" s="238"/>
      <c r="DL1269" s="238"/>
      <c r="DM1269" s="238"/>
      <c r="DN1269" s="238"/>
      <c r="DO1269" s="238"/>
      <c r="DP1269" s="238"/>
      <c r="DQ1269" s="238"/>
      <c r="DR1269" s="238"/>
      <c r="DS1269" s="238"/>
      <c r="DT1269" s="238"/>
      <c r="DU1269" s="238"/>
      <c r="DV1269" s="238"/>
      <c r="DW1269" s="238"/>
      <c r="DX1269" s="238"/>
      <c r="DY1269" s="238"/>
      <c r="DZ1269" s="238"/>
      <c r="EA1269" s="238"/>
      <c r="EB1269" s="238"/>
      <c r="EC1269" s="238"/>
      <c r="ED1269" s="238"/>
      <c r="EE1269" s="238"/>
      <c r="EF1269" s="238"/>
      <c r="EG1269" s="238"/>
      <c r="EH1269" s="238"/>
      <c r="EI1269" s="238"/>
      <c r="EJ1269" s="238"/>
      <c r="EK1269" s="238"/>
      <c r="EL1269" s="238"/>
      <c r="EM1269" s="238"/>
      <c r="EN1269" s="238"/>
      <c r="EO1269" s="238"/>
      <c r="EP1269" s="238"/>
      <c r="EQ1269" s="238"/>
      <c r="ER1269" s="238"/>
      <c r="ES1269" s="238"/>
      <c r="ET1269" s="238"/>
      <c r="EU1269" s="238"/>
      <c r="EV1269" s="238"/>
      <c r="EW1269" s="238"/>
      <c r="EX1269" s="238"/>
      <c r="EY1269" s="238"/>
      <c r="EZ1269" s="238"/>
      <c r="FA1269" s="238"/>
      <c r="FB1269" s="238"/>
      <c r="FC1269" s="238"/>
      <c r="FD1269" s="238"/>
      <c r="FE1269" s="238"/>
    </row>
    <row r="1270" spans="34:161">
      <c r="AH1270" s="238"/>
      <c r="AI1270" s="238"/>
      <c r="AJ1270" s="238"/>
      <c r="AK1270" s="238"/>
      <c r="AL1270" s="238"/>
      <c r="AM1270" s="238"/>
      <c r="AN1270" s="238"/>
      <c r="AO1270" s="238"/>
      <c r="AP1270" s="238"/>
      <c r="AQ1270" s="238"/>
      <c r="AR1270" s="238"/>
      <c r="AS1270" s="238"/>
      <c r="AT1270" s="238"/>
      <c r="AU1270" s="238"/>
      <c r="AV1270" s="238"/>
      <c r="AW1270" s="238"/>
      <c r="AX1270" s="238"/>
      <c r="AY1270" s="238"/>
      <c r="AZ1270" s="238"/>
      <c r="BA1270" s="238"/>
      <c r="BB1270" s="238"/>
      <c r="BC1270" s="238"/>
      <c r="BD1270" s="238"/>
      <c r="BE1270" s="238"/>
      <c r="BF1270" s="238"/>
      <c r="BG1270" s="238"/>
      <c r="BH1270" s="238"/>
      <c r="BI1270" s="238"/>
      <c r="BJ1270" s="238"/>
      <c r="BK1270" s="238"/>
      <c r="BL1270" s="238"/>
      <c r="BM1270" s="238"/>
      <c r="BN1270" s="238"/>
      <c r="BO1270" s="238"/>
      <c r="BP1270" s="238"/>
      <c r="BQ1270" s="238"/>
      <c r="BR1270" s="238"/>
      <c r="BS1270" s="238"/>
      <c r="BT1270" s="238"/>
      <c r="BU1270" s="238"/>
      <c r="BV1270" s="238"/>
      <c r="BW1270" s="238"/>
      <c r="BX1270" s="238"/>
      <c r="BY1270" s="238"/>
      <c r="BZ1270" s="238"/>
      <c r="CA1270" s="238"/>
      <c r="CB1270" s="238"/>
      <c r="CC1270" s="238"/>
      <c r="CD1270" s="238"/>
      <c r="CE1270" s="238"/>
      <c r="CF1270" s="238"/>
      <c r="CG1270" s="238"/>
      <c r="CH1270" s="238"/>
      <c r="CI1270" s="238"/>
      <c r="CJ1270" s="238"/>
      <c r="CK1270" s="238"/>
      <c r="CL1270" s="238"/>
      <c r="CM1270" s="238"/>
      <c r="CN1270" s="238"/>
      <c r="CO1270" s="238"/>
      <c r="CP1270" s="238"/>
      <c r="CQ1270" s="238"/>
      <c r="CR1270" s="238"/>
      <c r="CS1270" s="238"/>
      <c r="CT1270" s="238"/>
      <c r="CU1270" s="238"/>
      <c r="CV1270" s="238"/>
      <c r="CW1270" s="238"/>
      <c r="CX1270" s="238"/>
      <c r="CY1270" s="238"/>
      <c r="CZ1270" s="238"/>
      <c r="DA1270" s="238"/>
      <c r="DB1270" s="238"/>
      <c r="DC1270" s="238"/>
      <c r="DD1270" s="238"/>
      <c r="DE1270" s="238"/>
      <c r="DF1270" s="238"/>
      <c r="DG1270" s="238"/>
      <c r="DH1270" s="238"/>
      <c r="DI1270" s="238"/>
      <c r="DJ1270" s="238"/>
      <c r="DK1270" s="238"/>
      <c r="DL1270" s="238"/>
      <c r="DM1270" s="238"/>
      <c r="DN1270" s="238"/>
      <c r="DO1270" s="238"/>
      <c r="DP1270" s="238"/>
      <c r="DQ1270" s="238"/>
      <c r="DR1270" s="238"/>
      <c r="DS1270" s="238"/>
      <c r="DT1270" s="238"/>
      <c r="DU1270" s="238"/>
      <c r="DV1270" s="238"/>
      <c r="DW1270" s="238"/>
      <c r="DX1270" s="238"/>
      <c r="DY1270" s="238"/>
      <c r="DZ1270" s="238"/>
      <c r="EA1270" s="238"/>
      <c r="EB1270" s="238"/>
      <c r="EC1270" s="238"/>
      <c r="ED1270" s="238"/>
      <c r="EE1270" s="238"/>
      <c r="EF1270" s="238"/>
      <c r="EG1270" s="238"/>
      <c r="EH1270" s="238"/>
      <c r="EI1270" s="238"/>
      <c r="EJ1270" s="238"/>
      <c r="EK1270" s="238"/>
      <c r="EL1270" s="238"/>
      <c r="EM1270" s="238"/>
      <c r="EN1270" s="238"/>
      <c r="EO1270" s="238"/>
      <c r="EP1270" s="238"/>
      <c r="EQ1270" s="238"/>
      <c r="ER1270" s="238"/>
      <c r="ES1270" s="238"/>
      <c r="ET1270" s="238"/>
      <c r="EU1270" s="238"/>
      <c r="EV1270" s="238"/>
      <c r="EW1270" s="238"/>
      <c r="EX1270" s="238"/>
      <c r="EY1270" s="238"/>
      <c r="EZ1270" s="238"/>
      <c r="FA1270" s="238"/>
      <c r="FB1270" s="238"/>
      <c r="FC1270" s="238"/>
      <c r="FD1270" s="238"/>
      <c r="FE1270" s="238"/>
    </row>
    <row r="1271" spans="34:161">
      <c r="AH1271" s="238"/>
      <c r="AI1271" s="238"/>
      <c r="AJ1271" s="238"/>
      <c r="AK1271" s="238"/>
      <c r="AL1271" s="238"/>
      <c r="AM1271" s="238"/>
      <c r="AN1271" s="238"/>
      <c r="AO1271" s="238"/>
      <c r="AP1271" s="238"/>
      <c r="AQ1271" s="238"/>
      <c r="AR1271" s="238"/>
      <c r="AS1271" s="238"/>
      <c r="AT1271" s="238"/>
      <c r="AU1271" s="238"/>
      <c r="AV1271" s="238"/>
      <c r="AW1271" s="238"/>
      <c r="AX1271" s="238"/>
      <c r="AY1271" s="238"/>
      <c r="AZ1271" s="238"/>
      <c r="BA1271" s="238"/>
      <c r="BB1271" s="238"/>
      <c r="BC1271" s="238"/>
      <c r="BD1271" s="238"/>
      <c r="BE1271" s="238"/>
      <c r="BF1271" s="238"/>
      <c r="BG1271" s="238"/>
      <c r="BH1271" s="238"/>
      <c r="BI1271" s="238"/>
      <c r="BJ1271" s="238"/>
      <c r="BK1271" s="238"/>
      <c r="BL1271" s="238"/>
      <c r="BM1271" s="238"/>
      <c r="BN1271" s="238"/>
      <c r="BO1271" s="238"/>
      <c r="BP1271" s="238"/>
      <c r="BQ1271" s="238"/>
      <c r="BR1271" s="238"/>
      <c r="BS1271" s="238"/>
      <c r="BT1271" s="238"/>
      <c r="BU1271" s="238"/>
      <c r="BV1271" s="238"/>
      <c r="BW1271" s="238"/>
      <c r="BX1271" s="238"/>
      <c r="BY1271" s="238"/>
      <c r="BZ1271" s="238"/>
      <c r="CA1271" s="238"/>
      <c r="CB1271" s="238"/>
      <c r="CC1271" s="238"/>
      <c r="CD1271" s="238"/>
      <c r="CE1271" s="238"/>
      <c r="CF1271" s="238"/>
      <c r="CG1271" s="238"/>
      <c r="CH1271" s="238"/>
      <c r="CI1271" s="238"/>
      <c r="CJ1271" s="238"/>
      <c r="CK1271" s="238"/>
      <c r="CL1271" s="238"/>
      <c r="CM1271" s="238"/>
      <c r="CN1271" s="238"/>
      <c r="CO1271" s="238"/>
      <c r="CP1271" s="238"/>
      <c r="CQ1271" s="238"/>
      <c r="CR1271" s="238"/>
      <c r="CS1271" s="238"/>
      <c r="CT1271" s="238"/>
      <c r="CU1271" s="238"/>
      <c r="CV1271" s="238"/>
      <c r="CW1271" s="238"/>
      <c r="CX1271" s="238"/>
      <c r="CY1271" s="238"/>
      <c r="CZ1271" s="238"/>
      <c r="DA1271" s="238"/>
      <c r="DB1271" s="238"/>
      <c r="DC1271" s="238"/>
      <c r="DD1271" s="238"/>
      <c r="DE1271" s="238"/>
      <c r="DF1271" s="238"/>
      <c r="DG1271" s="238"/>
      <c r="DH1271" s="238"/>
      <c r="DI1271" s="238"/>
      <c r="DJ1271" s="238"/>
      <c r="DK1271" s="238"/>
      <c r="DL1271" s="238"/>
      <c r="DM1271" s="238"/>
      <c r="DN1271" s="238"/>
      <c r="DO1271" s="238"/>
      <c r="DP1271" s="238"/>
      <c r="DQ1271" s="238"/>
      <c r="DR1271" s="238"/>
      <c r="DS1271" s="238"/>
      <c r="DT1271" s="238"/>
      <c r="DU1271" s="238"/>
      <c r="DV1271" s="238"/>
      <c r="DW1271" s="238"/>
      <c r="DX1271" s="238"/>
      <c r="DY1271" s="238"/>
      <c r="DZ1271" s="238"/>
      <c r="EA1271" s="238"/>
      <c r="EB1271" s="238"/>
      <c r="EC1271" s="238"/>
      <c r="ED1271" s="238"/>
      <c r="EE1271" s="238"/>
      <c r="EF1271" s="238"/>
      <c r="EG1271" s="238"/>
      <c r="EH1271" s="238"/>
      <c r="EI1271" s="238"/>
      <c r="EJ1271" s="238"/>
      <c r="EK1271" s="238"/>
      <c r="EL1271" s="238"/>
      <c r="EM1271" s="238"/>
      <c r="EN1271" s="238"/>
      <c r="EO1271" s="238"/>
      <c r="EP1271" s="238"/>
      <c r="EQ1271" s="238"/>
      <c r="ER1271" s="238"/>
      <c r="ES1271" s="238"/>
      <c r="ET1271" s="238"/>
      <c r="EU1271" s="238"/>
      <c r="EV1271" s="238"/>
      <c r="EW1271" s="238"/>
      <c r="EX1271" s="238"/>
      <c r="EY1271" s="238"/>
      <c r="EZ1271" s="238"/>
      <c r="FA1271" s="238"/>
      <c r="FB1271" s="238"/>
      <c r="FC1271" s="238"/>
      <c r="FD1271" s="238"/>
      <c r="FE1271" s="238"/>
    </row>
    <row r="1272" spans="34:161">
      <c r="AH1272" s="238"/>
      <c r="AI1272" s="238"/>
      <c r="AJ1272" s="238"/>
      <c r="AK1272" s="238"/>
      <c r="AL1272" s="238"/>
      <c r="AM1272" s="238"/>
      <c r="AN1272" s="238"/>
      <c r="AO1272" s="238"/>
      <c r="AP1272" s="238"/>
      <c r="AQ1272" s="238"/>
      <c r="AR1272" s="238"/>
      <c r="AS1272" s="238"/>
      <c r="AT1272" s="238"/>
      <c r="AU1272" s="238"/>
      <c r="AV1272" s="238"/>
      <c r="AW1272" s="238"/>
      <c r="AX1272" s="238"/>
      <c r="AY1272" s="238"/>
      <c r="AZ1272" s="238"/>
      <c r="BA1272" s="238"/>
      <c r="BB1272" s="238"/>
      <c r="BC1272" s="238"/>
      <c r="BD1272" s="238"/>
      <c r="BE1272" s="238"/>
      <c r="BF1272" s="238"/>
      <c r="BG1272" s="238"/>
      <c r="BH1272" s="238"/>
      <c r="BI1272" s="238"/>
      <c r="BJ1272" s="238"/>
      <c r="BK1272" s="238"/>
      <c r="BL1272" s="238"/>
      <c r="BM1272" s="238"/>
      <c r="BN1272" s="238"/>
      <c r="BO1272" s="238"/>
      <c r="BP1272" s="238"/>
      <c r="BQ1272" s="238"/>
      <c r="BR1272" s="238"/>
      <c r="BS1272" s="238"/>
      <c r="BT1272" s="238"/>
      <c r="BU1272" s="238"/>
      <c r="BV1272" s="238"/>
      <c r="BW1272" s="238"/>
      <c r="BX1272" s="238"/>
      <c r="BY1272" s="238"/>
      <c r="BZ1272" s="238"/>
      <c r="CA1272" s="238"/>
      <c r="CB1272" s="238"/>
      <c r="CC1272" s="238"/>
      <c r="CD1272" s="238"/>
      <c r="CE1272" s="238"/>
      <c r="CF1272" s="238"/>
      <c r="CG1272" s="238"/>
      <c r="CH1272" s="238"/>
      <c r="CI1272" s="238"/>
      <c r="CJ1272" s="238"/>
      <c r="CK1272" s="238"/>
      <c r="CL1272" s="238"/>
      <c r="CM1272" s="238"/>
      <c r="CN1272" s="238"/>
      <c r="CO1272" s="238"/>
      <c r="CP1272" s="238"/>
      <c r="CQ1272" s="238"/>
      <c r="CR1272" s="238"/>
      <c r="CS1272" s="238"/>
      <c r="CT1272" s="238"/>
      <c r="CU1272" s="238"/>
      <c r="CV1272" s="238"/>
      <c r="CW1272" s="238"/>
      <c r="CX1272" s="238"/>
      <c r="CY1272" s="238"/>
      <c r="CZ1272" s="238"/>
      <c r="DA1272" s="238"/>
      <c r="DB1272" s="238"/>
      <c r="DC1272" s="238"/>
      <c r="DD1272" s="238"/>
      <c r="DE1272" s="238"/>
      <c r="DF1272" s="238"/>
      <c r="DG1272" s="238"/>
      <c r="DH1272" s="238"/>
      <c r="DI1272" s="238"/>
      <c r="DJ1272" s="238"/>
      <c r="DK1272" s="238"/>
      <c r="DL1272" s="238"/>
      <c r="DM1272" s="238"/>
      <c r="DN1272" s="238"/>
      <c r="DO1272" s="238"/>
      <c r="DP1272" s="238"/>
      <c r="DQ1272" s="238"/>
      <c r="DR1272" s="238"/>
      <c r="DS1272" s="238"/>
      <c r="DT1272" s="238"/>
      <c r="DU1272" s="238"/>
      <c r="DV1272" s="238"/>
      <c r="DW1272" s="238"/>
      <c r="DX1272" s="238"/>
      <c r="DY1272" s="238"/>
      <c r="DZ1272" s="238"/>
      <c r="EA1272" s="238"/>
      <c r="EB1272" s="238"/>
      <c r="EC1272" s="238"/>
      <c r="ED1272" s="238"/>
      <c r="EE1272" s="238"/>
      <c r="EF1272" s="238"/>
      <c r="EG1272" s="238"/>
      <c r="EH1272" s="238"/>
      <c r="EI1272" s="238"/>
      <c r="EJ1272" s="238"/>
      <c r="EK1272" s="238"/>
      <c r="EL1272" s="238"/>
      <c r="EM1272" s="238"/>
      <c r="EN1272" s="238"/>
      <c r="EO1272" s="238"/>
      <c r="EP1272" s="238"/>
      <c r="EQ1272" s="238"/>
      <c r="ER1272" s="238"/>
      <c r="ES1272" s="238"/>
      <c r="ET1272" s="238"/>
      <c r="EU1272" s="238"/>
      <c r="EV1272" s="238"/>
      <c r="EW1272" s="238"/>
      <c r="EX1272" s="238"/>
      <c r="EY1272" s="238"/>
      <c r="EZ1272" s="238"/>
      <c r="FA1272" s="238"/>
      <c r="FB1272" s="238"/>
      <c r="FC1272" s="238"/>
      <c r="FD1272" s="238"/>
      <c r="FE1272" s="238"/>
    </row>
    <row r="1273" spans="34:161">
      <c r="AH1273" s="238"/>
      <c r="AI1273" s="238"/>
      <c r="AJ1273" s="238"/>
      <c r="AK1273" s="238"/>
      <c r="AL1273" s="238"/>
      <c r="AM1273" s="238"/>
      <c r="AN1273" s="238"/>
      <c r="AO1273" s="238"/>
      <c r="AP1273" s="238"/>
      <c r="AQ1273" s="238"/>
      <c r="AR1273" s="238"/>
      <c r="AS1273" s="238"/>
      <c r="AT1273" s="238"/>
      <c r="AU1273" s="238"/>
      <c r="AV1273" s="238"/>
      <c r="AW1273" s="238"/>
      <c r="AX1273" s="238"/>
      <c r="AY1273" s="238"/>
      <c r="AZ1273" s="238"/>
      <c r="BA1273" s="238"/>
      <c r="BB1273" s="238"/>
      <c r="BC1273" s="238"/>
      <c r="BD1273" s="238"/>
      <c r="BE1273" s="238"/>
      <c r="BF1273" s="238"/>
      <c r="BG1273" s="238"/>
      <c r="BH1273" s="238"/>
      <c r="BI1273" s="238"/>
      <c r="BJ1273" s="238"/>
      <c r="BK1273" s="238"/>
      <c r="BL1273" s="238"/>
      <c r="BM1273" s="238"/>
      <c r="BN1273" s="238"/>
      <c r="BO1273" s="238"/>
      <c r="BP1273" s="238"/>
      <c r="BQ1273" s="238"/>
      <c r="BR1273" s="238"/>
      <c r="BS1273" s="238"/>
      <c r="BT1273" s="238"/>
      <c r="BU1273" s="238"/>
      <c r="BV1273" s="238"/>
      <c r="BW1273" s="238"/>
      <c r="BX1273" s="238"/>
      <c r="BY1273" s="238"/>
      <c r="BZ1273" s="238"/>
      <c r="CA1273" s="238"/>
      <c r="CB1273" s="238"/>
      <c r="CC1273" s="238"/>
      <c r="CD1273" s="238"/>
      <c r="CE1273" s="238"/>
      <c r="CF1273" s="238"/>
      <c r="CG1273" s="238"/>
      <c r="CH1273" s="238"/>
      <c r="CI1273" s="238"/>
      <c r="CJ1273" s="238"/>
      <c r="CK1273" s="238"/>
      <c r="CL1273" s="238"/>
      <c r="CM1273" s="238"/>
      <c r="CN1273" s="238"/>
      <c r="CO1273" s="238"/>
      <c r="CP1273" s="238"/>
      <c r="CQ1273" s="238"/>
      <c r="CR1273" s="238"/>
      <c r="CS1273" s="238"/>
      <c r="CT1273" s="238"/>
      <c r="CU1273" s="238"/>
      <c r="CV1273" s="238"/>
      <c r="CW1273" s="238"/>
      <c r="CX1273" s="238"/>
      <c r="CY1273" s="238"/>
      <c r="CZ1273" s="238"/>
      <c r="DA1273" s="238"/>
      <c r="DB1273" s="238"/>
      <c r="DC1273" s="238"/>
      <c r="DD1273" s="238"/>
      <c r="DE1273" s="238"/>
      <c r="DF1273" s="238"/>
      <c r="DG1273" s="238"/>
      <c r="DH1273" s="238"/>
      <c r="DI1273" s="238"/>
      <c r="DJ1273" s="238"/>
      <c r="DK1273" s="238"/>
      <c r="DL1273" s="238"/>
      <c r="DM1273" s="238"/>
      <c r="DN1273" s="238"/>
      <c r="DO1273" s="238"/>
      <c r="DP1273" s="238"/>
      <c r="DQ1273" s="238"/>
      <c r="DR1273" s="238"/>
      <c r="DS1273" s="238"/>
      <c r="DT1273" s="238"/>
      <c r="DU1273" s="238"/>
      <c r="DV1273" s="238"/>
      <c r="DW1273" s="238"/>
      <c r="DX1273" s="238"/>
      <c r="DY1273" s="238"/>
      <c r="DZ1273" s="238"/>
      <c r="EA1273" s="238"/>
      <c r="EB1273" s="238"/>
      <c r="EC1273" s="238"/>
      <c r="ED1273" s="238"/>
      <c r="EE1273" s="238"/>
      <c r="EF1273" s="238"/>
      <c r="EG1273" s="238"/>
      <c r="EH1273" s="238"/>
      <c r="EI1273" s="238"/>
      <c r="EJ1273" s="238"/>
      <c r="EK1273" s="238"/>
      <c r="EL1273" s="238"/>
      <c r="EM1273" s="238"/>
      <c r="EN1273" s="238"/>
      <c r="EO1273" s="238"/>
      <c r="EP1273" s="238"/>
      <c r="EQ1273" s="238"/>
      <c r="ER1273" s="238"/>
      <c r="ES1273" s="238"/>
      <c r="ET1273" s="238"/>
      <c r="EU1273" s="238"/>
      <c r="EV1273" s="238"/>
      <c r="EW1273" s="238"/>
      <c r="EX1273" s="238"/>
      <c r="EY1273" s="238"/>
      <c r="EZ1273" s="238"/>
      <c r="FA1273" s="238"/>
      <c r="FB1273" s="238"/>
      <c r="FC1273" s="238"/>
      <c r="FD1273" s="238"/>
      <c r="FE1273" s="238"/>
    </row>
    <row r="1274" spans="34:161">
      <c r="AH1274" s="238"/>
      <c r="AI1274" s="238"/>
      <c r="AJ1274" s="238"/>
      <c r="AK1274" s="238"/>
      <c r="AL1274" s="238"/>
      <c r="AM1274" s="238"/>
      <c r="AN1274" s="238"/>
      <c r="AO1274" s="238"/>
      <c r="AP1274" s="238"/>
      <c r="AQ1274" s="238"/>
      <c r="AR1274" s="238"/>
      <c r="AS1274" s="238"/>
      <c r="AT1274" s="238"/>
      <c r="AU1274" s="238"/>
      <c r="AV1274" s="238"/>
      <c r="AW1274" s="238"/>
      <c r="AX1274" s="238"/>
      <c r="AY1274" s="238"/>
      <c r="AZ1274" s="238"/>
      <c r="BA1274" s="238"/>
      <c r="BB1274" s="238"/>
      <c r="BC1274" s="238"/>
      <c r="BD1274" s="238"/>
      <c r="BE1274" s="238"/>
      <c r="BF1274" s="238"/>
      <c r="BG1274" s="238"/>
      <c r="BH1274" s="238"/>
      <c r="BI1274" s="238"/>
      <c r="BJ1274" s="238"/>
      <c r="BK1274" s="238"/>
      <c r="BL1274" s="238"/>
      <c r="BM1274" s="238"/>
      <c r="BN1274" s="238"/>
      <c r="BO1274" s="238"/>
      <c r="BP1274" s="238"/>
      <c r="BQ1274" s="238"/>
      <c r="BR1274" s="238"/>
      <c r="BS1274" s="238"/>
      <c r="BT1274" s="238"/>
      <c r="BU1274" s="238"/>
      <c r="BV1274" s="238"/>
      <c r="BW1274" s="238"/>
      <c r="BX1274" s="238"/>
      <c r="BY1274" s="238"/>
      <c r="BZ1274" s="238"/>
      <c r="CA1274" s="238"/>
      <c r="CB1274" s="238"/>
      <c r="CC1274" s="238"/>
      <c r="CD1274" s="238"/>
      <c r="CE1274" s="238"/>
      <c r="CF1274" s="238"/>
      <c r="CG1274" s="238"/>
      <c r="CH1274" s="238"/>
      <c r="CI1274" s="238"/>
      <c r="CJ1274" s="238"/>
      <c r="CK1274" s="238"/>
      <c r="CL1274" s="238"/>
      <c r="CM1274" s="238"/>
      <c r="CN1274" s="238"/>
      <c r="CO1274" s="238"/>
      <c r="CP1274" s="238"/>
      <c r="CQ1274" s="238"/>
      <c r="CR1274" s="238"/>
      <c r="CS1274" s="238"/>
      <c r="CT1274" s="238"/>
      <c r="CU1274" s="238"/>
      <c r="CV1274" s="238"/>
      <c r="CW1274" s="238"/>
      <c r="CX1274" s="238"/>
      <c r="CY1274" s="238"/>
      <c r="CZ1274" s="238"/>
      <c r="DA1274" s="238"/>
      <c r="DB1274" s="238"/>
      <c r="DC1274" s="238"/>
      <c r="DD1274" s="238"/>
      <c r="DE1274" s="238"/>
      <c r="DF1274" s="238"/>
      <c r="DG1274" s="238"/>
      <c r="DH1274" s="238"/>
      <c r="DI1274" s="238"/>
      <c r="DJ1274" s="238"/>
      <c r="DK1274" s="238"/>
      <c r="DL1274" s="238"/>
      <c r="DM1274" s="238"/>
      <c r="DN1274" s="238"/>
      <c r="DO1274" s="238"/>
      <c r="DP1274" s="238"/>
      <c r="DQ1274" s="238"/>
      <c r="DR1274" s="238"/>
      <c r="DS1274" s="238"/>
      <c r="DT1274" s="238"/>
      <c r="DU1274" s="238"/>
      <c r="DV1274" s="238"/>
      <c r="DW1274" s="238"/>
      <c r="DX1274" s="238"/>
      <c r="DY1274" s="238"/>
      <c r="DZ1274" s="238"/>
      <c r="EA1274" s="238"/>
      <c r="EB1274" s="238"/>
      <c r="EC1274" s="238"/>
      <c r="ED1274" s="238"/>
      <c r="EE1274" s="238"/>
      <c r="EF1274" s="238"/>
      <c r="EG1274" s="238"/>
      <c r="EH1274" s="238"/>
      <c r="EI1274" s="238"/>
      <c r="EJ1274" s="238"/>
      <c r="EK1274" s="238"/>
      <c r="EL1274" s="238"/>
      <c r="EM1274" s="238"/>
      <c r="EN1274" s="238"/>
      <c r="EO1274" s="238"/>
      <c r="EP1274" s="238"/>
      <c r="EQ1274" s="238"/>
      <c r="ER1274" s="238"/>
      <c r="ES1274" s="238"/>
      <c r="ET1274" s="238"/>
      <c r="EU1274" s="238"/>
      <c r="EV1274" s="238"/>
      <c r="EW1274" s="238"/>
      <c r="EX1274" s="238"/>
      <c r="EY1274" s="238"/>
      <c r="EZ1274" s="238"/>
      <c r="FA1274" s="238"/>
      <c r="FB1274" s="238"/>
      <c r="FC1274" s="238"/>
      <c r="FD1274" s="238"/>
      <c r="FE1274" s="238"/>
    </row>
    <row r="1275" spans="34:161">
      <c r="AH1275" s="238"/>
      <c r="AI1275" s="238"/>
      <c r="AJ1275" s="238"/>
      <c r="AK1275" s="238"/>
      <c r="AL1275" s="238"/>
      <c r="AM1275" s="238"/>
      <c r="AN1275" s="238"/>
      <c r="AO1275" s="238"/>
      <c r="AP1275" s="238"/>
      <c r="AQ1275" s="238"/>
      <c r="AR1275" s="238"/>
      <c r="AS1275" s="238"/>
      <c r="AT1275" s="238"/>
      <c r="AU1275" s="238"/>
      <c r="AV1275" s="238"/>
      <c r="AW1275" s="238"/>
      <c r="AX1275" s="238"/>
      <c r="AY1275" s="238"/>
      <c r="AZ1275" s="238"/>
      <c r="BA1275" s="238"/>
      <c r="BB1275" s="238"/>
      <c r="BC1275" s="238"/>
      <c r="BD1275" s="238"/>
      <c r="BE1275" s="238"/>
      <c r="BF1275" s="238"/>
      <c r="BG1275" s="238"/>
      <c r="BH1275" s="238"/>
      <c r="BI1275" s="238"/>
      <c r="BJ1275" s="238"/>
      <c r="BK1275" s="238"/>
      <c r="BL1275" s="238"/>
      <c r="BM1275" s="238"/>
      <c r="BN1275" s="238"/>
      <c r="BO1275" s="238"/>
      <c r="BP1275" s="238"/>
      <c r="BQ1275" s="238"/>
      <c r="BR1275" s="238"/>
      <c r="BS1275" s="238"/>
      <c r="BT1275" s="238"/>
      <c r="BU1275" s="238"/>
      <c r="BV1275" s="238"/>
      <c r="BW1275" s="238"/>
      <c r="BX1275" s="238"/>
      <c r="BY1275" s="238"/>
      <c r="BZ1275" s="238"/>
      <c r="CA1275" s="238"/>
      <c r="CB1275" s="238"/>
      <c r="CC1275" s="238"/>
      <c r="CD1275" s="238"/>
      <c r="CE1275" s="238"/>
      <c r="CF1275" s="238"/>
      <c r="CG1275" s="238"/>
      <c r="CH1275" s="238"/>
      <c r="CI1275" s="238"/>
      <c r="CJ1275" s="238"/>
      <c r="CK1275" s="238"/>
      <c r="CL1275" s="238"/>
      <c r="CM1275" s="238"/>
      <c r="CN1275" s="238"/>
      <c r="CO1275" s="238"/>
      <c r="CP1275" s="238"/>
      <c r="CQ1275" s="238"/>
      <c r="CR1275" s="238"/>
      <c r="CS1275" s="238"/>
      <c r="CT1275" s="238"/>
      <c r="CU1275" s="238"/>
      <c r="CV1275" s="238"/>
      <c r="CW1275" s="238"/>
      <c r="CX1275" s="238"/>
      <c r="CY1275" s="238"/>
      <c r="CZ1275" s="238"/>
      <c r="DA1275" s="238"/>
      <c r="DB1275" s="238"/>
      <c r="DC1275" s="238"/>
      <c r="DD1275" s="238"/>
      <c r="DE1275" s="238"/>
      <c r="DF1275" s="238"/>
      <c r="DG1275" s="238"/>
      <c r="DH1275" s="238"/>
      <c r="DI1275" s="238"/>
      <c r="DJ1275" s="238"/>
      <c r="DK1275" s="238"/>
      <c r="DL1275" s="238"/>
      <c r="DM1275" s="238"/>
      <c r="DN1275" s="238"/>
      <c r="DO1275" s="238"/>
      <c r="DP1275" s="238"/>
      <c r="DQ1275" s="238"/>
      <c r="DR1275" s="238"/>
      <c r="DS1275" s="238"/>
      <c r="DT1275" s="238"/>
      <c r="DU1275" s="238"/>
      <c r="DV1275" s="238"/>
      <c r="DW1275" s="238"/>
      <c r="DX1275" s="238"/>
      <c r="DY1275" s="238"/>
      <c r="DZ1275" s="238"/>
      <c r="EA1275" s="238"/>
      <c r="EB1275" s="238"/>
      <c r="EC1275" s="238"/>
      <c r="ED1275" s="238"/>
      <c r="EE1275" s="238"/>
      <c r="EF1275" s="238"/>
      <c r="EG1275" s="238"/>
      <c r="EH1275" s="238"/>
      <c r="EI1275" s="238"/>
      <c r="EJ1275" s="238"/>
      <c r="EK1275" s="238"/>
      <c r="EL1275" s="238"/>
      <c r="EM1275" s="238"/>
      <c r="EN1275" s="238"/>
      <c r="EO1275" s="238"/>
      <c r="EP1275" s="238"/>
      <c r="EQ1275" s="238"/>
      <c r="ER1275" s="238"/>
      <c r="ES1275" s="238"/>
      <c r="ET1275" s="238"/>
      <c r="EU1275" s="238"/>
      <c r="EV1275" s="238"/>
      <c r="EW1275" s="238"/>
      <c r="EX1275" s="238"/>
      <c r="EY1275" s="238"/>
      <c r="EZ1275" s="238"/>
      <c r="FA1275" s="238"/>
      <c r="FB1275" s="238"/>
      <c r="FC1275" s="238"/>
      <c r="FD1275" s="238"/>
      <c r="FE1275" s="238"/>
    </row>
    <row r="1276" spans="34:161">
      <c r="AH1276" s="238"/>
      <c r="AI1276" s="238"/>
      <c r="AJ1276" s="238"/>
      <c r="AK1276" s="238"/>
      <c r="AL1276" s="238"/>
      <c r="AM1276" s="238"/>
      <c r="AN1276" s="238"/>
      <c r="AO1276" s="238"/>
      <c r="AP1276" s="238"/>
      <c r="AQ1276" s="238"/>
      <c r="AR1276" s="238"/>
      <c r="AS1276" s="238"/>
      <c r="AT1276" s="238"/>
      <c r="AU1276" s="238"/>
      <c r="AV1276" s="238"/>
      <c r="AW1276" s="238"/>
      <c r="AX1276" s="238"/>
      <c r="AY1276" s="238"/>
      <c r="AZ1276" s="238"/>
      <c r="BA1276" s="238"/>
      <c r="BB1276" s="238"/>
      <c r="BC1276" s="238"/>
      <c r="BD1276" s="238"/>
      <c r="BE1276" s="238"/>
      <c r="BF1276" s="238"/>
      <c r="BG1276" s="238"/>
      <c r="BH1276" s="238"/>
      <c r="BI1276" s="238"/>
      <c r="BJ1276" s="238"/>
      <c r="BK1276" s="238"/>
      <c r="BL1276" s="238"/>
      <c r="BM1276" s="238"/>
      <c r="BN1276" s="238"/>
      <c r="BO1276" s="238"/>
      <c r="BP1276" s="238"/>
      <c r="BQ1276" s="238"/>
      <c r="BR1276" s="238"/>
      <c r="BS1276" s="238"/>
      <c r="BT1276" s="238"/>
      <c r="BU1276" s="238"/>
      <c r="BV1276" s="238"/>
      <c r="BW1276" s="238"/>
      <c r="BX1276" s="238"/>
      <c r="BY1276" s="238"/>
      <c r="BZ1276" s="238"/>
      <c r="CA1276" s="238"/>
      <c r="CB1276" s="238"/>
      <c r="CC1276" s="238"/>
      <c r="CD1276" s="238"/>
      <c r="CE1276" s="238"/>
      <c r="CF1276" s="238"/>
      <c r="CG1276" s="238"/>
      <c r="CH1276" s="238"/>
      <c r="CI1276" s="238"/>
      <c r="CJ1276" s="238"/>
      <c r="CK1276" s="238"/>
      <c r="CL1276" s="238"/>
      <c r="CM1276" s="238"/>
      <c r="CN1276" s="238"/>
      <c r="CO1276" s="238"/>
      <c r="CP1276" s="238"/>
      <c r="CQ1276" s="238"/>
      <c r="CR1276" s="238"/>
      <c r="CS1276" s="238"/>
      <c r="CT1276" s="238"/>
      <c r="CU1276" s="238"/>
      <c r="CV1276" s="238"/>
      <c r="CW1276" s="238"/>
      <c r="CX1276" s="238"/>
      <c r="CY1276" s="238"/>
      <c r="CZ1276" s="238"/>
      <c r="DA1276" s="238"/>
      <c r="DB1276" s="238"/>
      <c r="DC1276" s="238"/>
      <c r="DD1276" s="238"/>
      <c r="DE1276" s="238"/>
      <c r="DF1276" s="238"/>
      <c r="DG1276" s="238"/>
      <c r="DH1276" s="238"/>
      <c r="DI1276" s="238"/>
      <c r="DJ1276" s="238"/>
      <c r="DK1276" s="238"/>
      <c r="DL1276" s="238"/>
      <c r="DM1276" s="238"/>
      <c r="DN1276" s="238"/>
      <c r="DO1276" s="238"/>
      <c r="DP1276" s="238"/>
      <c r="DQ1276" s="238"/>
      <c r="DR1276" s="238"/>
      <c r="DS1276" s="238"/>
      <c r="DT1276" s="238"/>
      <c r="DU1276" s="238"/>
      <c r="DV1276" s="238"/>
      <c r="DW1276" s="238"/>
      <c r="DX1276" s="238"/>
      <c r="DY1276" s="238"/>
      <c r="DZ1276" s="238"/>
      <c r="EA1276" s="238"/>
      <c r="EB1276" s="238"/>
      <c r="EC1276" s="238"/>
      <c r="ED1276" s="238"/>
      <c r="EE1276" s="238"/>
      <c r="EF1276" s="238"/>
      <c r="EG1276" s="238"/>
      <c r="EH1276" s="238"/>
      <c r="EI1276" s="238"/>
      <c r="EJ1276" s="238"/>
      <c r="EK1276" s="238"/>
      <c r="EL1276" s="238"/>
      <c r="EM1276" s="238"/>
      <c r="EN1276" s="238"/>
      <c r="EO1276" s="238"/>
      <c r="EP1276" s="238"/>
      <c r="EQ1276" s="238"/>
      <c r="ER1276" s="238"/>
      <c r="ES1276" s="238"/>
      <c r="ET1276" s="238"/>
      <c r="EU1276" s="238"/>
      <c r="EV1276" s="238"/>
      <c r="EW1276" s="238"/>
      <c r="EX1276" s="238"/>
      <c r="EY1276" s="238"/>
      <c r="EZ1276" s="238"/>
      <c r="FA1276" s="238"/>
      <c r="FB1276" s="238"/>
      <c r="FC1276" s="238"/>
      <c r="FD1276" s="238"/>
      <c r="FE1276" s="238"/>
    </row>
    <row r="1277" spans="34:161">
      <c r="AH1277" s="238"/>
      <c r="AI1277" s="238"/>
      <c r="AJ1277" s="238"/>
      <c r="AK1277" s="238"/>
      <c r="AL1277" s="238"/>
      <c r="AM1277" s="238"/>
      <c r="AN1277" s="238"/>
      <c r="AO1277" s="238"/>
      <c r="AP1277" s="238"/>
      <c r="AQ1277" s="238"/>
      <c r="AR1277" s="238"/>
      <c r="AS1277" s="238"/>
      <c r="AT1277" s="238"/>
      <c r="AU1277" s="238"/>
      <c r="AV1277" s="238"/>
      <c r="AW1277" s="238"/>
      <c r="AX1277" s="238"/>
      <c r="AY1277" s="238"/>
      <c r="AZ1277" s="238"/>
      <c r="BA1277" s="238"/>
      <c r="BB1277" s="238"/>
      <c r="BC1277" s="238"/>
      <c r="BD1277" s="238"/>
      <c r="BE1277" s="238"/>
      <c r="BF1277" s="238"/>
      <c r="BG1277" s="238"/>
      <c r="BH1277" s="238"/>
      <c r="BI1277" s="238"/>
      <c r="BJ1277" s="238"/>
      <c r="BK1277" s="238"/>
      <c r="BL1277" s="238"/>
      <c r="BM1277" s="238"/>
      <c r="BN1277" s="238"/>
      <c r="BO1277" s="238"/>
      <c r="BP1277" s="238"/>
      <c r="BQ1277" s="238"/>
      <c r="BR1277" s="238"/>
      <c r="BS1277" s="238"/>
      <c r="BT1277" s="238"/>
      <c r="BU1277" s="238"/>
      <c r="BV1277" s="238"/>
      <c r="BW1277" s="238"/>
      <c r="BX1277" s="238"/>
      <c r="BY1277" s="238"/>
      <c r="BZ1277" s="238"/>
      <c r="CA1277" s="238"/>
      <c r="CB1277" s="238"/>
      <c r="CC1277" s="238"/>
      <c r="CD1277" s="238"/>
      <c r="CE1277" s="238"/>
      <c r="CF1277" s="238"/>
      <c r="CG1277" s="238"/>
      <c r="CH1277" s="238"/>
      <c r="CI1277" s="238"/>
      <c r="CJ1277" s="238"/>
      <c r="CK1277" s="238"/>
      <c r="CL1277" s="238"/>
      <c r="CM1277" s="238"/>
      <c r="CN1277" s="238"/>
      <c r="CO1277" s="238"/>
      <c r="CP1277" s="238"/>
      <c r="CQ1277" s="238"/>
      <c r="CR1277" s="238"/>
      <c r="CS1277" s="238"/>
      <c r="CT1277" s="238"/>
      <c r="CU1277" s="238"/>
      <c r="CV1277" s="238"/>
      <c r="CW1277" s="238"/>
      <c r="CX1277" s="238"/>
      <c r="CY1277" s="238"/>
      <c r="CZ1277" s="238"/>
      <c r="DA1277" s="238"/>
      <c r="DB1277" s="238"/>
      <c r="DC1277" s="238"/>
      <c r="DD1277" s="238"/>
      <c r="DE1277" s="238"/>
      <c r="DF1277" s="238"/>
      <c r="DG1277" s="238"/>
      <c r="DH1277" s="238"/>
      <c r="DI1277" s="238"/>
      <c r="DJ1277" s="238"/>
      <c r="DK1277" s="238"/>
      <c r="DL1277" s="238"/>
      <c r="DM1277" s="238"/>
      <c r="DN1277" s="238"/>
      <c r="DO1277" s="238"/>
      <c r="DP1277" s="238"/>
      <c r="DQ1277" s="238"/>
      <c r="DR1277" s="238"/>
      <c r="DS1277" s="238"/>
      <c r="DT1277" s="238"/>
      <c r="DU1277" s="238"/>
      <c r="DV1277" s="238"/>
      <c r="DW1277" s="238"/>
      <c r="DX1277" s="238"/>
      <c r="DY1277" s="238"/>
      <c r="DZ1277" s="238"/>
      <c r="EA1277" s="238"/>
      <c r="EB1277" s="238"/>
      <c r="EC1277" s="238"/>
      <c r="ED1277" s="238"/>
      <c r="EE1277" s="238"/>
      <c r="EF1277" s="238"/>
      <c r="EG1277" s="238"/>
      <c r="EH1277" s="238"/>
      <c r="EI1277" s="238"/>
      <c r="EJ1277" s="238"/>
      <c r="EK1277" s="238"/>
      <c r="EL1277" s="238"/>
      <c r="EM1277" s="238"/>
      <c r="EN1277" s="238"/>
      <c r="EO1277" s="238"/>
      <c r="EP1277" s="238"/>
      <c r="EQ1277" s="238"/>
      <c r="ER1277" s="238"/>
      <c r="ES1277" s="238"/>
      <c r="ET1277" s="238"/>
      <c r="EU1277" s="238"/>
      <c r="EV1277" s="238"/>
      <c r="EW1277" s="238"/>
      <c r="EX1277" s="238"/>
      <c r="EY1277" s="238"/>
      <c r="EZ1277" s="238"/>
      <c r="FA1277" s="238"/>
      <c r="FB1277" s="238"/>
      <c r="FC1277" s="238"/>
      <c r="FD1277" s="238"/>
      <c r="FE1277" s="238"/>
    </row>
    <row r="1278" spans="34:161">
      <c r="AH1278" s="238"/>
      <c r="AI1278" s="238"/>
      <c r="AJ1278" s="238"/>
      <c r="AK1278" s="238"/>
      <c r="AL1278" s="238"/>
      <c r="AM1278" s="238"/>
      <c r="AN1278" s="238"/>
      <c r="AO1278" s="238"/>
      <c r="AP1278" s="238"/>
      <c r="AQ1278" s="238"/>
      <c r="AR1278" s="238"/>
      <c r="AS1278" s="238"/>
      <c r="AT1278" s="238"/>
      <c r="AU1278" s="238"/>
      <c r="AV1278" s="238"/>
      <c r="AW1278" s="238"/>
      <c r="AX1278" s="238"/>
      <c r="AY1278" s="238"/>
      <c r="AZ1278" s="238"/>
      <c r="BA1278" s="238"/>
      <c r="BB1278" s="238"/>
      <c r="BC1278" s="238"/>
      <c r="BD1278" s="238"/>
      <c r="BE1278" s="238"/>
      <c r="BF1278" s="238"/>
      <c r="BG1278" s="238"/>
      <c r="BH1278" s="238"/>
      <c r="BI1278" s="238"/>
      <c r="BJ1278" s="238"/>
      <c r="BK1278" s="238"/>
      <c r="BL1278" s="238"/>
      <c r="BM1278" s="238"/>
      <c r="BN1278" s="238"/>
      <c r="BO1278" s="238"/>
      <c r="BP1278" s="238"/>
      <c r="BQ1278" s="238"/>
      <c r="BR1278" s="238"/>
      <c r="BS1278" s="238"/>
      <c r="BT1278" s="238"/>
      <c r="BU1278" s="238"/>
      <c r="BV1278" s="238"/>
      <c r="BW1278" s="238"/>
      <c r="BX1278" s="238"/>
      <c r="BY1278" s="238"/>
      <c r="BZ1278" s="238"/>
      <c r="CA1278" s="238"/>
      <c r="CB1278" s="238"/>
      <c r="CC1278" s="238"/>
      <c r="CD1278" s="238"/>
      <c r="CE1278" s="238"/>
      <c r="CF1278" s="238"/>
      <c r="CG1278" s="238"/>
      <c r="CH1278" s="238"/>
      <c r="CI1278" s="238"/>
      <c r="CJ1278" s="238"/>
      <c r="CK1278" s="238"/>
      <c r="CL1278" s="238"/>
      <c r="CM1278" s="238"/>
      <c r="CN1278" s="238"/>
      <c r="CO1278" s="238"/>
      <c r="CP1278" s="238"/>
      <c r="CQ1278" s="238"/>
      <c r="CR1278" s="238"/>
      <c r="CS1278" s="238"/>
      <c r="CT1278" s="238"/>
      <c r="CU1278" s="238"/>
      <c r="CV1278" s="238"/>
      <c r="CW1278" s="238"/>
      <c r="CX1278" s="238"/>
      <c r="CY1278" s="238"/>
      <c r="CZ1278" s="238"/>
      <c r="DA1278" s="238"/>
      <c r="DB1278" s="238"/>
      <c r="DC1278" s="238"/>
      <c r="DD1278" s="238"/>
      <c r="DE1278" s="238"/>
      <c r="DF1278" s="238"/>
      <c r="DG1278" s="238"/>
      <c r="DH1278" s="238"/>
      <c r="DI1278" s="238"/>
      <c r="DJ1278" s="238"/>
      <c r="DK1278" s="238"/>
      <c r="DL1278" s="238"/>
      <c r="DM1278" s="238"/>
      <c r="DN1278" s="238"/>
      <c r="DO1278" s="238"/>
      <c r="DP1278" s="238"/>
      <c r="DQ1278" s="238"/>
      <c r="DR1278" s="238"/>
      <c r="DS1278" s="238"/>
      <c r="DT1278" s="238"/>
      <c r="DU1278" s="238"/>
      <c r="DV1278" s="238"/>
      <c r="DW1278" s="238"/>
      <c r="DX1278" s="238"/>
      <c r="DY1278" s="238"/>
      <c r="DZ1278" s="238"/>
      <c r="EA1278" s="238"/>
      <c r="EB1278" s="238"/>
      <c r="EC1278" s="238"/>
      <c r="ED1278" s="238"/>
      <c r="EE1278" s="238"/>
      <c r="EF1278" s="238"/>
      <c r="EG1278" s="238"/>
      <c r="EH1278" s="238"/>
      <c r="EI1278" s="238"/>
      <c r="EJ1278" s="238"/>
      <c r="EK1278" s="238"/>
      <c r="EL1278" s="238"/>
      <c r="EM1278" s="238"/>
      <c r="EN1278" s="238"/>
      <c r="EO1278" s="238"/>
      <c r="EP1278" s="238"/>
      <c r="EQ1278" s="238"/>
      <c r="ER1278" s="238"/>
      <c r="ES1278" s="238"/>
      <c r="ET1278" s="238"/>
      <c r="EU1278" s="238"/>
      <c r="EV1278" s="238"/>
      <c r="EW1278" s="238"/>
      <c r="EX1278" s="238"/>
      <c r="EY1278" s="238"/>
      <c r="EZ1278" s="238"/>
      <c r="FA1278" s="238"/>
      <c r="FB1278" s="238"/>
      <c r="FC1278" s="238"/>
      <c r="FD1278" s="238"/>
      <c r="FE1278" s="238"/>
    </row>
    <row r="1279" spans="34:161">
      <c r="AH1279" s="238"/>
      <c r="AI1279" s="238"/>
      <c r="AJ1279" s="238"/>
      <c r="AK1279" s="238"/>
      <c r="AL1279" s="238"/>
      <c r="AM1279" s="238"/>
      <c r="AN1279" s="238"/>
      <c r="AO1279" s="238"/>
      <c r="AP1279" s="238"/>
      <c r="AQ1279" s="238"/>
      <c r="AR1279" s="238"/>
      <c r="AS1279" s="238"/>
      <c r="AT1279" s="238"/>
      <c r="AU1279" s="238"/>
      <c r="AV1279" s="238"/>
      <c r="AW1279" s="238"/>
      <c r="AX1279" s="238"/>
      <c r="AY1279" s="238"/>
      <c r="AZ1279" s="238"/>
      <c r="BA1279" s="238"/>
      <c r="BB1279" s="238"/>
      <c r="BC1279" s="238"/>
      <c r="BD1279" s="238"/>
      <c r="BE1279" s="238"/>
      <c r="BF1279" s="238"/>
      <c r="BG1279" s="238"/>
      <c r="BH1279" s="238"/>
      <c r="BI1279" s="238"/>
      <c r="BJ1279" s="238"/>
      <c r="BK1279" s="238"/>
      <c r="BL1279" s="238"/>
      <c r="BM1279" s="238"/>
      <c r="BN1279" s="238"/>
      <c r="BO1279" s="238"/>
      <c r="BP1279" s="238"/>
      <c r="BQ1279" s="238"/>
      <c r="BR1279" s="238"/>
      <c r="BS1279" s="238"/>
      <c r="BT1279" s="238"/>
      <c r="BU1279" s="238"/>
      <c r="BV1279" s="238"/>
      <c r="BW1279" s="238"/>
      <c r="BX1279" s="238"/>
      <c r="BY1279" s="238"/>
      <c r="BZ1279" s="238"/>
      <c r="CA1279" s="238"/>
      <c r="CB1279" s="238"/>
      <c r="CC1279" s="238"/>
      <c r="CD1279" s="238"/>
      <c r="CE1279" s="238"/>
      <c r="CF1279" s="238"/>
      <c r="CG1279" s="238"/>
      <c r="CH1279" s="238"/>
      <c r="CI1279" s="238"/>
      <c r="CJ1279" s="238"/>
      <c r="CK1279" s="238"/>
      <c r="CL1279" s="238"/>
      <c r="CM1279" s="238"/>
      <c r="CN1279" s="238"/>
      <c r="CO1279" s="238"/>
      <c r="CP1279" s="238"/>
      <c r="CQ1279" s="238"/>
      <c r="CR1279" s="238"/>
      <c r="CS1279" s="238"/>
      <c r="CT1279" s="238"/>
      <c r="CU1279" s="238"/>
      <c r="CV1279" s="238"/>
      <c r="CW1279" s="238"/>
      <c r="CX1279" s="238"/>
      <c r="CY1279" s="238"/>
      <c r="CZ1279" s="238"/>
      <c r="DA1279" s="238"/>
      <c r="DB1279" s="238"/>
      <c r="DC1279" s="238"/>
      <c r="DD1279" s="238"/>
      <c r="DE1279" s="238"/>
      <c r="DF1279" s="238"/>
      <c r="DG1279" s="238"/>
      <c r="DH1279" s="238"/>
      <c r="DI1279" s="238"/>
      <c r="DJ1279" s="238"/>
      <c r="DK1279" s="238"/>
      <c r="DL1279" s="238"/>
      <c r="DM1279" s="238"/>
      <c r="DN1279" s="238"/>
      <c r="DO1279" s="238"/>
      <c r="DP1279" s="238"/>
      <c r="DQ1279" s="238"/>
      <c r="DR1279" s="238"/>
      <c r="DS1279" s="238"/>
      <c r="DT1279" s="238"/>
      <c r="DU1279" s="238"/>
      <c r="DV1279" s="238"/>
      <c r="DW1279" s="238"/>
      <c r="DX1279" s="238"/>
      <c r="DY1279" s="238"/>
      <c r="DZ1279" s="238"/>
      <c r="EA1279" s="238"/>
      <c r="EB1279" s="238"/>
      <c r="EC1279" s="238"/>
      <c r="ED1279" s="238"/>
      <c r="EE1279" s="238"/>
      <c r="EF1279" s="238"/>
      <c r="EG1279" s="238"/>
      <c r="EH1279" s="238"/>
      <c r="EI1279" s="238"/>
      <c r="EJ1279" s="238"/>
      <c r="EK1279" s="238"/>
      <c r="EL1279" s="238"/>
      <c r="EM1279" s="238"/>
      <c r="EN1279" s="238"/>
      <c r="EO1279" s="238"/>
      <c r="EP1279" s="238"/>
      <c r="EQ1279" s="238"/>
      <c r="ER1279" s="238"/>
      <c r="ES1279" s="238"/>
      <c r="ET1279" s="238"/>
      <c r="EU1279" s="238"/>
      <c r="EV1279" s="238"/>
      <c r="EW1279" s="238"/>
      <c r="EX1279" s="238"/>
      <c r="EY1279" s="238"/>
      <c r="EZ1279" s="238"/>
      <c r="FA1279" s="238"/>
      <c r="FB1279" s="238"/>
      <c r="FC1279" s="238"/>
      <c r="FD1279" s="238"/>
      <c r="FE1279" s="238"/>
    </row>
    <row r="1280" spans="34:161">
      <c r="AH1280" s="238"/>
      <c r="AI1280" s="238"/>
      <c r="AJ1280" s="238"/>
      <c r="AK1280" s="238"/>
      <c r="AL1280" s="238"/>
      <c r="AM1280" s="238"/>
      <c r="AN1280" s="238"/>
      <c r="AO1280" s="238"/>
      <c r="AP1280" s="238"/>
      <c r="AQ1280" s="238"/>
      <c r="AR1280" s="238"/>
      <c r="AS1280" s="238"/>
      <c r="AT1280" s="238"/>
      <c r="AU1280" s="238"/>
      <c r="AV1280" s="238"/>
      <c r="AW1280" s="238"/>
      <c r="AX1280" s="238"/>
      <c r="AY1280" s="238"/>
      <c r="AZ1280" s="238"/>
      <c r="BA1280" s="238"/>
      <c r="BB1280" s="238"/>
      <c r="BC1280" s="238"/>
      <c r="BD1280" s="238"/>
      <c r="BE1280" s="238"/>
      <c r="BF1280" s="238"/>
      <c r="BG1280" s="238"/>
      <c r="BH1280" s="238"/>
      <c r="BI1280" s="238"/>
      <c r="BJ1280" s="238"/>
      <c r="BK1280" s="238"/>
      <c r="BL1280" s="238"/>
      <c r="BM1280" s="238"/>
      <c r="BN1280" s="238"/>
      <c r="BO1280" s="238"/>
      <c r="BP1280" s="238"/>
      <c r="BQ1280" s="238"/>
      <c r="BR1280" s="238"/>
      <c r="BS1280" s="238"/>
      <c r="BT1280" s="238"/>
      <c r="BU1280" s="238"/>
      <c r="BV1280" s="238"/>
      <c r="BW1280" s="238"/>
      <c r="BX1280" s="238"/>
      <c r="BY1280" s="238"/>
      <c r="BZ1280" s="238"/>
      <c r="CA1280" s="238"/>
      <c r="CB1280" s="238"/>
      <c r="CC1280" s="238"/>
      <c r="CD1280" s="238"/>
      <c r="CE1280" s="238"/>
      <c r="CF1280" s="238"/>
      <c r="CG1280" s="238"/>
      <c r="CH1280" s="238"/>
      <c r="CI1280" s="238"/>
      <c r="CJ1280" s="238"/>
      <c r="CK1280" s="238"/>
      <c r="CL1280" s="238"/>
      <c r="CM1280" s="238"/>
      <c r="CN1280" s="238"/>
      <c r="CO1280" s="238"/>
      <c r="CP1280" s="238"/>
      <c r="CQ1280" s="238"/>
      <c r="CR1280" s="238"/>
      <c r="CS1280" s="238"/>
      <c r="CT1280" s="238"/>
      <c r="CU1280" s="238"/>
      <c r="CV1280" s="238"/>
      <c r="CW1280" s="238"/>
      <c r="CX1280" s="238"/>
      <c r="CY1280" s="238"/>
      <c r="CZ1280" s="238"/>
      <c r="DA1280" s="238"/>
      <c r="DB1280" s="238"/>
      <c r="DC1280" s="238"/>
      <c r="DD1280" s="238"/>
      <c r="DE1280" s="238"/>
      <c r="DF1280" s="238"/>
      <c r="DG1280" s="238"/>
      <c r="DH1280" s="238"/>
      <c r="DI1280" s="238"/>
      <c r="DJ1280" s="238"/>
      <c r="DK1280" s="238"/>
      <c r="DL1280" s="238"/>
      <c r="DM1280" s="238"/>
      <c r="DN1280" s="238"/>
      <c r="DO1280" s="238"/>
      <c r="DP1280" s="238"/>
      <c r="DQ1280" s="238"/>
      <c r="DR1280" s="238"/>
      <c r="DS1280" s="238"/>
      <c r="DT1280" s="238"/>
      <c r="DU1280" s="238"/>
      <c r="DV1280" s="238"/>
      <c r="DW1280" s="238"/>
      <c r="DX1280" s="238"/>
      <c r="DY1280" s="238"/>
      <c r="DZ1280" s="238"/>
      <c r="EA1280" s="238"/>
      <c r="EB1280" s="238"/>
      <c r="EC1280" s="238"/>
      <c r="ED1280" s="238"/>
      <c r="EE1280" s="238"/>
      <c r="EF1280" s="238"/>
      <c r="EG1280" s="238"/>
      <c r="EH1280" s="238"/>
      <c r="EI1280" s="238"/>
      <c r="EJ1280" s="238"/>
      <c r="EK1280" s="238"/>
      <c r="EL1280" s="238"/>
      <c r="EM1280" s="238"/>
      <c r="EN1280" s="238"/>
      <c r="EO1280" s="238"/>
      <c r="EP1280" s="238"/>
      <c r="EQ1280" s="238"/>
      <c r="ER1280" s="238"/>
      <c r="ES1280" s="238"/>
      <c r="ET1280" s="238"/>
      <c r="EU1280" s="238"/>
      <c r="EV1280" s="238"/>
      <c r="EW1280" s="238"/>
      <c r="EX1280" s="238"/>
      <c r="EY1280" s="238"/>
      <c r="EZ1280" s="238"/>
      <c r="FA1280" s="238"/>
      <c r="FB1280" s="238"/>
      <c r="FC1280" s="238"/>
      <c r="FD1280" s="238"/>
      <c r="FE1280" s="238"/>
    </row>
    <row r="1281" spans="34:161">
      <c r="AH1281" s="238"/>
      <c r="AI1281" s="238"/>
      <c r="AJ1281" s="238"/>
      <c r="AK1281" s="238"/>
      <c r="AL1281" s="238"/>
      <c r="AM1281" s="238"/>
      <c r="AN1281" s="238"/>
      <c r="AO1281" s="238"/>
      <c r="AP1281" s="238"/>
      <c r="AQ1281" s="238"/>
      <c r="AR1281" s="238"/>
      <c r="AS1281" s="238"/>
      <c r="AT1281" s="238"/>
      <c r="AU1281" s="238"/>
      <c r="AV1281" s="238"/>
      <c r="AW1281" s="238"/>
      <c r="AX1281" s="238"/>
      <c r="AY1281" s="238"/>
      <c r="AZ1281" s="238"/>
      <c r="BA1281" s="238"/>
      <c r="BB1281" s="238"/>
      <c r="BC1281" s="238"/>
      <c r="BD1281" s="238"/>
      <c r="BE1281" s="238"/>
      <c r="BF1281" s="238"/>
      <c r="BG1281" s="238"/>
      <c r="BH1281" s="238"/>
      <c r="BI1281" s="238"/>
      <c r="BJ1281" s="238"/>
      <c r="BK1281" s="238"/>
      <c r="BL1281" s="238"/>
      <c r="BM1281" s="238"/>
      <c r="BN1281" s="238"/>
      <c r="BO1281" s="238"/>
      <c r="BP1281" s="238"/>
      <c r="BQ1281" s="238"/>
      <c r="BR1281" s="238"/>
      <c r="BS1281" s="238"/>
      <c r="BT1281" s="238"/>
      <c r="BU1281" s="238"/>
      <c r="BV1281" s="238"/>
      <c r="BW1281" s="238"/>
      <c r="BX1281" s="238"/>
      <c r="BY1281" s="238"/>
      <c r="BZ1281" s="238"/>
      <c r="CA1281" s="238"/>
      <c r="CB1281" s="238"/>
      <c r="CC1281" s="238"/>
      <c r="CD1281" s="238"/>
      <c r="CE1281" s="238"/>
      <c r="CF1281" s="238"/>
      <c r="CG1281" s="238"/>
      <c r="CH1281" s="238"/>
      <c r="CI1281" s="238"/>
      <c r="CJ1281" s="238"/>
      <c r="CK1281" s="238"/>
      <c r="CL1281" s="238"/>
      <c r="CM1281" s="238"/>
      <c r="CN1281" s="238"/>
      <c r="CO1281" s="238"/>
      <c r="CP1281" s="238"/>
      <c r="CQ1281" s="238"/>
      <c r="CR1281" s="238"/>
      <c r="CS1281" s="238"/>
      <c r="CT1281" s="238"/>
      <c r="CU1281" s="238"/>
      <c r="CV1281" s="238"/>
      <c r="CW1281" s="238"/>
      <c r="CX1281" s="238"/>
      <c r="CY1281" s="238"/>
      <c r="CZ1281" s="238"/>
      <c r="DA1281" s="238"/>
      <c r="DB1281" s="238"/>
      <c r="DC1281" s="238"/>
      <c r="DD1281" s="238"/>
      <c r="DE1281" s="238"/>
      <c r="DF1281" s="238"/>
      <c r="DG1281" s="238"/>
      <c r="DH1281" s="238"/>
      <c r="DI1281" s="238"/>
      <c r="DJ1281" s="238"/>
      <c r="DK1281" s="238"/>
      <c r="DL1281" s="238"/>
      <c r="DM1281" s="238"/>
      <c r="DN1281" s="238"/>
      <c r="DO1281" s="238"/>
      <c r="DP1281" s="238"/>
      <c r="DQ1281" s="238"/>
      <c r="DR1281" s="238"/>
      <c r="DS1281" s="238"/>
      <c r="DT1281" s="238"/>
      <c r="DU1281" s="238"/>
      <c r="DV1281" s="238"/>
      <c r="DW1281" s="238"/>
      <c r="DX1281" s="238"/>
      <c r="DY1281" s="238"/>
      <c r="DZ1281" s="238"/>
      <c r="EA1281" s="238"/>
      <c r="EB1281" s="238"/>
      <c r="EC1281" s="238"/>
      <c r="ED1281" s="238"/>
      <c r="EE1281" s="238"/>
      <c r="EF1281" s="238"/>
      <c r="EG1281" s="238"/>
      <c r="EH1281" s="238"/>
      <c r="EI1281" s="238"/>
      <c r="EJ1281" s="238"/>
      <c r="EK1281" s="238"/>
      <c r="EL1281" s="238"/>
      <c r="EM1281" s="238"/>
      <c r="EN1281" s="238"/>
      <c r="EO1281" s="238"/>
      <c r="EP1281" s="238"/>
      <c r="EQ1281" s="238"/>
      <c r="ER1281" s="238"/>
      <c r="ES1281" s="238"/>
      <c r="ET1281" s="238"/>
      <c r="EU1281" s="238"/>
      <c r="EV1281" s="238"/>
      <c r="EW1281" s="238"/>
      <c r="EX1281" s="238"/>
      <c r="EY1281" s="238"/>
      <c r="EZ1281" s="238"/>
      <c r="FA1281" s="238"/>
      <c r="FB1281" s="238"/>
      <c r="FC1281" s="238"/>
      <c r="FD1281" s="238"/>
      <c r="FE1281" s="238"/>
    </row>
    <row r="1282" spans="34:161">
      <c r="AH1282" s="238"/>
      <c r="AI1282" s="238"/>
      <c r="AJ1282" s="238"/>
      <c r="AK1282" s="238"/>
      <c r="AL1282" s="238"/>
      <c r="AM1282" s="238"/>
      <c r="AN1282" s="238"/>
      <c r="AO1282" s="238"/>
      <c r="AP1282" s="238"/>
      <c r="AQ1282" s="238"/>
      <c r="AR1282" s="238"/>
      <c r="AS1282" s="238"/>
      <c r="AT1282" s="238"/>
      <c r="AU1282" s="238"/>
      <c r="AV1282" s="238"/>
      <c r="AW1282" s="238"/>
      <c r="AX1282" s="238"/>
      <c r="AY1282" s="238"/>
      <c r="AZ1282" s="238"/>
      <c r="BA1282" s="238"/>
      <c r="BB1282" s="238"/>
      <c r="BC1282" s="238"/>
      <c r="BD1282" s="238"/>
      <c r="BE1282" s="238"/>
      <c r="BF1282" s="238"/>
      <c r="BG1282" s="238"/>
      <c r="BH1282" s="238"/>
      <c r="BI1282" s="238"/>
      <c r="BJ1282" s="238"/>
      <c r="BK1282" s="238"/>
      <c r="BL1282" s="238"/>
      <c r="BM1282" s="238"/>
      <c r="BN1282" s="238"/>
      <c r="BO1282" s="238"/>
      <c r="BP1282" s="238"/>
      <c r="BQ1282" s="238"/>
      <c r="BR1282" s="238"/>
      <c r="BS1282" s="238"/>
      <c r="BT1282" s="238"/>
      <c r="BU1282" s="238"/>
      <c r="BV1282" s="238"/>
      <c r="BW1282" s="238"/>
      <c r="BX1282" s="238"/>
      <c r="BY1282" s="238"/>
      <c r="BZ1282" s="238"/>
      <c r="CA1282" s="238"/>
      <c r="CB1282" s="238"/>
      <c r="CC1282" s="238"/>
      <c r="CD1282" s="238"/>
      <c r="CE1282" s="238"/>
      <c r="CF1282" s="238"/>
      <c r="CG1282" s="238"/>
      <c r="CH1282" s="238"/>
      <c r="CI1282" s="238"/>
      <c r="CJ1282" s="238"/>
      <c r="CK1282" s="238"/>
      <c r="CL1282" s="238"/>
      <c r="CM1282" s="238"/>
      <c r="CN1282" s="238"/>
      <c r="CO1282" s="238"/>
      <c r="CP1282" s="238"/>
      <c r="CQ1282" s="238"/>
      <c r="CR1282" s="238"/>
      <c r="CS1282" s="238"/>
      <c r="CT1282" s="238"/>
      <c r="CU1282" s="238"/>
      <c r="CV1282" s="238"/>
      <c r="CW1282" s="238"/>
      <c r="CX1282" s="238"/>
      <c r="CY1282" s="238"/>
      <c r="CZ1282" s="238"/>
      <c r="DA1282" s="238"/>
      <c r="DB1282" s="238"/>
      <c r="DC1282" s="238"/>
      <c r="DD1282" s="238"/>
      <c r="DE1282" s="238"/>
      <c r="DF1282" s="238"/>
      <c r="DG1282" s="238"/>
      <c r="DH1282" s="238"/>
      <c r="DI1282" s="238"/>
      <c r="DJ1282" s="238"/>
      <c r="DK1282" s="238"/>
      <c r="DL1282" s="238"/>
      <c r="DM1282" s="238"/>
      <c r="DN1282" s="238"/>
      <c r="DO1282" s="238"/>
      <c r="DP1282" s="238"/>
      <c r="DQ1282" s="238"/>
      <c r="DR1282" s="238"/>
      <c r="DS1282" s="238"/>
      <c r="DT1282" s="238"/>
      <c r="DU1282" s="238"/>
      <c r="DV1282" s="238"/>
      <c r="DW1282" s="238"/>
      <c r="DX1282" s="238"/>
      <c r="DY1282" s="238"/>
      <c r="DZ1282" s="238"/>
      <c r="EA1282" s="238"/>
      <c r="EB1282" s="238"/>
      <c r="EC1282" s="238"/>
      <c r="ED1282" s="238"/>
      <c r="EE1282" s="238"/>
      <c r="EF1282" s="238"/>
      <c r="EG1282" s="238"/>
      <c r="EH1282" s="238"/>
      <c r="EI1282" s="238"/>
      <c r="EJ1282" s="238"/>
      <c r="EK1282" s="238"/>
      <c r="EL1282" s="238"/>
      <c r="EM1282" s="238"/>
      <c r="EN1282" s="238"/>
      <c r="EO1282" s="238"/>
      <c r="EP1282" s="238"/>
      <c r="EQ1282" s="238"/>
      <c r="ER1282" s="238"/>
      <c r="ES1282" s="238"/>
      <c r="ET1282" s="238"/>
      <c r="EU1282" s="238"/>
      <c r="EV1282" s="238"/>
      <c r="EW1282" s="238"/>
      <c r="EX1282" s="238"/>
      <c r="EY1282" s="238"/>
      <c r="EZ1282" s="238"/>
      <c r="FA1282" s="238"/>
      <c r="FB1282" s="238"/>
      <c r="FC1282" s="238"/>
      <c r="FD1282" s="238"/>
      <c r="FE1282" s="238"/>
    </row>
    <row r="1283" spans="34:161">
      <c r="AH1283" s="238"/>
      <c r="AI1283" s="238"/>
      <c r="AJ1283" s="238"/>
      <c r="AK1283" s="238"/>
      <c r="AL1283" s="238"/>
      <c r="AM1283" s="238"/>
      <c r="AN1283" s="238"/>
      <c r="AO1283" s="238"/>
      <c r="AP1283" s="238"/>
      <c r="AQ1283" s="238"/>
      <c r="AR1283" s="238"/>
      <c r="AS1283" s="238"/>
      <c r="AT1283" s="238"/>
      <c r="AU1283" s="238"/>
      <c r="AV1283" s="238"/>
      <c r="AW1283" s="238"/>
      <c r="AX1283" s="238"/>
      <c r="AY1283" s="238"/>
      <c r="AZ1283" s="238"/>
      <c r="BA1283" s="238"/>
      <c r="BB1283" s="238"/>
      <c r="BC1283" s="238"/>
      <c r="BD1283" s="238"/>
      <c r="BE1283" s="238"/>
      <c r="BF1283" s="238"/>
      <c r="BG1283" s="238"/>
      <c r="BH1283" s="238"/>
      <c r="BI1283" s="238"/>
      <c r="BJ1283" s="238"/>
      <c r="BK1283" s="238"/>
      <c r="BL1283" s="238"/>
      <c r="BM1283" s="238"/>
      <c r="BN1283" s="238"/>
      <c r="BO1283" s="238"/>
      <c r="BP1283" s="238"/>
      <c r="BQ1283" s="238"/>
      <c r="BR1283" s="238"/>
      <c r="BS1283" s="238"/>
      <c r="BT1283" s="238"/>
      <c r="BU1283" s="238"/>
      <c r="BV1283" s="238"/>
      <c r="BW1283" s="238"/>
      <c r="BX1283" s="238"/>
      <c r="BY1283" s="238"/>
      <c r="BZ1283" s="238"/>
      <c r="CA1283" s="238"/>
      <c r="CB1283" s="238"/>
      <c r="CC1283" s="238"/>
      <c r="CD1283" s="238"/>
      <c r="CE1283" s="238"/>
      <c r="CF1283" s="238"/>
      <c r="CG1283" s="238"/>
      <c r="CH1283" s="238"/>
      <c r="CI1283" s="238"/>
      <c r="CJ1283" s="238"/>
      <c r="CK1283" s="238"/>
      <c r="CL1283" s="238"/>
      <c r="CM1283" s="238"/>
      <c r="CN1283" s="238"/>
      <c r="CO1283" s="238"/>
      <c r="CP1283" s="238"/>
      <c r="CQ1283" s="238"/>
      <c r="CR1283" s="238"/>
      <c r="CS1283" s="238"/>
      <c r="CT1283" s="238"/>
      <c r="CU1283" s="238"/>
      <c r="CV1283" s="238"/>
      <c r="CW1283" s="238"/>
      <c r="CX1283" s="238"/>
      <c r="CY1283" s="238"/>
      <c r="CZ1283" s="238"/>
      <c r="DA1283" s="238"/>
      <c r="DB1283" s="238"/>
      <c r="DC1283" s="238"/>
      <c r="DD1283" s="238"/>
      <c r="DE1283" s="238"/>
      <c r="DF1283" s="238"/>
      <c r="DG1283" s="238"/>
      <c r="DH1283" s="238"/>
      <c r="DI1283" s="238"/>
      <c r="DJ1283" s="238"/>
      <c r="DK1283" s="238"/>
      <c r="DL1283" s="238"/>
      <c r="DM1283" s="238"/>
      <c r="DN1283" s="238"/>
      <c r="DO1283" s="238"/>
      <c r="DP1283" s="238"/>
      <c r="DQ1283" s="238"/>
      <c r="DR1283" s="238"/>
      <c r="DS1283" s="238"/>
      <c r="DT1283" s="238"/>
      <c r="DU1283" s="238"/>
      <c r="DV1283" s="238"/>
      <c r="DW1283" s="238"/>
      <c r="DX1283" s="238"/>
      <c r="DY1283" s="238"/>
      <c r="DZ1283" s="238"/>
      <c r="EA1283" s="238"/>
      <c r="EB1283" s="238"/>
      <c r="EC1283" s="238"/>
      <c r="ED1283" s="238"/>
      <c r="EE1283" s="238"/>
      <c r="EF1283" s="238"/>
      <c r="EG1283" s="238"/>
      <c r="EH1283" s="238"/>
      <c r="EI1283" s="238"/>
      <c r="EJ1283" s="238"/>
      <c r="EK1283" s="238"/>
      <c r="EL1283" s="238"/>
      <c r="EM1283" s="238"/>
      <c r="EN1283" s="238"/>
      <c r="EO1283" s="238"/>
      <c r="EP1283" s="238"/>
      <c r="EQ1283" s="238"/>
      <c r="ER1283" s="238"/>
      <c r="ES1283" s="238"/>
      <c r="ET1283" s="238"/>
      <c r="EU1283" s="238"/>
      <c r="EV1283" s="238"/>
      <c r="EW1283" s="238"/>
      <c r="EX1283" s="238"/>
      <c r="EY1283" s="238"/>
      <c r="EZ1283" s="238"/>
      <c r="FA1283" s="238"/>
      <c r="FB1283" s="238"/>
      <c r="FC1283" s="238"/>
      <c r="FD1283" s="238"/>
      <c r="FE1283" s="238"/>
    </row>
    <row r="1284" spans="34:161">
      <c r="AH1284" s="238"/>
      <c r="AI1284" s="238"/>
      <c r="AJ1284" s="238"/>
      <c r="AK1284" s="238"/>
      <c r="AL1284" s="238"/>
      <c r="AM1284" s="238"/>
      <c r="AN1284" s="238"/>
      <c r="AO1284" s="238"/>
      <c r="AP1284" s="238"/>
      <c r="AQ1284" s="238"/>
      <c r="AR1284" s="238"/>
      <c r="AS1284" s="238"/>
      <c r="AT1284" s="238"/>
      <c r="AU1284" s="238"/>
      <c r="AV1284" s="238"/>
      <c r="AW1284" s="238"/>
      <c r="AX1284" s="238"/>
      <c r="AY1284" s="238"/>
      <c r="AZ1284" s="238"/>
      <c r="BA1284" s="238"/>
      <c r="BB1284" s="238"/>
      <c r="BC1284" s="238"/>
      <c r="BD1284" s="238"/>
      <c r="BE1284" s="238"/>
      <c r="BF1284" s="238"/>
      <c r="BG1284" s="238"/>
      <c r="BH1284" s="238"/>
      <c r="BI1284" s="238"/>
      <c r="BJ1284" s="238"/>
      <c r="BK1284" s="238"/>
      <c r="BL1284" s="238"/>
      <c r="BM1284" s="238"/>
      <c r="BN1284" s="238"/>
      <c r="BO1284" s="238"/>
      <c r="BP1284" s="238"/>
      <c r="BQ1284" s="238"/>
      <c r="BR1284" s="238"/>
      <c r="BS1284" s="238"/>
      <c r="BT1284" s="238"/>
      <c r="BU1284" s="238"/>
      <c r="BV1284" s="238"/>
      <c r="BW1284" s="238"/>
      <c r="BX1284" s="238"/>
      <c r="BY1284" s="238"/>
      <c r="BZ1284" s="238"/>
      <c r="CA1284" s="238"/>
      <c r="CB1284" s="238"/>
      <c r="CC1284" s="238"/>
      <c r="CD1284" s="238"/>
      <c r="CE1284" s="238"/>
      <c r="CF1284" s="238"/>
      <c r="CG1284" s="238"/>
      <c r="CH1284" s="238"/>
      <c r="CI1284" s="238"/>
      <c r="CJ1284" s="238"/>
      <c r="CK1284" s="238"/>
      <c r="CL1284" s="238"/>
      <c r="CM1284" s="238"/>
      <c r="CN1284" s="238"/>
      <c r="CO1284" s="238"/>
      <c r="CP1284" s="238"/>
      <c r="CQ1284" s="238"/>
      <c r="CR1284" s="238"/>
      <c r="CS1284" s="238"/>
      <c r="CT1284" s="238"/>
      <c r="CU1284" s="238"/>
      <c r="CV1284" s="238"/>
      <c r="CW1284" s="238"/>
      <c r="CX1284" s="238"/>
      <c r="CY1284" s="238"/>
      <c r="CZ1284" s="238"/>
      <c r="DA1284" s="238"/>
      <c r="DB1284" s="238"/>
      <c r="DC1284" s="238"/>
      <c r="DD1284" s="238"/>
      <c r="DE1284" s="238"/>
      <c r="DF1284" s="238"/>
      <c r="DG1284" s="238"/>
      <c r="DH1284" s="238"/>
      <c r="DI1284" s="238"/>
      <c r="DJ1284" s="238"/>
      <c r="DK1284" s="238"/>
      <c r="DL1284" s="238"/>
      <c r="DM1284" s="238"/>
      <c r="DN1284" s="238"/>
      <c r="DO1284" s="238"/>
      <c r="DP1284" s="238"/>
      <c r="DQ1284" s="238"/>
      <c r="DR1284" s="238"/>
      <c r="DS1284" s="238"/>
      <c r="DT1284" s="238"/>
      <c r="DU1284" s="238"/>
      <c r="DV1284" s="238"/>
      <c r="DW1284" s="238"/>
      <c r="DX1284" s="238"/>
      <c r="DY1284" s="238"/>
      <c r="DZ1284" s="238"/>
      <c r="EA1284" s="238"/>
      <c r="EB1284" s="238"/>
      <c r="EC1284" s="238"/>
      <c r="ED1284" s="238"/>
      <c r="EE1284" s="238"/>
      <c r="EF1284" s="238"/>
      <c r="EG1284" s="238"/>
      <c r="EH1284" s="238"/>
      <c r="EI1284" s="238"/>
      <c r="EJ1284" s="238"/>
      <c r="EK1284" s="238"/>
      <c r="EL1284" s="238"/>
      <c r="EM1284" s="238"/>
      <c r="EN1284" s="238"/>
      <c r="EO1284" s="238"/>
      <c r="EP1284" s="238"/>
      <c r="EQ1284" s="238"/>
      <c r="ER1284" s="238"/>
      <c r="ES1284" s="238"/>
      <c r="ET1284" s="238"/>
      <c r="EU1284" s="238"/>
      <c r="EV1284" s="238"/>
      <c r="EW1284" s="238"/>
      <c r="EX1284" s="238"/>
      <c r="EY1284" s="238"/>
      <c r="EZ1284" s="238"/>
      <c r="FA1284" s="238"/>
      <c r="FB1284" s="238"/>
      <c r="FC1284" s="238"/>
      <c r="FD1284" s="238"/>
      <c r="FE1284" s="238"/>
    </row>
    <row r="1285" spans="34:161">
      <c r="AH1285" s="238"/>
      <c r="AI1285" s="238"/>
      <c r="AJ1285" s="238"/>
      <c r="AK1285" s="238"/>
      <c r="AL1285" s="238"/>
      <c r="AM1285" s="238"/>
      <c r="AN1285" s="238"/>
      <c r="AO1285" s="238"/>
      <c r="AP1285" s="238"/>
      <c r="AQ1285" s="238"/>
      <c r="AR1285" s="238"/>
      <c r="AS1285" s="238"/>
      <c r="AT1285" s="238"/>
      <c r="AU1285" s="238"/>
      <c r="AV1285" s="238"/>
      <c r="AW1285" s="238"/>
      <c r="AX1285" s="238"/>
      <c r="AY1285" s="238"/>
      <c r="AZ1285" s="238"/>
      <c r="BA1285" s="238"/>
      <c r="BB1285" s="238"/>
      <c r="BC1285" s="238"/>
      <c r="BD1285" s="238"/>
      <c r="BE1285" s="238"/>
      <c r="BF1285" s="238"/>
      <c r="BG1285" s="238"/>
      <c r="BH1285" s="238"/>
      <c r="BI1285" s="238"/>
      <c r="BJ1285" s="238"/>
      <c r="BK1285" s="238"/>
      <c r="BL1285" s="238"/>
      <c r="BM1285" s="238"/>
      <c r="BN1285" s="238"/>
      <c r="BO1285" s="238"/>
      <c r="BP1285" s="238"/>
      <c r="BQ1285" s="238"/>
      <c r="BR1285" s="238"/>
      <c r="BS1285" s="238"/>
      <c r="BT1285" s="238"/>
      <c r="BU1285" s="238"/>
      <c r="BV1285" s="238"/>
      <c r="BW1285" s="238"/>
      <c r="BX1285" s="238"/>
      <c r="BY1285" s="238"/>
      <c r="BZ1285" s="238"/>
      <c r="CA1285" s="238"/>
      <c r="CB1285" s="238"/>
      <c r="CC1285" s="238"/>
      <c r="CD1285" s="238"/>
      <c r="CE1285" s="238"/>
      <c r="CF1285" s="238"/>
      <c r="CG1285" s="238"/>
      <c r="CH1285" s="238"/>
      <c r="CI1285" s="238"/>
      <c r="CJ1285" s="238"/>
      <c r="CK1285" s="238"/>
      <c r="CL1285" s="238"/>
      <c r="CM1285" s="238"/>
      <c r="CN1285" s="238"/>
      <c r="CO1285" s="238"/>
      <c r="CP1285" s="238"/>
      <c r="CQ1285" s="238"/>
      <c r="CR1285" s="238"/>
      <c r="CS1285" s="238"/>
      <c r="CT1285" s="238"/>
      <c r="CU1285" s="238"/>
      <c r="CV1285" s="238"/>
      <c r="CW1285" s="238"/>
      <c r="CX1285" s="238"/>
      <c r="CY1285" s="238"/>
      <c r="CZ1285" s="238"/>
      <c r="DA1285" s="238"/>
      <c r="DB1285" s="238"/>
      <c r="DC1285" s="238"/>
      <c r="DD1285" s="238"/>
      <c r="DE1285" s="238"/>
      <c r="DF1285" s="238"/>
      <c r="DG1285" s="238"/>
      <c r="DH1285" s="238"/>
      <c r="DI1285" s="238"/>
      <c r="DJ1285" s="238"/>
      <c r="DK1285" s="238"/>
      <c r="DL1285" s="238"/>
      <c r="DM1285" s="238"/>
      <c r="DN1285" s="238"/>
      <c r="DO1285" s="238"/>
      <c r="DP1285" s="238"/>
      <c r="DQ1285" s="238"/>
      <c r="DR1285" s="238"/>
      <c r="DS1285" s="238"/>
      <c r="DT1285" s="238"/>
      <c r="DU1285" s="238"/>
      <c r="DV1285" s="238"/>
      <c r="DW1285" s="238"/>
      <c r="DX1285" s="238"/>
      <c r="DY1285" s="238"/>
      <c r="DZ1285" s="238"/>
      <c r="EA1285" s="238"/>
      <c r="EB1285" s="238"/>
      <c r="EC1285" s="238"/>
      <c r="ED1285" s="238"/>
      <c r="EE1285" s="238"/>
      <c r="EF1285" s="238"/>
      <c r="EG1285" s="238"/>
      <c r="EH1285" s="238"/>
      <c r="EI1285" s="238"/>
      <c r="EJ1285" s="238"/>
      <c r="EK1285" s="238"/>
      <c r="EL1285" s="238"/>
      <c r="EM1285" s="238"/>
      <c r="EN1285" s="238"/>
      <c r="EO1285" s="238"/>
      <c r="EP1285" s="238"/>
      <c r="EQ1285" s="238"/>
      <c r="ER1285" s="238"/>
      <c r="ES1285" s="238"/>
      <c r="ET1285" s="238"/>
      <c r="EU1285" s="238"/>
      <c r="EV1285" s="238"/>
      <c r="EW1285" s="238"/>
      <c r="EX1285" s="238"/>
      <c r="EY1285" s="238"/>
      <c r="EZ1285" s="238"/>
      <c r="FA1285" s="238"/>
      <c r="FB1285" s="238"/>
      <c r="FC1285" s="238"/>
      <c r="FD1285" s="238"/>
      <c r="FE1285" s="238"/>
    </row>
    <row r="1286" spans="34:161">
      <c r="AH1286" s="238"/>
      <c r="AI1286" s="238"/>
      <c r="AJ1286" s="238"/>
      <c r="AK1286" s="238"/>
      <c r="AL1286" s="238"/>
      <c r="AM1286" s="238"/>
      <c r="AN1286" s="238"/>
      <c r="AO1286" s="238"/>
      <c r="AP1286" s="238"/>
      <c r="AQ1286" s="238"/>
      <c r="AR1286" s="238"/>
      <c r="AS1286" s="238"/>
      <c r="AT1286" s="238"/>
      <c r="AU1286" s="238"/>
      <c r="AV1286" s="238"/>
      <c r="AW1286" s="238"/>
      <c r="AX1286" s="238"/>
      <c r="AY1286" s="238"/>
      <c r="AZ1286" s="238"/>
      <c r="BA1286" s="238"/>
      <c r="BB1286" s="238"/>
      <c r="BC1286" s="238"/>
      <c r="BD1286" s="238"/>
      <c r="BE1286" s="238"/>
      <c r="BF1286" s="238"/>
      <c r="BG1286" s="238"/>
      <c r="BH1286" s="238"/>
      <c r="BI1286" s="238"/>
      <c r="BJ1286" s="238"/>
      <c r="BK1286" s="238"/>
      <c r="BL1286" s="238"/>
      <c r="BM1286" s="238"/>
      <c r="BN1286" s="238"/>
      <c r="BO1286" s="238"/>
      <c r="BP1286" s="238"/>
      <c r="BQ1286" s="238"/>
      <c r="BR1286" s="238"/>
      <c r="BS1286" s="238"/>
      <c r="BT1286" s="238"/>
      <c r="BU1286" s="238"/>
      <c r="BV1286" s="238"/>
      <c r="BW1286" s="238"/>
      <c r="BX1286" s="238"/>
      <c r="BY1286" s="238"/>
      <c r="BZ1286" s="238"/>
      <c r="CA1286" s="238"/>
      <c r="CB1286" s="238"/>
      <c r="CC1286" s="238"/>
      <c r="CD1286" s="238"/>
      <c r="CE1286" s="238"/>
      <c r="CF1286" s="238"/>
      <c r="CG1286" s="238"/>
      <c r="CH1286" s="238"/>
      <c r="CI1286" s="238"/>
      <c r="CJ1286" s="238"/>
      <c r="CK1286" s="238"/>
      <c r="CL1286" s="238"/>
      <c r="CM1286" s="238"/>
      <c r="CN1286" s="238"/>
      <c r="CO1286" s="238"/>
      <c r="CP1286" s="238"/>
      <c r="CQ1286" s="238"/>
      <c r="CR1286" s="238"/>
      <c r="CS1286" s="238"/>
      <c r="CT1286" s="238"/>
      <c r="CU1286" s="238"/>
      <c r="CV1286" s="238"/>
      <c r="CW1286" s="238"/>
      <c r="CX1286" s="238"/>
      <c r="CY1286" s="238"/>
      <c r="CZ1286" s="238"/>
      <c r="DA1286" s="238"/>
      <c r="DB1286" s="238"/>
      <c r="DC1286" s="238"/>
      <c r="DD1286" s="238"/>
      <c r="DE1286" s="238"/>
      <c r="DF1286" s="238"/>
      <c r="DG1286" s="238"/>
      <c r="DH1286" s="238"/>
      <c r="DI1286" s="238"/>
      <c r="DJ1286" s="238"/>
      <c r="DK1286" s="238"/>
      <c r="DL1286" s="238"/>
      <c r="DM1286" s="238"/>
      <c r="DN1286" s="238"/>
      <c r="DO1286" s="238"/>
      <c r="DP1286" s="238"/>
      <c r="DQ1286" s="238"/>
      <c r="DR1286" s="238"/>
      <c r="DS1286" s="238"/>
      <c r="DT1286" s="238"/>
      <c r="DU1286" s="238"/>
      <c r="DV1286" s="238"/>
      <c r="DW1286" s="238"/>
      <c r="DX1286" s="238"/>
      <c r="DY1286" s="238"/>
      <c r="DZ1286" s="238"/>
      <c r="EA1286" s="238"/>
      <c r="EB1286" s="238"/>
      <c r="EC1286" s="238"/>
      <c r="ED1286" s="238"/>
      <c r="EE1286" s="238"/>
      <c r="EF1286" s="238"/>
      <c r="EG1286" s="238"/>
      <c r="EH1286" s="238"/>
      <c r="EI1286" s="238"/>
      <c r="EJ1286" s="238"/>
      <c r="EK1286" s="238"/>
      <c r="EL1286" s="238"/>
      <c r="EM1286" s="238"/>
      <c r="EN1286" s="238"/>
      <c r="EO1286" s="238"/>
      <c r="EP1286" s="238"/>
      <c r="EQ1286" s="238"/>
      <c r="ER1286" s="238"/>
      <c r="ES1286" s="238"/>
      <c r="ET1286" s="238"/>
      <c r="EU1286" s="238"/>
      <c r="EV1286" s="238"/>
      <c r="EW1286" s="238"/>
      <c r="EX1286" s="238"/>
      <c r="EY1286" s="238"/>
      <c r="EZ1286" s="238"/>
      <c r="FA1286" s="238"/>
      <c r="FB1286" s="238"/>
      <c r="FC1286" s="238"/>
      <c r="FD1286" s="238"/>
      <c r="FE1286" s="238"/>
    </row>
    <row r="1287" spans="34:161">
      <c r="AH1287" s="238"/>
      <c r="AI1287" s="238"/>
      <c r="AJ1287" s="238"/>
      <c r="AK1287" s="238"/>
      <c r="AL1287" s="238"/>
      <c r="AM1287" s="238"/>
      <c r="AN1287" s="238"/>
      <c r="AO1287" s="238"/>
      <c r="AP1287" s="238"/>
      <c r="AQ1287" s="238"/>
      <c r="AR1287" s="238"/>
      <c r="AS1287" s="238"/>
      <c r="AT1287" s="238"/>
      <c r="AU1287" s="238"/>
      <c r="AV1287" s="238"/>
      <c r="AW1287" s="238"/>
      <c r="AX1287" s="238"/>
      <c r="AY1287" s="238"/>
      <c r="AZ1287" s="238"/>
      <c r="BA1287" s="238"/>
      <c r="BB1287" s="238"/>
      <c r="BC1287" s="238"/>
      <c r="BD1287" s="238"/>
      <c r="BE1287" s="238"/>
      <c r="BF1287" s="238"/>
      <c r="BG1287" s="238"/>
      <c r="BH1287" s="238"/>
      <c r="BI1287" s="238"/>
      <c r="BJ1287" s="238"/>
      <c r="BK1287" s="238"/>
      <c r="BL1287" s="238"/>
      <c r="BM1287" s="238"/>
      <c r="BN1287" s="238"/>
      <c r="BO1287" s="238"/>
      <c r="BP1287" s="238"/>
      <c r="BQ1287" s="238"/>
      <c r="BR1287" s="238"/>
      <c r="BS1287" s="238"/>
      <c r="BT1287" s="238"/>
      <c r="BU1287" s="238"/>
      <c r="BV1287" s="238"/>
      <c r="BW1287" s="238"/>
      <c r="BX1287" s="238"/>
      <c r="BY1287" s="238"/>
      <c r="BZ1287" s="238"/>
      <c r="CA1287" s="238"/>
      <c r="CB1287" s="238"/>
      <c r="CC1287" s="238"/>
      <c r="CD1287" s="238"/>
      <c r="CE1287" s="238"/>
      <c r="CF1287" s="238"/>
      <c r="CG1287" s="238"/>
      <c r="CH1287" s="238"/>
      <c r="CI1287" s="238"/>
      <c r="CJ1287" s="238"/>
      <c r="CK1287" s="238"/>
      <c r="CL1287" s="238"/>
      <c r="CM1287" s="238"/>
      <c r="CN1287" s="238"/>
      <c r="CO1287" s="238"/>
      <c r="CP1287" s="238"/>
      <c r="CQ1287" s="238"/>
      <c r="CR1287" s="238"/>
      <c r="CS1287" s="238"/>
      <c r="CT1287" s="238"/>
      <c r="CU1287" s="238"/>
      <c r="CV1287" s="238"/>
      <c r="CW1287" s="238"/>
      <c r="CX1287" s="238"/>
      <c r="CY1287" s="238"/>
      <c r="CZ1287" s="238"/>
      <c r="DA1287" s="238"/>
      <c r="DB1287" s="238"/>
      <c r="DC1287" s="238"/>
      <c r="DD1287" s="238"/>
      <c r="DE1287" s="238"/>
      <c r="DF1287" s="238"/>
      <c r="DG1287" s="238"/>
      <c r="DH1287" s="238"/>
      <c r="DI1287" s="238"/>
      <c r="DJ1287" s="238"/>
      <c r="DK1287" s="238"/>
      <c r="DL1287" s="238"/>
      <c r="DM1287" s="238"/>
      <c r="DN1287" s="238"/>
      <c r="DO1287" s="238"/>
      <c r="DP1287" s="238"/>
      <c r="DQ1287" s="238"/>
      <c r="DR1287" s="238"/>
      <c r="DS1287" s="238"/>
      <c r="DT1287" s="238"/>
      <c r="DU1287" s="238"/>
      <c r="DV1287" s="238"/>
      <c r="DW1287" s="238"/>
      <c r="DX1287" s="238"/>
      <c r="DY1287" s="238"/>
      <c r="DZ1287" s="238"/>
      <c r="EA1287" s="238"/>
      <c r="EB1287" s="238"/>
      <c r="EC1287" s="238"/>
      <c r="ED1287" s="238"/>
      <c r="EE1287" s="238"/>
      <c r="EF1287" s="238"/>
      <c r="EG1287" s="238"/>
      <c r="EH1287" s="238"/>
      <c r="EI1287" s="238"/>
      <c r="EJ1287" s="238"/>
      <c r="EK1287" s="238"/>
      <c r="EL1287" s="238"/>
      <c r="EM1287" s="238"/>
      <c r="EN1287" s="238"/>
      <c r="EO1287" s="238"/>
      <c r="EP1287" s="238"/>
      <c r="EQ1287" s="238"/>
      <c r="ER1287" s="238"/>
      <c r="ES1287" s="238"/>
      <c r="ET1287" s="238"/>
      <c r="EU1287" s="238"/>
      <c r="EV1287" s="238"/>
      <c r="EW1287" s="238"/>
      <c r="EX1287" s="238"/>
      <c r="EY1287" s="238"/>
      <c r="EZ1287" s="238"/>
      <c r="FA1287" s="238"/>
      <c r="FB1287" s="238"/>
      <c r="FC1287" s="238"/>
      <c r="FD1287" s="238"/>
      <c r="FE1287" s="238"/>
    </row>
    <row r="1288" spans="34:161">
      <c r="AH1288" s="238"/>
      <c r="AI1288" s="238"/>
      <c r="AJ1288" s="238"/>
      <c r="AK1288" s="238"/>
      <c r="AL1288" s="238"/>
      <c r="AM1288" s="238"/>
      <c r="AN1288" s="238"/>
      <c r="AO1288" s="238"/>
      <c r="AP1288" s="238"/>
      <c r="AQ1288" s="238"/>
      <c r="AR1288" s="238"/>
      <c r="AS1288" s="238"/>
      <c r="AT1288" s="238"/>
      <c r="AU1288" s="238"/>
      <c r="AV1288" s="238"/>
      <c r="AW1288" s="238"/>
      <c r="AX1288" s="238"/>
      <c r="AY1288" s="238"/>
      <c r="AZ1288" s="238"/>
      <c r="BA1288" s="238"/>
      <c r="BB1288" s="238"/>
      <c r="BC1288" s="238"/>
      <c r="BD1288" s="238"/>
      <c r="BE1288" s="238"/>
      <c r="BF1288" s="238"/>
      <c r="BG1288" s="238"/>
      <c r="BH1288" s="238"/>
      <c r="BI1288" s="238"/>
      <c r="BJ1288" s="238"/>
      <c r="BK1288" s="238"/>
      <c r="BL1288" s="238"/>
      <c r="BM1288" s="238"/>
      <c r="BN1288" s="238"/>
      <c r="BO1288" s="238"/>
      <c r="BP1288" s="238"/>
      <c r="BQ1288" s="238"/>
      <c r="BR1288" s="238"/>
      <c r="BS1288" s="238"/>
      <c r="BT1288" s="238"/>
      <c r="BU1288" s="238"/>
      <c r="BV1288" s="238"/>
      <c r="BW1288" s="238"/>
      <c r="BX1288" s="238"/>
      <c r="BY1288" s="238"/>
      <c r="BZ1288" s="238"/>
      <c r="CA1288" s="238"/>
      <c r="CB1288" s="238"/>
      <c r="CC1288" s="238"/>
      <c r="CD1288" s="238"/>
      <c r="CE1288" s="238"/>
      <c r="CF1288" s="238"/>
      <c r="CG1288" s="238"/>
      <c r="CH1288" s="238"/>
      <c r="CI1288" s="238"/>
      <c r="CJ1288" s="238"/>
      <c r="CK1288" s="238"/>
      <c r="CL1288" s="238"/>
      <c r="CM1288" s="238"/>
      <c r="CN1288" s="238"/>
      <c r="CO1288" s="238"/>
      <c r="CP1288" s="238"/>
      <c r="CQ1288" s="238"/>
      <c r="CR1288" s="238"/>
      <c r="CS1288" s="238"/>
      <c r="CT1288" s="238"/>
      <c r="CU1288" s="238"/>
      <c r="CV1288" s="238"/>
      <c r="CW1288" s="238"/>
      <c r="CX1288" s="238"/>
      <c r="CY1288" s="238"/>
      <c r="CZ1288" s="238"/>
      <c r="DA1288" s="238"/>
      <c r="DB1288" s="238"/>
      <c r="DC1288" s="238"/>
      <c r="DD1288" s="238"/>
      <c r="DE1288" s="238"/>
      <c r="DF1288" s="238"/>
      <c r="DG1288" s="238"/>
      <c r="DH1288" s="238"/>
      <c r="DI1288" s="238"/>
      <c r="DJ1288" s="238"/>
      <c r="DK1288" s="238"/>
      <c r="DL1288" s="238"/>
      <c r="DM1288" s="238"/>
      <c r="DN1288" s="238"/>
      <c r="DO1288" s="238"/>
      <c r="DP1288" s="238"/>
      <c r="DQ1288" s="238"/>
      <c r="DR1288" s="238"/>
      <c r="DS1288" s="238"/>
      <c r="DT1288" s="238"/>
      <c r="DU1288" s="238"/>
      <c r="DV1288" s="238"/>
      <c r="DW1288" s="238"/>
      <c r="DX1288" s="238"/>
      <c r="DY1288" s="238"/>
      <c r="DZ1288" s="238"/>
      <c r="EA1288" s="238"/>
      <c r="EB1288" s="238"/>
      <c r="EC1288" s="238"/>
      <c r="ED1288" s="238"/>
      <c r="EE1288" s="238"/>
      <c r="EF1288" s="238"/>
      <c r="EG1288" s="238"/>
      <c r="EH1288" s="238"/>
      <c r="EI1288" s="238"/>
      <c r="EJ1288" s="238"/>
      <c r="EK1288" s="238"/>
      <c r="EL1288" s="238"/>
      <c r="EM1288" s="238"/>
      <c r="EN1288" s="238"/>
      <c r="EO1288" s="238"/>
      <c r="EP1288" s="238"/>
      <c r="EQ1288" s="238"/>
      <c r="ER1288" s="238"/>
      <c r="ES1288" s="238"/>
      <c r="ET1288" s="238"/>
      <c r="EU1288" s="238"/>
      <c r="EV1288" s="238"/>
      <c r="EW1288" s="238"/>
      <c r="EX1288" s="238"/>
      <c r="EY1288" s="238"/>
      <c r="EZ1288" s="238"/>
      <c r="FA1288" s="238"/>
      <c r="FB1288" s="238"/>
      <c r="FC1288" s="238"/>
      <c r="FD1288" s="238"/>
      <c r="FE1288" s="238"/>
    </row>
    <row r="1289" spans="34:161">
      <c r="AH1289" s="238"/>
      <c r="AI1289" s="238"/>
      <c r="AJ1289" s="238"/>
      <c r="AK1289" s="238"/>
      <c r="AL1289" s="238"/>
      <c r="AM1289" s="238"/>
      <c r="AN1289" s="238"/>
      <c r="AO1289" s="238"/>
      <c r="AP1289" s="238"/>
      <c r="AQ1289" s="238"/>
      <c r="AR1289" s="238"/>
      <c r="AS1289" s="238"/>
      <c r="AT1289" s="238"/>
      <c r="AU1289" s="238"/>
      <c r="AV1289" s="238"/>
      <c r="AW1289" s="238"/>
      <c r="AX1289" s="238"/>
      <c r="AY1289" s="238"/>
      <c r="AZ1289" s="238"/>
      <c r="BA1289" s="238"/>
      <c r="BB1289" s="238"/>
      <c r="BC1289" s="238"/>
      <c r="BD1289" s="238"/>
      <c r="BE1289" s="238"/>
      <c r="BF1289" s="238"/>
      <c r="BG1289" s="238"/>
      <c r="BH1289" s="238"/>
      <c r="BI1289" s="238"/>
      <c r="BJ1289" s="238"/>
      <c r="BK1289" s="238"/>
      <c r="BL1289" s="238"/>
      <c r="BM1289" s="238"/>
      <c r="BN1289" s="238"/>
      <c r="BO1289" s="238"/>
      <c r="BP1289" s="238"/>
      <c r="BQ1289" s="238"/>
      <c r="BR1289" s="238"/>
      <c r="BS1289" s="238"/>
      <c r="BT1289" s="238"/>
      <c r="BU1289" s="238"/>
      <c r="BV1289" s="238"/>
      <c r="BW1289" s="238"/>
      <c r="BX1289" s="238"/>
      <c r="BY1289" s="238"/>
      <c r="BZ1289" s="238"/>
      <c r="CA1289" s="238"/>
      <c r="CB1289" s="238"/>
      <c r="CC1289" s="238"/>
      <c r="CD1289" s="238"/>
      <c r="CE1289" s="238"/>
      <c r="CF1289" s="238"/>
      <c r="CG1289" s="238"/>
      <c r="CH1289" s="238"/>
      <c r="CI1289" s="238"/>
      <c r="CJ1289" s="238"/>
      <c r="CK1289" s="238"/>
      <c r="CL1289" s="238"/>
      <c r="CM1289" s="238"/>
      <c r="CN1289" s="238"/>
      <c r="CO1289" s="238"/>
      <c r="CP1289" s="238"/>
      <c r="CQ1289" s="238"/>
      <c r="CR1289" s="238"/>
      <c r="CS1289" s="238"/>
      <c r="CT1289" s="238"/>
      <c r="CU1289" s="238"/>
      <c r="CV1289" s="238"/>
      <c r="CW1289" s="238"/>
      <c r="CX1289" s="238"/>
      <c r="CY1289" s="238"/>
      <c r="CZ1289" s="238"/>
      <c r="DA1289" s="238"/>
      <c r="DB1289" s="238"/>
      <c r="DC1289" s="238"/>
      <c r="DD1289" s="238"/>
      <c r="DE1289" s="238"/>
      <c r="DF1289" s="238"/>
      <c r="DG1289" s="238"/>
      <c r="DH1289" s="238"/>
      <c r="DI1289" s="238"/>
      <c r="DJ1289" s="238"/>
      <c r="DK1289" s="238"/>
      <c r="DL1289" s="238"/>
      <c r="DM1289" s="238"/>
      <c r="DN1289" s="238"/>
      <c r="DO1289" s="238"/>
      <c r="DP1289" s="238"/>
      <c r="DQ1289" s="238"/>
      <c r="DR1289" s="238"/>
      <c r="DS1289" s="238"/>
      <c r="DT1289" s="238"/>
      <c r="DU1289" s="238"/>
      <c r="DV1289" s="238"/>
      <c r="DW1289" s="238"/>
      <c r="DX1289" s="238"/>
      <c r="DY1289" s="238"/>
      <c r="DZ1289" s="238"/>
      <c r="EA1289" s="238"/>
      <c r="EB1289" s="238"/>
      <c r="EC1289" s="238"/>
      <c r="ED1289" s="238"/>
      <c r="EE1289" s="238"/>
      <c r="EF1289" s="238"/>
      <c r="EG1289" s="238"/>
      <c r="EH1289" s="238"/>
      <c r="EI1289" s="238"/>
      <c r="EJ1289" s="238"/>
      <c r="EK1289" s="238"/>
      <c r="EL1289" s="238"/>
      <c r="EM1289" s="238"/>
      <c r="EN1289" s="238"/>
      <c r="EO1289" s="238"/>
      <c r="EP1289" s="238"/>
      <c r="EQ1289" s="238"/>
      <c r="ER1289" s="238"/>
      <c r="ES1289" s="238"/>
      <c r="ET1289" s="238"/>
      <c r="EU1289" s="238"/>
      <c r="EV1289" s="238"/>
      <c r="EW1289" s="238"/>
      <c r="EX1289" s="238"/>
      <c r="EY1289" s="238"/>
      <c r="EZ1289" s="238"/>
      <c r="FA1289" s="238"/>
      <c r="FB1289" s="238"/>
      <c r="FC1289" s="238"/>
      <c r="FD1289" s="238"/>
      <c r="FE1289" s="238"/>
    </row>
    <row r="1290" spans="34:161">
      <c r="AH1290" s="238"/>
      <c r="AI1290" s="238"/>
      <c r="AJ1290" s="238"/>
      <c r="AK1290" s="238"/>
      <c r="AL1290" s="238"/>
      <c r="AM1290" s="238"/>
      <c r="AN1290" s="238"/>
      <c r="AO1290" s="238"/>
      <c r="AP1290" s="238"/>
      <c r="AQ1290" s="238"/>
      <c r="AR1290" s="238"/>
      <c r="AS1290" s="238"/>
      <c r="AT1290" s="238"/>
      <c r="AU1290" s="238"/>
      <c r="AV1290" s="238"/>
      <c r="AW1290" s="238"/>
      <c r="AX1290" s="238"/>
      <c r="AY1290" s="238"/>
      <c r="AZ1290" s="238"/>
      <c r="BA1290" s="238"/>
      <c r="BB1290" s="238"/>
      <c r="BC1290" s="238"/>
      <c r="BD1290" s="238"/>
      <c r="BE1290" s="238"/>
      <c r="BF1290" s="238"/>
      <c r="BG1290" s="238"/>
      <c r="BH1290" s="238"/>
      <c r="BI1290" s="238"/>
      <c r="BJ1290" s="238"/>
      <c r="BK1290" s="238"/>
      <c r="BL1290" s="238"/>
      <c r="BM1290" s="238"/>
      <c r="BN1290" s="238"/>
      <c r="BO1290" s="238"/>
      <c r="BP1290" s="238"/>
      <c r="BQ1290" s="238"/>
      <c r="BR1290" s="238"/>
      <c r="BS1290" s="238"/>
      <c r="BT1290" s="238"/>
      <c r="BU1290" s="238"/>
      <c r="BV1290" s="238"/>
      <c r="BW1290" s="238"/>
      <c r="BX1290" s="238"/>
      <c r="BY1290" s="238"/>
      <c r="BZ1290" s="238"/>
      <c r="CA1290" s="238"/>
      <c r="CB1290" s="238"/>
      <c r="CC1290" s="238"/>
      <c r="CD1290" s="238"/>
      <c r="CE1290" s="238"/>
      <c r="CF1290" s="238"/>
      <c r="CG1290" s="238"/>
      <c r="CH1290" s="238"/>
      <c r="CI1290" s="238"/>
      <c r="CJ1290" s="238"/>
      <c r="CK1290" s="238"/>
      <c r="CL1290" s="238"/>
      <c r="CM1290" s="238"/>
      <c r="CN1290" s="238"/>
      <c r="CO1290" s="238"/>
      <c r="CP1290" s="238"/>
      <c r="CQ1290" s="238"/>
      <c r="CR1290" s="238"/>
      <c r="CS1290" s="238"/>
      <c r="CT1290" s="238"/>
      <c r="CU1290" s="238"/>
      <c r="CV1290" s="238"/>
      <c r="CW1290" s="238"/>
      <c r="CX1290" s="238"/>
      <c r="CY1290" s="238"/>
      <c r="CZ1290" s="238"/>
      <c r="DA1290" s="238"/>
      <c r="DB1290" s="238"/>
      <c r="DC1290" s="238"/>
      <c r="DD1290" s="238"/>
      <c r="DE1290" s="238"/>
      <c r="DF1290" s="238"/>
      <c r="DG1290" s="238"/>
      <c r="DH1290" s="238"/>
      <c r="DI1290" s="238"/>
      <c r="DJ1290" s="238"/>
      <c r="DK1290" s="238"/>
      <c r="DL1290" s="238"/>
      <c r="DM1290" s="238"/>
      <c r="DN1290" s="238"/>
      <c r="DO1290" s="238"/>
      <c r="DP1290" s="238"/>
      <c r="DQ1290" s="238"/>
      <c r="DR1290" s="238"/>
      <c r="DS1290" s="238"/>
      <c r="DT1290" s="238"/>
      <c r="DU1290" s="238"/>
      <c r="DV1290" s="238"/>
      <c r="DW1290" s="238"/>
      <c r="DX1290" s="238"/>
      <c r="DY1290" s="238"/>
      <c r="DZ1290" s="238"/>
      <c r="EA1290" s="238"/>
      <c r="EB1290" s="238"/>
      <c r="EC1290" s="238"/>
      <c r="ED1290" s="238"/>
      <c r="EE1290" s="238"/>
      <c r="EF1290" s="238"/>
      <c r="EG1290" s="238"/>
      <c r="EH1290" s="238"/>
      <c r="EI1290" s="238"/>
      <c r="EJ1290" s="238"/>
      <c r="EK1290" s="238"/>
      <c r="EL1290" s="238"/>
      <c r="EM1290" s="238"/>
      <c r="EN1290" s="238"/>
      <c r="EO1290" s="238"/>
      <c r="EP1290" s="238"/>
      <c r="EQ1290" s="238"/>
      <c r="ER1290" s="238"/>
      <c r="ES1290" s="238"/>
      <c r="ET1290" s="238"/>
      <c r="EU1290" s="238"/>
      <c r="EV1290" s="238"/>
      <c r="EW1290" s="238"/>
      <c r="EX1290" s="238"/>
      <c r="EY1290" s="238"/>
      <c r="EZ1290" s="238"/>
      <c r="FA1290" s="238"/>
      <c r="FB1290" s="238"/>
      <c r="FC1290" s="238"/>
      <c r="FD1290" s="238"/>
      <c r="FE1290" s="238"/>
    </row>
    <row r="1291" spans="34:161">
      <c r="AH1291" s="238"/>
      <c r="AI1291" s="238"/>
      <c r="AJ1291" s="238"/>
      <c r="AK1291" s="238"/>
      <c r="AL1291" s="238"/>
      <c r="AM1291" s="238"/>
      <c r="AN1291" s="238"/>
      <c r="AO1291" s="238"/>
      <c r="AP1291" s="238"/>
      <c r="AQ1291" s="238"/>
      <c r="AR1291" s="238"/>
      <c r="AS1291" s="238"/>
      <c r="AT1291" s="238"/>
      <c r="AU1291" s="238"/>
      <c r="AV1291" s="238"/>
      <c r="AW1291" s="238"/>
      <c r="AX1291" s="238"/>
      <c r="AY1291" s="238"/>
      <c r="AZ1291" s="238"/>
      <c r="BA1291" s="238"/>
      <c r="BB1291" s="238"/>
      <c r="BC1291" s="238"/>
      <c r="BD1291" s="238"/>
      <c r="BE1291" s="238"/>
      <c r="BF1291" s="238"/>
      <c r="BG1291" s="238"/>
      <c r="BH1291" s="238"/>
      <c r="BI1291" s="238"/>
      <c r="BJ1291" s="238"/>
      <c r="BK1291" s="238"/>
      <c r="BL1291" s="238"/>
      <c r="BM1291" s="238"/>
      <c r="BN1291" s="238"/>
      <c r="BO1291" s="238"/>
      <c r="BP1291" s="238"/>
      <c r="BQ1291" s="238"/>
      <c r="BR1291" s="238"/>
      <c r="BS1291" s="238"/>
      <c r="BT1291" s="238"/>
      <c r="BU1291" s="238"/>
      <c r="BV1291" s="238"/>
      <c r="BW1291" s="238"/>
      <c r="BX1291" s="238"/>
      <c r="BY1291" s="238"/>
      <c r="BZ1291" s="238"/>
      <c r="CA1291" s="238"/>
      <c r="CB1291" s="238"/>
      <c r="CC1291" s="238"/>
      <c r="CD1291" s="238"/>
      <c r="CE1291" s="238"/>
      <c r="CF1291" s="238"/>
      <c r="CG1291" s="238"/>
      <c r="CH1291" s="238"/>
      <c r="CI1291" s="238"/>
      <c r="CJ1291" s="238"/>
      <c r="CK1291" s="238"/>
      <c r="CL1291" s="238"/>
      <c r="CM1291" s="238"/>
      <c r="CN1291" s="238"/>
      <c r="CO1291" s="238"/>
      <c r="CP1291" s="238"/>
      <c r="CQ1291" s="238"/>
      <c r="CR1291" s="238"/>
      <c r="CS1291" s="238"/>
      <c r="CT1291" s="238"/>
      <c r="CU1291" s="238"/>
      <c r="CV1291" s="238"/>
      <c r="CW1291" s="238"/>
      <c r="CX1291" s="238"/>
      <c r="CY1291" s="238"/>
      <c r="CZ1291" s="238"/>
      <c r="DA1291" s="238"/>
      <c r="DB1291" s="238"/>
      <c r="DC1291" s="238"/>
      <c r="DD1291" s="238"/>
      <c r="DE1291" s="238"/>
      <c r="DF1291" s="238"/>
      <c r="DG1291" s="238"/>
      <c r="DH1291" s="238"/>
      <c r="DI1291" s="238"/>
      <c r="DJ1291" s="238"/>
      <c r="DK1291" s="238"/>
      <c r="DL1291" s="238"/>
      <c r="DM1291" s="238"/>
      <c r="DN1291" s="238"/>
      <c r="DO1291" s="238"/>
      <c r="DP1291" s="238"/>
      <c r="DQ1291" s="238"/>
      <c r="DR1291" s="238"/>
      <c r="DS1291" s="238"/>
      <c r="DT1291" s="238"/>
      <c r="DU1291" s="238"/>
      <c r="DV1291" s="238"/>
      <c r="DW1291" s="238"/>
      <c r="DX1291" s="238"/>
      <c r="DY1291" s="238"/>
      <c r="DZ1291" s="238"/>
      <c r="EA1291" s="238"/>
      <c r="EB1291" s="238"/>
      <c r="EC1291" s="238"/>
      <c r="ED1291" s="238"/>
      <c r="EE1291" s="238"/>
      <c r="EF1291" s="238"/>
      <c r="EG1291" s="238"/>
      <c r="EH1291" s="238"/>
      <c r="EI1291" s="238"/>
      <c r="EJ1291" s="238"/>
      <c r="EK1291" s="238"/>
      <c r="EL1291" s="238"/>
      <c r="EM1291" s="238"/>
      <c r="EN1291" s="238"/>
      <c r="EO1291" s="238"/>
      <c r="EP1291" s="238"/>
      <c r="EQ1291" s="238"/>
      <c r="ER1291" s="238"/>
      <c r="ES1291" s="238"/>
      <c r="ET1291" s="238"/>
      <c r="EU1291" s="238"/>
      <c r="EV1291" s="238"/>
      <c r="EW1291" s="238"/>
      <c r="EX1291" s="238"/>
      <c r="EY1291" s="238"/>
      <c r="EZ1291" s="238"/>
      <c r="FA1291" s="238"/>
      <c r="FB1291" s="238"/>
      <c r="FC1291" s="238"/>
      <c r="FD1291" s="238"/>
      <c r="FE1291" s="238"/>
    </row>
    <row r="1292" spans="34:161">
      <c r="AH1292" s="238"/>
      <c r="AI1292" s="238"/>
      <c r="AJ1292" s="238"/>
      <c r="AK1292" s="238"/>
      <c r="AL1292" s="238"/>
      <c r="AM1292" s="238"/>
      <c r="AN1292" s="238"/>
      <c r="AO1292" s="238"/>
      <c r="AP1292" s="238"/>
      <c r="AQ1292" s="238"/>
      <c r="AR1292" s="238"/>
      <c r="AS1292" s="238"/>
      <c r="AT1292" s="238"/>
      <c r="AU1292" s="238"/>
      <c r="AV1292" s="238"/>
      <c r="AW1292" s="238"/>
      <c r="AX1292" s="238"/>
      <c r="AY1292" s="238"/>
      <c r="AZ1292" s="238"/>
      <c r="BA1292" s="238"/>
      <c r="BB1292" s="238"/>
      <c r="BC1292" s="238"/>
      <c r="BD1292" s="238"/>
      <c r="BE1292" s="238"/>
      <c r="BF1292" s="238"/>
      <c r="BG1292" s="238"/>
      <c r="BH1292" s="238"/>
      <c r="BI1292" s="238"/>
      <c r="BJ1292" s="238"/>
      <c r="BK1292" s="238"/>
      <c r="BL1292" s="238"/>
      <c r="BM1292" s="238"/>
      <c r="BN1292" s="238"/>
      <c r="BO1292" s="238"/>
      <c r="BP1292" s="238"/>
      <c r="BQ1292" s="238"/>
      <c r="BR1292" s="238"/>
      <c r="BS1292" s="238"/>
      <c r="BT1292" s="238"/>
      <c r="BU1292" s="238"/>
      <c r="BV1292" s="238"/>
      <c r="BW1292" s="238"/>
      <c r="BX1292" s="238"/>
      <c r="BY1292" s="238"/>
      <c r="BZ1292" s="238"/>
      <c r="CA1292" s="238"/>
      <c r="CB1292" s="238"/>
      <c r="CC1292" s="238"/>
      <c r="CD1292" s="238"/>
      <c r="CE1292" s="238"/>
      <c r="CF1292" s="238"/>
      <c r="CG1292" s="238"/>
      <c r="CH1292" s="238"/>
      <c r="CI1292" s="238"/>
      <c r="CJ1292" s="238"/>
      <c r="CK1292" s="238"/>
      <c r="CL1292" s="238"/>
      <c r="CM1292" s="238"/>
      <c r="CN1292" s="238"/>
      <c r="CO1292" s="238"/>
      <c r="CP1292" s="238"/>
      <c r="CQ1292" s="238"/>
      <c r="CR1292" s="238"/>
      <c r="CS1292" s="238"/>
      <c r="CT1292" s="238"/>
      <c r="CU1292" s="238"/>
      <c r="CV1292" s="238"/>
      <c r="CW1292" s="238"/>
      <c r="CX1292" s="238"/>
      <c r="CY1292" s="238"/>
      <c r="CZ1292" s="238"/>
      <c r="DA1292" s="238"/>
      <c r="DB1292" s="238"/>
      <c r="DC1292" s="238"/>
      <c r="DD1292" s="238"/>
      <c r="DE1292" s="238"/>
      <c r="DF1292" s="238"/>
      <c r="DG1292" s="238"/>
      <c r="DH1292" s="238"/>
      <c r="DI1292" s="238"/>
      <c r="DJ1292" s="238"/>
      <c r="DK1292" s="238"/>
      <c r="DL1292" s="238"/>
      <c r="DM1292" s="238"/>
      <c r="DN1292" s="238"/>
      <c r="DO1292" s="238"/>
      <c r="DP1292" s="238"/>
      <c r="DQ1292" s="238"/>
      <c r="DR1292" s="238"/>
      <c r="DS1292" s="238"/>
      <c r="DT1292" s="238"/>
      <c r="DU1292" s="238"/>
      <c r="DV1292" s="238"/>
      <c r="DW1292" s="238"/>
      <c r="DX1292" s="238"/>
      <c r="DY1292" s="238"/>
      <c r="DZ1292" s="238"/>
      <c r="EA1292" s="238"/>
      <c r="EB1292" s="238"/>
      <c r="EC1292" s="238"/>
      <c r="ED1292" s="238"/>
      <c r="EE1292" s="238"/>
      <c r="EF1292" s="238"/>
      <c r="EG1292" s="238"/>
      <c r="EH1292" s="238"/>
      <c r="EI1292" s="238"/>
      <c r="EJ1292" s="238"/>
      <c r="EK1292" s="238"/>
      <c r="EL1292" s="238"/>
      <c r="EM1292" s="238"/>
      <c r="EN1292" s="238"/>
      <c r="EO1292" s="238"/>
      <c r="EP1292" s="238"/>
      <c r="EQ1292" s="238"/>
      <c r="ER1292" s="238"/>
      <c r="ES1292" s="238"/>
      <c r="ET1292" s="238"/>
      <c r="EU1292" s="238"/>
      <c r="EV1292" s="238"/>
      <c r="EW1292" s="238"/>
      <c r="EX1292" s="238"/>
      <c r="EY1292" s="238"/>
      <c r="EZ1292" s="238"/>
      <c r="FA1292" s="238"/>
      <c r="FB1292" s="238"/>
      <c r="FC1292" s="238"/>
      <c r="FD1292" s="238"/>
      <c r="FE1292" s="238"/>
    </row>
    <row r="1293" spans="34:161">
      <c r="AH1293" s="238"/>
      <c r="AI1293" s="238"/>
      <c r="AJ1293" s="238"/>
      <c r="AK1293" s="238"/>
      <c r="AL1293" s="238"/>
      <c r="AM1293" s="238"/>
      <c r="AN1293" s="238"/>
      <c r="AO1293" s="238"/>
      <c r="AP1293" s="238"/>
      <c r="AQ1293" s="238"/>
      <c r="AR1293" s="238"/>
      <c r="AS1293" s="238"/>
      <c r="AT1293" s="238"/>
      <c r="AU1293" s="238"/>
      <c r="AV1293" s="238"/>
      <c r="AW1293" s="238"/>
      <c r="AX1293" s="238"/>
      <c r="AY1293" s="238"/>
      <c r="AZ1293" s="238"/>
      <c r="BA1293" s="238"/>
      <c r="BB1293" s="238"/>
      <c r="BC1293" s="238"/>
      <c r="BD1293" s="238"/>
      <c r="BE1293" s="238"/>
      <c r="BF1293" s="238"/>
      <c r="BG1293" s="238"/>
      <c r="BH1293" s="238"/>
      <c r="BI1293" s="238"/>
      <c r="BJ1293" s="238"/>
      <c r="BK1293" s="238"/>
      <c r="BL1293" s="238"/>
      <c r="BM1293" s="238"/>
      <c r="BN1293" s="238"/>
      <c r="BO1293" s="238"/>
      <c r="BP1293" s="238"/>
      <c r="BQ1293" s="238"/>
      <c r="BR1293" s="238"/>
      <c r="BS1293" s="238"/>
      <c r="BT1293" s="238"/>
      <c r="BU1293" s="238"/>
      <c r="BV1293" s="238"/>
      <c r="BW1293" s="238"/>
      <c r="BX1293" s="238"/>
      <c r="BY1293" s="238"/>
      <c r="BZ1293" s="238"/>
      <c r="CA1293" s="238"/>
      <c r="CB1293" s="238"/>
      <c r="CC1293" s="238"/>
      <c r="CD1293" s="238"/>
      <c r="CE1293" s="238"/>
      <c r="CF1293" s="238"/>
      <c r="CG1293" s="238"/>
      <c r="CH1293" s="238"/>
      <c r="CI1293" s="238"/>
      <c r="CJ1293" s="238"/>
      <c r="CK1293" s="238"/>
      <c r="CL1293" s="238"/>
      <c r="CM1293" s="238"/>
      <c r="CN1293" s="238"/>
      <c r="CO1293" s="238"/>
      <c r="CP1293" s="238"/>
      <c r="CQ1293" s="238"/>
      <c r="CR1293" s="238"/>
      <c r="CS1293" s="238"/>
      <c r="CT1293" s="238"/>
      <c r="CU1293" s="238"/>
      <c r="CV1293" s="238"/>
      <c r="CW1293" s="238"/>
      <c r="CX1293" s="238"/>
      <c r="CY1293" s="238"/>
      <c r="CZ1293" s="238"/>
      <c r="DA1293" s="238"/>
      <c r="DB1293" s="238"/>
      <c r="DC1293" s="238"/>
      <c r="DD1293" s="238"/>
      <c r="DE1293" s="238"/>
      <c r="DF1293" s="238"/>
      <c r="DG1293" s="238"/>
      <c r="DH1293" s="238"/>
      <c r="DI1293" s="238"/>
      <c r="DJ1293" s="238"/>
      <c r="DK1293" s="238"/>
      <c r="DL1293" s="238"/>
      <c r="DM1293" s="238"/>
      <c r="DN1293" s="238"/>
      <c r="DO1293" s="238"/>
      <c r="DP1293" s="238"/>
      <c r="DQ1293" s="238"/>
      <c r="DR1293" s="238"/>
      <c r="DS1293" s="238"/>
      <c r="DT1293" s="238"/>
      <c r="DU1293" s="238"/>
      <c r="DV1293" s="238"/>
      <c r="DW1293" s="238"/>
      <c r="DX1293" s="238"/>
      <c r="DY1293" s="238"/>
      <c r="DZ1293" s="238"/>
      <c r="EA1293" s="238"/>
      <c r="EB1293" s="238"/>
      <c r="EC1293" s="238"/>
      <c r="ED1293" s="238"/>
      <c r="EE1293" s="238"/>
      <c r="EF1293" s="238"/>
      <c r="EG1293" s="238"/>
      <c r="EH1293" s="238"/>
      <c r="EI1293" s="238"/>
      <c r="EJ1293" s="238"/>
      <c r="EK1293" s="238"/>
      <c r="EL1293" s="238"/>
      <c r="EM1293" s="238"/>
      <c r="EN1293" s="238"/>
      <c r="EO1293" s="238"/>
      <c r="EP1293" s="238"/>
      <c r="EQ1293" s="238"/>
      <c r="ER1293" s="238"/>
      <c r="ES1293" s="238"/>
      <c r="ET1293" s="238"/>
      <c r="EU1293" s="238"/>
      <c r="EV1293" s="238"/>
      <c r="EW1293" s="238"/>
      <c r="EX1293" s="238"/>
      <c r="EY1293" s="238"/>
      <c r="EZ1293" s="238"/>
      <c r="FA1293" s="238"/>
      <c r="FB1293" s="238"/>
      <c r="FC1293" s="238"/>
      <c r="FD1293" s="238"/>
      <c r="FE1293" s="238"/>
    </row>
    <row r="1294" spans="34:161">
      <c r="AH1294" s="238"/>
      <c r="AI1294" s="238"/>
      <c r="AJ1294" s="238"/>
      <c r="AK1294" s="238"/>
      <c r="AL1294" s="238"/>
      <c r="AM1294" s="238"/>
      <c r="AN1294" s="238"/>
      <c r="AO1294" s="238"/>
      <c r="AP1294" s="238"/>
      <c r="AQ1294" s="238"/>
      <c r="AR1294" s="238"/>
      <c r="AS1294" s="238"/>
      <c r="AT1294" s="238"/>
      <c r="AU1294" s="238"/>
      <c r="AV1294" s="238"/>
      <c r="AW1294" s="238"/>
      <c r="AX1294" s="238"/>
      <c r="AY1294" s="238"/>
      <c r="AZ1294" s="238"/>
      <c r="BA1294" s="238"/>
      <c r="BB1294" s="238"/>
      <c r="BC1294" s="238"/>
      <c r="BD1294" s="238"/>
      <c r="BE1294" s="238"/>
      <c r="BF1294" s="238"/>
      <c r="BG1294" s="238"/>
      <c r="BH1294" s="238"/>
      <c r="BI1294" s="238"/>
      <c r="BJ1294" s="238"/>
      <c r="BK1294" s="238"/>
      <c r="BL1294" s="238"/>
      <c r="BM1294" s="238"/>
      <c r="BN1294" s="238"/>
      <c r="BO1294" s="238"/>
      <c r="BP1294" s="238"/>
      <c r="BQ1294" s="238"/>
      <c r="BR1294" s="238"/>
      <c r="BS1294" s="238"/>
      <c r="BT1294" s="238"/>
      <c r="BU1294" s="238"/>
      <c r="BV1294" s="238"/>
      <c r="BW1294" s="238"/>
      <c r="BX1294" s="238"/>
      <c r="BY1294" s="238"/>
      <c r="BZ1294" s="238"/>
      <c r="CA1294" s="238"/>
      <c r="CB1294" s="238"/>
      <c r="CC1294" s="238"/>
      <c r="CD1294" s="238"/>
      <c r="CE1294" s="238"/>
      <c r="CF1294" s="238"/>
      <c r="CG1294" s="238"/>
      <c r="CH1294" s="238"/>
      <c r="CI1294" s="238"/>
      <c r="CJ1294" s="238"/>
      <c r="CK1294" s="238"/>
      <c r="CL1294" s="238"/>
      <c r="CM1294" s="238"/>
      <c r="CN1294" s="238"/>
      <c r="CO1294" s="238"/>
      <c r="CP1294" s="238"/>
      <c r="CQ1294" s="238"/>
      <c r="CR1294" s="238"/>
      <c r="CS1294" s="238"/>
      <c r="CT1294" s="238"/>
      <c r="CU1294" s="238"/>
      <c r="CV1294" s="238"/>
      <c r="CW1294" s="238"/>
      <c r="CX1294" s="238"/>
      <c r="CY1294" s="238"/>
      <c r="CZ1294" s="238"/>
      <c r="DA1294" s="238"/>
      <c r="DB1294" s="238"/>
      <c r="DC1294" s="238"/>
      <c r="DD1294" s="238"/>
      <c r="DE1294" s="238"/>
      <c r="DF1294" s="238"/>
      <c r="DG1294" s="238"/>
      <c r="DH1294" s="238"/>
      <c r="DI1294" s="238"/>
      <c r="DJ1294" s="238"/>
      <c r="DK1294" s="238"/>
      <c r="DL1294" s="238"/>
      <c r="DM1294" s="238"/>
      <c r="DN1294" s="238"/>
      <c r="DO1294" s="238"/>
      <c r="DP1294" s="238"/>
      <c r="DQ1294" s="238"/>
      <c r="DR1294" s="238"/>
      <c r="DS1294" s="238"/>
      <c r="DT1294" s="238"/>
      <c r="DU1294" s="238"/>
      <c r="DV1294" s="238"/>
      <c r="DW1294" s="238"/>
      <c r="DX1294" s="238"/>
      <c r="DY1294" s="238"/>
      <c r="DZ1294" s="238"/>
      <c r="EA1294" s="238"/>
      <c r="EB1294" s="238"/>
      <c r="EC1294" s="238"/>
      <c r="ED1294" s="238"/>
      <c r="EE1294" s="238"/>
      <c r="EF1294" s="238"/>
      <c r="EG1294" s="238"/>
      <c r="EH1294" s="238"/>
      <c r="EI1294" s="238"/>
      <c r="EJ1294" s="238"/>
      <c r="EK1294" s="238"/>
      <c r="EL1294" s="238"/>
      <c r="EM1294" s="238"/>
      <c r="EN1294" s="238"/>
      <c r="EO1294" s="238"/>
      <c r="EP1294" s="238"/>
      <c r="EQ1294" s="238"/>
      <c r="ER1294" s="238"/>
      <c r="ES1294" s="238"/>
      <c r="ET1294" s="238"/>
      <c r="EU1294" s="238"/>
      <c r="EV1294" s="238"/>
      <c r="EW1294" s="238"/>
      <c r="EX1294" s="238"/>
      <c r="EY1294" s="238"/>
      <c r="EZ1294" s="238"/>
      <c r="FA1294" s="238"/>
      <c r="FB1294" s="238"/>
      <c r="FC1294" s="238"/>
      <c r="FD1294" s="238"/>
      <c r="FE1294" s="238"/>
    </row>
    <row r="1295" spans="34:161">
      <c r="AH1295" s="238"/>
      <c r="AI1295" s="238"/>
      <c r="AJ1295" s="238"/>
      <c r="AK1295" s="238"/>
      <c r="AL1295" s="238"/>
      <c r="AM1295" s="238"/>
      <c r="AN1295" s="238"/>
      <c r="AO1295" s="238"/>
      <c r="AP1295" s="238"/>
      <c r="AQ1295" s="238"/>
      <c r="AR1295" s="238"/>
      <c r="AS1295" s="238"/>
      <c r="AT1295" s="238"/>
      <c r="AU1295" s="238"/>
      <c r="AV1295" s="238"/>
      <c r="AW1295" s="238"/>
      <c r="AX1295" s="238"/>
      <c r="AY1295" s="238"/>
      <c r="AZ1295" s="238"/>
      <c r="BA1295" s="238"/>
      <c r="BB1295" s="238"/>
      <c r="BC1295" s="238"/>
      <c r="BD1295" s="238"/>
      <c r="BE1295" s="238"/>
      <c r="BF1295" s="238"/>
      <c r="BG1295" s="238"/>
      <c r="BH1295" s="238"/>
      <c r="BI1295" s="238"/>
      <c r="BJ1295" s="238"/>
      <c r="BK1295" s="238"/>
      <c r="BL1295" s="238"/>
      <c r="BM1295" s="238"/>
      <c r="BN1295" s="238"/>
      <c r="BO1295" s="238"/>
      <c r="BP1295" s="238"/>
      <c r="BQ1295" s="238"/>
      <c r="BR1295" s="238"/>
      <c r="BS1295" s="238"/>
      <c r="BT1295" s="238"/>
      <c r="BU1295" s="238"/>
      <c r="BV1295" s="238"/>
      <c r="BW1295" s="238"/>
      <c r="BX1295" s="238"/>
      <c r="BY1295" s="238"/>
      <c r="BZ1295" s="238"/>
      <c r="CA1295" s="238"/>
      <c r="CB1295" s="238"/>
      <c r="CC1295" s="238"/>
      <c r="CD1295" s="238"/>
      <c r="CE1295" s="238"/>
      <c r="CF1295" s="238"/>
      <c r="CG1295" s="238"/>
      <c r="CH1295" s="238"/>
      <c r="CI1295" s="238"/>
      <c r="CJ1295" s="238"/>
      <c r="CK1295" s="238"/>
      <c r="CL1295" s="238"/>
      <c r="CM1295" s="238"/>
      <c r="CN1295" s="238"/>
      <c r="CO1295" s="238"/>
      <c r="CP1295" s="238"/>
      <c r="CQ1295" s="238"/>
      <c r="CR1295" s="238"/>
      <c r="CS1295" s="238"/>
      <c r="CT1295" s="238"/>
      <c r="CU1295" s="238"/>
      <c r="CV1295" s="238"/>
      <c r="CW1295" s="238"/>
      <c r="CX1295" s="238"/>
      <c r="CY1295" s="238"/>
      <c r="CZ1295" s="238"/>
      <c r="DA1295" s="238"/>
      <c r="DB1295" s="238"/>
      <c r="DC1295" s="238"/>
      <c r="DD1295" s="238"/>
      <c r="DE1295" s="238"/>
      <c r="DF1295" s="238"/>
      <c r="DG1295" s="238"/>
      <c r="DH1295" s="238"/>
      <c r="DI1295" s="238"/>
      <c r="DJ1295" s="238"/>
      <c r="DK1295" s="238"/>
      <c r="DL1295" s="238"/>
      <c r="DM1295" s="238"/>
      <c r="DN1295" s="238"/>
      <c r="DO1295" s="238"/>
      <c r="DP1295" s="238"/>
      <c r="DQ1295" s="238"/>
      <c r="DR1295" s="238"/>
      <c r="DS1295" s="238"/>
      <c r="DT1295" s="238"/>
      <c r="DU1295" s="238"/>
      <c r="DV1295" s="238"/>
      <c r="DW1295" s="238"/>
      <c r="DX1295" s="238"/>
      <c r="DY1295" s="238"/>
      <c r="DZ1295" s="238"/>
      <c r="EA1295" s="238"/>
      <c r="EB1295" s="238"/>
      <c r="EC1295" s="238"/>
      <c r="ED1295" s="238"/>
      <c r="EE1295" s="238"/>
      <c r="EF1295" s="238"/>
      <c r="EG1295" s="238"/>
      <c r="EH1295" s="238"/>
      <c r="EI1295" s="238"/>
      <c r="EJ1295" s="238"/>
      <c r="EK1295" s="238"/>
      <c r="EL1295" s="238"/>
      <c r="EM1295" s="238"/>
      <c r="EN1295" s="238"/>
      <c r="EO1295" s="238"/>
      <c r="EP1295" s="238"/>
      <c r="EQ1295" s="238"/>
      <c r="ER1295" s="238"/>
      <c r="ES1295" s="238"/>
      <c r="ET1295" s="238"/>
      <c r="EU1295" s="238"/>
      <c r="EV1295" s="238"/>
      <c r="EW1295" s="238"/>
      <c r="EX1295" s="238"/>
      <c r="EY1295" s="238"/>
      <c r="EZ1295" s="238"/>
      <c r="FA1295" s="238"/>
      <c r="FB1295" s="238"/>
      <c r="FC1295" s="238"/>
      <c r="FD1295" s="238"/>
      <c r="FE1295" s="238"/>
    </row>
    <row r="1296" spans="34:161">
      <c r="AH1296" s="238"/>
      <c r="AI1296" s="238"/>
      <c r="AJ1296" s="238"/>
      <c r="AK1296" s="238"/>
      <c r="AL1296" s="238"/>
      <c r="AM1296" s="238"/>
      <c r="AN1296" s="238"/>
      <c r="AO1296" s="238"/>
      <c r="AP1296" s="238"/>
      <c r="AQ1296" s="238"/>
      <c r="AR1296" s="238"/>
      <c r="AS1296" s="238"/>
      <c r="AT1296" s="238"/>
      <c r="AU1296" s="238"/>
      <c r="AV1296" s="238"/>
      <c r="AW1296" s="238"/>
      <c r="AX1296" s="238"/>
      <c r="AY1296" s="238"/>
      <c r="AZ1296" s="238"/>
      <c r="BA1296" s="238"/>
      <c r="BB1296" s="238"/>
      <c r="BC1296" s="238"/>
      <c r="BD1296" s="238"/>
      <c r="BE1296" s="238"/>
      <c r="BF1296" s="238"/>
      <c r="BG1296" s="238"/>
      <c r="BH1296" s="238"/>
      <c r="BI1296" s="238"/>
      <c r="BJ1296" s="238"/>
      <c r="BK1296" s="238"/>
      <c r="BL1296" s="238"/>
      <c r="BM1296" s="238"/>
      <c r="BN1296" s="238"/>
      <c r="BO1296" s="238"/>
      <c r="BP1296" s="238"/>
      <c r="BQ1296" s="238"/>
      <c r="BR1296" s="238"/>
      <c r="BS1296" s="238"/>
      <c r="BT1296" s="238"/>
      <c r="BU1296" s="238"/>
      <c r="BV1296" s="238"/>
      <c r="BW1296" s="238"/>
      <c r="BX1296" s="238"/>
      <c r="BY1296" s="238"/>
      <c r="BZ1296" s="238"/>
      <c r="CA1296" s="238"/>
      <c r="CB1296" s="238"/>
      <c r="CC1296" s="238"/>
      <c r="CD1296" s="238"/>
      <c r="CE1296" s="238"/>
      <c r="CF1296" s="238"/>
      <c r="CG1296" s="238"/>
      <c r="CH1296" s="238"/>
      <c r="CI1296" s="238"/>
      <c r="CJ1296" s="238"/>
      <c r="CK1296" s="238"/>
      <c r="CL1296" s="238"/>
      <c r="CM1296" s="238"/>
      <c r="CN1296" s="238"/>
      <c r="CO1296" s="238"/>
      <c r="CP1296" s="238"/>
      <c r="CQ1296" s="238"/>
      <c r="CR1296" s="238"/>
      <c r="CS1296" s="238"/>
      <c r="CT1296" s="238"/>
      <c r="CU1296" s="238"/>
      <c r="CV1296" s="238"/>
      <c r="CW1296" s="238"/>
      <c r="CX1296" s="238"/>
      <c r="CY1296" s="238"/>
      <c r="CZ1296" s="238"/>
      <c r="DA1296" s="238"/>
      <c r="DB1296" s="238"/>
      <c r="DC1296" s="238"/>
      <c r="DD1296" s="238"/>
      <c r="DE1296" s="238"/>
      <c r="DF1296" s="238"/>
      <c r="DG1296" s="238"/>
      <c r="DH1296" s="238"/>
      <c r="DI1296" s="238"/>
      <c r="DJ1296" s="238"/>
      <c r="DK1296" s="238"/>
      <c r="DL1296" s="238"/>
      <c r="DM1296" s="238"/>
      <c r="DN1296" s="238"/>
      <c r="DO1296" s="238"/>
      <c r="DP1296" s="238"/>
      <c r="DQ1296" s="238"/>
      <c r="DR1296" s="238"/>
      <c r="DS1296" s="238"/>
      <c r="DT1296" s="238"/>
      <c r="DU1296" s="238"/>
      <c r="DV1296" s="238"/>
      <c r="DW1296" s="238"/>
      <c r="DX1296" s="238"/>
      <c r="DY1296" s="238"/>
      <c r="DZ1296" s="238"/>
      <c r="EA1296" s="238"/>
      <c r="EB1296" s="238"/>
      <c r="EC1296" s="238"/>
      <c r="ED1296" s="238"/>
      <c r="EE1296" s="238"/>
      <c r="EF1296" s="238"/>
      <c r="EG1296" s="238"/>
      <c r="EH1296" s="238"/>
      <c r="EI1296" s="238"/>
      <c r="EJ1296" s="238"/>
      <c r="EK1296" s="238"/>
      <c r="EL1296" s="238"/>
      <c r="EM1296" s="238"/>
      <c r="EN1296" s="238"/>
      <c r="EO1296" s="238"/>
      <c r="EP1296" s="238"/>
      <c r="EQ1296" s="238"/>
      <c r="ER1296" s="238"/>
      <c r="ES1296" s="238"/>
      <c r="ET1296" s="238"/>
      <c r="EU1296" s="238"/>
      <c r="EV1296" s="238"/>
      <c r="EW1296" s="238"/>
      <c r="EX1296" s="238"/>
      <c r="EY1296" s="238"/>
      <c r="EZ1296" s="238"/>
      <c r="FA1296" s="238"/>
      <c r="FB1296" s="238"/>
      <c r="FC1296" s="238"/>
      <c r="FD1296" s="238"/>
      <c r="FE1296" s="238"/>
    </row>
    <row r="1297" spans="34:161">
      <c r="AH1297" s="238"/>
      <c r="AI1297" s="238"/>
      <c r="AJ1297" s="238"/>
      <c r="AK1297" s="238"/>
      <c r="AL1297" s="238"/>
      <c r="AM1297" s="238"/>
      <c r="AN1297" s="238"/>
      <c r="AO1297" s="238"/>
      <c r="AP1297" s="238"/>
      <c r="AQ1297" s="238"/>
      <c r="AR1297" s="238"/>
      <c r="AS1297" s="238"/>
      <c r="AT1297" s="238"/>
      <c r="AU1297" s="238"/>
      <c r="AV1297" s="238"/>
      <c r="AW1297" s="238"/>
      <c r="AX1297" s="238"/>
      <c r="AY1297" s="238"/>
      <c r="AZ1297" s="238"/>
      <c r="BA1297" s="238"/>
      <c r="BB1297" s="238"/>
      <c r="BC1297" s="238"/>
      <c r="BD1297" s="238"/>
      <c r="BE1297" s="238"/>
      <c r="BF1297" s="238"/>
      <c r="BG1297" s="238"/>
      <c r="BH1297" s="238"/>
      <c r="BI1297" s="238"/>
      <c r="BJ1297" s="238"/>
      <c r="BK1297" s="238"/>
      <c r="BL1297" s="238"/>
      <c r="BM1297" s="238"/>
      <c r="BN1297" s="238"/>
      <c r="BO1297" s="238"/>
      <c r="BP1297" s="238"/>
      <c r="BQ1297" s="238"/>
      <c r="BR1297" s="238"/>
      <c r="BS1297" s="238"/>
      <c r="BT1297" s="238"/>
      <c r="BU1297" s="238"/>
      <c r="BV1297" s="238"/>
      <c r="BW1297" s="238"/>
      <c r="BX1297" s="238"/>
      <c r="BY1297" s="238"/>
      <c r="BZ1297" s="238"/>
      <c r="CA1297" s="238"/>
      <c r="CB1297" s="238"/>
      <c r="CC1297" s="238"/>
      <c r="CD1297" s="238"/>
      <c r="CE1297" s="238"/>
      <c r="CF1297" s="238"/>
      <c r="CG1297" s="238"/>
      <c r="CH1297" s="238"/>
      <c r="CI1297" s="238"/>
      <c r="CJ1297" s="238"/>
      <c r="CK1297" s="238"/>
      <c r="CL1297" s="238"/>
      <c r="CM1297" s="238"/>
      <c r="CN1297" s="238"/>
      <c r="CO1297" s="238"/>
      <c r="CP1297" s="238"/>
      <c r="CQ1297" s="238"/>
      <c r="CR1297" s="238"/>
      <c r="CS1297" s="238"/>
      <c r="CT1297" s="238"/>
      <c r="CU1297" s="238"/>
      <c r="CV1297" s="238"/>
      <c r="CW1297" s="238"/>
      <c r="CX1297" s="238"/>
      <c r="CY1297" s="238"/>
      <c r="CZ1297" s="238"/>
      <c r="DA1297" s="238"/>
      <c r="DB1297" s="238"/>
      <c r="DC1297" s="238"/>
      <c r="DD1297" s="238"/>
      <c r="DE1297" s="238"/>
      <c r="DF1297" s="238"/>
      <c r="DG1297" s="238"/>
      <c r="DH1297" s="238"/>
      <c r="DI1297" s="238"/>
      <c r="DJ1297" s="238"/>
      <c r="DK1297" s="238"/>
      <c r="DL1297" s="238"/>
      <c r="DM1297" s="238"/>
      <c r="DN1297" s="238"/>
      <c r="DO1297" s="238"/>
      <c r="DP1297" s="238"/>
      <c r="DQ1297" s="238"/>
      <c r="DR1297" s="238"/>
      <c r="DS1297" s="238"/>
      <c r="DT1297" s="238"/>
      <c r="DU1297" s="238"/>
      <c r="DV1297" s="238"/>
      <c r="DW1297" s="238"/>
      <c r="DX1297" s="238"/>
      <c r="DY1297" s="238"/>
      <c r="DZ1297" s="238"/>
      <c r="EA1297" s="238"/>
      <c r="EB1297" s="238"/>
      <c r="EC1297" s="238"/>
      <c r="ED1297" s="238"/>
      <c r="EE1297" s="238"/>
      <c r="EF1297" s="238"/>
      <c r="EG1297" s="238"/>
      <c r="EH1297" s="238"/>
      <c r="EI1297" s="238"/>
      <c r="EJ1297" s="238"/>
      <c r="EK1297" s="238"/>
      <c r="EL1297" s="238"/>
      <c r="EM1297" s="238"/>
      <c r="EN1297" s="238"/>
      <c r="EO1297" s="238"/>
      <c r="EP1297" s="238"/>
      <c r="EQ1297" s="238"/>
      <c r="ER1297" s="238"/>
      <c r="ES1297" s="238"/>
      <c r="ET1297" s="238"/>
      <c r="EU1297" s="238"/>
      <c r="EV1297" s="238"/>
      <c r="EW1297" s="238"/>
      <c r="EX1297" s="238"/>
      <c r="EY1297" s="238"/>
      <c r="EZ1297" s="238"/>
      <c r="FA1297" s="238"/>
      <c r="FB1297" s="238"/>
      <c r="FC1297" s="238"/>
      <c r="FD1297" s="238"/>
      <c r="FE1297" s="238"/>
    </row>
    <row r="1298" spans="34:161">
      <c r="AH1298" s="238"/>
      <c r="AI1298" s="238"/>
      <c r="AJ1298" s="238"/>
      <c r="AK1298" s="238"/>
      <c r="AL1298" s="238"/>
      <c r="AM1298" s="238"/>
      <c r="AN1298" s="238"/>
      <c r="AO1298" s="238"/>
      <c r="AP1298" s="238"/>
      <c r="AQ1298" s="238"/>
      <c r="AR1298" s="238"/>
      <c r="AS1298" s="238"/>
      <c r="AT1298" s="238"/>
      <c r="AU1298" s="238"/>
      <c r="AV1298" s="238"/>
      <c r="AW1298" s="238"/>
      <c r="AX1298" s="238"/>
      <c r="AY1298" s="238"/>
      <c r="AZ1298" s="238"/>
      <c r="BA1298" s="238"/>
      <c r="BB1298" s="238"/>
      <c r="BC1298" s="238"/>
      <c r="BD1298" s="238"/>
      <c r="BE1298" s="238"/>
      <c r="BF1298" s="238"/>
      <c r="BG1298" s="238"/>
      <c r="BH1298" s="238"/>
      <c r="BI1298" s="238"/>
      <c r="BJ1298" s="238"/>
      <c r="BK1298" s="238"/>
      <c r="BL1298" s="238"/>
      <c r="BM1298" s="238"/>
      <c r="BN1298" s="238"/>
      <c r="BO1298" s="238"/>
      <c r="BP1298" s="238"/>
      <c r="BQ1298" s="238"/>
      <c r="BR1298" s="238"/>
      <c r="BS1298" s="238"/>
      <c r="BT1298" s="238"/>
      <c r="BU1298" s="238"/>
      <c r="BV1298" s="238"/>
      <c r="BW1298" s="238"/>
      <c r="BX1298" s="238"/>
      <c r="BY1298" s="238"/>
      <c r="BZ1298" s="238"/>
      <c r="CA1298" s="238"/>
      <c r="CB1298" s="238"/>
      <c r="CC1298" s="238"/>
      <c r="CD1298" s="238"/>
      <c r="CE1298" s="238"/>
      <c r="CF1298" s="238"/>
      <c r="CG1298" s="238"/>
      <c r="CH1298" s="238"/>
      <c r="CI1298" s="238"/>
      <c r="CJ1298" s="238"/>
      <c r="CK1298" s="238"/>
      <c r="CL1298" s="238"/>
      <c r="CM1298" s="238"/>
      <c r="CN1298" s="238"/>
      <c r="CO1298" s="238"/>
      <c r="CP1298" s="238"/>
      <c r="CQ1298" s="238"/>
      <c r="CR1298" s="238"/>
      <c r="CS1298" s="238"/>
      <c r="CT1298" s="238"/>
      <c r="CU1298" s="238"/>
      <c r="CV1298" s="238"/>
      <c r="CW1298" s="238"/>
      <c r="CX1298" s="238"/>
      <c r="CY1298" s="238"/>
      <c r="CZ1298" s="238"/>
      <c r="DA1298" s="238"/>
      <c r="DB1298" s="238"/>
      <c r="DC1298" s="238"/>
      <c r="DD1298" s="238"/>
      <c r="DE1298" s="238"/>
      <c r="DF1298" s="238"/>
      <c r="DG1298" s="238"/>
      <c r="DH1298" s="238"/>
      <c r="DI1298" s="238"/>
      <c r="DJ1298" s="238"/>
      <c r="DK1298" s="238"/>
      <c r="DL1298" s="238"/>
      <c r="DM1298" s="238"/>
      <c r="DN1298" s="238"/>
      <c r="DO1298" s="238"/>
      <c r="DP1298" s="238"/>
      <c r="DQ1298" s="238"/>
      <c r="DR1298" s="238"/>
      <c r="DS1298" s="238"/>
      <c r="DT1298" s="238"/>
      <c r="DU1298" s="238"/>
      <c r="DV1298" s="238"/>
      <c r="DW1298" s="238"/>
      <c r="DX1298" s="238"/>
      <c r="DY1298" s="238"/>
      <c r="DZ1298" s="238"/>
      <c r="EA1298" s="238"/>
      <c r="EB1298" s="238"/>
      <c r="EC1298" s="238"/>
      <c r="ED1298" s="238"/>
      <c r="EE1298" s="238"/>
      <c r="EF1298" s="238"/>
      <c r="EG1298" s="238"/>
      <c r="EH1298" s="238"/>
      <c r="EI1298" s="238"/>
      <c r="EJ1298" s="238"/>
      <c r="EK1298" s="238"/>
      <c r="EL1298" s="238"/>
      <c r="EM1298" s="238"/>
      <c r="EN1298" s="238"/>
      <c r="EO1298" s="238"/>
      <c r="EP1298" s="238"/>
      <c r="EQ1298" s="238"/>
      <c r="ER1298" s="238"/>
      <c r="ES1298" s="238"/>
      <c r="ET1298" s="238"/>
      <c r="EU1298" s="238"/>
      <c r="EV1298" s="238"/>
      <c r="EW1298" s="238"/>
      <c r="EX1298" s="238"/>
      <c r="EY1298" s="238"/>
      <c r="EZ1298" s="238"/>
      <c r="FA1298" s="238"/>
      <c r="FB1298" s="238"/>
      <c r="FC1298" s="238"/>
      <c r="FD1298" s="238"/>
      <c r="FE1298" s="238"/>
    </row>
    <row r="1299" spans="34:161">
      <c r="AH1299" s="238"/>
      <c r="AI1299" s="238"/>
      <c r="AJ1299" s="238"/>
      <c r="AK1299" s="238"/>
      <c r="AL1299" s="238"/>
      <c r="AM1299" s="238"/>
      <c r="AN1299" s="238"/>
      <c r="AO1299" s="238"/>
      <c r="AP1299" s="238"/>
      <c r="AQ1299" s="238"/>
      <c r="AR1299" s="238"/>
      <c r="AS1299" s="238"/>
      <c r="AT1299" s="238"/>
      <c r="AU1299" s="238"/>
      <c r="AV1299" s="238"/>
      <c r="AW1299" s="238"/>
      <c r="AX1299" s="238"/>
      <c r="AY1299" s="238"/>
      <c r="AZ1299" s="238"/>
      <c r="BA1299" s="238"/>
      <c r="BB1299" s="238"/>
      <c r="BC1299" s="238"/>
      <c r="BD1299" s="238"/>
      <c r="BE1299" s="238"/>
      <c r="BF1299" s="238"/>
      <c r="BG1299" s="238"/>
      <c r="BH1299" s="238"/>
      <c r="BI1299" s="238"/>
      <c r="BJ1299" s="238"/>
      <c r="BK1299" s="238"/>
      <c r="BL1299" s="238"/>
      <c r="BM1299" s="238"/>
      <c r="BN1299" s="238"/>
      <c r="BO1299" s="238"/>
      <c r="BP1299" s="238"/>
      <c r="BQ1299" s="238"/>
      <c r="BR1299" s="238"/>
      <c r="BS1299" s="238"/>
      <c r="BT1299" s="238"/>
      <c r="BU1299" s="238"/>
      <c r="BV1299" s="238"/>
      <c r="BW1299" s="238"/>
      <c r="BX1299" s="238"/>
      <c r="BY1299" s="238"/>
      <c r="BZ1299" s="238"/>
      <c r="CA1299" s="238"/>
      <c r="CB1299" s="238"/>
      <c r="CC1299" s="238"/>
      <c r="CD1299" s="238"/>
      <c r="CE1299" s="238"/>
      <c r="CF1299" s="238"/>
      <c r="CG1299" s="238"/>
      <c r="CH1299" s="238"/>
      <c r="CI1299" s="238"/>
      <c r="CJ1299" s="238"/>
      <c r="CK1299" s="238"/>
      <c r="CL1299" s="238"/>
      <c r="CM1299" s="238"/>
      <c r="CN1299" s="238"/>
      <c r="CO1299" s="238"/>
      <c r="CP1299" s="238"/>
      <c r="CQ1299" s="238"/>
      <c r="CR1299" s="238"/>
      <c r="CS1299" s="238"/>
      <c r="CT1299" s="238"/>
      <c r="CU1299" s="238"/>
      <c r="CV1299" s="238"/>
      <c r="CW1299" s="238"/>
      <c r="CX1299" s="238"/>
      <c r="CY1299" s="238"/>
      <c r="CZ1299" s="238"/>
      <c r="DA1299" s="238"/>
      <c r="DB1299" s="238"/>
      <c r="DC1299" s="238"/>
      <c r="DD1299" s="238"/>
      <c r="DE1299" s="238"/>
      <c r="DF1299" s="238"/>
      <c r="DG1299" s="238"/>
      <c r="DH1299" s="238"/>
      <c r="DI1299" s="238"/>
      <c r="DJ1299" s="238"/>
      <c r="DK1299" s="238"/>
      <c r="DL1299" s="238"/>
      <c r="DM1299" s="238"/>
      <c r="DN1299" s="238"/>
      <c r="DO1299" s="238"/>
      <c r="DP1299" s="238"/>
      <c r="DQ1299" s="238"/>
      <c r="DR1299" s="238"/>
      <c r="DS1299" s="238"/>
      <c r="DT1299" s="238"/>
      <c r="DU1299" s="238"/>
      <c r="DV1299" s="238"/>
      <c r="DW1299" s="238"/>
      <c r="DX1299" s="238"/>
      <c r="DY1299" s="238"/>
      <c r="DZ1299" s="238"/>
      <c r="EA1299" s="238"/>
      <c r="EB1299" s="238"/>
      <c r="EC1299" s="238"/>
      <c r="ED1299" s="238"/>
      <c r="EE1299" s="238"/>
      <c r="EF1299" s="238"/>
      <c r="EG1299" s="238"/>
      <c r="EH1299" s="238"/>
      <c r="EI1299" s="238"/>
      <c r="EJ1299" s="238"/>
      <c r="EK1299" s="238"/>
      <c r="EL1299" s="238"/>
      <c r="EM1299" s="238"/>
      <c r="EN1299" s="238"/>
      <c r="EO1299" s="238"/>
      <c r="EP1299" s="238"/>
      <c r="EQ1299" s="238"/>
      <c r="ER1299" s="238"/>
      <c r="ES1299" s="238"/>
      <c r="ET1299" s="238"/>
      <c r="EU1299" s="238"/>
      <c r="EV1299" s="238"/>
      <c r="EW1299" s="238"/>
      <c r="EX1299" s="238"/>
      <c r="EY1299" s="238"/>
      <c r="EZ1299" s="238"/>
      <c r="FA1299" s="238"/>
      <c r="FB1299" s="238"/>
      <c r="FC1299" s="238"/>
      <c r="FD1299" s="238"/>
      <c r="FE1299" s="238"/>
    </row>
    <row r="1300" spans="34:161">
      <c r="AH1300" s="238"/>
      <c r="AI1300" s="238"/>
      <c r="AJ1300" s="238"/>
      <c r="AK1300" s="238"/>
      <c r="AL1300" s="238"/>
      <c r="AM1300" s="238"/>
      <c r="AN1300" s="238"/>
      <c r="AO1300" s="238"/>
      <c r="AP1300" s="238"/>
      <c r="AQ1300" s="238"/>
      <c r="AR1300" s="238"/>
      <c r="AS1300" s="238"/>
      <c r="AT1300" s="238"/>
      <c r="AU1300" s="238"/>
      <c r="AV1300" s="238"/>
      <c r="AW1300" s="238"/>
      <c r="AX1300" s="238"/>
      <c r="AY1300" s="238"/>
      <c r="AZ1300" s="238"/>
      <c r="BA1300" s="238"/>
      <c r="BB1300" s="238"/>
      <c r="BC1300" s="238"/>
      <c r="BD1300" s="238"/>
      <c r="BE1300" s="238"/>
      <c r="BF1300" s="238"/>
      <c r="BG1300" s="238"/>
      <c r="BH1300" s="238"/>
      <c r="BI1300" s="238"/>
      <c r="BJ1300" s="238"/>
      <c r="BK1300" s="238"/>
      <c r="BL1300" s="238"/>
      <c r="BM1300" s="238"/>
      <c r="BN1300" s="238"/>
      <c r="BO1300" s="238"/>
      <c r="BP1300" s="238"/>
      <c r="BQ1300" s="238"/>
      <c r="BR1300" s="238"/>
      <c r="BS1300" s="238"/>
      <c r="BT1300" s="238"/>
      <c r="BU1300" s="238"/>
      <c r="BV1300" s="238"/>
      <c r="BW1300" s="238"/>
      <c r="BX1300" s="238"/>
      <c r="BY1300" s="238"/>
      <c r="BZ1300" s="238"/>
      <c r="CA1300" s="238"/>
      <c r="CB1300" s="238"/>
      <c r="CC1300" s="238"/>
      <c r="CD1300" s="238"/>
      <c r="CE1300" s="238"/>
      <c r="CF1300" s="238"/>
      <c r="CG1300" s="238"/>
      <c r="CH1300" s="238"/>
      <c r="CI1300" s="238"/>
      <c r="CJ1300" s="238"/>
      <c r="CK1300" s="238"/>
      <c r="CL1300" s="238"/>
      <c r="CM1300" s="238"/>
      <c r="CN1300" s="238"/>
      <c r="CO1300" s="238"/>
      <c r="CP1300" s="238"/>
      <c r="CQ1300" s="238"/>
      <c r="CR1300" s="238"/>
      <c r="CS1300" s="238"/>
      <c r="CT1300" s="238"/>
      <c r="CU1300" s="238"/>
      <c r="CV1300" s="238"/>
      <c r="CW1300" s="238"/>
      <c r="CX1300" s="238"/>
      <c r="CY1300" s="238"/>
      <c r="CZ1300" s="238"/>
      <c r="DA1300" s="238"/>
      <c r="DB1300" s="238"/>
      <c r="DC1300" s="238"/>
      <c r="DD1300" s="238"/>
      <c r="DE1300" s="238"/>
      <c r="DF1300" s="238"/>
      <c r="DG1300" s="238"/>
      <c r="DH1300" s="238"/>
      <c r="DI1300" s="238"/>
      <c r="DJ1300" s="238"/>
      <c r="DK1300" s="238"/>
      <c r="DL1300" s="238"/>
      <c r="DM1300" s="238"/>
      <c r="DN1300" s="238"/>
      <c r="DO1300" s="238"/>
      <c r="DP1300" s="238"/>
      <c r="DQ1300" s="238"/>
      <c r="DR1300" s="238"/>
      <c r="DS1300" s="238"/>
      <c r="DT1300" s="238"/>
      <c r="DU1300" s="238"/>
      <c r="DV1300" s="238"/>
      <c r="DW1300" s="238"/>
      <c r="DX1300" s="238"/>
      <c r="DY1300" s="238"/>
      <c r="DZ1300" s="238"/>
      <c r="EA1300" s="238"/>
      <c r="EB1300" s="238"/>
      <c r="EC1300" s="238"/>
      <c r="ED1300" s="238"/>
      <c r="EE1300" s="238"/>
      <c r="EF1300" s="238"/>
      <c r="EG1300" s="238"/>
      <c r="EH1300" s="238"/>
      <c r="EI1300" s="238"/>
      <c r="EJ1300" s="238"/>
      <c r="EK1300" s="238"/>
      <c r="EL1300" s="238"/>
      <c r="EM1300" s="238"/>
      <c r="EN1300" s="238"/>
      <c r="EO1300" s="238"/>
      <c r="EP1300" s="238"/>
      <c r="EQ1300" s="238"/>
      <c r="ER1300" s="238"/>
      <c r="ES1300" s="238"/>
      <c r="ET1300" s="238"/>
      <c r="EU1300" s="238"/>
      <c r="EV1300" s="238"/>
      <c r="EW1300" s="238"/>
      <c r="EX1300" s="238"/>
      <c r="EY1300" s="238"/>
      <c r="EZ1300" s="238"/>
      <c r="FA1300" s="238"/>
      <c r="FB1300" s="238"/>
      <c r="FC1300" s="238"/>
      <c r="FD1300" s="238"/>
      <c r="FE1300" s="238"/>
    </row>
    <row r="1301" spans="34:161">
      <c r="AH1301" s="238"/>
      <c r="AI1301" s="238"/>
      <c r="AJ1301" s="238"/>
      <c r="AK1301" s="238"/>
      <c r="AL1301" s="238"/>
      <c r="AM1301" s="238"/>
      <c r="AN1301" s="238"/>
      <c r="AO1301" s="238"/>
      <c r="AP1301" s="238"/>
      <c r="AQ1301" s="238"/>
      <c r="AR1301" s="238"/>
      <c r="AS1301" s="238"/>
      <c r="AT1301" s="238"/>
      <c r="AU1301" s="238"/>
      <c r="AV1301" s="238"/>
      <c r="AW1301" s="238"/>
      <c r="AX1301" s="238"/>
      <c r="AY1301" s="238"/>
      <c r="AZ1301" s="238"/>
      <c r="BA1301" s="238"/>
      <c r="BB1301" s="238"/>
      <c r="BC1301" s="238"/>
      <c r="BD1301" s="238"/>
      <c r="BE1301" s="238"/>
      <c r="BF1301" s="238"/>
      <c r="BG1301" s="238"/>
      <c r="BH1301" s="238"/>
      <c r="BI1301" s="238"/>
      <c r="BJ1301" s="238"/>
      <c r="BK1301" s="238"/>
      <c r="BL1301" s="238"/>
      <c r="BM1301" s="238"/>
      <c r="BN1301" s="238"/>
      <c r="BO1301" s="238"/>
      <c r="BP1301" s="238"/>
      <c r="BQ1301" s="238"/>
      <c r="BR1301" s="238"/>
      <c r="BS1301" s="238"/>
      <c r="BT1301" s="238"/>
      <c r="BU1301" s="238"/>
      <c r="BV1301" s="238"/>
      <c r="BW1301" s="238"/>
      <c r="BX1301" s="238"/>
      <c r="BY1301" s="238"/>
      <c r="BZ1301" s="238"/>
      <c r="CA1301" s="238"/>
      <c r="CB1301" s="238"/>
      <c r="CC1301" s="238"/>
      <c r="CD1301" s="238"/>
      <c r="CE1301" s="238"/>
      <c r="CF1301" s="238"/>
      <c r="CG1301" s="238"/>
      <c r="CH1301" s="238"/>
      <c r="CI1301" s="238"/>
      <c r="CJ1301" s="238"/>
      <c r="CK1301" s="238"/>
      <c r="CL1301" s="238"/>
      <c r="CM1301" s="238"/>
      <c r="CN1301" s="238"/>
      <c r="CO1301" s="238"/>
      <c r="CP1301" s="238"/>
      <c r="CQ1301" s="238"/>
      <c r="CR1301" s="238"/>
      <c r="CS1301" s="238"/>
      <c r="CT1301" s="238"/>
      <c r="CU1301" s="238"/>
      <c r="CV1301" s="238"/>
      <c r="CW1301" s="238"/>
      <c r="CX1301" s="238"/>
      <c r="CY1301" s="238"/>
      <c r="CZ1301" s="238"/>
      <c r="DA1301" s="238"/>
      <c r="DB1301" s="238"/>
      <c r="DC1301" s="238"/>
      <c r="DD1301" s="238"/>
      <c r="DE1301" s="238"/>
      <c r="DF1301" s="238"/>
      <c r="DG1301" s="238"/>
      <c r="DH1301" s="238"/>
      <c r="DI1301" s="238"/>
      <c r="DJ1301" s="238"/>
      <c r="DK1301" s="238"/>
      <c r="DL1301" s="238"/>
      <c r="DM1301" s="238"/>
      <c r="DN1301" s="238"/>
      <c r="DO1301" s="238"/>
      <c r="DP1301" s="238"/>
      <c r="DQ1301" s="238"/>
      <c r="DR1301" s="238"/>
      <c r="DS1301" s="238"/>
      <c r="DT1301" s="238"/>
      <c r="DU1301" s="238"/>
      <c r="DV1301" s="238"/>
      <c r="DW1301" s="238"/>
      <c r="DX1301" s="238"/>
      <c r="DY1301" s="238"/>
      <c r="DZ1301" s="238"/>
      <c r="EA1301" s="238"/>
      <c r="EB1301" s="238"/>
      <c r="EC1301" s="238"/>
      <c r="ED1301" s="238"/>
      <c r="EE1301" s="238"/>
      <c r="EF1301" s="238"/>
      <c r="EG1301" s="238"/>
      <c r="EH1301" s="238"/>
      <c r="EI1301" s="238"/>
      <c r="EJ1301" s="238"/>
      <c r="EK1301" s="238"/>
      <c r="EL1301" s="238"/>
      <c r="EM1301" s="238"/>
      <c r="EN1301" s="238"/>
      <c r="EO1301" s="238"/>
      <c r="EP1301" s="238"/>
      <c r="EQ1301" s="238"/>
      <c r="ER1301" s="238"/>
      <c r="ES1301" s="238"/>
      <c r="ET1301" s="238"/>
      <c r="EU1301" s="238"/>
      <c r="EV1301" s="238"/>
      <c r="EW1301" s="238"/>
      <c r="EX1301" s="238"/>
      <c r="EY1301" s="238"/>
      <c r="EZ1301" s="238"/>
      <c r="FA1301" s="238"/>
      <c r="FB1301" s="238"/>
      <c r="FC1301" s="238"/>
      <c r="FD1301" s="238"/>
      <c r="FE1301" s="238"/>
    </row>
    <row r="1302" spans="34:161">
      <c r="AH1302" s="238"/>
      <c r="AI1302" s="238"/>
      <c r="AJ1302" s="238"/>
      <c r="AK1302" s="238"/>
      <c r="AL1302" s="238"/>
      <c r="AM1302" s="238"/>
      <c r="AN1302" s="238"/>
      <c r="AO1302" s="238"/>
      <c r="AP1302" s="238"/>
      <c r="AQ1302" s="238"/>
      <c r="AR1302" s="238"/>
      <c r="AS1302" s="238"/>
      <c r="AT1302" s="238"/>
      <c r="AU1302" s="238"/>
      <c r="AV1302" s="238"/>
      <c r="AW1302" s="238"/>
      <c r="AX1302" s="238"/>
      <c r="AY1302" s="238"/>
      <c r="AZ1302" s="238"/>
      <c r="BA1302" s="238"/>
      <c r="BB1302" s="238"/>
      <c r="BC1302" s="238"/>
      <c r="BD1302" s="238"/>
      <c r="BE1302" s="238"/>
      <c r="BF1302" s="238"/>
      <c r="BG1302" s="238"/>
      <c r="BH1302" s="238"/>
      <c r="BI1302" s="238"/>
      <c r="BJ1302" s="238"/>
      <c r="BK1302" s="238"/>
      <c r="BL1302" s="238"/>
      <c r="BM1302" s="238"/>
      <c r="BN1302" s="238"/>
      <c r="BO1302" s="238"/>
      <c r="BP1302" s="238"/>
      <c r="BQ1302" s="238"/>
      <c r="BR1302" s="238"/>
      <c r="BS1302" s="238"/>
      <c r="BT1302" s="238"/>
      <c r="BU1302" s="238"/>
      <c r="BV1302" s="238"/>
      <c r="BW1302" s="238"/>
      <c r="BX1302" s="238"/>
      <c r="BY1302" s="238"/>
      <c r="BZ1302" s="238"/>
      <c r="CA1302" s="238"/>
      <c r="CB1302" s="238"/>
      <c r="CC1302" s="238"/>
      <c r="CD1302" s="238"/>
      <c r="CE1302" s="238"/>
      <c r="CF1302" s="238"/>
      <c r="CG1302" s="238"/>
      <c r="CH1302" s="238"/>
      <c r="CI1302" s="238"/>
      <c r="CJ1302" s="238"/>
      <c r="CK1302" s="238"/>
      <c r="CL1302" s="238"/>
      <c r="CM1302" s="238"/>
      <c r="CN1302" s="238"/>
      <c r="CO1302" s="238"/>
      <c r="CP1302" s="238"/>
      <c r="CQ1302" s="238"/>
      <c r="CR1302" s="238"/>
      <c r="CS1302" s="238"/>
      <c r="CT1302" s="238"/>
      <c r="CU1302" s="238"/>
      <c r="CV1302" s="238"/>
      <c r="CW1302" s="238"/>
      <c r="CX1302" s="238"/>
      <c r="CY1302" s="238"/>
      <c r="CZ1302" s="238"/>
      <c r="DA1302" s="238"/>
      <c r="DB1302" s="238"/>
      <c r="DC1302" s="238"/>
      <c r="DD1302" s="238"/>
      <c r="DE1302" s="238"/>
      <c r="DF1302" s="238"/>
      <c r="DG1302" s="238"/>
      <c r="DH1302" s="238"/>
      <c r="DI1302" s="238"/>
      <c r="DJ1302" s="238"/>
      <c r="DK1302" s="238"/>
      <c r="DL1302" s="238"/>
      <c r="DM1302" s="238"/>
      <c r="DN1302" s="238"/>
      <c r="DO1302" s="238"/>
      <c r="DP1302" s="238"/>
      <c r="DQ1302" s="238"/>
      <c r="DR1302" s="238"/>
      <c r="DS1302" s="238"/>
      <c r="DT1302" s="238"/>
      <c r="DU1302" s="238"/>
      <c r="DV1302" s="238"/>
      <c r="DW1302" s="238"/>
      <c r="DX1302" s="238"/>
      <c r="DY1302" s="238"/>
      <c r="DZ1302" s="238"/>
      <c r="EA1302" s="238"/>
      <c r="EB1302" s="238"/>
      <c r="EC1302" s="238"/>
      <c r="ED1302" s="238"/>
      <c r="EE1302" s="238"/>
      <c r="EF1302" s="238"/>
      <c r="EG1302" s="238"/>
      <c r="EH1302" s="238"/>
      <c r="EI1302" s="238"/>
      <c r="EJ1302" s="238"/>
      <c r="EK1302" s="238"/>
      <c r="EL1302" s="238"/>
      <c r="EM1302" s="238"/>
      <c r="EN1302" s="238"/>
      <c r="EO1302" s="238"/>
      <c r="EP1302" s="238"/>
      <c r="EQ1302" s="238"/>
      <c r="ER1302" s="238"/>
      <c r="ES1302" s="238"/>
      <c r="ET1302" s="238"/>
      <c r="EU1302" s="238"/>
      <c r="EV1302" s="238"/>
      <c r="EW1302" s="238"/>
      <c r="EX1302" s="238"/>
      <c r="EY1302" s="238"/>
      <c r="EZ1302" s="238"/>
      <c r="FA1302" s="238"/>
      <c r="FB1302" s="238"/>
      <c r="FC1302" s="238"/>
      <c r="FD1302" s="238"/>
      <c r="FE1302" s="238"/>
    </row>
    <row r="1303" spans="34:161">
      <c r="AH1303" s="238"/>
      <c r="AI1303" s="238"/>
      <c r="AJ1303" s="238"/>
      <c r="AK1303" s="238"/>
      <c r="AL1303" s="238"/>
      <c r="AM1303" s="238"/>
      <c r="AN1303" s="238"/>
      <c r="AO1303" s="238"/>
      <c r="AP1303" s="238"/>
      <c r="AQ1303" s="238"/>
      <c r="AR1303" s="238"/>
      <c r="AS1303" s="238"/>
      <c r="AT1303" s="238"/>
      <c r="AU1303" s="238"/>
      <c r="AV1303" s="238"/>
      <c r="AW1303" s="238"/>
      <c r="AX1303" s="238"/>
      <c r="AY1303" s="238"/>
      <c r="AZ1303" s="238"/>
      <c r="BA1303" s="238"/>
      <c r="BB1303" s="238"/>
      <c r="BC1303" s="238"/>
      <c r="BD1303" s="238"/>
      <c r="BE1303" s="238"/>
      <c r="BF1303" s="238"/>
      <c r="BG1303" s="238"/>
      <c r="BH1303" s="238"/>
      <c r="BI1303" s="238"/>
      <c r="BJ1303" s="238"/>
      <c r="BK1303" s="238"/>
      <c r="BL1303" s="238"/>
      <c r="BM1303" s="238"/>
      <c r="BN1303" s="238"/>
      <c r="BO1303" s="238"/>
      <c r="BP1303" s="238"/>
      <c r="BQ1303" s="238"/>
      <c r="BR1303" s="238"/>
      <c r="BS1303" s="238"/>
      <c r="BT1303" s="238"/>
      <c r="BU1303" s="238"/>
      <c r="BV1303" s="238"/>
      <c r="BW1303" s="238"/>
      <c r="BX1303" s="238"/>
      <c r="BY1303" s="238"/>
      <c r="BZ1303" s="238"/>
      <c r="CA1303" s="238"/>
      <c r="CB1303" s="238"/>
      <c r="CC1303" s="238"/>
      <c r="CD1303" s="238"/>
      <c r="CE1303" s="238"/>
      <c r="CF1303" s="238"/>
      <c r="CG1303" s="238"/>
      <c r="CH1303" s="238"/>
      <c r="CI1303" s="238"/>
      <c r="CJ1303" s="238"/>
      <c r="CK1303" s="238"/>
      <c r="CL1303" s="238"/>
      <c r="CM1303" s="238"/>
      <c r="CN1303" s="238"/>
      <c r="CO1303" s="238"/>
      <c r="CP1303" s="238"/>
      <c r="CQ1303" s="238"/>
      <c r="CR1303" s="238"/>
      <c r="CS1303" s="238"/>
      <c r="CT1303" s="238"/>
      <c r="CU1303" s="238"/>
      <c r="CV1303" s="238"/>
      <c r="CW1303" s="238"/>
      <c r="CX1303" s="238"/>
      <c r="CY1303" s="238"/>
      <c r="CZ1303" s="238"/>
      <c r="DA1303" s="238"/>
      <c r="DB1303" s="238"/>
      <c r="DC1303" s="238"/>
      <c r="DD1303" s="238"/>
      <c r="DE1303" s="238"/>
      <c r="DF1303" s="238"/>
      <c r="DG1303" s="238"/>
      <c r="DH1303" s="238"/>
      <c r="DI1303" s="238"/>
      <c r="DJ1303" s="238"/>
      <c r="DK1303" s="238"/>
      <c r="DL1303" s="238"/>
      <c r="DM1303" s="238"/>
      <c r="DN1303" s="238"/>
      <c r="DO1303" s="238"/>
      <c r="DP1303" s="238"/>
      <c r="DQ1303" s="238"/>
      <c r="DR1303" s="238"/>
      <c r="DS1303" s="238"/>
      <c r="DT1303" s="238"/>
      <c r="DU1303" s="238"/>
      <c r="DV1303" s="238"/>
      <c r="DW1303" s="238"/>
      <c r="DX1303" s="238"/>
      <c r="DY1303" s="238"/>
      <c r="DZ1303" s="238"/>
      <c r="EA1303" s="238"/>
      <c r="EB1303" s="238"/>
      <c r="EC1303" s="238"/>
      <c r="ED1303" s="238"/>
      <c r="EE1303" s="238"/>
      <c r="EF1303" s="238"/>
      <c r="EG1303" s="238"/>
      <c r="EH1303" s="238"/>
      <c r="EI1303" s="238"/>
      <c r="EJ1303" s="238"/>
      <c r="EK1303" s="238"/>
      <c r="EL1303" s="238"/>
      <c r="EM1303" s="238"/>
      <c r="EN1303" s="238"/>
      <c r="EO1303" s="238"/>
      <c r="EP1303" s="238"/>
      <c r="EQ1303" s="238"/>
      <c r="ER1303" s="238"/>
      <c r="ES1303" s="238"/>
      <c r="ET1303" s="238"/>
      <c r="EU1303" s="238"/>
      <c r="EV1303" s="238"/>
      <c r="EW1303" s="238"/>
      <c r="EX1303" s="238"/>
      <c r="EY1303" s="238"/>
      <c r="EZ1303" s="238"/>
      <c r="FA1303" s="238"/>
      <c r="FB1303" s="238"/>
      <c r="FC1303" s="238"/>
      <c r="FD1303" s="238"/>
      <c r="FE1303" s="238"/>
    </row>
    <row r="1304" spans="34:161">
      <c r="AH1304" s="238"/>
      <c r="AI1304" s="238"/>
      <c r="AJ1304" s="238"/>
      <c r="AK1304" s="238"/>
      <c r="AL1304" s="238"/>
      <c r="AM1304" s="238"/>
      <c r="AN1304" s="238"/>
      <c r="AO1304" s="238"/>
      <c r="AP1304" s="238"/>
      <c r="AQ1304" s="238"/>
      <c r="AR1304" s="238"/>
      <c r="AS1304" s="238"/>
      <c r="AT1304" s="238"/>
      <c r="AU1304" s="238"/>
      <c r="AV1304" s="238"/>
      <c r="AW1304" s="238"/>
      <c r="AX1304" s="238"/>
      <c r="AY1304" s="238"/>
      <c r="AZ1304" s="238"/>
      <c r="BA1304" s="238"/>
      <c r="BB1304" s="238"/>
      <c r="BC1304" s="238"/>
      <c r="BD1304" s="238"/>
      <c r="BE1304" s="238"/>
      <c r="BF1304" s="238"/>
      <c r="BG1304" s="238"/>
      <c r="BH1304" s="238"/>
      <c r="BI1304" s="238"/>
      <c r="BJ1304" s="238"/>
      <c r="BK1304" s="238"/>
      <c r="BL1304" s="238"/>
      <c r="BM1304" s="238"/>
      <c r="BN1304" s="238"/>
      <c r="BO1304" s="238"/>
      <c r="BP1304" s="238"/>
      <c r="BQ1304" s="238"/>
      <c r="BR1304" s="238"/>
      <c r="BS1304" s="238"/>
      <c r="BT1304" s="238"/>
      <c r="BU1304" s="238"/>
      <c r="BV1304" s="238"/>
      <c r="BW1304" s="238"/>
      <c r="BX1304" s="238"/>
      <c r="BY1304" s="238"/>
      <c r="BZ1304" s="238"/>
      <c r="CA1304" s="238"/>
      <c r="CB1304" s="238"/>
      <c r="CC1304" s="238"/>
      <c r="CD1304" s="238"/>
      <c r="CE1304" s="238"/>
      <c r="CF1304" s="238"/>
      <c r="CG1304" s="238"/>
      <c r="CH1304" s="238"/>
      <c r="CI1304" s="238"/>
      <c r="CJ1304" s="238"/>
      <c r="CK1304" s="238"/>
      <c r="CL1304" s="238"/>
      <c r="CM1304" s="238"/>
      <c r="CN1304" s="238"/>
      <c r="CO1304" s="238"/>
      <c r="CP1304" s="238"/>
      <c r="CQ1304" s="238"/>
      <c r="CR1304" s="238"/>
      <c r="CS1304" s="238"/>
      <c r="CT1304" s="238"/>
      <c r="CU1304" s="238"/>
      <c r="CV1304" s="238"/>
      <c r="CW1304" s="238"/>
      <c r="CX1304" s="238"/>
      <c r="CY1304" s="238"/>
      <c r="CZ1304" s="238"/>
      <c r="DA1304" s="238"/>
      <c r="DB1304" s="238"/>
      <c r="DC1304" s="238"/>
      <c r="DD1304" s="238"/>
      <c r="DE1304" s="238"/>
      <c r="DF1304" s="238"/>
      <c r="DG1304" s="238"/>
      <c r="DH1304" s="238"/>
      <c r="DI1304" s="238"/>
      <c r="DJ1304" s="238"/>
      <c r="DK1304" s="238"/>
      <c r="DL1304" s="238"/>
      <c r="DM1304" s="238"/>
      <c r="DN1304" s="238"/>
      <c r="DO1304" s="238"/>
      <c r="DP1304" s="238"/>
      <c r="DQ1304" s="238"/>
      <c r="DR1304" s="238"/>
      <c r="DS1304" s="238"/>
      <c r="DT1304" s="238"/>
      <c r="DU1304" s="238"/>
      <c r="DV1304" s="238"/>
      <c r="DW1304" s="238"/>
      <c r="DX1304" s="238"/>
      <c r="DY1304" s="238"/>
      <c r="DZ1304" s="238"/>
      <c r="EA1304" s="238"/>
      <c r="EB1304" s="238"/>
      <c r="EC1304" s="238"/>
      <c r="ED1304" s="238"/>
      <c r="EE1304" s="238"/>
      <c r="EF1304" s="238"/>
      <c r="EG1304" s="238"/>
      <c r="EH1304" s="238"/>
      <c r="EI1304" s="238"/>
      <c r="EJ1304" s="238"/>
      <c r="EK1304" s="238"/>
      <c r="EL1304" s="238"/>
      <c r="EM1304" s="238"/>
      <c r="EN1304" s="238"/>
      <c r="EO1304" s="238"/>
      <c r="EP1304" s="238"/>
      <c r="EQ1304" s="238"/>
      <c r="ER1304" s="238"/>
      <c r="ES1304" s="238"/>
      <c r="ET1304" s="238"/>
      <c r="EU1304" s="238"/>
      <c r="EV1304" s="238"/>
      <c r="EW1304" s="238"/>
      <c r="EX1304" s="238"/>
      <c r="EY1304" s="238"/>
      <c r="EZ1304" s="238"/>
      <c r="FA1304" s="238"/>
      <c r="FB1304" s="238"/>
      <c r="FC1304" s="238"/>
      <c r="FD1304" s="238"/>
      <c r="FE1304" s="238"/>
    </row>
    <row r="1305" spans="34:161">
      <c r="AH1305" s="238"/>
      <c r="AI1305" s="238"/>
      <c r="AJ1305" s="238"/>
      <c r="AK1305" s="238"/>
      <c r="AL1305" s="238"/>
      <c r="AM1305" s="238"/>
      <c r="AN1305" s="238"/>
      <c r="AO1305" s="238"/>
      <c r="AP1305" s="238"/>
      <c r="AQ1305" s="238"/>
      <c r="AR1305" s="238"/>
      <c r="AS1305" s="238"/>
      <c r="AT1305" s="238"/>
      <c r="AU1305" s="238"/>
      <c r="AV1305" s="238"/>
      <c r="AW1305" s="238"/>
      <c r="AX1305" s="238"/>
      <c r="AY1305" s="238"/>
      <c r="AZ1305" s="238"/>
      <c r="BA1305" s="238"/>
      <c r="BB1305" s="238"/>
      <c r="BC1305" s="238"/>
      <c r="BD1305" s="238"/>
      <c r="BE1305" s="238"/>
      <c r="BF1305" s="238"/>
      <c r="BG1305" s="238"/>
      <c r="BH1305" s="238"/>
      <c r="BI1305" s="238"/>
      <c r="BJ1305" s="238"/>
      <c r="BK1305" s="238"/>
      <c r="BL1305" s="238"/>
      <c r="BM1305" s="238"/>
      <c r="BN1305" s="238"/>
      <c r="BO1305" s="238"/>
      <c r="BP1305" s="238"/>
      <c r="BQ1305" s="238"/>
      <c r="BR1305" s="238"/>
      <c r="BS1305" s="238"/>
      <c r="BT1305" s="238"/>
      <c r="BU1305" s="238"/>
      <c r="BV1305" s="238"/>
      <c r="BW1305" s="238"/>
      <c r="BX1305" s="238"/>
      <c r="BY1305" s="238"/>
      <c r="BZ1305" s="238"/>
      <c r="CA1305" s="238"/>
      <c r="CB1305" s="238"/>
      <c r="CC1305" s="238"/>
      <c r="CD1305" s="238"/>
      <c r="CE1305" s="238"/>
      <c r="CF1305" s="238"/>
      <c r="CG1305" s="238"/>
      <c r="CH1305" s="238"/>
      <c r="CI1305" s="238"/>
      <c r="CJ1305" s="238"/>
      <c r="CK1305" s="238"/>
      <c r="CL1305" s="238"/>
      <c r="CM1305" s="238"/>
      <c r="CN1305" s="238"/>
      <c r="CO1305" s="238"/>
      <c r="CP1305" s="238"/>
      <c r="CQ1305" s="238"/>
      <c r="CR1305" s="238"/>
      <c r="CS1305" s="238"/>
      <c r="CT1305" s="238"/>
      <c r="CU1305" s="238"/>
      <c r="CV1305" s="238"/>
      <c r="CW1305" s="238"/>
      <c r="CX1305" s="238"/>
      <c r="CY1305" s="238"/>
      <c r="CZ1305" s="238"/>
      <c r="DA1305" s="238"/>
      <c r="DB1305" s="238"/>
      <c r="DC1305" s="238"/>
      <c r="DD1305" s="238"/>
      <c r="DE1305" s="238"/>
      <c r="DF1305" s="238"/>
      <c r="DG1305" s="238"/>
      <c r="DH1305" s="238"/>
      <c r="DI1305" s="238"/>
      <c r="DJ1305" s="238"/>
      <c r="DK1305" s="238"/>
      <c r="DL1305" s="238"/>
      <c r="DM1305" s="238"/>
      <c r="DN1305" s="238"/>
      <c r="DO1305" s="238"/>
      <c r="DP1305" s="238"/>
      <c r="DQ1305" s="238"/>
      <c r="DR1305" s="238"/>
      <c r="DS1305" s="238"/>
      <c r="DT1305" s="238"/>
      <c r="DU1305" s="238"/>
      <c r="DV1305" s="238"/>
      <c r="DW1305" s="238"/>
      <c r="DX1305" s="238"/>
      <c r="DY1305" s="238"/>
      <c r="DZ1305" s="238"/>
      <c r="EA1305" s="238"/>
      <c r="EB1305" s="238"/>
      <c r="EC1305" s="238"/>
      <c r="ED1305" s="238"/>
      <c r="EE1305" s="238"/>
      <c r="EF1305" s="238"/>
      <c r="EG1305" s="238"/>
      <c r="EH1305" s="238"/>
      <c r="EI1305" s="238"/>
      <c r="EJ1305" s="238"/>
      <c r="EK1305" s="238"/>
      <c r="EL1305" s="238"/>
      <c r="EM1305" s="238"/>
      <c r="EN1305" s="238"/>
      <c r="EO1305" s="238"/>
      <c r="EP1305" s="238"/>
      <c r="EQ1305" s="238"/>
      <c r="ER1305" s="238"/>
      <c r="ES1305" s="238"/>
      <c r="ET1305" s="238"/>
      <c r="EU1305" s="238"/>
      <c r="EV1305" s="238"/>
      <c r="EW1305" s="238"/>
      <c r="EX1305" s="238"/>
      <c r="EY1305" s="238"/>
      <c r="EZ1305" s="238"/>
      <c r="FA1305" s="238"/>
      <c r="FB1305" s="238"/>
      <c r="FC1305" s="238"/>
      <c r="FD1305" s="238"/>
      <c r="FE1305" s="238"/>
    </row>
    <row r="1306" spans="34:161">
      <c r="AH1306" s="238"/>
      <c r="AI1306" s="238"/>
      <c r="AJ1306" s="238"/>
      <c r="AK1306" s="238"/>
      <c r="AL1306" s="238"/>
      <c r="AM1306" s="238"/>
      <c r="AN1306" s="238"/>
      <c r="AO1306" s="238"/>
      <c r="AP1306" s="238"/>
      <c r="AQ1306" s="238"/>
      <c r="AR1306" s="238"/>
      <c r="AS1306" s="238"/>
      <c r="AT1306" s="238"/>
      <c r="AU1306" s="238"/>
      <c r="AV1306" s="238"/>
      <c r="AW1306" s="238"/>
      <c r="AX1306" s="238"/>
      <c r="AY1306" s="238"/>
      <c r="AZ1306" s="238"/>
      <c r="BA1306" s="238"/>
      <c r="BB1306" s="238"/>
      <c r="BC1306" s="238"/>
      <c r="BD1306" s="238"/>
      <c r="BE1306" s="238"/>
      <c r="BF1306" s="238"/>
      <c r="BG1306" s="238"/>
      <c r="BH1306" s="238"/>
      <c r="BI1306" s="238"/>
      <c r="BJ1306" s="238"/>
      <c r="BK1306" s="238"/>
      <c r="BL1306" s="238"/>
      <c r="BM1306" s="238"/>
      <c r="BN1306" s="238"/>
      <c r="BO1306" s="238"/>
      <c r="BP1306" s="238"/>
      <c r="BQ1306" s="238"/>
      <c r="BR1306" s="238"/>
      <c r="BS1306" s="238"/>
      <c r="BT1306" s="238"/>
      <c r="BU1306" s="238"/>
      <c r="BV1306" s="238"/>
      <c r="BW1306" s="238"/>
      <c r="BX1306" s="238"/>
      <c r="BY1306" s="238"/>
      <c r="BZ1306" s="238"/>
      <c r="CA1306" s="238"/>
      <c r="CB1306" s="238"/>
      <c r="CC1306" s="238"/>
      <c r="CD1306" s="238"/>
      <c r="CE1306" s="238"/>
      <c r="CF1306" s="238"/>
      <c r="CG1306" s="238"/>
      <c r="CH1306" s="238"/>
      <c r="CI1306" s="238"/>
      <c r="CJ1306" s="238"/>
      <c r="CK1306" s="238"/>
      <c r="CL1306" s="238"/>
      <c r="CM1306" s="238"/>
      <c r="CN1306" s="238"/>
      <c r="CO1306" s="238"/>
      <c r="CP1306" s="238"/>
      <c r="CQ1306" s="238"/>
      <c r="CR1306" s="238"/>
      <c r="CS1306" s="238"/>
      <c r="CT1306" s="238"/>
      <c r="CU1306" s="238"/>
      <c r="CV1306" s="238"/>
      <c r="CW1306" s="238"/>
      <c r="CX1306" s="238"/>
      <c r="CY1306" s="238"/>
      <c r="CZ1306" s="238"/>
      <c r="DA1306" s="238"/>
      <c r="DB1306" s="238"/>
      <c r="DC1306" s="238"/>
      <c r="DD1306" s="238"/>
      <c r="DE1306" s="238"/>
      <c r="DF1306" s="238"/>
      <c r="DG1306" s="238"/>
      <c r="DH1306" s="238"/>
      <c r="DI1306" s="238"/>
      <c r="DJ1306" s="238"/>
      <c r="DK1306" s="238"/>
      <c r="DL1306" s="238"/>
      <c r="DM1306" s="238"/>
      <c r="DN1306" s="238"/>
      <c r="DO1306" s="238"/>
      <c r="DP1306" s="238"/>
      <c r="DQ1306" s="238"/>
      <c r="DR1306" s="238"/>
      <c r="DS1306" s="238"/>
      <c r="DT1306" s="238"/>
      <c r="DU1306" s="238"/>
      <c r="DV1306" s="238"/>
      <c r="DW1306" s="238"/>
      <c r="DX1306" s="238"/>
      <c r="DY1306" s="238"/>
      <c r="DZ1306" s="238"/>
      <c r="EA1306" s="238"/>
      <c r="EB1306" s="238"/>
      <c r="EC1306" s="238"/>
      <c r="ED1306" s="238"/>
      <c r="EE1306" s="238"/>
      <c r="EF1306" s="238"/>
      <c r="EG1306" s="238"/>
      <c r="EH1306" s="238"/>
      <c r="EI1306" s="238"/>
      <c r="EJ1306" s="238"/>
      <c r="EK1306" s="238"/>
      <c r="EL1306" s="238"/>
      <c r="EM1306" s="238"/>
      <c r="EN1306" s="238"/>
      <c r="EO1306" s="238"/>
      <c r="EP1306" s="238"/>
      <c r="EQ1306" s="238"/>
      <c r="ER1306" s="238"/>
      <c r="ES1306" s="238"/>
      <c r="ET1306" s="238"/>
      <c r="EU1306" s="238"/>
      <c r="EV1306" s="238"/>
      <c r="EW1306" s="238"/>
      <c r="EX1306" s="238"/>
      <c r="EY1306" s="238"/>
      <c r="EZ1306" s="238"/>
      <c r="FA1306" s="238"/>
      <c r="FB1306" s="238"/>
      <c r="FC1306" s="238"/>
      <c r="FD1306" s="238"/>
      <c r="FE1306" s="238"/>
    </row>
    <row r="1307" spans="34:161">
      <c r="AH1307" s="238"/>
      <c r="AI1307" s="238"/>
      <c r="AJ1307" s="238"/>
      <c r="AK1307" s="238"/>
      <c r="AL1307" s="238"/>
      <c r="AM1307" s="238"/>
      <c r="AN1307" s="238"/>
      <c r="AO1307" s="238"/>
      <c r="AP1307" s="238"/>
      <c r="AQ1307" s="238"/>
      <c r="AR1307" s="238"/>
      <c r="AS1307" s="238"/>
      <c r="AT1307" s="238"/>
      <c r="AU1307" s="238"/>
      <c r="AV1307" s="238"/>
      <c r="AW1307" s="238"/>
      <c r="AX1307" s="238"/>
      <c r="AY1307" s="238"/>
      <c r="AZ1307" s="238"/>
      <c r="BA1307" s="238"/>
      <c r="BB1307" s="238"/>
      <c r="BC1307" s="238"/>
      <c r="BD1307" s="238"/>
      <c r="BE1307" s="238"/>
      <c r="BF1307" s="238"/>
      <c r="BG1307" s="238"/>
      <c r="BH1307" s="238"/>
      <c r="BI1307" s="238"/>
      <c r="BJ1307" s="238"/>
      <c r="BK1307" s="238"/>
      <c r="BL1307" s="238"/>
      <c r="BM1307" s="238"/>
      <c r="BN1307" s="238"/>
      <c r="BO1307" s="238"/>
      <c r="BP1307" s="238"/>
      <c r="BQ1307" s="238"/>
      <c r="BR1307" s="238"/>
      <c r="BS1307" s="238"/>
      <c r="BT1307" s="238"/>
      <c r="BU1307" s="238"/>
      <c r="BV1307" s="238"/>
      <c r="BW1307" s="238"/>
      <c r="BX1307" s="238"/>
      <c r="BY1307" s="238"/>
      <c r="BZ1307" s="238"/>
      <c r="CA1307" s="238"/>
      <c r="CB1307" s="238"/>
      <c r="CC1307" s="238"/>
      <c r="CD1307" s="238"/>
      <c r="CE1307" s="238"/>
      <c r="CF1307" s="238"/>
      <c r="CG1307" s="238"/>
      <c r="CH1307" s="238"/>
      <c r="CI1307" s="238"/>
      <c r="CJ1307" s="238"/>
      <c r="CK1307" s="238"/>
      <c r="CL1307" s="238"/>
      <c r="CM1307" s="238"/>
      <c r="CN1307" s="238"/>
      <c r="CO1307" s="238"/>
      <c r="CP1307" s="238"/>
      <c r="CQ1307" s="238"/>
      <c r="CR1307" s="238"/>
      <c r="CS1307" s="238"/>
      <c r="CT1307" s="238"/>
      <c r="CU1307" s="238"/>
      <c r="CV1307" s="238"/>
      <c r="CW1307" s="238"/>
      <c r="CX1307" s="238"/>
      <c r="CY1307" s="238"/>
      <c r="CZ1307" s="238"/>
      <c r="DA1307" s="238"/>
      <c r="DB1307" s="238"/>
      <c r="DC1307" s="238"/>
      <c r="DD1307" s="238"/>
      <c r="DE1307" s="238"/>
      <c r="DF1307" s="238"/>
      <c r="DG1307" s="238"/>
      <c r="DH1307" s="238"/>
      <c r="DI1307" s="238"/>
      <c r="DJ1307" s="238"/>
      <c r="DK1307" s="238"/>
      <c r="DL1307" s="238"/>
      <c r="DM1307" s="238"/>
      <c r="DN1307" s="238"/>
      <c r="DO1307" s="238"/>
      <c r="DP1307" s="238"/>
      <c r="DQ1307" s="238"/>
      <c r="DR1307" s="238"/>
      <c r="DS1307" s="238"/>
      <c r="DT1307" s="238"/>
      <c r="DU1307" s="238"/>
      <c r="DV1307" s="238"/>
      <c r="DW1307" s="238"/>
      <c r="DX1307" s="238"/>
      <c r="DY1307" s="238"/>
      <c r="DZ1307" s="238"/>
      <c r="EA1307" s="238"/>
      <c r="EB1307" s="238"/>
      <c r="EC1307" s="238"/>
      <c r="ED1307" s="238"/>
      <c r="EE1307" s="238"/>
      <c r="EF1307" s="238"/>
      <c r="EG1307" s="238"/>
      <c r="EH1307" s="238"/>
      <c r="EI1307" s="238"/>
      <c r="EJ1307" s="238"/>
      <c r="EK1307" s="238"/>
      <c r="EL1307" s="238"/>
      <c r="EM1307" s="238"/>
      <c r="EN1307" s="238"/>
      <c r="EO1307" s="238"/>
      <c r="EP1307" s="238"/>
      <c r="EQ1307" s="238"/>
      <c r="ER1307" s="238"/>
      <c r="ES1307" s="238"/>
      <c r="ET1307" s="238"/>
      <c r="EU1307" s="238"/>
      <c r="EV1307" s="238"/>
      <c r="EW1307" s="238"/>
      <c r="EX1307" s="238"/>
      <c r="EY1307" s="238"/>
      <c r="EZ1307" s="238"/>
      <c r="FA1307" s="238"/>
      <c r="FB1307" s="238"/>
      <c r="FC1307" s="238"/>
      <c r="FD1307" s="238"/>
      <c r="FE1307" s="238"/>
    </row>
    <row r="1308" spans="34:161">
      <c r="AH1308" s="238"/>
      <c r="AI1308" s="238"/>
      <c r="AJ1308" s="238"/>
      <c r="AK1308" s="238"/>
      <c r="AL1308" s="238"/>
      <c r="AM1308" s="238"/>
      <c r="AN1308" s="238"/>
      <c r="AO1308" s="238"/>
      <c r="AP1308" s="238"/>
      <c r="AQ1308" s="238"/>
      <c r="AR1308" s="238"/>
      <c r="AS1308" s="238"/>
      <c r="AT1308" s="238"/>
      <c r="AU1308" s="238"/>
      <c r="AV1308" s="238"/>
      <c r="AW1308" s="238"/>
      <c r="AX1308" s="238"/>
      <c r="AY1308" s="238"/>
      <c r="AZ1308" s="238"/>
      <c r="BA1308" s="238"/>
      <c r="BB1308" s="238"/>
      <c r="BC1308" s="238"/>
      <c r="BD1308" s="238"/>
      <c r="BE1308" s="238"/>
      <c r="BF1308" s="238"/>
      <c r="BG1308" s="238"/>
      <c r="BH1308" s="238"/>
      <c r="BI1308" s="238"/>
      <c r="BJ1308" s="238"/>
      <c r="BK1308" s="238"/>
      <c r="BL1308" s="238"/>
      <c r="BM1308" s="238"/>
      <c r="BN1308" s="238"/>
      <c r="BO1308" s="238"/>
      <c r="BP1308" s="238"/>
      <c r="BQ1308" s="238"/>
      <c r="BR1308" s="238"/>
      <c r="BS1308" s="238"/>
      <c r="BT1308" s="238"/>
      <c r="BU1308" s="238"/>
      <c r="BV1308" s="238"/>
      <c r="BW1308" s="238"/>
      <c r="BX1308" s="238"/>
      <c r="BY1308" s="238"/>
      <c r="BZ1308" s="238"/>
      <c r="CA1308" s="238"/>
      <c r="CB1308" s="238"/>
      <c r="CC1308" s="238"/>
      <c r="CD1308" s="238"/>
      <c r="CE1308" s="238"/>
      <c r="CF1308" s="238"/>
      <c r="CG1308" s="238"/>
      <c r="CH1308" s="238"/>
      <c r="CI1308" s="238"/>
      <c r="CJ1308" s="238"/>
      <c r="CK1308" s="238"/>
      <c r="CL1308" s="238"/>
      <c r="CM1308" s="238"/>
      <c r="CN1308" s="238"/>
      <c r="CO1308" s="238"/>
      <c r="CP1308" s="238"/>
      <c r="CQ1308" s="238"/>
      <c r="CR1308" s="238"/>
      <c r="CS1308" s="238"/>
      <c r="CT1308" s="238"/>
      <c r="CU1308" s="238"/>
      <c r="CV1308" s="238"/>
      <c r="CW1308" s="238"/>
      <c r="CX1308" s="238"/>
      <c r="CY1308" s="238"/>
      <c r="CZ1308" s="238"/>
      <c r="DA1308" s="238"/>
      <c r="DB1308" s="238"/>
      <c r="DC1308" s="238"/>
      <c r="DD1308" s="238"/>
      <c r="DE1308" s="238"/>
      <c r="DF1308" s="238"/>
      <c r="DG1308" s="238"/>
      <c r="DH1308" s="238"/>
      <c r="DI1308" s="238"/>
      <c r="DJ1308" s="238"/>
      <c r="DK1308" s="238"/>
      <c r="DL1308" s="238"/>
      <c r="DM1308" s="238"/>
      <c r="DN1308" s="238"/>
      <c r="DO1308" s="238"/>
      <c r="DP1308" s="238"/>
      <c r="DQ1308" s="238"/>
      <c r="DR1308" s="238"/>
      <c r="DS1308" s="238"/>
      <c r="DT1308" s="238"/>
      <c r="DU1308" s="238"/>
      <c r="DV1308" s="238"/>
      <c r="DW1308" s="238"/>
      <c r="DX1308" s="238"/>
      <c r="DY1308" s="238"/>
      <c r="DZ1308" s="238"/>
      <c r="EA1308" s="238"/>
      <c r="EB1308" s="238"/>
      <c r="EC1308" s="238"/>
      <c r="ED1308" s="238"/>
      <c r="EE1308" s="238"/>
      <c r="EF1308" s="238"/>
      <c r="EG1308" s="238"/>
      <c r="EH1308" s="238"/>
      <c r="EI1308" s="238"/>
      <c r="EJ1308" s="238"/>
      <c r="EK1308" s="238"/>
      <c r="EL1308" s="238"/>
      <c r="EM1308" s="238"/>
      <c r="EN1308" s="238"/>
      <c r="EO1308" s="238"/>
      <c r="EP1308" s="238"/>
      <c r="EQ1308" s="238"/>
      <c r="ER1308" s="238"/>
      <c r="ES1308" s="238"/>
      <c r="ET1308" s="238"/>
      <c r="EU1308" s="238"/>
      <c r="EV1308" s="238"/>
      <c r="EW1308" s="238"/>
      <c r="EX1308" s="238"/>
      <c r="EY1308" s="238"/>
      <c r="EZ1308" s="238"/>
      <c r="FA1308" s="238"/>
      <c r="FB1308" s="238"/>
      <c r="FC1308" s="238"/>
      <c r="FD1308" s="238"/>
      <c r="FE1308" s="238"/>
    </row>
    <row r="1309" spans="34:161">
      <c r="AH1309" s="238"/>
      <c r="AI1309" s="238"/>
      <c r="AJ1309" s="238"/>
      <c r="AK1309" s="238"/>
      <c r="AL1309" s="238"/>
      <c r="AM1309" s="238"/>
      <c r="AN1309" s="238"/>
      <c r="AO1309" s="238"/>
      <c r="AP1309" s="238"/>
      <c r="AQ1309" s="238"/>
      <c r="AR1309" s="238"/>
      <c r="AS1309" s="238"/>
      <c r="AT1309" s="238"/>
      <c r="AU1309" s="238"/>
      <c r="AV1309" s="238"/>
      <c r="AW1309" s="238"/>
      <c r="AX1309" s="238"/>
      <c r="AY1309" s="238"/>
      <c r="AZ1309" s="238"/>
      <c r="BA1309" s="238"/>
      <c r="BB1309" s="238"/>
      <c r="BC1309" s="238"/>
      <c r="BD1309" s="238"/>
      <c r="BE1309" s="238"/>
      <c r="BF1309" s="238"/>
      <c r="BG1309" s="238"/>
      <c r="BH1309" s="238"/>
      <c r="BI1309" s="238"/>
      <c r="BJ1309" s="238"/>
      <c r="BK1309" s="238"/>
      <c r="BL1309" s="238"/>
      <c r="BM1309" s="238"/>
      <c r="BN1309" s="238"/>
      <c r="BO1309" s="238"/>
      <c r="BP1309" s="238"/>
      <c r="BQ1309" s="238"/>
      <c r="BR1309" s="238"/>
      <c r="BS1309" s="238"/>
      <c r="BT1309" s="238"/>
      <c r="BU1309" s="238"/>
      <c r="BV1309" s="238"/>
      <c r="BW1309" s="238"/>
      <c r="BX1309" s="238"/>
      <c r="BY1309" s="238"/>
      <c r="BZ1309" s="238"/>
      <c r="CA1309" s="238"/>
      <c r="CB1309" s="238"/>
      <c r="CC1309" s="238"/>
      <c r="CD1309" s="238"/>
      <c r="CE1309" s="238"/>
      <c r="CF1309" s="238"/>
      <c r="CG1309" s="238"/>
      <c r="CH1309" s="238"/>
      <c r="CI1309" s="238"/>
      <c r="CJ1309" s="238"/>
      <c r="CK1309" s="238"/>
      <c r="CL1309" s="238"/>
      <c r="CM1309" s="238"/>
      <c r="CN1309" s="238"/>
      <c r="CO1309" s="238"/>
      <c r="CP1309" s="238"/>
      <c r="CQ1309" s="238"/>
      <c r="CR1309" s="238"/>
      <c r="CS1309" s="238"/>
      <c r="CT1309" s="238"/>
      <c r="CU1309" s="238"/>
      <c r="CV1309" s="238"/>
      <c r="CW1309" s="238"/>
      <c r="CX1309" s="238"/>
      <c r="CY1309" s="238"/>
      <c r="CZ1309" s="238"/>
      <c r="DA1309" s="238"/>
      <c r="DB1309" s="238"/>
      <c r="DC1309" s="238"/>
      <c r="DD1309" s="238"/>
      <c r="DE1309" s="238"/>
      <c r="DF1309" s="238"/>
      <c r="DG1309" s="238"/>
      <c r="DH1309" s="238"/>
      <c r="DI1309" s="238"/>
      <c r="DJ1309" s="238"/>
      <c r="DK1309" s="238"/>
      <c r="DL1309" s="238"/>
      <c r="DM1309" s="238"/>
      <c r="DN1309" s="238"/>
      <c r="DO1309" s="238"/>
      <c r="DP1309" s="238"/>
      <c r="DQ1309" s="238"/>
      <c r="DR1309" s="238"/>
      <c r="DS1309" s="238"/>
      <c r="DT1309" s="238"/>
      <c r="DU1309" s="238"/>
      <c r="DV1309" s="238"/>
      <c r="DW1309" s="238"/>
      <c r="DX1309" s="238"/>
      <c r="DY1309" s="238"/>
      <c r="DZ1309" s="238"/>
      <c r="EA1309" s="238"/>
      <c r="EB1309" s="238"/>
      <c r="EC1309" s="238"/>
      <c r="ED1309" s="238"/>
      <c r="EE1309" s="238"/>
      <c r="EF1309" s="238"/>
      <c r="EG1309" s="238"/>
      <c r="EH1309" s="238"/>
      <c r="EI1309" s="238"/>
      <c r="EJ1309" s="238"/>
      <c r="EK1309" s="238"/>
      <c r="EL1309" s="238"/>
      <c r="EM1309" s="238"/>
      <c r="EN1309" s="238"/>
      <c r="EO1309" s="238"/>
      <c r="EP1309" s="238"/>
      <c r="EQ1309" s="238"/>
      <c r="ER1309" s="238"/>
      <c r="ES1309" s="238"/>
      <c r="ET1309" s="238"/>
      <c r="EU1309" s="238"/>
      <c r="EV1309" s="238"/>
      <c r="EW1309" s="238"/>
      <c r="EX1309" s="238"/>
      <c r="EY1309" s="238"/>
      <c r="EZ1309" s="238"/>
      <c r="FA1309" s="238"/>
      <c r="FB1309" s="238"/>
      <c r="FC1309" s="238"/>
      <c r="FD1309" s="238"/>
      <c r="FE1309" s="238"/>
    </row>
    <row r="1310" spans="34:161">
      <c r="AH1310" s="238"/>
      <c r="AI1310" s="238"/>
      <c r="AJ1310" s="238"/>
      <c r="AK1310" s="238"/>
      <c r="AL1310" s="238"/>
      <c r="AM1310" s="238"/>
      <c r="AN1310" s="238"/>
      <c r="AO1310" s="238"/>
      <c r="AP1310" s="238"/>
      <c r="AQ1310" s="238"/>
      <c r="AR1310" s="238"/>
      <c r="AS1310" s="238"/>
      <c r="AT1310" s="238"/>
      <c r="AU1310" s="238"/>
      <c r="AV1310" s="238"/>
      <c r="AW1310" s="238"/>
      <c r="AX1310" s="238"/>
      <c r="AY1310" s="238"/>
      <c r="AZ1310" s="238"/>
      <c r="BA1310" s="238"/>
      <c r="BB1310" s="238"/>
      <c r="BC1310" s="238"/>
      <c r="BD1310" s="238"/>
      <c r="BE1310" s="238"/>
      <c r="BF1310" s="238"/>
      <c r="BG1310" s="238"/>
      <c r="BH1310" s="238"/>
      <c r="BI1310" s="238"/>
      <c r="BJ1310" s="238"/>
      <c r="BK1310" s="238"/>
      <c r="BL1310" s="238"/>
      <c r="BM1310" s="238"/>
      <c r="BN1310" s="238"/>
      <c r="BO1310" s="238"/>
      <c r="BP1310" s="238"/>
      <c r="BQ1310" s="238"/>
      <c r="BR1310" s="238"/>
      <c r="BS1310" s="238"/>
      <c r="BT1310" s="238"/>
      <c r="BU1310" s="238"/>
      <c r="BV1310" s="238"/>
      <c r="BW1310" s="238"/>
      <c r="BX1310" s="238"/>
      <c r="BY1310" s="238"/>
      <c r="BZ1310" s="238"/>
      <c r="CA1310" s="238"/>
      <c r="CB1310" s="238"/>
      <c r="CC1310" s="238"/>
      <c r="CD1310" s="238"/>
      <c r="CE1310" s="238"/>
      <c r="CF1310" s="238"/>
      <c r="CG1310" s="238"/>
      <c r="CH1310" s="238"/>
      <c r="CI1310" s="238"/>
      <c r="CJ1310" s="238"/>
      <c r="CK1310" s="238"/>
      <c r="CL1310" s="238"/>
      <c r="CM1310" s="238"/>
      <c r="CN1310" s="238"/>
      <c r="CO1310" s="238"/>
      <c r="CP1310" s="238"/>
      <c r="CQ1310" s="238"/>
      <c r="CR1310" s="238"/>
      <c r="CS1310" s="238"/>
      <c r="CT1310" s="238"/>
      <c r="CU1310" s="238"/>
      <c r="CV1310" s="238"/>
      <c r="CW1310" s="238"/>
      <c r="CX1310" s="238"/>
      <c r="CY1310" s="238"/>
      <c r="CZ1310" s="238"/>
      <c r="DA1310" s="238"/>
      <c r="DB1310" s="238"/>
      <c r="DC1310" s="238"/>
      <c r="DD1310" s="238"/>
      <c r="DE1310" s="238"/>
      <c r="DF1310" s="238"/>
      <c r="DG1310" s="238"/>
      <c r="DH1310" s="238"/>
      <c r="DI1310" s="238"/>
      <c r="DJ1310" s="238"/>
      <c r="DK1310" s="238"/>
      <c r="DL1310" s="238"/>
      <c r="DM1310" s="238"/>
      <c r="DN1310" s="238"/>
      <c r="DO1310" s="238"/>
      <c r="DP1310" s="238"/>
      <c r="DQ1310" s="238"/>
      <c r="DR1310" s="238"/>
      <c r="DS1310" s="238"/>
      <c r="DT1310" s="238"/>
      <c r="DU1310" s="238"/>
      <c r="DV1310" s="238"/>
      <c r="DW1310" s="238"/>
      <c r="DX1310" s="238"/>
      <c r="DY1310" s="238"/>
      <c r="DZ1310" s="238"/>
      <c r="EA1310" s="238"/>
      <c r="EB1310" s="238"/>
      <c r="EC1310" s="238"/>
      <c r="ED1310" s="238"/>
      <c r="EE1310" s="238"/>
      <c r="EF1310" s="238"/>
      <c r="EG1310" s="238"/>
      <c r="EH1310" s="238"/>
      <c r="EI1310" s="238"/>
      <c r="EJ1310" s="238"/>
      <c r="EK1310" s="238"/>
      <c r="EL1310" s="238"/>
      <c r="EM1310" s="238"/>
      <c r="EN1310" s="238"/>
      <c r="EO1310" s="238"/>
      <c r="EP1310" s="238"/>
      <c r="EQ1310" s="238"/>
      <c r="ER1310" s="238"/>
      <c r="ES1310" s="238"/>
      <c r="ET1310" s="238"/>
      <c r="EU1310" s="238"/>
      <c r="EV1310" s="238"/>
      <c r="EW1310" s="238"/>
      <c r="EX1310" s="238"/>
      <c r="EY1310" s="238"/>
      <c r="EZ1310" s="238"/>
      <c r="FA1310" s="238"/>
      <c r="FB1310" s="238"/>
      <c r="FC1310" s="238"/>
      <c r="FD1310" s="238"/>
      <c r="FE1310" s="238"/>
    </row>
    <row r="1311" spans="34:161">
      <c r="AH1311" s="238"/>
      <c r="AI1311" s="238"/>
      <c r="AJ1311" s="238"/>
      <c r="AK1311" s="238"/>
      <c r="AL1311" s="238"/>
      <c r="AM1311" s="238"/>
      <c r="AN1311" s="238"/>
      <c r="AO1311" s="238"/>
      <c r="AP1311" s="238"/>
      <c r="AQ1311" s="238"/>
      <c r="AR1311" s="238"/>
      <c r="AS1311" s="238"/>
      <c r="AT1311" s="238"/>
      <c r="AU1311" s="238"/>
      <c r="AV1311" s="238"/>
      <c r="AW1311" s="238"/>
      <c r="AX1311" s="238"/>
      <c r="AY1311" s="238"/>
      <c r="AZ1311" s="238"/>
      <c r="BA1311" s="238"/>
      <c r="BB1311" s="238"/>
      <c r="BC1311" s="238"/>
      <c r="BD1311" s="238"/>
      <c r="BE1311" s="238"/>
      <c r="BF1311" s="238"/>
      <c r="BG1311" s="238"/>
      <c r="BH1311" s="238"/>
      <c r="BI1311" s="238"/>
      <c r="BJ1311" s="238"/>
      <c r="BK1311" s="238"/>
      <c r="BL1311" s="238"/>
      <c r="BM1311" s="238"/>
      <c r="BN1311" s="238"/>
      <c r="BO1311" s="238"/>
      <c r="BP1311" s="238"/>
      <c r="BQ1311" s="238"/>
      <c r="BR1311" s="238"/>
      <c r="BS1311" s="238"/>
      <c r="BT1311" s="238"/>
      <c r="BU1311" s="238"/>
      <c r="BV1311" s="238"/>
      <c r="BW1311" s="238"/>
      <c r="BX1311" s="238"/>
      <c r="BY1311" s="238"/>
      <c r="BZ1311" s="238"/>
      <c r="CA1311" s="238"/>
      <c r="CB1311" s="238"/>
      <c r="CC1311" s="238"/>
      <c r="CD1311" s="238"/>
      <c r="CE1311" s="238"/>
      <c r="CF1311" s="238"/>
      <c r="CG1311" s="238"/>
      <c r="CH1311" s="238"/>
      <c r="CI1311" s="238"/>
      <c r="CJ1311" s="238"/>
      <c r="CK1311" s="238"/>
      <c r="CL1311" s="238"/>
      <c r="CM1311" s="238"/>
      <c r="CN1311" s="238"/>
      <c r="CO1311" s="238"/>
      <c r="CP1311" s="238"/>
      <c r="CQ1311" s="238"/>
      <c r="CR1311" s="238"/>
      <c r="CS1311" s="238"/>
      <c r="CT1311" s="238"/>
      <c r="CU1311" s="238"/>
      <c r="CV1311" s="238"/>
      <c r="CW1311" s="238"/>
      <c r="CX1311" s="238"/>
      <c r="CY1311" s="238"/>
      <c r="CZ1311" s="238"/>
      <c r="DA1311" s="238"/>
      <c r="DB1311" s="238"/>
      <c r="DC1311" s="238"/>
      <c r="DD1311" s="238"/>
      <c r="DE1311" s="238"/>
      <c r="DF1311" s="238"/>
      <c r="DG1311" s="238"/>
      <c r="DH1311" s="238"/>
      <c r="DI1311" s="238"/>
      <c r="DJ1311" s="238"/>
      <c r="DK1311" s="238"/>
      <c r="DL1311" s="238"/>
      <c r="DM1311" s="238"/>
      <c r="DN1311" s="238"/>
      <c r="DO1311" s="238"/>
      <c r="DP1311" s="238"/>
      <c r="DQ1311" s="238"/>
      <c r="DR1311" s="238"/>
      <c r="DS1311" s="238"/>
      <c r="DT1311" s="238"/>
      <c r="DU1311" s="238"/>
      <c r="DV1311" s="238"/>
      <c r="DW1311" s="238"/>
      <c r="DX1311" s="238"/>
      <c r="DY1311" s="238"/>
      <c r="DZ1311" s="238"/>
      <c r="EA1311" s="238"/>
      <c r="EB1311" s="238"/>
      <c r="EC1311" s="238"/>
      <c r="ED1311" s="238"/>
      <c r="EE1311" s="238"/>
      <c r="EF1311" s="238"/>
      <c r="EG1311" s="238"/>
      <c r="EH1311" s="238"/>
      <c r="EI1311" s="238"/>
      <c r="EJ1311" s="238"/>
      <c r="EK1311" s="238"/>
      <c r="EL1311" s="238"/>
      <c r="EM1311" s="238"/>
      <c r="EN1311" s="238"/>
      <c r="EO1311" s="238"/>
      <c r="EP1311" s="238"/>
      <c r="EQ1311" s="238"/>
      <c r="ER1311" s="238"/>
      <c r="ES1311" s="238"/>
      <c r="ET1311" s="238"/>
      <c r="EU1311" s="238"/>
      <c r="EV1311" s="238"/>
      <c r="EW1311" s="238"/>
      <c r="EX1311" s="238"/>
      <c r="EY1311" s="238"/>
      <c r="EZ1311" s="238"/>
      <c r="FA1311" s="238"/>
      <c r="FB1311" s="238"/>
      <c r="FC1311" s="238"/>
      <c r="FD1311" s="238"/>
      <c r="FE1311" s="238"/>
    </row>
    <row r="1312" spans="34:161">
      <c r="AH1312" s="238"/>
      <c r="AI1312" s="238"/>
      <c r="AJ1312" s="238"/>
      <c r="AK1312" s="238"/>
      <c r="AL1312" s="238"/>
      <c r="AM1312" s="238"/>
      <c r="AN1312" s="238"/>
      <c r="AO1312" s="238"/>
      <c r="AP1312" s="238"/>
      <c r="AQ1312" s="238"/>
      <c r="AR1312" s="238"/>
      <c r="AS1312" s="238"/>
      <c r="AT1312" s="238"/>
      <c r="AU1312" s="238"/>
      <c r="AV1312" s="238"/>
      <c r="AW1312" s="238"/>
      <c r="AX1312" s="238"/>
      <c r="AY1312" s="238"/>
      <c r="AZ1312" s="238"/>
      <c r="BA1312" s="238"/>
      <c r="BB1312" s="238"/>
      <c r="BC1312" s="238"/>
      <c r="BD1312" s="238"/>
      <c r="BE1312" s="238"/>
      <c r="BF1312" s="238"/>
      <c r="BG1312" s="238"/>
      <c r="BH1312" s="238"/>
      <c r="BI1312" s="238"/>
      <c r="BJ1312" s="238"/>
      <c r="BK1312" s="238"/>
      <c r="BL1312" s="238"/>
      <c r="BM1312" s="238"/>
      <c r="BN1312" s="238"/>
      <c r="BO1312" s="238"/>
      <c r="BP1312" s="238"/>
      <c r="BQ1312" s="238"/>
      <c r="BR1312" s="238"/>
      <c r="BS1312" s="238"/>
      <c r="BT1312" s="238"/>
      <c r="BU1312" s="238"/>
      <c r="BV1312" s="238"/>
      <c r="BW1312" s="238"/>
      <c r="BX1312" s="238"/>
      <c r="BY1312" s="238"/>
      <c r="BZ1312" s="238"/>
      <c r="CA1312" s="238"/>
      <c r="CB1312" s="238"/>
      <c r="CC1312" s="238"/>
      <c r="CD1312" s="238"/>
      <c r="CE1312" s="238"/>
      <c r="CF1312" s="238"/>
      <c r="CG1312" s="238"/>
      <c r="CH1312" s="238"/>
      <c r="CI1312" s="238"/>
      <c r="CJ1312" s="238"/>
      <c r="CK1312" s="238"/>
      <c r="CL1312" s="238"/>
      <c r="CM1312" s="238"/>
      <c r="CN1312" s="238"/>
      <c r="CO1312" s="238"/>
      <c r="CP1312" s="238"/>
      <c r="CQ1312" s="238"/>
      <c r="CR1312" s="238"/>
      <c r="CS1312" s="238"/>
      <c r="CT1312" s="238"/>
      <c r="CU1312" s="238"/>
      <c r="CV1312" s="238"/>
      <c r="CW1312" s="238"/>
      <c r="CX1312" s="238"/>
      <c r="CY1312" s="238"/>
      <c r="CZ1312" s="238"/>
      <c r="DA1312" s="238"/>
      <c r="DB1312" s="238"/>
      <c r="DC1312" s="238"/>
      <c r="DD1312" s="238"/>
      <c r="DE1312" s="238"/>
      <c r="DF1312" s="238"/>
      <c r="DG1312" s="238"/>
      <c r="DH1312" s="238"/>
      <c r="DI1312" s="238"/>
      <c r="DJ1312" s="238"/>
      <c r="DK1312" s="238"/>
      <c r="DL1312" s="238"/>
      <c r="DM1312" s="238"/>
      <c r="DN1312" s="238"/>
      <c r="DO1312" s="238"/>
      <c r="DP1312" s="238"/>
      <c r="DQ1312" s="238"/>
      <c r="DR1312" s="238"/>
      <c r="DS1312" s="238"/>
      <c r="DT1312" s="238"/>
      <c r="DU1312" s="238"/>
      <c r="DV1312" s="238"/>
      <c r="DW1312" s="238"/>
      <c r="DX1312" s="238"/>
      <c r="DY1312" s="238"/>
      <c r="DZ1312" s="238"/>
      <c r="EA1312" s="238"/>
      <c r="EB1312" s="238"/>
      <c r="EC1312" s="238"/>
      <c r="ED1312" s="238"/>
      <c r="EE1312" s="238"/>
      <c r="EF1312" s="238"/>
      <c r="EG1312" s="238"/>
      <c r="EH1312" s="238"/>
      <c r="EI1312" s="238"/>
      <c r="EJ1312" s="238"/>
      <c r="EK1312" s="238"/>
      <c r="EL1312" s="238"/>
      <c r="EM1312" s="238"/>
      <c r="EN1312" s="238"/>
      <c r="EO1312" s="238"/>
      <c r="EP1312" s="238"/>
      <c r="EQ1312" s="238"/>
      <c r="ER1312" s="238"/>
      <c r="ES1312" s="238"/>
      <c r="ET1312" s="238"/>
      <c r="EU1312" s="238"/>
      <c r="EV1312" s="238"/>
      <c r="EW1312" s="238"/>
      <c r="EX1312" s="238"/>
      <c r="EY1312" s="238"/>
      <c r="EZ1312" s="238"/>
      <c r="FA1312" s="238"/>
      <c r="FB1312" s="238"/>
      <c r="FC1312" s="238"/>
      <c r="FD1312" s="238"/>
      <c r="FE1312" s="238"/>
    </row>
    <row r="1313" spans="34:161">
      <c r="AH1313" s="238"/>
      <c r="AI1313" s="238"/>
      <c r="AJ1313" s="238"/>
      <c r="AK1313" s="238"/>
      <c r="AL1313" s="238"/>
      <c r="AM1313" s="238"/>
      <c r="AN1313" s="238"/>
      <c r="AO1313" s="238"/>
      <c r="AP1313" s="238"/>
      <c r="AQ1313" s="238"/>
      <c r="AR1313" s="238"/>
      <c r="AS1313" s="238"/>
      <c r="AT1313" s="238"/>
      <c r="AU1313" s="238"/>
      <c r="AV1313" s="238"/>
      <c r="AW1313" s="238"/>
      <c r="AX1313" s="238"/>
      <c r="AY1313" s="238"/>
      <c r="AZ1313" s="238"/>
      <c r="BA1313" s="238"/>
      <c r="BB1313" s="238"/>
      <c r="BC1313" s="238"/>
      <c r="BD1313" s="238"/>
      <c r="BE1313" s="238"/>
      <c r="BF1313" s="238"/>
      <c r="BG1313" s="238"/>
      <c r="BH1313" s="238"/>
      <c r="BI1313" s="238"/>
      <c r="BJ1313" s="238"/>
      <c r="BK1313" s="238"/>
      <c r="BL1313" s="238"/>
      <c r="BM1313" s="238"/>
      <c r="BN1313" s="238"/>
      <c r="BO1313" s="238"/>
      <c r="BP1313" s="238"/>
      <c r="BQ1313" s="238"/>
      <c r="BR1313" s="238"/>
      <c r="BS1313" s="238"/>
      <c r="BT1313" s="238"/>
      <c r="BU1313" s="238"/>
      <c r="BV1313" s="238"/>
      <c r="BW1313" s="238"/>
      <c r="BX1313" s="238"/>
      <c r="BY1313" s="238"/>
      <c r="BZ1313" s="238"/>
      <c r="CA1313" s="238"/>
      <c r="CB1313" s="238"/>
      <c r="CC1313" s="238"/>
      <c r="CD1313" s="238"/>
      <c r="CE1313" s="238"/>
      <c r="CF1313" s="238"/>
      <c r="CG1313" s="238"/>
      <c r="CH1313" s="238"/>
      <c r="CI1313" s="238"/>
      <c r="CJ1313" s="238"/>
      <c r="CK1313" s="238"/>
      <c r="CL1313" s="238"/>
      <c r="CM1313" s="238"/>
      <c r="CN1313" s="238"/>
      <c r="CO1313" s="238"/>
      <c r="CP1313" s="238"/>
      <c r="CQ1313" s="238"/>
      <c r="CR1313" s="238"/>
      <c r="CS1313" s="238"/>
      <c r="CT1313" s="238"/>
      <c r="CU1313" s="238"/>
      <c r="CV1313" s="238"/>
      <c r="CW1313" s="238"/>
      <c r="CX1313" s="238"/>
      <c r="CY1313" s="238"/>
      <c r="CZ1313" s="238"/>
      <c r="DA1313" s="238"/>
      <c r="DB1313" s="238"/>
      <c r="DC1313" s="238"/>
      <c r="DD1313" s="238"/>
      <c r="DE1313" s="238"/>
      <c r="DF1313" s="238"/>
      <c r="DG1313" s="238"/>
      <c r="DH1313" s="238"/>
      <c r="DI1313" s="238"/>
      <c r="DJ1313" s="238"/>
      <c r="DK1313" s="238"/>
      <c r="DL1313" s="238"/>
      <c r="DM1313" s="238"/>
      <c r="DN1313" s="238"/>
      <c r="DO1313" s="238"/>
      <c r="DP1313" s="238"/>
      <c r="DQ1313" s="238"/>
      <c r="DR1313" s="238"/>
      <c r="DS1313" s="238"/>
      <c r="DT1313" s="238"/>
      <c r="DU1313" s="238"/>
      <c r="DV1313" s="238"/>
      <c r="DW1313" s="238"/>
      <c r="DX1313" s="238"/>
      <c r="DY1313" s="238"/>
      <c r="DZ1313" s="238"/>
      <c r="EA1313" s="238"/>
      <c r="EB1313" s="238"/>
      <c r="EC1313" s="238"/>
      <c r="ED1313" s="238"/>
      <c r="EE1313" s="238"/>
      <c r="EF1313" s="238"/>
      <c r="EG1313" s="238"/>
      <c r="EH1313" s="238"/>
      <c r="EI1313" s="238"/>
      <c r="EJ1313" s="238"/>
      <c r="EK1313" s="238"/>
      <c r="EL1313" s="238"/>
      <c r="EM1313" s="238"/>
      <c r="EN1313" s="238"/>
      <c r="EO1313" s="238"/>
      <c r="EP1313" s="238"/>
      <c r="EQ1313" s="238"/>
      <c r="ER1313" s="238"/>
      <c r="ES1313" s="238"/>
      <c r="ET1313" s="238"/>
      <c r="EU1313" s="238"/>
      <c r="EV1313" s="238"/>
      <c r="EW1313" s="238"/>
      <c r="EX1313" s="238"/>
      <c r="EY1313" s="238"/>
      <c r="EZ1313" s="238"/>
      <c r="FA1313" s="238"/>
      <c r="FB1313" s="238"/>
      <c r="FC1313" s="238"/>
      <c r="FD1313" s="238"/>
      <c r="FE1313" s="238"/>
    </row>
    <row r="1314" spans="34:161">
      <c r="AH1314" s="238"/>
      <c r="AI1314" s="238"/>
      <c r="AJ1314" s="238"/>
      <c r="AK1314" s="238"/>
      <c r="AL1314" s="238"/>
      <c r="AM1314" s="238"/>
      <c r="AN1314" s="238"/>
      <c r="AO1314" s="238"/>
      <c r="AP1314" s="238"/>
      <c r="AQ1314" s="238"/>
      <c r="AR1314" s="238"/>
      <c r="AS1314" s="238"/>
      <c r="AT1314" s="238"/>
      <c r="AU1314" s="238"/>
      <c r="AV1314" s="238"/>
      <c r="AW1314" s="238"/>
      <c r="AX1314" s="238"/>
      <c r="AY1314" s="238"/>
      <c r="AZ1314" s="238"/>
      <c r="BA1314" s="238"/>
      <c r="BB1314" s="238"/>
      <c r="BC1314" s="238"/>
      <c r="BD1314" s="238"/>
      <c r="BE1314" s="238"/>
      <c r="BF1314" s="238"/>
      <c r="BG1314" s="238"/>
      <c r="BH1314" s="238"/>
      <c r="BI1314" s="238"/>
      <c r="BJ1314" s="238"/>
      <c r="BK1314" s="238"/>
      <c r="BL1314" s="238"/>
      <c r="BM1314" s="238"/>
      <c r="BN1314" s="238"/>
      <c r="BO1314" s="238"/>
      <c r="BP1314" s="238"/>
      <c r="BQ1314" s="238"/>
      <c r="BR1314" s="238"/>
      <c r="BS1314" s="238"/>
      <c r="BT1314" s="238"/>
      <c r="BU1314" s="238"/>
      <c r="BV1314" s="238"/>
      <c r="BW1314" s="238"/>
      <c r="BX1314" s="238"/>
      <c r="BY1314" s="238"/>
      <c r="BZ1314" s="238"/>
      <c r="CA1314" s="238"/>
      <c r="CB1314" s="238"/>
      <c r="CC1314" s="238"/>
      <c r="CD1314" s="238"/>
      <c r="CE1314" s="238"/>
      <c r="CF1314" s="238"/>
      <c r="CG1314" s="238"/>
      <c r="CH1314" s="238"/>
      <c r="CI1314" s="238"/>
      <c r="CJ1314" s="238"/>
      <c r="CK1314" s="238"/>
      <c r="CL1314" s="238"/>
      <c r="CM1314" s="238"/>
      <c r="CN1314" s="238"/>
      <c r="CO1314" s="238"/>
      <c r="CP1314" s="238"/>
      <c r="CQ1314" s="238"/>
      <c r="CR1314" s="238"/>
      <c r="CS1314" s="238"/>
      <c r="CT1314" s="238"/>
      <c r="CU1314" s="238"/>
      <c r="CV1314" s="238"/>
      <c r="CW1314" s="238"/>
      <c r="CX1314" s="238"/>
      <c r="CY1314" s="238"/>
      <c r="CZ1314" s="238"/>
      <c r="DA1314" s="238"/>
      <c r="DB1314" s="238"/>
      <c r="DC1314" s="238"/>
      <c r="DD1314" s="238"/>
      <c r="DE1314" s="238"/>
      <c r="DF1314" s="238"/>
      <c r="DG1314" s="238"/>
      <c r="DH1314" s="238"/>
      <c r="DI1314" s="238"/>
      <c r="DJ1314" s="238"/>
      <c r="DK1314" s="238"/>
      <c r="DL1314" s="238"/>
      <c r="DM1314" s="238"/>
      <c r="DN1314" s="238"/>
      <c r="DO1314" s="238"/>
      <c r="DP1314" s="238"/>
      <c r="DQ1314" s="238"/>
      <c r="DR1314" s="238"/>
      <c r="DS1314" s="238"/>
      <c r="DT1314" s="238"/>
      <c r="DU1314" s="238"/>
      <c r="DV1314" s="238"/>
      <c r="DW1314" s="238"/>
      <c r="DX1314" s="238"/>
      <c r="DY1314" s="238"/>
      <c r="DZ1314" s="238"/>
      <c r="EA1314" s="238"/>
      <c r="EB1314" s="238"/>
      <c r="EC1314" s="238"/>
      <c r="ED1314" s="238"/>
      <c r="EE1314" s="238"/>
      <c r="EF1314" s="238"/>
      <c r="EG1314" s="238"/>
      <c r="EH1314" s="238"/>
      <c r="EI1314" s="238"/>
      <c r="EJ1314" s="238"/>
      <c r="EK1314" s="238"/>
      <c r="EL1314" s="238"/>
      <c r="EM1314" s="238"/>
      <c r="EN1314" s="238"/>
      <c r="EO1314" s="238"/>
      <c r="EP1314" s="238"/>
      <c r="EQ1314" s="238"/>
      <c r="ER1314" s="238"/>
      <c r="ES1314" s="238"/>
      <c r="ET1314" s="238"/>
      <c r="EU1314" s="238"/>
      <c r="EV1314" s="238"/>
      <c r="EW1314" s="238"/>
      <c r="EX1314" s="238"/>
      <c r="EY1314" s="238"/>
      <c r="EZ1314" s="238"/>
      <c r="FA1314" s="238"/>
      <c r="FB1314" s="238"/>
      <c r="FC1314" s="238"/>
      <c r="FD1314" s="238"/>
      <c r="FE1314" s="238"/>
    </row>
    <row r="1315" spans="34:161">
      <c r="AH1315" s="238"/>
      <c r="AI1315" s="238"/>
      <c r="AJ1315" s="238"/>
      <c r="AK1315" s="238"/>
      <c r="AL1315" s="238"/>
      <c r="AM1315" s="238"/>
      <c r="AN1315" s="238"/>
      <c r="AO1315" s="238"/>
      <c r="AP1315" s="238"/>
      <c r="AQ1315" s="238"/>
      <c r="AR1315" s="238"/>
      <c r="AS1315" s="238"/>
      <c r="AT1315" s="238"/>
      <c r="AU1315" s="238"/>
      <c r="AV1315" s="238"/>
      <c r="AW1315" s="238"/>
      <c r="AX1315" s="238"/>
      <c r="AY1315" s="238"/>
      <c r="AZ1315" s="238"/>
      <c r="BA1315" s="238"/>
      <c r="BB1315" s="238"/>
      <c r="BC1315" s="238"/>
      <c r="BD1315" s="238"/>
      <c r="BE1315" s="238"/>
      <c r="BF1315" s="238"/>
      <c r="BG1315" s="238"/>
      <c r="BH1315" s="238"/>
      <c r="BI1315" s="238"/>
      <c r="BJ1315" s="238"/>
      <c r="BK1315" s="238"/>
      <c r="BL1315" s="238"/>
      <c r="BM1315" s="238"/>
      <c r="BN1315" s="238"/>
      <c r="BO1315" s="238"/>
      <c r="BP1315" s="238"/>
      <c r="BQ1315" s="238"/>
      <c r="BR1315" s="238"/>
      <c r="BS1315" s="238"/>
      <c r="BT1315" s="238"/>
      <c r="BU1315" s="238"/>
      <c r="BV1315" s="238"/>
      <c r="BW1315" s="238"/>
      <c r="BX1315" s="238"/>
      <c r="BY1315" s="238"/>
      <c r="BZ1315" s="238"/>
      <c r="CA1315" s="238"/>
      <c r="CB1315" s="238"/>
      <c r="CC1315" s="238"/>
      <c r="CD1315" s="238"/>
      <c r="CE1315" s="238"/>
      <c r="CF1315" s="238"/>
      <c r="CG1315" s="238"/>
      <c r="CH1315" s="238"/>
      <c r="CI1315" s="238"/>
      <c r="CJ1315" s="238"/>
      <c r="CK1315" s="238"/>
      <c r="CL1315" s="238"/>
      <c r="CM1315" s="238"/>
      <c r="CN1315" s="238"/>
      <c r="CO1315" s="238"/>
      <c r="CP1315" s="238"/>
      <c r="CQ1315" s="238"/>
      <c r="CR1315" s="238"/>
      <c r="CS1315" s="238"/>
      <c r="CT1315" s="238"/>
      <c r="CU1315" s="238"/>
      <c r="CV1315" s="238"/>
      <c r="CW1315" s="238"/>
      <c r="CX1315" s="238"/>
      <c r="CY1315" s="238"/>
      <c r="CZ1315" s="238"/>
      <c r="DA1315" s="238"/>
      <c r="DB1315" s="238"/>
      <c r="DC1315" s="238"/>
      <c r="DD1315" s="238"/>
      <c r="DE1315" s="238"/>
      <c r="DF1315" s="238"/>
      <c r="DG1315" s="238"/>
      <c r="DH1315" s="238"/>
      <c r="DI1315" s="238"/>
      <c r="DJ1315" s="238"/>
      <c r="DK1315" s="238"/>
      <c r="DL1315" s="238"/>
      <c r="DM1315" s="238"/>
      <c r="DN1315" s="238"/>
      <c r="DO1315" s="238"/>
      <c r="DP1315" s="238"/>
      <c r="DQ1315" s="238"/>
      <c r="DR1315" s="238"/>
      <c r="DS1315" s="238"/>
      <c r="DT1315" s="238"/>
      <c r="DU1315" s="238"/>
      <c r="DV1315" s="238"/>
      <c r="DW1315" s="238"/>
      <c r="DX1315" s="238"/>
      <c r="DY1315" s="238"/>
      <c r="DZ1315" s="238"/>
      <c r="EA1315" s="238"/>
      <c r="EB1315" s="238"/>
      <c r="EC1315" s="238"/>
      <c r="ED1315" s="238"/>
      <c r="EE1315" s="238"/>
      <c r="EF1315" s="238"/>
      <c r="EG1315" s="238"/>
      <c r="EH1315" s="238"/>
      <c r="EI1315" s="238"/>
      <c r="EJ1315" s="238"/>
      <c r="EK1315" s="238"/>
      <c r="EL1315" s="238"/>
      <c r="EM1315" s="238"/>
      <c r="EN1315" s="238"/>
      <c r="EO1315" s="238"/>
      <c r="EP1315" s="238"/>
      <c r="EQ1315" s="238"/>
      <c r="ER1315" s="238"/>
      <c r="ES1315" s="238"/>
      <c r="ET1315" s="238"/>
      <c r="EU1315" s="238"/>
      <c r="EV1315" s="238"/>
      <c r="EW1315" s="238"/>
      <c r="EX1315" s="238"/>
      <c r="EY1315" s="238"/>
      <c r="EZ1315" s="238"/>
      <c r="FA1315" s="238"/>
      <c r="FB1315" s="238"/>
      <c r="FC1315" s="238"/>
      <c r="FD1315" s="238"/>
      <c r="FE1315" s="238"/>
    </row>
    <row r="1316" spans="34:161">
      <c r="AH1316" s="238"/>
      <c r="AI1316" s="238"/>
      <c r="AJ1316" s="238"/>
      <c r="AK1316" s="238"/>
      <c r="AL1316" s="238"/>
      <c r="AM1316" s="238"/>
      <c r="AN1316" s="238"/>
      <c r="AO1316" s="238"/>
      <c r="AP1316" s="238"/>
      <c r="AQ1316" s="238"/>
      <c r="AR1316" s="238"/>
      <c r="AS1316" s="238"/>
      <c r="AT1316" s="238"/>
      <c r="AU1316" s="238"/>
      <c r="AV1316" s="238"/>
      <c r="AW1316" s="238"/>
      <c r="AX1316" s="238"/>
      <c r="AY1316" s="238"/>
      <c r="AZ1316" s="238"/>
      <c r="BA1316" s="238"/>
      <c r="BB1316" s="238"/>
      <c r="BC1316" s="238"/>
      <c r="BD1316" s="238"/>
      <c r="BE1316" s="238"/>
      <c r="BF1316" s="238"/>
      <c r="BG1316" s="238"/>
      <c r="BH1316" s="238"/>
      <c r="BI1316" s="238"/>
      <c r="BJ1316" s="238"/>
      <c r="BK1316" s="238"/>
      <c r="BL1316" s="238"/>
      <c r="BM1316" s="238"/>
      <c r="BN1316" s="238"/>
      <c r="BO1316" s="238"/>
      <c r="BP1316" s="238"/>
      <c r="BQ1316" s="238"/>
      <c r="BR1316" s="238"/>
      <c r="BS1316" s="238"/>
      <c r="BT1316" s="238"/>
      <c r="BU1316" s="238"/>
      <c r="BV1316" s="238"/>
      <c r="BW1316" s="238"/>
      <c r="BX1316" s="238"/>
      <c r="BY1316" s="238"/>
      <c r="BZ1316" s="238"/>
      <c r="CA1316" s="238"/>
      <c r="CB1316" s="238"/>
      <c r="CC1316" s="238"/>
      <c r="CD1316" s="238"/>
      <c r="CE1316" s="238"/>
      <c r="CF1316" s="238"/>
      <c r="CG1316" s="238"/>
      <c r="CH1316" s="238"/>
      <c r="CI1316" s="238"/>
      <c r="CJ1316" s="238"/>
      <c r="CK1316" s="238"/>
      <c r="CL1316" s="238"/>
      <c r="CM1316" s="238"/>
      <c r="CN1316" s="238"/>
      <c r="CO1316" s="238"/>
      <c r="CP1316" s="238"/>
      <c r="CQ1316" s="238"/>
      <c r="CR1316" s="238"/>
      <c r="CS1316" s="238"/>
      <c r="CT1316" s="238"/>
      <c r="CU1316" s="238"/>
      <c r="CV1316" s="238"/>
      <c r="CW1316" s="238"/>
      <c r="CX1316" s="238"/>
      <c r="CY1316" s="238"/>
      <c r="CZ1316" s="238"/>
      <c r="DA1316" s="238"/>
      <c r="DB1316" s="238"/>
      <c r="DC1316" s="238"/>
      <c r="DD1316" s="238"/>
      <c r="DE1316" s="238"/>
      <c r="DF1316" s="238"/>
      <c r="DG1316" s="238"/>
      <c r="DH1316" s="238"/>
      <c r="DI1316" s="238"/>
      <c r="DJ1316" s="238"/>
      <c r="DK1316" s="238"/>
      <c r="DL1316" s="238"/>
      <c r="DM1316" s="238"/>
      <c r="DN1316" s="238"/>
      <c r="DO1316" s="238"/>
      <c r="DP1316" s="238"/>
      <c r="DQ1316" s="238"/>
      <c r="DR1316" s="238"/>
      <c r="DS1316" s="238"/>
      <c r="DT1316" s="238"/>
      <c r="DU1316" s="238"/>
      <c r="DV1316" s="238"/>
      <c r="DW1316" s="238"/>
      <c r="DX1316" s="238"/>
      <c r="DY1316" s="238"/>
      <c r="DZ1316" s="238"/>
      <c r="EA1316" s="238"/>
      <c r="EB1316" s="238"/>
      <c r="EC1316" s="238"/>
      <c r="ED1316" s="238"/>
      <c r="EE1316" s="238"/>
      <c r="EF1316" s="238"/>
      <c r="EG1316" s="238"/>
      <c r="EH1316" s="238"/>
      <c r="EI1316" s="238"/>
      <c r="EJ1316" s="238"/>
      <c r="EK1316" s="238"/>
      <c r="EL1316" s="238"/>
      <c r="EM1316" s="238"/>
      <c r="EN1316" s="238"/>
      <c r="EO1316" s="238"/>
      <c r="EP1316" s="238"/>
      <c r="EQ1316" s="238"/>
      <c r="ER1316" s="238"/>
      <c r="ES1316" s="238"/>
      <c r="ET1316" s="238"/>
      <c r="EU1316" s="238"/>
      <c r="EV1316" s="238"/>
      <c r="EW1316" s="238"/>
      <c r="EX1316" s="238"/>
      <c r="EY1316" s="238"/>
      <c r="EZ1316" s="238"/>
      <c r="FA1316" s="238"/>
      <c r="FB1316" s="238"/>
      <c r="FC1316" s="238"/>
      <c r="FD1316" s="238"/>
      <c r="FE1316" s="238"/>
    </row>
    <row r="1317" spans="34:161">
      <c r="AH1317" s="238"/>
      <c r="AI1317" s="238"/>
      <c r="AJ1317" s="238"/>
      <c r="AK1317" s="238"/>
      <c r="AL1317" s="238"/>
      <c r="AM1317" s="238"/>
      <c r="AN1317" s="238"/>
      <c r="AO1317" s="238"/>
      <c r="AP1317" s="238"/>
      <c r="AQ1317" s="238"/>
      <c r="AR1317" s="238"/>
      <c r="AS1317" s="238"/>
      <c r="AT1317" s="238"/>
      <c r="AU1317" s="238"/>
      <c r="AV1317" s="238"/>
      <c r="AW1317" s="238"/>
      <c r="AX1317" s="238"/>
      <c r="AY1317" s="238"/>
      <c r="AZ1317" s="238"/>
      <c r="BA1317" s="238"/>
      <c r="BB1317" s="238"/>
      <c r="BC1317" s="238"/>
      <c r="BD1317" s="238"/>
      <c r="BE1317" s="238"/>
      <c r="BF1317" s="238"/>
      <c r="BG1317" s="238"/>
      <c r="BH1317" s="238"/>
      <c r="BI1317" s="238"/>
      <c r="BJ1317" s="238"/>
      <c r="BK1317" s="238"/>
      <c r="BL1317" s="238"/>
      <c r="BM1317" s="238"/>
      <c r="BN1317" s="238"/>
      <c r="BO1317" s="238"/>
      <c r="BP1317" s="238"/>
      <c r="BQ1317" s="238"/>
      <c r="BR1317" s="238"/>
      <c r="BS1317" s="238"/>
      <c r="BT1317" s="238"/>
      <c r="BU1317" s="238"/>
      <c r="BV1317" s="238"/>
      <c r="BW1317" s="238"/>
      <c r="BX1317" s="238"/>
      <c r="BY1317" s="238"/>
      <c r="BZ1317" s="238"/>
      <c r="CA1317" s="238"/>
      <c r="CB1317" s="238"/>
      <c r="CC1317" s="238"/>
      <c r="CD1317" s="238"/>
      <c r="CE1317" s="238"/>
      <c r="CF1317" s="238"/>
      <c r="CG1317" s="238"/>
      <c r="CH1317" s="238"/>
      <c r="CI1317" s="238"/>
      <c r="CJ1317" s="238"/>
      <c r="CK1317" s="238"/>
      <c r="CL1317" s="238"/>
      <c r="CM1317" s="238"/>
      <c r="CN1317" s="238"/>
      <c r="CO1317" s="238"/>
      <c r="CP1317" s="238"/>
      <c r="CQ1317" s="238"/>
      <c r="CR1317" s="238"/>
      <c r="CS1317" s="238"/>
      <c r="CT1317" s="238"/>
      <c r="CU1317" s="238"/>
      <c r="CV1317" s="238"/>
      <c r="CW1317" s="238"/>
      <c r="CX1317" s="238"/>
      <c r="CY1317" s="238"/>
      <c r="CZ1317" s="238"/>
      <c r="DA1317" s="238"/>
      <c r="DB1317" s="238"/>
      <c r="DC1317" s="238"/>
      <c r="DD1317" s="238"/>
      <c r="DE1317" s="238"/>
      <c r="DF1317" s="238"/>
      <c r="DG1317" s="238"/>
      <c r="DH1317" s="238"/>
      <c r="DI1317" s="238"/>
      <c r="DJ1317" s="238"/>
      <c r="DK1317" s="238"/>
      <c r="DL1317" s="238"/>
      <c r="DM1317" s="238"/>
      <c r="DN1317" s="238"/>
      <c r="DO1317" s="238"/>
      <c r="DP1317" s="238"/>
      <c r="DQ1317" s="238"/>
      <c r="DR1317" s="238"/>
      <c r="DS1317" s="238"/>
      <c r="DT1317" s="238"/>
      <c r="DU1317" s="238"/>
      <c r="DV1317" s="238"/>
      <c r="DW1317" s="238"/>
      <c r="DX1317" s="238"/>
      <c r="DY1317" s="238"/>
      <c r="DZ1317" s="238"/>
      <c r="EA1317" s="238"/>
      <c r="EB1317" s="238"/>
      <c r="EC1317" s="238"/>
      <c r="ED1317" s="238"/>
      <c r="EE1317" s="238"/>
      <c r="EF1317" s="238"/>
      <c r="EG1317" s="238"/>
      <c r="EH1317" s="238"/>
      <c r="EI1317" s="238"/>
      <c r="EJ1317" s="238"/>
      <c r="EK1317" s="238"/>
      <c r="EL1317" s="238"/>
      <c r="EM1317" s="238"/>
      <c r="EN1317" s="238"/>
      <c r="EO1317" s="238"/>
      <c r="EP1317" s="238"/>
      <c r="EQ1317" s="238"/>
      <c r="ER1317" s="238"/>
      <c r="ES1317" s="238"/>
      <c r="ET1317" s="238"/>
      <c r="EU1317" s="238"/>
      <c r="EV1317" s="238"/>
      <c r="EW1317" s="238"/>
      <c r="EX1317" s="238"/>
      <c r="EY1317" s="238"/>
      <c r="EZ1317" s="238"/>
      <c r="FA1317" s="238"/>
      <c r="FB1317" s="238"/>
      <c r="FC1317" s="238"/>
      <c r="FD1317" s="238"/>
      <c r="FE1317" s="238"/>
    </row>
    <row r="1318" spans="34:161">
      <c r="AH1318" s="238"/>
      <c r="AI1318" s="238"/>
      <c r="AJ1318" s="238"/>
      <c r="AK1318" s="238"/>
      <c r="AL1318" s="238"/>
      <c r="AM1318" s="238"/>
      <c r="AN1318" s="238"/>
      <c r="AO1318" s="238"/>
      <c r="AP1318" s="238"/>
      <c r="AQ1318" s="238"/>
      <c r="AR1318" s="238"/>
      <c r="AS1318" s="238"/>
      <c r="AT1318" s="238"/>
      <c r="AU1318" s="238"/>
      <c r="AV1318" s="238"/>
      <c r="AW1318" s="238"/>
      <c r="AX1318" s="238"/>
      <c r="AY1318" s="238"/>
      <c r="AZ1318" s="238"/>
      <c r="BA1318" s="238"/>
      <c r="BB1318" s="238"/>
      <c r="BC1318" s="238"/>
      <c r="BD1318" s="238"/>
      <c r="BE1318" s="238"/>
      <c r="BF1318" s="238"/>
      <c r="BG1318" s="238"/>
      <c r="BH1318" s="238"/>
      <c r="BI1318" s="238"/>
      <c r="BJ1318" s="238"/>
      <c r="BK1318" s="238"/>
      <c r="BL1318" s="238"/>
      <c r="BM1318" s="238"/>
      <c r="BN1318" s="238"/>
      <c r="BO1318" s="238"/>
      <c r="BP1318" s="238"/>
      <c r="BQ1318" s="238"/>
      <c r="BR1318" s="238"/>
      <c r="BS1318" s="238"/>
      <c r="BT1318" s="238"/>
      <c r="BU1318" s="238"/>
      <c r="BV1318" s="238"/>
      <c r="BW1318" s="238"/>
      <c r="BX1318" s="238"/>
      <c r="BY1318" s="238"/>
      <c r="BZ1318" s="238"/>
      <c r="CA1318" s="238"/>
      <c r="CB1318" s="238"/>
      <c r="CC1318" s="238"/>
      <c r="CD1318" s="238"/>
      <c r="CE1318" s="238"/>
      <c r="CF1318" s="238"/>
      <c r="CG1318" s="238"/>
      <c r="CH1318" s="238"/>
      <c r="CI1318" s="238"/>
      <c r="CJ1318" s="238"/>
      <c r="CK1318" s="238"/>
      <c r="CL1318" s="238"/>
      <c r="CM1318" s="238"/>
      <c r="CN1318" s="238"/>
      <c r="CO1318" s="238"/>
      <c r="CP1318" s="238"/>
      <c r="CQ1318" s="238"/>
      <c r="CR1318" s="238"/>
      <c r="CS1318" s="238"/>
      <c r="CT1318" s="238"/>
      <c r="CU1318" s="238"/>
      <c r="CV1318" s="238"/>
      <c r="CW1318" s="238"/>
      <c r="CX1318" s="238"/>
      <c r="CY1318" s="238"/>
      <c r="CZ1318" s="238"/>
      <c r="DA1318" s="238"/>
      <c r="DB1318" s="238"/>
      <c r="DC1318" s="238"/>
      <c r="DD1318" s="238"/>
      <c r="DE1318" s="238"/>
      <c r="DF1318" s="238"/>
      <c r="DG1318" s="238"/>
      <c r="DH1318" s="238"/>
      <c r="DI1318" s="238"/>
      <c r="DJ1318" s="238"/>
      <c r="DK1318" s="238"/>
      <c r="DL1318" s="238"/>
      <c r="DM1318" s="238"/>
      <c r="DN1318" s="238"/>
      <c r="DO1318" s="238"/>
      <c r="DP1318" s="238"/>
      <c r="DQ1318" s="238"/>
      <c r="DR1318" s="238"/>
      <c r="DS1318" s="238"/>
      <c r="DT1318" s="238"/>
      <c r="DU1318" s="238"/>
      <c r="DV1318" s="238"/>
      <c r="DW1318" s="238"/>
      <c r="DX1318" s="238"/>
      <c r="DY1318" s="238"/>
      <c r="DZ1318" s="238"/>
      <c r="EA1318" s="238"/>
      <c r="EB1318" s="238"/>
      <c r="EC1318" s="238"/>
      <c r="ED1318" s="238"/>
      <c r="EE1318" s="238"/>
      <c r="EF1318" s="238"/>
      <c r="EG1318" s="238"/>
      <c r="EH1318" s="238"/>
      <c r="EI1318" s="238"/>
      <c r="EJ1318" s="238"/>
      <c r="EK1318" s="238"/>
      <c r="EL1318" s="238"/>
      <c r="EM1318" s="238"/>
      <c r="EN1318" s="238"/>
      <c r="EO1318" s="238"/>
      <c r="EP1318" s="238"/>
      <c r="EQ1318" s="238"/>
      <c r="ER1318" s="238"/>
      <c r="ES1318" s="238"/>
      <c r="ET1318" s="238"/>
      <c r="EU1318" s="238"/>
      <c r="EV1318" s="238"/>
      <c r="EW1318" s="238"/>
      <c r="EX1318" s="238"/>
      <c r="EY1318" s="238"/>
      <c r="EZ1318" s="238"/>
      <c r="FA1318" s="238"/>
      <c r="FB1318" s="238"/>
      <c r="FC1318" s="238"/>
      <c r="FD1318" s="238"/>
      <c r="FE1318" s="238"/>
    </row>
    <row r="1319" spans="34:161">
      <c r="AH1319" s="238"/>
      <c r="AI1319" s="238"/>
      <c r="AJ1319" s="238"/>
      <c r="AK1319" s="238"/>
      <c r="AL1319" s="238"/>
      <c r="AM1319" s="238"/>
      <c r="AN1319" s="238"/>
      <c r="AO1319" s="238"/>
      <c r="AP1319" s="238"/>
      <c r="AQ1319" s="238"/>
      <c r="AR1319" s="238"/>
      <c r="AS1319" s="238"/>
      <c r="AT1319" s="238"/>
      <c r="AU1319" s="238"/>
      <c r="AV1319" s="238"/>
      <c r="AW1319" s="238"/>
      <c r="AX1319" s="238"/>
      <c r="AY1319" s="238"/>
      <c r="AZ1319" s="238"/>
      <c r="BA1319" s="238"/>
      <c r="BB1319" s="238"/>
      <c r="BC1319" s="238"/>
      <c r="BD1319" s="238"/>
      <c r="BE1319" s="238"/>
      <c r="BF1319" s="238"/>
      <c r="BG1319" s="238"/>
      <c r="BH1319" s="238"/>
      <c r="BI1319" s="238"/>
      <c r="BJ1319" s="238"/>
      <c r="BK1319" s="238"/>
      <c r="BL1319" s="238"/>
      <c r="BM1319" s="238"/>
      <c r="BN1319" s="238"/>
      <c r="BO1319" s="238"/>
      <c r="BP1319" s="238"/>
      <c r="BQ1319" s="238"/>
      <c r="BR1319" s="238"/>
      <c r="BS1319" s="238"/>
      <c r="BT1319" s="238"/>
      <c r="BU1319" s="238"/>
      <c r="BV1319" s="238"/>
      <c r="BW1319" s="238"/>
      <c r="BX1319" s="238"/>
      <c r="BY1319" s="238"/>
      <c r="BZ1319" s="238"/>
      <c r="CA1319" s="238"/>
      <c r="CB1319" s="238"/>
      <c r="CC1319" s="238"/>
      <c r="CD1319" s="238"/>
      <c r="CE1319" s="238"/>
      <c r="CF1319" s="238"/>
      <c r="CG1319" s="238"/>
      <c r="CH1319" s="238"/>
      <c r="CI1319" s="238"/>
      <c r="CJ1319" s="238"/>
      <c r="CK1319" s="238"/>
      <c r="CL1319" s="238"/>
      <c r="CM1319" s="238"/>
      <c r="CN1319" s="238"/>
      <c r="CO1319" s="238"/>
      <c r="CP1319" s="238"/>
      <c r="CQ1319" s="238"/>
      <c r="CR1319" s="238"/>
      <c r="CS1319" s="238"/>
      <c r="CT1319" s="238"/>
      <c r="CU1319" s="238"/>
      <c r="CV1319" s="238"/>
      <c r="CW1319" s="238"/>
      <c r="CX1319" s="238"/>
      <c r="CY1319" s="238"/>
      <c r="CZ1319" s="238"/>
      <c r="DA1319" s="238"/>
      <c r="DB1319" s="238"/>
      <c r="DC1319" s="238"/>
      <c r="DD1319" s="238"/>
      <c r="DE1319" s="238"/>
      <c r="DF1319" s="238"/>
      <c r="DG1319" s="238"/>
      <c r="DH1319" s="238"/>
      <c r="DI1319" s="238"/>
      <c r="DJ1319" s="238"/>
      <c r="DK1319" s="238"/>
      <c r="DL1319" s="238"/>
      <c r="DM1319" s="238"/>
      <c r="DN1319" s="238"/>
      <c r="DO1319" s="238"/>
      <c r="DP1319" s="238"/>
      <c r="DQ1319" s="238"/>
      <c r="DR1319" s="238"/>
      <c r="DS1319" s="238"/>
      <c r="DT1319" s="238"/>
      <c r="DU1319" s="238"/>
      <c r="DV1319" s="238"/>
      <c r="DW1319" s="238"/>
      <c r="DX1319" s="238"/>
      <c r="DY1319" s="238"/>
      <c r="DZ1319" s="238"/>
      <c r="EA1319" s="238"/>
      <c r="EB1319" s="238"/>
      <c r="EC1319" s="238"/>
      <c r="ED1319" s="238"/>
      <c r="EE1319" s="238"/>
      <c r="EF1319" s="238"/>
      <c r="EG1319" s="238"/>
      <c r="EH1319" s="238"/>
      <c r="EI1319" s="238"/>
      <c r="EJ1319" s="238"/>
      <c r="EK1319" s="238"/>
      <c r="EL1319" s="238"/>
      <c r="EM1319" s="238"/>
      <c r="EN1319" s="238"/>
      <c r="EO1319" s="238"/>
      <c r="EP1319" s="238"/>
      <c r="EQ1319" s="238"/>
      <c r="ER1319" s="238"/>
      <c r="ES1319" s="238"/>
      <c r="ET1319" s="238"/>
      <c r="EU1319" s="238"/>
      <c r="EV1319" s="238"/>
      <c r="EW1319" s="238"/>
      <c r="EX1319" s="238"/>
      <c r="EY1319" s="238"/>
      <c r="EZ1319" s="238"/>
      <c r="FA1319" s="238"/>
      <c r="FB1319" s="238"/>
      <c r="FC1319" s="238"/>
      <c r="FD1319" s="238"/>
      <c r="FE1319" s="238"/>
    </row>
    <row r="1320" spans="34:161">
      <c r="AH1320" s="238"/>
      <c r="AI1320" s="238"/>
      <c r="AJ1320" s="238"/>
      <c r="AK1320" s="238"/>
      <c r="AL1320" s="238"/>
      <c r="AM1320" s="238"/>
      <c r="AN1320" s="238"/>
      <c r="AO1320" s="238"/>
      <c r="AP1320" s="238"/>
      <c r="AQ1320" s="238"/>
      <c r="AR1320" s="238"/>
      <c r="AS1320" s="238"/>
      <c r="AT1320" s="238"/>
      <c r="AU1320" s="238"/>
      <c r="AV1320" s="238"/>
      <c r="AW1320" s="238"/>
      <c r="AX1320" s="238"/>
      <c r="AY1320" s="238"/>
      <c r="AZ1320" s="238"/>
      <c r="BA1320" s="238"/>
      <c r="BB1320" s="238"/>
      <c r="BC1320" s="238"/>
      <c r="BD1320" s="238"/>
      <c r="BE1320" s="238"/>
      <c r="BF1320" s="238"/>
      <c r="BG1320" s="238"/>
      <c r="BH1320" s="238"/>
      <c r="BI1320" s="238"/>
      <c r="BJ1320" s="238"/>
      <c r="BK1320" s="238"/>
      <c r="BL1320" s="238"/>
      <c r="BM1320" s="238"/>
      <c r="BN1320" s="238"/>
      <c r="BO1320" s="238"/>
      <c r="BP1320" s="238"/>
      <c r="BQ1320" s="238"/>
      <c r="BR1320" s="238"/>
      <c r="BS1320" s="238"/>
      <c r="BT1320" s="238"/>
      <c r="BU1320" s="238"/>
      <c r="BV1320" s="238"/>
      <c r="BW1320" s="238"/>
      <c r="BX1320" s="238"/>
      <c r="BY1320" s="238"/>
      <c r="BZ1320" s="238"/>
      <c r="CA1320" s="238"/>
      <c r="CB1320" s="238"/>
      <c r="CC1320" s="238"/>
      <c r="CD1320" s="238"/>
      <c r="CE1320" s="238"/>
      <c r="CF1320" s="238"/>
      <c r="CG1320" s="238"/>
      <c r="CH1320" s="238"/>
      <c r="CI1320" s="238"/>
      <c r="CJ1320" s="238"/>
      <c r="CK1320" s="238"/>
      <c r="CL1320" s="238"/>
      <c r="CM1320" s="238"/>
      <c r="CN1320" s="238"/>
      <c r="CO1320" s="238"/>
      <c r="CP1320" s="238"/>
      <c r="CQ1320" s="238"/>
      <c r="CR1320" s="238"/>
      <c r="CS1320" s="238"/>
      <c r="CT1320" s="238"/>
      <c r="CU1320" s="238"/>
      <c r="CV1320" s="238"/>
      <c r="CW1320" s="238"/>
      <c r="CX1320" s="238"/>
      <c r="CY1320" s="238"/>
      <c r="CZ1320" s="238"/>
      <c r="DA1320" s="238"/>
      <c r="DB1320" s="238"/>
      <c r="DC1320" s="238"/>
      <c r="DD1320" s="238"/>
      <c r="DE1320" s="238"/>
      <c r="DF1320" s="238"/>
      <c r="DG1320" s="238"/>
      <c r="DH1320" s="238"/>
      <c r="DI1320" s="238"/>
      <c r="DJ1320" s="238"/>
      <c r="DK1320" s="238"/>
      <c r="DL1320" s="238"/>
      <c r="DM1320" s="238"/>
      <c r="DN1320" s="238"/>
      <c r="DO1320" s="238"/>
      <c r="DP1320" s="238"/>
      <c r="DQ1320" s="238"/>
      <c r="DR1320" s="238"/>
      <c r="DS1320" s="238"/>
      <c r="DT1320" s="238"/>
      <c r="DU1320" s="238"/>
      <c r="DV1320" s="238"/>
      <c r="DW1320" s="238"/>
      <c r="DX1320" s="238"/>
      <c r="DY1320" s="238"/>
      <c r="DZ1320" s="238"/>
      <c r="EA1320" s="238"/>
      <c r="EB1320" s="238"/>
      <c r="EC1320" s="238"/>
      <c r="ED1320" s="238"/>
      <c r="EE1320" s="238"/>
      <c r="EF1320" s="238"/>
      <c r="EG1320" s="238"/>
      <c r="EH1320" s="238"/>
      <c r="EI1320" s="238"/>
      <c r="EJ1320" s="238"/>
      <c r="EK1320" s="238"/>
      <c r="EL1320" s="238"/>
      <c r="EM1320" s="238"/>
      <c r="EN1320" s="238"/>
      <c r="EO1320" s="238"/>
      <c r="EP1320" s="238"/>
      <c r="EQ1320" s="238"/>
      <c r="ER1320" s="238"/>
      <c r="ES1320" s="238"/>
      <c r="ET1320" s="238"/>
      <c r="EU1320" s="238"/>
      <c r="EV1320" s="238"/>
      <c r="EW1320" s="238"/>
      <c r="EX1320" s="238"/>
      <c r="EY1320" s="238"/>
      <c r="EZ1320" s="238"/>
      <c r="FA1320" s="238"/>
      <c r="FB1320" s="238"/>
      <c r="FC1320" s="238"/>
      <c r="FD1320" s="238"/>
      <c r="FE1320" s="238"/>
    </row>
    <row r="1321" spans="34:161">
      <c r="AH1321" s="238"/>
      <c r="AI1321" s="238"/>
      <c r="AJ1321" s="238"/>
      <c r="AK1321" s="238"/>
      <c r="AL1321" s="238"/>
      <c r="AM1321" s="238"/>
      <c r="AN1321" s="238"/>
      <c r="AO1321" s="238"/>
      <c r="AP1321" s="238"/>
      <c r="AQ1321" s="238"/>
      <c r="AR1321" s="238"/>
      <c r="AS1321" s="238"/>
      <c r="AT1321" s="238"/>
      <c r="AU1321" s="238"/>
      <c r="AV1321" s="238"/>
      <c r="AW1321" s="238"/>
      <c r="AX1321" s="238"/>
      <c r="AY1321" s="238"/>
      <c r="AZ1321" s="238"/>
      <c r="BA1321" s="238"/>
      <c r="BB1321" s="238"/>
      <c r="BC1321" s="238"/>
      <c r="BD1321" s="238"/>
      <c r="BE1321" s="238"/>
      <c r="BF1321" s="238"/>
      <c r="BG1321" s="238"/>
      <c r="BH1321" s="238"/>
      <c r="BI1321" s="238"/>
      <c r="BJ1321" s="238"/>
      <c r="BK1321" s="238"/>
      <c r="BL1321" s="238"/>
      <c r="BM1321" s="238"/>
      <c r="BN1321" s="238"/>
      <c r="BO1321" s="238"/>
      <c r="BP1321" s="238"/>
      <c r="BQ1321" s="238"/>
      <c r="BR1321" s="238"/>
      <c r="BS1321" s="238"/>
      <c r="BT1321" s="238"/>
      <c r="BU1321" s="238"/>
      <c r="BV1321" s="238"/>
      <c r="BW1321" s="238"/>
      <c r="BX1321" s="238"/>
      <c r="BY1321" s="238"/>
      <c r="BZ1321" s="238"/>
      <c r="CA1321" s="238"/>
      <c r="CB1321" s="238"/>
      <c r="CC1321" s="238"/>
      <c r="CD1321" s="238"/>
      <c r="CE1321" s="238"/>
      <c r="CF1321" s="238"/>
      <c r="CG1321" s="238"/>
      <c r="CH1321" s="238"/>
      <c r="CI1321" s="238"/>
      <c r="CJ1321" s="238"/>
      <c r="CK1321" s="238"/>
      <c r="CL1321" s="238"/>
      <c r="CM1321" s="238"/>
      <c r="CN1321" s="238"/>
      <c r="CO1321" s="238"/>
      <c r="CP1321" s="238"/>
      <c r="CQ1321" s="238"/>
      <c r="CR1321" s="238"/>
      <c r="CS1321" s="238"/>
      <c r="CT1321" s="238"/>
      <c r="CU1321" s="238"/>
      <c r="CV1321" s="238"/>
      <c r="CW1321" s="238"/>
      <c r="CX1321" s="238"/>
      <c r="CY1321" s="238"/>
      <c r="CZ1321" s="238"/>
      <c r="DA1321" s="238"/>
      <c r="DB1321" s="238"/>
      <c r="DC1321" s="238"/>
      <c r="DD1321" s="238"/>
      <c r="DE1321" s="238"/>
      <c r="DF1321" s="238"/>
      <c r="DG1321" s="238"/>
      <c r="DH1321" s="238"/>
      <c r="DI1321" s="238"/>
      <c r="DJ1321" s="238"/>
      <c r="DK1321" s="238"/>
      <c r="DL1321" s="238"/>
      <c r="DM1321" s="238"/>
      <c r="DN1321" s="238"/>
      <c r="DO1321" s="238"/>
      <c r="DP1321" s="238"/>
      <c r="DQ1321" s="238"/>
      <c r="DR1321" s="238"/>
      <c r="DS1321" s="238"/>
      <c r="DT1321" s="238"/>
      <c r="DU1321" s="238"/>
      <c r="DV1321" s="238"/>
      <c r="DW1321" s="238"/>
      <c r="DX1321" s="238"/>
      <c r="DY1321" s="238"/>
      <c r="DZ1321" s="238"/>
      <c r="EA1321" s="238"/>
      <c r="EB1321" s="238"/>
      <c r="EC1321" s="238"/>
      <c r="ED1321" s="238"/>
      <c r="EE1321" s="238"/>
      <c r="EF1321" s="238"/>
      <c r="EG1321" s="238"/>
      <c r="EH1321" s="238"/>
      <c r="EI1321" s="238"/>
      <c r="EJ1321" s="238"/>
      <c r="EK1321" s="238"/>
      <c r="EL1321" s="238"/>
      <c r="EM1321" s="238"/>
      <c r="EN1321" s="238"/>
      <c r="EO1321" s="238"/>
      <c r="EP1321" s="238"/>
      <c r="EQ1321" s="238"/>
      <c r="ER1321" s="238"/>
      <c r="ES1321" s="238"/>
      <c r="ET1321" s="238"/>
      <c r="EU1321" s="238"/>
      <c r="EV1321" s="238"/>
      <c r="EW1321" s="238"/>
      <c r="EX1321" s="238"/>
      <c r="EY1321" s="238"/>
      <c r="EZ1321" s="238"/>
      <c r="FA1321" s="238"/>
      <c r="FB1321" s="238"/>
      <c r="FC1321" s="238"/>
      <c r="FD1321" s="238"/>
      <c r="FE1321" s="238"/>
    </row>
    <row r="1322" spans="34:161">
      <c r="AH1322" s="238"/>
      <c r="AI1322" s="238"/>
      <c r="AJ1322" s="238"/>
      <c r="AK1322" s="238"/>
      <c r="AL1322" s="238"/>
      <c r="AM1322" s="238"/>
      <c r="AN1322" s="238"/>
      <c r="AO1322" s="238"/>
      <c r="AP1322" s="238"/>
      <c r="AQ1322" s="238"/>
      <c r="AR1322" s="238"/>
      <c r="AS1322" s="238"/>
      <c r="AT1322" s="238"/>
      <c r="AU1322" s="238"/>
      <c r="AV1322" s="238"/>
      <c r="AW1322" s="238"/>
      <c r="AX1322" s="238"/>
      <c r="AY1322" s="238"/>
      <c r="AZ1322" s="238"/>
      <c r="BA1322" s="238"/>
      <c r="BB1322" s="238"/>
      <c r="BC1322" s="238"/>
      <c r="BD1322" s="238"/>
      <c r="BE1322" s="238"/>
      <c r="BF1322" s="238"/>
      <c r="BG1322" s="238"/>
      <c r="BH1322" s="238"/>
      <c r="BI1322" s="238"/>
      <c r="BJ1322" s="238"/>
      <c r="BK1322" s="238"/>
      <c r="BL1322" s="238"/>
      <c r="BM1322" s="238"/>
      <c r="BN1322" s="238"/>
      <c r="BO1322" s="238"/>
      <c r="BP1322" s="238"/>
      <c r="BQ1322" s="238"/>
      <c r="BR1322" s="238"/>
      <c r="BS1322" s="238"/>
      <c r="BT1322" s="238"/>
      <c r="BU1322" s="238"/>
      <c r="BV1322" s="238"/>
      <c r="BW1322" s="238"/>
      <c r="BX1322" s="238"/>
      <c r="BY1322" s="238"/>
      <c r="BZ1322" s="238"/>
      <c r="CA1322" s="238"/>
      <c r="CB1322" s="238"/>
      <c r="CC1322" s="238"/>
      <c r="CD1322" s="238"/>
      <c r="CE1322" s="238"/>
      <c r="CF1322" s="238"/>
      <c r="CG1322" s="238"/>
      <c r="CH1322" s="238"/>
      <c r="CI1322" s="238"/>
      <c r="CJ1322" s="238"/>
      <c r="CK1322" s="238"/>
      <c r="CL1322" s="238"/>
      <c r="CM1322" s="238"/>
      <c r="CN1322" s="238"/>
      <c r="CO1322" s="238"/>
      <c r="CP1322" s="238"/>
      <c r="CQ1322" s="238"/>
      <c r="CR1322" s="238"/>
      <c r="CS1322" s="238"/>
      <c r="CT1322" s="238"/>
      <c r="CU1322" s="238"/>
      <c r="CV1322" s="238"/>
      <c r="CW1322" s="238"/>
      <c r="CX1322" s="238"/>
      <c r="CY1322" s="238"/>
      <c r="CZ1322" s="238"/>
      <c r="DA1322" s="238"/>
      <c r="DB1322" s="238"/>
      <c r="DC1322" s="238"/>
      <c r="DD1322" s="238"/>
      <c r="DE1322" s="238"/>
      <c r="DF1322" s="238"/>
      <c r="DG1322" s="238"/>
      <c r="DH1322" s="238"/>
      <c r="DI1322" s="238"/>
      <c r="DJ1322" s="238"/>
      <c r="DK1322" s="238"/>
      <c r="DL1322" s="238"/>
      <c r="DM1322" s="238"/>
      <c r="DN1322" s="238"/>
      <c r="DO1322" s="238"/>
      <c r="DP1322" s="238"/>
      <c r="DQ1322" s="238"/>
      <c r="DR1322" s="238"/>
      <c r="DS1322" s="238"/>
      <c r="DT1322" s="238"/>
      <c r="DU1322" s="238"/>
      <c r="DV1322" s="238"/>
      <c r="DW1322" s="238"/>
      <c r="DX1322" s="238"/>
      <c r="DY1322" s="238"/>
      <c r="DZ1322" s="238"/>
      <c r="EA1322" s="238"/>
      <c r="EB1322" s="238"/>
      <c r="EC1322" s="238"/>
      <c r="ED1322" s="238"/>
      <c r="EE1322" s="238"/>
      <c r="EF1322" s="238"/>
      <c r="EG1322" s="238"/>
      <c r="EH1322" s="238"/>
      <c r="EI1322" s="238"/>
      <c r="EJ1322" s="238"/>
      <c r="EK1322" s="238"/>
      <c r="EL1322" s="238"/>
      <c r="EM1322" s="238"/>
      <c r="EN1322" s="238"/>
      <c r="EO1322" s="238"/>
      <c r="EP1322" s="238"/>
      <c r="EQ1322" s="238"/>
      <c r="ER1322" s="238"/>
      <c r="ES1322" s="238"/>
      <c r="ET1322" s="238"/>
      <c r="EU1322" s="238"/>
      <c r="EV1322" s="238"/>
      <c r="EW1322" s="238"/>
      <c r="EX1322" s="238"/>
      <c r="EY1322" s="238"/>
      <c r="EZ1322" s="238"/>
      <c r="FA1322" s="238"/>
      <c r="FB1322" s="238"/>
      <c r="FC1322" s="238"/>
      <c r="FD1322" s="238"/>
      <c r="FE1322" s="238"/>
    </row>
    <row r="1323" spans="34:161">
      <c r="AH1323" s="238"/>
      <c r="AI1323" s="238"/>
      <c r="AJ1323" s="238"/>
      <c r="AK1323" s="238"/>
      <c r="AL1323" s="238"/>
      <c r="AM1323" s="238"/>
      <c r="AN1323" s="238"/>
      <c r="AO1323" s="238"/>
      <c r="AP1323" s="238"/>
      <c r="AQ1323" s="238"/>
      <c r="AR1323" s="238"/>
      <c r="AS1323" s="238"/>
      <c r="AT1323" s="238"/>
      <c r="AU1323" s="238"/>
      <c r="AV1323" s="238"/>
      <c r="AW1323" s="238"/>
      <c r="AX1323" s="238"/>
      <c r="AY1323" s="238"/>
      <c r="AZ1323" s="238"/>
      <c r="BA1323" s="238"/>
      <c r="BB1323" s="238"/>
      <c r="BC1323" s="238"/>
      <c r="BD1323" s="238"/>
      <c r="BE1323" s="238"/>
      <c r="BF1323" s="238"/>
      <c r="BG1323" s="238"/>
      <c r="BH1323" s="238"/>
      <c r="BI1323" s="238"/>
      <c r="BJ1323" s="238"/>
      <c r="BK1323" s="238"/>
      <c r="BL1323" s="238"/>
      <c r="BM1323" s="238"/>
      <c r="BN1323" s="238"/>
      <c r="BO1323" s="238"/>
      <c r="BP1323" s="238"/>
      <c r="BQ1323" s="238"/>
      <c r="BR1323" s="238"/>
      <c r="BS1323" s="238"/>
      <c r="BT1323" s="238"/>
      <c r="BU1323" s="238"/>
      <c r="BV1323" s="238"/>
      <c r="BW1323" s="238"/>
      <c r="BX1323" s="238"/>
      <c r="BY1323" s="238"/>
      <c r="BZ1323" s="238"/>
      <c r="CA1323" s="238"/>
      <c r="CB1323" s="238"/>
      <c r="CC1323" s="238"/>
      <c r="CD1323" s="238"/>
      <c r="CE1323" s="238"/>
      <c r="CF1323" s="238"/>
      <c r="CG1323" s="238"/>
      <c r="CH1323" s="238"/>
      <c r="CI1323" s="238"/>
      <c r="CJ1323" s="238"/>
      <c r="CK1323" s="238"/>
      <c r="CL1323" s="238"/>
      <c r="CM1323" s="238"/>
      <c r="CN1323" s="238"/>
      <c r="CO1323" s="238"/>
      <c r="CP1323" s="238"/>
      <c r="CQ1323" s="238"/>
      <c r="CR1323" s="238"/>
      <c r="CS1323" s="238"/>
      <c r="CT1323" s="238"/>
      <c r="CU1323" s="238"/>
      <c r="CV1323" s="238"/>
      <c r="CW1323" s="238"/>
      <c r="CX1323" s="238"/>
      <c r="CY1323" s="238"/>
      <c r="CZ1323" s="238"/>
      <c r="DA1323" s="238"/>
      <c r="DB1323" s="238"/>
      <c r="DC1323" s="238"/>
      <c r="DD1323" s="238"/>
      <c r="DE1323" s="238"/>
      <c r="DF1323" s="238"/>
      <c r="DG1323" s="238"/>
      <c r="DH1323" s="238"/>
      <c r="DI1323" s="238"/>
      <c r="DJ1323" s="238"/>
      <c r="DK1323" s="238"/>
      <c r="DL1323" s="238"/>
      <c r="DM1323" s="238"/>
      <c r="DN1323" s="238"/>
      <c r="DO1323" s="238"/>
      <c r="DP1323" s="238"/>
      <c r="DQ1323" s="238"/>
      <c r="DR1323" s="238"/>
      <c r="DS1323" s="238"/>
      <c r="DT1323" s="238"/>
      <c r="DU1323" s="238"/>
      <c r="DV1323" s="238"/>
      <c r="DW1323" s="238"/>
      <c r="DX1323" s="238"/>
      <c r="DY1323" s="238"/>
      <c r="DZ1323" s="238"/>
      <c r="EA1323" s="238"/>
      <c r="EB1323" s="238"/>
      <c r="EC1323" s="238"/>
      <c r="ED1323" s="238"/>
      <c r="EE1323" s="238"/>
      <c r="EF1323" s="238"/>
      <c r="EG1323" s="238"/>
      <c r="EH1323" s="238"/>
      <c r="EI1323" s="238"/>
      <c r="EJ1323" s="238"/>
      <c r="EK1323" s="238"/>
      <c r="EL1323" s="238"/>
      <c r="EM1323" s="238"/>
      <c r="EN1323" s="238"/>
      <c r="EO1323" s="238"/>
      <c r="EP1323" s="238"/>
      <c r="EQ1323" s="238"/>
      <c r="ER1323" s="238"/>
      <c r="ES1323" s="238"/>
      <c r="ET1323" s="238"/>
      <c r="EU1323" s="238"/>
      <c r="EV1323" s="238"/>
      <c r="EW1323" s="238"/>
      <c r="EX1323" s="238"/>
      <c r="EY1323" s="238"/>
      <c r="EZ1323" s="238"/>
      <c r="FA1323" s="238"/>
      <c r="FB1323" s="238"/>
      <c r="FC1323" s="238"/>
      <c r="FD1323" s="238"/>
      <c r="FE1323" s="238"/>
    </row>
    <row r="1324" spans="34:161">
      <c r="AH1324" s="238"/>
      <c r="AI1324" s="238"/>
      <c r="AJ1324" s="238"/>
      <c r="AK1324" s="238"/>
      <c r="AL1324" s="238"/>
      <c r="AM1324" s="238"/>
      <c r="AN1324" s="238"/>
      <c r="AO1324" s="238"/>
      <c r="AP1324" s="238"/>
      <c r="AQ1324" s="238"/>
      <c r="AR1324" s="238"/>
      <c r="AS1324" s="238"/>
      <c r="AT1324" s="238"/>
      <c r="AU1324" s="238"/>
      <c r="AV1324" s="238"/>
      <c r="AW1324" s="238"/>
      <c r="AX1324" s="238"/>
      <c r="AY1324" s="238"/>
      <c r="AZ1324" s="238"/>
      <c r="BA1324" s="238"/>
      <c r="BB1324" s="238"/>
      <c r="BC1324" s="238"/>
      <c r="BD1324" s="238"/>
      <c r="BE1324" s="238"/>
      <c r="BF1324" s="238"/>
      <c r="BG1324" s="238"/>
      <c r="BH1324" s="238"/>
      <c r="BI1324" s="238"/>
      <c r="BJ1324" s="238"/>
      <c r="BK1324" s="238"/>
      <c r="BL1324" s="238"/>
      <c r="BM1324" s="238"/>
      <c r="BN1324" s="238"/>
      <c r="BO1324" s="238"/>
      <c r="BP1324" s="238"/>
      <c r="BQ1324" s="238"/>
      <c r="BR1324" s="238"/>
      <c r="BS1324" s="238"/>
      <c r="BT1324" s="238"/>
      <c r="BU1324" s="238"/>
      <c r="BV1324" s="238"/>
      <c r="BW1324" s="238"/>
      <c r="BX1324" s="238"/>
      <c r="BY1324" s="238"/>
      <c r="BZ1324" s="238"/>
      <c r="CA1324" s="238"/>
      <c r="CB1324" s="238"/>
      <c r="CC1324" s="238"/>
      <c r="CD1324" s="238"/>
      <c r="CE1324" s="238"/>
      <c r="CF1324" s="238"/>
      <c r="CG1324" s="238"/>
      <c r="CH1324" s="238"/>
      <c r="CI1324" s="238"/>
      <c r="CJ1324" s="238"/>
      <c r="CK1324" s="238"/>
      <c r="CL1324" s="238"/>
      <c r="CM1324" s="238"/>
      <c r="CN1324" s="238"/>
      <c r="CO1324" s="238"/>
      <c r="CP1324" s="238"/>
      <c r="CQ1324" s="238"/>
      <c r="CR1324" s="238"/>
      <c r="CS1324" s="238"/>
      <c r="CT1324" s="238"/>
      <c r="CU1324" s="238"/>
      <c r="CV1324" s="238"/>
      <c r="CW1324" s="238"/>
      <c r="CX1324" s="238"/>
      <c r="CY1324" s="238"/>
      <c r="CZ1324" s="238"/>
      <c r="DA1324" s="238"/>
      <c r="DB1324" s="238"/>
      <c r="DC1324" s="238"/>
      <c r="DD1324" s="238"/>
      <c r="DE1324" s="238"/>
      <c r="DF1324" s="238"/>
      <c r="DG1324" s="238"/>
      <c r="DH1324" s="238"/>
      <c r="DI1324" s="238"/>
      <c r="DJ1324" s="238"/>
      <c r="DK1324" s="238"/>
      <c r="DL1324" s="238"/>
      <c r="DM1324" s="238"/>
      <c r="DN1324" s="238"/>
      <c r="DO1324" s="238"/>
      <c r="DP1324" s="238"/>
      <c r="DQ1324" s="238"/>
      <c r="DR1324" s="238"/>
      <c r="DS1324" s="238"/>
      <c r="DT1324" s="238"/>
      <c r="DU1324" s="238"/>
      <c r="DV1324" s="238"/>
      <c r="DW1324" s="238"/>
      <c r="DX1324" s="238"/>
      <c r="DY1324" s="238"/>
      <c r="DZ1324" s="238"/>
      <c r="EA1324" s="238"/>
      <c r="EB1324" s="238"/>
      <c r="EC1324" s="238"/>
      <c r="ED1324" s="238"/>
      <c r="EE1324" s="238"/>
      <c r="EF1324" s="238"/>
      <c r="EG1324" s="238"/>
      <c r="EH1324" s="238"/>
      <c r="EI1324" s="238"/>
      <c r="EJ1324" s="238"/>
      <c r="EK1324" s="238"/>
      <c r="EL1324" s="238"/>
      <c r="EM1324" s="238"/>
      <c r="EN1324" s="238"/>
      <c r="EO1324" s="238"/>
      <c r="EP1324" s="238"/>
      <c r="EQ1324" s="238"/>
      <c r="ER1324" s="238"/>
      <c r="ES1324" s="238"/>
      <c r="ET1324" s="238"/>
      <c r="EU1324" s="238"/>
      <c r="EV1324" s="238"/>
      <c r="EW1324" s="238"/>
      <c r="EX1324" s="238"/>
      <c r="EY1324" s="238"/>
      <c r="EZ1324" s="238"/>
      <c r="FA1324" s="238"/>
      <c r="FB1324" s="238"/>
      <c r="FC1324" s="238"/>
      <c r="FD1324" s="238"/>
      <c r="FE1324" s="238"/>
    </row>
    <row r="1325" spans="34:161">
      <c r="AH1325" s="238"/>
      <c r="AI1325" s="238"/>
      <c r="AJ1325" s="238"/>
      <c r="AK1325" s="238"/>
      <c r="AL1325" s="238"/>
      <c r="AM1325" s="238"/>
      <c r="AN1325" s="238"/>
      <c r="AO1325" s="238"/>
      <c r="AP1325" s="238"/>
      <c r="AQ1325" s="238"/>
      <c r="AR1325" s="238"/>
      <c r="AS1325" s="238"/>
      <c r="AT1325" s="238"/>
      <c r="AU1325" s="238"/>
      <c r="AV1325" s="238"/>
      <c r="AW1325" s="238"/>
      <c r="AX1325" s="238"/>
      <c r="AY1325" s="238"/>
      <c r="AZ1325" s="238"/>
      <c r="BA1325" s="238"/>
      <c r="BB1325" s="238"/>
      <c r="BC1325" s="238"/>
      <c r="BD1325" s="238"/>
      <c r="BE1325" s="238"/>
      <c r="BF1325" s="238"/>
      <c r="BG1325" s="238"/>
      <c r="BH1325" s="238"/>
      <c r="BI1325" s="238"/>
      <c r="BJ1325" s="238"/>
      <c r="BK1325" s="238"/>
      <c r="BL1325" s="238"/>
      <c r="BM1325" s="238"/>
      <c r="BN1325" s="238"/>
      <c r="BO1325" s="238"/>
      <c r="BP1325" s="238"/>
      <c r="BQ1325" s="238"/>
      <c r="BR1325" s="238"/>
      <c r="BS1325" s="238"/>
      <c r="BT1325" s="238"/>
      <c r="BU1325" s="238"/>
      <c r="BV1325" s="238"/>
      <c r="BW1325" s="238"/>
      <c r="BX1325" s="238"/>
      <c r="BY1325" s="238"/>
      <c r="BZ1325" s="238"/>
      <c r="CA1325" s="238"/>
      <c r="CB1325" s="238"/>
      <c r="CC1325" s="238"/>
      <c r="CD1325" s="238"/>
      <c r="CE1325" s="238"/>
      <c r="CF1325" s="238"/>
      <c r="CG1325" s="238"/>
      <c r="CH1325" s="238"/>
      <c r="CI1325" s="238"/>
      <c r="CJ1325" s="238"/>
      <c r="CK1325" s="238"/>
      <c r="CL1325" s="238"/>
      <c r="CM1325" s="238"/>
      <c r="CN1325" s="238"/>
      <c r="CO1325" s="238"/>
      <c r="CP1325" s="238"/>
      <c r="CQ1325" s="238"/>
      <c r="CR1325" s="238"/>
      <c r="CS1325" s="238"/>
      <c r="CT1325" s="238"/>
      <c r="CU1325" s="238"/>
      <c r="CV1325" s="238"/>
      <c r="CW1325" s="238"/>
      <c r="CX1325" s="238"/>
      <c r="CY1325" s="238"/>
      <c r="CZ1325" s="238"/>
      <c r="DA1325" s="238"/>
      <c r="DB1325" s="238"/>
      <c r="DC1325" s="238"/>
      <c r="DD1325" s="238"/>
      <c r="DE1325" s="238"/>
      <c r="DF1325" s="238"/>
      <c r="DG1325" s="238"/>
      <c r="DH1325" s="238"/>
      <c r="DI1325" s="238"/>
      <c r="DJ1325" s="238"/>
      <c r="DK1325" s="238"/>
      <c r="DL1325" s="238"/>
      <c r="DM1325" s="238"/>
      <c r="DN1325" s="238"/>
      <c r="DO1325" s="238"/>
      <c r="DP1325" s="238"/>
      <c r="DQ1325" s="238"/>
      <c r="DR1325" s="238"/>
      <c r="DS1325" s="238"/>
      <c r="DT1325" s="238"/>
      <c r="DU1325" s="238"/>
      <c r="DV1325" s="238"/>
      <c r="DW1325" s="238"/>
      <c r="DX1325" s="238"/>
      <c r="DY1325" s="238"/>
      <c r="DZ1325" s="238"/>
      <c r="EA1325" s="238"/>
      <c r="EB1325" s="238"/>
      <c r="EC1325" s="238"/>
      <c r="ED1325" s="238"/>
      <c r="EE1325" s="238"/>
      <c r="EF1325" s="238"/>
      <c r="EG1325" s="238"/>
      <c r="EH1325" s="238"/>
      <c r="EI1325" s="238"/>
      <c r="EJ1325" s="238"/>
      <c r="EK1325" s="238"/>
      <c r="EL1325" s="238"/>
      <c r="EM1325" s="238"/>
      <c r="EN1325" s="238"/>
      <c r="EO1325" s="238"/>
      <c r="EP1325" s="238"/>
      <c r="EQ1325" s="238"/>
      <c r="ER1325" s="238"/>
      <c r="ES1325" s="238"/>
      <c r="ET1325" s="238"/>
      <c r="EU1325" s="238"/>
      <c r="EV1325" s="238"/>
      <c r="EW1325" s="238"/>
      <c r="EX1325" s="238"/>
      <c r="EY1325" s="238"/>
      <c r="EZ1325" s="238"/>
      <c r="FA1325" s="238"/>
      <c r="FB1325" s="238"/>
      <c r="FC1325" s="238"/>
      <c r="FD1325" s="238"/>
      <c r="FE1325" s="238"/>
    </row>
    <row r="1326" spans="34:161">
      <c r="AH1326" s="238"/>
      <c r="AI1326" s="238"/>
      <c r="AJ1326" s="238"/>
      <c r="AK1326" s="238"/>
      <c r="AL1326" s="238"/>
      <c r="AM1326" s="238"/>
      <c r="AN1326" s="238"/>
      <c r="AO1326" s="238"/>
      <c r="AP1326" s="238"/>
      <c r="AQ1326" s="238"/>
      <c r="AR1326" s="238"/>
      <c r="AS1326" s="238"/>
      <c r="AT1326" s="238"/>
      <c r="AU1326" s="238"/>
      <c r="AV1326" s="238"/>
      <c r="AW1326" s="238"/>
      <c r="AX1326" s="238"/>
      <c r="AY1326" s="238"/>
      <c r="AZ1326" s="238"/>
      <c r="BA1326" s="238"/>
      <c r="BB1326" s="238"/>
      <c r="BC1326" s="238"/>
      <c r="BD1326" s="238"/>
      <c r="BE1326" s="238"/>
      <c r="BF1326" s="238"/>
      <c r="BG1326" s="238"/>
      <c r="BH1326" s="238"/>
      <c r="BI1326" s="238"/>
      <c r="BJ1326" s="238"/>
      <c r="BK1326" s="238"/>
      <c r="BL1326" s="238"/>
      <c r="BM1326" s="238"/>
      <c r="BN1326" s="238"/>
      <c r="BO1326" s="238"/>
      <c r="BP1326" s="238"/>
      <c r="BQ1326" s="238"/>
      <c r="BR1326" s="238"/>
      <c r="BS1326" s="238"/>
      <c r="BT1326" s="238"/>
      <c r="BU1326" s="238"/>
      <c r="BV1326" s="238"/>
      <c r="BW1326" s="238"/>
      <c r="BX1326" s="238"/>
      <c r="BY1326" s="238"/>
      <c r="BZ1326" s="238"/>
      <c r="CA1326" s="238"/>
      <c r="CB1326" s="238"/>
      <c r="CC1326" s="238"/>
      <c r="CD1326" s="238"/>
      <c r="CE1326" s="238"/>
      <c r="CF1326" s="238"/>
      <c r="CG1326" s="238"/>
      <c r="CH1326" s="238"/>
      <c r="CI1326" s="238"/>
      <c r="CJ1326" s="238"/>
      <c r="CK1326" s="238"/>
      <c r="CL1326" s="238"/>
      <c r="CM1326" s="238"/>
      <c r="CN1326" s="238"/>
      <c r="CO1326" s="238"/>
      <c r="CP1326" s="238"/>
      <c r="CQ1326" s="238"/>
      <c r="CR1326" s="238"/>
      <c r="CS1326" s="238"/>
      <c r="CT1326" s="238"/>
      <c r="CU1326" s="238"/>
      <c r="CV1326" s="238"/>
      <c r="CW1326" s="238"/>
      <c r="CX1326" s="238"/>
      <c r="CY1326" s="238"/>
      <c r="CZ1326" s="238"/>
      <c r="DA1326" s="238"/>
      <c r="DB1326" s="238"/>
      <c r="DC1326" s="238"/>
      <c r="DD1326" s="238"/>
      <c r="DE1326" s="238"/>
      <c r="DF1326" s="238"/>
      <c r="DG1326" s="238"/>
      <c r="DH1326" s="238"/>
      <c r="DI1326" s="238"/>
      <c r="DJ1326" s="238"/>
      <c r="DK1326" s="238"/>
      <c r="DL1326" s="238"/>
      <c r="DM1326" s="238"/>
      <c r="DN1326" s="238"/>
      <c r="DO1326" s="238"/>
      <c r="DP1326" s="238"/>
      <c r="DQ1326" s="238"/>
      <c r="DR1326" s="238"/>
      <c r="DS1326" s="238"/>
      <c r="DT1326" s="238"/>
      <c r="DU1326" s="238"/>
      <c r="DV1326" s="238"/>
      <c r="DW1326" s="238"/>
      <c r="DX1326" s="238"/>
      <c r="DY1326" s="238"/>
      <c r="DZ1326" s="238"/>
      <c r="EA1326" s="238"/>
      <c r="EB1326" s="238"/>
      <c r="EC1326" s="238"/>
      <c r="ED1326" s="238"/>
      <c r="EE1326" s="238"/>
      <c r="EF1326" s="238"/>
      <c r="EG1326" s="238"/>
      <c r="EH1326" s="238"/>
      <c r="EI1326" s="238"/>
      <c r="EJ1326" s="238"/>
      <c r="EK1326" s="238"/>
      <c r="EL1326" s="238"/>
      <c r="EM1326" s="238"/>
      <c r="EN1326" s="238"/>
      <c r="EO1326" s="238"/>
      <c r="EP1326" s="238"/>
      <c r="EQ1326" s="238"/>
      <c r="ER1326" s="238"/>
      <c r="ES1326" s="238"/>
      <c r="ET1326" s="238"/>
      <c r="EU1326" s="238"/>
      <c r="EV1326" s="238"/>
      <c r="EW1326" s="238"/>
      <c r="EX1326" s="238"/>
      <c r="EY1326" s="238"/>
      <c r="EZ1326" s="238"/>
      <c r="FA1326" s="238"/>
      <c r="FB1326" s="238"/>
      <c r="FC1326" s="238"/>
      <c r="FD1326" s="238"/>
      <c r="FE1326" s="238"/>
    </row>
    <row r="1327" spans="34:161">
      <c r="AH1327" s="238"/>
      <c r="AI1327" s="238"/>
      <c r="AJ1327" s="238"/>
      <c r="AK1327" s="238"/>
      <c r="AL1327" s="238"/>
      <c r="AM1327" s="238"/>
      <c r="AN1327" s="238"/>
      <c r="AO1327" s="238"/>
      <c r="AP1327" s="238"/>
      <c r="AQ1327" s="238"/>
      <c r="AR1327" s="238"/>
      <c r="AS1327" s="238"/>
      <c r="AT1327" s="238"/>
      <c r="AU1327" s="238"/>
      <c r="AV1327" s="238"/>
      <c r="AW1327" s="238"/>
      <c r="AX1327" s="238"/>
      <c r="AY1327" s="238"/>
      <c r="AZ1327" s="238"/>
      <c r="BA1327" s="238"/>
      <c r="BB1327" s="238"/>
      <c r="BC1327" s="238"/>
      <c r="BD1327" s="238"/>
      <c r="BE1327" s="238"/>
      <c r="BF1327" s="238"/>
      <c r="BG1327" s="238"/>
      <c r="BH1327" s="238"/>
      <c r="BI1327" s="238"/>
      <c r="BJ1327" s="238"/>
      <c r="BK1327" s="238"/>
      <c r="BL1327" s="238"/>
      <c r="BM1327" s="238"/>
      <c r="BN1327" s="238"/>
      <c r="BO1327" s="238"/>
      <c r="BP1327" s="238"/>
      <c r="BQ1327" s="238"/>
      <c r="BR1327" s="238"/>
      <c r="BS1327" s="238"/>
      <c r="BT1327" s="238"/>
      <c r="BU1327" s="238"/>
      <c r="BV1327" s="238"/>
      <c r="BW1327" s="238"/>
      <c r="BX1327" s="238"/>
      <c r="BY1327" s="238"/>
      <c r="BZ1327" s="238"/>
      <c r="CA1327" s="238"/>
      <c r="CB1327" s="238"/>
      <c r="CC1327" s="238"/>
      <c r="CD1327" s="238"/>
      <c r="CE1327" s="238"/>
      <c r="CF1327" s="238"/>
      <c r="CG1327" s="238"/>
      <c r="CH1327" s="238"/>
      <c r="CI1327" s="238"/>
      <c r="CJ1327" s="238"/>
      <c r="CK1327" s="238"/>
      <c r="CL1327" s="238"/>
      <c r="CM1327" s="238"/>
      <c r="CN1327" s="238"/>
      <c r="CO1327" s="238"/>
      <c r="CP1327" s="238"/>
      <c r="CQ1327" s="238"/>
      <c r="CR1327" s="238"/>
      <c r="CS1327" s="238"/>
      <c r="CT1327" s="238"/>
      <c r="CU1327" s="238"/>
      <c r="CV1327" s="238"/>
      <c r="CW1327" s="238"/>
      <c r="CX1327" s="238"/>
      <c r="CY1327" s="238"/>
      <c r="CZ1327" s="238"/>
      <c r="DA1327" s="238"/>
      <c r="DB1327" s="238"/>
      <c r="DC1327" s="238"/>
      <c r="DD1327" s="238"/>
      <c r="DE1327" s="238"/>
      <c r="DF1327" s="238"/>
      <c r="DG1327" s="238"/>
      <c r="DH1327" s="238"/>
      <c r="DI1327" s="238"/>
      <c r="DJ1327" s="238"/>
      <c r="DK1327" s="238"/>
      <c r="DL1327" s="238"/>
      <c r="DM1327" s="238"/>
      <c r="DN1327" s="238"/>
      <c r="DO1327" s="238"/>
      <c r="DP1327" s="238"/>
      <c r="DQ1327" s="238"/>
      <c r="DR1327" s="238"/>
      <c r="DS1327" s="238"/>
      <c r="DT1327" s="238"/>
      <c r="DU1327" s="238"/>
      <c r="DV1327" s="238"/>
      <c r="DW1327" s="238"/>
      <c r="DX1327" s="238"/>
      <c r="DY1327" s="238"/>
      <c r="DZ1327" s="238"/>
      <c r="EA1327" s="238"/>
      <c r="EB1327" s="238"/>
      <c r="EC1327" s="238"/>
      <c r="ED1327" s="238"/>
      <c r="EE1327" s="238"/>
      <c r="EF1327" s="238"/>
      <c r="EG1327" s="238"/>
      <c r="EH1327" s="238"/>
      <c r="EI1327" s="238"/>
      <c r="EJ1327" s="238"/>
      <c r="EK1327" s="238"/>
      <c r="EL1327" s="238"/>
      <c r="EM1327" s="238"/>
      <c r="EN1327" s="238"/>
      <c r="EO1327" s="238"/>
      <c r="EP1327" s="238"/>
      <c r="EQ1327" s="238"/>
      <c r="ER1327" s="238"/>
      <c r="ES1327" s="238"/>
      <c r="ET1327" s="238"/>
      <c r="EU1327" s="238"/>
      <c r="EV1327" s="238"/>
      <c r="EW1327" s="238"/>
      <c r="EX1327" s="238"/>
      <c r="EY1327" s="238"/>
      <c r="EZ1327" s="238"/>
      <c r="FA1327" s="238"/>
      <c r="FB1327" s="238"/>
      <c r="FC1327" s="238"/>
      <c r="FD1327" s="238"/>
      <c r="FE1327" s="238"/>
    </row>
    <row r="1328" spans="34:161">
      <c r="AH1328" s="238"/>
      <c r="AI1328" s="238"/>
      <c r="AJ1328" s="238"/>
      <c r="AK1328" s="238"/>
      <c r="AL1328" s="238"/>
      <c r="AM1328" s="238"/>
      <c r="AN1328" s="238"/>
      <c r="AO1328" s="238"/>
      <c r="AP1328" s="238"/>
      <c r="AQ1328" s="238"/>
      <c r="AR1328" s="238"/>
      <c r="AS1328" s="238"/>
      <c r="AT1328" s="238"/>
      <c r="AU1328" s="238"/>
      <c r="AV1328" s="238"/>
      <c r="AW1328" s="238"/>
      <c r="AX1328" s="238"/>
      <c r="AY1328" s="238"/>
      <c r="AZ1328" s="238"/>
      <c r="BA1328" s="238"/>
      <c r="BB1328" s="238"/>
      <c r="BC1328" s="238"/>
      <c r="BD1328" s="238"/>
      <c r="BE1328" s="238"/>
      <c r="BF1328" s="238"/>
      <c r="BG1328" s="238"/>
      <c r="BH1328" s="238"/>
      <c r="BI1328" s="238"/>
      <c r="BJ1328" s="238"/>
      <c r="BK1328" s="238"/>
      <c r="BL1328" s="238"/>
      <c r="BM1328" s="238"/>
      <c r="BN1328" s="238"/>
      <c r="BO1328" s="238"/>
      <c r="BP1328" s="238"/>
      <c r="BQ1328" s="238"/>
      <c r="BR1328" s="238"/>
      <c r="BS1328" s="238"/>
      <c r="BT1328" s="238"/>
      <c r="BU1328" s="238"/>
      <c r="BV1328" s="238"/>
      <c r="BW1328" s="238"/>
      <c r="BX1328" s="238"/>
      <c r="BY1328" s="238"/>
      <c r="BZ1328" s="238"/>
      <c r="CA1328" s="238"/>
      <c r="CB1328" s="238"/>
      <c r="CC1328" s="238"/>
      <c r="CD1328" s="238"/>
      <c r="CE1328" s="238"/>
      <c r="CF1328" s="238"/>
      <c r="CG1328" s="238"/>
      <c r="CH1328" s="238"/>
      <c r="CI1328" s="238"/>
      <c r="CJ1328" s="238"/>
      <c r="CK1328" s="238"/>
      <c r="CL1328" s="238"/>
      <c r="CM1328" s="238"/>
      <c r="CN1328" s="238"/>
      <c r="CO1328" s="238"/>
      <c r="CP1328" s="238"/>
      <c r="CQ1328" s="238"/>
      <c r="CR1328" s="238"/>
      <c r="CS1328" s="238"/>
      <c r="CT1328" s="238"/>
      <c r="CU1328" s="238"/>
      <c r="CV1328" s="238"/>
      <c r="CW1328" s="238"/>
      <c r="CX1328" s="238"/>
      <c r="CY1328" s="238"/>
      <c r="CZ1328" s="238"/>
      <c r="DA1328" s="238"/>
      <c r="DB1328" s="238"/>
      <c r="DC1328" s="238"/>
      <c r="DD1328" s="238"/>
      <c r="DE1328" s="238"/>
      <c r="DF1328" s="238"/>
      <c r="DG1328" s="238"/>
      <c r="DH1328" s="238"/>
      <c r="DI1328" s="238"/>
      <c r="DJ1328" s="238"/>
      <c r="DK1328" s="238"/>
      <c r="DL1328" s="238"/>
      <c r="DM1328" s="238"/>
      <c r="DN1328" s="238"/>
      <c r="DO1328" s="238"/>
      <c r="DP1328" s="238"/>
      <c r="DQ1328" s="238"/>
      <c r="DR1328" s="238"/>
      <c r="DS1328" s="238"/>
      <c r="DT1328" s="238"/>
      <c r="DU1328" s="238"/>
      <c r="DV1328" s="238"/>
      <c r="DW1328" s="238"/>
      <c r="DX1328" s="238"/>
      <c r="DY1328" s="238"/>
      <c r="DZ1328" s="238"/>
      <c r="EA1328" s="238"/>
      <c r="EB1328" s="238"/>
      <c r="EC1328" s="238"/>
      <c r="ED1328" s="238"/>
      <c r="EE1328" s="238"/>
      <c r="EF1328" s="238"/>
      <c r="EG1328" s="238"/>
      <c r="EH1328" s="238"/>
      <c r="EI1328" s="238"/>
      <c r="EJ1328" s="238"/>
      <c r="EK1328" s="238"/>
      <c r="EL1328" s="238"/>
      <c r="EM1328" s="238"/>
      <c r="EN1328" s="238"/>
      <c r="EO1328" s="238"/>
      <c r="EP1328" s="238"/>
      <c r="EQ1328" s="238"/>
      <c r="ER1328" s="238"/>
      <c r="ES1328" s="238"/>
      <c r="ET1328" s="238"/>
      <c r="EU1328" s="238"/>
      <c r="EV1328" s="238"/>
      <c r="EW1328" s="238"/>
      <c r="EX1328" s="238"/>
      <c r="EY1328" s="238"/>
      <c r="EZ1328" s="238"/>
      <c r="FA1328" s="238"/>
      <c r="FB1328" s="238"/>
      <c r="FC1328" s="238"/>
      <c r="FD1328" s="238"/>
      <c r="FE1328" s="238"/>
    </row>
    <row r="1329" spans="34:161">
      <c r="AH1329" s="238"/>
      <c r="AI1329" s="238"/>
      <c r="AJ1329" s="238"/>
      <c r="AK1329" s="238"/>
      <c r="AL1329" s="238"/>
      <c r="AM1329" s="238"/>
      <c r="AN1329" s="238"/>
      <c r="AO1329" s="238"/>
      <c r="AP1329" s="238"/>
      <c r="AQ1329" s="238"/>
      <c r="AR1329" s="238"/>
      <c r="AS1329" s="238"/>
      <c r="AT1329" s="238"/>
      <c r="AU1329" s="238"/>
      <c r="AV1329" s="238"/>
      <c r="AW1329" s="238"/>
      <c r="AX1329" s="238"/>
      <c r="AY1329" s="238"/>
      <c r="AZ1329" s="238"/>
      <c r="BA1329" s="238"/>
      <c r="BB1329" s="238"/>
      <c r="BC1329" s="238"/>
      <c r="BD1329" s="238"/>
      <c r="BE1329" s="238"/>
      <c r="BF1329" s="238"/>
      <c r="BG1329" s="238"/>
      <c r="BH1329" s="238"/>
      <c r="BI1329" s="238"/>
      <c r="BJ1329" s="238"/>
      <c r="BK1329" s="238"/>
      <c r="BL1329" s="238"/>
      <c r="BM1329" s="238"/>
      <c r="BN1329" s="238"/>
      <c r="BO1329" s="238"/>
      <c r="BP1329" s="238"/>
      <c r="BQ1329" s="238"/>
      <c r="BR1329" s="238"/>
      <c r="BS1329" s="238"/>
      <c r="BT1329" s="238"/>
      <c r="BU1329" s="238"/>
      <c r="BV1329" s="238"/>
      <c r="BW1329" s="238"/>
      <c r="BX1329" s="238"/>
      <c r="BY1329" s="238"/>
      <c r="BZ1329" s="238"/>
      <c r="CA1329" s="238"/>
      <c r="CB1329" s="238"/>
      <c r="CC1329" s="238"/>
      <c r="CD1329" s="238"/>
      <c r="CE1329" s="238"/>
      <c r="CF1329" s="238"/>
      <c r="CG1329" s="238"/>
      <c r="CH1329" s="238"/>
      <c r="CI1329" s="238"/>
      <c r="CJ1329" s="238"/>
      <c r="CK1329" s="238"/>
      <c r="CL1329" s="238"/>
      <c r="CM1329" s="238"/>
      <c r="CN1329" s="238"/>
      <c r="CO1329" s="238"/>
      <c r="CP1329" s="238"/>
      <c r="CQ1329" s="238"/>
      <c r="CR1329" s="238"/>
      <c r="CS1329" s="238"/>
      <c r="CT1329" s="238"/>
      <c r="CU1329" s="238"/>
      <c r="CV1329" s="238"/>
      <c r="CW1329" s="238"/>
      <c r="CX1329" s="238"/>
      <c r="CY1329" s="238"/>
      <c r="CZ1329" s="238"/>
      <c r="DA1329" s="238"/>
      <c r="DB1329" s="238"/>
      <c r="DC1329" s="238"/>
      <c r="DD1329" s="238"/>
      <c r="DE1329" s="238"/>
      <c r="DF1329" s="238"/>
      <c r="DG1329" s="238"/>
      <c r="DH1329" s="238"/>
      <c r="DI1329" s="238"/>
      <c r="DJ1329" s="238"/>
      <c r="DK1329" s="238"/>
      <c r="DL1329" s="238"/>
      <c r="DM1329" s="238"/>
      <c r="DN1329" s="238"/>
      <c r="DO1329" s="238"/>
      <c r="DP1329" s="238"/>
      <c r="DQ1329" s="238"/>
      <c r="DR1329" s="238"/>
      <c r="DS1329" s="238"/>
      <c r="DT1329" s="238"/>
      <c r="DU1329" s="238"/>
      <c r="DV1329" s="238"/>
      <c r="DW1329" s="238"/>
      <c r="DX1329" s="238"/>
      <c r="DY1329" s="238"/>
      <c r="DZ1329" s="238"/>
      <c r="EA1329" s="238"/>
      <c r="EB1329" s="238"/>
      <c r="EC1329" s="238"/>
      <c r="ED1329" s="238"/>
      <c r="EE1329" s="238"/>
      <c r="EF1329" s="238"/>
      <c r="EG1329" s="238"/>
      <c r="EH1329" s="238"/>
      <c r="EI1329" s="238"/>
      <c r="EJ1329" s="238"/>
      <c r="EK1329" s="238"/>
      <c r="EL1329" s="238"/>
      <c r="EM1329" s="238"/>
      <c r="EN1329" s="238"/>
      <c r="EO1329" s="238"/>
      <c r="EP1329" s="238"/>
      <c r="EQ1329" s="238"/>
      <c r="ER1329" s="238"/>
      <c r="ES1329" s="238"/>
      <c r="ET1329" s="238"/>
      <c r="EU1329" s="238"/>
      <c r="EV1329" s="238"/>
      <c r="EW1329" s="238"/>
      <c r="EX1329" s="238"/>
      <c r="EY1329" s="238"/>
      <c r="EZ1329" s="238"/>
      <c r="FA1329" s="238"/>
      <c r="FB1329" s="238"/>
      <c r="FC1329" s="238"/>
      <c r="FD1329" s="238"/>
      <c r="FE1329" s="238"/>
    </row>
    <row r="1330" spans="34:161">
      <c r="AH1330" s="238"/>
      <c r="AI1330" s="238"/>
      <c r="AJ1330" s="238"/>
      <c r="AK1330" s="238"/>
      <c r="AL1330" s="238"/>
      <c r="AM1330" s="238"/>
      <c r="AN1330" s="238"/>
      <c r="AO1330" s="238"/>
      <c r="AP1330" s="238"/>
      <c r="AQ1330" s="238"/>
      <c r="AR1330" s="238"/>
      <c r="AS1330" s="238"/>
      <c r="AT1330" s="238"/>
      <c r="AU1330" s="238"/>
      <c r="AV1330" s="238"/>
      <c r="AW1330" s="238"/>
      <c r="AX1330" s="238"/>
      <c r="AY1330" s="238"/>
      <c r="AZ1330" s="238"/>
      <c r="BA1330" s="238"/>
      <c r="BB1330" s="238"/>
      <c r="BC1330" s="238"/>
      <c r="BD1330" s="238"/>
      <c r="BE1330" s="238"/>
      <c r="BF1330" s="238"/>
      <c r="BG1330" s="238"/>
      <c r="BH1330" s="238"/>
      <c r="BI1330" s="238"/>
      <c r="BJ1330" s="238"/>
      <c r="BK1330" s="238"/>
      <c r="BL1330" s="238"/>
      <c r="BM1330" s="238"/>
      <c r="BN1330" s="238"/>
      <c r="BO1330" s="238"/>
      <c r="BP1330" s="238"/>
      <c r="BQ1330" s="238"/>
      <c r="BR1330" s="238"/>
      <c r="BS1330" s="238"/>
      <c r="BT1330" s="238"/>
      <c r="BU1330" s="238"/>
      <c r="BV1330" s="238"/>
      <c r="BW1330" s="238"/>
      <c r="BX1330" s="238"/>
      <c r="BY1330" s="238"/>
      <c r="BZ1330" s="238"/>
      <c r="CA1330" s="238"/>
      <c r="CB1330" s="238"/>
      <c r="CC1330" s="238"/>
      <c r="CD1330" s="238"/>
      <c r="CE1330" s="238"/>
      <c r="CF1330" s="238"/>
      <c r="CG1330" s="238"/>
      <c r="CH1330" s="238"/>
      <c r="CI1330" s="238"/>
      <c r="CJ1330" s="238"/>
      <c r="CK1330" s="238"/>
      <c r="CL1330" s="238"/>
      <c r="CM1330" s="238"/>
      <c r="CN1330" s="238"/>
      <c r="CO1330" s="238"/>
      <c r="CP1330" s="238"/>
      <c r="CQ1330" s="238"/>
      <c r="CR1330" s="238"/>
      <c r="CS1330" s="238"/>
      <c r="CT1330" s="238"/>
      <c r="CU1330" s="238"/>
      <c r="CV1330" s="238"/>
      <c r="CW1330" s="238"/>
      <c r="CX1330" s="238"/>
      <c r="CY1330" s="238"/>
      <c r="CZ1330" s="238"/>
      <c r="DA1330" s="238"/>
      <c r="DB1330" s="238"/>
      <c r="DC1330" s="238"/>
      <c r="DD1330" s="238"/>
      <c r="DE1330" s="238"/>
      <c r="DF1330" s="238"/>
      <c r="DG1330" s="238"/>
      <c r="DH1330" s="238"/>
      <c r="DI1330" s="238"/>
      <c r="DJ1330" s="238"/>
      <c r="DK1330" s="238"/>
      <c r="DL1330" s="238"/>
      <c r="DM1330" s="238"/>
      <c r="DN1330" s="238"/>
      <c r="DO1330" s="238"/>
      <c r="DP1330" s="238"/>
      <c r="DQ1330" s="238"/>
      <c r="DR1330" s="238"/>
      <c r="DS1330" s="238"/>
      <c r="DT1330" s="238"/>
      <c r="DU1330" s="238"/>
      <c r="DV1330" s="238"/>
      <c r="DW1330" s="238"/>
      <c r="DX1330" s="238"/>
      <c r="DY1330" s="238"/>
      <c r="DZ1330" s="238"/>
      <c r="EA1330" s="238"/>
      <c r="EB1330" s="238"/>
      <c r="EC1330" s="238"/>
      <c r="ED1330" s="238"/>
      <c r="EE1330" s="238"/>
      <c r="EF1330" s="238"/>
      <c r="EG1330" s="238"/>
      <c r="EH1330" s="238"/>
      <c r="EI1330" s="238"/>
      <c r="EJ1330" s="238"/>
      <c r="EK1330" s="238"/>
      <c r="EL1330" s="238"/>
      <c r="EM1330" s="238"/>
      <c r="EN1330" s="238"/>
      <c r="EO1330" s="238"/>
      <c r="EP1330" s="238"/>
      <c r="EQ1330" s="238"/>
      <c r="ER1330" s="238"/>
      <c r="ES1330" s="238"/>
      <c r="ET1330" s="238"/>
      <c r="EU1330" s="238"/>
      <c r="EV1330" s="238"/>
      <c r="EW1330" s="238"/>
      <c r="EX1330" s="238"/>
      <c r="EY1330" s="238"/>
      <c r="EZ1330" s="238"/>
      <c r="FA1330" s="238"/>
      <c r="FB1330" s="238"/>
      <c r="FC1330" s="238"/>
      <c r="FD1330" s="238"/>
      <c r="FE1330" s="238"/>
    </row>
    <row r="1331" spans="34:161">
      <c r="AH1331" s="238"/>
      <c r="AI1331" s="238"/>
      <c r="AJ1331" s="238"/>
      <c r="AK1331" s="238"/>
      <c r="AL1331" s="238"/>
      <c r="AM1331" s="238"/>
      <c r="AN1331" s="238"/>
      <c r="AO1331" s="238"/>
      <c r="AP1331" s="238"/>
      <c r="AQ1331" s="238"/>
      <c r="AR1331" s="238"/>
      <c r="AS1331" s="238"/>
      <c r="AT1331" s="238"/>
      <c r="AU1331" s="238"/>
      <c r="AV1331" s="238"/>
      <c r="AW1331" s="238"/>
      <c r="AX1331" s="238"/>
      <c r="AY1331" s="238"/>
      <c r="AZ1331" s="238"/>
      <c r="BA1331" s="238"/>
      <c r="BB1331" s="238"/>
      <c r="BC1331" s="238"/>
      <c r="BD1331" s="238"/>
      <c r="BE1331" s="238"/>
      <c r="BF1331" s="238"/>
      <c r="BG1331" s="238"/>
      <c r="BH1331" s="238"/>
      <c r="BI1331" s="238"/>
      <c r="BJ1331" s="238"/>
      <c r="BK1331" s="238"/>
      <c r="BL1331" s="238"/>
      <c r="BM1331" s="238"/>
      <c r="BN1331" s="238"/>
      <c r="BO1331" s="238"/>
      <c r="BP1331" s="238"/>
      <c r="BQ1331" s="238"/>
      <c r="BR1331" s="238"/>
      <c r="BS1331" s="238"/>
      <c r="BT1331" s="238"/>
      <c r="BU1331" s="238"/>
      <c r="BV1331" s="238"/>
      <c r="BW1331" s="238"/>
      <c r="BX1331" s="238"/>
      <c r="BY1331" s="238"/>
      <c r="BZ1331" s="238"/>
      <c r="CA1331" s="238"/>
      <c r="CB1331" s="238"/>
      <c r="CC1331" s="238"/>
      <c r="CD1331" s="238"/>
      <c r="CE1331" s="238"/>
      <c r="CF1331" s="238"/>
      <c r="CG1331" s="238"/>
      <c r="CH1331" s="238"/>
      <c r="CI1331" s="238"/>
      <c r="CJ1331" s="238"/>
      <c r="CK1331" s="238"/>
      <c r="CL1331" s="238"/>
      <c r="CM1331" s="238"/>
      <c r="CN1331" s="238"/>
      <c r="CO1331" s="238"/>
      <c r="CP1331" s="238"/>
      <c r="CQ1331" s="238"/>
      <c r="CR1331" s="238"/>
      <c r="CS1331" s="238"/>
      <c r="CT1331" s="238"/>
      <c r="CU1331" s="238"/>
      <c r="CV1331" s="238"/>
      <c r="CW1331" s="238"/>
      <c r="CX1331" s="238"/>
      <c r="CY1331" s="238"/>
      <c r="CZ1331" s="238"/>
      <c r="DA1331" s="238"/>
      <c r="DB1331" s="238"/>
      <c r="DC1331" s="238"/>
      <c r="DD1331" s="238"/>
      <c r="DE1331" s="238"/>
      <c r="DF1331" s="238"/>
      <c r="DG1331" s="238"/>
      <c r="DH1331" s="238"/>
      <c r="DI1331" s="238"/>
      <c r="DJ1331" s="238"/>
      <c r="DK1331" s="238"/>
      <c r="DL1331" s="238"/>
      <c r="DM1331" s="238"/>
      <c r="DN1331" s="238"/>
      <c r="DO1331" s="238"/>
      <c r="DP1331" s="238"/>
      <c r="DQ1331" s="238"/>
      <c r="DR1331" s="238"/>
      <c r="DS1331" s="238"/>
      <c r="DT1331" s="238"/>
      <c r="DU1331" s="238"/>
      <c r="DV1331" s="238"/>
      <c r="DW1331" s="238"/>
      <c r="DX1331" s="238"/>
      <c r="DY1331" s="238"/>
      <c r="DZ1331" s="238"/>
      <c r="EA1331" s="238"/>
      <c r="EB1331" s="238"/>
      <c r="EC1331" s="238"/>
      <c r="ED1331" s="238"/>
      <c r="EE1331" s="238"/>
      <c r="EF1331" s="238"/>
      <c r="EG1331" s="238"/>
      <c r="EH1331" s="238"/>
      <c r="EI1331" s="238"/>
      <c r="EJ1331" s="238"/>
      <c r="EK1331" s="238"/>
      <c r="EL1331" s="238"/>
      <c r="EM1331" s="238"/>
      <c r="EN1331" s="238"/>
      <c r="EO1331" s="238"/>
      <c r="EP1331" s="238"/>
      <c r="EQ1331" s="238"/>
      <c r="ER1331" s="238"/>
      <c r="ES1331" s="238"/>
      <c r="ET1331" s="238"/>
      <c r="EU1331" s="238"/>
      <c r="EV1331" s="238"/>
      <c r="EW1331" s="238"/>
      <c r="EX1331" s="238"/>
      <c r="EY1331" s="238"/>
      <c r="EZ1331" s="238"/>
      <c r="FA1331" s="238"/>
      <c r="FB1331" s="238"/>
      <c r="FC1331" s="238"/>
      <c r="FD1331" s="238"/>
      <c r="FE1331" s="238"/>
    </row>
    <row r="1332" spans="34:161">
      <c r="AH1332" s="238"/>
      <c r="AI1332" s="238"/>
      <c r="AJ1332" s="238"/>
      <c r="AK1332" s="238"/>
      <c r="AL1332" s="238"/>
      <c r="AM1332" s="238"/>
      <c r="AN1332" s="238"/>
      <c r="AO1332" s="238"/>
      <c r="AP1332" s="238"/>
      <c r="AQ1332" s="238"/>
      <c r="AR1332" s="238"/>
      <c r="AS1332" s="238"/>
      <c r="AT1332" s="238"/>
      <c r="AU1332" s="238"/>
      <c r="AV1332" s="238"/>
      <c r="AW1332" s="238"/>
      <c r="AX1332" s="238"/>
      <c r="AY1332" s="238"/>
      <c r="AZ1332" s="238"/>
      <c r="BA1332" s="238"/>
      <c r="BB1332" s="238"/>
      <c r="BC1332" s="238"/>
      <c r="BD1332" s="238"/>
      <c r="BE1332" s="238"/>
      <c r="BF1332" s="238"/>
      <c r="BG1332" s="238"/>
      <c r="BH1332" s="238"/>
      <c r="BI1332" s="238"/>
      <c r="BJ1332" s="238"/>
      <c r="BK1332" s="238"/>
      <c r="BL1332" s="238"/>
      <c r="BM1332" s="238"/>
      <c r="BN1332" s="238"/>
      <c r="BO1332" s="238"/>
      <c r="BP1332" s="238"/>
      <c r="BQ1332" s="238"/>
      <c r="BR1332" s="238"/>
      <c r="BS1332" s="238"/>
      <c r="BT1332" s="238"/>
      <c r="BU1332" s="238"/>
      <c r="BV1332" s="238"/>
      <c r="BW1332" s="238"/>
      <c r="BX1332" s="238"/>
      <c r="BY1332" s="238"/>
      <c r="BZ1332" s="238"/>
      <c r="CA1332" s="238"/>
      <c r="CB1332" s="238"/>
      <c r="CC1332" s="238"/>
      <c r="CD1332" s="238"/>
      <c r="CE1332" s="238"/>
      <c r="CF1332" s="238"/>
      <c r="CG1332" s="238"/>
      <c r="CH1332" s="238"/>
      <c r="CI1332" s="238"/>
      <c r="CJ1332" s="238"/>
      <c r="CK1332" s="238"/>
      <c r="CL1332" s="238"/>
      <c r="CM1332" s="238"/>
      <c r="CN1332" s="238"/>
      <c r="CO1332" s="238"/>
      <c r="CP1332" s="238"/>
      <c r="CQ1332" s="238"/>
      <c r="CR1332" s="238"/>
      <c r="CS1332" s="238"/>
      <c r="CT1332" s="238"/>
      <c r="CU1332" s="238"/>
      <c r="CV1332" s="238"/>
      <c r="CW1332" s="238"/>
      <c r="CX1332" s="238"/>
      <c r="CY1332" s="238"/>
      <c r="CZ1332" s="238"/>
      <c r="DA1332" s="238"/>
      <c r="DB1332" s="238"/>
      <c r="DC1332" s="238"/>
      <c r="DD1332" s="238"/>
      <c r="DE1332" s="238"/>
      <c r="DF1332" s="238"/>
      <c r="DG1332" s="238"/>
      <c r="DH1332" s="238"/>
      <c r="DI1332" s="238"/>
      <c r="DJ1332" s="238"/>
      <c r="DK1332" s="238"/>
      <c r="DL1332" s="238"/>
      <c r="DM1332" s="238"/>
      <c r="DN1332" s="238"/>
      <c r="DO1332" s="238"/>
      <c r="DP1332" s="238"/>
      <c r="DQ1332" s="238"/>
      <c r="DR1332" s="238"/>
      <c r="DS1332" s="238"/>
      <c r="DT1332" s="238"/>
      <c r="DU1332" s="238"/>
      <c r="DV1332" s="238"/>
      <c r="DW1332" s="238"/>
      <c r="DX1332" s="238"/>
      <c r="DY1332" s="238"/>
      <c r="DZ1332" s="238"/>
      <c r="EA1332" s="238"/>
      <c r="EB1332" s="238"/>
      <c r="EC1332" s="238"/>
      <c r="ED1332" s="238"/>
      <c r="EE1332" s="238"/>
      <c r="EF1332" s="238"/>
      <c r="EG1332" s="238"/>
      <c r="EH1332" s="238"/>
      <c r="EI1332" s="238"/>
      <c r="EJ1332" s="238"/>
      <c r="EK1332" s="238"/>
      <c r="EL1332" s="238"/>
      <c r="EM1332" s="238"/>
      <c r="EN1332" s="238"/>
      <c r="EO1332" s="238"/>
      <c r="EP1332" s="238"/>
      <c r="EQ1332" s="238"/>
      <c r="ER1332" s="238"/>
      <c r="ES1332" s="238"/>
      <c r="ET1332" s="238"/>
      <c r="EU1332" s="238"/>
      <c r="EV1332" s="238"/>
      <c r="EW1332" s="238"/>
      <c r="EX1332" s="238"/>
      <c r="EY1332" s="238"/>
      <c r="EZ1332" s="238"/>
      <c r="FA1332" s="238"/>
      <c r="FB1332" s="238"/>
      <c r="FC1332" s="238"/>
      <c r="FD1332" s="238"/>
      <c r="FE1332" s="238"/>
    </row>
    <row r="1333" spans="34:161">
      <c r="AH1333" s="238"/>
      <c r="AI1333" s="238"/>
      <c r="AJ1333" s="238"/>
      <c r="AK1333" s="238"/>
      <c r="AL1333" s="238"/>
      <c r="AM1333" s="238"/>
      <c r="AN1333" s="238"/>
      <c r="AO1333" s="238"/>
      <c r="AP1333" s="238"/>
      <c r="AQ1333" s="238"/>
      <c r="AR1333" s="238"/>
      <c r="AS1333" s="238"/>
      <c r="AT1333" s="238"/>
      <c r="AU1333" s="238"/>
      <c r="AV1333" s="238"/>
      <c r="AW1333" s="238"/>
      <c r="AX1333" s="238"/>
      <c r="AY1333" s="238"/>
      <c r="AZ1333" s="238"/>
      <c r="BA1333" s="238"/>
      <c r="BB1333" s="238"/>
      <c r="BC1333" s="238"/>
      <c r="BD1333" s="238"/>
      <c r="BE1333" s="238"/>
      <c r="BF1333" s="238"/>
      <c r="BG1333" s="238"/>
      <c r="BH1333" s="238"/>
      <c r="BI1333" s="238"/>
      <c r="BJ1333" s="238"/>
      <c r="BK1333" s="238"/>
      <c r="BL1333" s="238"/>
      <c r="BM1333" s="238"/>
      <c r="BN1333" s="238"/>
      <c r="BO1333" s="238"/>
      <c r="BP1333" s="238"/>
      <c r="BQ1333" s="238"/>
      <c r="BR1333" s="238"/>
      <c r="BS1333" s="238"/>
      <c r="BT1333" s="238"/>
      <c r="BU1333" s="238"/>
      <c r="BV1333" s="238"/>
      <c r="BW1333" s="238"/>
      <c r="BX1333" s="238"/>
      <c r="BY1333" s="238"/>
      <c r="BZ1333" s="238"/>
      <c r="CA1333" s="238"/>
      <c r="CB1333" s="238"/>
      <c r="CC1333" s="238"/>
      <c r="CD1333" s="238"/>
      <c r="CE1333" s="238"/>
      <c r="CF1333" s="238"/>
      <c r="CG1333" s="238"/>
      <c r="CH1333" s="238"/>
      <c r="CI1333" s="238"/>
      <c r="CJ1333" s="238"/>
      <c r="CK1333" s="238"/>
      <c r="CL1333" s="238"/>
      <c r="CM1333" s="238"/>
      <c r="CN1333" s="238"/>
      <c r="CO1333" s="238"/>
      <c r="CP1333" s="238"/>
      <c r="CQ1333" s="238"/>
      <c r="CR1333" s="238"/>
      <c r="CS1333" s="238"/>
      <c r="CT1333" s="238"/>
      <c r="CU1333" s="238"/>
      <c r="CV1333" s="238"/>
      <c r="CW1333" s="238"/>
      <c r="CX1333" s="238"/>
      <c r="CY1333" s="238"/>
      <c r="CZ1333" s="238"/>
      <c r="DA1333" s="238"/>
      <c r="DB1333" s="238"/>
      <c r="DC1333" s="238"/>
      <c r="DD1333" s="238"/>
      <c r="DE1333" s="238"/>
      <c r="DF1333" s="238"/>
      <c r="DG1333" s="238"/>
      <c r="DH1333" s="238"/>
      <c r="DI1333" s="238"/>
      <c r="DJ1333" s="238"/>
      <c r="DK1333" s="238"/>
      <c r="DL1333" s="238"/>
      <c r="DM1333" s="238"/>
      <c r="DN1333" s="238"/>
      <c r="DO1333" s="238"/>
      <c r="DP1333" s="238"/>
      <c r="DQ1333" s="238"/>
      <c r="DR1333" s="238"/>
      <c r="DS1333" s="238"/>
      <c r="DT1333" s="238"/>
      <c r="DU1333" s="238"/>
      <c r="DV1333" s="238"/>
      <c r="DW1333" s="238"/>
      <c r="DX1333" s="238"/>
      <c r="DY1333" s="238"/>
      <c r="DZ1333" s="238"/>
      <c r="EA1333" s="238"/>
      <c r="EB1333" s="238"/>
      <c r="EC1333" s="238"/>
      <c r="ED1333" s="238"/>
      <c r="EE1333" s="238"/>
      <c r="EF1333" s="238"/>
      <c r="EG1333" s="238"/>
      <c r="EH1333" s="238"/>
      <c r="EI1333" s="238"/>
      <c r="EJ1333" s="238"/>
      <c r="EK1333" s="238"/>
      <c r="EL1333" s="238"/>
      <c r="EM1333" s="238"/>
      <c r="EN1333" s="238"/>
      <c r="EO1333" s="238"/>
      <c r="EP1333" s="238"/>
      <c r="EQ1333" s="238"/>
      <c r="ER1333" s="238"/>
      <c r="ES1333" s="238"/>
      <c r="ET1333" s="238"/>
      <c r="EU1333" s="238"/>
      <c r="EV1333" s="238"/>
      <c r="EW1333" s="238"/>
      <c r="EX1333" s="238"/>
      <c r="EY1333" s="238"/>
      <c r="EZ1333" s="238"/>
      <c r="FA1333" s="238"/>
      <c r="FB1333" s="238"/>
      <c r="FC1333" s="238"/>
      <c r="FD1333" s="238"/>
      <c r="FE1333" s="238"/>
    </row>
    <row r="1334" spans="34:161">
      <c r="AH1334" s="238"/>
      <c r="AI1334" s="238"/>
      <c r="AJ1334" s="238"/>
      <c r="AK1334" s="238"/>
      <c r="AL1334" s="238"/>
      <c r="AM1334" s="238"/>
      <c r="AN1334" s="238"/>
      <c r="AO1334" s="238"/>
      <c r="AP1334" s="238"/>
      <c r="AQ1334" s="238"/>
      <c r="AR1334" s="238"/>
      <c r="AS1334" s="238"/>
      <c r="AT1334" s="238"/>
      <c r="AU1334" s="238"/>
      <c r="AV1334" s="238"/>
      <c r="AW1334" s="238"/>
      <c r="AX1334" s="238"/>
      <c r="AY1334" s="238"/>
      <c r="AZ1334" s="238"/>
      <c r="BA1334" s="238"/>
      <c r="BB1334" s="238"/>
      <c r="BC1334" s="238"/>
      <c r="BD1334" s="238"/>
      <c r="BE1334" s="238"/>
      <c r="BF1334" s="238"/>
      <c r="BG1334" s="238"/>
      <c r="BH1334" s="238"/>
      <c r="BI1334" s="238"/>
      <c r="BJ1334" s="238"/>
      <c r="BK1334" s="238"/>
      <c r="BL1334" s="238"/>
      <c r="BM1334" s="238"/>
      <c r="BN1334" s="238"/>
      <c r="BO1334" s="238"/>
      <c r="BP1334" s="238"/>
      <c r="BQ1334" s="238"/>
      <c r="BR1334" s="238"/>
      <c r="BS1334" s="238"/>
      <c r="BT1334" s="238"/>
      <c r="BU1334" s="238"/>
      <c r="BV1334" s="238"/>
      <c r="BW1334" s="238"/>
      <c r="BX1334" s="238"/>
      <c r="BY1334" s="238"/>
      <c r="BZ1334" s="238"/>
      <c r="CA1334" s="238"/>
      <c r="CB1334" s="238"/>
      <c r="CC1334" s="238"/>
      <c r="CD1334" s="238"/>
      <c r="CE1334" s="238"/>
      <c r="CF1334" s="238"/>
      <c r="CG1334" s="238"/>
      <c r="CH1334" s="238"/>
      <c r="CI1334" s="238"/>
      <c r="CJ1334" s="238"/>
      <c r="CK1334" s="238"/>
      <c r="CL1334" s="238"/>
      <c r="CM1334" s="238"/>
      <c r="CN1334" s="238"/>
      <c r="CO1334" s="238"/>
      <c r="CP1334" s="238"/>
      <c r="CQ1334" s="238"/>
      <c r="CR1334" s="238"/>
      <c r="CS1334" s="238"/>
      <c r="CT1334" s="238"/>
      <c r="CU1334" s="238"/>
      <c r="CV1334" s="238"/>
      <c r="CW1334" s="238"/>
      <c r="CX1334" s="238"/>
      <c r="CY1334" s="238"/>
      <c r="CZ1334" s="238"/>
      <c r="DA1334" s="238"/>
      <c r="DB1334" s="238"/>
      <c r="DC1334" s="238"/>
      <c r="DD1334" s="238"/>
      <c r="DE1334" s="238"/>
      <c r="DF1334" s="238"/>
      <c r="DG1334" s="238"/>
      <c r="DH1334" s="238"/>
      <c r="DI1334" s="238"/>
      <c r="DJ1334" s="238"/>
      <c r="DK1334" s="238"/>
      <c r="DL1334" s="238"/>
      <c r="DM1334" s="238"/>
      <c r="DN1334" s="238"/>
      <c r="DO1334" s="238"/>
      <c r="DP1334" s="238"/>
      <c r="DQ1334" s="238"/>
      <c r="DR1334" s="238"/>
      <c r="DS1334" s="238"/>
      <c r="DT1334" s="238"/>
      <c r="DU1334" s="238"/>
      <c r="DV1334" s="238"/>
      <c r="DW1334" s="238"/>
      <c r="DX1334" s="238"/>
      <c r="DY1334" s="238"/>
      <c r="DZ1334" s="238"/>
      <c r="EA1334" s="238"/>
      <c r="EB1334" s="238"/>
      <c r="EC1334" s="238"/>
      <c r="ED1334" s="238"/>
      <c r="EE1334" s="238"/>
      <c r="EF1334" s="238"/>
      <c r="EG1334" s="238"/>
      <c r="EH1334" s="238"/>
      <c r="EI1334" s="238"/>
      <c r="EJ1334" s="238"/>
      <c r="EK1334" s="238"/>
      <c r="EL1334" s="238"/>
      <c r="EM1334" s="238"/>
      <c r="EN1334" s="238"/>
      <c r="EO1334" s="238"/>
      <c r="EP1334" s="238"/>
      <c r="EQ1334" s="238"/>
      <c r="ER1334" s="238"/>
      <c r="ES1334" s="238"/>
      <c r="ET1334" s="238"/>
      <c r="EU1334" s="238"/>
      <c r="EV1334" s="238"/>
      <c r="EW1334" s="238"/>
      <c r="EX1334" s="238"/>
      <c r="EY1334" s="238"/>
      <c r="EZ1334" s="238"/>
      <c r="FA1334" s="238"/>
      <c r="FB1334" s="238"/>
      <c r="FC1334" s="238"/>
      <c r="FD1334" s="238"/>
      <c r="FE1334" s="238"/>
    </row>
    <row r="1335" spans="34:161">
      <c r="AH1335" s="238"/>
      <c r="AI1335" s="238"/>
      <c r="AJ1335" s="238"/>
      <c r="AK1335" s="238"/>
      <c r="AL1335" s="238"/>
      <c r="AM1335" s="238"/>
      <c r="AN1335" s="238"/>
      <c r="AO1335" s="238"/>
      <c r="AP1335" s="238"/>
      <c r="AQ1335" s="238"/>
      <c r="AR1335" s="238"/>
      <c r="AS1335" s="238"/>
      <c r="AT1335" s="238"/>
      <c r="AU1335" s="238"/>
      <c r="AV1335" s="238"/>
      <c r="AW1335" s="238"/>
      <c r="AX1335" s="238"/>
      <c r="AY1335" s="238"/>
      <c r="AZ1335" s="238"/>
      <c r="BA1335" s="238"/>
      <c r="BB1335" s="238"/>
      <c r="BC1335" s="238"/>
      <c r="BD1335" s="238"/>
      <c r="BE1335" s="238"/>
      <c r="BF1335" s="238"/>
      <c r="BG1335" s="238"/>
      <c r="BH1335" s="238"/>
      <c r="BI1335" s="238"/>
      <c r="BJ1335" s="238"/>
      <c r="BK1335" s="238"/>
      <c r="BL1335" s="238"/>
      <c r="BM1335" s="238"/>
      <c r="BN1335" s="238"/>
      <c r="BO1335" s="238"/>
      <c r="BP1335" s="238"/>
      <c r="BQ1335" s="238"/>
      <c r="BR1335" s="238"/>
      <c r="BS1335" s="238"/>
      <c r="BT1335" s="238"/>
      <c r="BU1335" s="238"/>
      <c r="BV1335" s="238"/>
      <c r="BW1335" s="238"/>
      <c r="BX1335" s="238"/>
      <c r="BY1335" s="238"/>
      <c r="BZ1335" s="238"/>
      <c r="CA1335" s="238"/>
      <c r="CB1335" s="238"/>
      <c r="CC1335" s="238"/>
      <c r="CD1335" s="238"/>
      <c r="CE1335" s="238"/>
      <c r="CF1335" s="238"/>
      <c r="CG1335" s="238"/>
      <c r="CH1335" s="238"/>
      <c r="CI1335" s="238"/>
      <c r="CJ1335" s="238"/>
      <c r="CK1335" s="238"/>
      <c r="CL1335" s="238"/>
      <c r="CM1335" s="238"/>
      <c r="CN1335" s="238"/>
      <c r="CO1335" s="238"/>
      <c r="CP1335" s="238"/>
      <c r="CQ1335" s="238"/>
      <c r="CR1335" s="238"/>
      <c r="CS1335" s="238"/>
      <c r="CT1335" s="238"/>
      <c r="CU1335" s="238"/>
      <c r="CV1335" s="238"/>
      <c r="CW1335" s="238"/>
      <c r="CX1335" s="238"/>
      <c r="CY1335" s="238"/>
      <c r="CZ1335" s="238"/>
      <c r="DA1335" s="238"/>
      <c r="DB1335" s="238"/>
      <c r="DC1335" s="238"/>
      <c r="DD1335" s="238"/>
      <c r="DE1335" s="238"/>
      <c r="DF1335" s="238"/>
      <c r="DG1335" s="238"/>
      <c r="DH1335" s="238"/>
      <c r="DI1335" s="238"/>
      <c r="DJ1335" s="238"/>
      <c r="DK1335" s="238"/>
      <c r="DL1335" s="238"/>
      <c r="DM1335" s="238"/>
      <c r="DN1335" s="238"/>
      <c r="DO1335" s="238"/>
      <c r="DP1335" s="238"/>
      <c r="DQ1335" s="238"/>
      <c r="DR1335" s="238"/>
      <c r="DS1335" s="238"/>
      <c r="DT1335" s="238"/>
      <c r="DU1335" s="238"/>
      <c r="DV1335" s="238"/>
      <c r="DW1335" s="238"/>
      <c r="DX1335" s="238"/>
      <c r="DY1335" s="238"/>
      <c r="DZ1335" s="238"/>
      <c r="EA1335" s="238"/>
      <c r="EB1335" s="238"/>
      <c r="EC1335" s="238"/>
      <c r="ED1335" s="238"/>
      <c r="EE1335" s="238"/>
      <c r="EF1335" s="238"/>
      <c r="EG1335" s="238"/>
      <c r="EH1335" s="238"/>
      <c r="EI1335" s="238"/>
      <c r="EJ1335" s="238"/>
      <c r="EK1335" s="238"/>
      <c r="EL1335" s="238"/>
      <c r="EM1335" s="238"/>
      <c r="EN1335" s="238"/>
      <c r="EO1335" s="238"/>
      <c r="EP1335" s="238"/>
      <c r="EQ1335" s="238"/>
      <c r="ER1335" s="238"/>
      <c r="ES1335" s="238"/>
      <c r="ET1335" s="238"/>
      <c r="EU1335" s="238"/>
      <c r="EV1335" s="238"/>
      <c r="EW1335" s="238"/>
      <c r="EX1335" s="238"/>
      <c r="EY1335" s="238"/>
      <c r="EZ1335" s="238"/>
      <c r="FA1335" s="238"/>
      <c r="FB1335" s="238"/>
      <c r="FC1335" s="238"/>
      <c r="FD1335" s="238"/>
      <c r="FE1335" s="238"/>
    </row>
    <row r="1336" spans="34:161">
      <c r="AH1336" s="238"/>
      <c r="AI1336" s="238"/>
      <c r="AJ1336" s="238"/>
      <c r="AK1336" s="238"/>
      <c r="AL1336" s="238"/>
      <c r="AM1336" s="238"/>
      <c r="AN1336" s="238"/>
      <c r="AO1336" s="238"/>
      <c r="AP1336" s="238"/>
      <c r="AQ1336" s="238"/>
      <c r="AR1336" s="238"/>
      <c r="AS1336" s="238"/>
      <c r="AT1336" s="238"/>
      <c r="AU1336" s="238"/>
      <c r="AV1336" s="238"/>
      <c r="AW1336" s="238"/>
      <c r="AX1336" s="238"/>
      <c r="AY1336" s="238"/>
      <c r="AZ1336" s="238"/>
      <c r="BA1336" s="238"/>
      <c r="BB1336" s="238"/>
      <c r="BC1336" s="238"/>
      <c r="BD1336" s="238"/>
      <c r="BE1336" s="238"/>
      <c r="BF1336" s="238"/>
      <c r="BG1336" s="238"/>
      <c r="BH1336" s="238"/>
      <c r="BI1336" s="238"/>
      <c r="BJ1336" s="238"/>
      <c r="BK1336" s="238"/>
      <c r="BL1336" s="238"/>
      <c r="BM1336" s="238"/>
      <c r="BN1336" s="238"/>
      <c r="BO1336" s="238"/>
      <c r="BP1336" s="238"/>
      <c r="BQ1336" s="238"/>
      <c r="BR1336" s="238"/>
      <c r="BS1336" s="238"/>
      <c r="BT1336" s="238"/>
      <c r="BU1336" s="238"/>
      <c r="BV1336" s="238"/>
      <c r="BW1336" s="238"/>
      <c r="BX1336" s="238"/>
      <c r="BY1336" s="238"/>
      <c r="BZ1336" s="238"/>
      <c r="CA1336" s="238"/>
      <c r="CB1336" s="238"/>
      <c r="CC1336" s="238"/>
      <c r="CD1336" s="238"/>
      <c r="CE1336" s="238"/>
      <c r="CF1336" s="238"/>
      <c r="CG1336" s="238"/>
      <c r="CH1336" s="238"/>
      <c r="CI1336" s="238"/>
      <c r="CJ1336" s="238"/>
      <c r="CK1336" s="238"/>
      <c r="CL1336" s="238"/>
      <c r="CM1336" s="238"/>
      <c r="CN1336" s="238"/>
      <c r="CO1336" s="238"/>
      <c r="CP1336" s="238"/>
      <c r="CQ1336" s="238"/>
      <c r="CR1336" s="238"/>
      <c r="CS1336" s="238"/>
      <c r="CT1336" s="238"/>
      <c r="CU1336" s="238"/>
      <c r="CV1336" s="238"/>
      <c r="CW1336" s="238"/>
      <c r="CX1336" s="238"/>
      <c r="CY1336" s="238"/>
      <c r="CZ1336" s="238"/>
      <c r="DA1336" s="238"/>
      <c r="DB1336" s="238"/>
      <c r="DC1336" s="238"/>
      <c r="DD1336" s="238"/>
      <c r="DE1336" s="238"/>
      <c r="DF1336" s="238"/>
      <c r="DG1336" s="238"/>
      <c r="DH1336" s="238"/>
      <c r="DI1336" s="238"/>
      <c r="DJ1336" s="238"/>
      <c r="DK1336" s="238"/>
      <c r="DL1336" s="238"/>
      <c r="DM1336" s="238"/>
      <c r="DN1336" s="238"/>
      <c r="DO1336" s="238"/>
      <c r="DP1336" s="238"/>
      <c r="DQ1336" s="238"/>
      <c r="DR1336" s="238"/>
      <c r="DS1336" s="238"/>
      <c r="DT1336" s="238"/>
      <c r="DU1336" s="238"/>
      <c r="DV1336" s="238"/>
      <c r="DW1336" s="238"/>
      <c r="DX1336" s="238"/>
      <c r="DY1336" s="238"/>
      <c r="DZ1336" s="238"/>
      <c r="EA1336" s="238"/>
      <c r="EB1336" s="238"/>
      <c r="EC1336" s="238"/>
      <c r="ED1336" s="238"/>
      <c r="EE1336" s="238"/>
      <c r="EF1336" s="238"/>
      <c r="EG1336" s="238"/>
      <c r="EH1336" s="238"/>
      <c r="EI1336" s="238"/>
      <c r="EJ1336" s="238"/>
      <c r="EK1336" s="238"/>
      <c r="EL1336" s="238"/>
      <c r="EM1336" s="238"/>
      <c r="EN1336" s="238"/>
      <c r="EO1336" s="238"/>
      <c r="EP1336" s="238"/>
      <c r="EQ1336" s="238"/>
      <c r="ER1336" s="238"/>
      <c r="ES1336" s="238"/>
      <c r="ET1336" s="238"/>
      <c r="EU1336" s="238"/>
      <c r="EV1336" s="238"/>
      <c r="EW1336" s="238"/>
      <c r="EX1336" s="238"/>
      <c r="EY1336" s="238"/>
      <c r="EZ1336" s="238"/>
      <c r="FA1336" s="238"/>
      <c r="FB1336" s="238"/>
      <c r="FC1336" s="238"/>
      <c r="FD1336" s="238"/>
      <c r="FE1336" s="238"/>
    </row>
    <row r="1337" spans="34:161">
      <c r="AH1337" s="238"/>
      <c r="AI1337" s="238"/>
      <c r="AJ1337" s="238"/>
      <c r="AK1337" s="238"/>
      <c r="AL1337" s="238"/>
      <c r="AM1337" s="238"/>
      <c r="AN1337" s="238"/>
      <c r="AO1337" s="238"/>
      <c r="AP1337" s="238"/>
      <c r="AQ1337" s="238"/>
      <c r="AR1337" s="238"/>
      <c r="AS1337" s="238"/>
      <c r="AT1337" s="238"/>
      <c r="AU1337" s="238"/>
      <c r="AV1337" s="238"/>
      <c r="AW1337" s="238"/>
      <c r="AX1337" s="238"/>
      <c r="AY1337" s="238"/>
      <c r="AZ1337" s="238"/>
      <c r="BA1337" s="238"/>
      <c r="BB1337" s="238"/>
      <c r="BC1337" s="238"/>
      <c r="BD1337" s="238"/>
      <c r="BE1337" s="238"/>
      <c r="BF1337" s="238"/>
      <c r="BG1337" s="238"/>
      <c r="BH1337" s="238"/>
      <c r="BI1337" s="238"/>
      <c r="BJ1337" s="238"/>
      <c r="BK1337" s="238"/>
      <c r="BL1337" s="238"/>
      <c r="BM1337" s="238"/>
      <c r="BN1337" s="238"/>
      <c r="BO1337" s="238"/>
      <c r="BP1337" s="238"/>
      <c r="BQ1337" s="238"/>
      <c r="BR1337" s="238"/>
      <c r="BS1337" s="238"/>
      <c r="BT1337" s="238"/>
      <c r="BU1337" s="238"/>
      <c r="BV1337" s="238"/>
      <c r="BW1337" s="238"/>
      <c r="BX1337" s="238"/>
      <c r="BY1337" s="238"/>
      <c r="BZ1337" s="238"/>
      <c r="CA1337" s="238"/>
      <c r="CB1337" s="238"/>
      <c r="CC1337" s="238"/>
      <c r="CD1337" s="238"/>
      <c r="CE1337" s="238"/>
      <c r="CF1337" s="238"/>
      <c r="CG1337" s="238"/>
      <c r="CH1337" s="238"/>
      <c r="CI1337" s="238"/>
      <c r="CJ1337" s="238"/>
      <c r="CK1337" s="238"/>
      <c r="CL1337" s="238"/>
      <c r="CM1337" s="238"/>
      <c r="CN1337" s="238"/>
      <c r="CO1337" s="238"/>
      <c r="CP1337" s="238"/>
      <c r="CQ1337" s="238"/>
      <c r="CR1337" s="238"/>
      <c r="CS1337" s="238"/>
      <c r="CT1337" s="238"/>
      <c r="CU1337" s="238"/>
      <c r="CV1337" s="238"/>
      <c r="CW1337" s="238"/>
      <c r="CX1337" s="238"/>
      <c r="CY1337" s="238"/>
      <c r="CZ1337" s="238"/>
      <c r="DA1337" s="238"/>
      <c r="DB1337" s="238"/>
      <c r="DC1337" s="238"/>
      <c r="DD1337" s="238"/>
      <c r="DE1337" s="238"/>
      <c r="DF1337" s="238"/>
      <c r="DG1337" s="238"/>
      <c r="DH1337" s="238"/>
      <c r="DI1337" s="238"/>
      <c r="DJ1337" s="238"/>
      <c r="DK1337" s="238"/>
      <c r="DL1337" s="238"/>
      <c r="DM1337" s="238"/>
      <c r="DN1337" s="238"/>
      <c r="DO1337" s="238"/>
      <c r="DP1337" s="238"/>
      <c r="DQ1337" s="238"/>
      <c r="DR1337" s="238"/>
      <c r="DS1337" s="238"/>
      <c r="DT1337" s="238"/>
      <c r="DU1337" s="238"/>
      <c r="DV1337" s="238"/>
      <c r="DW1337" s="238"/>
      <c r="DX1337" s="238"/>
      <c r="DY1337" s="238"/>
      <c r="DZ1337" s="238"/>
      <c r="EA1337" s="238"/>
      <c r="EB1337" s="238"/>
      <c r="EC1337" s="238"/>
      <c r="ED1337" s="238"/>
      <c r="EE1337" s="238"/>
      <c r="EF1337" s="238"/>
      <c r="EG1337" s="238"/>
      <c r="EH1337" s="238"/>
      <c r="EI1337" s="238"/>
      <c r="EJ1337" s="238"/>
      <c r="EK1337" s="238"/>
      <c r="EL1337" s="238"/>
      <c r="EM1337" s="238"/>
      <c r="EN1337" s="238"/>
      <c r="EO1337" s="238"/>
      <c r="EP1337" s="238"/>
      <c r="EQ1337" s="238"/>
      <c r="ER1337" s="238"/>
      <c r="ES1337" s="238"/>
      <c r="ET1337" s="238"/>
      <c r="EU1337" s="238"/>
      <c r="EV1337" s="238"/>
      <c r="EW1337" s="238"/>
      <c r="EX1337" s="238"/>
      <c r="EY1337" s="238"/>
      <c r="EZ1337" s="238"/>
      <c r="FA1337" s="238"/>
      <c r="FB1337" s="238"/>
      <c r="FC1337" s="238"/>
      <c r="FD1337" s="238"/>
      <c r="FE1337" s="238"/>
    </row>
    <row r="1338" spans="34:161">
      <c r="AH1338" s="238"/>
      <c r="AI1338" s="238"/>
      <c r="AJ1338" s="238"/>
      <c r="AK1338" s="238"/>
      <c r="AL1338" s="238"/>
      <c r="AM1338" s="238"/>
      <c r="AN1338" s="238"/>
      <c r="AO1338" s="238"/>
      <c r="AP1338" s="238"/>
      <c r="AQ1338" s="238"/>
      <c r="AR1338" s="238"/>
      <c r="AS1338" s="238"/>
      <c r="AT1338" s="238"/>
      <c r="AU1338" s="238"/>
      <c r="AV1338" s="238"/>
      <c r="AW1338" s="238"/>
      <c r="AX1338" s="238"/>
      <c r="AY1338" s="238"/>
      <c r="AZ1338" s="238"/>
      <c r="BA1338" s="238"/>
      <c r="BB1338" s="238"/>
      <c r="BC1338" s="238"/>
      <c r="BD1338" s="238"/>
      <c r="BE1338" s="238"/>
      <c r="BF1338" s="238"/>
      <c r="BG1338" s="238"/>
      <c r="BH1338" s="238"/>
      <c r="BI1338" s="238"/>
      <c r="BJ1338" s="238"/>
      <c r="BK1338" s="238"/>
      <c r="BL1338" s="238"/>
      <c r="BM1338" s="238"/>
      <c r="BN1338" s="238"/>
      <c r="BO1338" s="238"/>
      <c r="BP1338" s="238"/>
      <c r="BQ1338" s="238"/>
      <c r="BR1338" s="238"/>
      <c r="BS1338" s="238"/>
      <c r="BT1338" s="238"/>
      <c r="BU1338" s="238"/>
      <c r="BV1338" s="238"/>
      <c r="BW1338" s="238"/>
      <c r="BX1338" s="238"/>
      <c r="BY1338" s="238"/>
      <c r="BZ1338" s="238"/>
      <c r="CA1338" s="238"/>
      <c r="CB1338" s="238"/>
      <c r="CC1338" s="238"/>
      <c r="CD1338" s="238"/>
      <c r="CE1338" s="238"/>
      <c r="CF1338" s="238"/>
      <c r="CG1338" s="238"/>
      <c r="CH1338" s="238"/>
      <c r="CI1338" s="238"/>
      <c r="CJ1338" s="238"/>
      <c r="CK1338" s="238"/>
      <c r="CL1338" s="238"/>
      <c r="CM1338" s="238"/>
      <c r="CN1338" s="238"/>
      <c r="CO1338" s="238"/>
      <c r="CP1338" s="238"/>
      <c r="CQ1338" s="238"/>
      <c r="CR1338" s="238"/>
      <c r="CS1338" s="238"/>
      <c r="CT1338" s="238"/>
      <c r="CU1338" s="238"/>
      <c r="CV1338" s="238"/>
      <c r="CW1338" s="238"/>
      <c r="CX1338" s="238"/>
      <c r="CY1338" s="238"/>
      <c r="CZ1338" s="238"/>
      <c r="DA1338" s="238"/>
      <c r="DB1338" s="238"/>
      <c r="DC1338" s="238"/>
      <c r="DD1338" s="238"/>
      <c r="DE1338" s="238"/>
      <c r="DF1338" s="238"/>
      <c r="DG1338" s="238"/>
      <c r="DH1338" s="238"/>
      <c r="DI1338" s="238"/>
      <c r="DJ1338" s="238"/>
      <c r="DK1338" s="238"/>
      <c r="DL1338" s="238"/>
      <c r="DM1338" s="238"/>
      <c r="DN1338" s="238"/>
      <c r="DO1338" s="238"/>
      <c r="DP1338" s="238"/>
      <c r="DQ1338" s="238"/>
      <c r="DR1338" s="238"/>
      <c r="DS1338" s="238"/>
      <c r="DT1338" s="238"/>
      <c r="DU1338" s="238"/>
      <c r="DV1338" s="238"/>
      <c r="DW1338" s="238"/>
      <c r="DX1338" s="238"/>
      <c r="DY1338" s="238"/>
      <c r="DZ1338" s="238"/>
      <c r="EA1338" s="238"/>
      <c r="EB1338" s="238"/>
      <c r="EC1338" s="238"/>
      <c r="ED1338" s="238"/>
      <c r="EE1338" s="238"/>
      <c r="EF1338" s="238"/>
      <c r="EG1338" s="238"/>
      <c r="EH1338" s="238"/>
      <c r="EI1338" s="238"/>
      <c r="EJ1338" s="238"/>
      <c r="EK1338" s="238"/>
      <c r="EL1338" s="238"/>
      <c r="EM1338" s="238"/>
      <c r="EN1338" s="238"/>
      <c r="EO1338" s="238"/>
      <c r="EP1338" s="238"/>
      <c r="EQ1338" s="238"/>
      <c r="ER1338" s="238"/>
      <c r="ES1338" s="238"/>
      <c r="ET1338" s="238"/>
      <c r="EU1338" s="238"/>
      <c r="EV1338" s="238"/>
      <c r="EW1338" s="238"/>
      <c r="EX1338" s="238"/>
      <c r="EY1338" s="238"/>
      <c r="EZ1338" s="238"/>
      <c r="FA1338" s="238"/>
      <c r="FB1338" s="238"/>
      <c r="FC1338" s="238"/>
      <c r="FD1338" s="238"/>
      <c r="FE1338" s="238"/>
    </row>
    <row r="1339" spans="34:161">
      <c r="AH1339" s="238"/>
      <c r="AI1339" s="238"/>
      <c r="AJ1339" s="238"/>
      <c r="AK1339" s="238"/>
      <c r="AL1339" s="238"/>
      <c r="AM1339" s="238"/>
      <c r="AN1339" s="238"/>
      <c r="AO1339" s="238"/>
      <c r="AP1339" s="238"/>
      <c r="AQ1339" s="238"/>
      <c r="AR1339" s="238"/>
      <c r="AS1339" s="238"/>
      <c r="AT1339" s="238"/>
      <c r="AU1339" s="238"/>
      <c r="AV1339" s="238"/>
      <c r="AW1339" s="238"/>
      <c r="AX1339" s="238"/>
      <c r="AY1339" s="238"/>
      <c r="AZ1339" s="238"/>
      <c r="BA1339" s="238"/>
      <c r="BB1339" s="238"/>
      <c r="BC1339" s="238"/>
      <c r="BD1339" s="238"/>
      <c r="BE1339" s="238"/>
      <c r="BF1339" s="238"/>
      <c r="BG1339" s="238"/>
      <c r="BH1339" s="238"/>
      <c r="BI1339" s="238"/>
      <c r="BJ1339" s="238"/>
      <c r="BK1339" s="238"/>
      <c r="BL1339" s="238"/>
      <c r="BM1339" s="238"/>
      <c r="BN1339" s="238"/>
      <c r="BO1339" s="238"/>
      <c r="BP1339" s="238"/>
      <c r="BQ1339" s="238"/>
      <c r="BR1339" s="238"/>
      <c r="BS1339" s="238"/>
      <c r="BT1339" s="238"/>
      <c r="BU1339" s="238"/>
      <c r="BV1339" s="238"/>
      <c r="BW1339" s="238"/>
      <c r="BX1339" s="238"/>
      <c r="BY1339" s="238"/>
      <c r="BZ1339" s="238"/>
      <c r="CA1339" s="238"/>
      <c r="CB1339" s="238"/>
      <c r="CC1339" s="238"/>
      <c r="CD1339" s="238"/>
      <c r="CE1339" s="238"/>
      <c r="CF1339" s="238"/>
      <c r="CG1339" s="238"/>
      <c r="CH1339" s="238"/>
      <c r="CI1339" s="238"/>
      <c r="CJ1339" s="238"/>
      <c r="CK1339" s="238"/>
      <c r="CL1339" s="238"/>
      <c r="CM1339" s="238"/>
      <c r="CN1339" s="238"/>
      <c r="CO1339" s="238"/>
      <c r="CP1339" s="238"/>
      <c r="CQ1339" s="238"/>
      <c r="CR1339" s="238"/>
      <c r="CS1339" s="238"/>
      <c r="CT1339" s="238"/>
      <c r="CU1339" s="238"/>
      <c r="CV1339" s="238"/>
      <c r="CW1339" s="238"/>
      <c r="CX1339" s="238"/>
      <c r="CY1339" s="238"/>
      <c r="CZ1339" s="238"/>
      <c r="DA1339" s="238"/>
      <c r="DB1339" s="238"/>
      <c r="DC1339" s="238"/>
      <c r="DD1339" s="238"/>
      <c r="DE1339" s="238"/>
      <c r="DF1339" s="238"/>
      <c r="DG1339" s="238"/>
      <c r="DH1339" s="238"/>
      <c r="DI1339" s="238"/>
      <c r="DJ1339" s="238"/>
      <c r="DK1339" s="238"/>
      <c r="DL1339" s="238"/>
      <c r="DM1339" s="238"/>
      <c r="DN1339" s="238"/>
      <c r="DO1339" s="238"/>
      <c r="DP1339" s="238"/>
      <c r="DQ1339" s="238"/>
      <c r="DR1339" s="238"/>
      <c r="DS1339" s="238"/>
      <c r="DT1339" s="238"/>
      <c r="DU1339" s="238"/>
      <c r="DV1339" s="238"/>
      <c r="DW1339" s="238"/>
      <c r="DX1339" s="238"/>
      <c r="DY1339" s="238"/>
      <c r="DZ1339" s="238"/>
      <c r="EA1339" s="238"/>
      <c r="EB1339" s="238"/>
      <c r="EC1339" s="238"/>
      <c r="ED1339" s="238"/>
      <c r="EE1339" s="238"/>
      <c r="EF1339" s="238"/>
      <c r="EG1339" s="238"/>
      <c r="EH1339" s="238"/>
      <c r="EI1339" s="238"/>
      <c r="EJ1339" s="238"/>
      <c r="EK1339" s="238"/>
      <c r="EL1339" s="238"/>
      <c r="EM1339" s="238"/>
      <c r="EN1339" s="238"/>
      <c r="EO1339" s="238"/>
      <c r="EP1339" s="238"/>
      <c r="EQ1339" s="238"/>
      <c r="ER1339" s="238"/>
      <c r="ES1339" s="238"/>
      <c r="ET1339" s="238"/>
      <c r="EU1339" s="238"/>
      <c r="EV1339" s="238"/>
      <c r="EW1339" s="238"/>
      <c r="EX1339" s="238"/>
      <c r="EY1339" s="238"/>
      <c r="EZ1339" s="238"/>
      <c r="FA1339" s="238"/>
      <c r="FB1339" s="238"/>
      <c r="FC1339" s="238"/>
      <c r="FD1339" s="238"/>
      <c r="FE1339" s="238"/>
    </row>
    <row r="1340" spans="34:161">
      <c r="AH1340" s="238"/>
      <c r="AI1340" s="238"/>
      <c r="AJ1340" s="238"/>
      <c r="AK1340" s="238"/>
      <c r="AL1340" s="238"/>
      <c r="AM1340" s="238"/>
      <c r="AN1340" s="238"/>
      <c r="AO1340" s="238"/>
      <c r="AP1340" s="238"/>
      <c r="AQ1340" s="238"/>
      <c r="AR1340" s="238"/>
      <c r="AS1340" s="238"/>
      <c r="AT1340" s="238"/>
      <c r="AU1340" s="238"/>
      <c r="AV1340" s="238"/>
      <c r="AW1340" s="238"/>
      <c r="AX1340" s="238"/>
      <c r="AY1340" s="238"/>
      <c r="AZ1340" s="238"/>
      <c r="BA1340" s="238"/>
      <c r="BB1340" s="238"/>
      <c r="BC1340" s="238"/>
      <c r="BD1340" s="238"/>
      <c r="BE1340" s="238"/>
      <c r="BF1340" s="238"/>
      <c r="BG1340" s="238"/>
      <c r="BH1340" s="238"/>
      <c r="BI1340" s="238"/>
      <c r="BJ1340" s="238"/>
      <c r="BK1340" s="238"/>
      <c r="BL1340" s="238"/>
      <c r="BM1340" s="238"/>
      <c r="BN1340" s="238"/>
      <c r="BO1340" s="238"/>
      <c r="BP1340" s="238"/>
      <c r="BQ1340" s="238"/>
      <c r="BR1340" s="238"/>
      <c r="BS1340" s="238"/>
      <c r="BT1340" s="238"/>
      <c r="BU1340" s="238"/>
      <c r="BV1340" s="238"/>
      <c r="BW1340" s="238"/>
      <c r="BX1340" s="238"/>
      <c r="BY1340" s="238"/>
      <c r="BZ1340" s="238"/>
      <c r="CA1340" s="238"/>
      <c r="CB1340" s="238"/>
      <c r="CC1340" s="238"/>
      <c r="CD1340" s="238"/>
      <c r="CE1340" s="238"/>
      <c r="CF1340" s="238"/>
      <c r="CG1340" s="238"/>
      <c r="CH1340" s="238"/>
      <c r="CI1340" s="238"/>
      <c r="CJ1340" s="238"/>
      <c r="CK1340" s="238"/>
      <c r="CL1340" s="238"/>
      <c r="CM1340" s="238"/>
      <c r="CN1340" s="238"/>
      <c r="CO1340" s="238"/>
      <c r="CP1340" s="238"/>
      <c r="CQ1340" s="238"/>
      <c r="CR1340" s="238"/>
      <c r="CS1340" s="238"/>
      <c r="CT1340" s="238"/>
      <c r="CU1340" s="238"/>
      <c r="CV1340" s="238"/>
      <c r="CW1340" s="238"/>
      <c r="CX1340" s="238"/>
      <c r="CY1340" s="238"/>
      <c r="CZ1340" s="238"/>
      <c r="DA1340" s="238"/>
      <c r="DB1340" s="238"/>
      <c r="DC1340" s="238"/>
      <c r="DD1340" s="238"/>
      <c r="DE1340" s="238"/>
      <c r="DF1340" s="238"/>
      <c r="DG1340" s="238"/>
      <c r="DH1340" s="238"/>
      <c r="DI1340" s="238"/>
      <c r="DJ1340" s="238"/>
      <c r="DK1340" s="238"/>
      <c r="DL1340" s="238"/>
      <c r="DM1340" s="238"/>
      <c r="DN1340" s="238"/>
      <c r="DO1340" s="238"/>
      <c r="DP1340" s="238"/>
      <c r="DQ1340" s="238"/>
      <c r="DR1340" s="238"/>
      <c r="DS1340" s="238"/>
      <c r="DT1340" s="238"/>
      <c r="DU1340" s="238"/>
      <c r="DV1340" s="238"/>
      <c r="DW1340" s="238"/>
      <c r="DX1340" s="238"/>
      <c r="DY1340" s="238"/>
      <c r="DZ1340" s="238"/>
      <c r="EA1340" s="238"/>
      <c r="EB1340" s="238"/>
      <c r="EC1340" s="238"/>
      <c r="ED1340" s="238"/>
      <c r="EE1340" s="238"/>
      <c r="EF1340" s="238"/>
      <c r="EG1340" s="238"/>
      <c r="EH1340" s="238"/>
      <c r="EI1340" s="238"/>
      <c r="EJ1340" s="238"/>
      <c r="EK1340" s="238"/>
      <c r="EL1340" s="238"/>
      <c r="EM1340" s="238"/>
      <c r="EN1340" s="238"/>
      <c r="EO1340" s="238"/>
      <c r="EP1340" s="238"/>
      <c r="EQ1340" s="238"/>
      <c r="ER1340" s="238"/>
      <c r="ES1340" s="238"/>
      <c r="ET1340" s="238"/>
      <c r="EU1340" s="238"/>
      <c r="EV1340" s="238"/>
      <c r="EW1340" s="238"/>
      <c r="EX1340" s="238"/>
      <c r="EY1340" s="238"/>
      <c r="EZ1340" s="238"/>
      <c r="FA1340" s="238"/>
      <c r="FB1340" s="238"/>
      <c r="FC1340" s="238"/>
      <c r="FD1340" s="238"/>
      <c r="FE1340" s="238"/>
    </row>
    <row r="1341" spans="34:161">
      <c r="AH1341" s="238"/>
      <c r="AI1341" s="238"/>
      <c r="AJ1341" s="238"/>
      <c r="AK1341" s="238"/>
      <c r="AL1341" s="238"/>
      <c r="AM1341" s="238"/>
      <c r="AN1341" s="238"/>
      <c r="AO1341" s="238"/>
      <c r="AP1341" s="238"/>
      <c r="AQ1341" s="238"/>
      <c r="AR1341" s="238"/>
      <c r="AS1341" s="238"/>
      <c r="AT1341" s="238"/>
      <c r="AU1341" s="238"/>
      <c r="AV1341" s="238"/>
      <c r="AW1341" s="238"/>
      <c r="AX1341" s="238"/>
      <c r="AY1341" s="238"/>
      <c r="AZ1341" s="238"/>
      <c r="BA1341" s="238"/>
      <c r="BB1341" s="238"/>
      <c r="BC1341" s="238"/>
      <c r="BD1341" s="238"/>
      <c r="BE1341" s="238"/>
      <c r="BF1341" s="238"/>
      <c r="BG1341" s="238"/>
      <c r="BH1341" s="238"/>
      <c r="BI1341" s="238"/>
      <c r="BJ1341" s="238"/>
      <c r="BK1341" s="238"/>
      <c r="BL1341" s="238"/>
      <c r="BM1341" s="238"/>
      <c r="BN1341" s="238"/>
      <c r="BO1341" s="238"/>
      <c r="BP1341" s="238"/>
      <c r="BQ1341" s="238"/>
      <c r="BR1341" s="238"/>
      <c r="BS1341" s="238"/>
      <c r="BT1341" s="238"/>
      <c r="BU1341" s="238"/>
      <c r="BV1341" s="238"/>
      <c r="BW1341" s="238"/>
      <c r="BX1341" s="238"/>
      <c r="BY1341" s="238"/>
      <c r="BZ1341" s="238"/>
      <c r="CA1341" s="238"/>
      <c r="CB1341" s="238"/>
      <c r="CC1341" s="238"/>
      <c r="CD1341" s="238"/>
      <c r="CE1341" s="238"/>
      <c r="CF1341" s="238"/>
      <c r="CG1341" s="238"/>
      <c r="CH1341" s="238"/>
      <c r="CI1341" s="238"/>
      <c r="CJ1341" s="238"/>
      <c r="CK1341" s="238"/>
      <c r="CL1341" s="238"/>
      <c r="CM1341" s="238"/>
      <c r="CN1341" s="238"/>
      <c r="CO1341" s="238"/>
      <c r="CP1341" s="238"/>
      <c r="CQ1341" s="238"/>
      <c r="CR1341" s="238"/>
      <c r="CS1341" s="238"/>
      <c r="CT1341" s="238"/>
      <c r="CU1341" s="238"/>
      <c r="CV1341" s="238"/>
      <c r="CW1341" s="238"/>
      <c r="CX1341" s="238"/>
      <c r="CY1341" s="238"/>
      <c r="CZ1341" s="238"/>
      <c r="DA1341" s="238"/>
      <c r="DB1341" s="238"/>
      <c r="DC1341" s="238"/>
      <c r="DD1341" s="238"/>
      <c r="DE1341" s="238"/>
      <c r="DF1341" s="238"/>
      <c r="DG1341" s="238"/>
      <c r="DH1341" s="238"/>
      <c r="DI1341" s="238"/>
      <c r="DJ1341" s="238"/>
      <c r="DK1341" s="238"/>
      <c r="DL1341" s="238"/>
      <c r="DM1341" s="238"/>
      <c r="DN1341" s="238"/>
      <c r="DO1341" s="238"/>
      <c r="DP1341" s="238"/>
      <c r="DQ1341" s="238"/>
      <c r="DR1341" s="238"/>
      <c r="DS1341" s="238"/>
      <c r="DT1341" s="238"/>
      <c r="DU1341" s="238"/>
      <c r="DV1341" s="238"/>
      <c r="DW1341" s="238"/>
      <c r="DX1341" s="238"/>
      <c r="DY1341" s="238"/>
      <c r="DZ1341" s="238"/>
      <c r="EA1341" s="238"/>
      <c r="EB1341" s="238"/>
      <c r="EC1341" s="238"/>
      <c r="ED1341" s="238"/>
      <c r="EE1341" s="238"/>
      <c r="EF1341" s="238"/>
      <c r="EG1341" s="238"/>
      <c r="EH1341" s="238"/>
      <c r="EI1341" s="238"/>
      <c r="EJ1341" s="238"/>
      <c r="EK1341" s="238"/>
      <c r="EL1341" s="238"/>
      <c r="EM1341" s="238"/>
      <c r="EN1341" s="238"/>
      <c r="EO1341" s="238"/>
      <c r="EP1341" s="238"/>
      <c r="EQ1341" s="238"/>
      <c r="ER1341" s="238"/>
      <c r="ES1341" s="238"/>
      <c r="ET1341" s="238"/>
      <c r="EU1341" s="238"/>
      <c r="EV1341" s="238"/>
      <c r="EW1341" s="238"/>
      <c r="EX1341" s="238"/>
      <c r="EY1341" s="238"/>
      <c r="EZ1341" s="238"/>
      <c r="FA1341" s="238"/>
      <c r="FB1341" s="238"/>
      <c r="FC1341" s="238"/>
      <c r="FD1341" s="238"/>
      <c r="FE1341" s="238"/>
    </row>
    <row r="1342" spans="34:161">
      <c r="AH1342" s="238"/>
      <c r="AI1342" s="238"/>
      <c r="AJ1342" s="238"/>
      <c r="AK1342" s="238"/>
      <c r="AL1342" s="238"/>
      <c r="AM1342" s="238"/>
      <c r="AN1342" s="238"/>
      <c r="AO1342" s="238"/>
      <c r="AP1342" s="238"/>
      <c r="AQ1342" s="238"/>
      <c r="AR1342" s="238"/>
      <c r="AS1342" s="238"/>
      <c r="AT1342" s="238"/>
      <c r="AU1342" s="238"/>
      <c r="AV1342" s="238"/>
      <c r="AW1342" s="238"/>
      <c r="AX1342" s="238"/>
      <c r="AY1342" s="238"/>
      <c r="AZ1342" s="238"/>
      <c r="BA1342" s="238"/>
      <c r="BB1342" s="238"/>
      <c r="BC1342" s="238"/>
      <c r="BD1342" s="238"/>
      <c r="BE1342" s="238"/>
      <c r="BF1342" s="238"/>
      <c r="BG1342" s="238"/>
      <c r="BH1342" s="238"/>
      <c r="BI1342" s="238"/>
      <c r="BJ1342" s="238"/>
      <c r="BK1342" s="238"/>
      <c r="BL1342" s="238"/>
      <c r="BM1342" s="238"/>
      <c r="BN1342" s="238"/>
      <c r="BO1342" s="238"/>
      <c r="BP1342" s="238"/>
      <c r="BQ1342" s="238"/>
      <c r="BR1342" s="238"/>
      <c r="BS1342" s="238"/>
      <c r="BT1342" s="238"/>
      <c r="BU1342" s="238"/>
      <c r="BV1342" s="238"/>
      <c r="BW1342" s="238"/>
      <c r="BX1342" s="238"/>
      <c r="BY1342" s="238"/>
      <c r="BZ1342" s="238"/>
      <c r="CA1342" s="238"/>
      <c r="CB1342" s="238"/>
      <c r="CC1342" s="238"/>
      <c r="CD1342" s="238"/>
      <c r="CE1342" s="238"/>
      <c r="CF1342" s="238"/>
      <c r="CG1342" s="238"/>
      <c r="CH1342" s="238"/>
      <c r="CI1342" s="238"/>
      <c r="CJ1342" s="238"/>
      <c r="CK1342" s="238"/>
      <c r="CL1342" s="238"/>
      <c r="CM1342" s="238"/>
      <c r="CN1342" s="238"/>
      <c r="CO1342" s="238"/>
      <c r="CP1342" s="238"/>
      <c r="CQ1342" s="238"/>
      <c r="CR1342" s="238"/>
      <c r="CS1342" s="238"/>
      <c r="CT1342" s="238"/>
      <c r="CU1342" s="238"/>
      <c r="CV1342" s="238"/>
      <c r="CW1342" s="238"/>
      <c r="CX1342" s="238"/>
      <c r="CY1342" s="238"/>
      <c r="CZ1342" s="238"/>
      <c r="DA1342" s="238"/>
      <c r="DB1342" s="238"/>
      <c r="DC1342" s="238"/>
      <c r="DD1342" s="238"/>
      <c r="DE1342" s="238"/>
      <c r="DF1342" s="238"/>
      <c r="DG1342" s="238"/>
      <c r="DH1342" s="238"/>
      <c r="DI1342" s="238"/>
      <c r="DJ1342" s="238"/>
      <c r="DK1342" s="238"/>
      <c r="DL1342" s="238"/>
      <c r="DM1342" s="238"/>
      <c r="DN1342" s="238"/>
      <c r="DO1342" s="238"/>
      <c r="DP1342" s="238"/>
      <c r="DQ1342" s="238"/>
      <c r="DR1342" s="238"/>
      <c r="DS1342" s="238"/>
      <c r="DT1342" s="238"/>
      <c r="DU1342" s="238"/>
      <c r="DV1342" s="238"/>
      <c r="DW1342" s="238"/>
      <c r="DX1342" s="238"/>
      <c r="DY1342" s="238"/>
      <c r="DZ1342" s="238"/>
      <c r="EA1342" s="238"/>
      <c r="EB1342" s="238"/>
      <c r="EC1342" s="238"/>
      <c r="ED1342" s="238"/>
      <c r="EE1342" s="238"/>
      <c r="EF1342" s="238"/>
      <c r="EG1342" s="238"/>
      <c r="EH1342" s="238"/>
      <c r="EI1342" s="238"/>
      <c r="EJ1342" s="238"/>
      <c r="EK1342" s="238"/>
      <c r="EL1342" s="238"/>
      <c r="EM1342" s="238"/>
      <c r="EN1342" s="238"/>
      <c r="EO1342" s="238"/>
      <c r="EP1342" s="238"/>
      <c r="EQ1342" s="238"/>
      <c r="ER1342" s="238"/>
      <c r="ES1342" s="238"/>
      <c r="ET1342" s="238"/>
      <c r="EU1342" s="238"/>
      <c r="EV1342" s="238"/>
      <c r="EW1342" s="238"/>
      <c r="EX1342" s="238"/>
      <c r="EY1342" s="238"/>
      <c r="EZ1342" s="238"/>
      <c r="FA1342" s="238"/>
      <c r="FB1342" s="238"/>
      <c r="FC1342" s="238"/>
      <c r="FD1342" s="238"/>
      <c r="FE1342" s="238"/>
    </row>
    <row r="1343" spans="34:161">
      <c r="AH1343" s="238"/>
      <c r="AI1343" s="238"/>
      <c r="AJ1343" s="238"/>
      <c r="AK1343" s="238"/>
      <c r="AL1343" s="238"/>
      <c r="AM1343" s="238"/>
      <c r="AN1343" s="238"/>
      <c r="AO1343" s="238"/>
      <c r="AP1343" s="238"/>
      <c r="AQ1343" s="238"/>
      <c r="AR1343" s="238"/>
      <c r="AS1343" s="238"/>
      <c r="AT1343" s="238"/>
      <c r="AU1343" s="238"/>
      <c r="AV1343" s="238"/>
      <c r="AW1343" s="238"/>
      <c r="AX1343" s="238"/>
      <c r="AY1343" s="238"/>
      <c r="AZ1343" s="238"/>
      <c r="BA1343" s="238"/>
      <c r="BB1343" s="238"/>
      <c r="BC1343" s="238"/>
      <c r="BD1343" s="238"/>
      <c r="BE1343" s="238"/>
      <c r="BF1343" s="238"/>
      <c r="BG1343" s="238"/>
      <c r="BH1343" s="238"/>
      <c r="BI1343" s="238"/>
      <c r="BJ1343" s="238"/>
      <c r="BK1343" s="238"/>
      <c r="BL1343" s="238"/>
      <c r="BM1343" s="238"/>
      <c r="BN1343" s="238"/>
      <c r="BO1343" s="238"/>
      <c r="BP1343" s="238"/>
      <c r="BQ1343" s="238"/>
      <c r="BR1343" s="238"/>
      <c r="BS1343" s="238"/>
      <c r="BT1343" s="238"/>
      <c r="BU1343" s="238"/>
      <c r="BV1343" s="238"/>
      <c r="BW1343" s="238"/>
      <c r="BX1343" s="238"/>
      <c r="BY1343" s="238"/>
      <c r="BZ1343" s="238"/>
      <c r="CA1343" s="238"/>
      <c r="CB1343" s="238"/>
      <c r="CC1343" s="238"/>
      <c r="CD1343" s="238"/>
      <c r="CE1343" s="238"/>
      <c r="CF1343" s="238"/>
      <c r="CG1343" s="238"/>
      <c r="CH1343" s="238"/>
      <c r="CI1343" s="238"/>
      <c r="CJ1343" s="238"/>
      <c r="CK1343" s="238"/>
      <c r="CL1343" s="238"/>
      <c r="CM1343" s="238"/>
      <c r="CN1343" s="238"/>
      <c r="CO1343" s="238"/>
      <c r="CP1343" s="238"/>
      <c r="CQ1343" s="238"/>
      <c r="CR1343" s="238"/>
      <c r="CS1343" s="238"/>
      <c r="CT1343" s="238"/>
      <c r="CU1343" s="238"/>
      <c r="CV1343" s="238"/>
      <c r="CW1343" s="238"/>
      <c r="CX1343" s="238"/>
      <c r="CY1343" s="238"/>
      <c r="CZ1343" s="238"/>
      <c r="DA1343" s="238"/>
      <c r="DB1343" s="238"/>
      <c r="DC1343" s="238"/>
      <c r="DD1343" s="238"/>
      <c r="DE1343" s="238"/>
      <c r="DF1343" s="238"/>
      <c r="DG1343" s="238"/>
      <c r="DH1343" s="238"/>
      <c r="DI1343" s="238"/>
      <c r="DJ1343" s="238"/>
      <c r="DK1343" s="238"/>
      <c r="DL1343" s="238"/>
      <c r="DM1343" s="238"/>
      <c r="DN1343" s="238"/>
      <c r="DO1343" s="238"/>
      <c r="DP1343" s="238"/>
      <c r="DQ1343" s="238"/>
      <c r="DR1343" s="238"/>
      <c r="DS1343" s="238"/>
      <c r="DT1343" s="238"/>
      <c r="DU1343" s="238"/>
      <c r="DV1343" s="238"/>
      <c r="DW1343" s="238"/>
      <c r="DX1343" s="238"/>
      <c r="DY1343" s="238"/>
      <c r="DZ1343" s="238"/>
      <c r="EA1343" s="238"/>
      <c r="EB1343" s="238"/>
      <c r="EC1343" s="238"/>
      <c r="ED1343" s="238"/>
      <c r="EE1343" s="238"/>
      <c r="EF1343" s="238"/>
      <c r="EG1343" s="238"/>
      <c r="EH1343" s="238"/>
      <c r="EI1343" s="238"/>
      <c r="EJ1343" s="238"/>
      <c r="EK1343" s="238"/>
      <c r="EL1343" s="238"/>
      <c r="EM1343" s="238"/>
      <c r="EN1343" s="238"/>
      <c r="EO1343" s="238"/>
      <c r="EP1343" s="238"/>
      <c r="EQ1343" s="238"/>
      <c r="ER1343" s="238"/>
      <c r="ES1343" s="238"/>
      <c r="ET1343" s="238"/>
      <c r="EU1343" s="238"/>
      <c r="EV1343" s="238"/>
      <c r="EW1343" s="238"/>
      <c r="EX1343" s="238"/>
      <c r="EY1343" s="238"/>
      <c r="EZ1343" s="238"/>
      <c r="FA1343" s="238"/>
      <c r="FB1343" s="238"/>
      <c r="FC1343" s="238"/>
      <c r="FD1343" s="238"/>
      <c r="FE1343" s="238"/>
    </row>
    <row r="1344" spans="34:161">
      <c r="AH1344" s="238"/>
      <c r="AI1344" s="238"/>
      <c r="AJ1344" s="238"/>
      <c r="AK1344" s="238"/>
      <c r="AL1344" s="238"/>
      <c r="AM1344" s="238"/>
      <c r="AN1344" s="238"/>
      <c r="AO1344" s="238"/>
      <c r="AP1344" s="238"/>
      <c r="AQ1344" s="238"/>
      <c r="AR1344" s="238"/>
      <c r="AS1344" s="238"/>
      <c r="AT1344" s="238"/>
      <c r="AU1344" s="238"/>
      <c r="AV1344" s="238"/>
      <c r="AW1344" s="238"/>
      <c r="AX1344" s="238"/>
      <c r="AY1344" s="238"/>
      <c r="AZ1344" s="238"/>
      <c r="BA1344" s="238"/>
      <c r="BB1344" s="238"/>
      <c r="BC1344" s="238"/>
      <c r="BD1344" s="238"/>
      <c r="BE1344" s="238"/>
      <c r="BF1344" s="238"/>
      <c r="BG1344" s="238"/>
      <c r="BH1344" s="238"/>
      <c r="BI1344" s="238"/>
      <c r="BJ1344" s="238"/>
      <c r="BK1344" s="238"/>
      <c r="BL1344" s="238"/>
      <c r="BM1344" s="238"/>
      <c r="BN1344" s="238"/>
      <c r="BO1344" s="238"/>
      <c r="BP1344" s="238"/>
      <c r="BQ1344" s="238"/>
      <c r="BR1344" s="238"/>
      <c r="BS1344" s="238"/>
      <c r="BT1344" s="238"/>
      <c r="BU1344" s="238"/>
      <c r="BV1344" s="238"/>
      <c r="BW1344" s="238"/>
      <c r="BX1344" s="238"/>
      <c r="BY1344" s="238"/>
      <c r="BZ1344" s="238"/>
      <c r="CA1344" s="238"/>
      <c r="CB1344" s="238"/>
      <c r="CC1344" s="238"/>
      <c r="CD1344" s="238"/>
      <c r="CE1344" s="238"/>
      <c r="CF1344" s="238"/>
      <c r="CG1344" s="238"/>
      <c r="CH1344" s="238"/>
      <c r="CI1344" s="238"/>
      <c r="CJ1344" s="238"/>
      <c r="CK1344" s="238"/>
      <c r="CL1344" s="238"/>
      <c r="CM1344" s="238"/>
      <c r="CN1344" s="238"/>
      <c r="CO1344" s="238"/>
      <c r="CP1344" s="238"/>
      <c r="CQ1344" s="238"/>
      <c r="CR1344" s="238"/>
      <c r="CS1344" s="238"/>
      <c r="CT1344" s="238"/>
      <c r="CU1344" s="238"/>
      <c r="CV1344" s="238"/>
      <c r="CW1344" s="238"/>
      <c r="CX1344" s="238"/>
      <c r="CY1344" s="238"/>
      <c r="CZ1344" s="238"/>
      <c r="DA1344" s="238"/>
      <c r="DB1344" s="238"/>
      <c r="DC1344" s="238"/>
      <c r="DD1344" s="238"/>
      <c r="DE1344" s="238"/>
      <c r="DF1344" s="238"/>
      <c r="DG1344" s="238"/>
      <c r="DH1344" s="238"/>
      <c r="DI1344" s="238"/>
      <c r="DJ1344" s="238"/>
      <c r="DK1344" s="238"/>
      <c r="DL1344" s="238"/>
      <c r="DM1344" s="238"/>
      <c r="DN1344" s="238"/>
      <c r="DO1344" s="238"/>
      <c r="DP1344" s="238"/>
      <c r="DQ1344" s="238"/>
      <c r="DR1344" s="238"/>
      <c r="DS1344" s="238"/>
      <c r="DT1344" s="238"/>
      <c r="DU1344" s="238"/>
      <c r="DV1344" s="238"/>
      <c r="DW1344" s="238"/>
      <c r="DX1344" s="238"/>
      <c r="DY1344" s="238"/>
      <c r="DZ1344" s="238"/>
      <c r="EA1344" s="238"/>
      <c r="EB1344" s="238"/>
      <c r="EC1344" s="238"/>
      <c r="ED1344" s="238"/>
      <c r="EE1344" s="238"/>
      <c r="EF1344" s="238"/>
      <c r="EG1344" s="238"/>
      <c r="EH1344" s="238"/>
      <c r="EI1344" s="238"/>
      <c r="EJ1344" s="238"/>
      <c r="EK1344" s="238"/>
      <c r="EL1344" s="238"/>
      <c r="EM1344" s="238"/>
      <c r="EN1344" s="238"/>
      <c r="EO1344" s="238"/>
      <c r="EP1344" s="238"/>
      <c r="EQ1344" s="238"/>
      <c r="ER1344" s="238"/>
      <c r="ES1344" s="238"/>
      <c r="ET1344" s="238"/>
      <c r="EU1344" s="238"/>
      <c r="EV1344" s="238"/>
      <c r="EW1344" s="238"/>
      <c r="EX1344" s="238"/>
      <c r="EY1344" s="238"/>
      <c r="EZ1344" s="238"/>
      <c r="FA1344" s="238"/>
      <c r="FB1344" s="238"/>
      <c r="FC1344" s="238"/>
      <c r="FD1344" s="238"/>
      <c r="FE1344" s="238"/>
    </row>
    <row r="1345" spans="34:161">
      <c r="AH1345" s="238"/>
      <c r="AI1345" s="238"/>
      <c r="AJ1345" s="238"/>
      <c r="AK1345" s="238"/>
      <c r="AL1345" s="238"/>
      <c r="AM1345" s="238"/>
      <c r="AN1345" s="238"/>
      <c r="AO1345" s="238"/>
      <c r="AP1345" s="238"/>
      <c r="AQ1345" s="238"/>
      <c r="AR1345" s="238"/>
      <c r="AS1345" s="238"/>
      <c r="AT1345" s="238"/>
      <c r="AU1345" s="238"/>
      <c r="AV1345" s="238"/>
      <c r="AW1345" s="238"/>
      <c r="AX1345" s="238"/>
      <c r="AY1345" s="238"/>
      <c r="AZ1345" s="238"/>
      <c r="BA1345" s="238"/>
      <c r="BB1345" s="238"/>
      <c r="BC1345" s="238"/>
      <c r="BD1345" s="238"/>
      <c r="BE1345" s="238"/>
      <c r="BF1345" s="238"/>
      <c r="BG1345" s="238"/>
      <c r="BH1345" s="238"/>
      <c r="BI1345" s="238"/>
      <c r="BJ1345" s="238"/>
      <c r="BK1345" s="238"/>
      <c r="BL1345" s="238"/>
      <c r="BM1345" s="238"/>
      <c r="BN1345" s="238"/>
      <c r="BO1345" s="238"/>
      <c r="BP1345" s="238"/>
      <c r="BQ1345" s="238"/>
      <c r="BR1345" s="238"/>
      <c r="BS1345" s="238"/>
      <c r="BT1345" s="238"/>
      <c r="BU1345" s="238"/>
      <c r="BV1345" s="238"/>
      <c r="BW1345" s="238"/>
      <c r="BX1345" s="238"/>
      <c r="BY1345" s="238"/>
      <c r="BZ1345" s="238"/>
      <c r="CA1345" s="238"/>
      <c r="CB1345" s="238"/>
      <c r="CC1345" s="238"/>
      <c r="CD1345" s="238"/>
      <c r="CE1345" s="238"/>
      <c r="CF1345" s="238"/>
      <c r="CG1345" s="238"/>
      <c r="CH1345" s="238"/>
      <c r="CI1345" s="238"/>
      <c r="CJ1345" s="238"/>
      <c r="CK1345" s="238"/>
      <c r="CL1345" s="238"/>
      <c r="CM1345" s="238"/>
      <c r="CN1345" s="238"/>
      <c r="CO1345" s="238"/>
      <c r="CP1345" s="238"/>
      <c r="CQ1345" s="238"/>
      <c r="CR1345" s="238"/>
      <c r="CS1345" s="238"/>
      <c r="CT1345" s="238"/>
      <c r="CU1345" s="238"/>
      <c r="CV1345" s="238"/>
      <c r="CW1345" s="238"/>
      <c r="CX1345" s="238"/>
      <c r="CY1345" s="238"/>
      <c r="CZ1345" s="238"/>
      <c r="DA1345" s="238"/>
      <c r="DB1345" s="238"/>
      <c r="DC1345" s="238"/>
      <c r="DD1345" s="238"/>
      <c r="DE1345" s="238"/>
      <c r="DF1345" s="238"/>
      <c r="DG1345" s="238"/>
      <c r="DH1345" s="238"/>
      <c r="DI1345" s="238"/>
      <c r="DJ1345" s="238"/>
      <c r="DK1345" s="238"/>
      <c r="DL1345" s="238"/>
      <c r="DM1345" s="238"/>
      <c r="DN1345" s="238"/>
      <c r="DO1345" s="238"/>
      <c r="DP1345" s="238"/>
      <c r="DQ1345" s="238"/>
      <c r="DR1345" s="238"/>
      <c r="DS1345" s="238"/>
      <c r="DT1345" s="238"/>
      <c r="DU1345" s="238"/>
      <c r="DV1345" s="238"/>
      <c r="DW1345" s="238"/>
      <c r="DX1345" s="238"/>
      <c r="DY1345" s="238"/>
      <c r="DZ1345" s="238"/>
      <c r="EA1345" s="238"/>
      <c r="EB1345" s="238"/>
      <c r="EC1345" s="238"/>
      <c r="ED1345" s="238"/>
      <c r="EE1345" s="238"/>
      <c r="EF1345" s="238"/>
      <c r="EG1345" s="238"/>
      <c r="EH1345" s="238"/>
      <c r="EI1345" s="238"/>
      <c r="EJ1345" s="238"/>
      <c r="EK1345" s="238"/>
      <c r="EL1345" s="238"/>
      <c r="EM1345" s="238"/>
      <c r="EN1345" s="238"/>
      <c r="EO1345" s="238"/>
      <c r="EP1345" s="238"/>
      <c r="EQ1345" s="238"/>
      <c r="ER1345" s="238"/>
      <c r="ES1345" s="238"/>
      <c r="ET1345" s="238"/>
      <c r="EU1345" s="238"/>
      <c r="EV1345" s="238"/>
      <c r="EW1345" s="238"/>
      <c r="EX1345" s="238"/>
      <c r="EY1345" s="238"/>
      <c r="EZ1345" s="238"/>
      <c r="FA1345" s="238"/>
      <c r="FB1345" s="238"/>
      <c r="FC1345" s="238"/>
      <c r="FD1345" s="238"/>
      <c r="FE1345" s="238"/>
    </row>
    <row r="1346" spans="34:161">
      <c r="AH1346" s="238"/>
      <c r="AI1346" s="238"/>
      <c r="AJ1346" s="238"/>
      <c r="AK1346" s="238"/>
      <c r="AL1346" s="238"/>
      <c r="AM1346" s="238"/>
      <c r="AN1346" s="238"/>
      <c r="AO1346" s="238"/>
      <c r="AP1346" s="238"/>
      <c r="AQ1346" s="238"/>
      <c r="AR1346" s="238"/>
      <c r="AS1346" s="238"/>
      <c r="AT1346" s="238"/>
      <c r="AU1346" s="238"/>
      <c r="AV1346" s="238"/>
      <c r="AW1346" s="238"/>
      <c r="AX1346" s="238"/>
      <c r="AY1346" s="238"/>
      <c r="AZ1346" s="238"/>
      <c r="BA1346" s="238"/>
      <c r="BB1346" s="238"/>
      <c r="BC1346" s="238"/>
      <c r="BD1346" s="238"/>
      <c r="BE1346" s="238"/>
      <c r="BF1346" s="238"/>
      <c r="BG1346" s="238"/>
      <c r="BH1346" s="238"/>
      <c r="BI1346" s="238"/>
      <c r="BJ1346" s="238"/>
      <c r="BK1346" s="238"/>
      <c r="BL1346" s="238"/>
      <c r="BM1346" s="238"/>
      <c r="BN1346" s="238"/>
      <c r="BO1346" s="238"/>
      <c r="BP1346" s="238"/>
      <c r="BQ1346" s="238"/>
      <c r="BR1346" s="238"/>
      <c r="BS1346" s="238"/>
      <c r="BT1346" s="238"/>
      <c r="BU1346" s="238"/>
      <c r="BV1346" s="238"/>
      <c r="BW1346" s="238"/>
      <c r="BX1346" s="238"/>
      <c r="BY1346" s="238"/>
      <c r="BZ1346" s="238"/>
      <c r="CA1346" s="238"/>
      <c r="CB1346" s="238"/>
      <c r="CC1346" s="238"/>
      <c r="CD1346" s="238"/>
      <c r="CE1346" s="238"/>
      <c r="CF1346" s="238"/>
      <c r="CG1346" s="238"/>
      <c r="CH1346" s="238"/>
      <c r="CI1346" s="238"/>
      <c r="CJ1346" s="238"/>
      <c r="CK1346" s="238"/>
      <c r="CL1346" s="238"/>
      <c r="CM1346" s="238"/>
      <c r="CN1346" s="238"/>
      <c r="CO1346" s="238"/>
      <c r="CP1346" s="238"/>
      <c r="CQ1346" s="238"/>
      <c r="CR1346" s="238"/>
      <c r="CS1346" s="238"/>
      <c r="CT1346" s="238"/>
      <c r="CU1346" s="238"/>
      <c r="CV1346" s="238"/>
      <c r="CW1346" s="238"/>
      <c r="CX1346" s="238"/>
      <c r="CY1346" s="238"/>
      <c r="CZ1346" s="238"/>
      <c r="DA1346" s="238"/>
      <c r="DB1346" s="238"/>
      <c r="DC1346" s="238"/>
      <c r="DD1346" s="238"/>
      <c r="DE1346" s="238"/>
      <c r="DF1346" s="238"/>
      <c r="DG1346" s="238"/>
      <c r="DH1346" s="238"/>
      <c r="DI1346" s="238"/>
      <c r="DJ1346" s="238"/>
      <c r="DK1346" s="238"/>
      <c r="DL1346" s="238"/>
      <c r="DM1346" s="238"/>
      <c r="DN1346" s="238"/>
      <c r="DO1346" s="238"/>
      <c r="DP1346" s="238"/>
      <c r="DQ1346" s="238"/>
      <c r="DR1346" s="238"/>
      <c r="DS1346" s="238"/>
      <c r="DT1346" s="238"/>
      <c r="DU1346" s="238"/>
      <c r="DV1346" s="238"/>
      <c r="DW1346" s="238"/>
      <c r="DX1346" s="238"/>
      <c r="DY1346" s="238"/>
      <c r="DZ1346" s="238"/>
      <c r="EA1346" s="238"/>
      <c r="EB1346" s="238"/>
      <c r="EC1346" s="238"/>
      <c r="ED1346" s="238"/>
      <c r="EE1346" s="238"/>
      <c r="EF1346" s="238"/>
      <c r="EG1346" s="238"/>
      <c r="EH1346" s="238"/>
      <c r="EI1346" s="238"/>
      <c r="EJ1346" s="238"/>
      <c r="EK1346" s="238"/>
      <c r="EL1346" s="238"/>
      <c r="EM1346" s="238"/>
      <c r="EN1346" s="238"/>
      <c r="EO1346" s="238"/>
      <c r="EP1346" s="238"/>
      <c r="EQ1346" s="238"/>
      <c r="ER1346" s="238"/>
      <c r="ES1346" s="238"/>
      <c r="ET1346" s="238"/>
      <c r="EU1346" s="238"/>
      <c r="EV1346" s="238"/>
      <c r="EW1346" s="238"/>
      <c r="EX1346" s="238"/>
      <c r="EY1346" s="238"/>
      <c r="EZ1346" s="238"/>
      <c r="FA1346" s="238"/>
      <c r="FB1346" s="238"/>
      <c r="FC1346" s="238"/>
      <c r="FD1346" s="238"/>
      <c r="FE1346" s="238"/>
    </row>
    <row r="1347" spans="34:161">
      <c r="AH1347" s="238"/>
      <c r="AI1347" s="238"/>
      <c r="AJ1347" s="238"/>
      <c r="AK1347" s="238"/>
      <c r="AL1347" s="238"/>
      <c r="AM1347" s="238"/>
      <c r="AN1347" s="238"/>
      <c r="AO1347" s="238"/>
      <c r="AP1347" s="238"/>
      <c r="AQ1347" s="238"/>
      <c r="AR1347" s="238"/>
      <c r="AS1347" s="238"/>
      <c r="AT1347" s="238"/>
      <c r="AU1347" s="238"/>
      <c r="AV1347" s="238"/>
      <c r="AW1347" s="238"/>
      <c r="AX1347" s="238"/>
      <c r="AY1347" s="238"/>
      <c r="AZ1347" s="238"/>
      <c r="BA1347" s="238"/>
      <c r="BB1347" s="238"/>
      <c r="BC1347" s="238"/>
      <c r="BD1347" s="238"/>
      <c r="BE1347" s="238"/>
      <c r="BF1347" s="238"/>
      <c r="BG1347" s="238"/>
      <c r="BH1347" s="238"/>
      <c r="BI1347" s="238"/>
      <c r="BJ1347" s="238"/>
      <c r="BK1347" s="238"/>
      <c r="BL1347" s="238"/>
      <c r="BM1347" s="238"/>
      <c r="BN1347" s="238"/>
      <c r="BO1347" s="238"/>
      <c r="BP1347" s="238"/>
      <c r="BQ1347" s="238"/>
      <c r="BR1347" s="238"/>
      <c r="BS1347" s="238"/>
      <c r="BT1347" s="238"/>
      <c r="BU1347" s="238"/>
      <c r="BV1347" s="238"/>
      <c r="BW1347" s="238"/>
      <c r="BX1347" s="238"/>
      <c r="BY1347" s="238"/>
      <c r="BZ1347" s="238"/>
      <c r="CA1347" s="238"/>
      <c r="CB1347" s="238"/>
      <c r="CC1347" s="238"/>
      <c r="CD1347" s="238"/>
      <c r="CE1347" s="238"/>
      <c r="CF1347" s="238"/>
      <c r="CG1347" s="238"/>
      <c r="CH1347" s="238"/>
      <c r="CI1347" s="238"/>
      <c r="CJ1347" s="238"/>
      <c r="CK1347" s="238"/>
      <c r="CL1347" s="238"/>
      <c r="CM1347" s="238"/>
      <c r="CN1347" s="238"/>
      <c r="CO1347" s="238"/>
      <c r="CP1347" s="238"/>
      <c r="CQ1347" s="238"/>
      <c r="CR1347" s="238"/>
      <c r="CS1347" s="238"/>
      <c r="CT1347" s="238"/>
      <c r="CU1347" s="238"/>
      <c r="CV1347" s="238"/>
      <c r="CW1347" s="238"/>
      <c r="CX1347" s="238"/>
      <c r="CY1347" s="238"/>
      <c r="CZ1347" s="238"/>
      <c r="DA1347" s="238"/>
      <c r="DB1347" s="238"/>
      <c r="DC1347" s="238"/>
      <c r="DD1347" s="238"/>
      <c r="DE1347" s="238"/>
      <c r="DF1347" s="238"/>
      <c r="DG1347" s="238"/>
      <c r="DH1347" s="238"/>
      <c r="DI1347" s="238"/>
      <c r="DJ1347" s="238"/>
      <c r="DK1347" s="238"/>
      <c r="DL1347" s="238"/>
      <c r="DM1347" s="238"/>
      <c r="DN1347" s="238"/>
      <c r="DO1347" s="238"/>
      <c r="DP1347" s="238"/>
      <c r="DQ1347" s="238"/>
      <c r="DR1347" s="238"/>
      <c r="DS1347" s="238"/>
      <c r="DT1347" s="238"/>
      <c r="DU1347" s="238"/>
      <c r="DV1347" s="238"/>
      <c r="DW1347" s="238"/>
      <c r="DX1347" s="238"/>
      <c r="DY1347" s="238"/>
      <c r="DZ1347" s="238"/>
      <c r="EA1347" s="238"/>
      <c r="EB1347" s="238"/>
      <c r="EC1347" s="238"/>
      <c r="ED1347" s="238"/>
      <c r="EE1347" s="238"/>
      <c r="EF1347" s="238"/>
      <c r="EG1347" s="238"/>
      <c r="EH1347" s="238"/>
      <c r="EI1347" s="238"/>
      <c r="EJ1347" s="238"/>
      <c r="EK1347" s="238"/>
      <c r="EL1347" s="238"/>
      <c r="EM1347" s="238"/>
      <c r="EN1347" s="238"/>
      <c r="EO1347" s="238"/>
      <c r="EP1347" s="238"/>
      <c r="EQ1347" s="238"/>
      <c r="ER1347" s="238"/>
      <c r="ES1347" s="238"/>
      <c r="ET1347" s="238"/>
      <c r="EU1347" s="238"/>
      <c r="EV1347" s="238"/>
      <c r="EW1347" s="238"/>
      <c r="EX1347" s="238"/>
      <c r="EY1347" s="238"/>
      <c r="EZ1347" s="238"/>
      <c r="FA1347" s="238"/>
      <c r="FB1347" s="238"/>
      <c r="FC1347" s="238"/>
      <c r="FD1347" s="238"/>
      <c r="FE1347" s="238"/>
    </row>
    <row r="1348" spans="34:161">
      <c r="AH1348" s="238"/>
      <c r="AI1348" s="238"/>
      <c r="AJ1348" s="238"/>
      <c r="AK1348" s="238"/>
      <c r="AL1348" s="238"/>
      <c r="AM1348" s="238"/>
      <c r="AN1348" s="238"/>
      <c r="AO1348" s="238"/>
      <c r="AP1348" s="238"/>
      <c r="AQ1348" s="238"/>
      <c r="AR1348" s="238"/>
      <c r="AS1348" s="238"/>
      <c r="AT1348" s="238"/>
      <c r="AU1348" s="238"/>
      <c r="AV1348" s="238"/>
      <c r="AW1348" s="238"/>
      <c r="AX1348" s="238"/>
      <c r="AY1348" s="238"/>
      <c r="AZ1348" s="238"/>
      <c r="BA1348" s="238"/>
      <c r="BB1348" s="238"/>
      <c r="BC1348" s="238"/>
      <c r="BD1348" s="238"/>
      <c r="BE1348" s="238"/>
      <c r="BF1348" s="238"/>
      <c r="BG1348" s="238"/>
      <c r="BH1348" s="238"/>
      <c r="BI1348" s="238"/>
      <c r="BJ1348" s="238"/>
      <c r="BK1348" s="238"/>
      <c r="BL1348" s="238"/>
      <c r="BM1348" s="238"/>
      <c r="BN1348" s="238"/>
      <c r="BO1348" s="238"/>
      <c r="BP1348" s="238"/>
      <c r="BQ1348" s="238"/>
      <c r="BR1348" s="238"/>
      <c r="BS1348" s="238"/>
      <c r="BT1348" s="238"/>
      <c r="BU1348" s="238"/>
      <c r="BV1348" s="238"/>
      <c r="BW1348" s="238"/>
      <c r="BX1348" s="238"/>
      <c r="BY1348" s="238"/>
      <c r="BZ1348" s="238"/>
      <c r="CA1348" s="238"/>
      <c r="CB1348" s="238"/>
      <c r="CC1348" s="238"/>
      <c r="CD1348" s="238"/>
      <c r="CE1348" s="238"/>
      <c r="CF1348" s="238"/>
      <c r="CG1348" s="238"/>
      <c r="CH1348" s="238"/>
      <c r="CI1348" s="238"/>
      <c r="CJ1348" s="238"/>
      <c r="CK1348" s="238"/>
      <c r="CL1348" s="238"/>
      <c r="CM1348" s="238"/>
      <c r="CN1348" s="238"/>
      <c r="CO1348" s="238"/>
      <c r="CP1348" s="238"/>
      <c r="CQ1348" s="238"/>
      <c r="CR1348" s="238"/>
      <c r="CS1348" s="238"/>
      <c r="CT1348" s="238"/>
      <c r="CU1348" s="238"/>
      <c r="CV1348" s="238"/>
      <c r="CW1348" s="238"/>
      <c r="CX1348" s="238"/>
      <c r="CY1348" s="238"/>
      <c r="CZ1348" s="238"/>
      <c r="DA1348" s="238"/>
      <c r="DB1348" s="238"/>
      <c r="DC1348" s="238"/>
      <c r="DD1348" s="238"/>
      <c r="DE1348" s="238"/>
      <c r="DF1348" s="238"/>
      <c r="DG1348" s="238"/>
      <c r="DH1348" s="238"/>
      <c r="DI1348" s="238"/>
      <c r="DJ1348" s="238"/>
      <c r="DK1348" s="238"/>
      <c r="DL1348" s="238"/>
      <c r="DM1348" s="238"/>
      <c r="DN1348" s="238"/>
      <c r="DO1348" s="238"/>
      <c r="DP1348" s="238"/>
      <c r="DQ1348" s="238"/>
      <c r="DR1348" s="238"/>
      <c r="DS1348" s="238"/>
      <c r="DT1348" s="238"/>
      <c r="DU1348" s="238"/>
      <c r="DV1348" s="238"/>
      <c r="DW1348" s="238"/>
      <c r="DX1348" s="238"/>
      <c r="DY1348" s="238"/>
      <c r="DZ1348" s="238"/>
      <c r="EA1348" s="238"/>
      <c r="EB1348" s="238"/>
      <c r="EC1348" s="238"/>
      <c r="ED1348" s="238"/>
      <c r="EE1348" s="238"/>
      <c r="EF1348" s="238"/>
      <c r="EG1348" s="238"/>
      <c r="EH1348" s="238"/>
      <c r="EI1348" s="238"/>
      <c r="EJ1348" s="238"/>
      <c r="EK1348" s="238"/>
      <c r="EL1348" s="238"/>
      <c r="EM1348" s="238"/>
      <c r="EN1348" s="238"/>
      <c r="EO1348" s="238"/>
      <c r="EP1348" s="238"/>
      <c r="EQ1348" s="238"/>
      <c r="ER1348" s="238"/>
      <c r="ES1348" s="238"/>
      <c r="ET1348" s="238"/>
      <c r="EU1348" s="238"/>
      <c r="EV1348" s="238"/>
      <c r="EW1348" s="238"/>
      <c r="EX1348" s="238"/>
      <c r="EY1348" s="238"/>
      <c r="EZ1348" s="238"/>
      <c r="FA1348" s="238"/>
      <c r="FB1348" s="238"/>
      <c r="FC1348" s="238"/>
      <c r="FD1348" s="238"/>
      <c r="FE1348" s="238"/>
    </row>
    <row r="1349" spans="34:161">
      <c r="AH1349" s="238"/>
      <c r="AI1349" s="238"/>
      <c r="AJ1349" s="238"/>
      <c r="AK1349" s="238"/>
      <c r="AL1349" s="238"/>
      <c r="AM1349" s="238"/>
      <c r="AN1349" s="238"/>
      <c r="AO1349" s="238"/>
      <c r="AP1349" s="238"/>
      <c r="AQ1349" s="238"/>
      <c r="AR1349" s="238"/>
      <c r="AS1349" s="238"/>
      <c r="AT1349" s="238"/>
      <c r="AU1349" s="238"/>
      <c r="AV1349" s="238"/>
      <c r="AW1349" s="238"/>
      <c r="AX1349" s="238"/>
      <c r="AY1349" s="238"/>
      <c r="AZ1349" s="238"/>
      <c r="BA1349" s="238"/>
      <c r="BB1349" s="238"/>
      <c r="BC1349" s="238"/>
      <c r="BD1349" s="238"/>
      <c r="BE1349" s="238"/>
      <c r="BF1349" s="238"/>
      <c r="BG1349" s="238"/>
      <c r="BH1349" s="238"/>
      <c r="BI1349" s="238"/>
      <c r="BJ1349" s="238"/>
      <c r="BK1349" s="238"/>
      <c r="BL1349" s="238"/>
      <c r="BM1349" s="238"/>
      <c r="BN1349" s="238"/>
      <c r="BO1349" s="238"/>
      <c r="BP1349" s="238"/>
      <c r="BQ1349" s="238"/>
      <c r="BR1349" s="238"/>
      <c r="BS1349" s="238"/>
      <c r="BT1349" s="238"/>
      <c r="BU1349" s="238"/>
      <c r="BV1349" s="238"/>
      <c r="BW1349" s="238"/>
      <c r="BX1349" s="238"/>
      <c r="BY1349" s="238"/>
      <c r="BZ1349" s="238"/>
      <c r="CA1349" s="238"/>
      <c r="CB1349" s="238"/>
      <c r="CC1349" s="238"/>
      <c r="CD1349" s="238"/>
      <c r="CE1349" s="238"/>
      <c r="CF1349" s="238"/>
      <c r="CG1349" s="238"/>
      <c r="CH1349" s="238"/>
      <c r="CI1349" s="238"/>
      <c r="CJ1349" s="238"/>
      <c r="CK1349" s="238"/>
      <c r="CL1349" s="238"/>
      <c r="CM1349" s="238"/>
      <c r="CN1349" s="238"/>
      <c r="CO1349" s="238"/>
      <c r="CP1349" s="238"/>
      <c r="CQ1349" s="238"/>
      <c r="CR1349" s="238"/>
      <c r="CS1349" s="238"/>
      <c r="CT1349" s="238"/>
      <c r="CU1349" s="238"/>
      <c r="CV1349" s="238"/>
      <c r="CW1349" s="238"/>
      <c r="CX1349" s="238"/>
      <c r="CY1349" s="238"/>
      <c r="CZ1349" s="238"/>
      <c r="DA1349" s="238"/>
      <c r="DB1349" s="238"/>
      <c r="DC1349" s="238"/>
      <c r="DD1349" s="238"/>
      <c r="DE1349" s="238"/>
      <c r="DF1349" s="238"/>
      <c r="DG1349" s="238"/>
      <c r="DH1349" s="238"/>
      <c r="DI1349" s="238"/>
      <c r="DJ1349" s="238"/>
      <c r="DK1349" s="238"/>
      <c r="DL1349" s="238"/>
      <c r="DM1349" s="238"/>
      <c r="DN1349" s="238"/>
      <c r="DO1349" s="238"/>
      <c r="DP1349" s="238"/>
      <c r="DQ1349" s="238"/>
      <c r="DR1349" s="238"/>
      <c r="DS1349" s="238"/>
      <c r="DT1349" s="238"/>
      <c r="DU1349" s="238"/>
      <c r="DV1349" s="238"/>
      <c r="DW1349" s="238"/>
      <c r="DX1349" s="238"/>
      <c r="DY1349" s="238"/>
      <c r="DZ1349" s="238"/>
      <c r="EA1349" s="238"/>
      <c r="EB1349" s="238"/>
      <c r="EC1349" s="238"/>
      <c r="ED1349" s="238"/>
      <c r="EE1349" s="238"/>
      <c r="EF1349" s="238"/>
      <c r="EG1349" s="238"/>
      <c r="EH1349" s="238"/>
      <c r="EI1349" s="238"/>
      <c r="EJ1349" s="238"/>
      <c r="EK1349" s="238"/>
      <c r="EL1349" s="238"/>
      <c r="EM1349" s="238"/>
      <c r="EN1349" s="238"/>
      <c r="EO1349" s="238"/>
      <c r="EP1349" s="238"/>
      <c r="EQ1349" s="238"/>
      <c r="ER1349" s="238"/>
      <c r="ES1349" s="238"/>
      <c r="ET1349" s="238"/>
      <c r="EU1349" s="238"/>
      <c r="EV1349" s="238"/>
      <c r="EW1349" s="238"/>
      <c r="EX1349" s="238"/>
      <c r="EY1349" s="238"/>
      <c r="EZ1349" s="238"/>
      <c r="FA1349" s="238"/>
      <c r="FB1349" s="238"/>
      <c r="FC1349" s="238"/>
      <c r="FD1349" s="238"/>
      <c r="FE1349" s="238"/>
    </row>
    <row r="1350" spans="34:161">
      <c r="AH1350" s="238"/>
      <c r="AI1350" s="238"/>
      <c r="AJ1350" s="238"/>
      <c r="AK1350" s="238"/>
      <c r="AL1350" s="238"/>
      <c r="AM1350" s="238"/>
      <c r="AN1350" s="238"/>
      <c r="AO1350" s="238"/>
      <c r="AP1350" s="238"/>
      <c r="AQ1350" s="238"/>
      <c r="AR1350" s="238"/>
      <c r="AS1350" s="238"/>
      <c r="AT1350" s="238"/>
      <c r="AU1350" s="238"/>
      <c r="AV1350" s="238"/>
      <c r="AW1350" s="238"/>
      <c r="AX1350" s="238"/>
      <c r="AY1350" s="238"/>
      <c r="AZ1350" s="238"/>
      <c r="BA1350" s="238"/>
      <c r="BB1350" s="238"/>
      <c r="BC1350" s="238"/>
      <c r="BD1350" s="238"/>
      <c r="BE1350" s="238"/>
      <c r="BF1350" s="238"/>
      <c r="BG1350" s="238"/>
      <c r="BH1350" s="238"/>
      <c r="BI1350" s="238"/>
      <c r="BJ1350" s="238"/>
      <c r="BK1350" s="238"/>
      <c r="BL1350" s="238"/>
      <c r="BM1350" s="238"/>
      <c r="BN1350" s="238"/>
      <c r="BO1350" s="238"/>
      <c r="BP1350" s="238"/>
      <c r="BQ1350" s="238"/>
      <c r="BR1350" s="238"/>
      <c r="BS1350" s="238"/>
      <c r="BT1350" s="238"/>
      <c r="BU1350" s="238"/>
      <c r="BV1350" s="238"/>
      <c r="BW1350" s="238"/>
      <c r="BX1350" s="238"/>
      <c r="BY1350" s="238"/>
      <c r="BZ1350" s="238"/>
      <c r="CA1350" s="238"/>
      <c r="CB1350" s="238"/>
      <c r="CC1350" s="238"/>
      <c r="CD1350" s="238"/>
      <c r="CE1350" s="238"/>
      <c r="CF1350" s="238"/>
      <c r="CG1350" s="238"/>
      <c r="CH1350" s="238"/>
      <c r="CI1350" s="238"/>
      <c r="CJ1350" s="238"/>
      <c r="CK1350" s="238"/>
      <c r="CL1350" s="238"/>
      <c r="CM1350" s="238"/>
      <c r="CN1350" s="238"/>
      <c r="CO1350" s="238"/>
      <c r="CP1350" s="238"/>
      <c r="CQ1350" s="238"/>
      <c r="CR1350" s="238"/>
      <c r="CS1350" s="238"/>
      <c r="CT1350" s="238"/>
      <c r="CU1350" s="238"/>
      <c r="CV1350" s="238"/>
      <c r="CW1350" s="238"/>
      <c r="CX1350" s="238"/>
      <c r="CY1350" s="238"/>
      <c r="CZ1350" s="238"/>
      <c r="DA1350" s="238"/>
      <c r="DB1350" s="238"/>
      <c r="DC1350" s="238"/>
      <c r="DD1350" s="238"/>
      <c r="DE1350" s="238"/>
      <c r="DF1350" s="238"/>
      <c r="DG1350" s="238"/>
      <c r="DH1350" s="238"/>
      <c r="DI1350" s="238"/>
      <c r="DJ1350" s="238"/>
      <c r="DK1350" s="238"/>
      <c r="DL1350" s="238"/>
      <c r="DM1350" s="238"/>
      <c r="DN1350" s="238"/>
      <c r="DO1350" s="238"/>
      <c r="DP1350" s="238"/>
      <c r="DQ1350" s="238"/>
      <c r="DR1350" s="238"/>
      <c r="DS1350" s="238"/>
      <c r="DT1350" s="238"/>
      <c r="DU1350" s="238"/>
      <c r="DV1350" s="238"/>
      <c r="DW1350" s="238"/>
      <c r="DX1350" s="238"/>
      <c r="DY1350" s="238"/>
      <c r="DZ1350" s="238"/>
      <c r="EA1350" s="238"/>
      <c r="EB1350" s="238"/>
      <c r="EC1350" s="238"/>
      <c r="ED1350" s="238"/>
      <c r="EE1350" s="238"/>
      <c r="EF1350" s="238"/>
      <c r="EG1350" s="238"/>
      <c r="EH1350" s="238"/>
      <c r="EI1350" s="238"/>
      <c r="EJ1350" s="238"/>
      <c r="EK1350" s="238"/>
      <c r="EL1350" s="238"/>
      <c r="EM1350" s="238"/>
      <c r="EN1350" s="238"/>
      <c r="EO1350" s="238"/>
      <c r="EP1350" s="238"/>
      <c r="EQ1350" s="238"/>
      <c r="ER1350" s="238"/>
      <c r="ES1350" s="238"/>
      <c r="ET1350" s="238"/>
      <c r="EU1350" s="238"/>
      <c r="EV1350" s="238"/>
      <c r="EW1350" s="238"/>
      <c r="EX1350" s="238"/>
      <c r="EY1350" s="238"/>
      <c r="EZ1350" s="238"/>
      <c r="FA1350" s="238"/>
      <c r="FB1350" s="238"/>
      <c r="FC1350" s="238"/>
      <c r="FD1350" s="238"/>
      <c r="FE1350" s="238"/>
    </row>
    <row r="1351" spans="34:161">
      <c r="AH1351" s="238"/>
      <c r="AI1351" s="238"/>
      <c r="AJ1351" s="238"/>
      <c r="AK1351" s="238"/>
      <c r="AL1351" s="238"/>
      <c r="AM1351" s="238"/>
      <c r="AN1351" s="238"/>
      <c r="AO1351" s="238"/>
      <c r="AP1351" s="238"/>
      <c r="AQ1351" s="238"/>
      <c r="AR1351" s="238"/>
      <c r="AS1351" s="238"/>
      <c r="AT1351" s="238"/>
      <c r="AU1351" s="238"/>
      <c r="AV1351" s="238"/>
      <c r="AW1351" s="238"/>
      <c r="AX1351" s="238"/>
      <c r="AY1351" s="238"/>
      <c r="AZ1351" s="238"/>
      <c r="BA1351" s="238"/>
      <c r="BB1351" s="238"/>
      <c r="BC1351" s="238"/>
      <c r="BD1351" s="238"/>
      <c r="BE1351" s="238"/>
      <c r="BF1351" s="238"/>
      <c r="BG1351" s="238"/>
      <c r="BH1351" s="238"/>
      <c r="BI1351" s="238"/>
      <c r="BJ1351" s="238"/>
      <c r="BK1351" s="238"/>
      <c r="BL1351" s="238"/>
      <c r="BM1351" s="238"/>
      <c r="BN1351" s="238"/>
      <c r="BO1351" s="238"/>
      <c r="BP1351" s="238"/>
      <c r="BQ1351" s="238"/>
      <c r="BR1351" s="238"/>
      <c r="BS1351" s="238"/>
      <c r="BT1351" s="238"/>
      <c r="BU1351" s="238"/>
      <c r="BV1351" s="238"/>
      <c r="BW1351" s="238"/>
      <c r="BX1351" s="238"/>
      <c r="BY1351" s="238"/>
      <c r="BZ1351" s="238"/>
      <c r="CA1351" s="238"/>
      <c r="CB1351" s="238"/>
      <c r="CC1351" s="238"/>
      <c r="CD1351" s="238"/>
      <c r="CE1351" s="238"/>
      <c r="CF1351" s="238"/>
      <c r="CG1351" s="238"/>
      <c r="CH1351" s="238"/>
      <c r="CI1351" s="238"/>
      <c r="CJ1351" s="238"/>
      <c r="CK1351" s="238"/>
      <c r="CL1351" s="238"/>
      <c r="CM1351" s="238"/>
      <c r="CN1351" s="238"/>
      <c r="CO1351" s="238"/>
      <c r="CP1351" s="238"/>
      <c r="CQ1351" s="238"/>
      <c r="CR1351" s="238"/>
      <c r="CS1351" s="238"/>
      <c r="CT1351" s="238"/>
      <c r="CU1351" s="238"/>
      <c r="CV1351" s="238"/>
      <c r="CW1351" s="238"/>
      <c r="CX1351" s="238"/>
      <c r="CY1351" s="238"/>
      <c r="CZ1351" s="238"/>
      <c r="DA1351" s="238"/>
      <c r="DB1351" s="238"/>
      <c r="DC1351" s="238"/>
      <c r="DD1351" s="238"/>
      <c r="DE1351" s="238"/>
      <c r="DF1351" s="238"/>
      <c r="DG1351" s="238"/>
      <c r="DH1351" s="238"/>
      <c r="DI1351" s="238"/>
      <c r="DJ1351" s="238"/>
      <c r="DK1351" s="238"/>
      <c r="DL1351" s="238"/>
      <c r="DM1351" s="238"/>
      <c r="DN1351" s="238"/>
      <c r="DO1351" s="238"/>
      <c r="DP1351" s="238"/>
      <c r="DQ1351" s="238"/>
      <c r="DR1351" s="238"/>
      <c r="DS1351" s="238"/>
      <c r="DT1351" s="238"/>
      <c r="DU1351" s="238"/>
      <c r="DV1351" s="238"/>
      <c r="DW1351" s="238"/>
      <c r="DX1351" s="238"/>
      <c r="DY1351" s="238"/>
      <c r="DZ1351" s="238"/>
      <c r="EA1351" s="238"/>
      <c r="EB1351" s="238"/>
      <c r="EC1351" s="238"/>
      <c r="ED1351" s="238"/>
      <c r="EE1351" s="238"/>
      <c r="EF1351" s="238"/>
      <c r="EG1351" s="238"/>
      <c r="EH1351" s="238"/>
      <c r="EI1351" s="238"/>
      <c r="EJ1351" s="238"/>
      <c r="EK1351" s="238"/>
      <c r="EL1351" s="238"/>
      <c r="EM1351" s="238"/>
      <c r="EN1351" s="238"/>
      <c r="EO1351" s="238"/>
      <c r="EP1351" s="238"/>
      <c r="EQ1351" s="238"/>
      <c r="ER1351" s="238"/>
      <c r="ES1351" s="238"/>
      <c r="ET1351" s="238"/>
      <c r="EU1351" s="238"/>
      <c r="EV1351" s="238"/>
      <c r="EW1351" s="238"/>
      <c r="EX1351" s="238"/>
      <c r="EY1351" s="238"/>
      <c r="EZ1351" s="238"/>
      <c r="FA1351" s="238"/>
      <c r="FB1351" s="238"/>
      <c r="FC1351" s="238"/>
      <c r="FD1351" s="238"/>
      <c r="FE1351" s="238"/>
    </row>
    <row r="1352" spans="34:161">
      <c r="AH1352" s="238"/>
      <c r="AI1352" s="238"/>
      <c r="AJ1352" s="238"/>
      <c r="AK1352" s="238"/>
      <c r="AL1352" s="238"/>
      <c r="AM1352" s="238"/>
      <c r="AN1352" s="238"/>
      <c r="AO1352" s="238"/>
      <c r="AP1352" s="238"/>
      <c r="AQ1352" s="238"/>
      <c r="AR1352" s="238"/>
      <c r="AS1352" s="238"/>
      <c r="AT1352" s="238"/>
      <c r="AU1352" s="238"/>
      <c r="AV1352" s="238"/>
      <c r="AW1352" s="238"/>
      <c r="AX1352" s="238"/>
      <c r="AY1352" s="238"/>
      <c r="AZ1352" s="238"/>
      <c r="BA1352" s="238"/>
      <c r="BB1352" s="238"/>
      <c r="BC1352" s="238"/>
      <c r="BD1352" s="238"/>
      <c r="BE1352" s="238"/>
      <c r="BF1352" s="238"/>
      <c r="BG1352" s="238"/>
      <c r="BH1352" s="238"/>
      <c r="BI1352" s="238"/>
      <c r="BJ1352" s="238"/>
      <c r="BK1352" s="238"/>
      <c r="BL1352" s="238"/>
      <c r="BM1352" s="238"/>
      <c r="BN1352" s="238"/>
      <c r="BO1352" s="238"/>
      <c r="BP1352" s="238"/>
      <c r="BQ1352" s="238"/>
      <c r="BR1352" s="238"/>
      <c r="BS1352" s="238"/>
      <c r="BT1352" s="238"/>
      <c r="BU1352" s="238"/>
      <c r="BV1352" s="238"/>
      <c r="BW1352" s="238"/>
      <c r="BX1352" s="238"/>
      <c r="BY1352" s="238"/>
      <c r="BZ1352" s="238"/>
      <c r="CA1352" s="238"/>
      <c r="CB1352" s="238"/>
      <c r="CC1352" s="238"/>
      <c r="CD1352" s="238"/>
      <c r="CE1352" s="238"/>
      <c r="CF1352" s="238"/>
      <c r="CG1352" s="238"/>
      <c r="CH1352" s="238"/>
      <c r="CI1352" s="238"/>
      <c r="CJ1352" s="238"/>
      <c r="CK1352" s="238"/>
      <c r="CL1352" s="238"/>
      <c r="CM1352" s="238"/>
      <c r="CN1352" s="238"/>
      <c r="CO1352" s="238"/>
      <c r="CP1352" s="238"/>
      <c r="CQ1352" s="238"/>
      <c r="CR1352" s="238"/>
      <c r="CS1352" s="238"/>
      <c r="CT1352" s="238"/>
      <c r="CU1352" s="238"/>
      <c r="CV1352" s="238"/>
      <c r="CW1352" s="238"/>
      <c r="CX1352" s="238"/>
      <c r="CY1352" s="238"/>
      <c r="CZ1352" s="238"/>
      <c r="DA1352" s="238"/>
      <c r="DB1352" s="238"/>
      <c r="DC1352" s="238"/>
      <c r="DD1352" s="238"/>
      <c r="DE1352" s="238"/>
      <c r="DF1352" s="238"/>
      <c r="DG1352" s="238"/>
      <c r="DH1352" s="238"/>
      <c r="DI1352" s="238"/>
      <c r="DJ1352" s="238"/>
      <c r="DK1352" s="238"/>
      <c r="DL1352" s="238"/>
      <c r="DM1352" s="238"/>
      <c r="DN1352" s="238"/>
      <c r="DO1352" s="238"/>
      <c r="DP1352" s="238"/>
      <c r="DQ1352" s="238"/>
      <c r="DR1352" s="238"/>
      <c r="DS1352" s="238"/>
      <c r="DT1352" s="238"/>
      <c r="DU1352" s="238"/>
      <c r="DV1352" s="238"/>
      <c r="DW1352" s="238"/>
      <c r="DX1352" s="238"/>
      <c r="DY1352" s="238"/>
      <c r="DZ1352" s="238"/>
      <c r="EA1352" s="238"/>
      <c r="EB1352" s="238"/>
      <c r="EC1352" s="238"/>
      <c r="ED1352" s="238"/>
      <c r="EE1352" s="238"/>
      <c r="EF1352" s="238"/>
      <c r="EG1352" s="238"/>
      <c r="EH1352" s="238"/>
      <c r="EI1352" s="238"/>
      <c r="EJ1352" s="238"/>
      <c r="EK1352" s="238"/>
      <c r="EL1352" s="238"/>
      <c r="EM1352" s="238"/>
      <c r="EN1352" s="238"/>
      <c r="EO1352" s="238"/>
      <c r="EP1352" s="238"/>
      <c r="EQ1352" s="238"/>
      <c r="ER1352" s="238"/>
      <c r="ES1352" s="238"/>
      <c r="ET1352" s="238"/>
      <c r="EU1352" s="238"/>
      <c r="EV1352" s="238"/>
      <c r="EW1352" s="238"/>
      <c r="EX1352" s="238"/>
      <c r="EY1352" s="238"/>
      <c r="EZ1352" s="238"/>
      <c r="FA1352" s="238"/>
      <c r="FB1352" s="238"/>
      <c r="FC1352" s="238"/>
      <c r="FD1352" s="238"/>
      <c r="FE1352" s="238"/>
    </row>
    <row r="1353" spans="34:161">
      <c r="AH1353" s="238"/>
      <c r="AI1353" s="238"/>
      <c r="AJ1353" s="238"/>
      <c r="AK1353" s="238"/>
      <c r="AL1353" s="238"/>
      <c r="AM1353" s="238"/>
      <c r="AN1353" s="238"/>
      <c r="AO1353" s="238"/>
      <c r="AP1353" s="238"/>
      <c r="AQ1353" s="238"/>
      <c r="AR1353" s="238"/>
      <c r="AS1353" s="238"/>
      <c r="AT1353" s="238"/>
      <c r="AU1353" s="238"/>
      <c r="AV1353" s="238"/>
      <c r="AW1353" s="238"/>
      <c r="AX1353" s="238"/>
      <c r="AY1353" s="238"/>
      <c r="AZ1353" s="238"/>
      <c r="BA1353" s="238"/>
      <c r="BB1353" s="238"/>
      <c r="BC1353" s="238"/>
      <c r="BD1353" s="238"/>
      <c r="BE1353" s="238"/>
      <c r="BF1353" s="238"/>
      <c r="BG1353" s="238"/>
      <c r="BH1353" s="238"/>
      <c r="BI1353" s="238"/>
      <c r="BJ1353" s="238"/>
      <c r="BK1353" s="238"/>
      <c r="BL1353" s="238"/>
      <c r="BM1353" s="238"/>
      <c r="BN1353" s="238"/>
      <c r="BO1353" s="238"/>
      <c r="BP1353" s="238"/>
      <c r="BQ1353" s="238"/>
      <c r="BR1353" s="238"/>
      <c r="BS1353" s="238"/>
      <c r="BT1353" s="238"/>
      <c r="BU1353" s="238"/>
      <c r="BV1353" s="238"/>
      <c r="BW1353" s="238"/>
      <c r="BX1353" s="238"/>
      <c r="BY1353" s="238"/>
      <c r="BZ1353" s="238"/>
      <c r="CA1353" s="238"/>
      <c r="CB1353" s="238"/>
      <c r="CC1353" s="238"/>
      <c r="CD1353" s="238"/>
      <c r="CE1353" s="238"/>
      <c r="CF1353" s="238"/>
      <c r="CG1353" s="238"/>
      <c r="CH1353" s="238"/>
      <c r="CI1353" s="238"/>
      <c r="CJ1353" s="238"/>
      <c r="CK1353" s="238"/>
      <c r="CL1353" s="238"/>
      <c r="CM1353" s="238"/>
      <c r="CN1353" s="238"/>
      <c r="CO1353" s="238"/>
      <c r="CP1353" s="238"/>
      <c r="CQ1353" s="238"/>
      <c r="CR1353" s="238"/>
      <c r="CS1353" s="238"/>
      <c r="CT1353" s="238"/>
      <c r="CU1353" s="238"/>
      <c r="CV1353" s="238"/>
      <c r="CW1353" s="238"/>
      <c r="CX1353" s="238"/>
      <c r="CY1353" s="238"/>
      <c r="CZ1353" s="238"/>
      <c r="DA1353" s="238"/>
      <c r="DB1353" s="238"/>
      <c r="DC1353" s="238"/>
      <c r="DD1353" s="238"/>
      <c r="DE1353" s="238"/>
      <c r="DF1353" s="238"/>
      <c r="DG1353" s="238"/>
      <c r="DH1353" s="238"/>
      <c r="DI1353" s="238"/>
      <c r="DJ1353" s="238"/>
      <c r="DK1353" s="238"/>
      <c r="DL1353" s="238"/>
      <c r="DM1353" s="238"/>
      <c r="DN1353" s="238"/>
      <c r="DO1353" s="238"/>
      <c r="DP1353" s="238"/>
      <c r="DQ1353" s="238"/>
      <c r="DR1353" s="238"/>
      <c r="DS1353" s="238"/>
      <c r="DT1353" s="238"/>
      <c r="DU1353" s="238"/>
      <c r="DV1353" s="238"/>
      <c r="DW1353" s="238"/>
      <c r="DX1353" s="238"/>
      <c r="DY1353" s="238"/>
      <c r="DZ1353" s="238"/>
      <c r="EA1353" s="238"/>
      <c r="EB1353" s="238"/>
      <c r="EC1353" s="238"/>
      <c r="ED1353" s="238"/>
      <c r="EE1353" s="238"/>
      <c r="EF1353" s="238"/>
      <c r="EG1353" s="238"/>
      <c r="EH1353" s="238"/>
      <c r="EI1353" s="238"/>
      <c r="EJ1353" s="238"/>
      <c r="EK1353" s="238"/>
      <c r="EL1353" s="238"/>
      <c r="EM1353" s="238"/>
      <c r="EN1353" s="238"/>
      <c r="EO1353" s="238"/>
      <c r="EP1353" s="238"/>
      <c r="EQ1353" s="238"/>
      <c r="ER1353" s="238"/>
      <c r="ES1353" s="238"/>
      <c r="ET1353" s="238"/>
      <c r="EU1353" s="238"/>
      <c r="EV1353" s="238"/>
      <c r="EW1353" s="238"/>
      <c r="EX1353" s="238"/>
      <c r="EY1353" s="238"/>
      <c r="EZ1353" s="238"/>
      <c r="FA1353" s="238"/>
      <c r="FB1353" s="238"/>
      <c r="FC1353" s="238"/>
      <c r="FD1353" s="238"/>
      <c r="FE1353" s="238"/>
    </row>
    <row r="1354" spans="34:161">
      <c r="AH1354" s="238"/>
      <c r="AI1354" s="238"/>
      <c r="AJ1354" s="238"/>
      <c r="AK1354" s="238"/>
      <c r="AL1354" s="238"/>
      <c r="AM1354" s="238"/>
      <c r="AN1354" s="238"/>
      <c r="AO1354" s="238"/>
      <c r="AP1354" s="238"/>
      <c r="AQ1354" s="238"/>
      <c r="AR1354" s="238"/>
      <c r="AS1354" s="238"/>
      <c r="AT1354" s="238"/>
      <c r="AU1354" s="238"/>
      <c r="AV1354" s="238"/>
      <c r="AW1354" s="238"/>
      <c r="AX1354" s="238"/>
      <c r="AY1354" s="238"/>
      <c r="AZ1354" s="238"/>
      <c r="BA1354" s="238"/>
      <c r="BB1354" s="238"/>
      <c r="BC1354" s="238"/>
      <c r="BD1354" s="238"/>
      <c r="BE1354" s="238"/>
      <c r="BF1354" s="238"/>
      <c r="BG1354" s="238"/>
      <c r="BH1354" s="238"/>
      <c r="BI1354" s="238"/>
      <c r="BJ1354" s="238"/>
      <c r="BK1354" s="238"/>
      <c r="BL1354" s="238"/>
      <c r="BM1354" s="238"/>
      <c r="BN1354" s="238"/>
      <c r="BO1354" s="238"/>
      <c r="BP1354" s="238"/>
      <c r="BQ1354" s="238"/>
      <c r="BR1354" s="238"/>
      <c r="BS1354" s="238"/>
      <c r="BT1354" s="238"/>
      <c r="BU1354" s="238"/>
      <c r="BV1354" s="238"/>
      <c r="BW1354" s="238"/>
      <c r="BX1354" s="238"/>
      <c r="BY1354" s="238"/>
      <c r="BZ1354" s="238"/>
      <c r="CA1354" s="238"/>
      <c r="CB1354" s="238"/>
      <c r="CC1354" s="238"/>
      <c r="CD1354" s="238"/>
      <c r="CE1354" s="238"/>
      <c r="CF1354" s="238"/>
      <c r="CG1354" s="238"/>
      <c r="CH1354" s="238"/>
      <c r="CI1354" s="238"/>
      <c r="CJ1354" s="238"/>
      <c r="CK1354" s="238"/>
      <c r="CL1354" s="238"/>
      <c r="CM1354" s="238"/>
      <c r="CN1354" s="238"/>
      <c r="CO1354" s="238"/>
      <c r="CP1354" s="238"/>
      <c r="CQ1354" s="238"/>
      <c r="CR1354" s="238"/>
      <c r="CS1354" s="238"/>
      <c r="CT1354" s="238"/>
      <c r="CU1354" s="238"/>
      <c r="CV1354" s="238"/>
      <c r="CW1354" s="238"/>
      <c r="CX1354" s="238"/>
      <c r="CY1354" s="238"/>
      <c r="CZ1354" s="238"/>
      <c r="DA1354" s="238"/>
      <c r="DB1354" s="238"/>
      <c r="DC1354" s="238"/>
      <c r="DD1354" s="238"/>
      <c r="DE1354" s="238"/>
      <c r="DF1354" s="238"/>
      <c r="DG1354" s="238"/>
      <c r="DH1354" s="238"/>
      <c r="DI1354" s="238"/>
      <c r="DJ1354" s="238"/>
      <c r="DK1354" s="238"/>
      <c r="DL1354" s="238"/>
      <c r="DM1354" s="238"/>
      <c r="DN1354" s="238"/>
      <c r="DO1354" s="238"/>
      <c r="DP1354" s="238"/>
      <c r="DQ1354" s="238"/>
      <c r="DR1354" s="238"/>
      <c r="DS1354" s="238"/>
      <c r="DT1354" s="238"/>
      <c r="DU1354" s="238"/>
      <c r="DV1354" s="238"/>
      <c r="DW1354" s="238"/>
      <c r="DX1354" s="238"/>
      <c r="DY1354" s="238"/>
      <c r="DZ1354" s="238"/>
      <c r="EA1354" s="238"/>
      <c r="EB1354" s="238"/>
      <c r="EC1354" s="238"/>
      <c r="ED1354" s="238"/>
      <c r="EE1354" s="238"/>
      <c r="EF1354" s="238"/>
      <c r="EG1354" s="238"/>
      <c r="EH1354" s="238"/>
      <c r="EI1354" s="238"/>
      <c r="EJ1354" s="238"/>
      <c r="EK1354" s="238"/>
      <c r="EL1354" s="238"/>
      <c r="EM1354" s="238"/>
      <c r="EN1354" s="238"/>
      <c r="EO1354" s="238"/>
      <c r="EP1354" s="238"/>
      <c r="EQ1354" s="238"/>
      <c r="ER1354" s="238"/>
      <c r="ES1354" s="238"/>
      <c r="ET1354" s="238"/>
      <c r="EU1354" s="238"/>
      <c r="EV1354" s="238"/>
      <c r="EW1354" s="238"/>
      <c r="EX1354" s="238"/>
      <c r="EY1354" s="238"/>
      <c r="EZ1354" s="238"/>
      <c r="FA1354" s="238"/>
      <c r="FB1354" s="238"/>
      <c r="FC1354" s="238"/>
      <c r="FD1354" s="238"/>
      <c r="FE1354" s="238"/>
    </row>
    <row r="1355" spans="34:161">
      <c r="AH1355" s="238"/>
      <c r="AI1355" s="238"/>
      <c r="AJ1355" s="238"/>
      <c r="AK1355" s="238"/>
      <c r="AL1355" s="238"/>
      <c r="AM1355" s="238"/>
      <c r="AN1355" s="238"/>
      <c r="AO1355" s="238"/>
      <c r="AP1355" s="238"/>
      <c r="AQ1355" s="238"/>
      <c r="AR1355" s="238"/>
      <c r="AS1355" s="238"/>
      <c r="AT1355" s="238"/>
      <c r="AU1355" s="238"/>
      <c r="AV1355" s="238"/>
      <c r="AW1355" s="238"/>
      <c r="AX1355" s="238"/>
      <c r="AY1355" s="238"/>
      <c r="AZ1355" s="238"/>
      <c r="BA1355" s="238"/>
      <c r="BB1355" s="238"/>
      <c r="BC1355" s="238"/>
      <c r="BD1355" s="238"/>
      <c r="BE1355" s="238"/>
      <c r="BF1355" s="238"/>
      <c r="BG1355" s="238"/>
      <c r="BH1355" s="238"/>
      <c r="BI1355" s="238"/>
      <c r="BJ1355" s="238"/>
      <c r="BK1355" s="238"/>
      <c r="BL1355" s="238"/>
      <c r="BM1355" s="238"/>
      <c r="BN1355" s="238"/>
      <c r="BO1355" s="238"/>
      <c r="BP1355" s="238"/>
      <c r="BQ1355" s="238"/>
      <c r="BR1355" s="238"/>
      <c r="BS1355" s="238"/>
      <c r="BT1355" s="238"/>
      <c r="BU1355" s="238"/>
      <c r="BV1355" s="238"/>
      <c r="BW1355" s="238"/>
      <c r="BX1355" s="238"/>
      <c r="BY1355" s="238"/>
      <c r="BZ1355" s="238"/>
      <c r="CA1355" s="238"/>
      <c r="CB1355" s="238"/>
      <c r="CC1355" s="238"/>
      <c r="CD1355" s="238"/>
      <c r="CE1355" s="238"/>
      <c r="CF1355" s="238"/>
      <c r="CG1355" s="238"/>
      <c r="CH1355" s="238"/>
      <c r="CI1355" s="238"/>
      <c r="CJ1355" s="238"/>
      <c r="CK1355" s="238"/>
      <c r="CL1355" s="238"/>
      <c r="CM1355" s="238"/>
      <c r="CN1355" s="238"/>
      <c r="CO1355" s="238"/>
      <c r="CP1355" s="238"/>
      <c r="CQ1355" s="238"/>
      <c r="CR1355" s="238"/>
      <c r="CS1355" s="238"/>
      <c r="CT1355" s="238"/>
      <c r="CU1355" s="238"/>
      <c r="CV1355" s="238"/>
      <c r="CW1355" s="238"/>
      <c r="CX1355" s="238"/>
      <c r="CY1355" s="238"/>
      <c r="CZ1355" s="238"/>
      <c r="DA1355" s="238"/>
      <c r="DB1355" s="238"/>
      <c r="DC1355" s="238"/>
      <c r="DD1355" s="238"/>
      <c r="DE1355" s="238"/>
      <c r="DF1355" s="238"/>
      <c r="DG1355" s="238"/>
      <c r="DH1355" s="238"/>
      <c r="DI1355" s="238"/>
      <c r="DJ1355" s="238"/>
      <c r="DK1355" s="238"/>
      <c r="DL1355" s="238"/>
      <c r="DM1355" s="238"/>
      <c r="DN1355" s="238"/>
      <c r="DO1355" s="238"/>
      <c r="DP1355" s="238"/>
      <c r="DQ1355" s="238"/>
      <c r="DR1355" s="238"/>
      <c r="DS1355" s="238"/>
      <c r="DT1355" s="238"/>
      <c r="DU1355" s="238"/>
      <c r="DV1355" s="238"/>
      <c r="DW1355" s="238"/>
      <c r="DX1355" s="238"/>
      <c r="DY1355" s="238"/>
      <c r="DZ1355" s="238"/>
      <c r="EA1355" s="238"/>
      <c r="EB1355" s="238"/>
      <c r="EC1355" s="238"/>
      <c r="ED1355" s="238"/>
      <c r="EE1355" s="238"/>
      <c r="EF1355" s="238"/>
      <c r="EG1355" s="238"/>
      <c r="EH1355" s="238"/>
      <c r="EI1355" s="238"/>
      <c r="EJ1355" s="238"/>
      <c r="EK1355" s="238"/>
      <c r="EL1355" s="238"/>
      <c r="EM1355" s="238"/>
      <c r="EN1355" s="238"/>
      <c r="EO1355" s="238"/>
      <c r="EP1355" s="238"/>
      <c r="EQ1355" s="238"/>
      <c r="ER1355" s="238"/>
      <c r="ES1355" s="238"/>
      <c r="ET1355" s="238"/>
      <c r="EU1355" s="238"/>
      <c r="EV1355" s="238"/>
      <c r="EW1355" s="238"/>
      <c r="EX1355" s="238"/>
      <c r="EY1355" s="238"/>
      <c r="EZ1355" s="238"/>
      <c r="FA1355" s="238"/>
      <c r="FB1355" s="238"/>
      <c r="FC1355" s="238"/>
      <c r="FD1355" s="238"/>
      <c r="FE1355" s="238"/>
    </row>
    <row r="1356" spans="34:161">
      <c r="AH1356" s="238"/>
      <c r="AI1356" s="238"/>
      <c r="AJ1356" s="238"/>
      <c r="AK1356" s="238"/>
      <c r="AL1356" s="238"/>
      <c r="AM1356" s="238"/>
      <c r="AN1356" s="238"/>
      <c r="AO1356" s="238"/>
      <c r="AP1356" s="238"/>
      <c r="AQ1356" s="238"/>
      <c r="AR1356" s="238"/>
      <c r="AS1356" s="238"/>
      <c r="AT1356" s="238"/>
      <c r="AU1356" s="238"/>
      <c r="AV1356" s="238"/>
      <c r="AW1356" s="238"/>
      <c r="AX1356" s="238"/>
      <c r="AY1356" s="238"/>
      <c r="AZ1356" s="238"/>
      <c r="BA1356" s="238"/>
      <c r="BB1356" s="238"/>
      <c r="BC1356" s="238"/>
      <c r="BD1356" s="238"/>
      <c r="BE1356" s="238"/>
      <c r="BF1356" s="238"/>
      <c r="BG1356" s="238"/>
      <c r="BH1356" s="238"/>
      <c r="BI1356" s="238"/>
      <c r="BJ1356" s="238"/>
      <c r="BK1356" s="238"/>
      <c r="BL1356" s="238"/>
      <c r="BM1356" s="238"/>
      <c r="BN1356" s="238"/>
      <c r="BO1356" s="238"/>
      <c r="BP1356" s="238"/>
      <c r="BQ1356" s="238"/>
      <c r="BR1356" s="238"/>
      <c r="BS1356" s="238"/>
      <c r="BT1356" s="238"/>
      <c r="BU1356" s="238"/>
      <c r="BV1356" s="238"/>
      <c r="BW1356" s="238"/>
      <c r="BX1356" s="238"/>
      <c r="BY1356" s="238"/>
      <c r="BZ1356" s="238"/>
      <c r="CA1356" s="238"/>
      <c r="CB1356" s="238"/>
      <c r="CC1356" s="238"/>
      <c r="CD1356" s="238"/>
      <c r="CE1356" s="238"/>
      <c r="CF1356" s="238"/>
      <c r="CG1356" s="238"/>
      <c r="CH1356" s="238"/>
      <c r="CI1356" s="238"/>
      <c r="CJ1356" s="238"/>
      <c r="CK1356" s="238"/>
      <c r="CL1356" s="238"/>
      <c r="CM1356" s="238"/>
      <c r="CN1356" s="238"/>
      <c r="CO1356" s="238"/>
      <c r="CP1356" s="238"/>
      <c r="CQ1356" s="238"/>
      <c r="CR1356" s="238"/>
      <c r="CS1356" s="238"/>
      <c r="CT1356" s="238"/>
      <c r="CU1356" s="238"/>
      <c r="CV1356" s="238"/>
      <c r="CW1356" s="238"/>
      <c r="CX1356" s="238"/>
      <c r="CY1356" s="238"/>
      <c r="CZ1356" s="238"/>
      <c r="DA1356" s="238"/>
      <c r="DB1356" s="238"/>
      <c r="DC1356" s="238"/>
      <c r="DD1356" s="238"/>
      <c r="DE1356" s="238"/>
      <c r="DF1356" s="238"/>
      <c r="DG1356" s="238"/>
      <c r="DH1356" s="238"/>
      <c r="DI1356" s="238"/>
      <c r="DJ1356" s="238"/>
      <c r="DK1356" s="238"/>
      <c r="DL1356" s="238"/>
      <c r="DM1356" s="238"/>
      <c r="DN1356" s="238"/>
      <c r="DO1356" s="238"/>
      <c r="DP1356" s="238"/>
      <c r="DQ1356" s="238"/>
      <c r="DR1356" s="238"/>
      <c r="DS1356" s="238"/>
      <c r="DT1356" s="238"/>
      <c r="DU1356" s="238"/>
      <c r="DV1356" s="238"/>
      <c r="DW1356" s="238"/>
      <c r="DX1356" s="238"/>
      <c r="DY1356" s="238"/>
      <c r="DZ1356" s="238"/>
      <c r="EA1356" s="238"/>
      <c r="EB1356" s="238"/>
      <c r="EC1356" s="238"/>
      <c r="ED1356" s="238"/>
      <c r="EE1356" s="238"/>
      <c r="EF1356" s="238"/>
      <c r="EG1356" s="238"/>
      <c r="EH1356" s="238"/>
      <c r="EI1356" s="238"/>
      <c r="EJ1356" s="238"/>
      <c r="EK1356" s="238"/>
      <c r="EL1356" s="238"/>
      <c r="EM1356" s="238"/>
      <c r="EN1356" s="238"/>
      <c r="EO1356" s="238"/>
      <c r="EP1356" s="238"/>
      <c r="EQ1356" s="238"/>
      <c r="ER1356" s="238"/>
      <c r="ES1356" s="238"/>
      <c r="ET1356" s="238"/>
      <c r="EU1356" s="238"/>
      <c r="EV1356" s="238"/>
      <c r="EW1356" s="238"/>
      <c r="EX1356" s="238"/>
      <c r="EY1356" s="238"/>
      <c r="EZ1356" s="238"/>
      <c r="FA1356" s="238"/>
      <c r="FB1356" s="238"/>
      <c r="FC1356" s="238"/>
      <c r="FD1356" s="238"/>
      <c r="FE1356" s="238"/>
    </row>
    <row r="1357" spans="34:161">
      <c r="AH1357" s="238"/>
      <c r="AI1357" s="238"/>
      <c r="AJ1357" s="238"/>
      <c r="AK1357" s="238"/>
      <c r="AL1357" s="238"/>
      <c r="AM1357" s="238"/>
      <c r="AN1357" s="238"/>
      <c r="AO1357" s="238"/>
      <c r="AP1357" s="238"/>
      <c r="AQ1357" s="238"/>
      <c r="AR1357" s="238"/>
      <c r="AS1357" s="238"/>
      <c r="AT1357" s="238"/>
      <c r="AU1357" s="238"/>
      <c r="AV1357" s="238"/>
      <c r="AW1357" s="238"/>
      <c r="AX1357" s="238"/>
      <c r="AY1357" s="238"/>
      <c r="AZ1357" s="238"/>
      <c r="BA1357" s="238"/>
      <c r="BB1357" s="238"/>
      <c r="BC1357" s="238"/>
      <c r="BD1357" s="238"/>
      <c r="BE1357" s="238"/>
      <c r="BF1357" s="238"/>
      <c r="BG1357" s="238"/>
      <c r="BH1357" s="238"/>
      <c r="BI1357" s="238"/>
      <c r="BJ1357" s="238"/>
      <c r="BK1357" s="238"/>
      <c r="BL1357" s="238"/>
      <c r="BM1357" s="238"/>
      <c r="BN1357" s="238"/>
      <c r="BO1357" s="238"/>
      <c r="BP1357" s="238"/>
      <c r="BQ1357" s="238"/>
      <c r="BR1357" s="238"/>
      <c r="BS1357" s="238"/>
      <c r="BT1357" s="238"/>
      <c r="BU1357" s="238"/>
      <c r="BV1357" s="238"/>
      <c r="BW1357" s="238"/>
      <c r="BX1357" s="238"/>
      <c r="BY1357" s="238"/>
      <c r="BZ1357" s="238"/>
      <c r="CA1357" s="238"/>
      <c r="CB1357" s="238"/>
      <c r="CC1357" s="238"/>
      <c r="CD1357" s="238"/>
      <c r="CE1357" s="238"/>
      <c r="CF1357" s="238"/>
      <c r="CG1357" s="238"/>
      <c r="CH1357" s="238"/>
      <c r="CI1357" s="238"/>
      <c r="CJ1357" s="238"/>
      <c r="CK1357" s="238"/>
      <c r="CL1357" s="238"/>
      <c r="CM1357" s="238"/>
      <c r="CN1357" s="238"/>
      <c r="CO1357" s="238"/>
      <c r="CP1357" s="238"/>
      <c r="CQ1357" s="238"/>
      <c r="CR1357" s="238"/>
      <c r="CS1357" s="238"/>
      <c r="CT1357" s="238"/>
      <c r="CU1357" s="238"/>
      <c r="CV1357" s="238"/>
      <c r="CW1357" s="238"/>
      <c r="CX1357" s="238"/>
      <c r="CY1357" s="238"/>
      <c r="CZ1357" s="238"/>
      <c r="DA1357" s="238"/>
      <c r="DB1357" s="238"/>
      <c r="DC1357" s="238"/>
      <c r="DD1357" s="238"/>
      <c r="DE1357" s="238"/>
      <c r="DF1357" s="238"/>
      <c r="DG1357" s="238"/>
      <c r="DH1357" s="238"/>
      <c r="DI1357" s="238"/>
      <c r="DJ1357" s="238"/>
      <c r="DK1357" s="238"/>
      <c r="DL1357" s="238"/>
      <c r="DM1357" s="238"/>
      <c r="DN1357" s="238"/>
      <c r="DO1357" s="238"/>
      <c r="DP1357" s="238"/>
      <c r="DQ1357" s="238"/>
      <c r="DR1357" s="238"/>
      <c r="DS1357" s="238"/>
      <c r="DT1357" s="238"/>
      <c r="DU1357" s="238"/>
      <c r="DV1357" s="238"/>
      <c r="DW1357" s="238"/>
      <c r="DX1357" s="238"/>
      <c r="DY1357" s="238"/>
      <c r="DZ1357" s="238"/>
      <c r="EA1357" s="238"/>
      <c r="EB1357" s="238"/>
      <c r="EC1357" s="238"/>
      <c r="ED1357" s="238"/>
      <c r="EE1357" s="238"/>
      <c r="EF1357" s="238"/>
      <c r="EG1357" s="238"/>
      <c r="EH1357" s="238"/>
      <c r="EI1357" s="238"/>
      <c r="EJ1357" s="238"/>
      <c r="EK1357" s="238"/>
      <c r="EL1357" s="238"/>
      <c r="EM1357" s="238"/>
      <c r="EN1357" s="238"/>
      <c r="EO1357" s="238"/>
      <c r="EP1357" s="238"/>
      <c r="EQ1357" s="238"/>
      <c r="ER1357" s="238"/>
      <c r="ES1357" s="238"/>
      <c r="ET1357" s="238"/>
      <c r="EU1357" s="238"/>
      <c r="EV1357" s="238"/>
      <c r="EW1357" s="238"/>
      <c r="EX1357" s="238"/>
      <c r="EY1357" s="238"/>
      <c r="EZ1357" s="238"/>
      <c r="FA1357" s="238"/>
      <c r="FB1357" s="238"/>
      <c r="FC1357" s="238"/>
      <c r="FD1357" s="238"/>
      <c r="FE1357" s="238"/>
    </row>
    <row r="1358" spans="34:161">
      <c r="AH1358" s="238"/>
      <c r="AI1358" s="238"/>
      <c r="AJ1358" s="238"/>
      <c r="AK1358" s="238"/>
      <c r="AL1358" s="238"/>
      <c r="AM1358" s="238"/>
      <c r="AN1358" s="238"/>
      <c r="AO1358" s="238"/>
      <c r="AP1358" s="238"/>
      <c r="AQ1358" s="238"/>
      <c r="AR1358" s="238"/>
      <c r="AS1358" s="238"/>
      <c r="AT1358" s="238"/>
      <c r="AU1358" s="238"/>
      <c r="AV1358" s="238"/>
      <c r="AW1358" s="238"/>
      <c r="AX1358" s="238"/>
      <c r="AY1358" s="238"/>
      <c r="AZ1358" s="238"/>
      <c r="BA1358" s="238"/>
      <c r="BB1358" s="238"/>
      <c r="BC1358" s="238"/>
      <c r="BD1358" s="238"/>
      <c r="BE1358" s="238"/>
      <c r="BF1358" s="238"/>
      <c r="BG1358" s="238"/>
      <c r="BH1358" s="238"/>
      <c r="BI1358" s="238"/>
      <c r="BJ1358" s="238"/>
      <c r="BK1358" s="238"/>
      <c r="BL1358" s="238"/>
      <c r="BM1358" s="238"/>
      <c r="BN1358" s="238"/>
      <c r="BO1358" s="238"/>
      <c r="BP1358" s="238"/>
      <c r="BQ1358" s="238"/>
      <c r="BR1358" s="238"/>
      <c r="BS1358" s="238"/>
      <c r="BT1358" s="238"/>
      <c r="BU1358" s="238"/>
      <c r="BV1358" s="238"/>
      <c r="BW1358" s="238"/>
      <c r="BX1358" s="238"/>
      <c r="BY1358" s="238"/>
      <c r="BZ1358" s="238"/>
      <c r="CA1358" s="238"/>
      <c r="CB1358" s="238"/>
      <c r="CC1358" s="238"/>
      <c r="CD1358" s="238"/>
      <c r="CE1358" s="238"/>
      <c r="CF1358" s="238"/>
      <c r="CG1358" s="238"/>
      <c r="CH1358" s="238"/>
      <c r="CI1358" s="238"/>
      <c r="CJ1358" s="238"/>
      <c r="CK1358" s="238"/>
      <c r="CL1358" s="238"/>
      <c r="CM1358" s="238"/>
      <c r="CN1358" s="238"/>
      <c r="CO1358" s="238"/>
      <c r="CP1358" s="238"/>
      <c r="CQ1358" s="238"/>
      <c r="CR1358" s="238"/>
      <c r="CS1358" s="238"/>
      <c r="CT1358" s="238"/>
      <c r="CU1358" s="238"/>
      <c r="CV1358" s="238"/>
      <c r="CW1358" s="238"/>
      <c r="CX1358" s="238"/>
      <c r="CY1358" s="238"/>
      <c r="CZ1358" s="238"/>
      <c r="DA1358" s="238"/>
      <c r="DB1358" s="238"/>
      <c r="DC1358" s="238"/>
      <c r="DD1358" s="238"/>
      <c r="DE1358" s="238"/>
      <c r="DF1358" s="238"/>
      <c r="DG1358" s="238"/>
      <c r="DH1358" s="238"/>
      <c r="DI1358" s="238"/>
      <c r="DJ1358" s="238"/>
      <c r="DK1358" s="238"/>
      <c r="DL1358" s="238"/>
      <c r="DM1358" s="238"/>
      <c r="DN1358" s="238"/>
      <c r="DO1358" s="238"/>
      <c r="DP1358" s="238"/>
      <c r="DQ1358" s="238"/>
      <c r="DR1358" s="238"/>
      <c r="DS1358" s="238"/>
      <c r="DT1358" s="238"/>
      <c r="DU1358" s="238"/>
      <c r="DV1358" s="238"/>
      <c r="DW1358" s="238"/>
      <c r="DX1358" s="238"/>
      <c r="DY1358" s="238"/>
      <c r="DZ1358" s="238"/>
      <c r="EA1358" s="238"/>
      <c r="EB1358" s="238"/>
      <c r="EC1358" s="238"/>
      <c r="ED1358" s="238"/>
      <c r="EE1358" s="238"/>
      <c r="EF1358" s="238"/>
      <c r="EG1358" s="238"/>
      <c r="EH1358" s="238"/>
      <c r="EI1358" s="238"/>
      <c r="EJ1358" s="238"/>
      <c r="EK1358" s="238"/>
      <c r="EL1358" s="238"/>
      <c r="EM1358" s="238"/>
      <c r="EN1358" s="238"/>
      <c r="EO1358" s="238"/>
      <c r="EP1358" s="238"/>
      <c r="EQ1358" s="238"/>
      <c r="ER1358" s="238"/>
      <c r="ES1358" s="238"/>
      <c r="ET1358" s="238"/>
      <c r="EU1358" s="238"/>
      <c r="EV1358" s="238"/>
      <c r="EW1358" s="238"/>
      <c r="EX1358" s="238"/>
      <c r="EY1358" s="238"/>
      <c r="EZ1358" s="238"/>
      <c r="FA1358" s="238"/>
      <c r="FB1358" s="238"/>
      <c r="FC1358" s="238"/>
      <c r="FD1358" s="238"/>
      <c r="FE1358" s="238"/>
    </row>
    <row r="1359" spans="34:161">
      <c r="AH1359" s="238"/>
      <c r="AI1359" s="238"/>
      <c r="AJ1359" s="238"/>
      <c r="AK1359" s="238"/>
      <c r="AL1359" s="238"/>
      <c r="AM1359" s="238"/>
      <c r="AN1359" s="238"/>
      <c r="AO1359" s="238"/>
      <c r="AP1359" s="238"/>
      <c r="AQ1359" s="238"/>
      <c r="AR1359" s="238"/>
      <c r="AS1359" s="238"/>
      <c r="AT1359" s="238"/>
      <c r="AU1359" s="238"/>
      <c r="AV1359" s="238"/>
      <c r="AW1359" s="238"/>
      <c r="AX1359" s="238"/>
      <c r="AY1359" s="238"/>
      <c r="AZ1359" s="238"/>
      <c r="BA1359" s="238"/>
      <c r="BB1359" s="238"/>
      <c r="BC1359" s="238"/>
      <c r="BD1359" s="238"/>
      <c r="BE1359" s="238"/>
      <c r="BF1359" s="238"/>
      <c r="BG1359" s="238"/>
      <c r="BH1359" s="238"/>
      <c r="BI1359" s="238"/>
      <c r="BJ1359" s="238"/>
      <c r="BK1359" s="238"/>
      <c r="BL1359" s="238"/>
      <c r="BM1359" s="238"/>
      <c r="BN1359" s="238"/>
      <c r="BO1359" s="238"/>
      <c r="BP1359" s="238"/>
      <c r="BQ1359" s="238"/>
      <c r="BR1359" s="238"/>
      <c r="BS1359" s="238"/>
      <c r="BT1359" s="238"/>
      <c r="BU1359" s="238"/>
      <c r="BV1359" s="238"/>
      <c r="BW1359" s="238"/>
      <c r="BX1359" s="238"/>
      <c r="BY1359" s="238"/>
      <c r="BZ1359" s="238"/>
      <c r="CA1359" s="238"/>
      <c r="CB1359" s="238"/>
      <c r="CC1359" s="238"/>
      <c r="CD1359" s="238"/>
      <c r="CE1359" s="238"/>
      <c r="CF1359" s="238"/>
      <c r="CG1359" s="238"/>
      <c r="CH1359" s="238"/>
      <c r="CI1359" s="238"/>
      <c r="CJ1359" s="238"/>
      <c r="CK1359" s="238"/>
      <c r="CL1359" s="238"/>
      <c r="CM1359" s="238"/>
      <c r="CN1359" s="238"/>
      <c r="CO1359" s="238"/>
      <c r="CP1359" s="238"/>
      <c r="CQ1359" s="238"/>
      <c r="CR1359" s="238"/>
      <c r="CS1359" s="238"/>
      <c r="CT1359" s="238"/>
      <c r="CU1359" s="238"/>
      <c r="CV1359" s="238"/>
      <c r="CW1359" s="238"/>
      <c r="CX1359" s="238"/>
      <c r="CY1359" s="238"/>
      <c r="CZ1359" s="238"/>
      <c r="DA1359" s="238"/>
      <c r="DB1359" s="238"/>
      <c r="DC1359" s="238"/>
      <c r="DD1359" s="238"/>
      <c r="DE1359" s="238"/>
      <c r="DF1359" s="238"/>
      <c r="DG1359" s="238"/>
      <c r="DH1359" s="238"/>
      <c r="DI1359" s="238"/>
      <c r="DJ1359" s="238"/>
      <c r="DK1359" s="238"/>
      <c r="DL1359" s="238"/>
      <c r="DM1359" s="238"/>
      <c r="DN1359" s="238"/>
      <c r="DO1359" s="238"/>
      <c r="DP1359" s="238"/>
      <c r="DQ1359" s="238"/>
      <c r="DR1359" s="238"/>
      <c r="DS1359" s="238"/>
      <c r="DT1359" s="238"/>
      <c r="DU1359" s="238"/>
      <c r="DV1359" s="238"/>
      <c r="DW1359" s="238"/>
      <c r="DX1359" s="238"/>
      <c r="DY1359" s="238"/>
      <c r="DZ1359" s="238"/>
      <c r="EA1359" s="238"/>
      <c r="EB1359" s="238"/>
      <c r="EC1359" s="238"/>
      <c r="ED1359" s="238"/>
      <c r="EE1359" s="238"/>
      <c r="EF1359" s="238"/>
      <c r="EG1359" s="238"/>
      <c r="EH1359" s="238"/>
      <c r="EI1359" s="238"/>
      <c r="EJ1359" s="238"/>
      <c r="EK1359" s="238"/>
      <c r="EL1359" s="238"/>
      <c r="EM1359" s="238"/>
      <c r="EN1359" s="238"/>
      <c r="EO1359" s="238"/>
      <c r="EP1359" s="238"/>
      <c r="EQ1359" s="238"/>
      <c r="ER1359" s="238"/>
      <c r="ES1359" s="238"/>
      <c r="ET1359" s="238"/>
      <c r="EU1359" s="238"/>
      <c r="EV1359" s="238"/>
      <c r="EW1359" s="238"/>
      <c r="EX1359" s="238"/>
      <c r="EY1359" s="238"/>
      <c r="EZ1359" s="238"/>
      <c r="FA1359" s="238"/>
      <c r="FB1359" s="238"/>
      <c r="FC1359" s="238"/>
      <c r="FD1359" s="238"/>
      <c r="FE1359" s="238"/>
    </row>
    <row r="1360" spans="34:161">
      <c r="AH1360" s="238"/>
      <c r="AI1360" s="238"/>
      <c r="AJ1360" s="238"/>
      <c r="AK1360" s="238"/>
      <c r="AL1360" s="238"/>
      <c r="AM1360" s="238"/>
      <c r="AN1360" s="238"/>
      <c r="AO1360" s="238"/>
      <c r="AP1360" s="238"/>
      <c r="AQ1360" s="238"/>
      <c r="AR1360" s="238"/>
      <c r="AS1360" s="238"/>
      <c r="AT1360" s="238"/>
      <c r="AU1360" s="238"/>
      <c r="AV1360" s="238"/>
      <c r="AW1360" s="238"/>
      <c r="AX1360" s="238"/>
      <c r="AY1360" s="238"/>
      <c r="AZ1360" s="238"/>
      <c r="BA1360" s="238"/>
      <c r="BB1360" s="238"/>
      <c r="BC1360" s="238"/>
      <c r="BD1360" s="238"/>
      <c r="BE1360" s="238"/>
      <c r="BF1360" s="238"/>
      <c r="BG1360" s="238"/>
      <c r="BH1360" s="238"/>
      <c r="BI1360" s="238"/>
      <c r="BJ1360" s="238"/>
      <c r="BK1360" s="238"/>
      <c r="BL1360" s="238"/>
      <c r="BM1360" s="238"/>
      <c r="BN1360" s="238"/>
      <c r="BO1360" s="238"/>
      <c r="BP1360" s="238"/>
      <c r="BQ1360" s="238"/>
      <c r="BR1360" s="238"/>
      <c r="BS1360" s="238"/>
      <c r="BT1360" s="238"/>
      <c r="BU1360" s="238"/>
      <c r="BV1360" s="238"/>
      <c r="BW1360" s="238"/>
      <c r="BX1360" s="238"/>
      <c r="BY1360" s="238"/>
      <c r="BZ1360" s="238"/>
      <c r="CA1360" s="238"/>
      <c r="CB1360" s="238"/>
      <c r="CC1360" s="238"/>
      <c r="CD1360" s="238"/>
      <c r="CE1360" s="238"/>
      <c r="CF1360" s="238"/>
      <c r="CG1360" s="238"/>
      <c r="CH1360" s="238"/>
      <c r="CI1360" s="238"/>
      <c r="CJ1360" s="238"/>
      <c r="CK1360" s="238"/>
      <c r="CL1360" s="238"/>
      <c r="CM1360" s="238"/>
      <c r="CN1360" s="238"/>
      <c r="CO1360" s="238"/>
      <c r="CP1360" s="238"/>
      <c r="CQ1360" s="238"/>
      <c r="CR1360" s="238"/>
      <c r="CS1360" s="238"/>
      <c r="CT1360" s="238"/>
      <c r="CU1360" s="238"/>
      <c r="CV1360" s="238"/>
      <c r="CW1360" s="238"/>
      <c r="CX1360" s="238"/>
      <c r="CY1360" s="238"/>
      <c r="CZ1360" s="238"/>
      <c r="DA1360" s="238"/>
      <c r="DB1360" s="238"/>
      <c r="DC1360" s="238"/>
      <c r="DD1360" s="238"/>
      <c r="DE1360" s="238"/>
      <c r="DF1360" s="238"/>
      <c r="DG1360" s="238"/>
      <c r="DH1360" s="238"/>
      <c r="DI1360" s="238"/>
      <c r="DJ1360" s="238"/>
      <c r="DK1360" s="238"/>
      <c r="DL1360" s="238"/>
      <c r="DM1360" s="238"/>
      <c r="DN1360" s="238"/>
      <c r="DO1360" s="238"/>
      <c r="DP1360" s="238"/>
      <c r="DQ1360" s="238"/>
      <c r="DR1360" s="238"/>
      <c r="DS1360" s="238"/>
      <c r="DT1360" s="238"/>
      <c r="DU1360" s="238"/>
      <c r="DV1360" s="238"/>
      <c r="DW1360" s="238"/>
      <c r="DX1360" s="238"/>
      <c r="DY1360" s="238"/>
      <c r="DZ1360" s="238"/>
      <c r="EA1360" s="238"/>
      <c r="EB1360" s="238"/>
      <c r="EC1360" s="238"/>
      <c r="ED1360" s="238"/>
      <c r="EE1360" s="238"/>
      <c r="EF1360" s="238"/>
      <c r="EG1360" s="238"/>
      <c r="EH1360" s="238"/>
      <c r="EI1360" s="238"/>
      <c r="EJ1360" s="238"/>
      <c r="EK1360" s="238"/>
      <c r="EL1360" s="238"/>
      <c r="EM1360" s="238"/>
      <c r="EN1360" s="238"/>
      <c r="EO1360" s="238"/>
      <c r="EP1360" s="238"/>
      <c r="EQ1360" s="238"/>
      <c r="ER1360" s="238"/>
      <c r="ES1360" s="238"/>
      <c r="ET1360" s="238"/>
      <c r="EU1360" s="238"/>
      <c r="EV1360" s="238"/>
      <c r="EW1360" s="238"/>
      <c r="EX1360" s="238"/>
      <c r="EY1360" s="238"/>
      <c r="EZ1360" s="238"/>
      <c r="FA1360" s="238"/>
      <c r="FB1360" s="238"/>
      <c r="FC1360" s="238"/>
      <c r="FD1360" s="238"/>
      <c r="FE1360" s="238"/>
    </row>
    <row r="1361" spans="34:161">
      <c r="AH1361" s="238"/>
      <c r="AI1361" s="238"/>
      <c r="AJ1361" s="238"/>
      <c r="AK1361" s="238"/>
      <c r="AL1361" s="238"/>
      <c r="AM1361" s="238"/>
      <c r="AN1361" s="238"/>
      <c r="AO1361" s="238"/>
      <c r="AP1361" s="238"/>
      <c r="AQ1361" s="238"/>
      <c r="AR1361" s="238"/>
      <c r="AS1361" s="238"/>
      <c r="AT1361" s="238"/>
      <c r="AU1361" s="238"/>
      <c r="AV1361" s="238"/>
      <c r="AW1361" s="238"/>
      <c r="AX1361" s="238"/>
      <c r="AY1361" s="238"/>
      <c r="AZ1361" s="238"/>
      <c r="BA1361" s="238"/>
      <c r="BB1361" s="238"/>
      <c r="BC1361" s="238"/>
      <c r="BD1361" s="238"/>
      <c r="BE1361" s="238"/>
      <c r="BF1361" s="238"/>
      <c r="BG1361" s="238"/>
      <c r="BH1361" s="238"/>
      <c r="BI1361" s="238"/>
      <c r="BJ1361" s="238"/>
      <c r="BK1361" s="238"/>
      <c r="BL1361" s="238"/>
      <c r="BM1361" s="238"/>
      <c r="BN1361" s="238"/>
      <c r="BO1361" s="238"/>
      <c r="BP1361" s="238"/>
      <c r="BQ1361" s="238"/>
      <c r="BR1361" s="238"/>
      <c r="BS1361" s="238"/>
      <c r="BT1361" s="238"/>
      <c r="BU1361" s="238"/>
      <c r="BV1361" s="238"/>
      <c r="BW1361" s="238"/>
      <c r="BX1361" s="238"/>
      <c r="BY1361" s="238"/>
      <c r="BZ1361" s="238"/>
      <c r="CA1361" s="238"/>
      <c r="CB1361" s="238"/>
      <c r="CC1361" s="238"/>
      <c r="CD1361" s="238"/>
      <c r="CE1361" s="238"/>
      <c r="CF1361" s="238"/>
      <c r="CG1361" s="238"/>
      <c r="CH1361" s="238"/>
      <c r="CI1361" s="238"/>
      <c r="CJ1361" s="238"/>
      <c r="CK1361" s="238"/>
      <c r="CL1361" s="238"/>
      <c r="CM1361" s="238"/>
      <c r="CN1361" s="238"/>
      <c r="CO1361" s="238"/>
      <c r="CP1361" s="238"/>
      <c r="CQ1361" s="238"/>
      <c r="CR1361" s="238"/>
      <c r="CS1361" s="238"/>
      <c r="CT1361" s="238"/>
      <c r="CU1361" s="238"/>
      <c r="CV1361" s="238"/>
      <c r="CW1361" s="238"/>
      <c r="CX1361" s="238"/>
      <c r="CY1361" s="238"/>
      <c r="CZ1361" s="238"/>
      <c r="DA1361" s="238"/>
      <c r="DB1361" s="238"/>
      <c r="DC1361" s="238"/>
      <c r="DD1361" s="238"/>
      <c r="DE1361" s="238"/>
      <c r="DF1361" s="238"/>
      <c r="DG1361" s="238"/>
      <c r="DH1361" s="238"/>
      <c r="DI1361" s="238"/>
      <c r="DJ1361" s="238"/>
      <c r="DK1361" s="238"/>
      <c r="DL1361" s="238"/>
      <c r="DM1361" s="238"/>
      <c r="DN1361" s="238"/>
      <c r="DO1361" s="238"/>
      <c r="DP1361" s="238"/>
      <c r="DQ1361" s="238"/>
      <c r="DR1361" s="238"/>
      <c r="DS1361" s="238"/>
      <c r="DT1361" s="238"/>
      <c r="DU1361" s="238"/>
      <c r="DV1361" s="238"/>
      <c r="DW1361" s="238"/>
      <c r="DX1361" s="238"/>
      <c r="DY1361" s="238"/>
      <c r="DZ1361" s="238"/>
      <c r="EA1361" s="238"/>
      <c r="EB1361" s="238"/>
      <c r="EC1361" s="238"/>
      <c r="ED1361" s="238"/>
      <c r="EE1361" s="238"/>
      <c r="EF1361" s="238"/>
      <c r="EG1361" s="238"/>
      <c r="EH1361" s="238"/>
      <c r="EI1361" s="238"/>
      <c r="EJ1361" s="238"/>
      <c r="EK1361" s="238"/>
      <c r="EL1361" s="238"/>
      <c r="EM1361" s="238"/>
      <c r="EN1361" s="238"/>
      <c r="EO1361" s="238"/>
      <c r="EP1361" s="238"/>
      <c r="EQ1361" s="238"/>
      <c r="ER1361" s="238"/>
      <c r="ES1361" s="238"/>
      <c r="ET1361" s="238"/>
      <c r="EU1361" s="238"/>
      <c r="EV1361" s="238"/>
      <c r="EW1361" s="238"/>
      <c r="EX1361" s="238"/>
      <c r="EY1361" s="238"/>
      <c r="EZ1361" s="238"/>
      <c r="FA1361" s="238"/>
      <c r="FB1361" s="238"/>
      <c r="FC1361" s="238"/>
      <c r="FD1361" s="238"/>
      <c r="FE1361" s="238"/>
    </row>
    <row r="1362" spans="34:161">
      <c r="AH1362" s="238"/>
      <c r="AI1362" s="238"/>
      <c r="AJ1362" s="238"/>
      <c r="AK1362" s="238"/>
      <c r="AL1362" s="238"/>
      <c r="AM1362" s="238"/>
      <c r="AN1362" s="238"/>
      <c r="AO1362" s="238"/>
      <c r="AP1362" s="238"/>
      <c r="AQ1362" s="238"/>
      <c r="AR1362" s="238"/>
      <c r="AS1362" s="238"/>
      <c r="AT1362" s="238"/>
      <c r="AU1362" s="238"/>
      <c r="AV1362" s="238"/>
      <c r="AW1362" s="238"/>
      <c r="AX1362" s="238"/>
      <c r="AY1362" s="238"/>
      <c r="AZ1362" s="238"/>
      <c r="BA1362" s="238"/>
      <c r="BB1362" s="238"/>
      <c r="BC1362" s="238"/>
      <c r="BD1362" s="238"/>
      <c r="BE1362" s="238"/>
      <c r="BF1362" s="238"/>
      <c r="BG1362" s="238"/>
      <c r="BH1362" s="238"/>
      <c r="BI1362" s="238"/>
      <c r="BJ1362" s="238"/>
      <c r="BK1362" s="238"/>
      <c r="BL1362" s="238"/>
      <c r="BM1362" s="238"/>
      <c r="BN1362" s="238"/>
      <c r="BO1362" s="238"/>
      <c r="BP1362" s="238"/>
      <c r="BQ1362" s="238"/>
      <c r="BR1362" s="238"/>
      <c r="BS1362" s="238"/>
      <c r="BT1362" s="238"/>
      <c r="BU1362" s="238"/>
      <c r="BV1362" s="238"/>
      <c r="BW1362" s="238"/>
      <c r="BX1362" s="238"/>
      <c r="BY1362" s="238"/>
      <c r="BZ1362" s="238"/>
      <c r="CA1362" s="238"/>
      <c r="CB1362" s="238"/>
      <c r="CC1362" s="238"/>
      <c r="CD1362" s="238"/>
      <c r="CE1362" s="238"/>
      <c r="CF1362" s="238"/>
      <c r="CG1362" s="238"/>
      <c r="CH1362" s="238"/>
      <c r="CI1362" s="238"/>
      <c r="CJ1362" s="238"/>
      <c r="CK1362" s="238"/>
      <c r="CL1362" s="238"/>
      <c r="CM1362" s="238"/>
      <c r="CN1362" s="238"/>
      <c r="CO1362" s="238"/>
      <c r="CP1362" s="238"/>
      <c r="CQ1362" s="238"/>
      <c r="CR1362" s="238"/>
      <c r="CS1362" s="238"/>
      <c r="CT1362" s="238"/>
      <c r="CU1362" s="238"/>
      <c r="CV1362" s="238"/>
      <c r="CW1362" s="238"/>
      <c r="CX1362" s="238"/>
      <c r="CY1362" s="238"/>
      <c r="CZ1362" s="238"/>
      <c r="DA1362" s="238"/>
      <c r="DB1362" s="238"/>
      <c r="DC1362" s="238"/>
      <c r="DD1362" s="238"/>
      <c r="DE1362" s="238"/>
      <c r="DF1362" s="238"/>
      <c r="DG1362" s="238"/>
      <c r="DH1362" s="238"/>
      <c r="DI1362" s="238"/>
      <c r="DJ1362" s="238"/>
      <c r="DK1362" s="238"/>
      <c r="DL1362" s="238"/>
      <c r="DM1362" s="238"/>
      <c r="DN1362" s="238"/>
      <c r="DO1362" s="238"/>
      <c r="DP1362" s="238"/>
      <c r="DQ1362" s="238"/>
      <c r="DR1362" s="238"/>
      <c r="DS1362" s="238"/>
      <c r="DT1362" s="238"/>
      <c r="DU1362" s="238"/>
      <c r="DV1362" s="238"/>
      <c r="DW1362" s="238"/>
      <c r="DX1362" s="238"/>
      <c r="DY1362" s="238"/>
      <c r="DZ1362" s="238"/>
      <c r="EA1362" s="238"/>
      <c r="EB1362" s="238"/>
      <c r="EC1362" s="238"/>
      <c r="ED1362" s="238"/>
      <c r="EE1362" s="238"/>
      <c r="EF1362" s="238"/>
      <c r="EG1362" s="238"/>
      <c r="EH1362" s="238"/>
      <c r="EI1362" s="238"/>
      <c r="EJ1362" s="238"/>
      <c r="EK1362" s="238"/>
      <c r="EL1362" s="238"/>
      <c r="EM1362" s="238"/>
      <c r="EN1362" s="238"/>
      <c r="EO1362" s="238"/>
      <c r="EP1362" s="238"/>
      <c r="EQ1362" s="238"/>
      <c r="ER1362" s="238"/>
      <c r="ES1362" s="238"/>
      <c r="ET1362" s="238"/>
      <c r="EU1362" s="238"/>
      <c r="EV1362" s="238"/>
      <c r="EW1362" s="238"/>
      <c r="EX1362" s="238"/>
      <c r="EY1362" s="238"/>
      <c r="EZ1362" s="238"/>
      <c r="FA1362" s="238"/>
      <c r="FB1362" s="238"/>
      <c r="FC1362" s="238"/>
      <c r="FD1362" s="238"/>
      <c r="FE1362" s="238"/>
    </row>
    <row r="1363" spans="34:161">
      <c r="AH1363" s="238"/>
      <c r="AI1363" s="238"/>
      <c r="AJ1363" s="238"/>
      <c r="AK1363" s="238"/>
      <c r="AL1363" s="238"/>
      <c r="AM1363" s="238"/>
      <c r="AN1363" s="238"/>
      <c r="AO1363" s="238"/>
      <c r="AP1363" s="238"/>
      <c r="AQ1363" s="238"/>
      <c r="AR1363" s="238"/>
      <c r="AS1363" s="238"/>
      <c r="AT1363" s="238"/>
      <c r="AU1363" s="238"/>
      <c r="AV1363" s="238"/>
      <c r="AW1363" s="238"/>
      <c r="AX1363" s="238"/>
      <c r="AY1363" s="238"/>
      <c r="AZ1363" s="238"/>
      <c r="BA1363" s="238"/>
      <c r="BB1363" s="238"/>
      <c r="BC1363" s="238"/>
      <c r="BD1363" s="238"/>
      <c r="BE1363" s="238"/>
      <c r="BF1363" s="238"/>
      <c r="BG1363" s="238"/>
      <c r="BH1363" s="238"/>
      <c r="BI1363" s="238"/>
      <c r="BJ1363" s="238"/>
      <c r="BK1363" s="238"/>
      <c r="BL1363" s="238"/>
      <c r="BM1363" s="238"/>
      <c r="BN1363" s="238"/>
      <c r="BO1363" s="238"/>
      <c r="BP1363" s="238"/>
      <c r="BQ1363" s="238"/>
      <c r="BR1363" s="238"/>
      <c r="BS1363" s="238"/>
      <c r="BT1363" s="238"/>
      <c r="BU1363" s="238"/>
      <c r="BV1363" s="238"/>
      <c r="BW1363" s="238"/>
      <c r="BX1363" s="238"/>
      <c r="BY1363" s="238"/>
      <c r="BZ1363" s="238"/>
      <c r="CA1363" s="238"/>
      <c r="CB1363" s="238"/>
      <c r="CC1363" s="238"/>
      <c r="CD1363" s="238"/>
      <c r="CE1363" s="238"/>
      <c r="CF1363" s="238"/>
      <c r="CG1363" s="238"/>
      <c r="CH1363" s="238"/>
      <c r="CI1363" s="238"/>
      <c r="CJ1363" s="238"/>
      <c r="CK1363" s="238"/>
      <c r="CL1363" s="238"/>
      <c r="CM1363" s="238"/>
      <c r="CN1363" s="238"/>
      <c r="CO1363" s="238"/>
      <c r="CP1363" s="238"/>
      <c r="CQ1363" s="238"/>
      <c r="CR1363" s="238"/>
      <c r="CS1363" s="238"/>
      <c r="CT1363" s="238"/>
      <c r="CU1363" s="238"/>
      <c r="CV1363" s="238"/>
      <c r="CW1363" s="238"/>
      <c r="CX1363" s="238"/>
      <c r="CY1363" s="238"/>
      <c r="CZ1363" s="238"/>
      <c r="DA1363" s="238"/>
      <c r="DB1363" s="238"/>
      <c r="DC1363" s="238"/>
      <c r="DD1363" s="238"/>
      <c r="DE1363" s="238"/>
      <c r="DF1363" s="238"/>
      <c r="DG1363" s="238"/>
      <c r="DH1363" s="238"/>
      <c r="DI1363" s="238"/>
      <c r="DJ1363" s="238"/>
      <c r="DK1363" s="238"/>
      <c r="DL1363" s="238"/>
      <c r="DM1363" s="238"/>
      <c r="DN1363" s="238"/>
      <c r="DO1363" s="238"/>
      <c r="DP1363" s="238"/>
      <c r="DQ1363" s="238"/>
      <c r="DR1363" s="238"/>
      <c r="DS1363" s="238"/>
      <c r="DT1363" s="238"/>
      <c r="DU1363" s="238"/>
      <c r="DV1363" s="238"/>
      <c r="DW1363" s="238"/>
      <c r="DX1363" s="238"/>
      <c r="DY1363" s="238"/>
      <c r="DZ1363" s="238"/>
      <c r="EA1363" s="238"/>
      <c r="EB1363" s="238"/>
      <c r="EC1363" s="238"/>
      <c r="ED1363" s="238"/>
      <c r="EE1363" s="238"/>
      <c r="EF1363" s="238"/>
      <c r="EG1363" s="238"/>
      <c r="EH1363" s="238"/>
      <c r="EI1363" s="238"/>
      <c r="EJ1363" s="238"/>
      <c r="EK1363" s="238"/>
      <c r="EL1363" s="238"/>
      <c r="EM1363" s="238"/>
      <c r="EN1363" s="238"/>
      <c r="EO1363" s="238"/>
      <c r="EP1363" s="238"/>
      <c r="EQ1363" s="238"/>
      <c r="ER1363" s="238"/>
      <c r="ES1363" s="238"/>
      <c r="ET1363" s="238"/>
      <c r="EU1363" s="238"/>
      <c r="EV1363" s="238"/>
      <c r="EW1363" s="238"/>
      <c r="EX1363" s="238"/>
      <c r="EY1363" s="238"/>
      <c r="EZ1363" s="238"/>
      <c r="FA1363" s="238"/>
      <c r="FB1363" s="238"/>
      <c r="FC1363" s="238"/>
      <c r="FD1363" s="238"/>
      <c r="FE1363" s="238"/>
    </row>
    <row r="1364" spans="34:161">
      <c r="AH1364" s="238"/>
      <c r="AI1364" s="238"/>
      <c r="AJ1364" s="238"/>
      <c r="AK1364" s="238"/>
      <c r="AL1364" s="238"/>
      <c r="AM1364" s="238"/>
      <c r="AN1364" s="238"/>
      <c r="AO1364" s="238"/>
      <c r="AP1364" s="238"/>
      <c r="AQ1364" s="238"/>
      <c r="AR1364" s="238"/>
      <c r="AS1364" s="238"/>
      <c r="AT1364" s="238"/>
      <c r="AU1364" s="238"/>
      <c r="AV1364" s="238"/>
      <c r="AW1364" s="238"/>
      <c r="AX1364" s="238"/>
      <c r="AY1364" s="238"/>
      <c r="AZ1364" s="238"/>
      <c r="BA1364" s="238"/>
      <c r="BB1364" s="238"/>
      <c r="BC1364" s="238"/>
      <c r="BD1364" s="238"/>
      <c r="BE1364" s="238"/>
      <c r="BF1364" s="238"/>
      <c r="BG1364" s="238"/>
      <c r="BH1364" s="238"/>
      <c r="BI1364" s="238"/>
      <c r="BJ1364" s="238"/>
      <c r="BK1364" s="238"/>
      <c r="BL1364" s="238"/>
      <c r="BM1364" s="238"/>
      <c r="BN1364" s="238"/>
      <c r="BO1364" s="238"/>
      <c r="BP1364" s="238"/>
      <c r="BQ1364" s="238"/>
      <c r="BR1364" s="238"/>
      <c r="BS1364" s="238"/>
      <c r="BT1364" s="238"/>
      <c r="BU1364" s="238"/>
      <c r="BV1364" s="238"/>
      <c r="BW1364" s="238"/>
      <c r="BX1364" s="238"/>
      <c r="BY1364" s="238"/>
      <c r="BZ1364" s="238"/>
      <c r="CA1364" s="238"/>
      <c r="CB1364" s="238"/>
      <c r="CC1364" s="238"/>
      <c r="CD1364" s="238"/>
      <c r="CE1364" s="238"/>
      <c r="CF1364" s="238"/>
      <c r="CG1364" s="238"/>
      <c r="CH1364" s="238"/>
      <c r="CI1364" s="238"/>
      <c r="CJ1364" s="238"/>
      <c r="CK1364" s="238"/>
      <c r="CL1364" s="238"/>
      <c r="CM1364" s="238"/>
      <c r="CN1364" s="238"/>
      <c r="CO1364" s="238"/>
      <c r="CP1364" s="238"/>
      <c r="CQ1364" s="238"/>
      <c r="CR1364" s="238"/>
      <c r="CS1364" s="238"/>
      <c r="CT1364" s="238"/>
      <c r="CU1364" s="238"/>
      <c r="CV1364" s="238"/>
      <c r="CW1364" s="238"/>
      <c r="CX1364" s="238"/>
      <c r="CY1364" s="238"/>
      <c r="CZ1364" s="238"/>
      <c r="DA1364" s="238"/>
      <c r="DB1364" s="238"/>
      <c r="DC1364" s="238"/>
      <c r="DD1364" s="238"/>
      <c r="DE1364" s="238"/>
      <c r="DF1364" s="238"/>
      <c r="DG1364" s="238"/>
      <c r="DH1364" s="238"/>
      <c r="DI1364" s="238"/>
      <c r="DJ1364" s="238"/>
      <c r="DK1364" s="238"/>
      <c r="DL1364" s="238"/>
      <c r="DM1364" s="238"/>
      <c r="DN1364" s="238"/>
      <c r="DO1364" s="238"/>
      <c r="DP1364" s="238"/>
      <c r="DQ1364" s="238"/>
      <c r="DR1364" s="238"/>
      <c r="DS1364" s="238"/>
      <c r="DT1364" s="238"/>
      <c r="DU1364" s="238"/>
      <c r="DV1364" s="238"/>
      <c r="DW1364" s="238"/>
      <c r="DX1364" s="238"/>
      <c r="DY1364" s="238"/>
      <c r="DZ1364" s="238"/>
      <c r="EA1364" s="238"/>
      <c r="EB1364" s="238"/>
      <c r="EC1364" s="238"/>
      <c r="ED1364" s="238"/>
      <c r="EE1364" s="238"/>
      <c r="EF1364" s="238"/>
      <c r="EG1364" s="238"/>
      <c r="EH1364" s="238"/>
      <c r="EI1364" s="238"/>
      <c r="EJ1364" s="238"/>
      <c r="EK1364" s="238"/>
      <c r="EL1364" s="238"/>
      <c r="EM1364" s="238"/>
      <c r="EN1364" s="238"/>
      <c r="EO1364" s="238"/>
      <c r="EP1364" s="238"/>
      <c r="EQ1364" s="238"/>
      <c r="ER1364" s="238"/>
      <c r="ES1364" s="238"/>
      <c r="ET1364" s="238"/>
      <c r="EU1364" s="238"/>
      <c r="EV1364" s="238"/>
      <c r="EW1364" s="238"/>
      <c r="EX1364" s="238"/>
      <c r="EY1364" s="238"/>
      <c r="EZ1364" s="238"/>
      <c r="FA1364" s="238"/>
      <c r="FB1364" s="238"/>
      <c r="FC1364" s="238"/>
      <c r="FD1364" s="238"/>
      <c r="FE1364" s="238"/>
    </row>
    <row r="1365" spans="34:161">
      <c r="AH1365" s="238"/>
      <c r="AI1365" s="238"/>
      <c r="AJ1365" s="238"/>
      <c r="AK1365" s="238"/>
      <c r="AL1365" s="238"/>
      <c r="AM1365" s="238"/>
      <c r="AN1365" s="238"/>
      <c r="AO1365" s="238"/>
      <c r="AP1365" s="238"/>
      <c r="AQ1365" s="238"/>
      <c r="AR1365" s="238"/>
      <c r="AS1365" s="238"/>
      <c r="AT1365" s="238"/>
      <c r="AU1365" s="238"/>
      <c r="AV1365" s="238"/>
      <c r="AW1365" s="238"/>
      <c r="AX1365" s="238"/>
      <c r="AY1365" s="238"/>
      <c r="AZ1365" s="238"/>
      <c r="BA1365" s="238"/>
      <c r="BB1365" s="238"/>
      <c r="BC1365" s="238"/>
      <c r="BD1365" s="238"/>
      <c r="BE1365" s="238"/>
      <c r="BF1365" s="238"/>
      <c r="BG1365" s="238"/>
      <c r="BH1365" s="238"/>
      <c r="BI1365" s="238"/>
      <c r="BJ1365" s="238"/>
      <c r="BK1365" s="238"/>
      <c r="BL1365" s="238"/>
      <c r="BM1365" s="238"/>
      <c r="BN1365" s="238"/>
      <c r="BO1365" s="238"/>
      <c r="BP1365" s="238"/>
      <c r="BQ1365" s="238"/>
      <c r="BR1365" s="238"/>
      <c r="BS1365" s="238"/>
      <c r="BT1365" s="238"/>
      <c r="BU1365" s="238"/>
      <c r="BV1365" s="238"/>
      <c r="BW1365" s="238"/>
      <c r="BX1365" s="238"/>
      <c r="BY1365" s="238"/>
      <c r="BZ1365" s="238"/>
      <c r="CA1365" s="238"/>
      <c r="CB1365" s="238"/>
      <c r="CC1365" s="238"/>
      <c r="CD1365" s="238"/>
      <c r="CE1365" s="238"/>
      <c r="CF1365" s="238"/>
      <c r="CG1365" s="238"/>
      <c r="CH1365" s="238"/>
      <c r="CI1365" s="238"/>
      <c r="CJ1365" s="238"/>
      <c r="CK1365" s="238"/>
      <c r="CL1365" s="238"/>
      <c r="CM1365" s="238"/>
      <c r="CN1365" s="238"/>
      <c r="CO1365" s="238"/>
      <c r="CP1365" s="238"/>
      <c r="CQ1365" s="238"/>
      <c r="CR1365" s="238"/>
      <c r="CS1365" s="238"/>
      <c r="CT1365" s="238"/>
      <c r="CU1365" s="238"/>
      <c r="CV1365" s="238"/>
      <c r="CW1365" s="238"/>
      <c r="CX1365" s="238"/>
      <c r="CY1365" s="238"/>
      <c r="CZ1365" s="238"/>
      <c r="DA1365" s="238"/>
      <c r="DB1365" s="238"/>
      <c r="DC1365" s="238"/>
      <c r="DD1365" s="238"/>
      <c r="DE1365" s="238"/>
      <c r="DF1365" s="238"/>
      <c r="DG1365" s="238"/>
      <c r="DH1365" s="238"/>
      <c r="DI1365" s="238"/>
      <c r="DJ1365" s="238"/>
      <c r="DK1365" s="238"/>
      <c r="DL1365" s="238"/>
      <c r="DM1365" s="238"/>
      <c r="DN1365" s="238"/>
      <c r="DO1365" s="238"/>
      <c r="DP1365" s="238"/>
      <c r="DQ1365" s="238"/>
      <c r="DR1365" s="238"/>
      <c r="DS1365" s="238"/>
      <c r="DT1365" s="238"/>
      <c r="DU1365" s="238"/>
      <c r="DV1365" s="238"/>
      <c r="DW1365" s="238"/>
      <c r="DX1365" s="238"/>
      <c r="DY1365" s="238"/>
      <c r="DZ1365" s="238"/>
      <c r="EA1365" s="238"/>
      <c r="EB1365" s="238"/>
      <c r="EC1365" s="238"/>
      <c r="ED1365" s="238"/>
      <c r="EE1365" s="238"/>
      <c r="EF1365" s="238"/>
      <c r="EG1365" s="238"/>
      <c r="EH1365" s="238"/>
      <c r="EI1365" s="238"/>
      <c r="EJ1365" s="238"/>
      <c r="EK1365" s="238"/>
      <c r="EL1365" s="238"/>
      <c r="EM1365" s="238"/>
      <c r="EN1365" s="238"/>
      <c r="EO1365" s="238"/>
      <c r="EP1365" s="238"/>
      <c r="EQ1365" s="238"/>
      <c r="ER1365" s="238"/>
      <c r="ES1365" s="238"/>
      <c r="ET1365" s="238"/>
      <c r="EU1365" s="238"/>
      <c r="EV1365" s="238"/>
      <c r="EW1365" s="238"/>
      <c r="EX1365" s="238"/>
      <c r="EY1365" s="238"/>
      <c r="EZ1365" s="238"/>
      <c r="FA1365" s="238"/>
      <c r="FB1365" s="238"/>
      <c r="FC1365" s="238"/>
      <c r="FD1365" s="238"/>
      <c r="FE1365" s="238"/>
    </row>
    <row r="1366" spans="34:161">
      <c r="AH1366" s="238"/>
      <c r="AI1366" s="238"/>
      <c r="AJ1366" s="238"/>
      <c r="AK1366" s="238"/>
      <c r="AL1366" s="238"/>
      <c r="AM1366" s="238"/>
      <c r="AN1366" s="238"/>
      <c r="AO1366" s="238"/>
      <c r="AP1366" s="238"/>
      <c r="AQ1366" s="238"/>
      <c r="AR1366" s="238"/>
      <c r="AS1366" s="238"/>
      <c r="AT1366" s="238"/>
      <c r="AU1366" s="238"/>
      <c r="AV1366" s="238"/>
      <c r="AW1366" s="238"/>
      <c r="AX1366" s="238"/>
      <c r="AY1366" s="238"/>
      <c r="AZ1366" s="238"/>
      <c r="BA1366" s="238"/>
      <c r="BB1366" s="238"/>
      <c r="BC1366" s="238"/>
      <c r="BD1366" s="238"/>
      <c r="BE1366" s="238"/>
      <c r="BF1366" s="238"/>
      <c r="BG1366" s="238"/>
      <c r="BH1366" s="238"/>
      <c r="BI1366" s="238"/>
      <c r="BJ1366" s="238"/>
      <c r="BK1366" s="238"/>
      <c r="BL1366" s="238"/>
      <c r="BM1366" s="238"/>
      <c r="BN1366" s="238"/>
      <c r="BO1366" s="238"/>
      <c r="BP1366" s="238"/>
      <c r="BQ1366" s="238"/>
      <c r="BR1366" s="238"/>
      <c r="BS1366" s="238"/>
      <c r="BT1366" s="238"/>
      <c r="BU1366" s="238"/>
      <c r="BV1366" s="238"/>
      <c r="BW1366" s="238"/>
      <c r="BX1366" s="238"/>
      <c r="BY1366" s="238"/>
      <c r="BZ1366" s="238"/>
      <c r="CA1366" s="238"/>
      <c r="CB1366" s="238"/>
      <c r="CC1366" s="238"/>
      <c r="CD1366" s="238"/>
      <c r="CE1366" s="238"/>
      <c r="CF1366" s="238"/>
      <c r="CG1366" s="238"/>
      <c r="CH1366" s="238"/>
      <c r="CI1366" s="238"/>
      <c r="CJ1366" s="238"/>
      <c r="CK1366" s="238"/>
      <c r="CL1366" s="238"/>
      <c r="CM1366" s="238"/>
      <c r="CN1366" s="238"/>
      <c r="CO1366" s="238"/>
      <c r="CP1366" s="238"/>
      <c r="CQ1366" s="238"/>
      <c r="CR1366" s="238"/>
      <c r="CS1366" s="238"/>
      <c r="CT1366" s="238"/>
      <c r="CU1366" s="238"/>
      <c r="CV1366" s="238"/>
      <c r="CW1366" s="238"/>
      <c r="CX1366" s="238"/>
      <c r="CY1366" s="238"/>
      <c r="CZ1366" s="238"/>
      <c r="DA1366" s="238"/>
      <c r="DB1366" s="238"/>
      <c r="DC1366" s="238"/>
      <c r="DD1366" s="238"/>
      <c r="DE1366" s="238"/>
      <c r="DF1366" s="238"/>
      <c r="DG1366" s="238"/>
      <c r="DH1366" s="238"/>
      <c r="DI1366" s="238"/>
      <c r="DJ1366" s="238"/>
      <c r="DK1366" s="238"/>
      <c r="DL1366" s="238"/>
      <c r="DM1366" s="238"/>
      <c r="DN1366" s="238"/>
      <c r="DO1366" s="238"/>
      <c r="DP1366" s="238"/>
      <c r="DQ1366" s="238"/>
      <c r="DR1366" s="238"/>
      <c r="DS1366" s="238"/>
      <c r="DT1366" s="238"/>
      <c r="DU1366" s="238"/>
      <c r="DV1366" s="238"/>
      <c r="DW1366" s="238"/>
      <c r="DX1366" s="238"/>
      <c r="DY1366" s="238"/>
      <c r="DZ1366" s="238"/>
      <c r="EA1366" s="238"/>
      <c r="EB1366" s="238"/>
      <c r="EC1366" s="238"/>
      <c r="ED1366" s="238"/>
      <c r="EE1366" s="238"/>
      <c r="EF1366" s="238"/>
      <c r="EG1366" s="238"/>
      <c r="EH1366" s="238"/>
      <c r="EI1366" s="238"/>
      <c r="EJ1366" s="238"/>
      <c r="EK1366" s="238"/>
      <c r="EL1366" s="238"/>
      <c r="EM1366" s="238"/>
      <c r="EN1366" s="238"/>
      <c r="EO1366" s="238"/>
      <c r="EP1366" s="238"/>
      <c r="EQ1366" s="238"/>
      <c r="ER1366" s="238"/>
      <c r="ES1366" s="238"/>
      <c r="ET1366" s="238"/>
      <c r="EU1366" s="238"/>
      <c r="EV1366" s="238"/>
      <c r="EW1366" s="238"/>
      <c r="EX1366" s="238"/>
      <c r="EY1366" s="238"/>
      <c r="EZ1366" s="238"/>
      <c r="FA1366" s="238"/>
      <c r="FB1366" s="238"/>
      <c r="FC1366" s="238"/>
      <c r="FD1366" s="238"/>
      <c r="FE1366" s="238"/>
    </row>
    <row r="1367" spans="34:161">
      <c r="AH1367" s="238"/>
      <c r="AI1367" s="238"/>
      <c r="AJ1367" s="238"/>
      <c r="AK1367" s="238"/>
      <c r="AL1367" s="238"/>
      <c r="AM1367" s="238"/>
      <c r="AN1367" s="238"/>
      <c r="AO1367" s="238"/>
      <c r="AP1367" s="238"/>
      <c r="AQ1367" s="238"/>
      <c r="AR1367" s="238"/>
      <c r="AS1367" s="238"/>
      <c r="AT1367" s="238"/>
      <c r="AU1367" s="238"/>
      <c r="AV1367" s="238"/>
      <c r="AW1367" s="238"/>
      <c r="AX1367" s="238"/>
      <c r="AY1367" s="238"/>
      <c r="AZ1367" s="238"/>
      <c r="BA1367" s="238"/>
      <c r="BB1367" s="238"/>
      <c r="BC1367" s="238"/>
      <c r="BD1367" s="238"/>
      <c r="BE1367" s="238"/>
      <c r="BF1367" s="238"/>
      <c r="BG1367" s="238"/>
      <c r="BH1367" s="238"/>
      <c r="BI1367" s="238"/>
      <c r="BJ1367" s="238"/>
      <c r="BK1367" s="238"/>
      <c r="BL1367" s="238"/>
      <c r="BM1367" s="238"/>
      <c r="BN1367" s="238"/>
      <c r="BO1367" s="238"/>
      <c r="BP1367" s="238"/>
      <c r="BQ1367" s="238"/>
      <c r="BR1367" s="238"/>
      <c r="BS1367" s="238"/>
      <c r="BT1367" s="238"/>
      <c r="BU1367" s="238"/>
      <c r="BV1367" s="238"/>
      <c r="BW1367" s="238"/>
      <c r="BX1367" s="238"/>
      <c r="BY1367" s="238"/>
      <c r="BZ1367" s="238"/>
      <c r="CA1367" s="238"/>
      <c r="CB1367" s="238"/>
      <c r="CC1367" s="238"/>
      <c r="CD1367" s="238"/>
      <c r="CE1367" s="238"/>
      <c r="CF1367" s="238"/>
      <c r="CG1367" s="238"/>
      <c r="CH1367" s="238"/>
      <c r="CI1367" s="238"/>
      <c r="CJ1367" s="238"/>
      <c r="CK1367" s="238"/>
      <c r="CL1367" s="238"/>
      <c r="CM1367" s="238"/>
      <c r="CN1367" s="238"/>
      <c r="CO1367" s="238"/>
      <c r="CP1367" s="238"/>
      <c r="CQ1367" s="238"/>
      <c r="CR1367" s="238"/>
      <c r="CS1367" s="238"/>
      <c r="CT1367" s="238"/>
      <c r="CU1367" s="238"/>
      <c r="CV1367" s="238"/>
      <c r="CW1367" s="238"/>
      <c r="CX1367" s="238"/>
      <c r="CY1367" s="238"/>
      <c r="CZ1367" s="238"/>
      <c r="DA1367" s="238"/>
      <c r="DB1367" s="238"/>
      <c r="DC1367" s="238"/>
      <c r="DD1367" s="238"/>
      <c r="DE1367" s="238"/>
      <c r="DF1367" s="238"/>
      <c r="DG1367" s="238"/>
      <c r="DH1367" s="238"/>
      <c r="DI1367" s="238"/>
      <c r="DJ1367" s="238"/>
      <c r="DK1367" s="238"/>
      <c r="DL1367" s="238"/>
      <c r="DM1367" s="238"/>
      <c r="DN1367" s="238"/>
      <c r="DO1367" s="238"/>
      <c r="DP1367" s="238"/>
      <c r="DQ1367" s="238"/>
      <c r="DR1367" s="238"/>
      <c r="DS1367" s="238"/>
      <c r="DT1367" s="238"/>
      <c r="DU1367" s="238"/>
      <c r="DV1367" s="238"/>
      <c r="DW1367" s="238"/>
      <c r="DX1367" s="238"/>
      <c r="DY1367" s="238"/>
      <c r="DZ1367" s="238"/>
      <c r="EA1367" s="238"/>
      <c r="EB1367" s="238"/>
      <c r="EC1367" s="238"/>
      <c r="ED1367" s="238"/>
      <c r="EE1367" s="238"/>
      <c r="EF1367" s="238"/>
      <c r="EG1367" s="238"/>
      <c r="EH1367" s="238"/>
      <c r="EI1367" s="238"/>
      <c r="EJ1367" s="238"/>
      <c r="EK1367" s="238"/>
      <c r="EL1367" s="238"/>
      <c r="EM1367" s="238"/>
      <c r="EN1367" s="238"/>
      <c r="EO1367" s="238"/>
      <c r="EP1367" s="238"/>
      <c r="EQ1367" s="238"/>
      <c r="ER1367" s="238"/>
      <c r="ES1367" s="238"/>
      <c r="ET1367" s="238"/>
      <c r="EU1367" s="238"/>
      <c r="EV1367" s="238"/>
      <c r="EW1367" s="238"/>
      <c r="EX1367" s="238"/>
      <c r="EY1367" s="238"/>
      <c r="EZ1367" s="238"/>
      <c r="FA1367" s="238"/>
      <c r="FB1367" s="238"/>
      <c r="FC1367" s="238"/>
      <c r="FD1367" s="238"/>
      <c r="FE1367" s="238"/>
    </row>
    <row r="1368" spans="34:161">
      <c r="AH1368" s="238"/>
      <c r="AI1368" s="238"/>
      <c r="AJ1368" s="238"/>
      <c r="AK1368" s="238"/>
      <c r="AL1368" s="238"/>
      <c r="AM1368" s="238"/>
      <c r="AN1368" s="238"/>
      <c r="AO1368" s="238"/>
      <c r="AP1368" s="238"/>
      <c r="AQ1368" s="238"/>
      <c r="AR1368" s="238"/>
      <c r="AS1368" s="238"/>
      <c r="AT1368" s="238"/>
      <c r="AU1368" s="238"/>
      <c r="AV1368" s="238"/>
      <c r="AW1368" s="238"/>
      <c r="AX1368" s="238"/>
      <c r="AY1368" s="238"/>
      <c r="AZ1368" s="238"/>
      <c r="BA1368" s="238"/>
      <c r="BB1368" s="238"/>
      <c r="BC1368" s="238"/>
      <c r="BD1368" s="238"/>
      <c r="BE1368" s="238"/>
      <c r="BF1368" s="238"/>
      <c r="BG1368" s="238"/>
      <c r="BH1368" s="238"/>
      <c r="BI1368" s="238"/>
      <c r="BJ1368" s="238"/>
      <c r="BK1368" s="238"/>
      <c r="BL1368" s="238"/>
      <c r="BM1368" s="238"/>
      <c r="BN1368" s="238"/>
      <c r="BO1368" s="238"/>
      <c r="BP1368" s="238"/>
      <c r="BQ1368" s="238"/>
      <c r="BR1368" s="238"/>
      <c r="BS1368" s="238"/>
      <c r="BT1368" s="238"/>
      <c r="BU1368" s="238"/>
      <c r="BV1368" s="238"/>
      <c r="BW1368" s="238"/>
      <c r="BX1368" s="238"/>
      <c r="BY1368" s="238"/>
      <c r="BZ1368" s="238"/>
      <c r="CA1368" s="238"/>
      <c r="CB1368" s="238"/>
      <c r="CC1368" s="238"/>
      <c r="CD1368" s="238"/>
      <c r="CE1368" s="238"/>
      <c r="CF1368" s="238"/>
      <c r="CG1368" s="238"/>
      <c r="CH1368" s="238"/>
      <c r="CI1368" s="238"/>
      <c r="CJ1368" s="238"/>
      <c r="CK1368" s="238"/>
      <c r="CL1368" s="238"/>
      <c r="CM1368" s="238"/>
      <c r="CN1368" s="238"/>
      <c r="CO1368" s="238"/>
      <c r="CP1368" s="238"/>
      <c r="CQ1368" s="238"/>
      <c r="CR1368" s="238"/>
      <c r="CS1368" s="238"/>
      <c r="CT1368" s="238"/>
      <c r="CU1368" s="238"/>
      <c r="CV1368" s="238"/>
      <c r="CW1368" s="238"/>
      <c r="CX1368" s="238"/>
      <c r="CY1368" s="238"/>
      <c r="CZ1368" s="238"/>
      <c r="DA1368" s="238"/>
      <c r="DB1368" s="238"/>
      <c r="DC1368" s="238"/>
      <c r="DD1368" s="238"/>
      <c r="DE1368" s="238"/>
      <c r="DF1368" s="238"/>
      <c r="DG1368" s="238"/>
      <c r="DH1368" s="238"/>
      <c r="DI1368" s="238"/>
      <c r="DJ1368" s="238"/>
      <c r="DK1368" s="238"/>
      <c r="DL1368" s="238"/>
      <c r="DM1368" s="238"/>
      <c r="DN1368" s="238"/>
      <c r="DO1368" s="238"/>
      <c r="DP1368" s="238"/>
      <c r="DQ1368" s="238"/>
      <c r="DR1368" s="238"/>
      <c r="DS1368" s="238"/>
      <c r="DT1368" s="238"/>
      <c r="DU1368" s="238"/>
      <c r="DV1368" s="238"/>
      <c r="DW1368" s="238"/>
      <c r="DX1368" s="238"/>
      <c r="DY1368" s="238"/>
      <c r="DZ1368" s="238"/>
      <c r="EA1368" s="238"/>
      <c r="EB1368" s="238"/>
      <c r="EC1368" s="238"/>
      <c r="ED1368" s="238"/>
      <c r="EE1368" s="238"/>
      <c r="EF1368" s="238"/>
      <c r="EG1368" s="238"/>
      <c r="EH1368" s="238"/>
      <c r="EI1368" s="238"/>
      <c r="EJ1368" s="238"/>
      <c r="EK1368" s="238"/>
      <c r="EL1368" s="238"/>
      <c r="EM1368" s="238"/>
      <c r="EN1368" s="238"/>
      <c r="EO1368" s="238"/>
      <c r="EP1368" s="238"/>
      <c r="EQ1368" s="238"/>
      <c r="ER1368" s="238"/>
      <c r="ES1368" s="238"/>
      <c r="ET1368" s="238"/>
      <c r="EU1368" s="238"/>
      <c r="EV1368" s="238"/>
      <c r="EW1368" s="238"/>
      <c r="EX1368" s="238"/>
      <c r="EY1368" s="238"/>
      <c r="EZ1368" s="238"/>
      <c r="FA1368" s="238"/>
      <c r="FB1368" s="238"/>
      <c r="FC1368" s="238"/>
      <c r="FD1368" s="238"/>
      <c r="FE1368" s="238"/>
    </row>
    <row r="1369" spans="34:161">
      <c r="AH1369" s="238"/>
      <c r="AI1369" s="238"/>
      <c r="AJ1369" s="238"/>
      <c r="AK1369" s="238"/>
      <c r="AL1369" s="238"/>
      <c r="AM1369" s="238"/>
      <c r="AN1369" s="238"/>
      <c r="AO1369" s="238"/>
      <c r="AP1369" s="238"/>
      <c r="AQ1369" s="238"/>
      <c r="AR1369" s="238"/>
      <c r="AS1369" s="238"/>
      <c r="AT1369" s="238"/>
      <c r="AU1369" s="238"/>
      <c r="AV1369" s="238"/>
      <c r="AW1369" s="238"/>
      <c r="AX1369" s="238"/>
      <c r="AY1369" s="238"/>
      <c r="AZ1369" s="238"/>
      <c r="BA1369" s="238"/>
      <c r="BB1369" s="238"/>
      <c r="BC1369" s="238"/>
      <c r="BD1369" s="238"/>
      <c r="BE1369" s="238"/>
      <c r="BF1369" s="238"/>
      <c r="BG1369" s="238"/>
      <c r="BH1369" s="238"/>
      <c r="BI1369" s="238"/>
      <c r="BJ1369" s="238"/>
      <c r="BK1369" s="238"/>
      <c r="BL1369" s="238"/>
      <c r="BM1369" s="238"/>
      <c r="BN1369" s="238"/>
      <c r="BO1369" s="238"/>
      <c r="BP1369" s="238"/>
      <c r="BQ1369" s="238"/>
      <c r="BR1369" s="238"/>
      <c r="BS1369" s="238"/>
      <c r="BT1369" s="238"/>
      <c r="BU1369" s="238"/>
      <c r="BV1369" s="238"/>
      <c r="BW1369" s="238"/>
      <c r="BX1369" s="238"/>
      <c r="BY1369" s="238"/>
      <c r="BZ1369" s="238"/>
      <c r="CA1369" s="238"/>
      <c r="CB1369" s="238"/>
      <c r="CC1369" s="238"/>
      <c r="CD1369" s="238"/>
      <c r="CE1369" s="238"/>
      <c r="CF1369" s="238"/>
      <c r="CG1369" s="238"/>
      <c r="CH1369" s="238"/>
      <c r="CI1369" s="238"/>
      <c r="CJ1369" s="238"/>
      <c r="CK1369" s="238"/>
      <c r="CL1369" s="238"/>
      <c r="CM1369" s="238"/>
      <c r="CN1369" s="238"/>
      <c r="CO1369" s="238"/>
      <c r="CP1369" s="238"/>
      <c r="CQ1369" s="238"/>
      <c r="CR1369" s="238"/>
      <c r="CS1369" s="238"/>
      <c r="CT1369" s="238"/>
      <c r="CU1369" s="238"/>
      <c r="CV1369" s="238"/>
      <c r="CW1369" s="238"/>
      <c r="CX1369" s="238"/>
      <c r="CY1369" s="238"/>
      <c r="CZ1369" s="238"/>
      <c r="DA1369" s="238"/>
      <c r="DB1369" s="238"/>
      <c r="DC1369" s="238"/>
      <c r="DD1369" s="238"/>
      <c r="DE1369" s="238"/>
      <c r="DF1369" s="238"/>
      <c r="DG1369" s="238"/>
      <c r="DH1369" s="238"/>
      <c r="DI1369" s="238"/>
      <c r="DJ1369" s="238"/>
      <c r="DK1369" s="238"/>
      <c r="DL1369" s="238"/>
      <c r="DM1369" s="238"/>
      <c r="DN1369" s="238"/>
      <c r="DO1369" s="238"/>
      <c r="DP1369" s="238"/>
      <c r="DQ1369" s="238"/>
      <c r="DR1369" s="238"/>
      <c r="DS1369" s="238"/>
      <c r="DT1369" s="238"/>
      <c r="DU1369" s="238"/>
      <c r="DV1369" s="238"/>
      <c r="DW1369" s="238"/>
      <c r="DX1369" s="238"/>
      <c r="DY1369" s="238"/>
      <c r="DZ1369" s="238"/>
      <c r="EA1369" s="238"/>
      <c r="EB1369" s="238"/>
      <c r="EC1369" s="238"/>
      <c r="ED1369" s="238"/>
      <c r="EE1369" s="238"/>
      <c r="EF1369" s="238"/>
      <c r="EG1369" s="238"/>
      <c r="EH1369" s="238"/>
      <c r="EI1369" s="238"/>
      <c r="EJ1369" s="238"/>
      <c r="EK1369" s="238"/>
      <c r="EL1369" s="238"/>
      <c r="EM1369" s="238"/>
      <c r="EN1369" s="238"/>
      <c r="EO1369" s="238"/>
      <c r="EP1369" s="238"/>
      <c r="EQ1369" s="238"/>
      <c r="ER1369" s="238"/>
      <c r="ES1369" s="238"/>
      <c r="ET1369" s="238"/>
      <c r="EU1369" s="238"/>
      <c r="EV1369" s="238"/>
      <c r="EW1369" s="238"/>
      <c r="EX1369" s="238"/>
      <c r="EY1369" s="238"/>
      <c r="EZ1369" s="238"/>
      <c r="FA1369" s="238"/>
      <c r="FB1369" s="238"/>
      <c r="FC1369" s="238"/>
      <c r="FD1369" s="238"/>
      <c r="FE1369" s="238"/>
    </row>
    <row r="1370" spans="34:161">
      <c r="AH1370" s="238"/>
      <c r="AI1370" s="238"/>
      <c r="AJ1370" s="238"/>
      <c r="AK1370" s="238"/>
      <c r="AL1370" s="238"/>
      <c r="AM1370" s="238"/>
      <c r="AN1370" s="238"/>
      <c r="AO1370" s="238"/>
      <c r="AP1370" s="238"/>
      <c r="AQ1370" s="238"/>
      <c r="AR1370" s="238"/>
      <c r="AS1370" s="238"/>
      <c r="AT1370" s="238"/>
      <c r="AU1370" s="238"/>
      <c r="AV1370" s="238"/>
      <c r="AW1370" s="238"/>
      <c r="AX1370" s="238"/>
      <c r="AY1370" s="238"/>
      <c r="AZ1370" s="238"/>
      <c r="BA1370" s="238"/>
      <c r="BB1370" s="238"/>
      <c r="BC1370" s="238"/>
      <c r="BD1370" s="238"/>
      <c r="BE1370" s="238"/>
      <c r="BF1370" s="238"/>
      <c r="BG1370" s="238"/>
      <c r="BH1370" s="238"/>
      <c r="BI1370" s="238"/>
      <c r="BJ1370" s="238"/>
      <c r="BK1370" s="238"/>
      <c r="BL1370" s="238"/>
      <c r="BM1370" s="238"/>
      <c r="BN1370" s="238"/>
      <c r="BO1370" s="238"/>
      <c r="BP1370" s="238"/>
      <c r="BQ1370" s="238"/>
      <c r="BR1370" s="238"/>
      <c r="BS1370" s="238"/>
      <c r="BT1370" s="238"/>
      <c r="BU1370" s="238"/>
      <c r="BV1370" s="238"/>
      <c r="BW1370" s="238"/>
      <c r="BX1370" s="238"/>
      <c r="BY1370" s="238"/>
      <c r="BZ1370" s="238"/>
      <c r="CA1370" s="238"/>
      <c r="CB1370" s="238"/>
      <c r="CC1370" s="238"/>
      <c r="CD1370" s="238"/>
      <c r="CE1370" s="238"/>
      <c r="CF1370" s="238"/>
      <c r="CG1370" s="238"/>
      <c r="CH1370" s="238"/>
      <c r="CI1370" s="238"/>
      <c r="CJ1370" s="238"/>
      <c r="CK1370" s="238"/>
      <c r="CL1370" s="238"/>
      <c r="CM1370" s="238"/>
      <c r="CN1370" s="238"/>
      <c r="CO1370" s="238"/>
      <c r="CP1370" s="238"/>
      <c r="CQ1370" s="238"/>
      <c r="CR1370" s="238"/>
      <c r="CS1370" s="238"/>
      <c r="CT1370" s="238"/>
      <c r="CU1370" s="238"/>
      <c r="CV1370" s="238"/>
      <c r="CW1370" s="238"/>
      <c r="CX1370" s="238"/>
      <c r="CY1370" s="238"/>
      <c r="CZ1370" s="238"/>
      <c r="DA1370" s="238"/>
      <c r="DB1370" s="238"/>
      <c r="DC1370" s="238"/>
      <c r="DD1370" s="238"/>
      <c r="DE1370" s="238"/>
      <c r="DF1370" s="238"/>
      <c r="DG1370" s="238"/>
      <c r="DH1370" s="238"/>
      <c r="DI1370" s="238"/>
      <c r="DJ1370" s="238"/>
      <c r="DK1370" s="238"/>
      <c r="DL1370" s="238"/>
      <c r="DM1370" s="238"/>
      <c r="DN1370" s="238"/>
      <c r="DO1370" s="238"/>
      <c r="DP1370" s="238"/>
      <c r="DQ1370" s="238"/>
      <c r="DR1370" s="238"/>
      <c r="DS1370" s="238"/>
      <c r="DT1370" s="238"/>
      <c r="DU1370" s="238"/>
      <c r="DV1370" s="238"/>
      <c r="DW1370" s="238"/>
      <c r="DX1370" s="238"/>
      <c r="DY1370" s="238"/>
      <c r="DZ1370" s="238"/>
      <c r="EA1370" s="238"/>
      <c r="EB1370" s="238"/>
      <c r="EC1370" s="238"/>
      <c r="ED1370" s="238"/>
      <c r="EE1370" s="238"/>
      <c r="EF1370" s="238"/>
      <c r="EG1370" s="238"/>
      <c r="EH1370" s="238"/>
      <c r="EI1370" s="238"/>
      <c r="EJ1370" s="238"/>
      <c r="EK1370" s="238"/>
      <c r="EL1370" s="238"/>
      <c r="EM1370" s="238"/>
      <c r="EN1370" s="238"/>
      <c r="EO1370" s="238"/>
      <c r="EP1370" s="238"/>
      <c r="EQ1370" s="238"/>
      <c r="ER1370" s="238"/>
      <c r="ES1370" s="238"/>
      <c r="ET1370" s="238"/>
      <c r="EU1370" s="238"/>
      <c r="EV1370" s="238"/>
      <c r="EW1370" s="238"/>
      <c r="EX1370" s="238"/>
      <c r="EY1370" s="238"/>
      <c r="EZ1370" s="238"/>
      <c r="FA1370" s="238"/>
      <c r="FB1370" s="238"/>
      <c r="FC1370" s="238"/>
      <c r="FD1370" s="238"/>
      <c r="FE1370" s="238"/>
    </row>
    <row r="1371" spans="34:161">
      <c r="AH1371" s="238"/>
      <c r="AI1371" s="238"/>
      <c r="AJ1371" s="238"/>
      <c r="AK1371" s="238"/>
      <c r="AL1371" s="238"/>
      <c r="AM1371" s="238"/>
      <c r="AN1371" s="238"/>
      <c r="AO1371" s="238"/>
      <c r="AP1371" s="238"/>
      <c r="AQ1371" s="238"/>
      <c r="AR1371" s="238"/>
      <c r="AS1371" s="238"/>
      <c r="AT1371" s="238"/>
      <c r="AU1371" s="238"/>
      <c r="AV1371" s="238"/>
      <c r="AW1371" s="238"/>
      <c r="AX1371" s="238"/>
      <c r="AY1371" s="238"/>
      <c r="AZ1371" s="238"/>
      <c r="BA1371" s="238"/>
      <c r="BB1371" s="238"/>
      <c r="BC1371" s="238"/>
      <c r="BD1371" s="238"/>
      <c r="BE1371" s="238"/>
      <c r="BF1371" s="238"/>
      <c r="BG1371" s="238"/>
      <c r="BH1371" s="238"/>
      <c r="BI1371" s="238"/>
      <c r="BJ1371" s="238"/>
      <c r="BK1371" s="238"/>
      <c r="BL1371" s="238"/>
      <c r="BM1371" s="238"/>
      <c r="BN1371" s="238"/>
      <c r="BO1371" s="238"/>
      <c r="BP1371" s="238"/>
      <c r="BQ1371" s="238"/>
      <c r="BR1371" s="238"/>
      <c r="BS1371" s="238"/>
      <c r="BT1371" s="238"/>
      <c r="BU1371" s="238"/>
      <c r="BV1371" s="238"/>
      <c r="BW1371" s="238"/>
      <c r="BX1371" s="238"/>
      <c r="BY1371" s="238"/>
      <c r="BZ1371" s="238"/>
      <c r="CA1371" s="238"/>
      <c r="CB1371" s="238"/>
      <c r="CC1371" s="238"/>
      <c r="CD1371" s="238"/>
      <c r="CE1371" s="238"/>
      <c r="CF1371" s="238"/>
      <c r="CG1371" s="238"/>
      <c r="CH1371" s="238"/>
      <c r="CI1371" s="238"/>
      <c r="CJ1371" s="238"/>
      <c r="CK1371" s="238"/>
      <c r="CL1371" s="238"/>
      <c r="CM1371" s="238"/>
      <c r="CN1371" s="238"/>
      <c r="CO1371" s="238"/>
      <c r="CP1371" s="238"/>
      <c r="CQ1371" s="238"/>
      <c r="CR1371" s="238"/>
      <c r="CS1371" s="238"/>
      <c r="CT1371" s="238"/>
      <c r="CU1371" s="238"/>
      <c r="CV1371" s="238"/>
      <c r="CW1371" s="238"/>
      <c r="CX1371" s="238"/>
      <c r="CY1371" s="238"/>
      <c r="CZ1371" s="238"/>
      <c r="DA1371" s="238"/>
      <c r="DB1371" s="238"/>
      <c r="DC1371" s="238"/>
      <c r="DD1371" s="238"/>
      <c r="DE1371" s="238"/>
      <c r="DF1371" s="238"/>
      <c r="DG1371" s="238"/>
      <c r="DH1371" s="238"/>
      <c r="DI1371" s="238"/>
      <c r="DJ1371" s="238"/>
      <c r="DK1371" s="238"/>
      <c r="DL1371" s="238"/>
      <c r="DM1371" s="238"/>
      <c r="DN1371" s="238"/>
      <c r="DO1371" s="238"/>
      <c r="DP1371" s="238"/>
      <c r="DQ1371" s="238"/>
      <c r="DR1371" s="238"/>
      <c r="DS1371" s="238"/>
      <c r="DT1371" s="238"/>
      <c r="DU1371" s="238"/>
      <c r="DV1371" s="238"/>
      <c r="DW1371" s="238"/>
      <c r="DX1371" s="238"/>
      <c r="DY1371" s="238"/>
      <c r="DZ1371" s="238"/>
      <c r="EA1371" s="238"/>
      <c r="EB1371" s="238"/>
      <c r="EC1371" s="238"/>
      <c r="ED1371" s="238"/>
      <c r="EE1371" s="238"/>
      <c r="EF1371" s="238"/>
      <c r="EG1371" s="238"/>
      <c r="EH1371" s="238"/>
      <c r="EI1371" s="238"/>
      <c r="EJ1371" s="238"/>
      <c r="EK1371" s="238"/>
      <c r="EL1371" s="238"/>
      <c r="EM1371" s="238"/>
      <c r="EN1371" s="238"/>
      <c r="EO1371" s="238"/>
      <c r="EP1371" s="238"/>
      <c r="EQ1371" s="238"/>
      <c r="ER1371" s="238"/>
      <c r="ES1371" s="238"/>
      <c r="ET1371" s="238"/>
      <c r="EU1371" s="238"/>
      <c r="EV1371" s="238"/>
      <c r="EW1371" s="238"/>
      <c r="EX1371" s="238"/>
      <c r="EY1371" s="238"/>
      <c r="EZ1371" s="238"/>
      <c r="FA1371" s="238"/>
      <c r="FB1371" s="238"/>
      <c r="FC1371" s="238"/>
      <c r="FD1371" s="238"/>
      <c r="FE1371" s="238"/>
    </row>
    <row r="1372" spans="34:161">
      <c r="AH1372" s="238"/>
      <c r="AI1372" s="238"/>
      <c r="AJ1372" s="238"/>
      <c r="AK1372" s="238"/>
      <c r="AL1372" s="238"/>
      <c r="AM1372" s="238"/>
      <c r="AN1372" s="238"/>
      <c r="AO1372" s="238"/>
      <c r="AP1372" s="238"/>
      <c r="AQ1372" s="238"/>
      <c r="AR1372" s="238"/>
      <c r="AS1372" s="238"/>
      <c r="AT1372" s="238"/>
      <c r="AU1372" s="238"/>
      <c r="AV1372" s="238"/>
      <c r="AW1372" s="238"/>
      <c r="AX1372" s="238"/>
      <c r="AY1372" s="238"/>
      <c r="AZ1372" s="238"/>
      <c r="BA1372" s="238"/>
      <c r="BB1372" s="238"/>
      <c r="BC1372" s="238"/>
      <c r="BD1372" s="238"/>
      <c r="BE1372" s="238"/>
      <c r="BF1372" s="238"/>
      <c r="BG1372" s="238"/>
      <c r="BH1372" s="238"/>
      <c r="BI1372" s="238"/>
      <c r="BJ1372" s="238"/>
      <c r="BK1372" s="238"/>
      <c r="BL1372" s="238"/>
      <c r="BM1372" s="238"/>
      <c r="BN1372" s="238"/>
      <c r="BO1372" s="238"/>
      <c r="BP1372" s="238"/>
      <c r="BQ1372" s="238"/>
      <c r="BR1372" s="238"/>
      <c r="BS1372" s="238"/>
      <c r="BT1372" s="238"/>
      <c r="BU1372" s="238"/>
      <c r="BV1372" s="238"/>
      <c r="BW1372" s="238"/>
      <c r="BX1372" s="238"/>
      <c r="BY1372" s="238"/>
      <c r="BZ1372" s="238"/>
      <c r="CA1372" s="238"/>
      <c r="CB1372" s="238"/>
      <c r="CC1372" s="238"/>
      <c r="CD1372" s="238"/>
      <c r="CE1372" s="238"/>
      <c r="CF1372" s="238"/>
      <c r="CG1372" s="238"/>
      <c r="CH1372" s="238"/>
      <c r="CI1372" s="238"/>
      <c r="CJ1372" s="238"/>
      <c r="CK1372" s="238"/>
      <c r="CL1372" s="238"/>
      <c r="CM1372" s="238"/>
      <c r="CN1372" s="238"/>
      <c r="CO1372" s="238"/>
      <c r="CP1372" s="238"/>
      <c r="CQ1372" s="238"/>
      <c r="CR1372" s="238"/>
      <c r="CS1372" s="238"/>
      <c r="CT1372" s="238"/>
      <c r="CU1372" s="238"/>
      <c r="CV1372" s="238"/>
      <c r="CW1372" s="238"/>
      <c r="CX1372" s="238"/>
      <c r="CY1372" s="238"/>
      <c r="CZ1372" s="238"/>
      <c r="DA1372" s="238"/>
      <c r="DB1372" s="238"/>
      <c r="DC1372" s="238"/>
      <c r="DD1372" s="238"/>
      <c r="DE1372" s="238"/>
      <c r="DF1372" s="238"/>
      <c r="DG1372" s="238"/>
      <c r="DH1372" s="238"/>
      <c r="DI1372" s="238"/>
      <c r="DJ1372" s="238"/>
      <c r="DK1372" s="238"/>
      <c r="DL1372" s="238"/>
      <c r="DM1372" s="238"/>
      <c r="DN1372" s="238"/>
      <c r="DO1372" s="238"/>
      <c r="DP1372" s="238"/>
      <c r="DQ1372" s="238"/>
      <c r="DR1372" s="238"/>
      <c r="DS1372" s="238"/>
      <c r="DT1372" s="238"/>
      <c r="DU1372" s="238"/>
      <c r="DV1372" s="238"/>
      <c r="DW1372" s="238"/>
      <c r="DX1372" s="238"/>
      <c r="DY1372" s="238"/>
      <c r="DZ1372" s="238"/>
      <c r="EA1372" s="238"/>
      <c r="EB1372" s="238"/>
      <c r="EC1372" s="238"/>
      <c r="ED1372" s="238"/>
      <c r="EE1372" s="238"/>
      <c r="EF1372" s="238"/>
      <c r="EG1372" s="238"/>
      <c r="EH1372" s="238"/>
      <c r="EI1372" s="238"/>
      <c r="EJ1372" s="238"/>
      <c r="EK1372" s="238"/>
      <c r="EL1372" s="238"/>
      <c r="EM1372" s="238"/>
      <c r="EN1372" s="238"/>
      <c r="EO1372" s="238"/>
      <c r="EP1372" s="238"/>
      <c r="EQ1372" s="238"/>
      <c r="ER1372" s="238"/>
      <c r="ES1372" s="238"/>
      <c r="ET1372" s="238"/>
      <c r="EU1372" s="238"/>
      <c r="EV1372" s="238"/>
      <c r="EW1372" s="238"/>
      <c r="EX1372" s="238"/>
      <c r="EY1372" s="238"/>
      <c r="EZ1372" s="238"/>
      <c r="FA1372" s="238"/>
      <c r="FB1372" s="238"/>
      <c r="FC1372" s="238"/>
      <c r="FD1372" s="238"/>
      <c r="FE1372" s="238"/>
    </row>
    <row r="1373" spans="34:161">
      <c r="AH1373" s="238"/>
      <c r="AI1373" s="238"/>
      <c r="AJ1373" s="238"/>
      <c r="AK1373" s="238"/>
      <c r="AL1373" s="238"/>
      <c r="AM1373" s="238"/>
      <c r="AN1373" s="238"/>
      <c r="AO1373" s="238"/>
      <c r="AP1373" s="238"/>
      <c r="AQ1373" s="238"/>
      <c r="AR1373" s="238"/>
      <c r="AS1373" s="238"/>
      <c r="AT1373" s="238"/>
      <c r="AU1373" s="238"/>
      <c r="AV1373" s="238"/>
      <c r="AW1373" s="238"/>
      <c r="AX1373" s="238"/>
      <c r="AY1373" s="238"/>
      <c r="AZ1373" s="238"/>
      <c r="BA1373" s="238"/>
      <c r="BB1373" s="238"/>
      <c r="BC1373" s="238"/>
      <c r="BD1373" s="238"/>
      <c r="BE1373" s="238"/>
      <c r="BF1373" s="238"/>
      <c r="BG1373" s="238"/>
      <c r="BH1373" s="238"/>
      <c r="BI1373" s="238"/>
      <c r="BJ1373" s="238"/>
      <c r="BK1373" s="238"/>
      <c r="BL1373" s="238"/>
      <c r="BM1373" s="238"/>
      <c r="BN1373" s="238"/>
      <c r="BO1373" s="238"/>
      <c r="BP1373" s="238"/>
      <c r="BQ1373" s="238"/>
      <c r="BR1373" s="238"/>
      <c r="BS1373" s="238"/>
      <c r="BT1373" s="238"/>
      <c r="BU1373" s="238"/>
      <c r="BV1373" s="238"/>
      <c r="BW1373" s="238"/>
      <c r="BX1373" s="238"/>
      <c r="BY1373" s="238"/>
      <c r="BZ1373" s="238"/>
      <c r="CA1373" s="238"/>
      <c r="CB1373" s="238"/>
      <c r="CC1373" s="238"/>
      <c r="CD1373" s="238"/>
      <c r="CE1373" s="238"/>
      <c r="CF1373" s="238"/>
      <c r="CG1373" s="238"/>
      <c r="CH1373" s="238"/>
      <c r="CI1373" s="238"/>
      <c r="CJ1373" s="238"/>
      <c r="CK1373" s="238"/>
      <c r="CL1373" s="238"/>
      <c r="CM1373" s="238"/>
      <c r="CN1373" s="238"/>
      <c r="CO1373" s="238"/>
      <c r="CP1373" s="238"/>
      <c r="CQ1373" s="238"/>
      <c r="CR1373" s="238"/>
      <c r="CS1373" s="238"/>
      <c r="CT1373" s="238"/>
      <c r="CU1373" s="238"/>
      <c r="CV1373" s="238"/>
      <c r="CW1373" s="238"/>
      <c r="CX1373" s="238"/>
      <c r="CY1373" s="238"/>
      <c r="CZ1373" s="238"/>
      <c r="DA1373" s="238"/>
      <c r="DB1373" s="238"/>
      <c r="DC1373" s="238"/>
      <c r="DD1373" s="238"/>
      <c r="DE1373" s="238"/>
      <c r="DF1373" s="238"/>
      <c r="DG1373" s="238"/>
      <c r="DH1373" s="238"/>
      <c r="DI1373" s="238"/>
      <c r="DJ1373" s="238"/>
      <c r="DK1373" s="238"/>
      <c r="DL1373" s="238"/>
      <c r="DM1373" s="238"/>
      <c r="DN1373" s="238"/>
      <c r="DO1373" s="238"/>
      <c r="DP1373" s="238"/>
      <c r="DQ1373" s="238"/>
      <c r="DR1373" s="238"/>
      <c r="DS1373" s="238"/>
      <c r="DT1373" s="238"/>
      <c r="DU1373" s="238"/>
      <c r="DV1373" s="238"/>
      <c r="DW1373" s="238"/>
      <c r="DX1373" s="238"/>
      <c r="DY1373" s="238"/>
      <c r="DZ1373" s="238"/>
      <c r="EA1373" s="238"/>
      <c r="EB1373" s="238"/>
      <c r="EC1373" s="238"/>
      <c r="ED1373" s="238"/>
      <c r="EE1373" s="238"/>
      <c r="EF1373" s="238"/>
      <c r="EG1373" s="238"/>
      <c r="EH1373" s="238"/>
      <c r="EI1373" s="238"/>
      <c r="EJ1373" s="238"/>
      <c r="EK1373" s="238"/>
      <c r="EL1373" s="238"/>
      <c r="EM1373" s="238"/>
      <c r="EN1373" s="238"/>
      <c r="EO1373" s="238"/>
      <c r="EP1373" s="238"/>
      <c r="EQ1373" s="238"/>
      <c r="ER1373" s="238"/>
      <c r="ES1373" s="238"/>
      <c r="ET1373" s="238"/>
      <c r="EU1373" s="238"/>
      <c r="EV1373" s="238"/>
      <c r="EW1373" s="238"/>
      <c r="EX1373" s="238"/>
      <c r="EY1373" s="238"/>
      <c r="EZ1373" s="238"/>
      <c r="FA1373" s="238"/>
      <c r="FB1373" s="238"/>
      <c r="FC1373" s="238"/>
      <c r="FD1373" s="238"/>
      <c r="FE1373" s="238"/>
    </row>
    <row r="1374" spans="34:161">
      <c r="AH1374" s="238"/>
      <c r="AI1374" s="238"/>
      <c r="AJ1374" s="238"/>
      <c r="AK1374" s="238"/>
      <c r="AL1374" s="238"/>
      <c r="AM1374" s="238"/>
      <c r="AN1374" s="238"/>
      <c r="AO1374" s="238"/>
      <c r="AP1374" s="238"/>
      <c r="AQ1374" s="238"/>
      <c r="AR1374" s="238"/>
      <c r="AS1374" s="238"/>
      <c r="AT1374" s="238"/>
      <c r="AU1374" s="238"/>
      <c r="AV1374" s="238"/>
      <c r="AW1374" s="238"/>
      <c r="AX1374" s="238"/>
      <c r="AY1374" s="238"/>
      <c r="AZ1374" s="238"/>
      <c r="BA1374" s="238"/>
      <c r="BB1374" s="238"/>
      <c r="BC1374" s="238"/>
      <c r="BD1374" s="238"/>
      <c r="BE1374" s="238"/>
      <c r="BF1374" s="238"/>
      <c r="BG1374" s="238"/>
      <c r="BH1374" s="238"/>
      <c r="BI1374" s="238"/>
      <c r="BJ1374" s="238"/>
      <c r="BK1374" s="238"/>
      <c r="BL1374" s="238"/>
      <c r="BM1374" s="238"/>
      <c r="BN1374" s="238"/>
      <c r="BO1374" s="238"/>
      <c r="BP1374" s="238"/>
      <c r="BQ1374" s="238"/>
      <c r="BR1374" s="238"/>
      <c r="BS1374" s="238"/>
      <c r="BT1374" s="238"/>
      <c r="BU1374" s="238"/>
      <c r="BV1374" s="238"/>
      <c r="BW1374" s="238"/>
      <c r="BX1374" s="238"/>
      <c r="BY1374" s="238"/>
      <c r="BZ1374" s="238"/>
      <c r="CA1374" s="238"/>
      <c r="CB1374" s="238"/>
      <c r="CC1374" s="238"/>
      <c r="CD1374" s="238"/>
      <c r="CE1374" s="238"/>
      <c r="CF1374" s="238"/>
      <c r="CG1374" s="238"/>
      <c r="CH1374" s="238"/>
      <c r="CI1374" s="238"/>
      <c r="CJ1374" s="238"/>
      <c r="CK1374" s="238"/>
      <c r="CL1374" s="238"/>
      <c r="CM1374" s="238"/>
      <c r="CN1374" s="238"/>
      <c r="CO1374" s="238"/>
      <c r="CP1374" s="238"/>
      <c r="CQ1374" s="238"/>
      <c r="CR1374" s="238"/>
      <c r="CS1374" s="238"/>
      <c r="CT1374" s="238"/>
      <c r="CU1374" s="238"/>
      <c r="CV1374" s="238"/>
      <c r="CW1374" s="238"/>
      <c r="CX1374" s="238"/>
      <c r="CY1374" s="238"/>
      <c r="CZ1374" s="238"/>
      <c r="DA1374" s="238"/>
      <c r="DB1374" s="238"/>
      <c r="DC1374" s="238"/>
      <c r="DD1374" s="238"/>
      <c r="DE1374" s="238"/>
      <c r="DF1374" s="238"/>
      <c r="DG1374" s="238"/>
      <c r="DH1374" s="238"/>
      <c r="DI1374" s="238"/>
      <c r="DJ1374" s="238"/>
      <c r="DK1374" s="238"/>
      <c r="DL1374" s="238"/>
      <c r="DM1374" s="238"/>
      <c r="DN1374" s="238"/>
      <c r="DO1374" s="238"/>
      <c r="DP1374" s="238"/>
      <c r="DQ1374" s="238"/>
      <c r="DR1374" s="238"/>
      <c r="DS1374" s="238"/>
      <c r="DT1374" s="238"/>
      <c r="DU1374" s="238"/>
      <c r="DV1374" s="238"/>
      <c r="DW1374" s="238"/>
      <c r="DX1374" s="238"/>
      <c r="DY1374" s="238"/>
      <c r="DZ1374" s="238"/>
      <c r="EA1374" s="238"/>
      <c r="EB1374" s="238"/>
      <c r="EC1374" s="238"/>
      <c r="ED1374" s="238"/>
      <c r="EE1374" s="238"/>
      <c r="EF1374" s="238"/>
      <c r="EG1374" s="238"/>
      <c r="EH1374" s="238"/>
      <c r="EI1374" s="238"/>
      <c r="EJ1374" s="238"/>
      <c r="EK1374" s="238"/>
      <c r="EL1374" s="238"/>
      <c r="EM1374" s="238"/>
      <c r="EN1374" s="238"/>
      <c r="EO1374" s="238"/>
      <c r="EP1374" s="238"/>
      <c r="EQ1374" s="238"/>
      <c r="ER1374" s="238"/>
      <c r="ES1374" s="238"/>
      <c r="ET1374" s="238"/>
      <c r="EU1374" s="238"/>
      <c r="EV1374" s="238"/>
      <c r="EW1374" s="238"/>
      <c r="EX1374" s="238"/>
      <c r="EY1374" s="238"/>
      <c r="EZ1374" s="238"/>
      <c r="FA1374" s="238"/>
      <c r="FB1374" s="238"/>
      <c r="FC1374" s="238"/>
      <c r="FD1374" s="238"/>
      <c r="FE1374" s="238"/>
    </row>
    <row r="1375" spans="34:161">
      <c r="AH1375" s="238"/>
      <c r="AI1375" s="238"/>
      <c r="AJ1375" s="238"/>
      <c r="AK1375" s="238"/>
      <c r="AL1375" s="238"/>
      <c r="AM1375" s="238"/>
      <c r="AN1375" s="238"/>
      <c r="AO1375" s="238"/>
      <c r="AP1375" s="238"/>
      <c r="AQ1375" s="238"/>
      <c r="AR1375" s="238"/>
      <c r="AS1375" s="238"/>
      <c r="AT1375" s="238"/>
      <c r="AU1375" s="238"/>
      <c r="AV1375" s="238"/>
      <c r="AW1375" s="238"/>
      <c r="AX1375" s="238"/>
      <c r="AY1375" s="238"/>
      <c r="AZ1375" s="238"/>
      <c r="BA1375" s="238"/>
      <c r="BB1375" s="238"/>
      <c r="BC1375" s="238"/>
      <c r="BD1375" s="238"/>
      <c r="BE1375" s="238"/>
      <c r="BF1375" s="238"/>
      <c r="BG1375" s="238"/>
      <c r="BH1375" s="238"/>
      <c r="BI1375" s="238"/>
      <c r="BJ1375" s="238"/>
      <c r="BK1375" s="238"/>
      <c r="BL1375" s="238"/>
      <c r="BM1375" s="238"/>
      <c r="BN1375" s="238"/>
      <c r="BO1375" s="238"/>
      <c r="BP1375" s="238"/>
      <c r="BQ1375" s="238"/>
      <c r="BR1375" s="238"/>
      <c r="BS1375" s="238"/>
      <c r="BT1375" s="238"/>
      <c r="BU1375" s="238"/>
      <c r="BV1375" s="238"/>
      <c r="BW1375" s="238"/>
      <c r="BX1375" s="238"/>
      <c r="BY1375" s="238"/>
      <c r="BZ1375" s="238"/>
      <c r="CA1375" s="238"/>
      <c r="CB1375" s="238"/>
      <c r="CC1375" s="238"/>
      <c r="CD1375" s="238"/>
      <c r="CE1375" s="238"/>
      <c r="CF1375" s="238"/>
      <c r="CG1375" s="238"/>
      <c r="CH1375" s="238"/>
      <c r="CI1375" s="238"/>
      <c r="CJ1375" s="238"/>
      <c r="CK1375" s="238"/>
      <c r="CL1375" s="238"/>
      <c r="CM1375" s="238"/>
      <c r="CN1375" s="238"/>
      <c r="CO1375" s="238"/>
      <c r="CP1375" s="238"/>
      <c r="CQ1375" s="238"/>
      <c r="CR1375" s="238"/>
      <c r="CS1375" s="238"/>
      <c r="CT1375" s="238"/>
      <c r="CU1375" s="238"/>
      <c r="CV1375" s="238"/>
      <c r="CW1375" s="238"/>
      <c r="CX1375" s="238"/>
      <c r="CY1375" s="238"/>
      <c r="CZ1375" s="238"/>
      <c r="DA1375" s="238"/>
      <c r="DB1375" s="238"/>
      <c r="DC1375" s="238"/>
      <c r="DD1375" s="238"/>
      <c r="DE1375" s="238"/>
      <c r="DF1375" s="238"/>
      <c r="DG1375" s="238"/>
      <c r="DH1375" s="238"/>
      <c r="DI1375" s="238"/>
      <c r="DJ1375" s="238"/>
      <c r="DK1375" s="238"/>
      <c r="DL1375" s="238"/>
      <c r="DM1375" s="238"/>
      <c r="DN1375" s="238"/>
      <c r="DO1375" s="238"/>
      <c r="DP1375" s="238"/>
      <c r="DQ1375" s="238"/>
      <c r="DR1375" s="238"/>
      <c r="DS1375" s="238"/>
      <c r="DT1375" s="238"/>
      <c r="DU1375" s="238"/>
      <c r="DV1375" s="238"/>
      <c r="DW1375" s="238"/>
      <c r="DX1375" s="238"/>
      <c r="DY1375" s="238"/>
      <c r="DZ1375" s="238"/>
      <c r="EA1375" s="238"/>
      <c r="EB1375" s="238"/>
      <c r="EC1375" s="238"/>
      <c r="ED1375" s="238"/>
      <c r="EE1375" s="238"/>
      <c r="EF1375" s="238"/>
      <c r="EG1375" s="238"/>
      <c r="EH1375" s="238"/>
      <c r="EI1375" s="238"/>
      <c r="EJ1375" s="238"/>
      <c r="EK1375" s="238"/>
      <c r="EL1375" s="238"/>
      <c r="EM1375" s="238"/>
      <c r="EN1375" s="238"/>
      <c r="EO1375" s="238"/>
      <c r="EP1375" s="238"/>
      <c r="EQ1375" s="238"/>
      <c r="ER1375" s="238"/>
      <c r="ES1375" s="238"/>
      <c r="ET1375" s="238"/>
      <c r="EU1375" s="238"/>
      <c r="EV1375" s="238"/>
      <c r="EW1375" s="238"/>
      <c r="EX1375" s="238"/>
      <c r="EY1375" s="238"/>
      <c r="EZ1375" s="238"/>
      <c r="FA1375" s="238"/>
      <c r="FB1375" s="238"/>
      <c r="FC1375" s="238"/>
      <c r="FD1375" s="238"/>
      <c r="FE1375" s="238"/>
    </row>
    <row r="1376" spans="34:161">
      <c r="AH1376" s="238"/>
      <c r="AI1376" s="238"/>
      <c r="AJ1376" s="238"/>
      <c r="AK1376" s="238"/>
      <c r="AL1376" s="238"/>
      <c r="AM1376" s="238"/>
      <c r="AN1376" s="238"/>
      <c r="AO1376" s="238"/>
      <c r="AP1376" s="238"/>
      <c r="AQ1376" s="238"/>
      <c r="AR1376" s="238"/>
      <c r="AS1376" s="238"/>
      <c r="AT1376" s="238"/>
      <c r="AU1376" s="238"/>
      <c r="AV1376" s="238"/>
      <c r="AW1376" s="238"/>
      <c r="AX1376" s="238"/>
      <c r="AY1376" s="238"/>
      <c r="AZ1376" s="238"/>
      <c r="BA1376" s="238"/>
      <c r="BB1376" s="238"/>
      <c r="BC1376" s="238"/>
      <c r="BD1376" s="238"/>
      <c r="BE1376" s="238"/>
      <c r="BF1376" s="238"/>
      <c r="BG1376" s="238"/>
      <c r="BH1376" s="238"/>
      <c r="BI1376" s="238"/>
      <c r="BJ1376" s="238"/>
      <c r="BK1376" s="238"/>
      <c r="BL1376" s="238"/>
      <c r="BM1376" s="238"/>
      <c r="BN1376" s="238"/>
      <c r="BO1376" s="238"/>
      <c r="BP1376" s="238"/>
      <c r="BQ1376" s="238"/>
      <c r="BR1376" s="238"/>
      <c r="BS1376" s="238"/>
      <c r="BT1376" s="238"/>
      <c r="BU1376" s="238"/>
      <c r="BV1376" s="238"/>
      <c r="BW1376" s="238"/>
      <c r="BX1376" s="238"/>
      <c r="BY1376" s="238"/>
      <c r="BZ1376" s="238"/>
      <c r="CA1376" s="238"/>
      <c r="CB1376" s="238"/>
      <c r="CC1376" s="238"/>
      <c r="CD1376" s="238"/>
      <c r="CE1376" s="238"/>
      <c r="CF1376" s="238"/>
      <c r="CG1376" s="238"/>
      <c r="CH1376" s="238"/>
      <c r="CI1376" s="238"/>
      <c r="CJ1376" s="238"/>
      <c r="CK1376" s="238"/>
      <c r="CL1376" s="238"/>
      <c r="CM1376" s="238"/>
      <c r="CN1376" s="238"/>
      <c r="CO1376" s="238"/>
      <c r="CP1376" s="238"/>
      <c r="CQ1376" s="238"/>
      <c r="CR1376" s="238"/>
      <c r="CS1376" s="238"/>
      <c r="CT1376" s="238"/>
      <c r="CU1376" s="238"/>
      <c r="CV1376" s="238"/>
      <c r="CW1376" s="238"/>
      <c r="CX1376" s="238"/>
      <c r="CY1376" s="238"/>
      <c r="CZ1376" s="238"/>
      <c r="DA1376" s="238"/>
      <c r="DB1376" s="238"/>
      <c r="DC1376" s="238"/>
      <c r="DD1376" s="238"/>
      <c r="DE1376" s="238"/>
      <c r="DF1376" s="238"/>
      <c r="DG1376" s="238"/>
      <c r="DH1376" s="238"/>
      <c r="DI1376" s="238"/>
      <c r="DJ1376" s="238"/>
      <c r="DK1376" s="238"/>
      <c r="DL1376" s="238"/>
      <c r="DM1376" s="238"/>
      <c r="DN1376" s="238"/>
      <c r="DO1376" s="238"/>
      <c r="DP1376" s="238"/>
      <c r="DQ1376" s="238"/>
      <c r="DR1376" s="238"/>
      <c r="DS1376" s="238"/>
      <c r="DT1376" s="238"/>
      <c r="DU1376" s="238"/>
      <c r="DV1376" s="238"/>
      <c r="DW1376" s="238"/>
      <c r="DX1376" s="238"/>
      <c r="DY1376" s="238"/>
      <c r="DZ1376" s="238"/>
      <c r="EA1376" s="238"/>
      <c r="EB1376" s="238"/>
      <c r="EC1376" s="238"/>
      <c r="ED1376" s="238"/>
      <c r="EE1376" s="238"/>
      <c r="EF1376" s="238"/>
      <c r="EG1376" s="238"/>
      <c r="EH1376" s="238"/>
      <c r="EI1376" s="238"/>
      <c r="EJ1376" s="238"/>
      <c r="EK1376" s="238"/>
      <c r="EL1376" s="238"/>
      <c r="EM1376" s="238"/>
      <c r="EN1376" s="238"/>
      <c r="EO1376" s="238"/>
      <c r="EP1376" s="238"/>
      <c r="EQ1376" s="238"/>
      <c r="ER1376" s="238"/>
      <c r="ES1376" s="238"/>
      <c r="ET1376" s="238"/>
      <c r="EU1376" s="238"/>
      <c r="EV1376" s="238"/>
      <c r="EW1376" s="238"/>
      <c r="EX1376" s="238"/>
      <c r="EY1376" s="238"/>
      <c r="EZ1376" s="238"/>
      <c r="FA1376" s="238"/>
      <c r="FB1376" s="238"/>
      <c r="FC1376" s="238"/>
      <c r="FD1376" s="238"/>
      <c r="FE1376" s="238"/>
    </row>
    <row r="1377" spans="34:161">
      <c r="AH1377" s="238"/>
      <c r="AI1377" s="238"/>
      <c r="AJ1377" s="238"/>
      <c r="AK1377" s="238"/>
      <c r="AL1377" s="238"/>
      <c r="AM1377" s="238"/>
      <c r="AN1377" s="238"/>
      <c r="AO1377" s="238"/>
      <c r="AP1377" s="238"/>
      <c r="AQ1377" s="238"/>
      <c r="AR1377" s="238"/>
      <c r="AS1377" s="238"/>
      <c r="AT1377" s="238"/>
      <c r="AU1377" s="238"/>
      <c r="AV1377" s="238"/>
      <c r="AW1377" s="238"/>
      <c r="AX1377" s="238"/>
      <c r="AY1377" s="238"/>
      <c r="AZ1377" s="238"/>
      <c r="BA1377" s="238"/>
      <c r="BB1377" s="238"/>
      <c r="BC1377" s="238"/>
      <c r="BD1377" s="238"/>
      <c r="BE1377" s="238"/>
      <c r="BF1377" s="238"/>
      <c r="BG1377" s="238"/>
      <c r="BH1377" s="238"/>
      <c r="BI1377" s="238"/>
      <c r="BJ1377" s="238"/>
      <c r="BK1377" s="238"/>
      <c r="BL1377" s="238"/>
      <c r="BM1377" s="238"/>
      <c r="BN1377" s="238"/>
      <c r="BO1377" s="238"/>
      <c r="BP1377" s="238"/>
      <c r="BQ1377" s="238"/>
      <c r="BR1377" s="238"/>
      <c r="BS1377" s="238"/>
      <c r="BT1377" s="238"/>
      <c r="BU1377" s="238"/>
      <c r="BV1377" s="238"/>
      <c r="BW1377" s="238"/>
      <c r="BX1377" s="238"/>
      <c r="BY1377" s="238"/>
      <c r="BZ1377" s="238"/>
      <c r="CA1377" s="238"/>
      <c r="CB1377" s="238"/>
      <c r="CC1377" s="238"/>
      <c r="CD1377" s="238"/>
      <c r="CE1377" s="238"/>
      <c r="CF1377" s="238"/>
      <c r="CG1377" s="238"/>
      <c r="CH1377" s="238"/>
      <c r="CI1377" s="238"/>
      <c r="CJ1377" s="238"/>
      <c r="CK1377" s="238"/>
      <c r="CL1377" s="238"/>
      <c r="CM1377" s="238"/>
      <c r="CN1377" s="238"/>
      <c r="CO1377" s="238"/>
      <c r="CP1377" s="238"/>
      <c r="CQ1377" s="238"/>
      <c r="CR1377" s="238"/>
      <c r="CS1377" s="238"/>
      <c r="CT1377" s="238"/>
      <c r="CU1377" s="238"/>
      <c r="CV1377" s="238"/>
      <c r="CW1377" s="238"/>
      <c r="CX1377" s="238"/>
      <c r="CY1377" s="238"/>
      <c r="CZ1377" s="238"/>
      <c r="DA1377" s="238"/>
      <c r="DB1377" s="238"/>
      <c r="DC1377" s="238"/>
      <c r="DD1377" s="238"/>
      <c r="DE1377" s="238"/>
      <c r="DF1377" s="238"/>
      <c r="DG1377" s="238"/>
      <c r="DH1377" s="238"/>
      <c r="DI1377" s="238"/>
      <c r="DJ1377" s="238"/>
      <c r="DK1377" s="238"/>
      <c r="DL1377" s="238"/>
      <c r="DM1377" s="238"/>
      <c r="DN1377" s="238"/>
      <c r="DO1377" s="238"/>
      <c r="DP1377" s="238"/>
      <c r="DQ1377" s="238"/>
      <c r="DR1377" s="238"/>
      <c r="DS1377" s="238"/>
      <c r="DT1377" s="238"/>
      <c r="DU1377" s="238"/>
      <c r="DV1377" s="238"/>
      <c r="DW1377" s="238"/>
      <c r="DX1377" s="238"/>
      <c r="DY1377" s="238"/>
      <c r="DZ1377" s="238"/>
      <c r="EA1377" s="238"/>
      <c r="EB1377" s="238"/>
      <c r="EC1377" s="238"/>
      <c r="ED1377" s="238"/>
      <c r="EE1377" s="238"/>
      <c r="EF1377" s="238"/>
      <c r="EG1377" s="238"/>
      <c r="EH1377" s="238"/>
      <c r="EI1377" s="238"/>
      <c r="EJ1377" s="238"/>
      <c r="EK1377" s="238"/>
      <c r="EL1377" s="238"/>
      <c r="EM1377" s="238"/>
      <c r="EN1377" s="238"/>
      <c r="EO1377" s="238"/>
      <c r="EP1377" s="238"/>
      <c r="EQ1377" s="238"/>
      <c r="ER1377" s="238"/>
      <c r="ES1377" s="238"/>
      <c r="ET1377" s="238"/>
      <c r="EU1377" s="238"/>
      <c r="EV1377" s="238"/>
      <c r="EW1377" s="238"/>
      <c r="EX1377" s="238"/>
      <c r="EY1377" s="238"/>
      <c r="EZ1377" s="238"/>
      <c r="FA1377" s="238"/>
      <c r="FB1377" s="238"/>
      <c r="FC1377" s="238"/>
      <c r="FD1377" s="238"/>
      <c r="FE1377" s="238"/>
    </row>
    <row r="1378" spans="34:161">
      <c r="AH1378" s="238"/>
      <c r="AI1378" s="238"/>
      <c r="AJ1378" s="238"/>
      <c r="AK1378" s="238"/>
      <c r="AL1378" s="238"/>
      <c r="AM1378" s="238"/>
      <c r="AN1378" s="238"/>
      <c r="AO1378" s="238"/>
      <c r="AP1378" s="238"/>
      <c r="AQ1378" s="238"/>
      <c r="AR1378" s="238"/>
      <c r="AS1378" s="238"/>
      <c r="AT1378" s="238"/>
      <c r="AU1378" s="238"/>
      <c r="AV1378" s="238"/>
      <c r="AW1378" s="238"/>
      <c r="AX1378" s="238"/>
      <c r="AY1378" s="238"/>
      <c r="AZ1378" s="238"/>
      <c r="BA1378" s="238"/>
      <c r="BB1378" s="238"/>
      <c r="BC1378" s="238"/>
      <c r="BD1378" s="238"/>
      <c r="BE1378" s="238"/>
      <c r="BF1378" s="238"/>
      <c r="BG1378" s="238"/>
      <c r="BH1378" s="238"/>
      <c r="BI1378" s="238"/>
      <c r="BJ1378" s="238"/>
      <c r="BK1378" s="238"/>
      <c r="BL1378" s="238"/>
      <c r="BM1378" s="238"/>
      <c r="BN1378" s="238"/>
      <c r="BO1378" s="238"/>
      <c r="BP1378" s="238"/>
      <c r="BQ1378" s="238"/>
      <c r="BR1378" s="238"/>
      <c r="BS1378" s="238"/>
      <c r="BT1378" s="238"/>
      <c r="BU1378" s="238"/>
      <c r="BV1378" s="238"/>
      <c r="BW1378" s="238"/>
      <c r="BX1378" s="238"/>
      <c r="BY1378" s="238"/>
      <c r="BZ1378" s="238"/>
      <c r="CA1378" s="238"/>
      <c r="CB1378" s="238"/>
      <c r="CC1378" s="238"/>
      <c r="CD1378" s="238"/>
      <c r="CE1378" s="238"/>
      <c r="CF1378" s="238"/>
      <c r="CG1378" s="238"/>
      <c r="CH1378" s="238"/>
      <c r="CI1378" s="238"/>
      <c r="CJ1378" s="238"/>
      <c r="CK1378" s="238"/>
      <c r="CL1378" s="238"/>
      <c r="CM1378" s="238"/>
      <c r="CN1378" s="238"/>
      <c r="CO1378" s="238"/>
      <c r="CP1378" s="238"/>
      <c r="CQ1378" s="238"/>
      <c r="CR1378" s="238"/>
      <c r="CS1378" s="238"/>
      <c r="CT1378" s="238"/>
      <c r="CU1378" s="238"/>
      <c r="CV1378" s="238"/>
      <c r="CW1378" s="238"/>
      <c r="CX1378" s="238"/>
      <c r="CY1378" s="238"/>
      <c r="CZ1378" s="238"/>
      <c r="DA1378" s="238"/>
      <c r="DB1378" s="238"/>
      <c r="DC1378" s="238"/>
      <c r="DD1378" s="238"/>
      <c r="DE1378" s="238"/>
      <c r="DF1378" s="238"/>
      <c r="DG1378" s="238"/>
      <c r="DH1378" s="238"/>
      <c r="DI1378" s="238"/>
      <c r="DJ1378" s="238"/>
      <c r="DK1378" s="238"/>
      <c r="DL1378" s="238"/>
      <c r="DM1378" s="238"/>
      <c r="DN1378" s="238"/>
      <c r="DO1378" s="238"/>
      <c r="DP1378" s="238"/>
      <c r="DQ1378" s="238"/>
      <c r="DR1378" s="238"/>
      <c r="DS1378" s="238"/>
      <c r="DT1378" s="238"/>
      <c r="DU1378" s="238"/>
      <c r="DV1378" s="238"/>
      <c r="DW1378" s="238"/>
      <c r="DX1378" s="238"/>
      <c r="DY1378" s="238"/>
      <c r="DZ1378" s="238"/>
      <c r="EA1378" s="238"/>
      <c r="EB1378" s="238"/>
      <c r="EC1378" s="238"/>
      <c r="ED1378" s="238"/>
      <c r="EE1378" s="238"/>
      <c r="EF1378" s="238"/>
      <c r="EG1378" s="238"/>
      <c r="EH1378" s="238"/>
      <c r="EI1378" s="238"/>
      <c r="EJ1378" s="238"/>
      <c r="EK1378" s="238"/>
      <c r="EL1378" s="238"/>
      <c r="EM1378" s="238"/>
      <c r="EN1378" s="238"/>
      <c r="EO1378" s="238"/>
      <c r="EP1378" s="238"/>
      <c r="EQ1378" s="238"/>
      <c r="ER1378" s="238"/>
      <c r="ES1378" s="238"/>
      <c r="ET1378" s="238"/>
      <c r="EU1378" s="238"/>
      <c r="EV1378" s="238"/>
      <c r="EW1378" s="238"/>
      <c r="EX1378" s="238"/>
      <c r="EY1378" s="238"/>
      <c r="EZ1378" s="238"/>
      <c r="FA1378" s="238"/>
      <c r="FB1378" s="238"/>
      <c r="FC1378" s="238"/>
      <c r="FD1378" s="238"/>
      <c r="FE1378" s="238"/>
    </row>
    <row r="1379" spans="34:161">
      <c r="AH1379" s="238"/>
      <c r="AI1379" s="238"/>
      <c r="AJ1379" s="238"/>
      <c r="AK1379" s="238"/>
      <c r="AL1379" s="238"/>
      <c r="AM1379" s="238"/>
      <c r="AN1379" s="238"/>
      <c r="AO1379" s="238"/>
      <c r="AP1379" s="238"/>
      <c r="AQ1379" s="238"/>
      <c r="AR1379" s="238"/>
      <c r="AS1379" s="238"/>
      <c r="AT1379" s="238"/>
      <c r="AU1379" s="238"/>
      <c r="AV1379" s="238"/>
      <c r="AW1379" s="238"/>
      <c r="AX1379" s="238"/>
      <c r="AY1379" s="238"/>
      <c r="AZ1379" s="238"/>
      <c r="BA1379" s="238"/>
      <c r="BB1379" s="238"/>
      <c r="BC1379" s="238"/>
      <c r="BD1379" s="238"/>
      <c r="BE1379" s="238"/>
      <c r="BF1379" s="238"/>
      <c r="BG1379" s="238"/>
      <c r="BH1379" s="238"/>
      <c r="BI1379" s="238"/>
      <c r="BJ1379" s="238"/>
      <c r="BK1379" s="238"/>
      <c r="BL1379" s="238"/>
      <c r="BM1379" s="238"/>
      <c r="BN1379" s="238"/>
      <c r="BO1379" s="238"/>
      <c r="BP1379" s="238"/>
      <c r="BQ1379" s="238"/>
      <c r="BR1379" s="238"/>
      <c r="BS1379" s="238"/>
      <c r="BT1379" s="238"/>
      <c r="BU1379" s="238"/>
      <c r="BV1379" s="238"/>
      <c r="BW1379" s="238"/>
      <c r="BX1379" s="238"/>
      <c r="BY1379" s="238"/>
      <c r="BZ1379" s="238"/>
      <c r="CA1379" s="238"/>
      <c r="CB1379" s="238"/>
      <c r="CC1379" s="238"/>
      <c r="CD1379" s="238"/>
      <c r="CE1379" s="238"/>
      <c r="CF1379" s="238"/>
      <c r="CG1379" s="238"/>
      <c r="CH1379" s="238"/>
      <c r="CI1379" s="238"/>
      <c r="CJ1379" s="238"/>
      <c r="CK1379" s="238"/>
      <c r="CL1379" s="238"/>
      <c r="CM1379" s="238"/>
      <c r="CN1379" s="238"/>
      <c r="CO1379" s="238"/>
      <c r="CP1379" s="238"/>
      <c r="CQ1379" s="238"/>
      <c r="CR1379" s="238"/>
      <c r="CS1379" s="238"/>
      <c r="CT1379" s="238"/>
      <c r="CU1379" s="238"/>
      <c r="CV1379" s="238"/>
      <c r="CW1379" s="238"/>
      <c r="CX1379" s="238"/>
      <c r="CY1379" s="238"/>
      <c r="CZ1379" s="238"/>
      <c r="DA1379" s="238"/>
      <c r="DB1379" s="238"/>
      <c r="DC1379" s="238"/>
      <c r="DD1379" s="238"/>
      <c r="DE1379" s="238"/>
      <c r="DF1379" s="238"/>
      <c r="DG1379" s="238"/>
      <c r="DH1379" s="238"/>
      <c r="DI1379" s="238"/>
      <c r="DJ1379" s="238"/>
      <c r="DK1379" s="238"/>
      <c r="DL1379" s="238"/>
      <c r="DM1379" s="238"/>
      <c r="DN1379" s="238"/>
      <c r="DO1379" s="238"/>
      <c r="DP1379" s="238"/>
      <c r="DQ1379" s="238"/>
      <c r="DR1379" s="238"/>
      <c r="DS1379" s="238"/>
      <c r="DT1379" s="238"/>
      <c r="DU1379" s="238"/>
      <c r="DV1379" s="238"/>
      <c r="DW1379" s="238"/>
      <c r="DX1379" s="238"/>
      <c r="DY1379" s="238"/>
      <c r="DZ1379" s="238"/>
      <c r="EA1379" s="238"/>
      <c r="EB1379" s="238"/>
      <c r="EC1379" s="238"/>
      <c r="ED1379" s="238"/>
      <c r="EE1379" s="238"/>
      <c r="EF1379" s="238"/>
      <c r="EG1379" s="238"/>
      <c r="EH1379" s="238"/>
      <c r="EI1379" s="238"/>
      <c r="EJ1379" s="238"/>
      <c r="EK1379" s="238"/>
      <c r="EL1379" s="238"/>
      <c r="EM1379" s="238"/>
      <c r="EN1379" s="238"/>
      <c r="EO1379" s="238"/>
      <c r="EP1379" s="238"/>
      <c r="EQ1379" s="238"/>
      <c r="ER1379" s="238"/>
      <c r="ES1379" s="238"/>
      <c r="ET1379" s="238"/>
      <c r="EU1379" s="238"/>
      <c r="EV1379" s="238"/>
      <c r="EW1379" s="238"/>
      <c r="EX1379" s="238"/>
      <c r="EY1379" s="238"/>
      <c r="EZ1379" s="238"/>
      <c r="FA1379" s="238"/>
      <c r="FB1379" s="238"/>
      <c r="FC1379" s="238"/>
      <c r="FD1379" s="238"/>
      <c r="FE1379" s="238"/>
    </row>
    <row r="1380" spans="34:161">
      <c r="AH1380" s="238"/>
      <c r="AI1380" s="238"/>
      <c r="AJ1380" s="238"/>
      <c r="AK1380" s="238"/>
      <c r="AL1380" s="238"/>
      <c r="AM1380" s="238"/>
      <c r="AN1380" s="238"/>
      <c r="AO1380" s="238"/>
      <c r="AP1380" s="238"/>
      <c r="AQ1380" s="238"/>
      <c r="AR1380" s="238"/>
      <c r="AS1380" s="238"/>
      <c r="AT1380" s="238"/>
      <c r="AU1380" s="238"/>
      <c r="AV1380" s="238"/>
      <c r="AW1380" s="238"/>
      <c r="AX1380" s="238"/>
      <c r="AY1380" s="238"/>
      <c r="AZ1380" s="238"/>
      <c r="BA1380" s="238"/>
      <c r="BB1380" s="238"/>
      <c r="BC1380" s="238"/>
      <c r="BD1380" s="238"/>
      <c r="BE1380" s="238"/>
      <c r="BF1380" s="238"/>
      <c r="BG1380" s="238"/>
      <c r="BH1380" s="238"/>
      <c r="BI1380" s="238"/>
      <c r="BJ1380" s="238"/>
      <c r="BK1380" s="238"/>
      <c r="BL1380" s="238"/>
      <c r="BM1380" s="238"/>
      <c r="BN1380" s="238"/>
      <c r="BO1380" s="238"/>
      <c r="BP1380" s="238"/>
      <c r="BQ1380" s="238"/>
      <c r="BR1380" s="238"/>
      <c r="BS1380" s="238"/>
      <c r="BT1380" s="238"/>
      <c r="BU1380" s="238"/>
      <c r="BV1380" s="238"/>
      <c r="BW1380" s="238"/>
      <c r="BX1380" s="238"/>
      <c r="BY1380" s="238"/>
      <c r="BZ1380" s="238"/>
      <c r="CA1380" s="238"/>
      <c r="CB1380" s="238"/>
      <c r="CC1380" s="238"/>
      <c r="CD1380" s="238"/>
      <c r="CE1380" s="238"/>
      <c r="CF1380" s="238"/>
      <c r="CG1380" s="238"/>
      <c r="CH1380" s="238"/>
      <c r="CI1380" s="238"/>
      <c r="CJ1380" s="238"/>
      <c r="CK1380" s="238"/>
      <c r="CL1380" s="238"/>
      <c r="CM1380" s="238"/>
      <c r="CN1380" s="238"/>
      <c r="CO1380" s="238"/>
      <c r="CP1380" s="238"/>
      <c r="CQ1380" s="238"/>
      <c r="CR1380" s="238"/>
      <c r="CS1380" s="238"/>
      <c r="CT1380" s="238"/>
      <c r="CU1380" s="238"/>
      <c r="CV1380" s="238"/>
      <c r="CW1380" s="238"/>
      <c r="CX1380" s="238"/>
      <c r="CY1380" s="238"/>
      <c r="CZ1380" s="238"/>
      <c r="DA1380" s="238"/>
      <c r="DB1380" s="238"/>
      <c r="DC1380" s="238"/>
      <c r="DD1380" s="238"/>
      <c r="DE1380" s="238"/>
      <c r="DF1380" s="238"/>
      <c r="DG1380" s="238"/>
      <c r="DH1380" s="238"/>
      <c r="DI1380" s="238"/>
      <c r="DJ1380" s="238"/>
      <c r="DK1380" s="238"/>
      <c r="DL1380" s="238"/>
      <c r="DM1380" s="238"/>
      <c r="DN1380" s="238"/>
      <c r="DO1380" s="238"/>
      <c r="DP1380" s="238"/>
      <c r="DQ1380" s="238"/>
      <c r="DR1380" s="238"/>
      <c r="DS1380" s="238"/>
      <c r="DT1380" s="238"/>
      <c r="DU1380" s="238"/>
      <c r="DV1380" s="238"/>
      <c r="DW1380" s="238"/>
      <c r="DX1380" s="238"/>
      <c r="DY1380" s="238"/>
      <c r="DZ1380" s="238"/>
      <c r="EA1380" s="238"/>
      <c r="EB1380" s="238"/>
      <c r="EC1380" s="238"/>
      <c r="ED1380" s="238"/>
      <c r="EE1380" s="238"/>
      <c r="EF1380" s="238"/>
      <c r="EG1380" s="238"/>
      <c r="EH1380" s="238"/>
      <c r="EI1380" s="238"/>
      <c r="EJ1380" s="238"/>
      <c r="EK1380" s="238"/>
      <c r="EL1380" s="238"/>
      <c r="EM1380" s="238"/>
      <c r="EN1380" s="238"/>
      <c r="EO1380" s="238"/>
      <c r="EP1380" s="238"/>
      <c r="EQ1380" s="238"/>
      <c r="ER1380" s="238"/>
      <c r="ES1380" s="238"/>
      <c r="ET1380" s="238"/>
      <c r="EU1380" s="238"/>
      <c r="EV1380" s="238"/>
      <c r="EW1380" s="238"/>
      <c r="EX1380" s="238"/>
      <c r="EY1380" s="238"/>
      <c r="EZ1380" s="238"/>
      <c r="FA1380" s="238"/>
      <c r="FB1380" s="238"/>
      <c r="FC1380" s="238"/>
      <c r="FD1380" s="238"/>
      <c r="FE1380" s="238"/>
    </row>
    <row r="1381" spans="34:161">
      <c r="AH1381" s="238"/>
      <c r="AI1381" s="238"/>
      <c r="AJ1381" s="238"/>
      <c r="AK1381" s="238"/>
      <c r="AL1381" s="238"/>
      <c r="AM1381" s="238"/>
      <c r="AN1381" s="238"/>
      <c r="AO1381" s="238"/>
      <c r="AP1381" s="238"/>
      <c r="AQ1381" s="238"/>
      <c r="AR1381" s="238"/>
      <c r="AS1381" s="238"/>
      <c r="AT1381" s="238"/>
      <c r="AU1381" s="238"/>
      <c r="AV1381" s="238"/>
      <c r="AW1381" s="238"/>
      <c r="AX1381" s="238"/>
      <c r="AY1381" s="238"/>
      <c r="AZ1381" s="238"/>
      <c r="BA1381" s="238"/>
      <c r="BB1381" s="238"/>
      <c r="BC1381" s="238"/>
      <c r="BD1381" s="238"/>
      <c r="BE1381" s="238"/>
      <c r="BF1381" s="238"/>
      <c r="BG1381" s="238"/>
      <c r="BH1381" s="238"/>
      <c r="BI1381" s="238"/>
      <c r="BJ1381" s="238"/>
      <c r="BK1381" s="238"/>
      <c r="BL1381" s="238"/>
      <c r="BM1381" s="238"/>
      <c r="BN1381" s="238"/>
      <c r="BO1381" s="238"/>
      <c r="BP1381" s="238"/>
      <c r="BQ1381" s="238"/>
      <c r="BR1381" s="238"/>
      <c r="BS1381" s="238"/>
      <c r="BT1381" s="238"/>
      <c r="BU1381" s="238"/>
      <c r="BV1381" s="238"/>
      <c r="BW1381" s="238"/>
      <c r="BX1381" s="238"/>
      <c r="BY1381" s="238"/>
      <c r="BZ1381" s="238"/>
      <c r="CA1381" s="238"/>
      <c r="CB1381" s="238"/>
      <c r="CC1381" s="238"/>
      <c r="CD1381" s="238"/>
      <c r="CE1381" s="238"/>
      <c r="CF1381" s="238"/>
      <c r="CG1381" s="238"/>
      <c r="CH1381" s="238"/>
      <c r="CI1381" s="238"/>
      <c r="CJ1381" s="238"/>
      <c r="CK1381" s="238"/>
      <c r="CL1381" s="238"/>
      <c r="CM1381" s="238"/>
      <c r="CN1381" s="238"/>
      <c r="CO1381" s="238"/>
      <c r="CP1381" s="238"/>
      <c r="CQ1381" s="238"/>
      <c r="CR1381" s="238"/>
      <c r="CS1381" s="238"/>
      <c r="CT1381" s="238"/>
      <c r="CU1381" s="238"/>
      <c r="CV1381" s="238"/>
      <c r="CW1381" s="238"/>
      <c r="CX1381" s="238"/>
      <c r="CY1381" s="238"/>
      <c r="CZ1381" s="238"/>
      <c r="DA1381" s="238"/>
      <c r="DB1381" s="238"/>
      <c r="DC1381" s="238"/>
      <c r="DD1381" s="238"/>
      <c r="DE1381" s="238"/>
      <c r="DF1381" s="238"/>
      <c r="DG1381" s="238"/>
      <c r="DH1381" s="238"/>
      <c r="DI1381" s="238"/>
      <c r="DJ1381" s="238"/>
      <c r="DK1381" s="238"/>
      <c r="DL1381" s="238"/>
      <c r="DM1381" s="238"/>
      <c r="DN1381" s="238"/>
      <c r="DO1381" s="238"/>
      <c r="DP1381" s="238"/>
      <c r="DQ1381" s="238"/>
      <c r="DR1381" s="238"/>
      <c r="DS1381" s="238"/>
      <c r="DT1381" s="238"/>
      <c r="DU1381" s="238"/>
      <c r="DV1381" s="238"/>
      <c r="DW1381" s="238"/>
      <c r="DX1381" s="238"/>
      <c r="DY1381" s="238"/>
      <c r="DZ1381" s="238"/>
      <c r="EA1381" s="238"/>
      <c r="EB1381" s="238"/>
      <c r="EC1381" s="238"/>
      <c r="ED1381" s="238"/>
      <c r="EE1381" s="238"/>
      <c r="EF1381" s="238"/>
      <c r="EG1381" s="238"/>
      <c r="EH1381" s="238"/>
      <c r="EI1381" s="238"/>
      <c r="EJ1381" s="238"/>
      <c r="EK1381" s="238"/>
      <c r="EL1381" s="238"/>
      <c r="EM1381" s="238"/>
      <c r="EN1381" s="238"/>
      <c r="EO1381" s="238"/>
      <c r="EP1381" s="238"/>
      <c r="EQ1381" s="238"/>
      <c r="ER1381" s="238"/>
      <c r="ES1381" s="238"/>
      <c r="ET1381" s="238"/>
      <c r="EU1381" s="238"/>
      <c r="EV1381" s="238"/>
      <c r="EW1381" s="238"/>
      <c r="EX1381" s="238"/>
      <c r="EY1381" s="238"/>
      <c r="EZ1381" s="238"/>
      <c r="FA1381" s="238"/>
      <c r="FB1381" s="238"/>
      <c r="FC1381" s="238"/>
      <c r="FD1381" s="238"/>
      <c r="FE1381" s="238"/>
    </row>
    <row r="1382" spans="34:161">
      <c r="AH1382" s="238"/>
      <c r="AI1382" s="238"/>
      <c r="AJ1382" s="238"/>
      <c r="AK1382" s="238"/>
      <c r="AL1382" s="238"/>
      <c r="AM1382" s="238"/>
      <c r="AN1382" s="238"/>
      <c r="AO1382" s="238"/>
      <c r="AP1382" s="238"/>
      <c r="AQ1382" s="238"/>
      <c r="AR1382" s="238"/>
      <c r="AS1382" s="238"/>
      <c r="AT1382" s="238"/>
      <c r="AU1382" s="238"/>
      <c r="AV1382" s="238"/>
      <c r="AW1382" s="238"/>
      <c r="AX1382" s="238"/>
      <c r="AY1382" s="238"/>
      <c r="AZ1382" s="238"/>
      <c r="BA1382" s="238"/>
      <c r="BB1382" s="238"/>
      <c r="BC1382" s="238"/>
      <c r="BD1382" s="238"/>
      <c r="BE1382" s="238"/>
      <c r="BF1382" s="238"/>
      <c r="BG1382" s="238"/>
      <c r="BH1382" s="238"/>
      <c r="BI1382" s="238"/>
      <c r="BJ1382" s="238"/>
      <c r="BK1382" s="238"/>
      <c r="BL1382" s="238"/>
      <c r="BM1382" s="238"/>
      <c r="BN1382" s="238"/>
      <c r="BO1382" s="238"/>
      <c r="BP1382" s="238"/>
      <c r="BQ1382" s="238"/>
      <c r="BR1382" s="238"/>
      <c r="BS1382" s="238"/>
      <c r="BT1382" s="238"/>
      <c r="BU1382" s="238"/>
      <c r="BV1382" s="238"/>
      <c r="BW1382" s="238"/>
      <c r="BX1382" s="238"/>
      <c r="BY1382" s="238"/>
      <c r="BZ1382" s="238"/>
      <c r="CA1382" s="238"/>
      <c r="CB1382" s="238"/>
      <c r="CC1382" s="238"/>
      <c r="CD1382" s="238"/>
      <c r="CE1382" s="238"/>
      <c r="CF1382" s="238"/>
      <c r="CG1382" s="238"/>
      <c r="CH1382" s="238"/>
      <c r="CI1382" s="238"/>
      <c r="CJ1382" s="238"/>
      <c r="CK1382" s="238"/>
      <c r="CL1382" s="238"/>
      <c r="CM1382" s="238"/>
      <c r="CN1382" s="238"/>
      <c r="CO1382" s="238"/>
      <c r="CP1382" s="238"/>
      <c r="CQ1382" s="238"/>
      <c r="CR1382" s="238"/>
      <c r="CS1382" s="238"/>
      <c r="CT1382" s="238"/>
      <c r="CU1382" s="238"/>
      <c r="CV1382" s="238"/>
      <c r="CW1382" s="238"/>
      <c r="CX1382" s="238"/>
      <c r="CY1382" s="238"/>
      <c r="CZ1382" s="238"/>
      <c r="DA1382" s="238"/>
      <c r="DB1382" s="238"/>
      <c r="DC1382" s="238"/>
      <c r="DD1382" s="238"/>
      <c r="DE1382" s="238"/>
      <c r="DF1382" s="238"/>
      <c r="DG1382" s="238"/>
      <c r="DH1382" s="238"/>
      <c r="DI1382" s="238"/>
      <c r="DJ1382" s="238"/>
      <c r="DK1382" s="238"/>
      <c r="DL1382" s="238"/>
      <c r="DM1382" s="238"/>
      <c r="DN1382" s="238"/>
      <c r="DO1382" s="238"/>
      <c r="DP1382" s="238"/>
      <c r="DQ1382" s="238"/>
      <c r="DR1382" s="238"/>
      <c r="DS1382" s="238"/>
      <c r="DT1382" s="238"/>
      <c r="DU1382" s="238"/>
      <c r="DV1382" s="238"/>
      <c r="DW1382" s="238"/>
      <c r="DX1382" s="238"/>
      <c r="DY1382" s="238"/>
      <c r="DZ1382" s="238"/>
      <c r="EA1382" s="238"/>
      <c r="EB1382" s="238"/>
      <c r="EC1382" s="238"/>
      <c r="ED1382" s="238"/>
      <c r="EE1382" s="238"/>
      <c r="EF1382" s="238"/>
      <c r="EG1382" s="238"/>
      <c r="EH1382" s="238"/>
      <c r="EI1382" s="238"/>
      <c r="EJ1382" s="238"/>
      <c r="EK1382" s="238"/>
      <c r="EL1382" s="238"/>
      <c r="EM1382" s="238"/>
      <c r="EN1382" s="238"/>
      <c r="EO1382" s="238"/>
      <c r="EP1382" s="238"/>
      <c r="EQ1382" s="238"/>
      <c r="ER1382" s="238"/>
      <c r="ES1382" s="238"/>
      <c r="ET1382" s="238"/>
      <c r="EU1382" s="238"/>
      <c r="EV1382" s="238"/>
      <c r="EW1382" s="238"/>
      <c r="EX1382" s="238"/>
      <c r="EY1382" s="238"/>
      <c r="EZ1382" s="238"/>
      <c r="FA1382" s="238"/>
      <c r="FB1382" s="238"/>
      <c r="FC1382" s="238"/>
      <c r="FD1382" s="238"/>
      <c r="FE1382" s="238"/>
    </row>
    <row r="1383" spans="34:161">
      <c r="AH1383" s="238"/>
      <c r="AI1383" s="238"/>
      <c r="AJ1383" s="238"/>
      <c r="AK1383" s="238"/>
      <c r="AL1383" s="238"/>
      <c r="AM1383" s="238"/>
      <c r="AN1383" s="238"/>
      <c r="AO1383" s="238"/>
      <c r="AP1383" s="238"/>
      <c r="AQ1383" s="238"/>
      <c r="AR1383" s="238"/>
      <c r="AS1383" s="238"/>
      <c r="AT1383" s="238"/>
      <c r="AU1383" s="238"/>
      <c r="AV1383" s="238"/>
      <c r="AW1383" s="238"/>
      <c r="AX1383" s="238"/>
      <c r="AY1383" s="238"/>
      <c r="AZ1383" s="238"/>
      <c r="BA1383" s="238"/>
      <c r="BB1383" s="238"/>
      <c r="BC1383" s="238"/>
      <c r="BD1383" s="238"/>
      <c r="BE1383" s="238"/>
      <c r="BF1383" s="238"/>
      <c r="BG1383" s="238"/>
      <c r="BH1383" s="238"/>
      <c r="BI1383" s="238"/>
      <c r="BJ1383" s="238"/>
      <c r="BK1383" s="238"/>
      <c r="BL1383" s="238"/>
      <c r="BM1383" s="238"/>
      <c r="BN1383" s="238"/>
      <c r="BO1383" s="238"/>
      <c r="BP1383" s="238"/>
      <c r="BQ1383" s="238"/>
      <c r="BR1383" s="238"/>
      <c r="BS1383" s="238"/>
      <c r="BT1383" s="238"/>
      <c r="BU1383" s="238"/>
      <c r="BV1383" s="238"/>
      <c r="BW1383" s="238"/>
      <c r="BX1383" s="238"/>
      <c r="BY1383" s="238"/>
      <c r="BZ1383" s="238"/>
      <c r="CA1383" s="238"/>
      <c r="CB1383" s="238"/>
      <c r="CC1383" s="238"/>
      <c r="CD1383" s="238"/>
      <c r="CE1383" s="238"/>
      <c r="CF1383" s="238"/>
      <c r="CG1383" s="238"/>
      <c r="CH1383" s="238"/>
      <c r="CI1383" s="238"/>
      <c r="CJ1383" s="238"/>
      <c r="CK1383" s="238"/>
      <c r="CL1383" s="238"/>
      <c r="CM1383" s="238"/>
      <c r="CN1383" s="238"/>
      <c r="CO1383" s="238"/>
      <c r="CP1383" s="238"/>
      <c r="CQ1383" s="238"/>
      <c r="CR1383" s="238"/>
      <c r="CS1383" s="238"/>
      <c r="CT1383" s="238"/>
      <c r="CU1383" s="238"/>
      <c r="CV1383" s="238"/>
      <c r="CW1383" s="238"/>
      <c r="CX1383" s="238"/>
      <c r="CY1383" s="238"/>
      <c r="CZ1383" s="238"/>
      <c r="DA1383" s="238"/>
      <c r="DB1383" s="238"/>
      <c r="DC1383" s="238"/>
      <c r="DD1383" s="238"/>
      <c r="DE1383" s="238"/>
      <c r="DF1383" s="238"/>
      <c r="DG1383" s="238"/>
      <c r="DH1383" s="238"/>
      <c r="DI1383" s="238"/>
      <c r="DJ1383" s="238"/>
      <c r="DK1383" s="238"/>
      <c r="DL1383" s="238"/>
      <c r="DM1383" s="238"/>
      <c r="DN1383" s="238"/>
      <c r="DO1383" s="238"/>
      <c r="DP1383" s="238"/>
      <c r="DQ1383" s="238"/>
      <c r="DR1383" s="238"/>
      <c r="DS1383" s="238"/>
      <c r="DT1383" s="238"/>
      <c r="DU1383" s="238"/>
      <c r="DV1383" s="238"/>
      <c r="DW1383" s="238"/>
      <c r="DX1383" s="238"/>
      <c r="DY1383" s="238"/>
      <c r="DZ1383" s="238"/>
      <c r="EA1383" s="238"/>
      <c r="EB1383" s="238"/>
      <c r="EC1383" s="238"/>
      <c r="ED1383" s="238"/>
      <c r="EE1383" s="238"/>
      <c r="EF1383" s="238"/>
      <c r="EG1383" s="238"/>
      <c r="EH1383" s="238"/>
      <c r="EI1383" s="238"/>
      <c r="EJ1383" s="238"/>
      <c r="EK1383" s="238"/>
      <c r="EL1383" s="238"/>
      <c r="EM1383" s="238"/>
      <c r="EN1383" s="238"/>
      <c r="EO1383" s="238"/>
      <c r="EP1383" s="238"/>
      <c r="EQ1383" s="238"/>
      <c r="ER1383" s="238"/>
      <c r="ES1383" s="238"/>
      <c r="ET1383" s="238"/>
      <c r="EU1383" s="238"/>
      <c r="EV1383" s="238"/>
      <c r="EW1383" s="238"/>
      <c r="EX1383" s="238"/>
      <c r="EY1383" s="238"/>
      <c r="EZ1383" s="238"/>
      <c r="FA1383" s="238"/>
      <c r="FB1383" s="238"/>
      <c r="FC1383" s="238"/>
      <c r="FD1383" s="238"/>
      <c r="FE1383" s="238"/>
    </row>
    <row r="1384" spans="34:161">
      <c r="AH1384" s="238"/>
      <c r="AI1384" s="238"/>
      <c r="AJ1384" s="238"/>
      <c r="AK1384" s="238"/>
      <c r="AL1384" s="238"/>
      <c r="AM1384" s="238"/>
      <c r="AN1384" s="238"/>
      <c r="AO1384" s="238"/>
      <c r="AP1384" s="238"/>
      <c r="AQ1384" s="238"/>
      <c r="AR1384" s="238"/>
      <c r="AS1384" s="238"/>
      <c r="AT1384" s="238"/>
      <c r="AU1384" s="238"/>
      <c r="AV1384" s="238"/>
      <c r="AW1384" s="238"/>
      <c r="AX1384" s="238"/>
      <c r="AY1384" s="238"/>
      <c r="AZ1384" s="238"/>
      <c r="BA1384" s="238"/>
      <c r="BB1384" s="238"/>
      <c r="BC1384" s="238"/>
      <c r="BD1384" s="238"/>
      <c r="BE1384" s="238"/>
      <c r="BF1384" s="238"/>
      <c r="BG1384" s="238"/>
      <c r="BH1384" s="238"/>
      <c r="BI1384" s="238"/>
      <c r="BJ1384" s="238"/>
      <c r="BK1384" s="238"/>
      <c r="BL1384" s="238"/>
      <c r="BM1384" s="238"/>
      <c r="BN1384" s="238"/>
      <c r="BO1384" s="238"/>
      <c r="BP1384" s="238"/>
      <c r="BQ1384" s="238"/>
      <c r="BR1384" s="238"/>
      <c r="BS1384" s="238"/>
      <c r="BT1384" s="238"/>
      <c r="BU1384" s="238"/>
      <c r="BV1384" s="238"/>
      <c r="BW1384" s="238"/>
      <c r="BX1384" s="238"/>
      <c r="BY1384" s="238"/>
      <c r="BZ1384" s="238"/>
      <c r="CA1384" s="238"/>
      <c r="CB1384" s="238"/>
      <c r="CC1384" s="238"/>
      <c r="CD1384" s="238"/>
      <c r="CE1384" s="238"/>
      <c r="CF1384" s="238"/>
      <c r="CG1384" s="238"/>
      <c r="CH1384" s="238"/>
      <c r="CI1384" s="238"/>
      <c r="CJ1384" s="238"/>
      <c r="CK1384" s="238"/>
      <c r="CL1384" s="238"/>
      <c r="CM1384" s="238"/>
      <c r="CN1384" s="238"/>
      <c r="CO1384" s="238"/>
      <c r="CP1384" s="238"/>
      <c r="CQ1384" s="238"/>
      <c r="CR1384" s="238"/>
      <c r="CS1384" s="238"/>
      <c r="CT1384" s="238"/>
      <c r="CU1384" s="238"/>
      <c r="CV1384" s="238"/>
      <c r="CW1384" s="238"/>
      <c r="CX1384" s="238"/>
      <c r="CY1384" s="238"/>
      <c r="CZ1384" s="238"/>
      <c r="DA1384" s="238"/>
      <c r="DB1384" s="238"/>
      <c r="DC1384" s="238"/>
      <c r="DD1384" s="238"/>
      <c r="DE1384" s="238"/>
      <c r="DF1384" s="238"/>
      <c r="DG1384" s="238"/>
      <c r="DH1384" s="238"/>
      <c r="DI1384" s="238"/>
      <c r="DJ1384" s="238"/>
      <c r="DK1384" s="238"/>
      <c r="DL1384" s="238"/>
      <c r="DM1384" s="238"/>
      <c r="DN1384" s="238"/>
      <c r="DO1384" s="238"/>
      <c r="DP1384" s="238"/>
      <c r="DQ1384" s="238"/>
      <c r="DR1384" s="238"/>
      <c r="DS1384" s="238"/>
      <c r="DT1384" s="238"/>
      <c r="DU1384" s="238"/>
      <c r="DV1384" s="238"/>
      <c r="DW1384" s="238"/>
      <c r="DX1384" s="238"/>
      <c r="DY1384" s="238"/>
      <c r="DZ1384" s="238"/>
      <c r="EA1384" s="238"/>
      <c r="EB1384" s="238"/>
      <c r="EC1384" s="238"/>
      <c r="ED1384" s="238"/>
      <c r="EE1384" s="238"/>
      <c r="EF1384" s="238"/>
      <c r="EG1384" s="238"/>
      <c r="EH1384" s="238"/>
      <c r="EI1384" s="238"/>
      <c r="EJ1384" s="238"/>
      <c r="EK1384" s="238"/>
      <c r="EL1384" s="238"/>
      <c r="EM1384" s="238"/>
      <c r="EN1384" s="238"/>
      <c r="EO1384" s="238"/>
      <c r="EP1384" s="238"/>
      <c r="EQ1384" s="238"/>
      <c r="ER1384" s="238"/>
      <c r="ES1384" s="238"/>
      <c r="ET1384" s="238"/>
      <c r="EU1384" s="238"/>
      <c r="EV1384" s="238"/>
      <c r="EW1384" s="238"/>
      <c r="EX1384" s="238"/>
      <c r="EY1384" s="238"/>
      <c r="EZ1384" s="238"/>
      <c r="FA1384" s="238"/>
      <c r="FB1384" s="238"/>
      <c r="FC1384" s="238"/>
      <c r="FD1384" s="238"/>
      <c r="FE1384" s="238"/>
    </row>
    <row r="1385" spans="34:161">
      <c r="AH1385" s="238"/>
      <c r="AI1385" s="238"/>
      <c r="AJ1385" s="238"/>
      <c r="AK1385" s="238"/>
      <c r="AL1385" s="238"/>
      <c r="AM1385" s="238"/>
      <c r="AN1385" s="238"/>
      <c r="AO1385" s="238"/>
      <c r="AP1385" s="238"/>
      <c r="AQ1385" s="238"/>
      <c r="AR1385" s="238"/>
      <c r="AS1385" s="238"/>
      <c r="AT1385" s="238"/>
      <c r="AU1385" s="238"/>
      <c r="AV1385" s="238"/>
      <c r="AW1385" s="238"/>
      <c r="AX1385" s="238"/>
      <c r="AY1385" s="238"/>
      <c r="AZ1385" s="238"/>
      <c r="BA1385" s="238"/>
      <c r="BB1385" s="238"/>
      <c r="BC1385" s="238"/>
      <c r="BD1385" s="238"/>
      <c r="BE1385" s="238"/>
      <c r="BF1385" s="238"/>
      <c r="BG1385" s="238"/>
      <c r="BH1385" s="238"/>
      <c r="BI1385" s="238"/>
      <c r="BJ1385" s="238"/>
      <c r="BK1385" s="238"/>
      <c r="BL1385" s="238"/>
      <c r="BM1385" s="238"/>
      <c r="BN1385" s="238"/>
      <c r="BO1385" s="238"/>
      <c r="BP1385" s="238"/>
      <c r="BQ1385" s="238"/>
      <c r="BR1385" s="238"/>
      <c r="BS1385" s="238"/>
      <c r="BT1385" s="238"/>
      <c r="BU1385" s="238"/>
      <c r="BV1385" s="238"/>
      <c r="BW1385" s="238"/>
      <c r="BX1385" s="238"/>
      <c r="BY1385" s="238"/>
      <c r="BZ1385" s="238"/>
      <c r="CA1385" s="238"/>
      <c r="CB1385" s="238"/>
      <c r="CC1385" s="238"/>
      <c r="CD1385" s="238"/>
      <c r="CE1385" s="238"/>
      <c r="CF1385" s="238"/>
      <c r="CG1385" s="238"/>
      <c r="CH1385" s="238"/>
      <c r="CI1385" s="238"/>
      <c r="CJ1385" s="238"/>
      <c r="CK1385" s="238"/>
      <c r="CL1385" s="238"/>
      <c r="CM1385" s="238"/>
      <c r="CN1385" s="238"/>
      <c r="CO1385" s="238"/>
      <c r="CP1385" s="238"/>
      <c r="CQ1385" s="238"/>
      <c r="CR1385" s="238"/>
      <c r="CS1385" s="238"/>
      <c r="CT1385" s="238"/>
      <c r="CU1385" s="238"/>
      <c r="CV1385" s="238"/>
      <c r="CW1385" s="238"/>
      <c r="CX1385" s="238"/>
      <c r="CY1385" s="238"/>
      <c r="CZ1385" s="238"/>
      <c r="DA1385" s="238"/>
      <c r="DB1385" s="238"/>
      <c r="DC1385" s="238"/>
      <c r="DD1385" s="238"/>
      <c r="DE1385" s="238"/>
      <c r="DF1385" s="238"/>
      <c r="DG1385" s="238"/>
      <c r="DH1385" s="238"/>
      <c r="DI1385" s="238"/>
      <c r="DJ1385" s="238"/>
      <c r="DK1385" s="238"/>
      <c r="DL1385" s="238"/>
      <c r="DM1385" s="238"/>
      <c r="DN1385" s="238"/>
      <c r="DO1385" s="238"/>
      <c r="DP1385" s="238"/>
      <c r="DQ1385" s="238"/>
      <c r="DR1385" s="238"/>
      <c r="DS1385" s="238"/>
      <c r="DT1385" s="238"/>
      <c r="DU1385" s="238"/>
      <c r="DV1385" s="238"/>
      <c r="DW1385" s="238"/>
      <c r="DX1385" s="238"/>
      <c r="DY1385" s="238"/>
      <c r="DZ1385" s="238"/>
      <c r="EA1385" s="238"/>
      <c r="EB1385" s="238"/>
      <c r="EC1385" s="238"/>
      <c r="ED1385" s="238"/>
      <c r="EE1385" s="238"/>
      <c r="EF1385" s="238"/>
      <c r="EG1385" s="238"/>
      <c r="EH1385" s="238"/>
      <c r="EI1385" s="238"/>
      <c r="EJ1385" s="238"/>
      <c r="EK1385" s="238"/>
      <c r="EL1385" s="238"/>
      <c r="EM1385" s="238"/>
      <c r="EN1385" s="238"/>
      <c r="EO1385" s="238"/>
      <c r="EP1385" s="238"/>
      <c r="EQ1385" s="238"/>
      <c r="ER1385" s="238"/>
      <c r="ES1385" s="238"/>
      <c r="ET1385" s="238"/>
      <c r="EU1385" s="238"/>
      <c r="EV1385" s="238"/>
      <c r="EW1385" s="238"/>
      <c r="EX1385" s="238"/>
      <c r="EY1385" s="238"/>
      <c r="EZ1385" s="238"/>
      <c r="FA1385" s="238"/>
      <c r="FB1385" s="238"/>
      <c r="FC1385" s="238"/>
      <c r="FD1385" s="238"/>
      <c r="FE1385" s="238"/>
    </row>
    <row r="1386" spans="34:161">
      <c r="AH1386" s="238"/>
      <c r="AI1386" s="238"/>
      <c r="AJ1386" s="238"/>
      <c r="AK1386" s="238"/>
      <c r="AL1386" s="238"/>
      <c r="AM1386" s="238"/>
      <c r="AN1386" s="238"/>
      <c r="AO1386" s="238"/>
      <c r="AP1386" s="238"/>
      <c r="AQ1386" s="238"/>
      <c r="AR1386" s="238"/>
      <c r="AS1386" s="238"/>
      <c r="AT1386" s="238"/>
      <c r="AU1386" s="238"/>
      <c r="AV1386" s="238"/>
      <c r="AW1386" s="238"/>
      <c r="AX1386" s="238"/>
      <c r="AY1386" s="238"/>
      <c r="AZ1386" s="238"/>
      <c r="BA1386" s="238"/>
      <c r="BB1386" s="238"/>
      <c r="BC1386" s="238"/>
      <c r="BD1386" s="238"/>
      <c r="BE1386" s="238"/>
      <c r="BF1386" s="238"/>
      <c r="BG1386" s="238"/>
      <c r="BH1386" s="238"/>
      <c r="BI1386" s="238"/>
      <c r="BJ1386" s="238"/>
      <c r="BK1386" s="238"/>
      <c r="BL1386" s="238"/>
      <c r="BM1386" s="238"/>
      <c r="BN1386" s="238"/>
      <c r="BO1386" s="238"/>
      <c r="BP1386" s="238"/>
      <c r="BQ1386" s="238"/>
      <c r="BR1386" s="238"/>
      <c r="BS1386" s="238"/>
      <c r="BT1386" s="238"/>
      <c r="BU1386" s="238"/>
      <c r="BV1386" s="238"/>
      <c r="BW1386" s="238"/>
      <c r="BX1386" s="238"/>
      <c r="BY1386" s="238"/>
      <c r="BZ1386" s="238"/>
      <c r="CA1386" s="238"/>
      <c r="CB1386" s="238"/>
      <c r="CC1386" s="238"/>
      <c r="CD1386" s="238"/>
      <c r="CE1386" s="238"/>
      <c r="CF1386" s="238"/>
      <c r="CG1386" s="238"/>
      <c r="CH1386" s="238"/>
      <c r="CI1386" s="238"/>
      <c r="CJ1386" s="238"/>
      <c r="CK1386" s="238"/>
      <c r="CL1386" s="238"/>
      <c r="CM1386" s="238"/>
      <c r="CN1386" s="238"/>
      <c r="CO1386" s="238"/>
      <c r="CP1386" s="238"/>
      <c r="CQ1386" s="238"/>
      <c r="CR1386" s="238"/>
      <c r="CS1386" s="238"/>
      <c r="CT1386" s="238"/>
      <c r="CU1386" s="238"/>
      <c r="CV1386" s="238"/>
      <c r="CW1386" s="238"/>
      <c r="CX1386" s="238"/>
      <c r="CY1386" s="238"/>
      <c r="CZ1386" s="238"/>
      <c r="DA1386" s="238"/>
      <c r="DB1386" s="238"/>
      <c r="DC1386" s="238"/>
      <c r="DD1386" s="238"/>
      <c r="DE1386" s="238"/>
      <c r="DF1386" s="238"/>
      <c r="DG1386" s="238"/>
      <c r="DH1386" s="238"/>
      <c r="DI1386" s="238"/>
      <c r="DJ1386" s="238"/>
      <c r="DK1386" s="238"/>
      <c r="DL1386" s="238"/>
      <c r="DM1386" s="238"/>
      <c r="DN1386" s="238"/>
      <c r="DO1386" s="238"/>
      <c r="DP1386" s="238"/>
      <c r="DQ1386" s="238"/>
      <c r="DR1386" s="238"/>
      <c r="DS1386" s="238"/>
      <c r="DT1386" s="238"/>
      <c r="DU1386" s="238"/>
      <c r="DV1386" s="238"/>
      <c r="DW1386" s="238"/>
      <c r="DX1386" s="238"/>
      <c r="DY1386" s="238"/>
      <c r="DZ1386" s="238"/>
      <c r="EA1386" s="238"/>
      <c r="EB1386" s="238"/>
      <c r="EC1386" s="238"/>
      <c r="ED1386" s="238"/>
      <c r="EE1386" s="238"/>
      <c r="EF1386" s="238"/>
      <c r="EG1386" s="238"/>
      <c r="EH1386" s="238"/>
      <c r="EI1386" s="238"/>
      <c r="EJ1386" s="238"/>
      <c r="EK1386" s="238"/>
      <c r="EL1386" s="238"/>
      <c r="EM1386" s="238"/>
      <c r="EN1386" s="238"/>
      <c r="EO1386" s="238"/>
      <c r="EP1386" s="238"/>
      <c r="EQ1386" s="238"/>
      <c r="ER1386" s="238"/>
      <c r="ES1386" s="238"/>
      <c r="ET1386" s="238"/>
      <c r="EU1386" s="238"/>
      <c r="EV1386" s="238"/>
      <c r="EW1386" s="238"/>
      <c r="EX1386" s="238"/>
      <c r="EY1386" s="238"/>
      <c r="EZ1386" s="238"/>
      <c r="FA1386" s="238"/>
      <c r="FB1386" s="238"/>
      <c r="FC1386" s="238"/>
      <c r="FD1386" s="238"/>
      <c r="FE1386" s="238"/>
    </row>
    <row r="1387" spans="34:161">
      <c r="AH1387" s="238"/>
      <c r="AI1387" s="238"/>
      <c r="AJ1387" s="238"/>
      <c r="AK1387" s="238"/>
      <c r="AL1387" s="238"/>
      <c r="AM1387" s="238"/>
      <c r="AN1387" s="238"/>
      <c r="AO1387" s="238"/>
      <c r="AP1387" s="238"/>
      <c r="AQ1387" s="238"/>
      <c r="AR1387" s="238"/>
      <c r="AS1387" s="238"/>
      <c r="AT1387" s="238"/>
      <c r="AU1387" s="238"/>
      <c r="AV1387" s="238"/>
      <c r="AW1387" s="238"/>
      <c r="AX1387" s="238"/>
      <c r="AY1387" s="238"/>
      <c r="AZ1387" s="238"/>
      <c r="BA1387" s="238"/>
      <c r="BB1387" s="238"/>
      <c r="BC1387" s="238"/>
      <c r="BD1387" s="238"/>
      <c r="BE1387" s="238"/>
      <c r="BF1387" s="238"/>
      <c r="BG1387" s="238"/>
      <c r="BH1387" s="238"/>
      <c r="BI1387" s="238"/>
      <c r="BJ1387" s="238"/>
      <c r="BK1387" s="238"/>
      <c r="BL1387" s="238"/>
      <c r="BM1387" s="238"/>
      <c r="BN1387" s="238"/>
      <c r="BO1387" s="238"/>
      <c r="BP1387" s="238"/>
      <c r="BQ1387" s="238"/>
      <c r="BR1387" s="238"/>
      <c r="BS1387" s="238"/>
      <c r="BT1387" s="238"/>
      <c r="BU1387" s="238"/>
      <c r="BV1387" s="238"/>
      <c r="BW1387" s="238"/>
      <c r="BX1387" s="238"/>
      <c r="BY1387" s="238"/>
      <c r="BZ1387" s="238"/>
      <c r="CA1387" s="238"/>
      <c r="CB1387" s="238"/>
      <c r="CC1387" s="238"/>
      <c r="CD1387" s="238"/>
      <c r="CE1387" s="238"/>
      <c r="CF1387" s="238"/>
      <c r="CG1387" s="238"/>
      <c r="CH1387" s="238"/>
      <c r="CI1387" s="238"/>
      <c r="CJ1387" s="238"/>
      <c r="CK1387" s="238"/>
      <c r="CL1387" s="238"/>
      <c r="CM1387" s="238"/>
      <c r="CN1387" s="238"/>
      <c r="CO1387" s="238"/>
      <c r="CP1387" s="238"/>
      <c r="CQ1387" s="238"/>
      <c r="CR1387" s="238"/>
      <c r="CS1387" s="238"/>
      <c r="CT1387" s="238"/>
      <c r="CU1387" s="238"/>
      <c r="CV1387" s="238"/>
      <c r="CW1387" s="238"/>
      <c r="CX1387" s="238"/>
      <c r="CY1387" s="238"/>
      <c r="CZ1387" s="238"/>
      <c r="DA1387" s="238"/>
      <c r="DB1387" s="238"/>
      <c r="DC1387" s="238"/>
      <c r="DD1387" s="238"/>
      <c r="DE1387" s="238"/>
      <c r="DF1387" s="238"/>
      <c r="DG1387" s="238"/>
      <c r="DH1387" s="238"/>
      <c r="DI1387" s="238"/>
      <c r="DJ1387" s="238"/>
      <c r="DK1387" s="238"/>
      <c r="DL1387" s="238"/>
      <c r="DM1387" s="238"/>
      <c r="DN1387" s="238"/>
      <c r="DO1387" s="238"/>
      <c r="DP1387" s="238"/>
      <c r="DQ1387" s="238"/>
      <c r="DR1387" s="238"/>
      <c r="DS1387" s="238"/>
      <c r="DT1387" s="238"/>
      <c r="DU1387" s="238"/>
      <c r="DV1387" s="238"/>
      <c r="DW1387" s="238"/>
      <c r="DX1387" s="238"/>
      <c r="DY1387" s="238"/>
      <c r="DZ1387" s="238"/>
      <c r="EA1387" s="238"/>
      <c r="EB1387" s="238"/>
      <c r="EC1387" s="238"/>
      <c r="ED1387" s="238"/>
      <c r="EE1387" s="238"/>
      <c r="EF1387" s="238"/>
      <c r="EG1387" s="238"/>
      <c r="EH1387" s="238"/>
      <c r="EI1387" s="238"/>
      <c r="EJ1387" s="238"/>
      <c r="EK1387" s="238"/>
      <c r="EL1387" s="238"/>
      <c r="EM1387" s="238"/>
      <c r="EN1387" s="238"/>
      <c r="EO1387" s="238"/>
      <c r="EP1387" s="238"/>
      <c r="EQ1387" s="238"/>
      <c r="ER1387" s="238"/>
      <c r="ES1387" s="238"/>
      <c r="ET1387" s="238"/>
      <c r="EU1387" s="238"/>
      <c r="EV1387" s="238"/>
      <c r="EW1387" s="238"/>
      <c r="EX1387" s="238"/>
      <c r="EY1387" s="238"/>
      <c r="EZ1387" s="238"/>
      <c r="FA1387" s="238"/>
      <c r="FB1387" s="238"/>
      <c r="FC1387" s="238"/>
      <c r="FD1387" s="238"/>
      <c r="FE1387" s="238"/>
    </row>
    <row r="1388" spans="34:161">
      <c r="AH1388" s="238"/>
      <c r="AI1388" s="238"/>
      <c r="AJ1388" s="238"/>
      <c r="AK1388" s="238"/>
      <c r="AL1388" s="238"/>
      <c r="AM1388" s="238"/>
      <c r="AN1388" s="238"/>
      <c r="AO1388" s="238"/>
      <c r="AP1388" s="238"/>
      <c r="AQ1388" s="238"/>
      <c r="AR1388" s="238"/>
      <c r="AS1388" s="238"/>
      <c r="AT1388" s="238"/>
      <c r="AU1388" s="238"/>
      <c r="AV1388" s="238"/>
      <c r="AW1388" s="238"/>
      <c r="AX1388" s="238"/>
      <c r="AY1388" s="238"/>
      <c r="AZ1388" s="238"/>
      <c r="BA1388" s="238"/>
      <c r="BB1388" s="238"/>
      <c r="BC1388" s="238"/>
      <c r="BD1388" s="238"/>
      <c r="BE1388" s="238"/>
      <c r="BF1388" s="238"/>
      <c r="BG1388" s="238"/>
      <c r="BH1388" s="238"/>
      <c r="BI1388" s="238"/>
      <c r="BJ1388" s="238"/>
      <c r="BK1388" s="238"/>
      <c r="BL1388" s="238"/>
      <c r="BM1388" s="238"/>
      <c r="BN1388" s="238"/>
      <c r="BO1388" s="238"/>
      <c r="BP1388" s="238"/>
      <c r="BQ1388" s="238"/>
      <c r="BR1388" s="238"/>
      <c r="BS1388" s="238"/>
      <c r="BT1388" s="238"/>
      <c r="BU1388" s="238"/>
      <c r="BV1388" s="238"/>
      <c r="BW1388" s="238"/>
      <c r="BX1388" s="238"/>
      <c r="BY1388" s="238"/>
      <c r="BZ1388" s="238"/>
      <c r="CA1388" s="238"/>
      <c r="CB1388" s="238"/>
      <c r="CC1388" s="238"/>
      <c r="CD1388" s="238"/>
      <c r="CE1388" s="238"/>
      <c r="CF1388" s="238"/>
      <c r="CG1388" s="238"/>
      <c r="CH1388" s="238"/>
      <c r="CI1388" s="238"/>
      <c r="CJ1388" s="238"/>
      <c r="CK1388" s="238"/>
      <c r="CL1388" s="238"/>
      <c r="CM1388" s="238"/>
      <c r="CN1388" s="238"/>
      <c r="CO1388" s="238"/>
      <c r="CP1388" s="238"/>
      <c r="CQ1388" s="238"/>
      <c r="CR1388" s="238"/>
      <c r="CS1388" s="238"/>
      <c r="CT1388" s="238"/>
      <c r="CU1388" s="238"/>
      <c r="CV1388" s="238"/>
      <c r="CW1388" s="238"/>
      <c r="CX1388" s="238"/>
      <c r="CY1388" s="238"/>
      <c r="CZ1388" s="238"/>
      <c r="DA1388" s="238"/>
      <c r="DB1388" s="238"/>
      <c r="DC1388" s="238"/>
      <c r="DD1388" s="238"/>
      <c r="DE1388" s="238"/>
      <c r="DF1388" s="238"/>
      <c r="DG1388" s="238"/>
      <c r="DH1388" s="238"/>
      <c r="DI1388" s="238"/>
      <c r="DJ1388" s="238"/>
      <c r="DK1388" s="238"/>
      <c r="DL1388" s="238"/>
      <c r="DM1388" s="238"/>
      <c r="DN1388" s="238"/>
      <c r="DO1388" s="238"/>
      <c r="DP1388" s="238"/>
      <c r="DQ1388" s="238"/>
      <c r="DR1388" s="238"/>
      <c r="DS1388" s="238"/>
      <c r="DT1388" s="238"/>
      <c r="DU1388" s="238"/>
      <c r="DV1388" s="238"/>
      <c r="DW1388" s="238"/>
      <c r="DX1388" s="238"/>
      <c r="DY1388" s="238"/>
      <c r="DZ1388" s="238"/>
      <c r="EA1388" s="238"/>
      <c r="EB1388" s="238"/>
      <c r="EC1388" s="238"/>
      <c r="ED1388" s="238"/>
      <c r="EE1388" s="238"/>
      <c r="EF1388" s="238"/>
      <c r="EG1388" s="238"/>
      <c r="EH1388" s="238"/>
      <c r="EI1388" s="238"/>
      <c r="EJ1388" s="238"/>
      <c r="EK1388" s="238"/>
      <c r="EL1388" s="238"/>
      <c r="EM1388" s="238"/>
      <c r="EN1388" s="238"/>
      <c r="EO1388" s="238"/>
      <c r="EP1388" s="238"/>
      <c r="EQ1388" s="238"/>
      <c r="ER1388" s="238"/>
      <c r="ES1388" s="238"/>
      <c r="ET1388" s="238"/>
      <c r="EU1388" s="238"/>
      <c r="EV1388" s="238"/>
      <c r="EW1388" s="238"/>
      <c r="EX1388" s="238"/>
      <c r="EY1388" s="238"/>
      <c r="EZ1388" s="238"/>
      <c r="FA1388" s="238"/>
      <c r="FB1388" s="238"/>
      <c r="FC1388" s="238"/>
      <c r="FD1388" s="238"/>
      <c r="FE1388" s="238"/>
    </row>
    <row r="1389" spans="34:161">
      <c r="AH1389" s="238"/>
      <c r="AI1389" s="238"/>
      <c r="AJ1389" s="238"/>
      <c r="AK1389" s="238"/>
      <c r="AL1389" s="238"/>
      <c r="AM1389" s="238"/>
      <c r="AN1389" s="238"/>
      <c r="AO1389" s="238"/>
      <c r="AP1389" s="238"/>
      <c r="AQ1389" s="238"/>
      <c r="AR1389" s="238"/>
      <c r="AS1389" s="238"/>
      <c r="AT1389" s="238"/>
      <c r="AU1389" s="238"/>
      <c r="AV1389" s="238"/>
      <c r="AW1389" s="238"/>
      <c r="AX1389" s="238"/>
      <c r="AY1389" s="238"/>
      <c r="AZ1389" s="238"/>
      <c r="BA1389" s="238"/>
      <c r="BB1389" s="238"/>
      <c r="BC1389" s="238"/>
      <c r="BD1389" s="238"/>
      <c r="BE1389" s="238"/>
      <c r="BF1389" s="238"/>
      <c r="BG1389" s="238"/>
      <c r="BH1389" s="238"/>
      <c r="BI1389" s="238"/>
      <c r="BJ1389" s="238"/>
      <c r="BK1389" s="238"/>
      <c r="BL1389" s="238"/>
      <c r="BM1389" s="238"/>
      <c r="BN1389" s="238"/>
      <c r="BO1389" s="238"/>
      <c r="BP1389" s="238"/>
      <c r="BQ1389" s="238"/>
      <c r="BR1389" s="238"/>
      <c r="BS1389" s="238"/>
      <c r="BT1389" s="238"/>
      <c r="BU1389" s="238"/>
      <c r="BV1389" s="238"/>
      <c r="BW1389" s="238"/>
      <c r="BX1389" s="238"/>
      <c r="BY1389" s="238"/>
      <c r="BZ1389" s="238"/>
      <c r="CA1389" s="238"/>
      <c r="CB1389" s="238"/>
      <c r="CC1389" s="238"/>
      <c r="CD1389" s="238"/>
      <c r="CE1389" s="238"/>
      <c r="CF1389" s="238"/>
      <c r="CG1389" s="238"/>
      <c r="CH1389" s="238"/>
      <c r="CI1389" s="238"/>
      <c r="CJ1389" s="238"/>
      <c r="CK1389" s="238"/>
      <c r="CL1389" s="238"/>
      <c r="CM1389" s="238"/>
      <c r="CN1389" s="238"/>
      <c r="CO1389" s="238"/>
      <c r="CP1389" s="238"/>
      <c r="CQ1389" s="238"/>
      <c r="CR1389" s="238"/>
      <c r="CS1389" s="238"/>
      <c r="CT1389" s="238"/>
      <c r="CU1389" s="238"/>
      <c r="CV1389" s="238"/>
      <c r="CW1389" s="238"/>
      <c r="CX1389" s="238"/>
      <c r="CY1389" s="238"/>
      <c r="CZ1389" s="238"/>
      <c r="DA1389" s="238"/>
      <c r="DB1389" s="238"/>
      <c r="DC1389" s="238"/>
      <c r="DD1389" s="238"/>
      <c r="DE1389" s="238"/>
      <c r="DF1389" s="238"/>
      <c r="DG1389" s="238"/>
      <c r="DH1389" s="238"/>
      <c r="DI1389" s="238"/>
      <c r="DJ1389" s="238"/>
      <c r="DK1389" s="238"/>
      <c r="DL1389" s="238"/>
      <c r="DM1389" s="238"/>
      <c r="DN1389" s="238"/>
      <c r="DO1389" s="238"/>
      <c r="DP1389" s="238"/>
      <c r="DQ1389" s="238"/>
      <c r="DR1389" s="238"/>
      <c r="DS1389" s="238"/>
      <c r="DT1389" s="238"/>
      <c r="DU1389" s="238"/>
      <c r="DV1389" s="238"/>
      <c r="DW1389" s="238"/>
      <c r="DX1389" s="238"/>
      <c r="DY1389" s="238"/>
      <c r="DZ1389" s="238"/>
      <c r="EA1389" s="238"/>
      <c r="EB1389" s="238"/>
      <c r="EC1389" s="238"/>
      <c r="ED1389" s="238"/>
      <c r="EE1389" s="238"/>
      <c r="EF1389" s="238"/>
      <c r="EG1389" s="238"/>
      <c r="EH1389" s="238"/>
      <c r="EI1389" s="238"/>
      <c r="EJ1389" s="238"/>
      <c r="EK1389" s="238"/>
      <c r="EL1389" s="238"/>
      <c r="EM1389" s="238"/>
      <c r="EN1389" s="238"/>
      <c r="EO1389" s="238"/>
      <c r="EP1389" s="238"/>
      <c r="EQ1389" s="238"/>
      <c r="ER1389" s="238"/>
      <c r="ES1389" s="238"/>
      <c r="ET1389" s="238"/>
      <c r="EU1389" s="238"/>
      <c r="EV1389" s="238"/>
      <c r="EW1389" s="238"/>
      <c r="EX1389" s="238"/>
      <c r="EY1389" s="238"/>
      <c r="EZ1389" s="238"/>
      <c r="FA1389" s="238"/>
      <c r="FB1389" s="238"/>
      <c r="FC1389" s="238"/>
      <c r="FD1389" s="238"/>
      <c r="FE1389" s="238"/>
    </row>
    <row r="1390" spans="34:161">
      <c r="AH1390" s="238"/>
      <c r="AI1390" s="238"/>
      <c r="AJ1390" s="238"/>
      <c r="AK1390" s="238"/>
      <c r="AL1390" s="238"/>
      <c r="AM1390" s="238"/>
      <c r="AN1390" s="238"/>
      <c r="AO1390" s="238"/>
      <c r="AP1390" s="238"/>
      <c r="AQ1390" s="238"/>
      <c r="AR1390" s="238"/>
      <c r="AS1390" s="238"/>
      <c r="AT1390" s="238"/>
      <c r="AU1390" s="238"/>
      <c r="AV1390" s="238"/>
      <c r="AW1390" s="238"/>
      <c r="AX1390" s="238"/>
      <c r="AY1390" s="238"/>
      <c r="AZ1390" s="238"/>
      <c r="BA1390" s="238"/>
      <c r="BB1390" s="238"/>
      <c r="BC1390" s="238"/>
      <c r="BD1390" s="238"/>
      <c r="BE1390" s="238"/>
      <c r="BF1390" s="238"/>
      <c r="BG1390" s="238"/>
      <c r="BH1390" s="238"/>
      <c r="BI1390" s="238"/>
      <c r="BJ1390" s="238"/>
      <c r="BK1390" s="238"/>
      <c r="BL1390" s="238"/>
      <c r="BM1390" s="238"/>
      <c r="BN1390" s="238"/>
      <c r="BO1390" s="238"/>
      <c r="BP1390" s="238"/>
      <c r="BQ1390" s="238"/>
      <c r="BR1390" s="238"/>
      <c r="BS1390" s="238"/>
      <c r="BT1390" s="238"/>
      <c r="BU1390" s="238"/>
      <c r="BV1390" s="238"/>
      <c r="BW1390" s="238"/>
      <c r="BX1390" s="238"/>
      <c r="BY1390" s="238"/>
      <c r="BZ1390" s="238"/>
      <c r="CA1390" s="238"/>
      <c r="CB1390" s="238"/>
      <c r="CC1390" s="238"/>
      <c r="CD1390" s="238"/>
      <c r="CE1390" s="238"/>
      <c r="CF1390" s="238"/>
      <c r="CG1390" s="238"/>
      <c r="CH1390" s="238"/>
      <c r="CI1390" s="238"/>
      <c r="CJ1390" s="238"/>
      <c r="CK1390" s="238"/>
      <c r="CL1390" s="238"/>
      <c r="CM1390" s="238"/>
      <c r="CN1390" s="238"/>
      <c r="CO1390" s="238"/>
      <c r="CP1390" s="238"/>
      <c r="CQ1390" s="238"/>
      <c r="CR1390" s="238"/>
      <c r="CS1390" s="238"/>
      <c r="CT1390" s="238"/>
      <c r="CU1390" s="238"/>
      <c r="CV1390" s="238"/>
      <c r="CW1390" s="238"/>
      <c r="CX1390" s="238"/>
      <c r="CY1390" s="238"/>
      <c r="CZ1390" s="238"/>
      <c r="DA1390" s="238"/>
      <c r="DB1390" s="238"/>
      <c r="DC1390" s="238"/>
      <c r="DD1390" s="238"/>
      <c r="DE1390" s="238"/>
      <c r="DF1390" s="238"/>
      <c r="DG1390" s="238"/>
      <c r="DH1390" s="238"/>
      <c r="DI1390" s="238"/>
      <c r="DJ1390" s="238"/>
      <c r="DK1390" s="238"/>
      <c r="DL1390" s="238"/>
      <c r="DM1390" s="238"/>
      <c r="DN1390" s="238"/>
      <c r="DO1390" s="238"/>
      <c r="DP1390" s="238"/>
      <c r="DQ1390" s="238"/>
      <c r="DR1390" s="238"/>
      <c r="DS1390" s="238"/>
      <c r="DT1390" s="238"/>
      <c r="DU1390" s="238"/>
      <c r="DV1390" s="238"/>
      <c r="DW1390" s="238"/>
      <c r="DX1390" s="238"/>
      <c r="DY1390" s="238"/>
      <c r="DZ1390" s="238"/>
      <c r="EA1390" s="238"/>
      <c r="EB1390" s="238"/>
      <c r="EC1390" s="238"/>
      <c r="ED1390" s="238"/>
      <c r="EE1390" s="238"/>
      <c r="EF1390" s="238"/>
      <c r="EG1390" s="238"/>
      <c r="EH1390" s="238"/>
      <c r="EI1390" s="238"/>
      <c r="EJ1390" s="238"/>
      <c r="EK1390" s="238"/>
      <c r="EL1390" s="238"/>
      <c r="EM1390" s="238"/>
      <c r="EN1390" s="238"/>
      <c r="EO1390" s="238"/>
      <c r="EP1390" s="238"/>
      <c r="EQ1390" s="238"/>
      <c r="ER1390" s="238"/>
      <c r="ES1390" s="238"/>
      <c r="ET1390" s="238"/>
      <c r="EU1390" s="238"/>
      <c r="EV1390" s="238"/>
      <c r="EW1390" s="238"/>
      <c r="EX1390" s="238"/>
      <c r="EY1390" s="238"/>
      <c r="EZ1390" s="238"/>
      <c r="FA1390" s="238"/>
      <c r="FB1390" s="238"/>
      <c r="FC1390" s="238"/>
      <c r="FD1390" s="238"/>
      <c r="FE1390" s="238"/>
    </row>
    <row r="1391" spans="34:161">
      <c r="AH1391" s="238"/>
      <c r="AI1391" s="238"/>
      <c r="AJ1391" s="238"/>
      <c r="AK1391" s="238"/>
      <c r="AL1391" s="238"/>
      <c r="AM1391" s="238"/>
      <c r="AN1391" s="238"/>
      <c r="AO1391" s="238"/>
      <c r="AP1391" s="238"/>
      <c r="AQ1391" s="238"/>
      <c r="AR1391" s="238"/>
      <c r="AS1391" s="238"/>
      <c r="AT1391" s="238"/>
      <c r="AU1391" s="238"/>
      <c r="AV1391" s="238"/>
      <c r="AW1391" s="238"/>
      <c r="AX1391" s="238"/>
      <c r="AY1391" s="238"/>
      <c r="AZ1391" s="238"/>
      <c r="BA1391" s="238"/>
      <c r="BB1391" s="238"/>
      <c r="BC1391" s="238"/>
      <c r="BD1391" s="238"/>
      <c r="BE1391" s="238"/>
      <c r="BF1391" s="238"/>
      <c r="BG1391" s="238"/>
      <c r="BH1391" s="238"/>
      <c r="BI1391" s="238"/>
      <c r="BJ1391" s="238"/>
      <c r="BK1391" s="238"/>
      <c r="BL1391" s="238"/>
      <c r="BM1391" s="238"/>
      <c r="BN1391" s="238"/>
      <c r="BO1391" s="238"/>
      <c r="BP1391" s="238"/>
      <c r="BQ1391" s="238"/>
      <c r="BR1391" s="238"/>
      <c r="BS1391" s="238"/>
      <c r="BT1391" s="238"/>
      <c r="BU1391" s="238"/>
      <c r="BV1391" s="238"/>
      <c r="BW1391" s="238"/>
      <c r="BX1391" s="238"/>
      <c r="BY1391" s="238"/>
      <c r="BZ1391" s="238"/>
      <c r="CA1391" s="238"/>
      <c r="CB1391" s="238"/>
      <c r="CC1391" s="238"/>
      <c r="CD1391" s="238"/>
      <c r="CE1391" s="238"/>
      <c r="CF1391" s="238"/>
      <c r="CG1391" s="238"/>
      <c r="CH1391" s="238"/>
      <c r="CI1391" s="238"/>
      <c r="CJ1391" s="238"/>
      <c r="CK1391" s="238"/>
      <c r="CL1391" s="238"/>
      <c r="CM1391" s="238"/>
      <c r="CN1391" s="238"/>
      <c r="CO1391" s="238"/>
      <c r="CP1391" s="238"/>
      <c r="CQ1391" s="238"/>
      <c r="CR1391" s="238"/>
      <c r="CS1391" s="238"/>
      <c r="CT1391" s="238"/>
      <c r="CU1391" s="238"/>
      <c r="CV1391" s="238"/>
      <c r="CW1391" s="238"/>
      <c r="CX1391" s="238"/>
      <c r="CY1391" s="238"/>
      <c r="CZ1391" s="238"/>
      <c r="DA1391" s="238"/>
      <c r="DB1391" s="238"/>
      <c r="DC1391" s="238"/>
      <c r="DD1391" s="238"/>
      <c r="DE1391" s="238"/>
      <c r="DF1391" s="238"/>
      <c r="DG1391" s="238"/>
      <c r="DH1391" s="238"/>
      <c r="DI1391" s="238"/>
      <c r="DJ1391" s="238"/>
      <c r="DK1391" s="238"/>
      <c r="DL1391" s="238"/>
      <c r="DM1391" s="238"/>
      <c r="DN1391" s="238"/>
      <c r="DO1391" s="238"/>
      <c r="DP1391" s="238"/>
      <c r="DQ1391" s="238"/>
      <c r="DR1391" s="238"/>
      <c r="DS1391" s="238"/>
      <c r="DT1391" s="238"/>
      <c r="DU1391" s="238"/>
      <c r="DV1391" s="238"/>
      <c r="DW1391" s="238"/>
      <c r="DX1391" s="238"/>
      <c r="DY1391" s="238"/>
      <c r="DZ1391" s="238"/>
      <c r="EA1391" s="238"/>
      <c r="EB1391" s="238"/>
      <c r="EC1391" s="238"/>
      <c r="ED1391" s="238"/>
      <c r="EE1391" s="238"/>
      <c r="EF1391" s="238"/>
      <c r="EG1391" s="238"/>
      <c r="EH1391" s="238"/>
      <c r="EI1391" s="238"/>
      <c r="EJ1391" s="238"/>
      <c r="EK1391" s="238"/>
      <c r="EL1391" s="238"/>
      <c r="EM1391" s="238"/>
      <c r="EN1391" s="238"/>
      <c r="EO1391" s="238"/>
      <c r="EP1391" s="238"/>
      <c r="EQ1391" s="238"/>
      <c r="ER1391" s="238"/>
      <c r="ES1391" s="238"/>
      <c r="ET1391" s="238"/>
      <c r="EU1391" s="238"/>
      <c r="EV1391" s="238"/>
      <c r="EW1391" s="238"/>
      <c r="EX1391" s="238"/>
      <c r="EY1391" s="238"/>
      <c r="EZ1391" s="238"/>
      <c r="FA1391" s="238"/>
      <c r="FB1391" s="238"/>
      <c r="FC1391" s="238"/>
      <c r="FD1391" s="238"/>
      <c r="FE1391" s="238"/>
    </row>
    <row r="1392" spans="34:161">
      <c r="AH1392" s="238"/>
      <c r="AI1392" s="238"/>
      <c r="AJ1392" s="238"/>
      <c r="AK1392" s="238"/>
      <c r="AL1392" s="238"/>
      <c r="AM1392" s="238"/>
      <c r="AN1392" s="238"/>
      <c r="AO1392" s="238"/>
      <c r="AP1392" s="238"/>
      <c r="AQ1392" s="238"/>
      <c r="AR1392" s="238"/>
      <c r="AS1392" s="238"/>
      <c r="AT1392" s="238"/>
      <c r="AU1392" s="238"/>
      <c r="AV1392" s="238"/>
      <c r="AW1392" s="238"/>
      <c r="AX1392" s="238"/>
      <c r="AY1392" s="238"/>
      <c r="AZ1392" s="238"/>
      <c r="BA1392" s="238"/>
      <c r="BB1392" s="238"/>
      <c r="BC1392" s="238"/>
      <c r="BD1392" s="238"/>
      <c r="BE1392" s="238"/>
      <c r="BF1392" s="238"/>
      <c r="BG1392" s="238"/>
      <c r="BH1392" s="238"/>
      <c r="BI1392" s="238"/>
      <c r="BJ1392" s="238"/>
      <c r="BK1392" s="238"/>
      <c r="BL1392" s="238"/>
      <c r="BM1392" s="238"/>
      <c r="BN1392" s="238"/>
      <c r="BO1392" s="238"/>
      <c r="BP1392" s="238"/>
      <c r="BQ1392" s="238"/>
      <c r="BR1392" s="238"/>
      <c r="BS1392" s="238"/>
      <c r="BT1392" s="238"/>
      <c r="BU1392" s="238"/>
      <c r="BV1392" s="238"/>
      <c r="BW1392" s="238"/>
      <c r="BX1392" s="238"/>
      <c r="BY1392" s="238"/>
      <c r="BZ1392" s="238"/>
      <c r="CA1392" s="238"/>
      <c r="CB1392" s="238"/>
      <c r="CC1392" s="238"/>
      <c r="CD1392" s="238"/>
      <c r="CE1392" s="238"/>
      <c r="CF1392" s="238"/>
      <c r="CG1392" s="238"/>
      <c r="CH1392" s="238"/>
      <c r="CI1392" s="238"/>
      <c r="CJ1392" s="238"/>
      <c r="CK1392" s="238"/>
      <c r="CL1392" s="238"/>
      <c r="CM1392" s="238"/>
      <c r="CN1392" s="238"/>
      <c r="CO1392" s="238"/>
      <c r="CP1392" s="238"/>
      <c r="CQ1392" s="238"/>
      <c r="CR1392" s="238"/>
      <c r="CS1392" s="238"/>
      <c r="CT1392" s="238"/>
      <c r="CU1392" s="238"/>
      <c r="CV1392" s="238"/>
      <c r="CW1392" s="238"/>
      <c r="CX1392" s="238"/>
      <c r="CY1392" s="238"/>
      <c r="CZ1392" s="238"/>
      <c r="DA1392" s="238"/>
      <c r="DB1392" s="238"/>
      <c r="DC1392" s="238"/>
      <c r="DD1392" s="238"/>
      <c r="DE1392" s="238"/>
      <c r="DF1392" s="238"/>
      <c r="DG1392" s="238"/>
      <c r="DH1392" s="238"/>
      <c r="DI1392" s="238"/>
      <c r="DJ1392" s="238"/>
      <c r="DK1392" s="238"/>
      <c r="DL1392" s="238"/>
      <c r="DM1392" s="238"/>
      <c r="DN1392" s="238"/>
      <c r="DO1392" s="238"/>
      <c r="DP1392" s="238"/>
      <c r="DQ1392" s="238"/>
      <c r="DR1392" s="238"/>
      <c r="DS1392" s="238"/>
      <c r="DT1392" s="238"/>
      <c r="DU1392" s="238"/>
      <c r="DV1392" s="238"/>
      <c r="DW1392" s="238"/>
      <c r="DX1392" s="238"/>
      <c r="DY1392" s="238"/>
      <c r="DZ1392" s="238"/>
      <c r="EA1392" s="238"/>
      <c r="EB1392" s="238"/>
      <c r="EC1392" s="238"/>
      <c r="ED1392" s="238"/>
      <c r="EE1392" s="238"/>
      <c r="EF1392" s="238"/>
      <c r="EG1392" s="238"/>
      <c r="EH1392" s="238"/>
      <c r="EI1392" s="238"/>
      <c r="EJ1392" s="238"/>
      <c r="EK1392" s="238"/>
      <c r="EL1392" s="238"/>
      <c r="EM1392" s="238"/>
      <c r="EN1392" s="238"/>
      <c r="EO1392" s="238"/>
      <c r="EP1392" s="238"/>
      <c r="EQ1392" s="238"/>
      <c r="ER1392" s="238"/>
      <c r="ES1392" s="238"/>
      <c r="ET1392" s="238"/>
      <c r="EU1392" s="238"/>
      <c r="EV1392" s="238"/>
      <c r="EW1392" s="238"/>
      <c r="EX1392" s="238"/>
      <c r="EY1392" s="238"/>
      <c r="EZ1392" s="238"/>
      <c r="FA1392" s="238"/>
      <c r="FB1392" s="238"/>
      <c r="FC1392" s="238"/>
      <c r="FD1392" s="238"/>
      <c r="FE1392" s="238"/>
    </row>
    <row r="1393" spans="34:161">
      <c r="AH1393" s="238"/>
      <c r="AI1393" s="238"/>
      <c r="AJ1393" s="238"/>
      <c r="AK1393" s="238"/>
      <c r="AL1393" s="238"/>
      <c r="AM1393" s="238"/>
      <c r="AN1393" s="238"/>
      <c r="AO1393" s="238"/>
      <c r="AP1393" s="238"/>
      <c r="AQ1393" s="238"/>
      <c r="AR1393" s="238"/>
      <c r="AS1393" s="238"/>
      <c r="AT1393" s="238"/>
      <c r="AU1393" s="238"/>
      <c r="AV1393" s="238"/>
      <c r="AW1393" s="238"/>
      <c r="AX1393" s="238"/>
      <c r="AY1393" s="238"/>
      <c r="AZ1393" s="238"/>
      <c r="BA1393" s="238"/>
      <c r="BB1393" s="238"/>
      <c r="BC1393" s="238"/>
      <c r="BD1393" s="238"/>
      <c r="BE1393" s="238"/>
      <c r="BF1393" s="238"/>
      <c r="BG1393" s="238"/>
      <c r="BH1393" s="238"/>
      <c r="BI1393" s="238"/>
      <c r="BJ1393" s="238"/>
      <c r="BK1393" s="238"/>
      <c r="BL1393" s="238"/>
      <c r="BM1393" s="238"/>
      <c r="BN1393" s="238"/>
      <c r="BO1393" s="238"/>
      <c r="BP1393" s="238"/>
      <c r="BQ1393" s="238"/>
      <c r="BR1393" s="238"/>
      <c r="BS1393" s="238"/>
      <c r="BT1393" s="238"/>
      <c r="BU1393" s="238"/>
      <c r="BV1393" s="238"/>
      <c r="BW1393" s="238"/>
      <c r="BX1393" s="238"/>
      <c r="BY1393" s="238"/>
      <c r="BZ1393" s="238"/>
      <c r="CA1393" s="238"/>
      <c r="CB1393" s="238"/>
      <c r="CC1393" s="238"/>
      <c r="CD1393" s="238"/>
      <c r="CE1393" s="238"/>
      <c r="CF1393" s="238"/>
      <c r="CG1393" s="238"/>
      <c r="CH1393" s="238"/>
      <c r="CI1393" s="238"/>
      <c r="CJ1393" s="238"/>
      <c r="CK1393" s="238"/>
      <c r="CL1393" s="238"/>
      <c r="CM1393" s="238"/>
      <c r="CN1393" s="238"/>
      <c r="CO1393" s="238"/>
      <c r="CP1393" s="238"/>
      <c r="CQ1393" s="238"/>
      <c r="CR1393" s="238"/>
      <c r="CS1393" s="238"/>
      <c r="CT1393" s="238"/>
      <c r="CU1393" s="238"/>
      <c r="CV1393" s="238"/>
      <c r="CW1393" s="238"/>
      <c r="CX1393" s="238"/>
      <c r="CY1393" s="238"/>
      <c r="CZ1393" s="238"/>
      <c r="DA1393" s="238"/>
      <c r="DB1393" s="238"/>
      <c r="DC1393" s="238"/>
      <c r="DD1393" s="238"/>
      <c r="DE1393" s="238"/>
      <c r="DF1393" s="238"/>
      <c r="DG1393" s="238"/>
      <c r="DH1393" s="238"/>
      <c r="DI1393" s="238"/>
      <c r="DJ1393" s="238"/>
      <c r="DK1393" s="238"/>
      <c r="DL1393" s="238"/>
      <c r="DM1393" s="238"/>
      <c r="DN1393" s="238"/>
      <c r="DO1393" s="238"/>
      <c r="DP1393" s="238"/>
      <c r="DQ1393" s="238"/>
      <c r="DR1393" s="238"/>
      <c r="DS1393" s="238"/>
      <c r="DT1393" s="238"/>
      <c r="DU1393" s="238"/>
      <c r="DV1393" s="238"/>
      <c r="DW1393" s="238"/>
      <c r="DX1393" s="238"/>
      <c r="DY1393" s="238"/>
      <c r="DZ1393" s="238"/>
      <c r="EA1393" s="238"/>
      <c r="EB1393" s="238"/>
      <c r="EC1393" s="238"/>
      <c r="ED1393" s="238"/>
      <c r="EE1393" s="238"/>
      <c r="EF1393" s="238"/>
      <c r="EG1393" s="238"/>
      <c r="EH1393" s="238"/>
      <c r="EI1393" s="238"/>
      <c r="EJ1393" s="238"/>
      <c r="EK1393" s="238"/>
      <c r="EL1393" s="238"/>
      <c r="EM1393" s="238"/>
      <c r="EN1393" s="238"/>
      <c r="EO1393" s="238"/>
      <c r="EP1393" s="238"/>
      <c r="EQ1393" s="238"/>
      <c r="ER1393" s="238"/>
      <c r="ES1393" s="238"/>
      <c r="ET1393" s="238"/>
      <c r="EU1393" s="238"/>
      <c r="EV1393" s="238"/>
      <c r="EW1393" s="238"/>
      <c r="EX1393" s="238"/>
      <c r="EY1393" s="238"/>
      <c r="EZ1393" s="238"/>
      <c r="FA1393" s="238"/>
      <c r="FB1393" s="238"/>
      <c r="FC1393" s="238"/>
      <c r="FD1393" s="238"/>
      <c r="FE1393" s="238"/>
    </row>
    <row r="1394" spans="34:161">
      <c r="AH1394" s="238"/>
      <c r="AI1394" s="238"/>
      <c r="AJ1394" s="238"/>
      <c r="AK1394" s="238"/>
      <c r="AL1394" s="238"/>
      <c r="AM1394" s="238"/>
      <c r="AN1394" s="238"/>
      <c r="AO1394" s="238"/>
      <c r="AP1394" s="238"/>
      <c r="AQ1394" s="238"/>
      <c r="AR1394" s="238"/>
      <c r="AS1394" s="238"/>
      <c r="AT1394" s="238"/>
      <c r="AU1394" s="238"/>
      <c r="AV1394" s="238"/>
      <c r="AW1394" s="238"/>
      <c r="AX1394" s="238"/>
      <c r="AY1394" s="238"/>
      <c r="AZ1394" s="238"/>
      <c r="BA1394" s="238"/>
      <c r="BB1394" s="238"/>
      <c r="BC1394" s="238"/>
      <c r="BD1394" s="238"/>
      <c r="BE1394" s="238"/>
      <c r="BF1394" s="238"/>
      <c r="BG1394" s="238"/>
      <c r="BH1394" s="238"/>
      <c r="BI1394" s="238"/>
      <c r="BJ1394" s="238"/>
      <c r="BK1394" s="238"/>
      <c r="BL1394" s="238"/>
      <c r="BM1394" s="238"/>
      <c r="BN1394" s="238"/>
      <c r="BO1394" s="238"/>
      <c r="BP1394" s="238"/>
      <c r="BQ1394" s="238"/>
      <c r="BR1394" s="238"/>
      <c r="BS1394" s="238"/>
      <c r="BT1394" s="238"/>
      <c r="BU1394" s="238"/>
      <c r="BV1394" s="238"/>
      <c r="BW1394" s="238"/>
      <c r="BX1394" s="238"/>
      <c r="BY1394" s="238"/>
      <c r="BZ1394" s="238"/>
      <c r="CA1394" s="238"/>
      <c r="CB1394" s="238"/>
      <c r="CC1394" s="238"/>
      <c r="CD1394" s="238"/>
      <c r="CE1394" s="238"/>
      <c r="CF1394" s="238"/>
      <c r="CG1394" s="238"/>
      <c r="CH1394" s="238"/>
      <c r="CI1394" s="238"/>
      <c r="CJ1394" s="238"/>
      <c r="CK1394" s="238"/>
      <c r="CL1394" s="238"/>
      <c r="CM1394" s="238"/>
      <c r="CN1394" s="238"/>
      <c r="CO1394" s="238"/>
      <c r="CP1394" s="238"/>
      <c r="CQ1394" s="238"/>
      <c r="CR1394" s="238"/>
      <c r="CS1394" s="238"/>
      <c r="CT1394" s="238"/>
      <c r="CU1394" s="238"/>
      <c r="CV1394" s="238"/>
      <c r="CW1394" s="238"/>
      <c r="CX1394" s="238"/>
      <c r="CY1394" s="238"/>
      <c r="CZ1394" s="238"/>
      <c r="DA1394" s="238"/>
      <c r="DB1394" s="238"/>
      <c r="DC1394" s="238"/>
      <c r="DD1394" s="238"/>
      <c r="DE1394" s="238"/>
      <c r="DF1394" s="238"/>
      <c r="DG1394" s="238"/>
      <c r="DH1394" s="238"/>
      <c r="DI1394" s="238"/>
      <c r="DJ1394" s="238"/>
      <c r="DK1394" s="238"/>
      <c r="DL1394" s="238"/>
      <c r="DM1394" s="238"/>
      <c r="DN1394" s="238"/>
      <c r="DO1394" s="238"/>
      <c r="DP1394" s="238"/>
      <c r="DQ1394" s="238"/>
      <c r="DR1394" s="238"/>
      <c r="DS1394" s="238"/>
      <c r="DT1394" s="238"/>
      <c r="DU1394" s="238"/>
      <c r="DV1394" s="238"/>
      <c r="DW1394" s="238"/>
      <c r="DX1394" s="238"/>
      <c r="DY1394" s="238"/>
      <c r="DZ1394" s="238"/>
      <c r="EA1394" s="238"/>
      <c r="EB1394" s="238"/>
      <c r="EC1394" s="238"/>
      <c r="ED1394" s="238"/>
      <c r="EE1394" s="238"/>
      <c r="EF1394" s="238"/>
      <c r="EG1394" s="238"/>
      <c r="EH1394" s="238"/>
      <c r="EI1394" s="238"/>
      <c r="EJ1394" s="238"/>
      <c r="EK1394" s="238"/>
      <c r="EL1394" s="238"/>
      <c r="EM1394" s="238"/>
      <c r="EN1394" s="238"/>
      <c r="EO1394" s="238"/>
      <c r="EP1394" s="238"/>
      <c r="EQ1394" s="238"/>
      <c r="ER1394" s="238"/>
      <c r="ES1394" s="238"/>
      <c r="ET1394" s="238"/>
      <c r="EU1394" s="238"/>
      <c r="EV1394" s="238"/>
      <c r="EW1394" s="238"/>
      <c r="EX1394" s="238"/>
      <c r="EY1394" s="238"/>
      <c r="EZ1394" s="238"/>
      <c r="FA1394" s="238"/>
      <c r="FB1394" s="238"/>
      <c r="FC1394" s="238"/>
      <c r="FD1394" s="238"/>
      <c r="FE1394" s="238"/>
    </row>
    <row r="1395" spans="34:161">
      <c r="AH1395" s="238"/>
      <c r="AI1395" s="238"/>
      <c r="AJ1395" s="238"/>
      <c r="AK1395" s="238"/>
      <c r="AL1395" s="238"/>
      <c r="AM1395" s="238"/>
      <c r="AN1395" s="238"/>
      <c r="AO1395" s="238"/>
      <c r="AP1395" s="238"/>
      <c r="AQ1395" s="238"/>
      <c r="AR1395" s="238"/>
      <c r="AS1395" s="238"/>
      <c r="AT1395" s="238"/>
      <c r="AU1395" s="238"/>
      <c r="AV1395" s="238"/>
      <c r="AW1395" s="238"/>
      <c r="AX1395" s="238"/>
      <c r="AY1395" s="238"/>
      <c r="AZ1395" s="238"/>
      <c r="BA1395" s="238"/>
      <c r="BB1395" s="238"/>
      <c r="BC1395" s="238"/>
      <c r="BD1395" s="238"/>
      <c r="BE1395" s="238"/>
      <c r="BF1395" s="238"/>
      <c r="BG1395" s="238"/>
      <c r="BH1395" s="238"/>
      <c r="BI1395" s="238"/>
      <c r="BJ1395" s="238"/>
      <c r="BK1395" s="238"/>
      <c r="BL1395" s="238"/>
      <c r="BM1395" s="238"/>
      <c r="BN1395" s="238"/>
      <c r="BO1395" s="238"/>
      <c r="BP1395" s="238"/>
      <c r="BQ1395" s="238"/>
      <c r="BR1395" s="238"/>
      <c r="BS1395" s="238"/>
      <c r="BT1395" s="238"/>
      <c r="BU1395" s="238"/>
      <c r="BV1395" s="238"/>
      <c r="BW1395" s="238"/>
      <c r="BX1395" s="238"/>
      <c r="BY1395" s="238"/>
      <c r="BZ1395" s="238"/>
      <c r="CA1395" s="238"/>
      <c r="CB1395" s="238"/>
      <c r="CC1395" s="238"/>
      <c r="CD1395" s="238"/>
      <c r="CE1395" s="238"/>
      <c r="CF1395" s="238"/>
      <c r="CG1395" s="238"/>
      <c r="CH1395" s="238"/>
      <c r="CI1395" s="238"/>
      <c r="CJ1395" s="238"/>
      <c r="CK1395" s="238"/>
      <c r="CL1395" s="238"/>
      <c r="CM1395" s="238"/>
      <c r="CN1395" s="238"/>
      <c r="CO1395" s="238"/>
      <c r="CP1395" s="238"/>
      <c r="CQ1395" s="238"/>
      <c r="CR1395" s="238"/>
      <c r="CS1395" s="238"/>
      <c r="CT1395" s="238"/>
      <c r="CU1395" s="238"/>
      <c r="CV1395" s="238"/>
      <c r="CW1395" s="238"/>
      <c r="CX1395" s="238"/>
      <c r="CY1395" s="238"/>
      <c r="CZ1395" s="238"/>
      <c r="DA1395" s="238"/>
      <c r="DB1395" s="238"/>
      <c r="DC1395" s="238"/>
      <c r="DD1395" s="238"/>
      <c r="DE1395" s="238"/>
      <c r="DF1395" s="238"/>
      <c r="DG1395" s="238"/>
      <c r="DH1395" s="238"/>
      <c r="DI1395" s="238"/>
      <c r="DJ1395" s="238"/>
      <c r="DK1395" s="238"/>
      <c r="DL1395" s="238"/>
      <c r="DM1395" s="238"/>
      <c r="DN1395" s="238"/>
      <c r="DO1395" s="238"/>
      <c r="DP1395" s="238"/>
      <c r="DQ1395" s="238"/>
      <c r="DR1395" s="238"/>
      <c r="DS1395" s="238"/>
      <c r="DT1395" s="238"/>
      <c r="DU1395" s="238"/>
      <c r="DV1395" s="238"/>
      <c r="DW1395" s="238"/>
      <c r="DX1395" s="238"/>
      <c r="DY1395" s="238"/>
      <c r="DZ1395" s="238"/>
      <c r="EA1395" s="238"/>
      <c r="EB1395" s="238"/>
      <c r="EC1395" s="238"/>
      <c r="ED1395" s="238"/>
      <c r="EE1395" s="238"/>
      <c r="EF1395" s="238"/>
      <c r="EG1395" s="238"/>
      <c r="EH1395" s="238"/>
      <c r="EI1395" s="238"/>
      <c r="EJ1395" s="238"/>
      <c r="EK1395" s="238"/>
      <c r="EL1395" s="238"/>
      <c r="EM1395" s="238"/>
      <c r="EN1395" s="238"/>
      <c r="EO1395" s="238"/>
      <c r="EP1395" s="238"/>
      <c r="EQ1395" s="238"/>
      <c r="ER1395" s="238"/>
      <c r="ES1395" s="238"/>
      <c r="ET1395" s="238"/>
      <c r="EU1395" s="238"/>
      <c r="EV1395" s="238"/>
      <c r="EW1395" s="238"/>
      <c r="EX1395" s="238"/>
      <c r="EY1395" s="238"/>
      <c r="EZ1395" s="238"/>
      <c r="FA1395" s="238"/>
      <c r="FB1395" s="238"/>
      <c r="FC1395" s="238"/>
      <c r="FD1395" s="238"/>
      <c r="FE1395" s="238"/>
    </row>
    <row r="1396" spans="34:161">
      <c r="AH1396" s="238"/>
      <c r="AI1396" s="238"/>
      <c r="AJ1396" s="238"/>
      <c r="AK1396" s="238"/>
      <c r="AL1396" s="238"/>
      <c r="AM1396" s="238"/>
      <c r="AN1396" s="238"/>
      <c r="AO1396" s="238"/>
      <c r="AP1396" s="238"/>
      <c r="AQ1396" s="238"/>
      <c r="AR1396" s="238"/>
      <c r="AS1396" s="238"/>
      <c r="AT1396" s="238"/>
      <c r="AU1396" s="238"/>
      <c r="AV1396" s="238"/>
      <c r="AW1396" s="238"/>
      <c r="AX1396" s="238"/>
      <c r="AY1396" s="238"/>
      <c r="AZ1396" s="238"/>
      <c r="BA1396" s="238"/>
      <c r="BB1396" s="238"/>
      <c r="BC1396" s="238"/>
      <c r="BD1396" s="238"/>
      <c r="BE1396" s="238"/>
      <c r="BF1396" s="238"/>
      <c r="BG1396" s="238"/>
      <c r="BH1396" s="238"/>
      <c r="BI1396" s="238"/>
      <c r="BJ1396" s="238"/>
      <c r="BK1396" s="238"/>
      <c r="BL1396" s="238"/>
      <c r="BM1396" s="238"/>
      <c r="BN1396" s="238"/>
      <c r="BO1396" s="238"/>
      <c r="BP1396" s="238"/>
      <c r="BQ1396" s="238"/>
      <c r="BR1396" s="238"/>
      <c r="BS1396" s="238"/>
      <c r="BT1396" s="238"/>
      <c r="BU1396" s="238"/>
      <c r="BV1396" s="238"/>
      <c r="BW1396" s="238"/>
      <c r="BX1396" s="238"/>
      <c r="BY1396" s="238"/>
      <c r="BZ1396" s="238"/>
      <c r="CA1396" s="238"/>
      <c r="CB1396" s="238"/>
      <c r="CC1396" s="238"/>
      <c r="CD1396" s="238"/>
      <c r="CE1396" s="238"/>
      <c r="CF1396" s="238"/>
      <c r="CG1396" s="238"/>
      <c r="CH1396" s="238"/>
      <c r="CI1396" s="238"/>
      <c r="CJ1396" s="238"/>
      <c r="CK1396" s="238"/>
      <c r="CL1396" s="238"/>
      <c r="CM1396" s="238"/>
      <c r="CN1396" s="238"/>
      <c r="CO1396" s="238"/>
      <c r="CP1396" s="238"/>
      <c r="CQ1396" s="238"/>
      <c r="CR1396" s="238"/>
      <c r="CS1396" s="238"/>
      <c r="CT1396" s="238"/>
      <c r="CU1396" s="238"/>
      <c r="CV1396" s="238"/>
      <c r="CW1396" s="238"/>
      <c r="CX1396" s="238"/>
      <c r="CY1396" s="238"/>
      <c r="CZ1396" s="238"/>
      <c r="DA1396" s="238"/>
      <c r="DB1396" s="238"/>
      <c r="DC1396" s="238"/>
      <c r="DD1396" s="238"/>
      <c r="DE1396" s="238"/>
      <c r="DF1396" s="238"/>
      <c r="DG1396" s="238"/>
      <c r="DH1396" s="238"/>
      <c r="DI1396" s="238"/>
      <c r="DJ1396" s="238"/>
      <c r="DK1396" s="238"/>
      <c r="DL1396" s="238"/>
      <c r="DM1396" s="238"/>
      <c r="DN1396" s="238"/>
      <c r="DO1396" s="238"/>
      <c r="DP1396" s="238"/>
      <c r="DQ1396" s="238"/>
      <c r="DR1396" s="238"/>
      <c r="DS1396" s="238"/>
      <c r="DT1396" s="238"/>
      <c r="DU1396" s="238"/>
      <c r="DV1396" s="238"/>
      <c r="DW1396" s="238"/>
      <c r="DX1396" s="238"/>
      <c r="DY1396" s="238"/>
      <c r="DZ1396" s="238"/>
      <c r="EA1396" s="238"/>
      <c r="EB1396" s="238"/>
      <c r="EC1396" s="238"/>
      <c r="ED1396" s="238"/>
      <c r="EE1396" s="238"/>
      <c r="EF1396" s="238"/>
      <c r="EG1396" s="238"/>
      <c r="EH1396" s="238"/>
      <c r="EI1396" s="238"/>
      <c r="EJ1396" s="238"/>
      <c r="EK1396" s="238"/>
      <c r="EL1396" s="238"/>
      <c r="EM1396" s="238"/>
      <c r="EN1396" s="238"/>
      <c r="EO1396" s="238"/>
      <c r="EP1396" s="238"/>
      <c r="EQ1396" s="238"/>
      <c r="ER1396" s="238"/>
      <c r="ES1396" s="238"/>
      <c r="ET1396" s="238"/>
      <c r="EU1396" s="238"/>
      <c r="EV1396" s="238"/>
      <c r="EW1396" s="238"/>
      <c r="EX1396" s="238"/>
      <c r="EY1396" s="238"/>
      <c r="EZ1396" s="238"/>
      <c r="FA1396" s="238"/>
      <c r="FB1396" s="238"/>
      <c r="FC1396" s="238"/>
      <c r="FD1396" s="238"/>
      <c r="FE1396" s="238"/>
    </row>
    <row r="1397" spans="34:161">
      <c r="AH1397" s="238"/>
      <c r="AI1397" s="238"/>
      <c r="AJ1397" s="238"/>
      <c r="AK1397" s="238"/>
      <c r="AL1397" s="238"/>
      <c r="AM1397" s="238"/>
      <c r="AN1397" s="238"/>
      <c r="AO1397" s="238"/>
      <c r="AP1397" s="238"/>
      <c r="AQ1397" s="238"/>
      <c r="AR1397" s="238"/>
      <c r="AS1397" s="238"/>
      <c r="AT1397" s="238"/>
      <c r="AU1397" s="238"/>
      <c r="AV1397" s="238"/>
      <c r="AW1397" s="238"/>
      <c r="AX1397" s="238"/>
      <c r="AY1397" s="238"/>
      <c r="AZ1397" s="238"/>
      <c r="BA1397" s="238"/>
      <c r="BB1397" s="238"/>
      <c r="BC1397" s="238"/>
      <c r="BD1397" s="238"/>
      <c r="BE1397" s="238"/>
      <c r="BF1397" s="238"/>
      <c r="BG1397" s="238"/>
      <c r="BH1397" s="238"/>
      <c r="BI1397" s="238"/>
      <c r="BJ1397" s="238"/>
      <c r="BK1397" s="238"/>
      <c r="BL1397" s="238"/>
      <c r="BM1397" s="238"/>
      <c r="BN1397" s="238"/>
      <c r="BO1397" s="238"/>
      <c r="BP1397" s="238"/>
      <c r="BQ1397" s="238"/>
      <c r="BR1397" s="238"/>
      <c r="BS1397" s="238"/>
      <c r="BT1397" s="238"/>
      <c r="BU1397" s="238"/>
      <c r="BV1397" s="238"/>
      <c r="BW1397" s="238"/>
      <c r="BX1397" s="238"/>
      <c r="BY1397" s="238"/>
      <c r="BZ1397" s="238"/>
      <c r="CA1397" s="238"/>
      <c r="CB1397" s="238"/>
      <c r="CC1397" s="238"/>
      <c r="CD1397" s="238"/>
      <c r="CE1397" s="238"/>
      <c r="CF1397" s="238"/>
      <c r="CG1397" s="238"/>
      <c r="CH1397" s="238"/>
      <c r="CI1397" s="238"/>
      <c r="CJ1397" s="238"/>
      <c r="CK1397" s="238"/>
      <c r="CL1397" s="238"/>
      <c r="CM1397" s="238"/>
      <c r="CN1397" s="238"/>
      <c r="CO1397" s="238"/>
      <c r="CP1397" s="238"/>
      <c r="CQ1397" s="238"/>
      <c r="CR1397" s="238"/>
      <c r="CS1397" s="238"/>
      <c r="CT1397" s="238"/>
      <c r="CU1397" s="238"/>
      <c r="CV1397" s="238"/>
      <c r="CW1397" s="238"/>
      <c r="CX1397" s="238"/>
      <c r="CY1397" s="238"/>
      <c r="CZ1397" s="238"/>
      <c r="DA1397" s="238"/>
      <c r="DB1397" s="238"/>
      <c r="DC1397" s="238"/>
      <c r="DD1397" s="238"/>
      <c r="DE1397" s="238"/>
      <c r="DF1397" s="238"/>
      <c r="DG1397" s="238"/>
      <c r="DH1397" s="238"/>
      <c r="DI1397" s="238"/>
      <c r="DJ1397" s="238"/>
      <c r="DK1397" s="238"/>
      <c r="DL1397" s="238"/>
      <c r="DM1397" s="238"/>
      <c r="DN1397" s="238"/>
      <c r="DO1397" s="238"/>
      <c r="DP1397" s="238"/>
      <c r="DQ1397" s="238"/>
      <c r="DR1397" s="238"/>
      <c r="DS1397" s="238"/>
      <c r="DT1397" s="238"/>
      <c r="DU1397" s="238"/>
      <c r="DV1397" s="238"/>
      <c r="DW1397" s="238"/>
      <c r="DX1397" s="238"/>
      <c r="DY1397" s="238"/>
      <c r="DZ1397" s="238"/>
      <c r="EA1397" s="238"/>
      <c r="EB1397" s="238"/>
      <c r="EC1397" s="238"/>
      <c r="ED1397" s="238"/>
      <c r="EE1397" s="238"/>
      <c r="EF1397" s="238"/>
      <c r="EG1397" s="238"/>
      <c r="EH1397" s="238"/>
      <c r="EI1397" s="238"/>
      <c r="EJ1397" s="238"/>
      <c r="EK1397" s="238"/>
      <c r="EL1397" s="238"/>
      <c r="EM1397" s="238"/>
      <c r="EN1397" s="238"/>
      <c r="EO1397" s="238"/>
      <c r="EP1397" s="238"/>
      <c r="EQ1397" s="238"/>
      <c r="ER1397" s="238"/>
      <c r="ES1397" s="238"/>
      <c r="ET1397" s="238"/>
      <c r="EU1397" s="238"/>
      <c r="EV1397" s="238"/>
      <c r="EW1397" s="238"/>
      <c r="EX1397" s="238"/>
      <c r="EY1397" s="238"/>
      <c r="EZ1397" s="238"/>
      <c r="FA1397" s="238"/>
      <c r="FB1397" s="238"/>
      <c r="FC1397" s="238"/>
      <c r="FD1397" s="238"/>
      <c r="FE1397" s="238"/>
    </row>
    <row r="1398" spans="34:161">
      <c r="AH1398" s="238"/>
      <c r="AI1398" s="238"/>
      <c r="AJ1398" s="238"/>
      <c r="AK1398" s="238"/>
      <c r="AL1398" s="238"/>
      <c r="AM1398" s="238"/>
      <c r="AN1398" s="238"/>
      <c r="AO1398" s="238"/>
      <c r="AP1398" s="238"/>
      <c r="AQ1398" s="238"/>
      <c r="AR1398" s="238"/>
      <c r="AS1398" s="238"/>
      <c r="AT1398" s="238"/>
      <c r="AU1398" s="238"/>
      <c r="AV1398" s="238"/>
      <c r="AW1398" s="238"/>
      <c r="AX1398" s="238"/>
      <c r="AY1398" s="238"/>
      <c r="AZ1398" s="238"/>
      <c r="BA1398" s="238"/>
      <c r="BB1398" s="238"/>
      <c r="BC1398" s="238"/>
      <c r="BD1398" s="238"/>
      <c r="BE1398" s="238"/>
      <c r="BF1398" s="238"/>
      <c r="BG1398" s="238"/>
      <c r="BH1398" s="238"/>
      <c r="BI1398" s="238"/>
      <c r="BJ1398" s="238"/>
      <c r="BK1398" s="238"/>
      <c r="BL1398" s="238"/>
      <c r="BM1398" s="238"/>
      <c r="BN1398" s="238"/>
      <c r="BO1398" s="238"/>
      <c r="BP1398" s="238"/>
      <c r="BQ1398" s="238"/>
      <c r="BR1398" s="238"/>
      <c r="BS1398" s="238"/>
      <c r="BT1398" s="238"/>
      <c r="BU1398" s="238"/>
      <c r="BV1398" s="238"/>
      <c r="BW1398" s="238"/>
      <c r="BX1398" s="238"/>
      <c r="BY1398" s="238"/>
      <c r="BZ1398" s="238"/>
      <c r="CA1398" s="238"/>
      <c r="CB1398" s="238"/>
      <c r="CC1398" s="238"/>
      <c r="CD1398" s="238"/>
      <c r="CE1398" s="238"/>
      <c r="CF1398" s="238"/>
      <c r="CG1398" s="238"/>
      <c r="CH1398" s="238"/>
      <c r="CI1398" s="238"/>
      <c r="CJ1398" s="238"/>
      <c r="CK1398" s="238"/>
      <c r="CL1398" s="238"/>
      <c r="CM1398" s="238"/>
      <c r="CN1398" s="238"/>
      <c r="CO1398" s="238"/>
      <c r="CP1398" s="238"/>
      <c r="CQ1398" s="238"/>
      <c r="CR1398" s="238"/>
      <c r="CS1398" s="238"/>
      <c r="CT1398" s="238"/>
      <c r="CU1398" s="238"/>
      <c r="CV1398" s="238"/>
      <c r="CW1398" s="238"/>
      <c r="CX1398" s="238"/>
      <c r="CY1398" s="238"/>
      <c r="CZ1398" s="238"/>
      <c r="DA1398" s="238"/>
      <c r="DB1398" s="238"/>
      <c r="DC1398" s="238"/>
      <c r="DD1398" s="238"/>
      <c r="DE1398" s="238"/>
      <c r="DF1398" s="238"/>
      <c r="DG1398" s="238"/>
      <c r="DH1398" s="238"/>
      <c r="DI1398" s="238"/>
      <c r="DJ1398" s="238"/>
      <c r="DK1398" s="238"/>
      <c r="DL1398" s="238"/>
      <c r="DM1398" s="238"/>
      <c r="DN1398" s="238"/>
      <c r="DO1398" s="238"/>
      <c r="DP1398" s="238"/>
      <c r="DQ1398" s="238"/>
      <c r="DR1398" s="238"/>
      <c r="DS1398" s="238"/>
      <c r="DT1398" s="238"/>
      <c r="DU1398" s="238"/>
      <c r="DV1398" s="238"/>
      <c r="DW1398" s="238"/>
      <c r="DX1398" s="238"/>
      <c r="DY1398" s="238"/>
      <c r="DZ1398" s="238"/>
      <c r="EA1398" s="238"/>
      <c r="EB1398" s="238"/>
      <c r="EC1398" s="238"/>
      <c r="ED1398" s="238"/>
      <c r="EE1398" s="238"/>
      <c r="EF1398" s="238"/>
      <c r="EG1398" s="238"/>
      <c r="EH1398" s="238"/>
      <c r="EI1398" s="238"/>
      <c r="EJ1398" s="238"/>
      <c r="EK1398" s="238"/>
      <c r="EL1398" s="238"/>
      <c r="EM1398" s="238"/>
      <c r="EN1398" s="238"/>
      <c r="EO1398" s="238"/>
      <c r="EP1398" s="238"/>
      <c r="EQ1398" s="238"/>
      <c r="ER1398" s="238"/>
      <c r="ES1398" s="238"/>
      <c r="ET1398" s="238"/>
      <c r="EU1398" s="238"/>
      <c r="EV1398" s="238"/>
      <c r="EW1398" s="238"/>
      <c r="EX1398" s="238"/>
      <c r="EY1398" s="238"/>
      <c r="EZ1398" s="238"/>
      <c r="FA1398" s="238"/>
      <c r="FB1398" s="238"/>
      <c r="FC1398" s="238"/>
      <c r="FD1398" s="238"/>
      <c r="FE1398" s="238"/>
    </row>
    <row r="1399" spans="34:161">
      <c r="AH1399" s="238"/>
      <c r="AI1399" s="238"/>
      <c r="AJ1399" s="238"/>
      <c r="AK1399" s="238"/>
      <c r="AL1399" s="238"/>
      <c r="AM1399" s="238"/>
      <c r="AN1399" s="238"/>
      <c r="AO1399" s="238"/>
      <c r="AP1399" s="238"/>
      <c r="AQ1399" s="238"/>
      <c r="AR1399" s="238"/>
      <c r="AS1399" s="238"/>
      <c r="AT1399" s="238"/>
      <c r="AU1399" s="238"/>
      <c r="AV1399" s="238"/>
      <c r="AW1399" s="238"/>
      <c r="AX1399" s="238"/>
      <c r="AY1399" s="238"/>
      <c r="AZ1399" s="238"/>
      <c r="BA1399" s="238"/>
      <c r="BB1399" s="238"/>
      <c r="BC1399" s="238"/>
      <c r="BD1399" s="238"/>
      <c r="BE1399" s="238"/>
      <c r="BF1399" s="238"/>
      <c r="BG1399" s="238"/>
      <c r="BH1399" s="238"/>
      <c r="BI1399" s="238"/>
      <c r="BJ1399" s="238"/>
      <c r="BK1399" s="238"/>
      <c r="BL1399" s="238"/>
      <c r="BM1399" s="238"/>
      <c r="BN1399" s="238"/>
      <c r="BO1399" s="238"/>
      <c r="BP1399" s="238"/>
      <c r="BQ1399" s="238"/>
      <c r="BR1399" s="238"/>
      <c r="BS1399" s="238"/>
      <c r="BT1399" s="238"/>
      <c r="BU1399" s="238"/>
      <c r="BV1399" s="238"/>
      <c r="BW1399" s="238"/>
      <c r="BX1399" s="238"/>
      <c r="BY1399" s="238"/>
      <c r="BZ1399" s="238"/>
      <c r="CA1399" s="238"/>
      <c r="CB1399" s="238"/>
      <c r="CC1399" s="238"/>
      <c r="CD1399" s="238"/>
      <c r="CE1399" s="238"/>
      <c r="CF1399" s="238"/>
      <c r="CG1399" s="238"/>
      <c r="CH1399" s="238"/>
      <c r="CI1399" s="238"/>
      <c r="CJ1399" s="238"/>
      <c r="CK1399" s="238"/>
      <c r="CL1399" s="238"/>
      <c r="CM1399" s="238"/>
      <c r="CN1399" s="238"/>
      <c r="CO1399" s="238"/>
      <c r="CP1399" s="238"/>
      <c r="CQ1399" s="238"/>
      <c r="CR1399" s="238"/>
      <c r="CS1399" s="238"/>
      <c r="CT1399" s="238"/>
      <c r="CU1399" s="238"/>
      <c r="CV1399" s="238"/>
      <c r="CW1399" s="238"/>
      <c r="CX1399" s="238"/>
      <c r="CY1399" s="238"/>
      <c r="CZ1399" s="238"/>
      <c r="DA1399" s="238"/>
      <c r="DB1399" s="238"/>
      <c r="DC1399" s="238"/>
      <c r="DD1399" s="238"/>
      <c r="DE1399" s="238"/>
      <c r="DF1399" s="238"/>
      <c r="DG1399" s="238"/>
      <c r="DH1399" s="238"/>
      <c r="DI1399" s="238"/>
      <c r="DJ1399" s="238"/>
      <c r="DK1399" s="238"/>
      <c r="DL1399" s="238"/>
      <c r="DM1399" s="238"/>
      <c r="DN1399" s="238"/>
      <c r="DO1399" s="238"/>
      <c r="DP1399" s="238"/>
      <c r="DQ1399" s="238"/>
      <c r="DR1399" s="238"/>
      <c r="DS1399" s="238"/>
      <c r="DT1399" s="238"/>
      <c r="DU1399" s="238"/>
      <c r="DV1399" s="238"/>
      <c r="DW1399" s="238"/>
      <c r="DX1399" s="238"/>
      <c r="DY1399" s="238"/>
      <c r="DZ1399" s="238"/>
      <c r="EA1399" s="238"/>
      <c r="EB1399" s="238"/>
      <c r="EC1399" s="238"/>
      <c r="ED1399" s="238"/>
      <c r="EE1399" s="238"/>
      <c r="EF1399" s="238"/>
      <c r="EG1399" s="238"/>
      <c r="EH1399" s="238"/>
      <c r="EI1399" s="238"/>
      <c r="EJ1399" s="238"/>
      <c r="EK1399" s="238"/>
      <c r="EL1399" s="238"/>
      <c r="EM1399" s="238"/>
      <c r="EN1399" s="238"/>
      <c r="EO1399" s="238"/>
      <c r="EP1399" s="238"/>
      <c r="EQ1399" s="238"/>
      <c r="ER1399" s="238"/>
      <c r="ES1399" s="238"/>
      <c r="ET1399" s="238"/>
      <c r="EU1399" s="238"/>
      <c r="EV1399" s="238"/>
      <c r="EW1399" s="238"/>
      <c r="EX1399" s="238"/>
      <c r="EY1399" s="238"/>
      <c r="EZ1399" s="238"/>
      <c r="FA1399" s="238"/>
      <c r="FB1399" s="238"/>
      <c r="FC1399" s="238"/>
      <c r="FD1399" s="238"/>
      <c r="FE1399" s="238"/>
    </row>
    <row r="1400" spans="34:161">
      <c r="AH1400" s="238"/>
      <c r="AI1400" s="238"/>
      <c r="AJ1400" s="238"/>
      <c r="AK1400" s="238"/>
      <c r="AL1400" s="238"/>
      <c r="AM1400" s="238"/>
      <c r="AN1400" s="238"/>
      <c r="AO1400" s="238"/>
      <c r="AP1400" s="238"/>
      <c r="AQ1400" s="238"/>
      <c r="AR1400" s="238"/>
      <c r="AS1400" s="238"/>
      <c r="AT1400" s="238"/>
      <c r="AU1400" s="238"/>
      <c r="AV1400" s="238"/>
      <c r="AW1400" s="238"/>
      <c r="AX1400" s="238"/>
      <c r="AY1400" s="238"/>
      <c r="AZ1400" s="238"/>
      <c r="BA1400" s="238"/>
      <c r="BB1400" s="238"/>
      <c r="BC1400" s="238"/>
      <c r="BD1400" s="238"/>
      <c r="BE1400" s="238"/>
      <c r="BF1400" s="238"/>
      <c r="BG1400" s="238"/>
      <c r="BH1400" s="238"/>
      <c r="BI1400" s="238"/>
      <c r="BJ1400" s="238"/>
      <c r="BK1400" s="238"/>
      <c r="BL1400" s="238"/>
      <c r="BM1400" s="238"/>
      <c r="BN1400" s="238"/>
      <c r="BO1400" s="238"/>
      <c r="BP1400" s="238"/>
      <c r="BQ1400" s="238"/>
      <c r="BR1400" s="238"/>
      <c r="BS1400" s="238"/>
      <c r="BT1400" s="238"/>
      <c r="BU1400" s="238"/>
      <c r="BV1400" s="238"/>
      <c r="BW1400" s="238"/>
      <c r="BX1400" s="238"/>
      <c r="BY1400" s="238"/>
      <c r="BZ1400" s="238"/>
      <c r="CA1400" s="238"/>
      <c r="CB1400" s="238"/>
      <c r="CC1400" s="238"/>
      <c r="CD1400" s="238"/>
      <c r="CE1400" s="238"/>
      <c r="CF1400" s="238"/>
      <c r="CG1400" s="238"/>
      <c r="CH1400" s="238"/>
      <c r="CI1400" s="238"/>
      <c r="CJ1400" s="238"/>
      <c r="CK1400" s="238"/>
      <c r="CL1400" s="238"/>
      <c r="CM1400" s="238"/>
      <c r="CN1400" s="238"/>
      <c r="CO1400" s="238"/>
      <c r="CP1400" s="238"/>
      <c r="CQ1400" s="238"/>
      <c r="CR1400" s="238"/>
      <c r="CS1400" s="238"/>
      <c r="CT1400" s="238"/>
      <c r="CU1400" s="238"/>
      <c r="CV1400" s="238"/>
      <c r="CW1400" s="238"/>
      <c r="CX1400" s="238"/>
      <c r="CY1400" s="238"/>
      <c r="CZ1400" s="238"/>
      <c r="DA1400" s="238"/>
      <c r="DB1400" s="238"/>
      <c r="DC1400" s="238"/>
      <c r="DD1400" s="238"/>
      <c r="DE1400" s="238"/>
      <c r="DF1400" s="238"/>
      <c r="DG1400" s="238"/>
      <c r="DH1400" s="238"/>
      <c r="DI1400" s="238"/>
      <c r="DJ1400" s="238"/>
      <c r="DK1400" s="238"/>
      <c r="DL1400" s="238"/>
      <c r="DM1400" s="238"/>
      <c r="DN1400" s="238"/>
      <c r="DO1400" s="238"/>
      <c r="DP1400" s="238"/>
      <c r="DQ1400" s="238"/>
      <c r="DR1400" s="238"/>
      <c r="DS1400" s="238"/>
      <c r="DT1400" s="238"/>
      <c r="DU1400" s="238"/>
      <c r="DV1400" s="238"/>
      <c r="DW1400" s="238"/>
      <c r="DX1400" s="238"/>
      <c r="DY1400" s="238"/>
      <c r="DZ1400" s="238"/>
      <c r="EA1400" s="238"/>
      <c r="EB1400" s="238"/>
      <c r="EC1400" s="238"/>
      <c r="ED1400" s="238"/>
      <c r="EE1400" s="238"/>
      <c r="EF1400" s="238"/>
      <c r="EG1400" s="238"/>
      <c r="EH1400" s="238"/>
      <c r="EI1400" s="238"/>
      <c r="EJ1400" s="238"/>
      <c r="EK1400" s="238"/>
      <c r="EL1400" s="238"/>
      <c r="EM1400" s="238"/>
      <c r="EN1400" s="238"/>
      <c r="EO1400" s="238"/>
      <c r="EP1400" s="238"/>
      <c r="EQ1400" s="238"/>
      <c r="ER1400" s="238"/>
      <c r="ES1400" s="238"/>
      <c r="ET1400" s="238"/>
      <c r="EU1400" s="238"/>
      <c r="EV1400" s="238"/>
      <c r="EW1400" s="238"/>
      <c r="EX1400" s="238"/>
      <c r="EY1400" s="238"/>
      <c r="EZ1400" s="238"/>
      <c r="FA1400" s="238"/>
      <c r="FB1400" s="238"/>
      <c r="FC1400" s="238"/>
      <c r="FD1400" s="238"/>
      <c r="FE1400" s="238"/>
    </row>
    <row r="1401" spans="34:161">
      <c r="AH1401" s="238"/>
      <c r="AI1401" s="238"/>
      <c r="AJ1401" s="238"/>
      <c r="AK1401" s="238"/>
      <c r="AL1401" s="238"/>
      <c r="AM1401" s="238"/>
      <c r="AN1401" s="238"/>
      <c r="AO1401" s="238"/>
      <c r="AP1401" s="238"/>
      <c r="AQ1401" s="238"/>
      <c r="AR1401" s="238"/>
      <c r="AS1401" s="238"/>
      <c r="AT1401" s="238"/>
      <c r="AU1401" s="238"/>
      <c r="AV1401" s="238"/>
      <c r="AW1401" s="238"/>
      <c r="AX1401" s="238"/>
      <c r="AY1401" s="238"/>
      <c r="AZ1401" s="238"/>
      <c r="BA1401" s="238"/>
      <c r="BB1401" s="238"/>
      <c r="BC1401" s="238"/>
      <c r="BD1401" s="238"/>
      <c r="BE1401" s="238"/>
      <c r="BF1401" s="238"/>
      <c r="BG1401" s="238"/>
      <c r="BH1401" s="238"/>
      <c r="BI1401" s="238"/>
      <c r="BJ1401" s="238"/>
      <c r="BK1401" s="238"/>
      <c r="BL1401" s="238"/>
      <c r="BM1401" s="238"/>
      <c r="BN1401" s="238"/>
      <c r="BO1401" s="238"/>
      <c r="BP1401" s="238"/>
      <c r="BQ1401" s="238"/>
      <c r="BR1401" s="238"/>
      <c r="BS1401" s="238"/>
      <c r="BT1401" s="238"/>
      <c r="BU1401" s="238"/>
      <c r="BV1401" s="238"/>
      <c r="BW1401" s="238"/>
      <c r="BX1401" s="238"/>
      <c r="BY1401" s="238"/>
      <c r="BZ1401" s="238"/>
      <c r="CA1401" s="238"/>
      <c r="CB1401" s="238"/>
      <c r="CC1401" s="238"/>
      <c r="CD1401" s="238"/>
      <c r="CE1401" s="238"/>
      <c r="CF1401" s="238"/>
      <c r="CG1401" s="238"/>
      <c r="CH1401" s="238"/>
      <c r="CI1401" s="238"/>
      <c r="CJ1401" s="238"/>
      <c r="CK1401" s="238"/>
      <c r="CL1401" s="238"/>
      <c r="CM1401" s="238"/>
      <c r="CN1401" s="238"/>
      <c r="CO1401" s="238"/>
      <c r="CP1401" s="238"/>
      <c r="CQ1401" s="238"/>
      <c r="CR1401" s="238"/>
      <c r="CS1401" s="238"/>
      <c r="CT1401" s="238"/>
      <c r="CU1401" s="238"/>
      <c r="CV1401" s="238"/>
      <c r="CW1401" s="238"/>
      <c r="CX1401" s="238"/>
      <c r="CY1401" s="238"/>
      <c r="CZ1401" s="238"/>
      <c r="DA1401" s="238"/>
      <c r="DB1401" s="238"/>
      <c r="DC1401" s="238"/>
      <c r="DD1401" s="238"/>
      <c r="DE1401" s="238"/>
      <c r="DF1401" s="238"/>
      <c r="DG1401" s="238"/>
      <c r="DH1401" s="238"/>
      <c r="DI1401" s="238"/>
      <c r="DJ1401" s="238"/>
      <c r="DK1401" s="238"/>
      <c r="DL1401" s="238"/>
      <c r="DM1401" s="238"/>
      <c r="DN1401" s="238"/>
      <c r="DO1401" s="238"/>
      <c r="DP1401" s="238"/>
      <c r="DQ1401" s="238"/>
      <c r="DR1401" s="238"/>
      <c r="DS1401" s="238"/>
      <c r="DT1401" s="238"/>
      <c r="DU1401" s="238"/>
      <c r="DV1401" s="238"/>
      <c r="DW1401" s="238"/>
      <c r="DX1401" s="238"/>
      <c r="DY1401" s="238"/>
      <c r="DZ1401" s="238"/>
      <c r="EA1401" s="238"/>
      <c r="EB1401" s="238"/>
      <c r="EC1401" s="238"/>
      <c r="ED1401" s="238"/>
      <c r="EE1401" s="238"/>
      <c r="EF1401" s="238"/>
      <c r="EG1401" s="238"/>
      <c r="EH1401" s="238"/>
      <c r="EI1401" s="238"/>
      <c r="EJ1401" s="238"/>
      <c r="EK1401" s="238"/>
      <c r="EL1401" s="238"/>
      <c r="EM1401" s="238"/>
      <c r="EN1401" s="238"/>
      <c r="EO1401" s="238"/>
      <c r="EP1401" s="238"/>
      <c r="EQ1401" s="238"/>
      <c r="ER1401" s="238"/>
      <c r="ES1401" s="238"/>
      <c r="ET1401" s="238"/>
      <c r="EU1401" s="238"/>
      <c r="EV1401" s="238"/>
      <c r="EW1401" s="238"/>
      <c r="EX1401" s="238"/>
      <c r="EY1401" s="238"/>
      <c r="EZ1401" s="238"/>
      <c r="FA1401" s="238"/>
      <c r="FB1401" s="238"/>
      <c r="FC1401" s="238"/>
      <c r="FD1401" s="238"/>
      <c r="FE1401" s="238"/>
    </row>
    <row r="1402" spans="34:161">
      <c r="AH1402" s="238"/>
      <c r="AI1402" s="238"/>
      <c r="AJ1402" s="238"/>
      <c r="AK1402" s="238"/>
      <c r="AL1402" s="238"/>
      <c r="AM1402" s="238"/>
      <c r="AN1402" s="238"/>
      <c r="AO1402" s="238"/>
      <c r="AP1402" s="238"/>
      <c r="AQ1402" s="238"/>
      <c r="AR1402" s="238"/>
      <c r="AS1402" s="238"/>
      <c r="AT1402" s="238"/>
      <c r="AU1402" s="238"/>
      <c r="AV1402" s="238"/>
      <c r="AW1402" s="238"/>
      <c r="AX1402" s="238"/>
      <c r="AY1402" s="238"/>
      <c r="AZ1402" s="238"/>
      <c r="BA1402" s="238"/>
      <c r="BB1402" s="238"/>
      <c r="BC1402" s="238"/>
      <c r="BD1402" s="238"/>
      <c r="BE1402" s="238"/>
      <c r="BF1402" s="238"/>
      <c r="BG1402" s="238"/>
      <c r="BH1402" s="238"/>
      <c r="BI1402" s="238"/>
      <c r="BJ1402" s="238"/>
      <c r="BK1402" s="238"/>
      <c r="BL1402" s="238"/>
      <c r="BM1402" s="238"/>
      <c r="BN1402" s="238"/>
      <c r="BO1402" s="238"/>
      <c r="BP1402" s="238"/>
      <c r="BQ1402" s="238"/>
      <c r="BR1402" s="238"/>
      <c r="BS1402" s="238"/>
      <c r="BT1402" s="238"/>
      <c r="BU1402" s="238"/>
      <c r="BV1402" s="238"/>
      <c r="BW1402" s="238"/>
      <c r="BX1402" s="238"/>
      <c r="BY1402" s="238"/>
      <c r="BZ1402" s="238"/>
      <c r="CA1402" s="238"/>
      <c r="CB1402" s="238"/>
      <c r="CC1402" s="238"/>
      <c r="CD1402" s="238"/>
      <c r="CE1402" s="238"/>
      <c r="CF1402" s="238"/>
      <c r="CG1402" s="238"/>
      <c r="CH1402" s="238"/>
      <c r="CI1402" s="238"/>
      <c r="CJ1402" s="238"/>
      <c r="CK1402" s="238"/>
      <c r="CL1402" s="238"/>
      <c r="CM1402" s="238"/>
      <c r="CN1402" s="238"/>
      <c r="CO1402" s="238"/>
      <c r="CP1402" s="238"/>
      <c r="CQ1402" s="238"/>
      <c r="CR1402" s="238"/>
      <c r="CS1402" s="238"/>
      <c r="CT1402" s="238"/>
      <c r="CU1402" s="238"/>
      <c r="CV1402" s="238"/>
      <c r="CW1402" s="238"/>
      <c r="CX1402" s="238"/>
      <c r="CY1402" s="238"/>
      <c r="CZ1402" s="238"/>
      <c r="DA1402" s="238"/>
      <c r="DB1402" s="238"/>
      <c r="DC1402" s="238"/>
      <c r="DD1402" s="238"/>
      <c r="DE1402" s="238"/>
      <c r="DF1402" s="238"/>
      <c r="DG1402" s="238"/>
      <c r="DH1402" s="238"/>
      <c r="DI1402" s="238"/>
      <c r="DJ1402" s="238"/>
      <c r="DK1402" s="238"/>
      <c r="DL1402" s="238"/>
      <c r="DM1402" s="238"/>
      <c r="DN1402" s="238"/>
      <c r="DO1402" s="238"/>
      <c r="DP1402" s="238"/>
      <c r="DQ1402" s="238"/>
      <c r="DR1402" s="238"/>
      <c r="DS1402" s="238"/>
      <c r="DT1402" s="238"/>
      <c r="DU1402" s="238"/>
      <c r="DV1402" s="238"/>
      <c r="DW1402" s="238"/>
      <c r="DX1402" s="238"/>
      <c r="DY1402" s="238"/>
      <c r="DZ1402" s="238"/>
      <c r="EA1402" s="238"/>
      <c r="EB1402" s="238"/>
      <c r="EC1402" s="238"/>
      <c r="ED1402" s="238"/>
      <c r="EE1402" s="238"/>
      <c r="EF1402" s="238"/>
      <c r="EG1402" s="238"/>
      <c r="EH1402" s="238"/>
      <c r="EI1402" s="238"/>
      <c r="EJ1402" s="238"/>
      <c r="EK1402" s="238"/>
      <c r="EL1402" s="238"/>
      <c r="EM1402" s="238"/>
      <c r="EN1402" s="238"/>
      <c r="EO1402" s="238"/>
      <c r="EP1402" s="238"/>
      <c r="EQ1402" s="238"/>
      <c r="ER1402" s="238"/>
      <c r="ES1402" s="238"/>
      <c r="ET1402" s="238"/>
      <c r="EU1402" s="238"/>
      <c r="EV1402" s="238"/>
      <c r="EW1402" s="238"/>
      <c r="EX1402" s="238"/>
      <c r="EY1402" s="238"/>
      <c r="EZ1402" s="238"/>
      <c r="FA1402" s="238"/>
      <c r="FB1402" s="238"/>
      <c r="FC1402" s="238"/>
      <c r="FD1402" s="238"/>
      <c r="FE1402" s="238"/>
    </row>
    <row r="1403" spans="34:161">
      <c r="AH1403" s="238"/>
      <c r="AI1403" s="238"/>
      <c r="AJ1403" s="238"/>
      <c r="AK1403" s="238"/>
      <c r="AL1403" s="238"/>
      <c r="AM1403" s="238"/>
      <c r="AN1403" s="238"/>
      <c r="AO1403" s="238"/>
      <c r="AP1403" s="238"/>
      <c r="AQ1403" s="238"/>
      <c r="AR1403" s="238"/>
      <c r="AS1403" s="238"/>
      <c r="AT1403" s="238"/>
      <c r="AU1403" s="238"/>
      <c r="AV1403" s="238"/>
      <c r="AW1403" s="238"/>
      <c r="AX1403" s="238"/>
      <c r="AY1403" s="238"/>
      <c r="AZ1403" s="238"/>
      <c r="BA1403" s="238"/>
      <c r="BB1403" s="238"/>
      <c r="BC1403" s="238"/>
      <c r="BD1403" s="238"/>
      <c r="BE1403" s="238"/>
      <c r="BF1403" s="238"/>
      <c r="BG1403" s="238"/>
      <c r="BH1403" s="238"/>
      <c r="BI1403" s="238"/>
      <c r="BJ1403" s="238"/>
      <c r="BK1403" s="238"/>
      <c r="BL1403" s="238"/>
      <c r="BM1403" s="238"/>
      <c r="BN1403" s="238"/>
      <c r="BO1403" s="238"/>
      <c r="BP1403" s="238"/>
      <c r="BQ1403" s="238"/>
      <c r="BR1403" s="238"/>
      <c r="BS1403" s="238"/>
      <c r="BT1403" s="238"/>
      <c r="BU1403" s="238"/>
      <c r="BV1403" s="238"/>
      <c r="BW1403" s="238"/>
      <c r="BX1403" s="238"/>
      <c r="BY1403" s="238"/>
      <c r="BZ1403" s="238"/>
      <c r="CA1403" s="238"/>
      <c r="CB1403" s="238"/>
      <c r="CC1403" s="238"/>
      <c r="CD1403" s="238"/>
      <c r="CE1403" s="238"/>
      <c r="CF1403" s="238"/>
      <c r="CG1403" s="238"/>
      <c r="CH1403" s="238"/>
      <c r="CI1403" s="238"/>
      <c r="CJ1403" s="238"/>
      <c r="CK1403" s="238"/>
      <c r="CL1403" s="238"/>
      <c r="CM1403" s="238"/>
      <c r="CN1403" s="238"/>
      <c r="CO1403" s="238"/>
      <c r="CP1403" s="238"/>
      <c r="CQ1403" s="238"/>
      <c r="CR1403" s="238"/>
      <c r="CS1403" s="238"/>
      <c r="CT1403" s="238"/>
      <c r="CU1403" s="238"/>
      <c r="CV1403" s="238"/>
      <c r="CW1403" s="238"/>
      <c r="CX1403" s="238"/>
      <c r="CY1403" s="238"/>
      <c r="CZ1403" s="238"/>
      <c r="DA1403" s="238"/>
      <c r="DB1403" s="238"/>
      <c r="DC1403" s="238"/>
      <c r="DD1403" s="238"/>
      <c r="DE1403" s="238"/>
      <c r="DF1403" s="238"/>
      <c r="DG1403" s="238"/>
      <c r="DH1403" s="238"/>
      <c r="DI1403" s="238"/>
      <c r="DJ1403" s="238"/>
      <c r="DK1403" s="238"/>
      <c r="DL1403" s="238"/>
      <c r="DM1403" s="238"/>
      <c r="DN1403" s="238"/>
      <c r="DO1403" s="238"/>
      <c r="DP1403" s="238"/>
      <c r="DQ1403" s="238"/>
      <c r="DR1403" s="238"/>
      <c r="DS1403" s="238"/>
      <c r="DT1403" s="238"/>
      <c r="DU1403" s="238"/>
      <c r="DV1403" s="238"/>
      <c r="DW1403" s="238"/>
      <c r="DX1403" s="238"/>
      <c r="DY1403" s="238"/>
      <c r="DZ1403" s="238"/>
      <c r="EA1403" s="238"/>
      <c r="EB1403" s="238"/>
      <c r="EC1403" s="238"/>
      <c r="ED1403" s="238"/>
      <c r="EE1403" s="238"/>
      <c r="EF1403" s="238"/>
      <c r="EG1403" s="238"/>
      <c r="EH1403" s="238"/>
      <c r="EI1403" s="238"/>
      <c r="EJ1403" s="238"/>
      <c r="EK1403" s="238"/>
      <c r="EL1403" s="238"/>
      <c r="EM1403" s="238"/>
      <c r="EN1403" s="238"/>
      <c r="EO1403" s="238"/>
      <c r="EP1403" s="238"/>
      <c r="EQ1403" s="238"/>
      <c r="ER1403" s="238"/>
      <c r="ES1403" s="238"/>
      <c r="ET1403" s="238"/>
      <c r="EU1403" s="238"/>
      <c r="EV1403" s="238"/>
      <c r="EW1403" s="238"/>
      <c r="EX1403" s="238"/>
      <c r="EY1403" s="238"/>
      <c r="EZ1403" s="238"/>
      <c r="FA1403" s="238"/>
      <c r="FB1403" s="238"/>
      <c r="FC1403" s="238"/>
      <c r="FD1403" s="238"/>
      <c r="FE1403" s="238"/>
    </row>
    <row r="1404" spans="34:161">
      <c r="AH1404" s="238"/>
      <c r="AI1404" s="238"/>
      <c r="AJ1404" s="238"/>
      <c r="AK1404" s="238"/>
      <c r="AL1404" s="238"/>
      <c r="AM1404" s="238"/>
      <c r="AN1404" s="238"/>
      <c r="AO1404" s="238"/>
      <c r="AP1404" s="238"/>
      <c r="AQ1404" s="238"/>
      <c r="AR1404" s="238"/>
      <c r="AS1404" s="238"/>
      <c r="AT1404" s="238"/>
      <c r="AU1404" s="238"/>
      <c r="AV1404" s="238"/>
      <c r="AW1404" s="238"/>
      <c r="AX1404" s="238"/>
      <c r="AY1404" s="238"/>
      <c r="AZ1404" s="238"/>
      <c r="BA1404" s="238"/>
      <c r="BB1404" s="238"/>
      <c r="BC1404" s="238"/>
      <c r="BD1404" s="238"/>
      <c r="BE1404" s="238"/>
      <c r="BF1404" s="238"/>
      <c r="BG1404" s="238"/>
      <c r="BH1404" s="238"/>
      <c r="BI1404" s="238"/>
      <c r="BJ1404" s="238"/>
      <c r="BK1404" s="238"/>
      <c r="BL1404" s="238"/>
      <c r="BM1404" s="238"/>
      <c r="BN1404" s="238"/>
      <c r="BO1404" s="238"/>
      <c r="BP1404" s="238"/>
      <c r="BQ1404" s="238"/>
      <c r="BR1404" s="238"/>
      <c r="BS1404" s="238"/>
      <c r="BT1404" s="238"/>
      <c r="BU1404" s="238"/>
      <c r="BV1404" s="238"/>
      <c r="BW1404" s="238"/>
      <c r="BX1404" s="238"/>
      <c r="BY1404" s="238"/>
      <c r="BZ1404" s="238"/>
      <c r="CA1404" s="238"/>
      <c r="CB1404" s="238"/>
      <c r="CC1404" s="238"/>
      <c r="CD1404" s="238"/>
      <c r="CE1404" s="238"/>
      <c r="CF1404" s="238"/>
      <c r="CG1404" s="238"/>
      <c r="CH1404" s="238"/>
      <c r="CI1404" s="238"/>
      <c r="CJ1404" s="238"/>
      <c r="CK1404" s="238"/>
      <c r="CL1404" s="238"/>
      <c r="CM1404" s="238"/>
      <c r="CN1404" s="238"/>
      <c r="CO1404" s="238"/>
      <c r="CP1404" s="238"/>
      <c r="CQ1404" s="238"/>
      <c r="CR1404" s="238"/>
      <c r="CS1404" s="238"/>
      <c r="CT1404" s="238"/>
      <c r="CU1404" s="238"/>
      <c r="CV1404" s="238"/>
      <c r="CW1404" s="238"/>
      <c r="CX1404" s="238"/>
      <c r="CY1404" s="238"/>
      <c r="CZ1404" s="238"/>
      <c r="DA1404" s="238"/>
      <c r="DB1404" s="238"/>
      <c r="DC1404" s="238"/>
      <c r="DD1404" s="238"/>
      <c r="DE1404" s="238"/>
      <c r="DF1404" s="238"/>
      <c r="DG1404" s="238"/>
      <c r="DH1404" s="238"/>
      <c r="DI1404" s="238"/>
      <c r="DJ1404" s="238"/>
      <c r="DK1404" s="238"/>
      <c r="DL1404" s="238"/>
      <c r="DM1404" s="238"/>
      <c r="DN1404" s="238"/>
      <c r="DO1404" s="238"/>
      <c r="DP1404" s="238"/>
      <c r="DQ1404" s="238"/>
      <c r="DR1404" s="238"/>
      <c r="DS1404" s="238"/>
      <c r="DT1404" s="238"/>
      <c r="DU1404" s="238"/>
      <c r="DV1404" s="238"/>
      <c r="DW1404" s="238"/>
      <c r="DX1404" s="238"/>
      <c r="DY1404" s="238"/>
      <c r="DZ1404" s="238"/>
      <c r="EA1404" s="238"/>
      <c r="EB1404" s="238"/>
      <c r="EC1404" s="238"/>
      <c r="ED1404" s="238"/>
      <c r="EE1404" s="238"/>
      <c r="EF1404" s="238"/>
      <c r="EG1404" s="238"/>
      <c r="EH1404" s="238"/>
      <c r="EI1404" s="238"/>
      <c r="EJ1404" s="238"/>
      <c r="EK1404" s="238"/>
      <c r="EL1404" s="238"/>
      <c r="EM1404" s="238"/>
      <c r="EN1404" s="238"/>
      <c r="EO1404" s="238"/>
      <c r="EP1404" s="238"/>
      <c r="EQ1404" s="238"/>
      <c r="ER1404" s="238"/>
      <c r="ES1404" s="238"/>
      <c r="ET1404" s="238"/>
      <c r="EU1404" s="238"/>
      <c r="EV1404" s="238"/>
      <c r="EW1404" s="238"/>
      <c r="EX1404" s="238"/>
      <c r="EY1404" s="238"/>
      <c r="EZ1404" s="238"/>
      <c r="FA1404" s="238"/>
      <c r="FB1404" s="238"/>
      <c r="FC1404" s="238"/>
      <c r="FD1404" s="238"/>
      <c r="FE1404" s="238"/>
    </row>
    <row r="1405" spans="34:161">
      <c r="AH1405" s="238"/>
      <c r="AI1405" s="238"/>
      <c r="AJ1405" s="238"/>
      <c r="AK1405" s="238"/>
      <c r="AL1405" s="238"/>
      <c r="AM1405" s="238"/>
      <c r="AN1405" s="238"/>
      <c r="AO1405" s="238"/>
      <c r="AP1405" s="238"/>
      <c r="AQ1405" s="238"/>
      <c r="AR1405" s="238"/>
      <c r="AS1405" s="238"/>
      <c r="AT1405" s="238"/>
      <c r="AU1405" s="238"/>
      <c r="AV1405" s="238"/>
      <c r="AW1405" s="238"/>
      <c r="AX1405" s="238"/>
      <c r="AY1405" s="238"/>
      <c r="AZ1405" s="238"/>
      <c r="BA1405" s="238"/>
      <c r="BB1405" s="238"/>
      <c r="BC1405" s="238"/>
      <c r="BD1405" s="238"/>
      <c r="BE1405" s="238"/>
      <c r="BF1405" s="238"/>
      <c r="BG1405" s="238"/>
      <c r="BH1405" s="238"/>
      <c r="BI1405" s="238"/>
      <c r="BJ1405" s="238"/>
      <c r="BK1405" s="238"/>
      <c r="BL1405" s="238"/>
      <c r="BM1405" s="238"/>
      <c r="BN1405" s="238"/>
      <c r="BO1405" s="238"/>
      <c r="BP1405" s="238"/>
      <c r="BQ1405" s="238"/>
      <c r="BR1405" s="238"/>
      <c r="BS1405" s="238"/>
      <c r="BT1405" s="238"/>
      <c r="BU1405" s="238"/>
      <c r="BV1405" s="238"/>
      <c r="BW1405" s="238"/>
      <c r="BX1405" s="238"/>
      <c r="BY1405" s="238"/>
      <c r="BZ1405" s="238"/>
      <c r="CA1405" s="238"/>
      <c r="CB1405" s="238"/>
      <c r="CC1405" s="238"/>
      <c r="CD1405" s="238"/>
      <c r="CE1405" s="238"/>
      <c r="CF1405" s="238"/>
      <c r="CG1405" s="238"/>
      <c r="CH1405" s="238"/>
      <c r="CI1405" s="238"/>
      <c r="CJ1405" s="238"/>
      <c r="CK1405" s="238"/>
      <c r="CL1405" s="238"/>
      <c r="CM1405" s="238"/>
      <c r="CN1405" s="238"/>
      <c r="CO1405" s="238"/>
      <c r="CP1405" s="238"/>
      <c r="CQ1405" s="238"/>
      <c r="CR1405" s="238"/>
      <c r="CS1405" s="238"/>
      <c r="CT1405" s="238"/>
      <c r="CU1405" s="238"/>
      <c r="CV1405" s="238"/>
      <c r="CW1405" s="238"/>
      <c r="CX1405" s="238"/>
      <c r="CY1405" s="238"/>
      <c r="CZ1405" s="238"/>
      <c r="DA1405" s="238"/>
      <c r="DB1405" s="238"/>
      <c r="DC1405" s="238"/>
      <c r="DD1405" s="238"/>
      <c r="DE1405" s="238"/>
      <c r="DF1405" s="238"/>
      <c r="DG1405" s="238"/>
      <c r="DH1405" s="238"/>
      <c r="DI1405" s="238"/>
      <c r="DJ1405" s="238"/>
      <c r="DK1405" s="238"/>
      <c r="DL1405" s="238"/>
      <c r="DM1405" s="238"/>
      <c r="DN1405" s="238"/>
      <c r="DO1405" s="238"/>
      <c r="DP1405" s="238"/>
      <c r="DQ1405" s="238"/>
      <c r="DR1405" s="238"/>
      <c r="DS1405" s="238"/>
      <c r="DT1405" s="238"/>
      <c r="DU1405" s="238"/>
      <c r="DV1405" s="238"/>
      <c r="DW1405" s="238"/>
      <c r="DX1405" s="238"/>
      <c r="DY1405" s="238"/>
      <c r="DZ1405" s="238"/>
      <c r="EA1405" s="238"/>
      <c r="EB1405" s="238"/>
      <c r="EC1405" s="238"/>
      <c r="ED1405" s="238"/>
      <c r="EE1405" s="238"/>
      <c r="EF1405" s="238"/>
      <c r="EG1405" s="238"/>
      <c r="EH1405" s="238"/>
      <c r="EI1405" s="238"/>
      <c r="EJ1405" s="238"/>
      <c r="EK1405" s="238"/>
      <c r="EL1405" s="238"/>
      <c r="EM1405" s="238"/>
      <c r="EN1405" s="238"/>
      <c r="EO1405" s="238"/>
      <c r="EP1405" s="238"/>
      <c r="EQ1405" s="238"/>
      <c r="ER1405" s="238"/>
      <c r="ES1405" s="238"/>
      <c r="ET1405" s="238"/>
      <c r="EU1405" s="238"/>
      <c r="EV1405" s="238"/>
      <c r="EW1405" s="238"/>
      <c r="EX1405" s="238"/>
      <c r="EY1405" s="238"/>
      <c r="EZ1405" s="238"/>
      <c r="FA1405" s="238"/>
      <c r="FB1405" s="238"/>
      <c r="FC1405" s="238"/>
      <c r="FD1405" s="238"/>
      <c r="FE1405" s="238"/>
    </row>
    <row r="1406" spans="34:161">
      <c r="AH1406" s="238"/>
      <c r="AI1406" s="238"/>
      <c r="AJ1406" s="238"/>
      <c r="AK1406" s="238"/>
      <c r="AL1406" s="238"/>
      <c r="AM1406" s="238"/>
      <c r="AN1406" s="238"/>
      <c r="AO1406" s="238"/>
      <c r="AP1406" s="238"/>
      <c r="AQ1406" s="238"/>
      <c r="AR1406" s="238"/>
      <c r="AS1406" s="238"/>
      <c r="AT1406" s="238"/>
      <c r="AU1406" s="238"/>
      <c r="AV1406" s="238"/>
      <c r="AW1406" s="238"/>
      <c r="AX1406" s="238"/>
      <c r="AY1406" s="238"/>
      <c r="AZ1406" s="238"/>
      <c r="BA1406" s="238"/>
      <c r="BB1406" s="238"/>
      <c r="BC1406" s="238"/>
      <c r="BD1406" s="238"/>
      <c r="BE1406" s="238"/>
      <c r="BF1406" s="238"/>
      <c r="BG1406" s="238"/>
      <c r="BH1406" s="238"/>
      <c r="BI1406" s="238"/>
      <c r="BJ1406" s="238"/>
      <c r="BK1406" s="238"/>
      <c r="BL1406" s="238"/>
      <c r="BM1406" s="238"/>
      <c r="BN1406" s="238"/>
      <c r="BO1406" s="238"/>
      <c r="BP1406" s="238"/>
      <c r="BQ1406" s="238"/>
      <c r="BR1406" s="238"/>
      <c r="BS1406" s="238"/>
      <c r="BT1406" s="238"/>
      <c r="BU1406" s="238"/>
      <c r="BV1406" s="238"/>
      <c r="BW1406" s="238"/>
      <c r="BX1406" s="238"/>
      <c r="BY1406" s="238"/>
      <c r="BZ1406" s="238"/>
      <c r="CA1406" s="238"/>
      <c r="CB1406" s="238"/>
      <c r="CC1406" s="238"/>
      <c r="CD1406" s="238"/>
      <c r="CE1406" s="238"/>
      <c r="CF1406" s="238"/>
      <c r="CG1406" s="238"/>
      <c r="CH1406" s="238"/>
      <c r="CI1406" s="238"/>
      <c r="CJ1406" s="238"/>
      <c r="CK1406" s="238"/>
      <c r="CL1406" s="238"/>
      <c r="CM1406" s="238"/>
      <c r="CN1406" s="238"/>
      <c r="CO1406" s="238"/>
      <c r="CP1406" s="238"/>
      <c r="CQ1406" s="238"/>
      <c r="CR1406" s="238"/>
      <c r="CS1406" s="238"/>
      <c r="CT1406" s="238"/>
      <c r="CU1406" s="238"/>
      <c r="CV1406" s="238"/>
      <c r="CW1406" s="238"/>
      <c r="CX1406" s="238"/>
      <c r="CY1406" s="238"/>
      <c r="CZ1406" s="238"/>
      <c r="DA1406" s="238"/>
      <c r="DB1406" s="238"/>
      <c r="DC1406" s="238"/>
      <c r="DD1406" s="238"/>
      <c r="DE1406" s="238"/>
      <c r="DF1406" s="238"/>
      <c r="DG1406" s="238"/>
      <c r="DH1406" s="238"/>
      <c r="DI1406" s="238"/>
      <c r="DJ1406" s="238"/>
      <c r="DK1406" s="238"/>
      <c r="DL1406" s="238"/>
      <c r="DM1406" s="238"/>
      <c r="DN1406" s="238"/>
      <c r="DO1406" s="238"/>
      <c r="DP1406" s="238"/>
      <c r="DQ1406" s="238"/>
      <c r="DR1406" s="238"/>
      <c r="DS1406" s="238"/>
      <c r="DT1406" s="238"/>
      <c r="DU1406" s="238"/>
      <c r="DV1406" s="238"/>
      <c r="DW1406" s="238"/>
      <c r="DX1406" s="238"/>
      <c r="DY1406" s="238"/>
      <c r="DZ1406" s="238"/>
      <c r="EA1406" s="238"/>
      <c r="EB1406" s="238"/>
      <c r="EC1406" s="238"/>
      <c r="ED1406" s="238"/>
      <c r="EE1406" s="238"/>
      <c r="EF1406" s="238"/>
      <c r="EG1406" s="238"/>
      <c r="EH1406" s="238"/>
      <c r="EI1406" s="238"/>
      <c r="EJ1406" s="238"/>
      <c r="EK1406" s="238"/>
      <c r="EL1406" s="238"/>
      <c r="EM1406" s="238"/>
      <c r="EN1406" s="238"/>
      <c r="EO1406" s="238"/>
      <c r="EP1406" s="238"/>
      <c r="EQ1406" s="238"/>
      <c r="ER1406" s="238"/>
      <c r="ES1406" s="238"/>
      <c r="ET1406" s="238"/>
      <c r="EU1406" s="238"/>
      <c r="EV1406" s="238"/>
      <c r="EW1406" s="238"/>
      <c r="EX1406" s="238"/>
      <c r="EY1406" s="238"/>
      <c r="EZ1406" s="238"/>
      <c r="FA1406" s="238"/>
      <c r="FB1406" s="238"/>
      <c r="FC1406" s="238"/>
      <c r="FD1406" s="238"/>
      <c r="FE1406" s="238"/>
    </row>
    <row r="1407" spans="34:161">
      <c r="AH1407" s="238"/>
      <c r="AI1407" s="238"/>
      <c r="AJ1407" s="238"/>
      <c r="AK1407" s="238"/>
      <c r="AL1407" s="238"/>
      <c r="AM1407" s="238"/>
      <c r="AN1407" s="238"/>
      <c r="AO1407" s="238"/>
      <c r="AP1407" s="238"/>
      <c r="AQ1407" s="238"/>
      <c r="AR1407" s="238"/>
      <c r="AS1407" s="238"/>
      <c r="AT1407" s="238"/>
      <c r="AU1407" s="238"/>
      <c r="AV1407" s="238"/>
      <c r="AW1407" s="238"/>
      <c r="AX1407" s="238"/>
      <c r="AY1407" s="238"/>
      <c r="AZ1407" s="238"/>
      <c r="BA1407" s="238"/>
      <c r="BB1407" s="238"/>
      <c r="BC1407" s="238"/>
      <c r="BD1407" s="238"/>
      <c r="BE1407" s="238"/>
      <c r="BF1407" s="238"/>
      <c r="BG1407" s="238"/>
      <c r="BH1407" s="238"/>
      <c r="BI1407" s="238"/>
      <c r="BJ1407" s="238"/>
      <c r="BK1407" s="238"/>
      <c r="BL1407" s="238"/>
      <c r="BM1407" s="238"/>
      <c r="BN1407" s="238"/>
      <c r="BO1407" s="238"/>
      <c r="BP1407" s="238"/>
      <c r="BQ1407" s="238"/>
      <c r="BR1407" s="238"/>
      <c r="BS1407" s="238"/>
      <c r="BT1407" s="238"/>
      <c r="BU1407" s="238"/>
      <c r="BV1407" s="238"/>
      <c r="BW1407" s="238"/>
      <c r="BX1407" s="238"/>
      <c r="BY1407" s="238"/>
      <c r="BZ1407" s="238"/>
      <c r="CA1407" s="238"/>
      <c r="CB1407" s="238"/>
      <c r="CC1407" s="238"/>
      <c r="CD1407" s="238"/>
      <c r="CE1407" s="238"/>
      <c r="CF1407" s="238"/>
      <c r="CG1407" s="238"/>
      <c r="CH1407" s="238"/>
      <c r="CI1407" s="238"/>
      <c r="CJ1407" s="238"/>
      <c r="CK1407" s="238"/>
      <c r="CL1407" s="238"/>
      <c r="CM1407" s="238"/>
      <c r="CN1407" s="238"/>
      <c r="CO1407" s="238"/>
      <c r="CP1407" s="238"/>
      <c r="CQ1407" s="238"/>
      <c r="CR1407" s="238"/>
      <c r="CS1407" s="238"/>
      <c r="CT1407" s="238"/>
      <c r="CU1407" s="238"/>
      <c r="CV1407" s="238"/>
      <c r="CW1407" s="238"/>
      <c r="CX1407" s="238"/>
      <c r="CY1407" s="238"/>
      <c r="CZ1407" s="238"/>
      <c r="DA1407" s="238"/>
      <c r="DB1407" s="238"/>
      <c r="DC1407" s="238"/>
      <c r="DD1407" s="238"/>
      <c r="DE1407" s="238"/>
      <c r="DF1407" s="238"/>
      <c r="DG1407" s="238"/>
      <c r="DH1407" s="238"/>
      <c r="DI1407" s="238"/>
      <c r="DJ1407" s="238"/>
      <c r="DK1407" s="238"/>
      <c r="DL1407" s="238"/>
      <c r="DM1407" s="238"/>
      <c r="DN1407" s="238"/>
      <c r="DO1407" s="238"/>
      <c r="DP1407" s="238"/>
      <c r="DQ1407" s="238"/>
      <c r="DR1407" s="238"/>
      <c r="DS1407" s="238"/>
      <c r="DT1407" s="238"/>
      <c r="DU1407" s="238"/>
      <c r="DV1407" s="238"/>
      <c r="DW1407" s="238"/>
      <c r="DX1407" s="238"/>
      <c r="DY1407" s="238"/>
      <c r="DZ1407" s="238"/>
      <c r="EA1407" s="238"/>
      <c r="EB1407" s="238"/>
      <c r="EC1407" s="238"/>
      <c r="ED1407" s="238"/>
      <c r="EE1407" s="238"/>
      <c r="EF1407" s="238"/>
      <c r="EG1407" s="238"/>
      <c r="EH1407" s="238"/>
      <c r="EI1407" s="238"/>
      <c r="EJ1407" s="238"/>
      <c r="EK1407" s="238"/>
      <c r="EL1407" s="238"/>
      <c r="EM1407" s="238"/>
      <c r="EN1407" s="238"/>
      <c r="EO1407" s="238"/>
      <c r="EP1407" s="238"/>
      <c r="EQ1407" s="238"/>
      <c r="ER1407" s="238"/>
      <c r="ES1407" s="238"/>
      <c r="ET1407" s="238"/>
      <c r="EU1407" s="238"/>
      <c r="EV1407" s="238"/>
      <c r="EW1407" s="238"/>
      <c r="EX1407" s="238"/>
      <c r="EY1407" s="238"/>
      <c r="EZ1407" s="238"/>
      <c r="FA1407" s="238"/>
      <c r="FB1407" s="238"/>
      <c r="FC1407" s="238"/>
      <c r="FD1407" s="238"/>
      <c r="FE1407" s="238"/>
    </row>
    <row r="1408" spans="34:161">
      <c r="AH1408" s="238"/>
      <c r="AI1408" s="238"/>
      <c r="AJ1408" s="238"/>
      <c r="AK1408" s="238"/>
      <c r="AL1408" s="238"/>
      <c r="AM1408" s="238"/>
      <c r="AN1408" s="238"/>
      <c r="AO1408" s="238"/>
      <c r="AP1408" s="238"/>
      <c r="AQ1408" s="238"/>
      <c r="AR1408" s="238"/>
      <c r="AS1408" s="238"/>
      <c r="AT1408" s="238"/>
      <c r="AU1408" s="238"/>
      <c r="AV1408" s="238"/>
      <c r="AW1408" s="238"/>
      <c r="AX1408" s="238"/>
      <c r="AY1408" s="238"/>
      <c r="AZ1408" s="238"/>
      <c r="BA1408" s="238"/>
      <c r="BB1408" s="238"/>
      <c r="BC1408" s="238"/>
      <c r="BD1408" s="238"/>
      <c r="BE1408" s="238"/>
      <c r="BF1408" s="238"/>
      <c r="BG1408" s="238"/>
      <c r="BH1408" s="238"/>
      <c r="BI1408" s="238"/>
      <c r="BJ1408" s="238"/>
      <c r="BK1408" s="238"/>
      <c r="BL1408" s="238"/>
      <c r="BM1408" s="238"/>
      <c r="BN1408" s="238"/>
      <c r="BO1408" s="238"/>
      <c r="BP1408" s="238"/>
      <c r="BQ1408" s="238"/>
      <c r="BR1408" s="238"/>
      <c r="BS1408" s="238"/>
      <c r="BT1408" s="238"/>
      <c r="BU1408" s="238"/>
      <c r="BV1408" s="238"/>
      <c r="BW1408" s="238"/>
      <c r="BX1408" s="238"/>
      <c r="BY1408" s="238"/>
      <c r="BZ1408" s="238"/>
      <c r="CA1408" s="238"/>
      <c r="CB1408" s="238"/>
      <c r="CC1408" s="238"/>
      <c r="CD1408" s="238"/>
      <c r="CE1408" s="238"/>
      <c r="CF1408" s="238"/>
      <c r="CG1408" s="238"/>
      <c r="CH1408" s="238"/>
      <c r="CI1408" s="238"/>
      <c r="CJ1408" s="238"/>
      <c r="CK1408" s="238"/>
      <c r="CL1408" s="238"/>
      <c r="CM1408" s="238"/>
      <c r="CN1408" s="238"/>
      <c r="CO1408" s="238"/>
      <c r="CP1408" s="238"/>
      <c r="CQ1408" s="238"/>
      <c r="CR1408" s="238"/>
      <c r="CS1408" s="238"/>
      <c r="CT1408" s="238"/>
      <c r="CU1408" s="238"/>
      <c r="CV1408" s="238"/>
      <c r="CW1408" s="238"/>
      <c r="CX1408" s="238"/>
      <c r="CY1408" s="238"/>
      <c r="CZ1408" s="238"/>
      <c r="DA1408" s="238"/>
      <c r="DB1408" s="238"/>
      <c r="DC1408" s="238"/>
      <c r="DD1408" s="238"/>
      <c r="DE1408" s="238"/>
      <c r="DF1408" s="238"/>
      <c r="DG1408" s="238"/>
      <c r="DH1408" s="238"/>
      <c r="DI1408" s="238"/>
      <c r="DJ1408" s="238"/>
      <c r="DK1408" s="238"/>
      <c r="DL1408" s="238"/>
      <c r="DM1408" s="238"/>
      <c r="DN1408" s="238"/>
      <c r="DO1408" s="238"/>
      <c r="DP1408" s="238"/>
      <c r="DQ1408" s="238"/>
      <c r="DR1408" s="238"/>
      <c r="DS1408" s="238"/>
      <c r="DT1408" s="238"/>
      <c r="DU1408" s="238"/>
      <c r="DV1408" s="238"/>
      <c r="DW1408" s="238"/>
      <c r="DX1408" s="238"/>
      <c r="DY1408" s="238"/>
      <c r="DZ1408" s="238"/>
      <c r="EA1408" s="238"/>
      <c r="EB1408" s="238"/>
      <c r="EC1408" s="238"/>
      <c r="ED1408" s="238"/>
      <c r="EE1408" s="238"/>
      <c r="EF1408" s="238"/>
      <c r="EG1408" s="238"/>
      <c r="EH1408" s="238"/>
      <c r="EI1408" s="238"/>
      <c r="EJ1408" s="238"/>
      <c r="EK1408" s="238"/>
      <c r="EL1408" s="238"/>
      <c r="EM1408" s="238"/>
      <c r="EN1408" s="238"/>
      <c r="EO1408" s="238"/>
      <c r="EP1408" s="238"/>
      <c r="EQ1408" s="238"/>
      <c r="ER1408" s="238"/>
      <c r="ES1408" s="238"/>
      <c r="ET1408" s="238"/>
      <c r="EU1408" s="238"/>
      <c r="EV1408" s="238"/>
      <c r="EW1408" s="238"/>
      <c r="EX1408" s="238"/>
      <c r="EY1408" s="238"/>
      <c r="EZ1408" s="238"/>
      <c r="FA1408" s="238"/>
      <c r="FB1408" s="238"/>
      <c r="FC1408" s="238"/>
      <c r="FD1408" s="238"/>
      <c r="FE1408" s="238"/>
    </row>
    <row r="1409" spans="34:161">
      <c r="AH1409" s="238"/>
      <c r="AI1409" s="238"/>
      <c r="AJ1409" s="238"/>
      <c r="AK1409" s="238"/>
      <c r="AL1409" s="238"/>
      <c r="AM1409" s="238"/>
      <c r="AN1409" s="238"/>
      <c r="AO1409" s="238"/>
      <c r="AP1409" s="238"/>
      <c r="AQ1409" s="238"/>
      <c r="AR1409" s="238"/>
      <c r="AS1409" s="238"/>
      <c r="AT1409" s="238"/>
      <c r="AU1409" s="238"/>
      <c r="AV1409" s="238"/>
      <c r="AW1409" s="238"/>
      <c r="AX1409" s="238"/>
      <c r="AY1409" s="238"/>
      <c r="AZ1409" s="238"/>
      <c r="BA1409" s="238"/>
      <c r="BB1409" s="238"/>
      <c r="BC1409" s="238"/>
      <c r="BD1409" s="238"/>
      <c r="BE1409" s="238"/>
      <c r="BF1409" s="238"/>
      <c r="BG1409" s="238"/>
      <c r="BH1409" s="238"/>
      <c r="BI1409" s="238"/>
      <c r="BJ1409" s="238"/>
      <c r="BK1409" s="238"/>
      <c r="BL1409" s="238"/>
      <c r="BM1409" s="238"/>
      <c r="BN1409" s="238"/>
      <c r="BO1409" s="238"/>
      <c r="BP1409" s="238"/>
      <c r="BQ1409" s="238"/>
      <c r="BR1409" s="238"/>
      <c r="BS1409" s="238"/>
      <c r="BT1409" s="238"/>
      <c r="BU1409" s="238"/>
      <c r="BV1409" s="238"/>
      <c r="BW1409" s="238"/>
      <c r="BX1409" s="238"/>
      <c r="BY1409" s="238"/>
      <c r="BZ1409" s="238"/>
      <c r="CA1409" s="238"/>
      <c r="CB1409" s="238"/>
      <c r="CC1409" s="238"/>
      <c r="CD1409" s="238"/>
      <c r="CE1409" s="238"/>
      <c r="CF1409" s="238"/>
      <c r="CG1409" s="238"/>
      <c r="CH1409" s="238"/>
      <c r="CI1409" s="238"/>
      <c r="CJ1409" s="238"/>
      <c r="CK1409" s="238"/>
      <c r="CL1409" s="238"/>
      <c r="CM1409" s="238"/>
      <c r="CN1409" s="238"/>
      <c r="CO1409" s="238"/>
      <c r="CP1409" s="238"/>
      <c r="CQ1409" s="238"/>
      <c r="CR1409" s="238"/>
      <c r="CS1409" s="238"/>
      <c r="CT1409" s="238"/>
      <c r="CU1409" s="238"/>
      <c r="CV1409" s="238"/>
      <c r="CW1409" s="238"/>
      <c r="CX1409" s="238"/>
      <c r="CY1409" s="238"/>
      <c r="CZ1409" s="238"/>
      <c r="DA1409" s="238"/>
      <c r="DB1409" s="238"/>
      <c r="DC1409" s="238"/>
      <c r="DD1409" s="238"/>
      <c r="DE1409" s="238"/>
      <c r="DF1409" s="238"/>
      <c r="DG1409" s="238"/>
      <c r="DH1409" s="238"/>
      <c r="DI1409" s="238"/>
      <c r="DJ1409" s="238"/>
      <c r="DK1409" s="238"/>
      <c r="DL1409" s="238"/>
      <c r="DM1409" s="238"/>
      <c r="DN1409" s="238"/>
      <c r="DO1409" s="238"/>
      <c r="DP1409" s="238"/>
      <c r="DQ1409" s="238"/>
      <c r="DR1409" s="238"/>
      <c r="DS1409" s="238"/>
      <c r="DT1409" s="238"/>
      <c r="DU1409" s="238"/>
      <c r="DV1409" s="238"/>
      <c r="DW1409" s="238"/>
      <c r="DX1409" s="238"/>
      <c r="DY1409" s="238"/>
      <c r="DZ1409" s="238"/>
      <c r="EA1409" s="238"/>
      <c r="EB1409" s="238"/>
      <c r="EC1409" s="238"/>
      <c r="ED1409" s="238"/>
      <c r="EE1409" s="238"/>
      <c r="EF1409" s="238"/>
      <c r="EG1409" s="238"/>
      <c r="EH1409" s="238"/>
      <c r="EI1409" s="238"/>
      <c r="EJ1409" s="238"/>
      <c r="EK1409" s="238"/>
      <c r="EL1409" s="238"/>
      <c r="EM1409" s="238"/>
      <c r="EN1409" s="238"/>
      <c r="EO1409" s="238"/>
      <c r="EP1409" s="238"/>
      <c r="EQ1409" s="238"/>
      <c r="ER1409" s="238"/>
      <c r="ES1409" s="238"/>
      <c r="ET1409" s="238"/>
      <c r="EU1409" s="238"/>
      <c r="EV1409" s="238"/>
      <c r="EW1409" s="238"/>
      <c r="EX1409" s="238"/>
      <c r="EY1409" s="238"/>
      <c r="EZ1409" s="238"/>
      <c r="FA1409" s="238"/>
      <c r="FB1409" s="238"/>
      <c r="FC1409" s="238"/>
      <c r="FD1409" s="238"/>
      <c r="FE1409" s="238"/>
    </row>
    <row r="1410" spans="34:161">
      <c r="AH1410" s="238"/>
      <c r="AI1410" s="238"/>
      <c r="AJ1410" s="238"/>
      <c r="AK1410" s="238"/>
      <c r="AL1410" s="238"/>
      <c r="AM1410" s="238"/>
      <c r="AN1410" s="238"/>
      <c r="AO1410" s="238"/>
      <c r="AP1410" s="238"/>
      <c r="AQ1410" s="238"/>
      <c r="AR1410" s="238"/>
      <c r="AS1410" s="238"/>
      <c r="AT1410" s="238"/>
      <c r="AU1410" s="238"/>
      <c r="AV1410" s="238"/>
      <c r="AW1410" s="238"/>
      <c r="AX1410" s="238"/>
      <c r="AY1410" s="238"/>
      <c r="AZ1410" s="238"/>
      <c r="BA1410" s="238"/>
      <c r="BB1410" s="238"/>
      <c r="BC1410" s="238"/>
      <c r="BD1410" s="238"/>
      <c r="BE1410" s="238"/>
      <c r="BF1410" s="238"/>
      <c r="BG1410" s="238"/>
      <c r="BH1410" s="238"/>
      <c r="BI1410" s="238"/>
      <c r="BJ1410" s="238"/>
      <c r="BK1410" s="238"/>
      <c r="BL1410" s="238"/>
      <c r="BM1410" s="238"/>
      <c r="BN1410" s="238"/>
      <c r="BO1410" s="238"/>
      <c r="BP1410" s="238"/>
      <c r="BQ1410" s="238"/>
      <c r="BR1410" s="238"/>
      <c r="BS1410" s="238"/>
      <c r="BT1410" s="238"/>
      <c r="BU1410" s="238"/>
      <c r="BV1410" s="238"/>
      <c r="BW1410" s="238"/>
      <c r="BX1410" s="238"/>
      <c r="BY1410" s="238"/>
      <c r="BZ1410" s="238"/>
      <c r="CA1410" s="238"/>
      <c r="CB1410" s="238"/>
      <c r="CC1410" s="238"/>
      <c r="CD1410" s="238"/>
      <c r="CE1410" s="238"/>
      <c r="CF1410" s="238"/>
      <c r="CG1410" s="238"/>
      <c r="CH1410" s="238"/>
      <c r="CI1410" s="238"/>
      <c r="CJ1410" s="238"/>
      <c r="CK1410" s="238"/>
      <c r="CL1410" s="238"/>
      <c r="CM1410" s="238"/>
      <c r="CN1410" s="238"/>
      <c r="CO1410" s="238"/>
      <c r="CP1410" s="238"/>
      <c r="CQ1410" s="238"/>
      <c r="CR1410" s="238"/>
      <c r="CS1410" s="238"/>
      <c r="CT1410" s="238"/>
      <c r="CU1410" s="238"/>
      <c r="CV1410" s="238"/>
      <c r="CW1410" s="238"/>
      <c r="CX1410" s="238"/>
      <c r="CY1410" s="238"/>
      <c r="CZ1410" s="238"/>
      <c r="DA1410" s="238"/>
      <c r="DB1410" s="238"/>
      <c r="DC1410" s="238"/>
      <c r="DD1410" s="238"/>
      <c r="DE1410" s="238"/>
      <c r="DF1410" s="238"/>
      <c r="DG1410" s="238"/>
      <c r="DH1410" s="238"/>
      <c r="DI1410" s="238"/>
      <c r="DJ1410" s="238"/>
      <c r="DK1410" s="238"/>
      <c r="DL1410" s="238"/>
      <c r="DM1410" s="238"/>
      <c r="DN1410" s="238"/>
      <c r="DO1410" s="238"/>
      <c r="DP1410" s="238"/>
      <c r="DQ1410" s="238"/>
      <c r="DR1410" s="238"/>
      <c r="DS1410" s="238"/>
      <c r="DT1410" s="238"/>
      <c r="DU1410" s="238"/>
      <c r="DV1410" s="238"/>
      <c r="DW1410" s="238"/>
      <c r="DX1410" s="238"/>
      <c r="DY1410" s="238"/>
      <c r="DZ1410" s="238"/>
      <c r="EA1410" s="238"/>
      <c r="EB1410" s="238"/>
      <c r="EC1410" s="238"/>
      <c r="ED1410" s="238"/>
      <c r="EE1410" s="238"/>
      <c r="EF1410" s="238"/>
      <c r="EG1410" s="238"/>
      <c r="EH1410" s="238"/>
      <c r="EI1410" s="238"/>
      <c r="EJ1410" s="238"/>
      <c r="EK1410" s="238"/>
      <c r="EL1410" s="238"/>
      <c r="EM1410" s="238"/>
      <c r="EN1410" s="238"/>
      <c r="EO1410" s="238"/>
      <c r="EP1410" s="238"/>
      <c r="EQ1410" s="238"/>
      <c r="ER1410" s="238"/>
      <c r="ES1410" s="238"/>
      <c r="ET1410" s="238"/>
      <c r="EU1410" s="238"/>
      <c r="EV1410" s="238"/>
      <c r="EW1410" s="238"/>
      <c r="EX1410" s="238"/>
      <c r="EY1410" s="238"/>
      <c r="EZ1410" s="238"/>
      <c r="FA1410" s="238"/>
      <c r="FB1410" s="238"/>
      <c r="FC1410" s="238"/>
      <c r="FD1410" s="238"/>
      <c r="FE1410" s="238"/>
    </row>
    <row r="1411" spans="34:161">
      <c r="AH1411" s="238"/>
      <c r="AI1411" s="238"/>
      <c r="AJ1411" s="238"/>
      <c r="AK1411" s="238"/>
      <c r="AL1411" s="238"/>
      <c r="AM1411" s="238"/>
      <c r="AN1411" s="238"/>
      <c r="AO1411" s="238"/>
      <c r="AP1411" s="238"/>
      <c r="AQ1411" s="238"/>
      <c r="AR1411" s="238"/>
      <c r="AS1411" s="238"/>
      <c r="AT1411" s="238"/>
      <c r="AU1411" s="238"/>
      <c r="AV1411" s="238"/>
      <c r="AW1411" s="238"/>
      <c r="AX1411" s="238"/>
      <c r="AY1411" s="238"/>
      <c r="AZ1411" s="238"/>
      <c r="BA1411" s="238"/>
      <c r="BB1411" s="238"/>
      <c r="BC1411" s="238"/>
      <c r="BD1411" s="238"/>
      <c r="BE1411" s="238"/>
      <c r="BF1411" s="238"/>
      <c r="BG1411" s="238"/>
      <c r="BH1411" s="238"/>
      <c r="BI1411" s="238"/>
      <c r="BJ1411" s="238"/>
      <c r="BK1411" s="238"/>
      <c r="BL1411" s="238"/>
      <c r="BM1411" s="238"/>
      <c r="BN1411" s="238"/>
      <c r="BO1411" s="238"/>
      <c r="BP1411" s="238"/>
      <c r="BQ1411" s="238"/>
      <c r="BR1411" s="238"/>
      <c r="BS1411" s="238"/>
      <c r="BT1411" s="238"/>
      <c r="BU1411" s="238"/>
      <c r="BV1411" s="238"/>
      <c r="BW1411" s="238"/>
      <c r="BX1411" s="238"/>
      <c r="BY1411" s="238"/>
      <c r="BZ1411" s="238"/>
      <c r="CA1411" s="238"/>
      <c r="CB1411" s="238"/>
      <c r="CC1411" s="238"/>
      <c r="CD1411" s="238"/>
      <c r="CE1411" s="238"/>
      <c r="CF1411" s="238"/>
      <c r="CG1411" s="238"/>
      <c r="CH1411" s="238"/>
      <c r="CI1411" s="238"/>
      <c r="CJ1411" s="238"/>
      <c r="CK1411" s="238"/>
      <c r="CL1411" s="238"/>
      <c r="CM1411" s="238"/>
      <c r="CN1411" s="238"/>
      <c r="CO1411" s="238"/>
      <c r="CP1411" s="238"/>
      <c r="CQ1411" s="238"/>
      <c r="CR1411" s="238"/>
      <c r="CS1411" s="238"/>
      <c r="CT1411" s="238"/>
      <c r="CU1411" s="238"/>
      <c r="CV1411" s="238"/>
      <c r="CW1411" s="238"/>
      <c r="CX1411" s="238"/>
      <c r="CY1411" s="238"/>
      <c r="CZ1411" s="238"/>
      <c r="DA1411" s="238"/>
      <c r="DB1411" s="238"/>
      <c r="DC1411" s="238"/>
      <c r="DD1411" s="238"/>
      <c r="DE1411" s="238"/>
      <c r="DF1411" s="238"/>
      <c r="DG1411" s="238"/>
      <c r="DH1411" s="238"/>
      <c r="DI1411" s="238"/>
      <c r="DJ1411" s="238"/>
      <c r="DK1411" s="238"/>
      <c r="DL1411" s="238"/>
      <c r="DM1411" s="238"/>
      <c r="DN1411" s="238"/>
      <c r="DO1411" s="238"/>
      <c r="DP1411" s="238"/>
      <c r="DQ1411" s="238"/>
      <c r="DR1411" s="238"/>
      <c r="DS1411" s="238"/>
      <c r="DT1411" s="238"/>
      <c r="DU1411" s="238"/>
      <c r="DV1411" s="238"/>
      <c r="DW1411" s="238"/>
      <c r="DX1411" s="238"/>
      <c r="DY1411" s="238"/>
      <c r="DZ1411" s="238"/>
      <c r="EA1411" s="238"/>
      <c r="EB1411" s="238"/>
      <c r="EC1411" s="238"/>
      <c r="ED1411" s="238"/>
      <c r="EE1411" s="238"/>
      <c r="EF1411" s="238"/>
      <c r="EG1411" s="238"/>
      <c r="EH1411" s="238"/>
      <c r="EI1411" s="238"/>
      <c r="EJ1411" s="238"/>
      <c r="EK1411" s="238"/>
      <c r="EL1411" s="238"/>
      <c r="EM1411" s="238"/>
      <c r="EN1411" s="238"/>
      <c r="EO1411" s="238"/>
      <c r="EP1411" s="238"/>
      <c r="EQ1411" s="238"/>
      <c r="ER1411" s="238"/>
      <c r="ES1411" s="238"/>
      <c r="ET1411" s="238"/>
      <c r="EU1411" s="238"/>
      <c r="EV1411" s="238"/>
      <c r="EW1411" s="238"/>
      <c r="EX1411" s="238"/>
      <c r="EY1411" s="238"/>
      <c r="EZ1411" s="238"/>
      <c r="FA1411" s="238"/>
      <c r="FB1411" s="238"/>
      <c r="FC1411" s="238"/>
      <c r="FD1411" s="238"/>
      <c r="FE1411" s="238"/>
    </row>
    <row r="1412" spans="34:161">
      <c r="AH1412" s="238"/>
      <c r="AI1412" s="238"/>
      <c r="AJ1412" s="238"/>
      <c r="AK1412" s="238"/>
      <c r="AL1412" s="238"/>
      <c r="AM1412" s="238"/>
      <c r="AN1412" s="238"/>
      <c r="AO1412" s="238"/>
      <c r="AP1412" s="238"/>
      <c r="AQ1412" s="238"/>
      <c r="AR1412" s="238"/>
      <c r="AS1412" s="238"/>
      <c r="AT1412" s="238"/>
      <c r="AU1412" s="238"/>
      <c r="AV1412" s="238"/>
      <c r="AW1412" s="238"/>
      <c r="AX1412" s="238"/>
      <c r="AY1412" s="238"/>
      <c r="AZ1412" s="238"/>
      <c r="BA1412" s="238"/>
      <c r="BB1412" s="238"/>
      <c r="BC1412" s="238"/>
      <c r="BD1412" s="238"/>
      <c r="BE1412" s="238"/>
      <c r="BF1412" s="238"/>
      <c r="BG1412" s="238"/>
      <c r="BH1412" s="238"/>
      <c r="BI1412" s="238"/>
      <c r="BJ1412" s="238"/>
      <c r="BK1412" s="238"/>
      <c r="BL1412" s="238"/>
      <c r="BM1412" s="238"/>
      <c r="BN1412" s="238"/>
      <c r="BO1412" s="238"/>
      <c r="BP1412" s="238"/>
      <c r="BQ1412" s="238"/>
      <c r="BR1412" s="238"/>
      <c r="BS1412" s="238"/>
      <c r="BT1412" s="238"/>
      <c r="BU1412" s="238"/>
      <c r="BV1412" s="238"/>
      <c r="BW1412" s="238"/>
      <c r="BX1412" s="238"/>
      <c r="BY1412" s="238"/>
      <c r="BZ1412" s="238"/>
      <c r="CA1412" s="238"/>
      <c r="CB1412" s="238"/>
      <c r="CC1412" s="238"/>
      <c r="CD1412" s="238"/>
      <c r="CE1412" s="238"/>
      <c r="CF1412" s="238"/>
      <c r="CG1412" s="238"/>
      <c r="CH1412" s="238"/>
      <c r="CI1412" s="238"/>
      <c r="CJ1412" s="238"/>
      <c r="CK1412" s="238"/>
      <c r="CL1412" s="238"/>
      <c r="CM1412" s="238"/>
      <c r="CN1412" s="238"/>
      <c r="CO1412" s="238"/>
      <c r="CP1412" s="238"/>
      <c r="CQ1412" s="238"/>
      <c r="CR1412" s="238"/>
      <c r="CS1412" s="238"/>
      <c r="CT1412" s="238"/>
      <c r="CU1412" s="238"/>
      <c r="CV1412" s="238"/>
      <c r="CW1412" s="238"/>
      <c r="CX1412" s="238"/>
      <c r="CY1412" s="238"/>
      <c r="CZ1412" s="238"/>
      <c r="DA1412" s="238"/>
      <c r="DB1412" s="238"/>
      <c r="DC1412" s="238"/>
      <c r="DD1412" s="238"/>
      <c r="DE1412" s="238"/>
      <c r="DF1412" s="238"/>
      <c r="DG1412" s="238"/>
      <c r="DH1412" s="238"/>
      <c r="DI1412" s="238"/>
      <c r="DJ1412" s="238"/>
      <c r="DK1412" s="238"/>
      <c r="DL1412" s="238"/>
      <c r="DM1412" s="238"/>
      <c r="DN1412" s="238"/>
      <c r="DO1412" s="238"/>
      <c r="DP1412" s="238"/>
      <c r="DQ1412" s="238"/>
      <c r="DR1412" s="238"/>
      <c r="DS1412" s="238"/>
      <c r="DT1412" s="238"/>
      <c r="DU1412" s="238"/>
      <c r="DV1412" s="238"/>
      <c r="DW1412" s="238"/>
      <c r="DX1412" s="238"/>
      <c r="DY1412" s="238"/>
      <c r="DZ1412" s="238"/>
      <c r="EA1412" s="238"/>
      <c r="EB1412" s="238"/>
      <c r="EC1412" s="238"/>
      <c r="ED1412" s="238"/>
      <c r="EE1412" s="238"/>
      <c r="EF1412" s="238"/>
      <c r="EG1412" s="238"/>
      <c r="EH1412" s="238"/>
      <c r="EI1412" s="238"/>
      <c r="EJ1412" s="238"/>
      <c r="EK1412" s="238"/>
      <c r="EL1412" s="238"/>
      <c r="EM1412" s="238"/>
      <c r="EN1412" s="238"/>
      <c r="EO1412" s="238"/>
      <c r="EP1412" s="238"/>
      <c r="EQ1412" s="238"/>
      <c r="ER1412" s="238"/>
      <c r="ES1412" s="238"/>
      <c r="ET1412" s="238"/>
      <c r="EU1412" s="238"/>
      <c r="EV1412" s="238"/>
      <c r="EW1412" s="238"/>
      <c r="EX1412" s="238"/>
      <c r="EY1412" s="238"/>
      <c r="EZ1412" s="238"/>
      <c r="FA1412" s="238"/>
      <c r="FB1412" s="238"/>
      <c r="FC1412" s="238"/>
      <c r="FD1412" s="238"/>
      <c r="FE1412" s="238"/>
    </row>
    <row r="1413" spans="34:161">
      <c r="AH1413" s="238"/>
      <c r="AI1413" s="238"/>
      <c r="AJ1413" s="238"/>
      <c r="AK1413" s="238"/>
      <c r="AL1413" s="238"/>
      <c r="AM1413" s="238"/>
      <c r="AN1413" s="238"/>
      <c r="AO1413" s="238"/>
      <c r="AP1413" s="238"/>
      <c r="AQ1413" s="238"/>
      <c r="AR1413" s="238"/>
      <c r="AS1413" s="238"/>
      <c r="AT1413" s="238"/>
      <c r="AU1413" s="238"/>
      <c r="AV1413" s="238"/>
      <c r="AW1413" s="238"/>
      <c r="AX1413" s="238"/>
      <c r="AY1413" s="238"/>
      <c r="AZ1413" s="238"/>
      <c r="BA1413" s="238"/>
      <c r="BB1413" s="238"/>
      <c r="BC1413" s="238"/>
      <c r="BD1413" s="238"/>
      <c r="BE1413" s="238"/>
      <c r="BF1413" s="238"/>
      <c r="BG1413" s="238"/>
      <c r="BH1413" s="238"/>
      <c r="BI1413" s="238"/>
      <c r="BJ1413" s="238"/>
      <c r="BK1413" s="238"/>
      <c r="BL1413" s="238"/>
      <c r="BM1413" s="238"/>
      <c r="BN1413" s="238"/>
      <c r="BO1413" s="238"/>
      <c r="BP1413" s="238"/>
      <c r="BQ1413" s="238"/>
      <c r="BR1413" s="238"/>
      <c r="BS1413" s="238"/>
      <c r="BT1413" s="238"/>
      <c r="BU1413" s="238"/>
      <c r="BV1413" s="238"/>
      <c r="BW1413" s="238"/>
      <c r="BX1413" s="238"/>
      <c r="BY1413" s="238"/>
      <c r="BZ1413" s="238"/>
      <c r="CA1413" s="238"/>
      <c r="CB1413" s="238"/>
      <c r="CC1413" s="238"/>
      <c r="CD1413" s="238"/>
      <c r="CE1413" s="238"/>
      <c r="CF1413" s="238"/>
      <c r="CG1413" s="238"/>
      <c r="CH1413" s="238"/>
      <c r="CI1413" s="238"/>
      <c r="CJ1413" s="238"/>
      <c r="CK1413" s="238"/>
      <c r="CL1413" s="238"/>
      <c r="CM1413" s="238"/>
      <c r="CN1413" s="238"/>
      <c r="CO1413" s="238"/>
      <c r="CP1413" s="238"/>
      <c r="CQ1413" s="238"/>
      <c r="CR1413" s="238"/>
      <c r="CS1413" s="238"/>
      <c r="CT1413" s="238"/>
      <c r="CU1413" s="238"/>
      <c r="CV1413" s="238"/>
      <c r="CW1413" s="238"/>
      <c r="CX1413" s="238"/>
      <c r="CY1413" s="238"/>
      <c r="CZ1413" s="238"/>
      <c r="DA1413" s="238"/>
      <c r="DB1413" s="238"/>
      <c r="DC1413" s="238"/>
      <c r="DD1413" s="238"/>
      <c r="DE1413" s="238"/>
      <c r="DF1413" s="238"/>
      <c r="DG1413" s="238"/>
      <c r="DH1413" s="238"/>
      <c r="DI1413" s="238"/>
      <c r="DJ1413" s="238"/>
      <c r="DK1413" s="238"/>
      <c r="DL1413" s="238"/>
      <c r="DM1413" s="238"/>
      <c r="DN1413" s="238"/>
      <c r="DO1413" s="238"/>
      <c r="DP1413" s="238"/>
      <c r="DQ1413" s="238"/>
      <c r="DR1413" s="238"/>
      <c r="DS1413" s="238"/>
      <c r="DT1413" s="238"/>
      <c r="DU1413" s="238"/>
      <c r="DV1413" s="238"/>
      <c r="DW1413" s="238"/>
      <c r="DX1413" s="238"/>
      <c r="DY1413" s="238"/>
      <c r="DZ1413" s="238"/>
      <c r="EA1413" s="238"/>
      <c r="EB1413" s="238"/>
      <c r="EC1413" s="238"/>
      <c r="ED1413" s="238"/>
      <c r="EE1413" s="238"/>
      <c r="EF1413" s="238"/>
      <c r="EG1413" s="238"/>
      <c r="EH1413" s="238"/>
      <c r="EI1413" s="238"/>
      <c r="EJ1413" s="238"/>
      <c r="EK1413" s="238"/>
      <c r="EL1413" s="238"/>
      <c r="EM1413" s="238"/>
      <c r="EN1413" s="238"/>
      <c r="EO1413" s="238"/>
      <c r="EP1413" s="238"/>
      <c r="EQ1413" s="238"/>
      <c r="ER1413" s="238"/>
      <c r="ES1413" s="238"/>
      <c r="ET1413" s="238"/>
      <c r="EU1413" s="238"/>
      <c r="EV1413" s="238"/>
      <c r="EW1413" s="238"/>
      <c r="EX1413" s="238"/>
      <c r="EY1413" s="238"/>
      <c r="EZ1413" s="238"/>
      <c r="FA1413" s="238"/>
      <c r="FB1413" s="238"/>
      <c r="FC1413" s="238"/>
      <c r="FD1413" s="238"/>
      <c r="FE1413" s="238"/>
    </row>
    <row r="1414" spans="34:161">
      <c r="AH1414" s="238"/>
      <c r="AI1414" s="238"/>
      <c r="AJ1414" s="238"/>
      <c r="AK1414" s="238"/>
      <c r="AL1414" s="238"/>
      <c r="AM1414" s="238"/>
      <c r="AN1414" s="238"/>
      <c r="AO1414" s="238"/>
      <c r="AP1414" s="238"/>
      <c r="AQ1414" s="238"/>
      <c r="AR1414" s="238"/>
      <c r="AS1414" s="238"/>
      <c r="AT1414" s="238"/>
      <c r="AU1414" s="238"/>
      <c r="AV1414" s="238"/>
      <c r="AW1414" s="238"/>
      <c r="AX1414" s="238"/>
      <c r="AY1414" s="238"/>
      <c r="AZ1414" s="238"/>
      <c r="BA1414" s="238"/>
      <c r="BB1414" s="238"/>
      <c r="BC1414" s="238"/>
      <c r="BD1414" s="238"/>
      <c r="BE1414" s="238"/>
      <c r="BF1414" s="238"/>
      <c r="BG1414" s="238"/>
      <c r="BH1414" s="238"/>
      <c r="BI1414" s="238"/>
      <c r="BJ1414" s="238"/>
      <c r="BK1414" s="238"/>
      <c r="BL1414" s="238"/>
      <c r="BM1414" s="238"/>
      <c r="BN1414" s="238"/>
      <c r="BO1414" s="238"/>
      <c r="BP1414" s="238"/>
      <c r="BQ1414" s="238"/>
      <c r="BR1414" s="238"/>
      <c r="BS1414" s="238"/>
      <c r="BT1414" s="238"/>
      <c r="BU1414" s="238"/>
      <c r="BV1414" s="238"/>
      <c r="BW1414" s="238"/>
      <c r="BX1414" s="238"/>
      <c r="BY1414" s="238"/>
      <c r="BZ1414" s="238"/>
      <c r="CA1414" s="238"/>
      <c r="CB1414" s="238"/>
      <c r="CC1414" s="238"/>
      <c r="CD1414" s="238"/>
      <c r="CE1414" s="238"/>
      <c r="CF1414" s="238"/>
      <c r="CG1414" s="238"/>
      <c r="CH1414" s="238"/>
      <c r="CI1414" s="238"/>
      <c r="CJ1414" s="238"/>
      <c r="CK1414" s="238"/>
      <c r="CL1414" s="238"/>
      <c r="CM1414" s="238"/>
      <c r="CN1414" s="238"/>
      <c r="CO1414" s="238"/>
      <c r="CP1414" s="238"/>
      <c r="CQ1414" s="238"/>
      <c r="CR1414" s="238"/>
      <c r="CS1414" s="238"/>
      <c r="CT1414" s="238"/>
      <c r="CU1414" s="238"/>
      <c r="CV1414" s="238"/>
      <c r="CW1414" s="238"/>
      <c r="CX1414" s="238"/>
      <c r="CY1414" s="238"/>
      <c r="CZ1414" s="238"/>
      <c r="DA1414" s="238"/>
      <c r="DB1414" s="238"/>
      <c r="DC1414" s="238"/>
      <c r="DD1414" s="238"/>
      <c r="DE1414" s="238"/>
      <c r="DF1414" s="238"/>
      <c r="DG1414" s="238"/>
      <c r="DH1414" s="238"/>
      <c r="DI1414" s="238"/>
      <c r="DJ1414" s="238"/>
      <c r="DK1414" s="238"/>
      <c r="DL1414" s="238"/>
      <c r="DM1414" s="238"/>
      <c r="DN1414" s="238"/>
      <c r="DO1414" s="238"/>
      <c r="DP1414" s="238"/>
      <c r="DQ1414" s="238"/>
      <c r="DR1414" s="238"/>
      <c r="DS1414" s="238"/>
      <c r="DT1414" s="238"/>
      <c r="DU1414" s="238"/>
      <c r="DV1414" s="238"/>
      <c r="DW1414" s="238"/>
      <c r="DX1414" s="238"/>
      <c r="DY1414" s="238"/>
      <c r="DZ1414" s="238"/>
      <c r="EA1414" s="238"/>
      <c r="EB1414" s="238"/>
      <c r="EC1414" s="238"/>
      <c r="ED1414" s="238"/>
      <c r="EE1414" s="238"/>
      <c r="EF1414" s="238"/>
      <c r="EG1414" s="238"/>
      <c r="EH1414" s="238"/>
      <c r="EI1414" s="238"/>
      <c r="EJ1414" s="238"/>
      <c r="EK1414" s="238"/>
      <c r="EL1414" s="238"/>
      <c r="EM1414" s="238"/>
      <c r="EN1414" s="238"/>
      <c r="EO1414" s="238"/>
      <c r="EP1414" s="238"/>
      <c r="EQ1414" s="238"/>
      <c r="ER1414" s="238"/>
      <c r="ES1414" s="238"/>
      <c r="ET1414" s="238"/>
      <c r="EU1414" s="238"/>
      <c r="EV1414" s="238"/>
      <c r="EW1414" s="238"/>
      <c r="EX1414" s="238"/>
      <c r="EY1414" s="238"/>
      <c r="EZ1414" s="238"/>
      <c r="FA1414" s="238"/>
      <c r="FB1414" s="238"/>
      <c r="FC1414" s="238"/>
      <c r="FD1414" s="238"/>
      <c r="FE1414" s="238"/>
    </row>
    <row r="1415" spans="34:161">
      <c r="AH1415" s="238"/>
      <c r="AI1415" s="238"/>
      <c r="AJ1415" s="238"/>
      <c r="AK1415" s="238"/>
      <c r="AL1415" s="238"/>
      <c r="AM1415" s="238"/>
      <c r="AN1415" s="238"/>
      <c r="AO1415" s="238"/>
      <c r="AP1415" s="238"/>
      <c r="AQ1415" s="238"/>
      <c r="AR1415" s="238"/>
      <c r="AS1415" s="238"/>
      <c r="AT1415" s="238"/>
      <c r="AU1415" s="238"/>
      <c r="AV1415" s="238"/>
      <c r="AW1415" s="238"/>
      <c r="AX1415" s="238"/>
      <c r="AY1415" s="238"/>
      <c r="AZ1415" s="238"/>
      <c r="BA1415" s="238"/>
      <c r="BB1415" s="238"/>
      <c r="BC1415" s="238"/>
      <c r="BD1415" s="238"/>
      <c r="BE1415" s="238"/>
      <c r="BF1415" s="238"/>
      <c r="BG1415" s="238"/>
      <c r="BH1415" s="238"/>
      <c r="BI1415" s="238"/>
      <c r="BJ1415" s="238"/>
      <c r="BK1415" s="238"/>
      <c r="BL1415" s="238"/>
      <c r="BM1415" s="238"/>
      <c r="BN1415" s="238"/>
      <c r="BO1415" s="238"/>
      <c r="BP1415" s="238"/>
      <c r="BQ1415" s="238"/>
      <c r="BR1415" s="238"/>
      <c r="BS1415" s="238"/>
      <c r="BT1415" s="238"/>
      <c r="BU1415" s="238"/>
      <c r="BV1415" s="238"/>
      <c r="BW1415" s="238"/>
      <c r="BX1415" s="238"/>
      <c r="BY1415" s="238"/>
      <c r="BZ1415" s="238"/>
      <c r="CA1415" s="238"/>
      <c r="CB1415" s="238"/>
      <c r="CC1415" s="238"/>
      <c r="CD1415" s="238"/>
      <c r="CE1415" s="238"/>
      <c r="CF1415" s="238"/>
      <c r="CG1415" s="238"/>
      <c r="CH1415" s="238"/>
      <c r="CI1415" s="238"/>
      <c r="CJ1415" s="238"/>
      <c r="CK1415" s="238"/>
      <c r="CL1415" s="238"/>
      <c r="CM1415" s="238"/>
      <c r="CN1415" s="238"/>
      <c r="CO1415" s="238"/>
      <c r="CP1415" s="238"/>
      <c r="CQ1415" s="238"/>
      <c r="CR1415" s="238"/>
      <c r="CS1415" s="238"/>
      <c r="CT1415" s="238"/>
      <c r="CU1415" s="238"/>
      <c r="CV1415" s="238"/>
      <c r="CW1415" s="238"/>
      <c r="CX1415" s="238"/>
      <c r="CY1415" s="238"/>
      <c r="CZ1415" s="238"/>
      <c r="DA1415" s="238"/>
      <c r="DB1415" s="238"/>
      <c r="DC1415" s="238"/>
      <c r="DD1415" s="238"/>
      <c r="DE1415" s="238"/>
      <c r="DF1415" s="238"/>
      <c r="DG1415" s="238"/>
      <c r="DH1415" s="238"/>
      <c r="DI1415" s="238"/>
      <c r="DJ1415" s="238"/>
      <c r="DK1415" s="238"/>
      <c r="DL1415" s="238"/>
      <c r="DM1415" s="238"/>
      <c r="DN1415" s="238"/>
      <c r="DO1415" s="238"/>
      <c r="DP1415" s="238"/>
      <c r="DQ1415" s="238"/>
      <c r="DR1415" s="238"/>
      <c r="DS1415" s="238"/>
      <c r="DT1415" s="238"/>
      <c r="DU1415" s="238"/>
      <c r="DV1415" s="238"/>
      <c r="DW1415" s="238"/>
      <c r="DX1415" s="238"/>
      <c r="DY1415" s="238"/>
      <c r="DZ1415" s="238"/>
      <c r="EA1415" s="238"/>
      <c r="EB1415" s="238"/>
      <c r="EC1415" s="238"/>
      <c r="ED1415" s="238"/>
      <c r="EE1415" s="238"/>
      <c r="EF1415" s="238"/>
      <c r="EG1415" s="238"/>
      <c r="EH1415" s="238"/>
      <c r="EI1415" s="238"/>
      <c r="EJ1415" s="238"/>
      <c r="EK1415" s="238"/>
      <c r="EL1415" s="238"/>
      <c r="EM1415" s="238"/>
      <c r="EN1415" s="238"/>
      <c r="EO1415" s="238"/>
      <c r="EP1415" s="238"/>
      <c r="EQ1415" s="238"/>
      <c r="ER1415" s="238"/>
      <c r="ES1415" s="238"/>
      <c r="ET1415" s="238"/>
      <c r="EU1415" s="238"/>
      <c r="EV1415" s="238"/>
      <c r="EW1415" s="238"/>
      <c r="EX1415" s="238"/>
      <c r="EY1415" s="238"/>
      <c r="EZ1415" s="238"/>
      <c r="FA1415" s="238"/>
      <c r="FB1415" s="238"/>
      <c r="FC1415" s="238"/>
      <c r="FD1415" s="238"/>
      <c r="FE1415" s="238"/>
    </row>
    <row r="1416" spans="34:161">
      <c r="AH1416" s="238"/>
      <c r="AI1416" s="238"/>
      <c r="AJ1416" s="238"/>
      <c r="AK1416" s="238"/>
      <c r="AL1416" s="238"/>
      <c r="AM1416" s="238"/>
      <c r="AN1416" s="238"/>
      <c r="AO1416" s="238"/>
      <c r="AP1416" s="238"/>
      <c r="AQ1416" s="238"/>
      <c r="AR1416" s="238"/>
      <c r="AS1416" s="238"/>
      <c r="AT1416" s="238"/>
      <c r="AU1416" s="238"/>
      <c r="AV1416" s="238"/>
      <c r="AW1416" s="238"/>
      <c r="AX1416" s="238"/>
      <c r="AY1416" s="238"/>
      <c r="AZ1416" s="238"/>
      <c r="BA1416" s="238"/>
      <c r="BB1416" s="238"/>
      <c r="BC1416" s="238"/>
      <c r="BD1416" s="238"/>
      <c r="BE1416" s="238"/>
      <c r="BF1416" s="238"/>
      <c r="BG1416" s="238"/>
      <c r="BH1416" s="238"/>
      <c r="BI1416" s="238"/>
      <c r="BJ1416" s="238"/>
      <c r="BK1416" s="238"/>
      <c r="BL1416" s="238"/>
      <c r="BM1416" s="238"/>
      <c r="BN1416" s="238"/>
      <c r="BO1416" s="238"/>
      <c r="BP1416" s="238"/>
      <c r="BQ1416" s="238"/>
      <c r="BR1416" s="238"/>
      <c r="BS1416" s="238"/>
      <c r="BT1416" s="238"/>
      <c r="BU1416" s="238"/>
      <c r="BV1416" s="238"/>
      <c r="BW1416" s="238"/>
      <c r="BX1416" s="238"/>
      <c r="BY1416" s="238"/>
      <c r="BZ1416" s="238"/>
      <c r="CA1416" s="238"/>
      <c r="CB1416" s="238"/>
      <c r="CC1416" s="238"/>
      <c r="CD1416" s="238"/>
      <c r="CE1416" s="238"/>
      <c r="CF1416" s="238"/>
      <c r="CG1416" s="238"/>
      <c r="CH1416" s="238"/>
      <c r="CI1416" s="238"/>
      <c r="CJ1416" s="238"/>
      <c r="CK1416" s="238"/>
      <c r="CL1416" s="238"/>
      <c r="CM1416" s="238"/>
      <c r="CN1416" s="238"/>
      <c r="CO1416" s="238"/>
      <c r="CP1416" s="238"/>
      <c r="CQ1416" s="238"/>
      <c r="CR1416" s="238"/>
      <c r="CS1416" s="238"/>
      <c r="CT1416" s="238"/>
      <c r="CU1416" s="238"/>
      <c r="CV1416" s="238"/>
      <c r="CW1416" s="238"/>
      <c r="CX1416" s="238"/>
      <c r="CY1416" s="238"/>
      <c r="CZ1416" s="238"/>
      <c r="DA1416" s="238"/>
      <c r="DB1416" s="238"/>
      <c r="DC1416" s="238"/>
      <c r="DD1416" s="238"/>
      <c r="DE1416" s="238"/>
      <c r="DF1416" s="238"/>
      <c r="DG1416" s="238"/>
      <c r="DH1416" s="238"/>
      <c r="DI1416" s="238"/>
      <c r="DJ1416" s="238"/>
      <c r="DK1416" s="238"/>
      <c r="DL1416" s="238"/>
      <c r="DM1416" s="238"/>
      <c r="DN1416" s="238"/>
      <c r="DO1416" s="238"/>
      <c r="DP1416" s="238"/>
      <c r="DQ1416" s="238"/>
      <c r="DR1416" s="238"/>
      <c r="DS1416" s="238"/>
      <c r="DT1416" s="238"/>
      <c r="DU1416" s="238"/>
      <c r="DV1416" s="238"/>
      <c r="DW1416" s="238"/>
      <c r="DX1416" s="238"/>
      <c r="DY1416" s="238"/>
      <c r="DZ1416" s="238"/>
      <c r="EA1416" s="238"/>
      <c r="EB1416" s="238"/>
      <c r="EC1416" s="238"/>
      <c r="ED1416" s="238"/>
      <c r="EE1416" s="238"/>
      <c r="EF1416" s="238"/>
      <c r="EG1416" s="238"/>
      <c r="EH1416" s="238"/>
      <c r="EI1416" s="238"/>
      <c r="EJ1416" s="238"/>
      <c r="EK1416" s="238"/>
      <c r="EL1416" s="238"/>
      <c r="EM1416" s="238"/>
      <c r="EN1416" s="238"/>
      <c r="EO1416" s="238"/>
      <c r="EP1416" s="238"/>
      <c r="EQ1416" s="238"/>
      <c r="ER1416" s="238"/>
      <c r="ES1416" s="238"/>
      <c r="ET1416" s="238"/>
      <c r="EU1416" s="238"/>
      <c r="EV1416" s="238"/>
      <c r="EW1416" s="238"/>
      <c r="EX1416" s="238"/>
      <c r="EY1416" s="238"/>
      <c r="EZ1416" s="238"/>
      <c r="FA1416" s="238"/>
      <c r="FB1416" s="238"/>
      <c r="FC1416" s="238"/>
      <c r="FD1416" s="238"/>
      <c r="FE1416" s="238"/>
    </row>
    <row r="1417" spans="34:161">
      <c r="AH1417" s="238"/>
      <c r="AI1417" s="238"/>
      <c r="AJ1417" s="238"/>
      <c r="AK1417" s="238"/>
      <c r="AL1417" s="238"/>
      <c r="AM1417" s="238"/>
      <c r="AN1417" s="238"/>
      <c r="AO1417" s="238"/>
      <c r="AP1417" s="238"/>
      <c r="AQ1417" s="238"/>
      <c r="AR1417" s="238"/>
      <c r="AS1417" s="238"/>
      <c r="AT1417" s="238"/>
      <c r="AU1417" s="238"/>
      <c r="AV1417" s="238"/>
      <c r="AW1417" s="238"/>
      <c r="AX1417" s="238"/>
      <c r="AY1417" s="238"/>
      <c r="AZ1417" s="238"/>
      <c r="BA1417" s="238"/>
      <c r="BB1417" s="238"/>
      <c r="BC1417" s="238"/>
      <c r="BD1417" s="238"/>
      <c r="BE1417" s="238"/>
      <c r="BF1417" s="238"/>
      <c r="BG1417" s="238"/>
      <c r="BH1417" s="238"/>
      <c r="BI1417" s="238"/>
      <c r="BJ1417" s="238"/>
      <c r="BK1417" s="238"/>
      <c r="BL1417" s="238"/>
      <c r="BM1417" s="238"/>
      <c r="BN1417" s="238"/>
      <c r="BO1417" s="238"/>
      <c r="BP1417" s="238"/>
      <c r="BQ1417" s="238"/>
      <c r="BR1417" s="238"/>
      <c r="BS1417" s="238"/>
      <c r="BT1417" s="238"/>
      <c r="BU1417" s="238"/>
      <c r="BV1417" s="238"/>
      <c r="BW1417" s="238"/>
      <c r="BX1417" s="238"/>
      <c r="BY1417" s="238"/>
      <c r="BZ1417" s="238"/>
      <c r="CA1417" s="238"/>
      <c r="CB1417" s="238"/>
      <c r="CC1417" s="238"/>
      <c r="CD1417" s="238"/>
      <c r="CE1417" s="238"/>
      <c r="CF1417" s="238"/>
      <c r="CG1417" s="238"/>
      <c r="CH1417" s="238"/>
      <c r="CI1417" s="238"/>
      <c r="CJ1417" s="238"/>
      <c r="CK1417" s="238"/>
      <c r="CL1417" s="238"/>
      <c r="CM1417" s="238"/>
      <c r="CN1417" s="238"/>
      <c r="CO1417" s="238"/>
      <c r="CP1417" s="238"/>
      <c r="CQ1417" s="238"/>
      <c r="CR1417" s="238"/>
      <c r="CS1417" s="238"/>
      <c r="CT1417" s="238"/>
      <c r="CU1417" s="238"/>
      <c r="CV1417" s="238"/>
      <c r="CW1417" s="238"/>
      <c r="CX1417" s="238"/>
      <c r="CY1417" s="238"/>
      <c r="CZ1417" s="238"/>
      <c r="DA1417" s="238"/>
      <c r="DB1417" s="238"/>
      <c r="DC1417" s="238"/>
      <c r="DD1417" s="238"/>
      <c r="DE1417" s="238"/>
      <c r="DF1417" s="238"/>
      <c r="DG1417" s="238"/>
      <c r="DH1417" s="238"/>
      <c r="DI1417" s="238"/>
      <c r="DJ1417" s="238"/>
      <c r="DK1417" s="238"/>
      <c r="DL1417" s="238"/>
      <c r="DM1417" s="238"/>
      <c r="DN1417" s="238"/>
      <c r="DO1417" s="238"/>
      <c r="DP1417" s="238"/>
      <c r="DQ1417" s="238"/>
      <c r="DR1417" s="238"/>
      <c r="DS1417" s="238"/>
      <c r="DT1417" s="238"/>
      <c r="DU1417" s="238"/>
      <c r="DV1417" s="238"/>
      <c r="DW1417" s="238"/>
      <c r="DX1417" s="238"/>
      <c r="DY1417" s="238"/>
      <c r="DZ1417" s="238"/>
      <c r="EA1417" s="238"/>
      <c r="EB1417" s="238"/>
      <c r="EC1417" s="238"/>
      <c r="ED1417" s="238"/>
      <c r="EE1417" s="238"/>
      <c r="EF1417" s="238"/>
      <c r="EG1417" s="238"/>
      <c r="EH1417" s="238"/>
      <c r="EI1417" s="238"/>
      <c r="EJ1417" s="238"/>
      <c r="EK1417" s="238"/>
      <c r="EL1417" s="238"/>
      <c r="EM1417" s="238"/>
      <c r="EN1417" s="238"/>
      <c r="EO1417" s="238"/>
      <c r="EP1417" s="238"/>
      <c r="EQ1417" s="238"/>
      <c r="ER1417" s="238"/>
      <c r="ES1417" s="238"/>
      <c r="ET1417" s="238"/>
      <c r="EU1417" s="238"/>
      <c r="EV1417" s="238"/>
      <c r="EW1417" s="238"/>
      <c r="EX1417" s="238"/>
      <c r="EY1417" s="238"/>
      <c r="EZ1417" s="238"/>
      <c r="FA1417" s="238"/>
      <c r="FB1417" s="238"/>
      <c r="FC1417" s="238"/>
      <c r="FD1417" s="238"/>
      <c r="FE1417" s="238"/>
    </row>
    <row r="1418" spans="34:161">
      <c r="AH1418" s="238"/>
      <c r="AI1418" s="238"/>
      <c r="AJ1418" s="238"/>
      <c r="AK1418" s="238"/>
      <c r="AL1418" s="238"/>
      <c r="AM1418" s="238"/>
      <c r="AN1418" s="238"/>
      <c r="AO1418" s="238"/>
      <c r="AP1418" s="238"/>
      <c r="AQ1418" s="238"/>
      <c r="AR1418" s="238"/>
      <c r="AS1418" s="238"/>
      <c r="AT1418" s="238"/>
      <c r="AU1418" s="238"/>
      <c r="AV1418" s="238"/>
      <c r="AW1418" s="238"/>
      <c r="AX1418" s="238"/>
      <c r="AY1418" s="238"/>
      <c r="AZ1418" s="238"/>
      <c r="BA1418" s="238"/>
      <c r="BB1418" s="238"/>
      <c r="BC1418" s="238"/>
      <c r="BD1418" s="238"/>
      <c r="BE1418" s="238"/>
      <c r="BF1418" s="238"/>
      <c r="BG1418" s="238"/>
      <c r="BH1418" s="238"/>
      <c r="BI1418" s="238"/>
      <c r="BJ1418" s="238"/>
      <c r="BK1418" s="238"/>
      <c r="BL1418" s="238"/>
      <c r="BM1418" s="238"/>
      <c r="BN1418" s="238"/>
      <c r="BO1418" s="238"/>
      <c r="BP1418" s="238"/>
      <c r="BQ1418" s="238"/>
      <c r="BR1418" s="238"/>
      <c r="BS1418" s="238"/>
      <c r="BT1418" s="238"/>
      <c r="BU1418" s="238"/>
      <c r="BV1418" s="238"/>
      <c r="BW1418" s="238"/>
      <c r="BX1418" s="238"/>
      <c r="BY1418" s="238"/>
      <c r="BZ1418" s="238"/>
      <c r="CA1418" s="238"/>
      <c r="CB1418" s="238"/>
      <c r="CC1418" s="238"/>
      <c r="CD1418" s="238"/>
      <c r="CE1418" s="238"/>
      <c r="CF1418" s="238"/>
      <c r="CG1418" s="238"/>
      <c r="CH1418" s="238"/>
      <c r="CI1418" s="238"/>
      <c r="CJ1418" s="238"/>
      <c r="CK1418" s="238"/>
      <c r="CL1418" s="238"/>
      <c r="CM1418" s="238"/>
      <c r="CN1418" s="238"/>
      <c r="CO1418" s="238"/>
      <c r="CP1418" s="238"/>
      <c r="CQ1418" s="238"/>
      <c r="CR1418" s="238"/>
      <c r="CS1418" s="238"/>
      <c r="CT1418" s="238"/>
      <c r="CU1418" s="238"/>
      <c r="CV1418" s="238"/>
      <c r="CW1418" s="238"/>
      <c r="CX1418" s="238"/>
      <c r="CY1418" s="238"/>
      <c r="CZ1418" s="238"/>
      <c r="DA1418" s="238"/>
      <c r="DB1418" s="238"/>
      <c r="DC1418" s="238"/>
      <c r="DD1418" s="238"/>
      <c r="DE1418" s="238"/>
      <c r="DF1418" s="238"/>
      <c r="DG1418" s="238"/>
      <c r="DH1418" s="238"/>
      <c r="DI1418" s="238"/>
      <c r="DJ1418" s="238"/>
      <c r="DK1418" s="238"/>
      <c r="DL1418" s="238"/>
      <c r="DM1418" s="238"/>
      <c r="DN1418" s="238"/>
      <c r="DO1418" s="238"/>
      <c r="DP1418" s="238"/>
      <c r="DQ1418" s="238"/>
      <c r="DR1418" s="238"/>
      <c r="DS1418" s="238"/>
      <c r="DT1418" s="238"/>
      <c r="DU1418" s="238"/>
      <c r="DV1418" s="238"/>
      <c r="DW1418" s="238"/>
      <c r="DX1418" s="238"/>
      <c r="DY1418" s="238"/>
      <c r="DZ1418" s="238"/>
      <c r="EA1418" s="238"/>
      <c r="EB1418" s="238"/>
      <c r="EC1418" s="238"/>
      <c r="ED1418" s="238"/>
      <c r="EE1418" s="238"/>
      <c r="EF1418" s="238"/>
      <c r="EG1418" s="238"/>
      <c r="EH1418" s="238"/>
      <c r="EI1418" s="238"/>
      <c r="EJ1418" s="238"/>
      <c r="EK1418" s="238"/>
      <c r="EL1418" s="238"/>
      <c r="EM1418" s="238"/>
      <c r="EN1418" s="238"/>
      <c r="EO1418" s="238"/>
      <c r="EP1418" s="238"/>
      <c r="EQ1418" s="238"/>
      <c r="ER1418" s="238"/>
      <c r="ES1418" s="238"/>
      <c r="ET1418" s="238"/>
      <c r="EU1418" s="238"/>
      <c r="EV1418" s="238"/>
      <c r="EW1418" s="238"/>
      <c r="EX1418" s="238"/>
      <c r="EY1418" s="238"/>
      <c r="EZ1418" s="238"/>
      <c r="FA1418" s="238"/>
      <c r="FB1418" s="238"/>
      <c r="FC1418" s="238"/>
      <c r="FD1418" s="238"/>
      <c r="FE1418" s="238"/>
    </row>
    <row r="1419" spans="34:161">
      <c r="AH1419" s="238"/>
      <c r="AI1419" s="238"/>
      <c r="AJ1419" s="238"/>
      <c r="AK1419" s="238"/>
      <c r="AL1419" s="238"/>
      <c r="AM1419" s="238"/>
      <c r="AN1419" s="238"/>
      <c r="AO1419" s="238"/>
      <c r="AP1419" s="238"/>
      <c r="AQ1419" s="238"/>
      <c r="AR1419" s="238"/>
      <c r="AS1419" s="238"/>
      <c r="AT1419" s="238"/>
      <c r="AU1419" s="238"/>
      <c r="AV1419" s="238"/>
      <c r="AW1419" s="238"/>
      <c r="AX1419" s="238"/>
      <c r="AY1419" s="238"/>
      <c r="AZ1419" s="238"/>
      <c r="BA1419" s="238"/>
      <c r="BB1419" s="238"/>
      <c r="BC1419" s="238"/>
      <c r="BD1419" s="238"/>
      <c r="BE1419" s="238"/>
      <c r="BF1419" s="238"/>
      <c r="BG1419" s="238"/>
      <c r="BH1419" s="238"/>
      <c r="BI1419" s="238"/>
      <c r="BJ1419" s="238"/>
      <c r="BK1419" s="238"/>
      <c r="BL1419" s="238"/>
      <c r="BM1419" s="238"/>
      <c r="BN1419" s="238"/>
      <c r="BO1419" s="238"/>
      <c r="BP1419" s="238"/>
      <c r="BQ1419" s="238"/>
      <c r="BR1419" s="238"/>
      <c r="BS1419" s="238"/>
      <c r="BT1419" s="238"/>
      <c r="BU1419" s="238"/>
      <c r="BV1419" s="238"/>
      <c r="BW1419" s="238"/>
      <c r="BX1419" s="238"/>
      <c r="BY1419" s="238"/>
      <c r="BZ1419" s="238"/>
      <c r="CA1419" s="238"/>
      <c r="CB1419" s="238"/>
      <c r="CC1419" s="238"/>
      <c r="CD1419" s="238"/>
      <c r="CE1419" s="238"/>
      <c r="CF1419" s="238"/>
      <c r="CG1419" s="238"/>
      <c r="CH1419" s="238"/>
      <c r="CI1419" s="238"/>
      <c r="CJ1419" s="238"/>
      <c r="CK1419" s="238"/>
      <c r="CL1419" s="238"/>
      <c r="CM1419" s="238"/>
      <c r="CN1419" s="238"/>
      <c r="CO1419" s="238"/>
      <c r="CP1419" s="238"/>
      <c r="CQ1419" s="238"/>
      <c r="CR1419" s="238"/>
      <c r="CS1419" s="238"/>
      <c r="CT1419" s="238"/>
      <c r="CU1419" s="238"/>
      <c r="CV1419" s="238"/>
      <c r="CW1419" s="238"/>
      <c r="CX1419" s="238"/>
      <c r="CY1419" s="238"/>
      <c r="CZ1419" s="238"/>
      <c r="DA1419" s="238"/>
      <c r="DB1419" s="238"/>
      <c r="DC1419" s="238"/>
      <c r="DD1419" s="238"/>
      <c r="DE1419" s="238"/>
      <c r="DF1419" s="238"/>
      <c r="DG1419" s="238"/>
      <c r="DH1419" s="238"/>
      <c r="DI1419" s="238"/>
      <c r="DJ1419" s="238"/>
      <c r="DK1419" s="238"/>
      <c r="DL1419" s="238"/>
      <c r="DM1419" s="238"/>
      <c r="DN1419" s="238"/>
      <c r="DO1419" s="238"/>
      <c r="DP1419" s="238"/>
      <c r="DQ1419" s="238"/>
      <c r="DR1419" s="238"/>
      <c r="DS1419" s="238"/>
      <c r="DT1419" s="238"/>
      <c r="DU1419" s="238"/>
      <c r="DV1419" s="238"/>
      <c r="DW1419" s="238"/>
      <c r="DX1419" s="238"/>
      <c r="DY1419" s="238"/>
      <c r="DZ1419" s="238"/>
      <c r="EA1419" s="238"/>
      <c r="EB1419" s="238"/>
      <c r="EC1419" s="238"/>
      <c r="ED1419" s="238"/>
      <c r="EE1419" s="238"/>
      <c r="EF1419" s="238"/>
      <c r="EG1419" s="238"/>
      <c r="EH1419" s="238"/>
      <c r="EI1419" s="238"/>
      <c r="EJ1419" s="238"/>
      <c r="EK1419" s="238"/>
      <c r="EL1419" s="238"/>
      <c r="EM1419" s="238"/>
      <c r="EN1419" s="238"/>
      <c r="EO1419" s="238"/>
      <c r="EP1419" s="238"/>
      <c r="EQ1419" s="238"/>
      <c r="ER1419" s="238"/>
      <c r="ES1419" s="238"/>
      <c r="ET1419" s="238"/>
      <c r="EU1419" s="238"/>
      <c r="EV1419" s="238"/>
      <c r="EW1419" s="238"/>
      <c r="EX1419" s="238"/>
      <c r="EY1419" s="238"/>
      <c r="EZ1419" s="238"/>
      <c r="FA1419" s="238"/>
      <c r="FB1419" s="238"/>
      <c r="FC1419" s="238"/>
      <c r="FD1419" s="238"/>
      <c r="FE1419" s="238"/>
    </row>
    <row r="1420" spans="34:161">
      <c r="AH1420" s="238"/>
      <c r="AI1420" s="238"/>
      <c r="AJ1420" s="238"/>
      <c r="AK1420" s="238"/>
      <c r="AL1420" s="238"/>
      <c r="AM1420" s="238"/>
      <c r="AN1420" s="238"/>
      <c r="AO1420" s="238"/>
      <c r="AP1420" s="238"/>
      <c r="AQ1420" s="238"/>
      <c r="AR1420" s="238"/>
      <c r="AS1420" s="238"/>
      <c r="AT1420" s="238"/>
      <c r="AU1420" s="238"/>
      <c r="AV1420" s="238"/>
      <c r="AW1420" s="238"/>
      <c r="AX1420" s="238"/>
      <c r="AY1420" s="238"/>
      <c r="AZ1420" s="238"/>
      <c r="BA1420" s="238"/>
      <c r="BB1420" s="238"/>
      <c r="BC1420" s="238"/>
      <c r="BD1420" s="238"/>
      <c r="BE1420" s="238"/>
      <c r="BF1420" s="238"/>
      <c r="BG1420" s="238"/>
      <c r="BH1420" s="238"/>
      <c r="BI1420" s="238"/>
      <c r="BJ1420" s="238"/>
      <c r="BK1420" s="238"/>
      <c r="BL1420" s="238"/>
      <c r="BM1420" s="238"/>
      <c r="BN1420" s="238"/>
      <c r="BO1420" s="238"/>
      <c r="BP1420" s="238"/>
      <c r="BQ1420" s="238"/>
      <c r="BR1420" s="238"/>
      <c r="BS1420" s="238"/>
      <c r="BT1420" s="238"/>
      <c r="BU1420" s="238"/>
      <c r="BV1420" s="238"/>
      <c r="BW1420" s="238"/>
      <c r="BX1420" s="238"/>
      <c r="BY1420" s="238"/>
      <c r="BZ1420" s="238"/>
      <c r="CA1420" s="238"/>
      <c r="CB1420" s="238"/>
      <c r="CC1420" s="238"/>
      <c r="CD1420" s="238"/>
      <c r="CE1420" s="238"/>
      <c r="CF1420" s="238"/>
      <c r="CG1420" s="238"/>
      <c r="CH1420" s="238"/>
      <c r="CI1420" s="238"/>
      <c r="CJ1420" s="238"/>
      <c r="CK1420" s="238"/>
      <c r="CL1420" s="238"/>
      <c r="CM1420" s="238"/>
      <c r="CN1420" s="238"/>
      <c r="CO1420" s="238"/>
      <c r="CP1420" s="238"/>
      <c r="CQ1420" s="238"/>
      <c r="CR1420" s="238"/>
      <c r="CS1420" s="238"/>
      <c r="CT1420" s="238"/>
      <c r="CU1420" s="238"/>
      <c r="CV1420" s="238"/>
      <c r="CW1420" s="238"/>
      <c r="CX1420" s="238"/>
      <c r="CY1420" s="238"/>
      <c r="CZ1420" s="238"/>
      <c r="DA1420" s="238"/>
      <c r="DB1420" s="238"/>
      <c r="DC1420" s="238"/>
      <c r="DD1420" s="238"/>
      <c r="DE1420" s="238"/>
      <c r="DF1420" s="238"/>
      <c r="DG1420" s="238"/>
      <c r="DH1420" s="238"/>
      <c r="DI1420" s="238"/>
      <c r="DJ1420" s="238"/>
      <c r="DK1420" s="238"/>
      <c r="DL1420" s="238"/>
      <c r="DM1420" s="238"/>
      <c r="DN1420" s="238"/>
      <c r="DO1420" s="238"/>
      <c r="DP1420" s="238"/>
      <c r="DQ1420" s="238"/>
      <c r="DR1420" s="238"/>
      <c r="DS1420" s="238"/>
      <c r="DT1420" s="238"/>
      <c r="DU1420" s="238"/>
      <c r="DV1420" s="238"/>
      <c r="DW1420" s="238"/>
      <c r="DX1420" s="238"/>
      <c r="DY1420" s="238"/>
      <c r="DZ1420" s="238"/>
      <c r="EA1420" s="238"/>
      <c r="EB1420" s="238"/>
      <c r="EC1420" s="238"/>
      <c r="ED1420" s="238"/>
      <c r="EE1420" s="238"/>
      <c r="EF1420" s="238"/>
      <c r="EG1420" s="238"/>
      <c r="EH1420" s="238"/>
      <c r="EI1420" s="238"/>
      <c r="EJ1420" s="238"/>
      <c r="EK1420" s="238"/>
      <c r="EL1420" s="238"/>
      <c r="EM1420" s="238"/>
      <c r="EN1420" s="238"/>
      <c r="EO1420" s="238"/>
      <c r="EP1420" s="238"/>
      <c r="EQ1420" s="238"/>
      <c r="ER1420" s="238"/>
      <c r="ES1420" s="238"/>
      <c r="ET1420" s="238"/>
      <c r="EU1420" s="238"/>
      <c r="EV1420" s="238"/>
      <c r="EW1420" s="238"/>
      <c r="EX1420" s="238"/>
      <c r="EY1420" s="238"/>
      <c r="EZ1420" s="238"/>
      <c r="FA1420" s="238"/>
      <c r="FB1420" s="238"/>
      <c r="FC1420" s="238"/>
      <c r="FD1420" s="238"/>
      <c r="FE1420" s="238"/>
    </row>
    <row r="1421" spans="34:161">
      <c r="AH1421" s="238"/>
      <c r="AI1421" s="238"/>
      <c r="AJ1421" s="238"/>
      <c r="AK1421" s="238"/>
      <c r="AL1421" s="238"/>
      <c r="AM1421" s="238"/>
      <c r="AN1421" s="238"/>
      <c r="AO1421" s="238"/>
      <c r="AP1421" s="238"/>
      <c r="AQ1421" s="238"/>
      <c r="AR1421" s="238"/>
      <c r="AS1421" s="238"/>
      <c r="AT1421" s="238"/>
      <c r="AU1421" s="238"/>
      <c r="AV1421" s="238"/>
      <c r="AW1421" s="238"/>
      <c r="AX1421" s="238"/>
      <c r="AY1421" s="238"/>
      <c r="AZ1421" s="238"/>
      <c r="BA1421" s="238"/>
      <c r="BB1421" s="238"/>
      <c r="BC1421" s="238"/>
      <c r="BD1421" s="238"/>
      <c r="BE1421" s="238"/>
      <c r="BF1421" s="238"/>
      <c r="BG1421" s="238"/>
      <c r="BH1421" s="238"/>
      <c r="BI1421" s="238"/>
      <c r="BJ1421" s="238"/>
      <c r="BK1421" s="238"/>
      <c r="BL1421" s="238"/>
      <c r="BM1421" s="238"/>
      <c r="BN1421" s="238"/>
      <c r="BO1421" s="238"/>
      <c r="BP1421" s="238"/>
      <c r="BQ1421" s="238"/>
      <c r="BR1421" s="238"/>
      <c r="BS1421" s="238"/>
      <c r="BT1421" s="238"/>
      <c r="BU1421" s="238"/>
      <c r="BV1421" s="238"/>
      <c r="BW1421" s="238"/>
      <c r="BX1421" s="238"/>
      <c r="BY1421" s="238"/>
      <c r="BZ1421" s="238"/>
      <c r="CA1421" s="238"/>
      <c r="CB1421" s="238"/>
      <c r="CC1421" s="238"/>
      <c r="CD1421" s="238"/>
      <c r="CE1421" s="238"/>
      <c r="CF1421" s="238"/>
      <c r="CG1421" s="238"/>
      <c r="CH1421" s="238"/>
      <c r="CI1421" s="238"/>
      <c r="CJ1421" s="238"/>
      <c r="CK1421" s="238"/>
      <c r="CL1421" s="238"/>
      <c r="CM1421" s="238"/>
      <c r="CN1421" s="238"/>
      <c r="CO1421" s="238"/>
      <c r="CP1421" s="238"/>
      <c r="CQ1421" s="238"/>
      <c r="CR1421" s="238"/>
      <c r="CS1421" s="238"/>
      <c r="CT1421" s="238"/>
      <c r="CU1421" s="238"/>
      <c r="CV1421" s="238"/>
      <c r="CW1421" s="238"/>
      <c r="CX1421" s="238"/>
      <c r="CY1421" s="238"/>
      <c r="CZ1421" s="238"/>
      <c r="DA1421" s="238"/>
      <c r="DB1421" s="238"/>
      <c r="DC1421" s="238"/>
      <c r="DD1421" s="238"/>
      <c r="DE1421" s="238"/>
      <c r="DF1421" s="238"/>
      <c r="DG1421" s="238"/>
      <c r="DH1421" s="238"/>
      <c r="DI1421" s="238"/>
      <c r="DJ1421" s="238"/>
      <c r="DK1421" s="238"/>
      <c r="DL1421" s="238"/>
      <c r="DM1421" s="238"/>
      <c r="DN1421" s="238"/>
      <c r="DO1421" s="238"/>
      <c r="DP1421" s="238"/>
      <c r="DQ1421" s="238"/>
      <c r="DR1421" s="238"/>
      <c r="DS1421" s="238"/>
      <c r="DT1421" s="238"/>
      <c r="DU1421" s="238"/>
      <c r="DV1421" s="238"/>
      <c r="DW1421" s="238"/>
      <c r="DX1421" s="238"/>
      <c r="DY1421" s="238"/>
      <c r="DZ1421" s="238"/>
      <c r="EA1421" s="238"/>
      <c r="EB1421" s="238"/>
      <c r="EC1421" s="238"/>
      <c r="ED1421" s="238"/>
      <c r="EE1421" s="238"/>
      <c r="EF1421" s="238"/>
      <c r="EG1421" s="238"/>
      <c r="EH1421" s="238"/>
      <c r="EI1421" s="238"/>
      <c r="EJ1421" s="238"/>
      <c r="EK1421" s="238"/>
      <c r="EL1421" s="238"/>
      <c r="EM1421" s="238"/>
      <c r="EN1421" s="238"/>
      <c r="EO1421" s="238"/>
      <c r="EP1421" s="238"/>
      <c r="EQ1421" s="238"/>
      <c r="ER1421" s="238"/>
      <c r="ES1421" s="238"/>
      <c r="ET1421" s="238"/>
      <c r="EU1421" s="238"/>
      <c r="EV1421" s="238"/>
      <c r="EW1421" s="238"/>
      <c r="EX1421" s="238"/>
      <c r="EY1421" s="238"/>
      <c r="EZ1421" s="238"/>
      <c r="FA1421" s="238"/>
      <c r="FB1421" s="238"/>
      <c r="FC1421" s="238"/>
      <c r="FD1421" s="238"/>
      <c r="FE1421" s="238"/>
    </row>
    <row r="1422" spans="34:161">
      <c r="AH1422" s="238"/>
      <c r="AI1422" s="238"/>
      <c r="AJ1422" s="238"/>
      <c r="AK1422" s="238"/>
      <c r="AL1422" s="238"/>
      <c r="AM1422" s="238"/>
      <c r="AN1422" s="238"/>
      <c r="AO1422" s="238"/>
      <c r="AP1422" s="238"/>
      <c r="AQ1422" s="238"/>
      <c r="AR1422" s="238"/>
      <c r="AS1422" s="238"/>
      <c r="AT1422" s="238"/>
      <c r="AU1422" s="238"/>
      <c r="AV1422" s="238"/>
      <c r="AW1422" s="238"/>
      <c r="AX1422" s="238"/>
      <c r="AY1422" s="238"/>
      <c r="AZ1422" s="238"/>
      <c r="BA1422" s="238"/>
      <c r="BB1422" s="238"/>
      <c r="BC1422" s="238"/>
      <c r="BD1422" s="238"/>
      <c r="BE1422" s="238"/>
      <c r="BF1422" s="238"/>
      <c r="BG1422" s="238"/>
      <c r="BH1422" s="238"/>
      <c r="BI1422" s="238"/>
      <c r="BJ1422" s="238"/>
      <c r="BK1422" s="238"/>
      <c r="BL1422" s="238"/>
      <c r="BM1422" s="238"/>
      <c r="BN1422" s="238"/>
      <c r="BO1422" s="238"/>
      <c r="BP1422" s="238"/>
      <c r="BQ1422" s="238"/>
      <c r="BR1422" s="238"/>
      <c r="BS1422" s="238"/>
      <c r="BT1422" s="238"/>
      <c r="BU1422" s="238"/>
      <c r="BV1422" s="238"/>
      <c r="BW1422" s="238"/>
      <c r="BX1422" s="238"/>
      <c r="BY1422" s="238"/>
      <c r="BZ1422" s="238"/>
      <c r="CA1422" s="238"/>
      <c r="CB1422" s="238"/>
      <c r="CC1422" s="238"/>
      <c r="CD1422" s="238"/>
      <c r="CE1422" s="238"/>
      <c r="CF1422" s="238"/>
      <c r="CG1422" s="238"/>
      <c r="CH1422" s="238"/>
      <c r="CI1422" s="238"/>
      <c r="CJ1422" s="238"/>
      <c r="CK1422" s="238"/>
      <c r="CL1422" s="238"/>
      <c r="CM1422" s="238"/>
      <c r="CN1422" s="238"/>
      <c r="CO1422" s="238"/>
      <c r="CP1422" s="238"/>
      <c r="CQ1422" s="238"/>
      <c r="CR1422" s="238"/>
      <c r="CS1422" s="238"/>
      <c r="CT1422" s="238"/>
      <c r="CU1422" s="238"/>
      <c r="CV1422" s="238"/>
      <c r="CW1422" s="238"/>
      <c r="CX1422" s="238"/>
      <c r="CY1422" s="238"/>
      <c r="CZ1422" s="238"/>
      <c r="DA1422" s="238"/>
      <c r="DB1422" s="238"/>
      <c r="DC1422" s="238"/>
      <c r="DD1422" s="238"/>
      <c r="DE1422" s="238"/>
      <c r="DF1422" s="238"/>
      <c r="DG1422" s="238"/>
      <c r="DH1422" s="238"/>
      <c r="DI1422" s="238"/>
      <c r="DJ1422" s="238"/>
      <c r="DK1422" s="238"/>
      <c r="DL1422" s="238"/>
      <c r="DM1422" s="238"/>
      <c r="DN1422" s="238"/>
      <c r="DO1422" s="238"/>
      <c r="DP1422" s="238"/>
      <c r="DQ1422" s="238"/>
      <c r="DR1422" s="238"/>
      <c r="DS1422" s="238"/>
      <c r="DT1422" s="238"/>
      <c r="DU1422" s="238"/>
      <c r="DV1422" s="238"/>
      <c r="DW1422" s="238"/>
      <c r="DX1422" s="238"/>
      <c r="DY1422" s="238"/>
      <c r="DZ1422" s="238"/>
      <c r="EA1422" s="238"/>
      <c r="EB1422" s="238"/>
      <c r="EC1422" s="238"/>
      <c r="ED1422" s="238"/>
      <c r="EE1422" s="238"/>
      <c r="EF1422" s="238"/>
      <c r="EG1422" s="238"/>
      <c r="EH1422" s="238"/>
      <c r="EI1422" s="238"/>
      <c r="EJ1422" s="238"/>
      <c r="EK1422" s="238"/>
      <c r="EL1422" s="238"/>
      <c r="EM1422" s="238"/>
      <c r="EN1422" s="238"/>
      <c r="EO1422" s="238"/>
      <c r="EP1422" s="238"/>
      <c r="EQ1422" s="238"/>
      <c r="ER1422" s="238"/>
      <c r="ES1422" s="238"/>
      <c r="ET1422" s="238"/>
      <c r="EU1422" s="238"/>
      <c r="EV1422" s="238"/>
      <c r="EW1422" s="238"/>
      <c r="EX1422" s="238"/>
      <c r="EY1422" s="238"/>
      <c r="EZ1422" s="238"/>
      <c r="FA1422" s="238"/>
      <c r="FB1422" s="238"/>
      <c r="FC1422" s="238"/>
      <c r="FD1422" s="238"/>
      <c r="FE1422" s="238"/>
    </row>
    <row r="1423" spans="34:161">
      <c r="AH1423" s="238"/>
      <c r="AI1423" s="238"/>
      <c r="AJ1423" s="238"/>
      <c r="AK1423" s="238"/>
      <c r="AL1423" s="238"/>
      <c r="AM1423" s="238"/>
      <c r="AN1423" s="238"/>
      <c r="AO1423" s="238"/>
      <c r="AP1423" s="238"/>
      <c r="AQ1423" s="238"/>
      <c r="AR1423" s="238"/>
      <c r="AS1423" s="238"/>
      <c r="AT1423" s="238"/>
      <c r="AU1423" s="238"/>
      <c r="AV1423" s="238"/>
      <c r="AW1423" s="238"/>
      <c r="AX1423" s="238"/>
      <c r="AY1423" s="238"/>
      <c r="AZ1423" s="238"/>
      <c r="BA1423" s="238"/>
      <c r="BB1423" s="238"/>
      <c r="BC1423" s="238"/>
      <c r="BD1423" s="238"/>
      <c r="BE1423" s="238"/>
      <c r="BF1423" s="238"/>
      <c r="BG1423" s="238"/>
      <c r="BH1423" s="238"/>
      <c r="BI1423" s="238"/>
      <c r="BJ1423" s="238"/>
      <c r="BK1423" s="238"/>
      <c r="BL1423" s="238"/>
      <c r="BM1423" s="238"/>
      <c r="BN1423" s="238"/>
      <c r="BO1423" s="238"/>
      <c r="BP1423" s="238"/>
      <c r="BQ1423" s="238"/>
      <c r="BR1423" s="238"/>
      <c r="BS1423" s="238"/>
      <c r="BT1423" s="238"/>
      <c r="BU1423" s="238"/>
      <c r="BV1423" s="238"/>
      <c r="BW1423" s="238"/>
      <c r="BX1423" s="238"/>
      <c r="BY1423" s="238"/>
      <c r="BZ1423" s="238"/>
      <c r="CA1423" s="238"/>
      <c r="CB1423" s="238"/>
      <c r="CC1423" s="238"/>
      <c r="CD1423" s="238"/>
      <c r="CE1423" s="238"/>
      <c r="CF1423" s="238"/>
      <c r="CG1423" s="238"/>
      <c r="CH1423" s="238"/>
      <c r="CI1423" s="238"/>
      <c r="CJ1423" s="238"/>
      <c r="CK1423" s="238"/>
      <c r="CL1423" s="238"/>
      <c r="CM1423" s="238"/>
      <c r="CN1423" s="238"/>
      <c r="CO1423" s="238"/>
      <c r="CP1423" s="238"/>
      <c r="CQ1423" s="238"/>
      <c r="CR1423" s="238"/>
      <c r="CS1423" s="238"/>
      <c r="CT1423" s="238"/>
      <c r="CU1423" s="238"/>
      <c r="CV1423" s="238"/>
      <c r="CW1423" s="238"/>
      <c r="CX1423" s="238"/>
      <c r="CY1423" s="238"/>
      <c r="CZ1423" s="238"/>
      <c r="DA1423" s="238"/>
      <c r="DB1423" s="238"/>
      <c r="DC1423" s="238"/>
      <c r="DD1423" s="238"/>
      <c r="DE1423" s="238"/>
      <c r="DF1423" s="238"/>
      <c r="DG1423" s="238"/>
      <c r="DH1423" s="238"/>
      <c r="DI1423" s="238"/>
      <c r="DJ1423" s="238"/>
      <c r="DK1423" s="238"/>
      <c r="DL1423" s="238"/>
      <c r="DM1423" s="238"/>
      <c r="DN1423" s="238"/>
      <c r="DO1423" s="238"/>
      <c r="DP1423" s="238"/>
      <c r="DQ1423" s="238"/>
      <c r="DR1423" s="238"/>
      <c r="DS1423" s="238"/>
      <c r="DT1423" s="238"/>
      <c r="DU1423" s="238"/>
      <c r="DV1423" s="238"/>
      <c r="DW1423" s="238"/>
      <c r="DX1423" s="238"/>
      <c r="DY1423" s="238"/>
      <c r="DZ1423" s="238"/>
      <c r="EA1423" s="238"/>
      <c r="EB1423" s="238"/>
      <c r="EC1423" s="238"/>
      <c r="ED1423" s="238"/>
      <c r="EE1423" s="238"/>
      <c r="EF1423" s="238"/>
      <c r="EG1423" s="238"/>
      <c r="EH1423" s="238"/>
      <c r="EI1423" s="238"/>
      <c r="EJ1423" s="238"/>
      <c r="EK1423" s="238"/>
      <c r="EL1423" s="238"/>
      <c r="EM1423" s="238"/>
      <c r="EN1423" s="238"/>
      <c r="EO1423" s="238"/>
      <c r="EP1423" s="238"/>
      <c r="EQ1423" s="238"/>
      <c r="ER1423" s="238"/>
      <c r="ES1423" s="238"/>
      <c r="ET1423" s="238"/>
      <c r="EU1423" s="238"/>
      <c r="EV1423" s="238"/>
      <c r="EW1423" s="238"/>
      <c r="EX1423" s="238"/>
      <c r="EY1423" s="238"/>
      <c r="EZ1423" s="238"/>
      <c r="FA1423" s="238"/>
      <c r="FB1423" s="238"/>
      <c r="FC1423" s="238"/>
      <c r="FD1423" s="238"/>
      <c r="FE1423" s="238"/>
    </row>
    <row r="1424" spans="34:161">
      <c r="AH1424" s="238"/>
      <c r="AI1424" s="238"/>
      <c r="AJ1424" s="238"/>
      <c r="AK1424" s="238"/>
      <c r="AL1424" s="238"/>
      <c r="AM1424" s="238"/>
      <c r="AN1424" s="238"/>
      <c r="AO1424" s="238"/>
      <c r="AP1424" s="238"/>
      <c r="AQ1424" s="238"/>
      <c r="AR1424" s="238"/>
      <c r="AS1424" s="238"/>
      <c r="AT1424" s="238"/>
      <c r="AU1424" s="238"/>
      <c r="AV1424" s="238"/>
      <c r="AW1424" s="238"/>
      <c r="AX1424" s="238"/>
      <c r="AY1424" s="238"/>
      <c r="AZ1424" s="238"/>
      <c r="BA1424" s="238"/>
      <c r="BB1424" s="238"/>
      <c r="BC1424" s="238"/>
      <c r="BD1424" s="238"/>
      <c r="BE1424" s="238"/>
      <c r="BF1424" s="238"/>
      <c r="BG1424" s="238"/>
      <c r="BH1424" s="238"/>
      <c r="BI1424" s="238"/>
      <c r="BJ1424" s="238"/>
      <c r="BK1424" s="238"/>
      <c r="BL1424" s="238"/>
      <c r="BM1424" s="238"/>
      <c r="BN1424" s="238"/>
      <c r="BO1424" s="238"/>
      <c r="BP1424" s="238"/>
      <c r="BQ1424" s="238"/>
      <c r="BR1424" s="238"/>
      <c r="BS1424" s="238"/>
      <c r="BT1424" s="238"/>
      <c r="BU1424" s="238"/>
      <c r="BV1424" s="238"/>
      <c r="BW1424" s="238"/>
      <c r="BX1424" s="238"/>
      <c r="BY1424" s="238"/>
      <c r="BZ1424" s="238"/>
      <c r="CA1424" s="238"/>
      <c r="CB1424" s="238"/>
      <c r="CC1424" s="238"/>
      <c r="CD1424" s="238"/>
      <c r="CE1424" s="238"/>
      <c r="CF1424" s="238"/>
      <c r="CG1424" s="238"/>
      <c r="CH1424" s="238"/>
      <c r="CI1424" s="238"/>
      <c r="CJ1424" s="238"/>
      <c r="CK1424" s="238"/>
      <c r="CL1424" s="238"/>
      <c r="CM1424" s="238"/>
      <c r="CN1424" s="238"/>
      <c r="CO1424" s="238"/>
      <c r="CP1424" s="238"/>
      <c r="CQ1424" s="238"/>
      <c r="CR1424" s="238"/>
      <c r="CS1424" s="238"/>
      <c r="CT1424" s="238"/>
      <c r="CU1424" s="238"/>
      <c r="CV1424" s="238"/>
      <c r="CW1424" s="238"/>
      <c r="CX1424" s="238"/>
      <c r="CY1424" s="238"/>
      <c r="CZ1424" s="238"/>
      <c r="DA1424" s="238"/>
      <c r="DB1424" s="238"/>
      <c r="DC1424" s="238"/>
      <c r="DD1424" s="238"/>
      <c r="DE1424" s="238"/>
      <c r="DF1424" s="238"/>
      <c r="DG1424" s="238"/>
      <c r="DH1424" s="238"/>
      <c r="DI1424" s="238"/>
      <c r="DJ1424" s="238"/>
      <c r="DK1424" s="238"/>
      <c r="DL1424" s="238"/>
      <c r="DM1424" s="238"/>
      <c r="DN1424" s="238"/>
      <c r="DO1424" s="238"/>
      <c r="DP1424" s="238"/>
      <c r="DQ1424" s="238"/>
      <c r="DR1424" s="238"/>
      <c r="DS1424" s="238"/>
      <c r="DT1424" s="238"/>
      <c r="DU1424" s="238"/>
      <c r="DV1424" s="238"/>
      <c r="DW1424" s="238"/>
      <c r="DX1424" s="238"/>
      <c r="DY1424" s="238"/>
      <c r="DZ1424" s="238"/>
      <c r="EA1424" s="238"/>
      <c r="EB1424" s="238"/>
      <c r="EC1424" s="238"/>
      <c r="ED1424" s="238"/>
      <c r="EE1424" s="238"/>
      <c r="EF1424" s="238"/>
      <c r="EG1424" s="238"/>
      <c r="EH1424" s="238"/>
      <c r="EI1424" s="238"/>
      <c r="EJ1424" s="238"/>
      <c r="EK1424" s="238"/>
      <c r="EL1424" s="238"/>
      <c r="EM1424" s="238"/>
      <c r="EN1424" s="238"/>
      <c r="EO1424" s="238"/>
      <c r="EP1424" s="238"/>
      <c r="EQ1424" s="238"/>
      <c r="ER1424" s="238"/>
      <c r="ES1424" s="238"/>
      <c r="ET1424" s="238"/>
      <c r="EU1424" s="238"/>
      <c r="EV1424" s="238"/>
      <c r="EW1424" s="238"/>
      <c r="EX1424" s="238"/>
      <c r="EY1424" s="238"/>
      <c r="EZ1424" s="238"/>
      <c r="FA1424" s="238"/>
      <c r="FB1424" s="238"/>
      <c r="FC1424" s="238"/>
      <c r="FD1424" s="238"/>
      <c r="FE1424" s="238"/>
    </row>
    <row r="1425" spans="34:161">
      <c r="AH1425" s="238"/>
      <c r="AI1425" s="238"/>
      <c r="AJ1425" s="238"/>
      <c r="AK1425" s="238"/>
      <c r="AL1425" s="238"/>
      <c r="AM1425" s="238"/>
      <c r="AN1425" s="238"/>
      <c r="AO1425" s="238"/>
      <c r="AP1425" s="238"/>
      <c r="AQ1425" s="238"/>
      <c r="AR1425" s="238"/>
      <c r="AS1425" s="238"/>
      <c r="AT1425" s="238"/>
      <c r="AU1425" s="238"/>
      <c r="AV1425" s="238"/>
      <c r="AW1425" s="238"/>
      <c r="AX1425" s="238"/>
      <c r="AY1425" s="238"/>
      <c r="AZ1425" s="238"/>
      <c r="BA1425" s="238"/>
      <c r="BB1425" s="238"/>
      <c r="BC1425" s="238"/>
      <c r="BD1425" s="238"/>
      <c r="BE1425" s="238"/>
      <c r="BF1425" s="238"/>
      <c r="BG1425" s="238"/>
      <c r="BH1425" s="238"/>
      <c r="BI1425" s="238"/>
      <c r="BJ1425" s="238"/>
      <c r="BK1425" s="238"/>
      <c r="BL1425" s="238"/>
      <c r="BM1425" s="238"/>
      <c r="BN1425" s="238"/>
      <c r="BO1425" s="238"/>
      <c r="BP1425" s="238"/>
      <c r="BQ1425" s="238"/>
      <c r="BR1425" s="238"/>
      <c r="BS1425" s="238"/>
      <c r="BT1425" s="238"/>
      <c r="BU1425" s="238"/>
      <c r="BV1425" s="238"/>
      <c r="BW1425" s="238"/>
      <c r="BX1425" s="238"/>
      <c r="BY1425" s="238"/>
      <c r="BZ1425" s="238"/>
      <c r="CA1425" s="238"/>
      <c r="CB1425" s="238"/>
      <c r="CC1425" s="238"/>
      <c r="CD1425" s="238"/>
      <c r="CE1425" s="238"/>
      <c r="CF1425" s="238"/>
      <c r="CG1425" s="238"/>
      <c r="CH1425" s="238"/>
      <c r="CI1425" s="238"/>
      <c r="CJ1425" s="238"/>
      <c r="CK1425" s="238"/>
      <c r="CL1425" s="238"/>
      <c r="CM1425" s="238"/>
      <c r="CN1425" s="238"/>
      <c r="CO1425" s="238"/>
      <c r="CP1425" s="238"/>
      <c r="CQ1425" s="238"/>
      <c r="CR1425" s="238"/>
      <c r="CS1425" s="238"/>
      <c r="CT1425" s="238"/>
      <c r="CU1425" s="238"/>
      <c r="CV1425" s="238"/>
      <c r="CW1425" s="238"/>
      <c r="CX1425" s="238"/>
      <c r="CY1425" s="238"/>
      <c r="CZ1425" s="238"/>
      <c r="DA1425" s="238"/>
      <c r="DB1425" s="238"/>
      <c r="DC1425" s="238"/>
      <c r="DD1425" s="238"/>
      <c r="DE1425" s="238"/>
      <c r="DF1425" s="238"/>
      <c r="DG1425" s="238"/>
      <c r="DH1425" s="238"/>
      <c r="DI1425" s="238"/>
      <c r="DJ1425" s="238"/>
      <c r="DK1425" s="238"/>
      <c r="DL1425" s="238"/>
      <c r="DM1425" s="238"/>
      <c r="DN1425" s="238"/>
      <c r="DO1425" s="238"/>
      <c r="DP1425" s="238"/>
      <c r="DQ1425" s="238"/>
      <c r="DR1425" s="238"/>
      <c r="DS1425" s="238"/>
      <c r="DT1425" s="238"/>
      <c r="DU1425" s="238"/>
      <c r="DV1425" s="238"/>
      <c r="DW1425" s="238"/>
      <c r="DX1425" s="238"/>
      <c r="DY1425" s="238"/>
      <c r="DZ1425" s="238"/>
      <c r="EA1425" s="238"/>
      <c r="EB1425" s="238"/>
      <c r="EC1425" s="238"/>
      <c r="ED1425" s="238"/>
      <c r="EE1425" s="238"/>
      <c r="EF1425" s="238"/>
      <c r="EG1425" s="238"/>
      <c r="EH1425" s="238"/>
      <c r="EI1425" s="238"/>
      <c r="EJ1425" s="238"/>
      <c r="EK1425" s="238"/>
      <c r="EL1425" s="238"/>
      <c r="EM1425" s="238"/>
      <c r="EN1425" s="238"/>
      <c r="EO1425" s="238"/>
      <c r="EP1425" s="238"/>
      <c r="EQ1425" s="238"/>
      <c r="ER1425" s="238"/>
      <c r="ES1425" s="238"/>
      <c r="ET1425" s="238"/>
      <c r="EU1425" s="238"/>
      <c r="EV1425" s="238"/>
      <c r="EW1425" s="238"/>
      <c r="EX1425" s="238"/>
      <c r="EY1425" s="238"/>
      <c r="EZ1425" s="238"/>
      <c r="FA1425" s="238"/>
      <c r="FB1425" s="238"/>
      <c r="FC1425" s="238"/>
      <c r="FD1425" s="238"/>
      <c r="FE1425" s="238"/>
    </row>
    <row r="1426" spans="34:161">
      <c r="AH1426" s="238"/>
      <c r="AI1426" s="238"/>
      <c r="AJ1426" s="238"/>
      <c r="AK1426" s="238"/>
      <c r="AL1426" s="238"/>
      <c r="AM1426" s="238"/>
      <c r="AN1426" s="238"/>
      <c r="AO1426" s="238"/>
      <c r="AP1426" s="238"/>
      <c r="AQ1426" s="238"/>
      <c r="AR1426" s="238"/>
      <c r="AS1426" s="238"/>
      <c r="AT1426" s="238"/>
      <c r="AU1426" s="238"/>
      <c r="AV1426" s="238"/>
      <c r="AW1426" s="238"/>
      <c r="AX1426" s="238"/>
      <c r="AY1426" s="238"/>
      <c r="AZ1426" s="238"/>
      <c r="BA1426" s="238"/>
      <c r="BB1426" s="238"/>
      <c r="BC1426" s="238"/>
      <c r="BD1426" s="238"/>
      <c r="BE1426" s="238"/>
      <c r="BF1426" s="238"/>
      <c r="BG1426" s="238"/>
      <c r="BH1426" s="238"/>
      <c r="BI1426" s="238"/>
      <c r="BJ1426" s="238"/>
      <c r="BK1426" s="238"/>
      <c r="BL1426" s="238"/>
      <c r="BM1426" s="238"/>
      <c r="BN1426" s="238"/>
      <c r="BO1426" s="238"/>
      <c r="BP1426" s="238"/>
      <c r="BQ1426" s="238"/>
      <c r="BR1426" s="238"/>
      <c r="BS1426" s="238"/>
      <c r="BT1426" s="238"/>
      <c r="BU1426" s="238"/>
      <c r="BV1426" s="238"/>
      <c r="BW1426" s="238"/>
      <c r="BX1426" s="238"/>
      <c r="BY1426" s="238"/>
      <c r="BZ1426" s="238"/>
      <c r="CA1426" s="238"/>
      <c r="CB1426" s="238"/>
      <c r="CC1426" s="238"/>
      <c r="CD1426" s="238"/>
      <c r="CE1426" s="238"/>
      <c r="CF1426" s="238"/>
      <c r="CG1426" s="238"/>
      <c r="CH1426" s="238"/>
      <c r="CI1426" s="238"/>
      <c r="CJ1426" s="238"/>
      <c r="CK1426" s="238"/>
      <c r="CL1426" s="238"/>
      <c r="CM1426" s="238"/>
      <c r="CN1426" s="238"/>
      <c r="CO1426" s="238"/>
      <c r="CP1426" s="238"/>
      <c r="CQ1426" s="238"/>
      <c r="CR1426" s="238"/>
      <c r="CS1426" s="238"/>
      <c r="CT1426" s="238"/>
      <c r="CU1426" s="238"/>
      <c r="CV1426" s="238"/>
      <c r="CW1426" s="238"/>
      <c r="CX1426" s="238"/>
      <c r="CY1426" s="238"/>
      <c r="CZ1426" s="238"/>
      <c r="DA1426" s="238"/>
      <c r="DB1426" s="238"/>
      <c r="DC1426" s="238"/>
      <c r="DD1426" s="238"/>
      <c r="DE1426" s="238"/>
      <c r="DF1426" s="238"/>
      <c r="DG1426" s="238"/>
      <c r="DH1426" s="238"/>
      <c r="DI1426" s="238"/>
      <c r="DJ1426" s="238"/>
      <c r="DK1426" s="238"/>
      <c r="DL1426" s="238"/>
      <c r="DM1426" s="238"/>
      <c r="DN1426" s="238"/>
      <c r="DO1426" s="238"/>
      <c r="DP1426" s="238"/>
      <c r="DQ1426" s="238"/>
      <c r="DR1426" s="238"/>
      <c r="DS1426" s="238"/>
      <c r="DT1426" s="238"/>
      <c r="DU1426" s="238"/>
      <c r="DV1426" s="238"/>
      <c r="DW1426" s="238"/>
      <c r="DX1426" s="238"/>
      <c r="DY1426" s="238"/>
      <c r="DZ1426" s="238"/>
      <c r="EA1426" s="238"/>
      <c r="EB1426" s="238"/>
      <c r="EC1426" s="238"/>
      <c r="ED1426" s="238"/>
      <c r="EE1426" s="238"/>
      <c r="EF1426" s="238"/>
      <c r="EG1426" s="238"/>
      <c r="EH1426" s="238"/>
      <c r="EI1426" s="238"/>
      <c r="EJ1426" s="238"/>
      <c r="EK1426" s="238"/>
      <c r="EL1426" s="238"/>
      <c r="EM1426" s="238"/>
      <c r="EN1426" s="238"/>
      <c r="EO1426" s="238"/>
      <c r="EP1426" s="238"/>
      <c r="EQ1426" s="238"/>
      <c r="ER1426" s="238"/>
      <c r="ES1426" s="238"/>
      <c r="ET1426" s="238"/>
      <c r="EU1426" s="238"/>
      <c r="EV1426" s="238"/>
      <c r="EW1426" s="238"/>
      <c r="EX1426" s="238"/>
      <c r="EY1426" s="238"/>
      <c r="EZ1426" s="238"/>
      <c r="FA1426" s="238"/>
      <c r="FB1426" s="238"/>
      <c r="FC1426" s="238"/>
      <c r="FD1426" s="238"/>
      <c r="FE1426" s="238"/>
    </row>
    <row r="1427" spans="34:161">
      <c r="AH1427" s="238"/>
      <c r="AI1427" s="238"/>
      <c r="AJ1427" s="238"/>
      <c r="AK1427" s="238"/>
      <c r="AL1427" s="238"/>
      <c r="AM1427" s="238"/>
      <c r="AN1427" s="238"/>
      <c r="AO1427" s="238"/>
      <c r="AP1427" s="238"/>
      <c r="AQ1427" s="238"/>
      <c r="AR1427" s="238"/>
      <c r="AS1427" s="238"/>
      <c r="AT1427" s="238"/>
      <c r="AU1427" s="238"/>
      <c r="AV1427" s="238"/>
      <c r="AW1427" s="238"/>
      <c r="AX1427" s="238"/>
      <c r="AY1427" s="238"/>
      <c r="AZ1427" s="238"/>
      <c r="BA1427" s="238"/>
      <c r="BB1427" s="238"/>
      <c r="BC1427" s="238"/>
      <c r="BD1427" s="238"/>
      <c r="BE1427" s="238"/>
      <c r="BF1427" s="238"/>
      <c r="BG1427" s="238"/>
      <c r="BH1427" s="238"/>
      <c r="BI1427" s="238"/>
      <c r="BJ1427" s="238"/>
      <c r="BK1427" s="238"/>
      <c r="BL1427" s="238"/>
      <c r="BM1427" s="238"/>
      <c r="BN1427" s="238"/>
      <c r="BO1427" s="238"/>
      <c r="BP1427" s="238"/>
      <c r="BQ1427" s="238"/>
      <c r="BR1427" s="238"/>
      <c r="BS1427" s="238"/>
      <c r="BT1427" s="238"/>
      <c r="BU1427" s="238"/>
      <c r="BV1427" s="238"/>
      <c r="BW1427" s="238"/>
      <c r="BX1427" s="238"/>
      <c r="BY1427" s="238"/>
      <c r="BZ1427" s="238"/>
      <c r="CA1427" s="238"/>
      <c r="CB1427" s="238"/>
      <c r="CC1427" s="238"/>
      <c r="CD1427" s="238"/>
      <c r="CE1427" s="238"/>
      <c r="CF1427" s="238"/>
      <c r="CG1427" s="238"/>
      <c r="CH1427" s="238"/>
      <c r="CI1427" s="238"/>
      <c r="CJ1427" s="238"/>
      <c r="CK1427" s="238"/>
      <c r="CL1427" s="238"/>
      <c r="CM1427" s="238"/>
      <c r="CN1427" s="238"/>
      <c r="CO1427" s="238"/>
      <c r="CP1427" s="238"/>
      <c r="CQ1427" s="238"/>
      <c r="CR1427" s="238"/>
      <c r="CS1427" s="238"/>
      <c r="CT1427" s="238"/>
      <c r="CU1427" s="238"/>
      <c r="CV1427" s="238"/>
      <c r="CW1427" s="238"/>
      <c r="CX1427" s="238"/>
      <c r="CY1427" s="238"/>
      <c r="CZ1427" s="238"/>
      <c r="DA1427" s="238"/>
      <c r="DB1427" s="238"/>
      <c r="DC1427" s="238"/>
      <c r="DD1427" s="238"/>
      <c r="DE1427" s="238"/>
      <c r="DF1427" s="238"/>
      <c r="DG1427" s="238"/>
      <c r="DH1427" s="238"/>
      <c r="DI1427" s="238"/>
      <c r="DJ1427" s="238"/>
      <c r="DK1427" s="238"/>
      <c r="DL1427" s="238"/>
      <c r="DM1427" s="238"/>
      <c r="DN1427" s="238"/>
      <c r="DO1427" s="238"/>
      <c r="DP1427" s="238"/>
      <c r="DQ1427" s="238"/>
      <c r="DR1427" s="238"/>
      <c r="DS1427" s="238"/>
      <c r="DT1427" s="238"/>
      <c r="DU1427" s="238"/>
      <c r="DV1427" s="238"/>
      <c r="DW1427" s="238"/>
      <c r="DX1427" s="238"/>
      <c r="DY1427" s="238"/>
      <c r="DZ1427" s="238"/>
      <c r="EA1427" s="238"/>
      <c r="EB1427" s="238"/>
      <c r="EC1427" s="238"/>
      <c r="ED1427" s="238"/>
      <c r="EE1427" s="238"/>
      <c r="EF1427" s="238"/>
      <c r="EG1427" s="238"/>
      <c r="EH1427" s="238"/>
      <c r="EI1427" s="238"/>
      <c r="EJ1427" s="238"/>
      <c r="EK1427" s="238"/>
      <c r="EL1427" s="238"/>
      <c r="EM1427" s="238"/>
      <c r="EN1427" s="238"/>
      <c r="EO1427" s="238"/>
      <c r="EP1427" s="238"/>
      <c r="EQ1427" s="238"/>
      <c r="ER1427" s="238"/>
      <c r="ES1427" s="238"/>
      <c r="ET1427" s="238"/>
      <c r="EU1427" s="238"/>
      <c r="EV1427" s="238"/>
      <c r="EW1427" s="238"/>
      <c r="EX1427" s="238"/>
      <c r="EY1427" s="238"/>
      <c r="EZ1427" s="238"/>
      <c r="FA1427" s="238"/>
      <c r="FB1427" s="238"/>
      <c r="FC1427" s="238"/>
      <c r="FD1427" s="238"/>
      <c r="FE1427" s="238"/>
    </row>
    <row r="1428" spans="34:161">
      <c r="AH1428" s="238"/>
      <c r="AI1428" s="238"/>
      <c r="AJ1428" s="238"/>
      <c r="AK1428" s="238"/>
      <c r="AL1428" s="238"/>
      <c r="AM1428" s="238"/>
      <c r="AN1428" s="238"/>
      <c r="AO1428" s="238"/>
      <c r="AP1428" s="238"/>
      <c r="AQ1428" s="238"/>
      <c r="AR1428" s="238"/>
      <c r="AS1428" s="238"/>
      <c r="AT1428" s="238"/>
      <c r="AU1428" s="238"/>
      <c r="AV1428" s="238"/>
      <c r="AW1428" s="238"/>
      <c r="AX1428" s="238"/>
      <c r="AY1428" s="238"/>
      <c r="AZ1428" s="238"/>
      <c r="BA1428" s="238"/>
      <c r="BB1428" s="238"/>
      <c r="BC1428" s="238"/>
      <c r="BD1428" s="238"/>
      <c r="BE1428" s="238"/>
      <c r="BF1428" s="238"/>
      <c r="BG1428" s="238"/>
      <c r="BH1428" s="238"/>
      <c r="BI1428" s="238"/>
      <c r="BJ1428" s="238"/>
      <c r="BK1428" s="238"/>
      <c r="BL1428" s="238"/>
      <c r="BM1428" s="238"/>
      <c r="BN1428" s="238"/>
      <c r="BO1428" s="238"/>
      <c r="BP1428" s="238"/>
      <c r="BQ1428" s="238"/>
      <c r="BR1428" s="238"/>
      <c r="BS1428" s="238"/>
      <c r="BT1428" s="238"/>
      <c r="BU1428" s="238"/>
      <c r="BV1428" s="238"/>
      <c r="BW1428" s="238"/>
      <c r="BX1428" s="238"/>
      <c r="BY1428" s="238"/>
      <c r="BZ1428" s="238"/>
      <c r="CA1428" s="238"/>
      <c r="CB1428" s="238"/>
      <c r="CC1428" s="238"/>
      <c r="CD1428" s="238"/>
      <c r="CE1428" s="238"/>
      <c r="CF1428" s="238"/>
      <c r="CG1428" s="238"/>
      <c r="CH1428" s="238"/>
      <c r="CI1428" s="238"/>
      <c r="CJ1428" s="238"/>
      <c r="CK1428" s="238"/>
      <c r="CL1428" s="238"/>
      <c r="CM1428" s="238"/>
      <c r="CN1428" s="238"/>
      <c r="CO1428" s="238"/>
      <c r="CP1428" s="238"/>
      <c r="CQ1428" s="238"/>
      <c r="CR1428" s="238"/>
      <c r="CS1428" s="238"/>
      <c r="CT1428" s="238"/>
      <c r="CU1428" s="238"/>
      <c r="CV1428" s="238"/>
      <c r="CW1428" s="238"/>
      <c r="CX1428" s="238"/>
      <c r="CY1428" s="238"/>
      <c r="CZ1428" s="238"/>
      <c r="DA1428" s="238"/>
      <c r="DB1428" s="238"/>
      <c r="DC1428" s="238"/>
      <c r="DD1428" s="238"/>
      <c r="DE1428" s="238"/>
      <c r="DF1428" s="238"/>
      <c r="DG1428" s="238"/>
      <c r="DH1428" s="238"/>
      <c r="DI1428" s="238"/>
      <c r="DJ1428" s="238"/>
      <c r="DK1428" s="238"/>
      <c r="DL1428" s="238"/>
      <c r="DM1428" s="238"/>
      <c r="DN1428" s="238"/>
      <c r="DO1428" s="238"/>
      <c r="DP1428" s="238"/>
      <c r="DQ1428" s="238"/>
      <c r="DR1428" s="238"/>
      <c r="DS1428" s="238"/>
      <c r="DT1428" s="238"/>
      <c r="DU1428" s="238"/>
      <c r="DV1428" s="238"/>
      <c r="DW1428" s="238"/>
      <c r="DX1428" s="238"/>
      <c r="DY1428" s="238"/>
      <c r="DZ1428" s="238"/>
      <c r="EA1428" s="238"/>
      <c r="EB1428" s="238"/>
      <c r="EC1428" s="238"/>
      <c r="ED1428" s="238"/>
      <c r="EE1428" s="238"/>
      <c r="EF1428" s="238"/>
      <c r="EG1428" s="238"/>
      <c r="EH1428" s="238"/>
      <c r="EI1428" s="238"/>
      <c r="EJ1428" s="238"/>
      <c r="EK1428" s="238"/>
      <c r="EL1428" s="238"/>
      <c r="EM1428" s="238"/>
      <c r="EN1428" s="238"/>
      <c r="EO1428" s="238"/>
      <c r="EP1428" s="238"/>
      <c r="EQ1428" s="238"/>
      <c r="ER1428" s="238"/>
      <c r="ES1428" s="238"/>
      <c r="ET1428" s="238"/>
      <c r="EU1428" s="238"/>
      <c r="EV1428" s="238"/>
      <c r="EW1428" s="238"/>
      <c r="EX1428" s="238"/>
      <c r="EY1428" s="238"/>
      <c r="EZ1428" s="238"/>
      <c r="FA1428" s="238"/>
      <c r="FB1428" s="238"/>
      <c r="FC1428" s="238"/>
      <c r="FD1428" s="238"/>
      <c r="FE1428" s="238"/>
    </row>
    <row r="1429" spans="34:161">
      <c r="AH1429" s="238"/>
      <c r="AI1429" s="238"/>
      <c r="AJ1429" s="238"/>
      <c r="AK1429" s="238"/>
      <c r="AL1429" s="238"/>
      <c r="AM1429" s="238"/>
      <c r="AN1429" s="238"/>
      <c r="AO1429" s="238"/>
      <c r="AP1429" s="238"/>
      <c r="AQ1429" s="238"/>
      <c r="AR1429" s="238"/>
      <c r="AS1429" s="238"/>
      <c r="AT1429" s="238"/>
      <c r="AU1429" s="238"/>
      <c r="AV1429" s="238"/>
      <c r="AW1429" s="238"/>
      <c r="AX1429" s="238"/>
      <c r="AY1429" s="238"/>
      <c r="AZ1429" s="238"/>
      <c r="BA1429" s="238"/>
      <c r="BB1429" s="238"/>
      <c r="BC1429" s="238"/>
      <c r="BD1429" s="238"/>
      <c r="BE1429" s="238"/>
      <c r="BF1429" s="238"/>
      <c r="BG1429" s="238"/>
      <c r="BH1429" s="238"/>
      <c r="BI1429" s="238"/>
      <c r="BJ1429" s="238"/>
      <c r="BK1429" s="238"/>
      <c r="BL1429" s="238"/>
      <c r="BM1429" s="238"/>
      <c r="BN1429" s="238"/>
      <c r="BO1429" s="238"/>
      <c r="BP1429" s="238"/>
      <c r="BQ1429" s="238"/>
      <c r="BR1429" s="238"/>
      <c r="BS1429" s="238"/>
      <c r="BT1429" s="238"/>
      <c r="BU1429" s="238"/>
      <c r="BV1429" s="238"/>
      <c r="BW1429" s="238"/>
      <c r="BX1429" s="238"/>
      <c r="BY1429" s="238"/>
      <c r="BZ1429" s="238"/>
      <c r="CA1429" s="238"/>
      <c r="CB1429" s="238"/>
      <c r="CC1429" s="238"/>
      <c r="CD1429" s="238"/>
      <c r="CE1429" s="238"/>
      <c r="CF1429" s="238"/>
      <c r="CG1429" s="238"/>
      <c r="CH1429" s="238"/>
      <c r="CI1429" s="238"/>
      <c r="CJ1429" s="238"/>
      <c r="CK1429" s="238"/>
      <c r="CL1429" s="238"/>
      <c r="CM1429" s="238"/>
      <c r="CN1429" s="238"/>
      <c r="CO1429" s="238"/>
      <c r="CP1429" s="238"/>
      <c r="CQ1429" s="238"/>
      <c r="CR1429" s="238"/>
      <c r="CS1429" s="238"/>
      <c r="CT1429" s="238"/>
      <c r="CU1429" s="238"/>
      <c r="CV1429" s="238"/>
      <c r="CW1429" s="238"/>
      <c r="CX1429" s="238"/>
      <c r="CY1429" s="238"/>
      <c r="CZ1429" s="238"/>
      <c r="DA1429" s="238"/>
      <c r="DB1429" s="238"/>
      <c r="DC1429" s="238"/>
      <c r="DD1429" s="238"/>
      <c r="DE1429" s="238"/>
      <c r="DF1429" s="238"/>
      <c r="DG1429" s="238"/>
      <c r="DH1429" s="238"/>
      <c r="DI1429" s="238"/>
      <c r="DJ1429" s="238"/>
      <c r="DK1429" s="238"/>
      <c r="DL1429" s="238"/>
      <c r="DM1429" s="238"/>
      <c r="DN1429" s="238"/>
      <c r="DO1429" s="238"/>
      <c r="DP1429" s="238"/>
      <c r="DQ1429" s="238"/>
      <c r="DR1429" s="238"/>
      <c r="DS1429" s="238"/>
      <c r="DT1429" s="238"/>
      <c r="DU1429" s="238"/>
      <c r="DV1429" s="238"/>
      <c r="DW1429" s="238"/>
      <c r="DX1429" s="238"/>
      <c r="DY1429" s="238"/>
      <c r="DZ1429" s="238"/>
      <c r="EA1429" s="238"/>
      <c r="EB1429" s="238"/>
      <c r="EC1429" s="238"/>
      <c r="ED1429" s="238"/>
      <c r="EE1429" s="238"/>
      <c r="EF1429" s="238"/>
      <c r="EG1429" s="238"/>
      <c r="EH1429" s="238"/>
      <c r="EI1429" s="238"/>
      <c r="EJ1429" s="238"/>
      <c r="EK1429" s="238"/>
      <c r="EL1429" s="238"/>
      <c r="EM1429" s="238"/>
      <c r="EN1429" s="238"/>
      <c r="EO1429" s="238"/>
      <c r="EP1429" s="238"/>
      <c r="EQ1429" s="238"/>
      <c r="ER1429" s="238"/>
      <c r="ES1429" s="238"/>
      <c r="ET1429" s="238"/>
      <c r="EU1429" s="238"/>
      <c r="EV1429" s="238"/>
      <c r="EW1429" s="238"/>
      <c r="EX1429" s="238"/>
      <c r="EY1429" s="238"/>
      <c r="EZ1429" s="238"/>
      <c r="FA1429" s="238"/>
      <c r="FB1429" s="238"/>
      <c r="FC1429" s="238"/>
      <c r="FD1429" s="238"/>
      <c r="FE1429" s="238"/>
    </row>
    <row r="1430" spans="34:161">
      <c r="AH1430" s="238"/>
      <c r="AI1430" s="238"/>
      <c r="AJ1430" s="238"/>
      <c r="AK1430" s="238"/>
      <c r="AL1430" s="238"/>
      <c r="AM1430" s="238"/>
      <c r="AN1430" s="238"/>
      <c r="AO1430" s="238"/>
      <c r="AP1430" s="238"/>
      <c r="AQ1430" s="238"/>
      <c r="AR1430" s="238"/>
      <c r="AS1430" s="238"/>
      <c r="AT1430" s="238"/>
      <c r="AU1430" s="238"/>
      <c r="AV1430" s="238"/>
      <c r="AW1430" s="238"/>
      <c r="AX1430" s="238"/>
      <c r="AY1430" s="238"/>
      <c r="AZ1430" s="238"/>
      <c r="BA1430" s="238"/>
      <c r="BB1430" s="238"/>
      <c r="BC1430" s="238"/>
      <c r="BD1430" s="238"/>
      <c r="BE1430" s="238"/>
      <c r="BF1430" s="238"/>
      <c r="BG1430" s="238"/>
      <c r="BH1430" s="238"/>
      <c r="BI1430" s="238"/>
      <c r="BJ1430" s="238"/>
      <c r="BK1430" s="238"/>
      <c r="BL1430" s="238"/>
      <c r="BM1430" s="238"/>
      <c r="BN1430" s="238"/>
      <c r="BO1430" s="238"/>
      <c r="BP1430" s="238"/>
      <c r="BQ1430" s="238"/>
      <c r="BR1430" s="238"/>
      <c r="BS1430" s="238"/>
      <c r="BT1430" s="238"/>
      <c r="BU1430" s="238"/>
      <c r="BV1430" s="238"/>
      <c r="BW1430" s="238"/>
      <c r="BX1430" s="238"/>
      <c r="BY1430" s="238"/>
      <c r="BZ1430" s="238"/>
      <c r="CA1430" s="238"/>
      <c r="CB1430" s="238"/>
      <c r="CC1430" s="238"/>
      <c r="CD1430" s="238"/>
      <c r="CE1430" s="238"/>
      <c r="CF1430" s="238"/>
      <c r="CG1430" s="238"/>
      <c r="CH1430" s="238"/>
      <c r="CI1430" s="238"/>
      <c r="CJ1430" s="238"/>
      <c r="CK1430" s="238"/>
      <c r="CL1430" s="238"/>
      <c r="CM1430" s="238"/>
      <c r="CN1430" s="238"/>
      <c r="CO1430" s="238"/>
      <c r="CP1430" s="238"/>
      <c r="CQ1430" s="238"/>
      <c r="CR1430" s="238"/>
      <c r="CS1430" s="238"/>
      <c r="CT1430" s="238"/>
      <c r="CU1430" s="238"/>
      <c r="CV1430" s="238"/>
      <c r="CW1430" s="238"/>
      <c r="CX1430" s="238"/>
      <c r="CY1430" s="238"/>
      <c r="CZ1430" s="238"/>
      <c r="DA1430" s="238"/>
      <c r="DB1430" s="238"/>
      <c r="DC1430" s="238"/>
      <c r="DD1430" s="238"/>
      <c r="DE1430" s="238"/>
      <c r="DF1430" s="238"/>
      <c r="DG1430" s="238"/>
      <c r="DH1430" s="238"/>
      <c r="DI1430" s="238"/>
      <c r="DJ1430" s="238"/>
      <c r="DK1430" s="238"/>
      <c r="DL1430" s="238"/>
      <c r="DM1430" s="238"/>
      <c r="DN1430" s="238"/>
      <c r="DO1430" s="238"/>
      <c r="DP1430" s="238"/>
      <c r="DQ1430" s="238"/>
      <c r="DR1430" s="238"/>
      <c r="DS1430" s="238"/>
      <c r="DT1430" s="238"/>
      <c r="DU1430" s="238"/>
      <c r="DV1430" s="238"/>
      <c r="DW1430" s="238"/>
      <c r="DX1430" s="238"/>
      <c r="DY1430" s="238"/>
      <c r="DZ1430" s="238"/>
      <c r="EA1430" s="238"/>
      <c r="EB1430" s="238"/>
      <c r="EC1430" s="238"/>
      <c r="ED1430" s="238"/>
      <c r="EE1430" s="238"/>
      <c r="EF1430" s="238"/>
      <c r="EG1430" s="238"/>
      <c r="EH1430" s="238"/>
      <c r="EI1430" s="238"/>
      <c r="EJ1430" s="238"/>
      <c r="EK1430" s="238"/>
      <c r="EL1430" s="238"/>
      <c r="EM1430" s="238"/>
      <c r="EN1430" s="238"/>
      <c r="EO1430" s="238"/>
      <c r="EP1430" s="238"/>
      <c r="EQ1430" s="238"/>
      <c r="ER1430" s="238"/>
      <c r="ES1430" s="238"/>
      <c r="ET1430" s="238"/>
      <c r="EU1430" s="238"/>
      <c r="EV1430" s="238"/>
      <c r="EW1430" s="238"/>
      <c r="EX1430" s="238"/>
      <c r="EY1430" s="238"/>
      <c r="EZ1430" s="238"/>
      <c r="FA1430" s="238"/>
      <c r="FB1430" s="238"/>
      <c r="FC1430" s="238"/>
      <c r="FD1430" s="238"/>
      <c r="FE1430" s="238"/>
    </row>
    <row r="1431" spans="34:161">
      <c r="AH1431" s="238"/>
      <c r="AI1431" s="238"/>
      <c r="AJ1431" s="238"/>
      <c r="AK1431" s="238"/>
      <c r="AL1431" s="238"/>
      <c r="AM1431" s="238"/>
      <c r="AN1431" s="238"/>
      <c r="AO1431" s="238"/>
      <c r="AP1431" s="238"/>
      <c r="AQ1431" s="238"/>
      <c r="AR1431" s="238"/>
      <c r="AS1431" s="238"/>
      <c r="AT1431" s="238"/>
      <c r="AU1431" s="238"/>
      <c r="AV1431" s="238"/>
      <c r="AW1431" s="238"/>
      <c r="AX1431" s="238"/>
      <c r="AY1431" s="238"/>
      <c r="AZ1431" s="238"/>
      <c r="BA1431" s="238"/>
      <c r="BB1431" s="238"/>
      <c r="BC1431" s="238"/>
      <c r="BD1431" s="238"/>
      <c r="BE1431" s="238"/>
      <c r="BF1431" s="238"/>
      <c r="BG1431" s="238"/>
      <c r="BH1431" s="238"/>
      <c r="BI1431" s="238"/>
      <c r="BJ1431" s="238"/>
      <c r="BK1431" s="238"/>
      <c r="BL1431" s="238"/>
      <c r="BM1431" s="238"/>
      <c r="BN1431" s="238"/>
      <c r="BO1431" s="238"/>
      <c r="BP1431" s="238"/>
      <c r="BQ1431" s="238"/>
      <c r="BR1431" s="238"/>
      <c r="BS1431" s="238"/>
      <c r="BT1431" s="238"/>
      <c r="BU1431" s="238"/>
      <c r="BV1431" s="238"/>
      <c r="BW1431" s="238"/>
      <c r="BX1431" s="238"/>
      <c r="BY1431" s="238"/>
      <c r="BZ1431" s="238"/>
      <c r="CA1431" s="238"/>
      <c r="CB1431" s="238"/>
      <c r="CC1431" s="238"/>
      <c r="CD1431" s="238"/>
      <c r="CE1431" s="238"/>
      <c r="CF1431" s="238"/>
      <c r="CG1431" s="238"/>
      <c r="CH1431" s="238"/>
      <c r="CI1431" s="238"/>
      <c r="CJ1431" s="238"/>
      <c r="CK1431" s="238"/>
      <c r="CL1431" s="238"/>
      <c r="CM1431" s="238"/>
      <c r="CN1431" s="238"/>
      <c r="CO1431" s="238"/>
      <c r="CP1431" s="238"/>
      <c r="CQ1431" s="238"/>
      <c r="CR1431" s="238"/>
      <c r="CS1431" s="238"/>
      <c r="CT1431" s="238"/>
      <c r="CU1431" s="238"/>
      <c r="CV1431" s="238"/>
      <c r="CW1431" s="238"/>
      <c r="CX1431" s="238"/>
      <c r="CY1431" s="238"/>
      <c r="CZ1431" s="238"/>
      <c r="DA1431" s="238"/>
      <c r="DB1431" s="238"/>
      <c r="DC1431" s="238"/>
      <c r="DD1431" s="238"/>
      <c r="DE1431" s="238"/>
      <c r="DF1431" s="238"/>
      <c r="DG1431" s="238"/>
      <c r="DH1431" s="238"/>
      <c r="DI1431" s="238"/>
      <c r="DJ1431" s="238"/>
      <c r="DK1431" s="238"/>
      <c r="DL1431" s="238"/>
      <c r="DM1431" s="238"/>
      <c r="DN1431" s="238"/>
      <c r="DO1431" s="238"/>
      <c r="DP1431" s="238"/>
      <c r="DQ1431" s="238"/>
      <c r="DR1431" s="238"/>
      <c r="DS1431" s="238"/>
      <c r="DT1431" s="238"/>
      <c r="DU1431" s="238"/>
      <c r="DV1431" s="238"/>
      <c r="DW1431" s="238"/>
      <c r="DX1431" s="238"/>
      <c r="DY1431" s="238"/>
      <c r="DZ1431" s="238"/>
      <c r="EA1431" s="238"/>
      <c r="EB1431" s="238"/>
      <c r="EC1431" s="238"/>
      <c r="ED1431" s="238"/>
      <c r="EE1431" s="238"/>
      <c r="EF1431" s="238"/>
      <c r="EG1431" s="238"/>
      <c r="EH1431" s="238"/>
      <c r="EI1431" s="238"/>
      <c r="EJ1431" s="238"/>
      <c r="EK1431" s="238"/>
      <c r="EL1431" s="238"/>
      <c r="EM1431" s="238"/>
      <c r="EN1431" s="238"/>
      <c r="EO1431" s="238"/>
      <c r="EP1431" s="238"/>
      <c r="EQ1431" s="238"/>
      <c r="ER1431" s="238"/>
      <c r="ES1431" s="238"/>
      <c r="ET1431" s="238"/>
      <c r="EU1431" s="238"/>
      <c r="EV1431" s="238"/>
      <c r="EW1431" s="238"/>
      <c r="EX1431" s="238"/>
      <c r="EY1431" s="238"/>
      <c r="EZ1431" s="238"/>
      <c r="FA1431" s="238"/>
      <c r="FB1431" s="238"/>
      <c r="FC1431" s="238"/>
      <c r="FD1431" s="238"/>
      <c r="FE1431" s="238"/>
    </row>
    <row r="1432" spans="34:161">
      <c r="AH1432" s="238"/>
      <c r="AI1432" s="238"/>
      <c r="AJ1432" s="238"/>
      <c r="AK1432" s="238"/>
      <c r="AL1432" s="238"/>
      <c r="AM1432" s="238"/>
      <c r="AN1432" s="238"/>
      <c r="AO1432" s="238"/>
      <c r="AP1432" s="238"/>
      <c r="AQ1432" s="238"/>
      <c r="AR1432" s="238"/>
      <c r="AS1432" s="238"/>
      <c r="AT1432" s="238"/>
      <c r="AU1432" s="238"/>
      <c r="AV1432" s="238"/>
      <c r="AW1432" s="238"/>
      <c r="AX1432" s="238"/>
      <c r="AY1432" s="238"/>
      <c r="AZ1432" s="238"/>
      <c r="BA1432" s="238"/>
      <c r="BB1432" s="238"/>
      <c r="BC1432" s="238"/>
      <c r="BD1432" s="238"/>
      <c r="BE1432" s="238"/>
      <c r="BF1432" s="238"/>
      <c r="BG1432" s="238"/>
      <c r="BH1432" s="238"/>
      <c r="BI1432" s="238"/>
      <c r="BJ1432" s="238"/>
      <c r="BK1432" s="238"/>
      <c r="BL1432" s="238"/>
      <c r="BM1432" s="238"/>
      <c r="BN1432" s="238"/>
      <c r="BO1432" s="238"/>
      <c r="BP1432" s="238"/>
      <c r="BQ1432" s="238"/>
      <c r="BR1432" s="238"/>
      <c r="BS1432" s="238"/>
      <c r="BT1432" s="238"/>
      <c r="BU1432" s="238"/>
      <c r="BV1432" s="238"/>
      <c r="BW1432" s="238"/>
      <c r="BX1432" s="238"/>
      <c r="BY1432" s="238"/>
      <c r="BZ1432" s="238"/>
      <c r="CA1432" s="238"/>
      <c r="CB1432" s="238"/>
      <c r="CC1432" s="238"/>
      <c r="CD1432" s="238"/>
      <c r="CE1432" s="238"/>
      <c r="CF1432" s="238"/>
      <c r="CG1432" s="238"/>
      <c r="CH1432" s="238"/>
      <c r="CI1432" s="238"/>
      <c r="CJ1432" s="238"/>
      <c r="CK1432" s="238"/>
      <c r="CL1432" s="238"/>
      <c r="CM1432" s="238"/>
      <c r="CN1432" s="238"/>
      <c r="CO1432" s="238"/>
      <c r="CP1432" s="238"/>
      <c r="CQ1432" s="238"/>
      <c r="CR1432" s="238"/>
      <c r="CS1432" s="238"/>
      <c r="CT1432" s="238"/>
      <c r="CU1432" s="238"/>
      <c r="CV1432" s="238"/>
      <c r="CW1432" s="238"/>
      <c r="CX1432" s="238"/>
      <c r="CY1432" s="238"/>
      <c r="CZ1432" s="238"/>
      <c r="DA1432" s="238"/>
      <c r="DB1432" s="238"/>
      <c r="DC1432" s="238"/>
      <c r="DD1432" s="238"/>
      <c r="DE1432" s="238"/>
      <c r="DF1432" s="238"/>
      <c r="DG1432" s="238"/>
      <c r="DH1432" s="238"/>
      <c r="DI1432" s="238"/>
      <c r="DJ1432" s="238"/>
      <c r="DK1432" s="238"/>
      <c r="DL1432" s="238"/>
      <c r="DM1432" s="238"/>
      <c r="DN1432" s="238"/>
      <c r="DO1432" s="238"/>
      <c r="DP1432" s="238"/>
      <c r="DQ1432" s="238"/>
      <c r="DR1432" s="238"/>
      <c r="DS1432" s="238"/>
      <c r="DT1432" s="238"/>
      <c r="DU1432" s="238"/>
      <c r="DV1432" s="238"/>
      <c r="DW1432" s="238"/>
      <c r="DX1432" s="238"/>
      <c r="DY1432" s="238"/>
      <c r="DZ1432" s="238"/>
      <c r="EA1432" s="238"/>
      <c r="EB1432" s="238"/>
      <c r="EC1432" s="238"/>
      <c r="ED1432" s="238"/>
      <c r="EE1432" s="238"/>
      <c r="EF1432" s="238"/>
      <c r="EG1432" s="238"/>
      <c r="EH1432" s="238"/>
      <c r="EI1432" s="238"/>
      <c r="EJ1432" s="238"/>
      <c r="EK1432" s="238"/>
      <c r="EL1432" s="238"/>
      <c r="EM1432" s="238"/>
      <c r="EN1432" s="238"/>
      <c r="EO1432" s="238"/>
      <c r="EP1432" s="238"/>
      <c r="EQ1432" s="238"/>
      <c r="ER1432" s="238"/>
      <c r="ES1432" s="238"/>
      <c r="ET1432" s="238"/>
      <c r="EU1432" s="238"/>
      <c r="EV1432" s="238"/>
      <c r="EW1432" s="238"/>
      <c r="EX1432" s="238"/>
      <c r="EY1432" s="238"/>
      <c r="EZ1432" s="238"/>
      <c r="FA1432" s="238"/>
      <c r="FB1432" s="238"/>
      <c r="FC1432" s="238"/>
      <c r="FD1432" s="238"/>
      <c r="FE1432" s="238"/>
    </row>
    <row r="1433" spans="34:161">
      <c r="AH1433" s="238"/>
      <c r="AI1433" s="238"/>
      <c r="AJ1433" s="238"/>
      <c r="AK1433" s="238"/>
      <c r="AL1433" s="238"/>
      <c r="AM1433" s="238"/>
      <c r="AN1433" s="238"/>
      <c r="AO1433" s="238"/>
      <c r="AP1433" s="238"/>
      <c r="AQ1433" s="238"/>
      <c r="AR1433" s="238"/>
      <c r="AS1433" s="238"/>
      <c r="AT1433" s="238"/>
      <c r="AU1433" s="238"/>
      <c r="AV1433" s="238"/>
      <c r="AW1433" s="238"/>
      <c r="AX1433" s="238"/>
      <c r="AY1433" s="238"/>
      <c r="AZ1433" s="238"/>
      <c r="BA1433" s="238"/>
      <c r="BB1433" s="238"/>
      <c r="BC1433" s="238"/>
      <c r="BD1433" s="238"/>
      <c r="BE1433" s="238"/>
      <c r="BF1433" s="238"/>
      <c r="BG1433" s="238"/>
      <c r="BH1433" s="238"/>
      <c r="BI1433" s="238"/>
      <c r="BJ1433" s="238"/>
      <c r="BK1433" s="238"/>
      <c r="BL1433" s="238"/>
      <c r="BM1433" s="238"/>
      <c r="BN1433" s="238"/>
      <c r="BO1433" s="238"/>
      <c r="BP1433" s="238"/>
      <c r="BQ1433" s="238"/>
      <c r="BR1433" s="238"/>
      <c r="BS1433" s="238"/>
      <c r="BT1433" s="238"/>
      <c r="BU1433" s="238"/>
      <c r="BV1433" s="238"/>
      <c r="BW1433" s="238"/>
      <c r="BX1433" s="238"/>
      <c r="BY1433" s="238"/>
      <c r="BZ1433" s="238"/>
      <c r="CA1433" s="238"/>
      <c r="CB1433" s="238"/>
      <c r="CC1433" s="238"/>
      <c r="CD1433" s="238"/>
      <c r="CE1433" s="238"/>
      <c r="CF1433" s="238"/>
      <c r="CG1433" s="238"/>
      <c r="CH1433" s="238"/>
      <c r="CI1433" s="238"/>
      <c r="CJ1433" s="238"/>
      <c r="CK1433" s="238"/>
      <c r="CL1433" s="238"/>
      <c r="CM1433" s="238"/>
      <c r="CN1433" s="238"/>
      <c r="CO1433" s="238"/>
      <c r="CP1433" s="238"/>
      <c r="CQ1433" s="238"/>
      <c r="CR1433" s="238"/>
      <c r="CS1433" s="238"/>
      <c r="CT1433" s="238"/>
      <c r="CU1433" s="238"/>
      <c r="CV1433" s="238"/>
      <c r="CW1433" s="238"/>
      <c r="CX1433" s="238"/>
      <c r="CY1433" s="238"/>
      <c r="CZ1433" s="238"/>
      <c r="DA1433" s="238"/>
      <c r="DB1433" s="238"/>
      <c r="DC1433" s="238"/>
      <c r="DD1433" s="238"/>
      <c r="DE1433" s="238"/>
      <c r="DF1433" s="238"/>
      <c r="DG1433" s="238"/>
      <c r="DH1433" s="238"/>
      <c r="DI1433" s="238"/>
      <c r="DJ1433" s="238"/>
      <c r="DK1433" s="238"/>
      <c r="DL1433" s="238"/>
      <c r="DM1433" s="238"/>
      <c r="DN1433" s="238"/>
      <c r="DO1433" s="238"/>
      <c r="DP1433" s="238"/>
      <c r="DQ1433" s="238"/>
      <c r="DR1433" s="238"/>
      <c r="DS1433" s="238"/>
      <c r="DT1433" s="238"/>
      <c r="DU1433" s="238"/>
      <c r="DV1433" s="238"/>
      <c r="DW1433" s="238"/>
      <c r="DX1433" s="238"/>
      <c r="DY1433" s="238"/>
      <c r="DZ1433" s="238"/>
      <c r="EA1433" s="238"/>
      <c r="EB1433" s="238"/>
      <c r="EC1433" s="238"/>
      <c r="ED1433" s="238"/>
      <c r="EE1433" s="238"/>
      <c r="EF1433" s="238"/>
      <c r="EG1433" s="238"/>
      <c r="EH1433" s="238"/>
      <c r="EI1433" s="238"/>
      <c r="EJ1433" s="238"/>
      <c r="EK1433" s="238"/>
      <c r="EL1433" s="238"/>
      <c r="EM1433" s="238"/>
      <c r="EN1433" s="238"/>
      <c r="EO1433" s="238"/>
      <c r="EP1433" s="238"/>
      <c r="EQ1433" s="238"/>
      <c r="ER1433" s="238"/>
      <c r="ES1433" s="238"/>
      <c r="ET1433" s="238"/>
      <c r="EU1433" s="238"/>
      <c r="EV1433" s="238"/>
      <c r="EW1433" s="238"/>
      <c r="EX1433" s="238"/>
      <c r="EY1433" s="238"/>
      <c r="EZ1433" s="238"/>
      <c r="FA1433" s="238"/>
      <c r="FB1433" s="238"/>
      <c r="FC1433" s="238"/>
      <c r="FD1433" s="238"/>
      <c r="FE1433" s="238"/>
    </row>
    <row r="1434" spans="34:161">
      <c r="AH1434" s="238"/>
      <c r="AI1434" s="238"/>
      <c r="AJ1434" s="238"/>
      <c r="AK1434" s="238"/>
      <c r="AL1434" s="238"/>
      <c r="AM1434" s="238"/>
      <c r="AN1434" s="238"/>
      <c r="AO1434" s="238"/>
      <c r="AP1434" s="238"/>
      <c r="AQ1434" s="238"/>
      <c r="AR1434" s="238"/>
      <c r="AS1434" s="238"/>
      <c r="AT1434" s="238"/>
      <c r="AU1434" s="238"/>
      <c r="AV1434" s="238"/>
      <c r="AW1434" s="238"/>
      <c r="AX1434" s="238"/>
      <c r="AY1434" s="238"/>
      <c r="AZ1434" s="238"/>
      <c r="BA1434" s="238"/>
      <c r="BB1434" s="238"/>
      <c r="BC1434" s="238"/>
      <c r="BD1434" s="238"/>
      <c r="BE1434" s="238"/>
      <c r="BF1434" s="238"/>
      <c r="BG1434" s="238"/>
      <c r="BH1434" s="238"/>
      <c r="BI1434" s="238"/>
      <c r="BJ1434" s="238"/>
      <c r="BK1434" s="238"/>
      <c r="BL1434" s="238"/>
      <c r="BM1434" s="238"/>
      <c r="BN1434" s="238"/>
      <c r="BO1434" s="238"/>
      <c r="BP1434" s="238"/>
      <c r="BQ1434" s="238"/>
      <c r="BR1434" s="238"/>
      <c r="BS1434" s="238"/>
      <c r="BT1434" s="238"/>
      <c r="BU1434" s="238"/>
      <c r="BV1434" s="238"/>
      <c r="BW1434" s="238"/>
      <c r="BX1434" s="238"/>
      <c r="BY1434" s="238"/>
      <c r="BZ1434" s="238"/>
      <c r="CA1434" s="238"/>
      <c r="CB1434" s="238"/>
      <c r="CC1434" s="238"/>
      <c r="CD1434" s="238"/>
      <c r="CE1434" s="238"/>
      <c r="CF1434" s="238"/>
      <c r="CG1434" s="238"/>
      <c r="CH1434" s="238"/>
      <c r="CI1434" s="238"/>
      <c r="CJ1434" s="238"/>
      <c r="CK1434" s="238"/>
      <c r="CL1434" s="238"/>
      <c r="CM1434" s="238"/>
      <c r="CN1434" s="238"/>
      <c r="CO1434" s="238"/>
      <c r="CP1434" s="238"/>
      <c r="CQ1434" s="238"/>
      <c r="CR1434" s="238"/>
      <c r="CS1434" s="238"/>
      <c r="CT1434" s="238"/>
      <c r="CU1434" s="238"/>
      <c r="CV1434" s="238"/>
      <c r="CW1434" s="238"/>
      <c r="CX1434" s="238"/>
      <c r="CY1434" s="238"/>
      <c r="CZ1434" s="238"/>
      <c r="DA1434" s="238"/>
      <c r="DB1434" s="238"/>
      <c r="DC1434" s="238"/>
      <c r="DD1434" s="238"/>
      <c r="DE1434" s="238"/>
      <c r="DF1434" s="238"/>
      <c r="DG1434" s="238"/>
      <c r="DH1434" s="238"/>
      <c r="DI1434" s="238"/>
      <c r="DJ1434" s="238"/>
      <c r="DK1434" s="238"/>
      <c r="DL1434" s="238"/>
      <c r="DM1434" s="238"/>
      <c r="DN1434" s="238"/>
      <c r="DO1434" s="238"/>
      <c r="DP1434" s="238"/>
      <c r="DQ1434" s="238"/>
      <c r="DR1434" s="238"/>
      <c r="DS1434" s="238"/>
      <c r="DT1434" s="238"/>
      <c r="DU1434" s="238"/>
      <c r="DV1434" s="238"/>
      <c r="DW1434" s="238"/>
      <c r="DX1434" s="238"/>
      <c r="DY1434" s="238"/>
      <c r="DZ1434" s="238"/>
      <c r="EA1434" s="238"/>
      <c r="EB1434" s="238"/>
      <c r="EC1434" s="238"/>
      <c r="ED1434" s="238"/>
      <c r="EE1434" s="238"/>
      <c r="EF1434" s="238"/>
      <c r="EG1434" s="238"/>
      <c r="EH1434" s="238"/>
      <c r="EI1434" s="238"/>
      <c r="EJ1434" s="238"/>
      <c r="EK1434" s="238"/>
      <c r="EL1434" s="238"/>
      <c r="EM1434" s="238"/>
      <c r="EN1434" s="238"/>
      <c r="EO1434" s="238"/>
      <c r="EP1434" s="238"/>
      <c r="EQ1434" s="238"/>
      <c r="ER1434" s="238"/>
      <c r="ES1434" s="238"/>
      <c r="ET1434" s="238"/>
      <c r="EU1434" s="238"/>
      <c r="EV1434" s="238"/>
      <c r="EW1434" s="238"/>
      <c r="EX1434" s="238"/>
      <c r="EY1434" s="238"/>
      <c r="EZ1434" s="238"/>
      <c r="FA1434" s="238"/>
      <c r="FB1434" s="238"/>
      <c r="FC1434" s="238"/>
      <c r="FD1434" s="238"/>
      <c r="FE1434" s="238"/>
    </row>
    <row r="1435" spans="34:161">
      <c r="AH1435" s="238"/>
      <c r="AI1435" s="238"/>
      <c r="AJ1435" s="238"/>
      <c r="AK1435" s="238"/>
      <c r="AL1435" s="238"/>
      <c r="AM1435" s="238"/>
      <c r="AN1435" s="238"/>
      <c r="AO1435" s="238"/>
      <c r="AP1435" s="238"/>
      <c r="AQ1435" s="238"/>
      <c r="AR1435" s="238"/>
      <c r="AS1435" s="238"/>
      <c r="AT1435" s="238"/>
      <c r="AU1435" s="238"/>
      <c r="AV1435" s="238"/>
      <c r="AW1435" s="238"/>
      <c r="AX1435" s="238"/>
      <c r="AY1435" s="238"/>
      <c r="AZ1435" s="238"/>
      <c r="BA1435" s="238"/>
      <c r="BB1435" s="238"/>
      <c r="BC1435" s="238"/>
      <c r="BD1435" s="238"/>
      <c r="BE1435" s="238"/>
      <c r="BF1435" s="238"/>
      <c r="BG1435" s="238"/>
      <c r="BH1435" s="238"/>
      <c r="BI1435" s="238"/>
      <c r="BJ1435" s="238"/>
      <c r="BK1435" s="238"/>
      <c r="BL1435" s="238"/>
      <c r="BM1435" s="238"/>
      <c r="BN1435" s="238"/>
      <c r="BO1435" s="238"/>
      <c r="BP1435" s="238"/>
      <c r="BQ1435" s="238"/>
      <c r="BR1435" s="238"/>
      <c r="BS1435" s="238"/>
      <c r="BT1435" s="238"/>
      <c r="BU1435" s="238"/>
      <c r="BV1435" s="238"/>
      <c r="BW1435" s="238"/>
      <c r="BX1435" s="238"/>
      <c r="BY1435" s="238"/>
      <c r="BZ1435" s="238"/>
      <c r="CA1435" s="238"/>
      <c r="CB1435" s="238"/>
      <c r="CC1435" s="238"/>
      <c r="CD1435" s="238"/>
      <c r="CE1435" s="238"/>
      <c r="CF1435" s="238"/>
      <c r="CG1435" s="238"/>
      <c r="CH1435" s="238"/>
      <c r="CI1435" s="238"/>
      <c r="CJ1435" s="238"/>
      <c r="CK1435" s="238"/>
      <c r="CL1435" s="238"/>
      <c r="CM1435" s="238"/>
      <c r="CN1435" s="238"/>
      <c r="CO1435" s="238"/>
      <c r="CP1435" s="238"/>
      <c r="CQ1435" s="238"/>
      <c r="CR1435" s="238"/>
      <c r="CS1435" s="238"/>
      <c r="CT1435" s="238"/>
      <c r="CU1435" s="238"/>
      <c r="CV1435" s="238"/>
      <c r="CW1435" s="238"/>
      <c r="CX1435" s="238"/>
      <c r="CY1435" s="238"/>
      <c r="CZ1435" s="238"/>
      <c r="DA1435" s="238"/>
      <c r="DB1435" s="238"/>
      <c r="DC1435" s="238"/>
      <c r="DD1435" s="238"/>
      <c r="DE1435" s="238"/>
      <c r="DF1435" s="238"/>
      <c r="DG1435" s="238"/>
      <c r="DH1435" s="238"/>
      <c r="DI1435" s="238"/>
      <c r="DJ1435" s="238"/>
      <c r="DK1435" s="238"/>
      <c r="DL1435" s="238"/>
      <c r="DM1435" s="238"/>
      <c r="DN1435" s="238"/>
      <c r="DO1435" s="238"/>
      <c r="DP1435" s="238"/>
      <c r="DQ1435" s="238"/>
      <c r="DR1435" s="238"/>
      <c r="DS1435" s="238"/>
      <c r="DT1435" s="238"/>
      <c r="DU1435" s="238"/>
      <c r="DV1435" s="238"/>
      <c r="DW1435" s="238"/>
      <c r="DX1435" s="238"/>
      <c r="DY1435" s="238"/>
      <c r="DZ1435" s="238"/>
      <c r="EA1435" s="238"/>
      <c r="EB1435" s="238"/>
      <c r="EC1435" s="238"/>
      <c r="ED1435" s="238"/>
      <c r="EE1435" s="238"/>
      <c r="EF1435" s="238"/>
      <c r="EG1435" s="238"/>
      <c r="EH1435" s="238"/>
      <c r="EI1435" s="238"/>
      <c r="EJ1435" s="238"/>
      <c r="EK1435" s="238"/>
      <c r="EL1435" s="238"/>
      <c r="EM1435" s="238"/>
      <c r="EN1435" s="238"/>
      <c r="EO1435" s="238"/>
      <c r="EP1435" s="238"/>
      <c r="EQ1435" s="238"/>
      <c r="ER1435" s="238"/>
      <c r="ES1435" s="238"/>
      <c r="ET1435" s="238"/>
      <c r="EU1435" s="238"/>
      <c r="EV1435" s="238"/>
      <c r="EW1435" s="238"/>
      <c r="EX1435" s="238"/>
      <c r="EY1435" s="238"/>
      <c r="EZ1435" s="238"/>
      <c r="FA1435" s="238"/>
      <c r="FB1435" s="238"/>
      <c r="FC1435" s="238"/>
      <c r="FD1435" s="238"/>
      <c r="FE1435" s="238"/>
    </row>
    <row r="1436" spans="34:161">
      <c r="AH1436" s="238"/>
      <c r="AI1436" s="238"/>
      <c r="AJ1436" s="238"/>
      <c r="AK1436" s="238"/>
      <c r="AL1436" s="238"/>
      <c r="AM1436" s="238"/>
      <c r="AN1436" s="238"/>
      <c r="AO1436" s="238"/>
      <c r="AP1436" s="238"/>
      <c r="AQ1436" s="238"/>
      <c r="AR1436" s="238"/>
      <c r="AS1436" s="238"/>
      <c r="AT1436" s="238"/>
      <c r="AU1436" s="238"/>
      <c r="AV1436" s="238"/>
      <c r="AW1436" s="238"/>
      <c r="AX1436" s="238"/>
      <c r="AY1436" s="238"/>
      <c r="AZ1436" s="238"/>
      <c r="BA1436" s="238"/>
      <c r="BB1436" s="238"/>
      <c r="BC1436" s="238"/>
      <c r="BD1436" s="238"/>
      <c r="BE1436" s="238"/>
      <c r="BF1436" s="238"/>
      <c r="BG1436" s="238"/>
      <c r="BH1436" s="238"/>
      <c r="BI1436" s="238"/>
      <c r="BJ1436" s="238"/>
      <c r="BK1436" s="238"/>
      <c r="BL1436" s="238"/>
      <c r="BM1436" s="238"/>
      <c r="BN1436" s="238"/>
      <c r="BO1436" s="238"/>
      <c r="BP1436" s="238"/>
      <c r="BQ1436" s="238"/>
      <c r="BR1436" s="238"/>
      <c r="BS1436" s="238"/>
      <c r="BT1436" s="238"/>
      <c r="BU1436" s="238"/>
      <c r="BV1436" s="238"/>
      <c r="BW1436" s="238"/>
      <c r="BX1436" s="238"/>
      <c r="BY1436" s="238"/>
      <c r="BZ1436" s="238"/>
      <c r="CA1436" s="238"/>
      <c r="CB1436" s="238"/>
      <c r="CC1436" s="238"/>
      <c r="CD1436" s="238"/>
      <c r="CE1436" s="238"/>
      <c r="CF1436" s="238"/>
      <c r="CG1436" s="238"/>
      <c r="CH1436" s="238"/>
      <c r="CI1436" s="238"/>
      <c r="CJ1436" s="238"/>
      <c r="CK1436" s="238"/>
      <c r="CL1436" s="238"/>
      <c r="CM1436" s="238"/>
      <c r="CN1436" s="238"/>
      <c r="CO1436" s="238"/>
      <c r="CP1436" s="238"/>
      <c r="CQ1436" s="238"/>
      <c r="CR1436" s="238"/>
      <c r="CS1436" s="238"/>
      <c r="CT1436" s="238"/>
      <c r="CU1436" s="238"/>
      <c r="CV1436" s="238"/>
      <c r="CW1436" s="238"/>
      <c r="CX1436" s="238"/>
      <c r="CY1436" s="238"/>
      <c r="CZ1436" s="238"/>
      <c r="DA1436" s="238"/>
      <c r="DB1436" s="238"/>
      <c r="DC1436" s="238"/>
      <c r="DD1436" s="238"/>
      <c r="DE1436" s="238"/>
      <c r="DF1436" s="238"/>
      <c r="DG1436" s="238"/>
      <c r="DH1436" s="238"/>
      <c r="DI1436" s="238"/>
      <c r="DJ1436" s="238"/>
      <c r="DK1436" s="238"/>
      <c r="DL1436" s="238"/>
      <c r="DM1436" s="238"/>
      <c r="DN1436" s="238"/>
      <c r="DO1436" s="238"/>
      <c r="DP1436" s="238"/>
      <c r="DQ1436" s="238"/>
      <c r="DR1436" s="238"/>
      <c r="DS1436" s="238"/>
      <c r="DT1436" s="238"/>
      <c r="DU1436" s="238"/>
      <c r="DV1436" s="238"/>
      <c r="DW1436" s="238"/>
      <c r="DX1436" s="238"/>
      <c r="DY1436" s="238"/>
      <c r="DZ1436" s="238"/>
      <c r="EA1436" s="238"/>
      <c r="EB1436" s="238"/>
      <c r="EC1436" s="238"/>
      <c r="ED1436" s="238"/>
      <c r="EE1436" s="238"/>
      <c r="EF1436" s="238"/>
      <c r="EG1436" s="238"/>
      <c r="EH1436" s="238"/>
      <c r="EI1436" s="238"/>
      <c r="EJ1436" s="238"/>
      <c r="EK1436" s="238"/>
      <c r="EL1436" s="238"/>
      <c r="EM1436" s="238"/>
      <c r="EN1436" s="238"/>
      <c r="EO1436" s="238"/>
      <c r="EP1436" s="238"/>
      <c r="EQ1436" s="238"/>
      <c r="ER1436" s="238"/>
      <c r="ES1436" s="238"/>
      <c r="ET1436" s="238"/>
      <c r="EU1436" s="238"/>
      <c r="EV1436" s="238"/>
      <c r="EW1436" s="238"/>
      <c r="EX1436" s="238"/>
      <c r="EY1436" s="238"/>
      <c r="EZ1436" s="238"/>
      <c r="FA1436" s="238"/>
      <c r="FB1436" s="238"/>
      <c r="FC1436" s="238"/>
      <c r="FD1436" s="238"/>
      <c r="FE1436" s="238"/>
    </row>
    <row r="1437" spans="34:161">
      <c r="AH1437" s="238"/>
      <c r="AI1437" s="238"/>
      <c r="AJ1437" s="238"/>
      <c r="AK1437" s="238"/>
      <c r="AL1437" s="238"/>
      <c r="AM1437" s="238"/>
      <c r="AN1437" s="238"/>
      <c r="AO1437" s="238"/>
      <c r="AP1437" s="238"/>
      <c r="AQ1437" s="238"/>
      <c r="AR1437" s="238"/>
      <c r="AS1437" s="238"/>
      <c r="AT1437" s="238"/>
      <c r="AU1437" s="238"/>
      <c r="AV1437" s="238"/>
      <c r="AW1437" s="238"/>
      <c r="AX1437" s="238"/>
      <c r="AY1437" s="238"/>
      <c r="AZ1437" s="238"/>
      <c r="BA1437" s="238"/>
      <c r="BB1437" s="238"/>
      <c r="BC1437" s="238"/>
      <c r="BD1437" s="238"/>
      <c r="BE1437" s="238"/>
      <c r="BF1437" s="238"/>
      <c r="BG1437" s="238"/>
      <c r="BH1437" s="238"/>
      <c r="BI1437" s="238"/>
      <c r="BJ1437" s="238"/>
      <c r="BK1437" s="238"/>
      <c r="BL1437" s="238"/>
      <c r="BM1437" s="238"/>
      <c r="BN1437" s="238"/>
      <c r="BO1437" s="238"/>
      <c r="BP1437" s="238"/>
      <c r="BQ1437" s="238"/>
      <c r="BR1437" s="238"/>
      <c r="BS1437" s="238"/>
      <c r="BT1437" s="238"/>
      <c r="BU1437" s="238"/>
      <c r="BV1437" s="238"/>
      <c r="BW1437" s="238"/>
      <c r="BX1437" s="238"/>
      <c r="BY1437" s="238"/>
      <c r="BZ1437" s="238"/>
      <c r="CA1437" s="238"/>
      <c r="CB1437" s="238"/>
      <c r="CC1437" s="238"/>
      <c r="CD1437" s="238"/>
      <c r="CE1437" s="238"/>
      <c r="CF1437" s="238"/>
      <c r="CG1437" s="238"/>
      <c r="CH1437" s="238"/>
      <c r="CI1437" s="238"/>
      <c r="CJ1437" s="238"/>
      <c r="CK1437" s="238"/>
      <c r="CL1437" s="238"/>
      <c r="CM1437" s="238"/>
      <c r="CN1437" s="238"/>
      <c r="CO1437" s="238"/>
      <c r="CP1437" s="238"/>
      <c r="CQ1437" s="238"/>
      <c r="CR1437" s="238"/>
      <c r="CS1437" s="238"/>
      <c r="CT1437" s="238"/>
      <c r="CU1437" s="238"/>
      <c r="CV1437" s="238"/>
      <c r="CW1437" s="238"/>
      <c r="CX1437" s="238"/>
      <c r="CY1437" s="238"/>
      <c r="CZ1437" s="238"/>
      <c r="DA1437" s="238"/>
      <c r="DB1437" s="238"/>
      <c r="DC1437" s="238"/>
      <c r="DD1437" s="238"/>
      <c r="DE1437" s="238"/>
      <c r="DF1437" s="238"/>
      <c r="DG1437" s="238"/>
      <c r="DH1437" s="238"/>
      <c r="DI1437" s="238"/>
      <c r="DJ1437" s="238"/>
      <c r="DK1437" s="238"/>
      <c r="DL1437" s="238"/>
      <c r="DM1437" s="238"/>
      <c r="DN1437" s="238"/>
      <c r="DO1437" s="238"/>
      <c r="DP1437" s="238"/>
      <c r="DQ1437" s="238"/>
      <c r="DR1437" s="238"/>
      <c r="DS1437" s="238"/>
      <c r="DT1437" s="238"/>
      <c r="DU1437" s="238"/>
      <c r="DV1437" s="238"/>
      <c r="DW1437" s="238"/>
      <c r="DX1437" s="238"/>
      <c r="DY1437" s="238"/>
      <c r="DZ1437" s="238"/>
      <c r="EA1437" s="238"/>
      <c r="EB1437" s="238"/>
      <c r="EC1437" s="238"/>
      <c r="ED1437" s="238"/>
      <c r="EE1437" s="238"/>
      <c r="EF1437" s="238"/>
      <c r="EG1437" s="238"/>
      <c r="EH1437" s="238"/>
      <c r="EI1437" s="238"/>
      <c r="EJ1437" s="238"/>
      <c r="EK1437" s="238"/>
      <c r="EL1437" s="238"/>
      <c r="EM1437" s="238"/>
      <c r="EN1437" s="238"/>
      <c r="EO1437" s="238"/>
      <c r="EP1437" s="238"/>
      <c r="EQ1437" s="238"/>
      <c r="ER1437" s="238"/>
      <c r="ES1437" s="238"/>
      <c r="ET1437" s="238"/>
      <c r="EU1437" s="238"/>
      <c r="EV1437" s="238"/>
      <c r="EW1437" s="238"/>
      <c r="EX1437" s="238"/>
      <c r="EY1437" s="238"/>
      <c r="EZ1437" s="238"/>
      <c r="FA1437" s="238"/>
      <c r="FB1437" s="238"/>
      <c r="FC1437" s="238"/>
      <c r="FD1437" s="238"/>
      <c r="FE1437" s="238"/>
    </row>
    <row r="1438" spans="34:161">
      <c r="AH1438" s="238"/>
      <c r="AI1438" s="238"/>
      <c r="AJ1438" s="238"/>
      <c r="AK1438" s="238"/>
      <c r="AL1438" s="238"/>
      <c r="AM1438" s="238"/>
      <c r="AN1438" s="238"/>
      <c r="AO1438" s="238"/>
      <c r="AP1438" s="238"/>
      <c r="AQ1438" s="238"/>
      <c r="AR1438" s="238"/>
      <c r="AS1438" s="238"/>
      <c r="AT1438" s="238"/>
      <c r="AU1438" s="238"/>
      <c r="AV1438" s="238"/>
      <c r="AW1438" s="238"/>
      <c r="AX1438" s="238"/>
      <c r="AY1438" s="238"/>
      <c r="AZ1438" s="238"/>
      <c r="BA1438" s="238"/>
      <c r="BB1438" s="238"/>
      <c r="BC1438" s="238"/>
      <c r="BD1438" s="238"/>
      <c r="BE1438" s="238"/>
      <c r="BF1438" s="238"/>
      <c r="BG1438" s="238"/>
      <c r="BH1438" s="238"/>
      <c r="BI1438" s="238"/>
      <c r="BJ1438" s="238"/>
      <c r="BK1438" s="238"/>
      <c r="BL1438" s="238"/>
      <c r="BM1438" s="238"/>
      <c r="BN1438" s="238"/>
      <c r="BO1438" s="238"/>
      <c r="BP1438" s="238"/>
      <c r="BQ1438" s="238"/>
      <c r="BR1438" s="238"/>
      <c r="BS1438" s="238"/>
      <c r="BT1438" s="238"/>
      <c r="BU1438" s="238"/>
      <c r="BV1438" s="238"/>
      <c r="BW1438" s="238"/>
      <c r="BX1438" s="238"/>
      <c r="BY1438" s="238"/>
      <c r="BZ1438" s="238"/>
      <c r="CA1438" s="238"/>
      <c r="CB1438" s="238"/>
      <c r="CC1438" s="238"/>
      <c r="CD1438" s="238"/>
      <c r="CE1438" s="238"/>
      <c r="CF1438" s="238"/>
      <c r="CG1438" s="238"/>
      <c r="CH1438" s="238"/>
      <c r="CI1438" s="238"/>
      <c r="CJ1438" s="238"/>
      <c r="CK1438" s="238"/>
      <c r="CL1438" s="238"/>
      <c r="CM1438" s="238"/>
      <c r="CN1438" s="238"/>
      <c r="CO1438" s="238"/>
      <c r="CP1438" s="238"/>
      <c r="CQ1438" s="238"/>
      <c r="CR1438" s="238"/>
      <c r="CS1438" s="238"/>
      <c r="CT1438" s="238"/>
      <c r="CU1438" s="238"/>
      <c r="CV1438" s="238"/>
      <c r="CW1438" s="238"/>
      <c r="CX1438" s="238"/>
      <c r="CY1438" s="238"/>
      <c r="CZ1438" s="238"/>
      <c r="DA1438" s="238"/>
      <c r="DB1438" s="238"/>
      <c r="DC1438" s="238"/>
      <c r="DD1438" s="238"/>
      <c r="DE1438" s="238"/>
      <c r="DF1438" s="238"/>
      <c r="DG1438" s="238"/>
      <c r="DH1438" s="238"/>
      <c r="DI1438" s="238"/>
      <c r="DJ1438" s="238"/>
      <c r="DK1438" s="238"/>
      <c r="DL1438" s="238"/>
      <c r="DM1438" s="238"/>
      <c r="DN1438" s="238"/>
      <c r="DO1438" s="238"/>
      <c r="DP1438" s="238"/>
      <c r="DQ1438" s="238"/>
      <c r="DR1438" s="238"/>
      <c r="DS1438" s="238"/>
      <c r="DT1438" s="238"/>
      <c r="DU1438" s="238"/>
      <c r="DV1438" s="238"/>
      <c r="DW1438" s="238"/>
      <c r="DX1438" s="238"/>
      <c r="DY1438" s="238"/>
      <c r="DZ1438" s="238"/>
      <c r="EA1438" s="238"/>
      <c r="EB1438" s="238"/>
      <c r="EC1438" s="238"/>
      <c r="ED1438" s="238"/>
      <c r="EE1438" s="238"/>
      <c r="EF1438" s="238"/>
      <c r="EG1438" s="238"/>
      <c r="EH1438" s="238"/>
      <c r="EI1438" s="238"/>
      <c r="EJ1438" s="238"/>
      <c r="EK1438" s="238"/>
      <c r="EL1438" s="238"/>
      <c r="EM1438" s="238"/>
      <c r="EN1438" s="238"/>
      <c r="EO1438" s="238"/>
      <c r="EP1438" s="238"/>
      <c r="EQ1438" s="238"/>
      <c r="ER1438" s="238"/>
      <c r="ES1438" s="238"/>
      <c r="ET1438" s="238"/>
      <c r="EU1438" s="238"/>
      <c r="EV1438" s="238"/>
      <c r="EW1438" s="238"/>
      <c r="EX1438" s="238"/>
      <c r="EY1438" s="238"/>
      <c r="EZ1438" s="238"/>
      <c r="FA1438" s="238"/>
      <c r="FB1438" s="238"/>
      <c r="FC1438" s="238"/>
      <c r="FD1438" s="238"/>
      <c r="FE1438" s="238"/>
    </row>
    <row r="1439" spans="34:161">
      <c r="AH1439" s="238"/>
      <c r="AI1439" s="238"/>
      <c r="AJ1439" s="238"/>
      <c r="AK1439" s="238"/>
      <c r="AL1439" s="238"/>
      <c r="AM1439" s="238"/>
      <c r="AN1439" s="238"/>
      <c r="AO1439" s="238"/>
      <c r="AP1439" s="238"/>
      <c r="AQ1439" s="238"/>
      <c r="AR1439" s="238"/>
      <c r="AS1439" s="238"/>
      <c r="AT1439" s="238"/>
      <c r="AU1439" s="238"/>
      <c r="AV1439" s="238"/>
      <c r="AW1439" s="238"/>
      <c r="AX1439" s="238"/>
      <c r="AY1439" s="238"/>
      <c r="AZ1439" s="238"/>
      <c r="BA1439" s="238"/>
      <c r="BB1439" s="238"/>
      <c r="BC1439" s="238"/>
      <c r="BD1439" s="238"/>
      <c r="BE1439" s="238"/>
      <c r="BF1439" s="238"/>
      <c r="BG1439" s="238"/>
      <c r="BH1439" s="238"/>
      <c r="BI1439" s="238"/>
      <c r="BJ1439" s="238"/>
      <c r="BK1439" s="238"/>
      <c r="BL1439" s="238"/>
      <c r="BM1439" s="238"/>
      <c r="BN1439" s="238"/>
      <c r="BO1439" s="238"/>
      <c r="BP1439" s="238"/>
      <c r="BQ1439" s="238"/>
      <c r="BR1439" s="238"/>
      <c r="BS1439" s="238"/>
      <c r="BT1439" s="238"/>
      <c r="BU1439" s="238"/>
      <c r="BV1439" s="238"/>
      <c r="BW1439" s="238"/>
      <c r="BX1439" s="238"/>
      <c r="BY1439" s="238"/>
      <c r="BZ1439" s="238"/>
      <c r="CA1439" s="238"/>
      <c r="CB1439" s="238"/>
      <c r="CC1439" s="238"/>
      <c r="CD1439" s="238"/>
      <c r="CE1439" s="238"/>
      <c r="CF1439" s="238"/>
      <c r="CG1439" s="238"/>
      <c r="CH1439" s="238"/>
      <c r="CI1439" s="238"/>
      <c r="CJ1439" s="238"/>
      <c r="CK1439" s="238"/>
      <c r="CL1439" s="238"/>
      <c r="CM1439" s="238"/>
      <c r="CN1439" s="238"/>
      <c r="CO1439" s="238"/>
      <c r="CP1439" s="238"/>
      <c r="CQ1439" s="238"/>
      <c r="CR1439" s="238"/>
      <c r="CS1439" s="238"/>
      <c r="CT1439" s="238"/>
      <c r="CU1439" s="238"/>
      <c r="CV1439" s="238"/>
      <c r="CW1439" s="238"/>
      <c r="CX1439" s="238"/>
      <c r="CY1439" s="238"/>
      <c r="CZ1439" s="238"/>
      <c r="DA1439" s="238"/>
      <c r="DB1439" s="238"/>
      <c r="DC1439" s="238"/>
      <c r="DD1439" s="238"/>
      <c r="DE1439" s="238"/>
      <c r="DF1439" s="238"/>
      <c r="DG1439" s="238"/>
      <c r="DH1439" s="238"/>
      <c r="DI1439" s="238"/>
      <c r="DJ1439" s="238"/>
      <c r="DK1439" s="238"/>
      <c r="DL1439" s="238"/>
      <c r="DM1439" s="238"/>
      <c r="DN1439" s="238"/>
      <c r="DO1439" s="238"/>
      <c r="DP1439" s="238"/>
      <c r="DQ1439" s="238"/>
      <c r="DR1439" s="238"/>
      <c r="DS1439" s="238"/>
      <c r="DT1439" s="238"/>
      <c r="DU1439" s="238"/>
      <c r="DV1439" s="238"/>
      <c r="DW1439" s="238"/>
      <c r="DX1439" s="238"/>
      <c r="DY1439" s="238"/>
      <c r="DZ1439" s="238"/>
      <c r="EA1439" s="238"/>
      <c r="EB1439" s="238"/>
      <c r="EC1439" s="238"/>
      <c r="ED1439" s="238"/>
      <c r="EE1439" s="238"/>
      <c r="EF1439" s="238"/>
      <c r="EG1439" s="238"/>
      <c r="EH1439" s="238"/>
      <c r="EI1439" s="238"/>
      <c r="EJ1439" s="238"/>
      <c r="EK1439" s="238"/>
      <c r="EL1439" s="238"/>
      <c r="EM1439" s="238"/>
      <c r="EN1439" s="238"/>
      <c r="EO1439" s="238"/>
      <c r="EP1439" s="238"/>
      <c r="EQ1439" s="238"/>
      <c r="ER1439" s="238"/>
      <c r="ES1439" s="238"/>
      <c r="ET1439" s="238"/>
      <c r="EU1439" s="238"/>
      <c r="EV1439" s="238"/>
      <c r="EW1439" s="238"/>
      <c r="EX1439" s="238"/>
      <c r="EY1439" s="238"/>
      <c r="EZ1439" s="238"/>
      <c r="FA1439" s="238"/>
      <c r="FB1439" s="238"/>
      <c r="FC1439" s="238"/>
      <c r="FD1439" s="238"/>
      <c r="FE1439" s="238"/>
    </row>
    <row r="1440" spans="34:161">
      <c r="AH1440" s="238"/>
      <c r="AI1440" s="238"/>
      <c r="AJ1440" s="238"/>
      <c r="AK1440" s="238"/>
      <c r="AL1440" s="238"/>
      <c r="AM1440" s="238"/>
      <c r="AN1440" s="238"/>
      <c r="AO1440" s="238"/>
      <c r="AP1440" s="238"/>
      <c r="AQ1440" s="238"/>
      <c r="AR1440" s="238"/>
      <c r="AS1440" s="238"/>
      <c r="AT1440" s="238"/>
      <c r="AU1440" s="238"/>
      <c r="AV1440" s="238"/>
      <c r="AW1440" s="238"/>
      <c r="AX1440" s="238"/>
      <c r="AY1440" s="238"/>
      <c r="AZ1440" s="238"/>
      <c r="BA1440" s="238"/>
      <c r="BB1440" s="238"/>
      <c r="BC1440" s="238"/>
      <c r="BD1440" s="238"/>
      <c r="BE1440" s="238"/>
      <c r="BF1440" s="238"/>
      <c r="BG1440" s="238"/>
      <c r="BH1440" s="238"/>
      <c r="BI1440" s="238"/>
      <c r="BJ1440" s="238"/>
      <c r="BK1440" s="238"/>
      <c r="BL1440" s="238"/>
      <c r="BM1440" s="238"/>
      <c r="BN1440" s="238"/>
      <c r="BO1440" s="238"/>
      <c r="BP1440" s="238"/>
      <c r="BQ1440" s="238"/>
      <c r="BR1440" s="238"/>
      <c r="BS1440" s="238"/>
      <c r="BT1440" s="238"/>
      <c r="BU1440" s="238"/>
      <c r="BV1440" s="238"/>
      <c r="BW1440" s="238"/>
      <c r="BX1440" s="238"/>
      <c r="BY1440" s="238"/>
      <c r="BZ1440" s="238"/>
      <c r="CA1440" s="238"/>
      <c r="CB1440" s="238"/>
      <c r="CC1440" s="238"/>
      <c r="CD1440" s="238"/>
      <c r="CE1440" s="238"/>
      <c r="CF1440" s="238"/>
      <c r="CG1440" s="238"/>
      <c r="CH1440" s="238"/>
      <c r="CI1440" s="238"/>
      <c r="CJ1440" s="238"/>
      <c r="CK1440" s="238"/>
      <c r="CL1440" s="238"/>
      <c r="CM1440" s="238"/>
      <c r="CN1440" s="238"/>
      <c r="CO1440" s="238"/>
      <c r="CP1440" s="238"/>
      <c r="CQ1440" s="238"/>
      <c r="CR1440" s="238"/>
      <c r="CS1440" s="238"/>
      <c r="CT1440" s="238"/>
      <c r="CU1440" s="238"/>
      <c r="CV1440" s="238"/>
      <c r="CW1440" s="238"/>
      <c r="CX1440" s="238"/>
      <c r="CY1440" s="238"/>
      <c r="CZ1440" s="238"/>
      <c r="DA1440" s="238"/>
      <c r="DB1440" s="238"/>
      <c r="DC1440" s="238"/>
      <c r="DD1440" s="238"/>
      <c r="DE1440" s="238"/>
      <c r="DF1440" s="238"/>
      <c r="DG1440" s="238"/>
      <c r="DH1440" s="238"/>
      <c r="DI1440" s="238"/>
      <c r="DJ1440" s="238"/>
      <c r="DK1440" s="238"/>
      <c r="DL1440" s="238"/>
      <c r="DM1440" s="238"/>
      <c r="DN1440" s="238"/>
      <c r="DO1440" s="238"/>
      <c r="DP1440" s="238"/>
      <c r="DQ1440" s="238"/>
      <c r="DR1440" s="238"/>
      <c r="DS1440" s="238"/>
      <c r="DT1440" s="238"/>
      <c r="DU1440" s="238"/>
      <c r="DV1440" s="238"/>
      <c r="DW1440" s="238"/>
      <c r="DX1440" s="238"/>
      <c r="DY1440" s="238"/>
      <c r="DZ1440" s="238"/>
      <c r="EA1440" s="238"/>
      <c r="EB1440" s="238"/>
      <c r="EC1440" s="238"/>
      <c r="ED1440" s="238"/>
      <c r="EE1440" s="238"/>
      <c r="EF1440" s="238"/>
      <c r="EG1440" s="238"/>
      <c r="EH1440" s="238"/>
      <c r="EI1440" s="238"/>
      <c r="EJ1440" s="238"/>
      <c r="EK1440" s="238"/>
      <c r="EL1440" s="238"/>
      <c r="EM1440" s="238"/>
      <c r="EN1440" s="238"/>
      <c r="EO1440" s="238"/>
      <c r="EP1440" s="238"/>
      <c r="EQ1440" s="238"/>
      <c r="ER1440" s="238"/>
      <c r="ES1440" s="238"/>
      <c r="ET1440" s="238"/>
      <c r="EU1440" s="238"/>
      <c r="EV1440" s="238"/>
      <c r="EW1440" s="238"/>
      <c r="EX1440" s="238"/>
      <c r="EY1440" s="238"/>
      <c r="EZ1440" s="238"/>
      <c r="FA1440" s="238"/>
      <c r="FB1440" s="238"/>
      <c r="FC1440" s="238"/>
      <c r="FD1440" s="238"/>
      <c r="FE1440" s="238"/>
    </row>
    <row r="1441" spans="34:161">
      <c r="AH1441" s="238"/>
      <c r="AI1441" s="238"/>
      <c r="AJ1441" s="238"/>
      <c r="AK1441" s="238"/>
      <c r="AL1441" s="238"/>
      <c r="AM1441" s="238"/>
      <c r="AN1441" s="238"/>
      <c r="AO1441" s="238"/>
      <c r="AP1441" s="238"/>
      <c r="AQ1441" s="238"/>
      <c r="AR1441" s="238"/>
      <c r="AS1441" s="238"/>
      <c r="AT1441" s="238"/>
      <c r="AU1441" s="238"/>
      <c r="AV1441" s="238"/>
      <c r="AW1441" s="238"/>
      <c r="AX1441" s="238"/>
      <c r="AY1441" s="238"/>
      <c r="AZ1441" s="238"/>
      <c r="BA1441" s="238"/>
      <c r="BB1441" s="238"/>
      <c r="BC1441" s="238"/>
      <c r="BD1441" s="238"/>
      <c r="BE1441" s="238"/>
      <c r="BF1441" s="238"/>
      <c r="BG1441" s="238"/>
      <c r="BH1441" s="238"/>
      <c r="BI1441" s="238"/>
      <c r="BJ1441" s="238"/>
      <c r="BK1441" s="238"/>
      <c r="BL1441" s="238"/>
      <c r="BM1441" s="238"/>
      <c r="BN1441" s="238"/>
      <c r="BO1441" s="238"/>
      <c r="BP1441" s="238"/>
      <c r="BQ1441" s="238"/>
      <c r="BR1441" s="238"/>
      <c r="BS1441" s="238"/>
      <c r="BT1441" s="238"/>
      <c r="BU1441" s="238"/>
      <c r="BV1441" s="238"/>
      <c r="BW1441" s="238"/>
      <c r="BX1441" s="238"/>
      <c r="BY1441" s="238"/>
      <c r="BZ1441" s="238"/>
      <c r="CA1441" s="238"/>
      <c r="CB1441" s="238"/>
      <c r="CC1441" s="238"/>
      <c r="CD1441" s="238"/>
      <c r="CE1441" s="238"/>
      <c r="CF1441" s="238"/>
      <c r="CG1441" s="238"/>
      <c r="CH1441" s="238"/>
      <c r="CI1441" s="238"/>
      <c r="CJ1441" s="238"/>
      <c r="CK1441" s="238"/>
      <c r="CL1441" s="238"/>
      <c r="CM1441" s="238"/>
      <c r="CN1441" s="238"/>
      <c r="CO1441" s="238"/>
      <c r="CP1441" s="238"/>
      <c r="CQ1441" s="238"/>
      <c r="CR1441" s="238"/>
      <c r="CS1441" s="238"/>
      <c r="CT1441" s="238"/>
      <c r="CU1441" s="238"/>
      <c r="CV1441" s="238"/>
      <c r="CW1441" s="238"/>
      <c r="CX1441" s="238"/>
      <c r="CY1441" s="238"/>
      <c r="CZ1441" s="238"/>
      <c r="DA1441" s="238"/>
      <c r="DB1441" s="238"/>
      <c r="DC1441" s="238"/>
      <c r="DD1441" s="238"/>
      <c r="DE1441" s="238"/>
      <c r="DF1441" s="238"/>
      <c r="DG1441" s="238"/>
      <c r="DH1441" s="238"/>
      <c r="DI1441" s="238"/>
      <c r="DJ1441" s="238"/>
      <c r="DK1441" s="238"/>
      <c r="DL1441" s="238"/>
      <c r="DM1441" s="238"/>
      <c r="DN1441" s="238"/>
      <c r="DO1441" s="238"/>
      <c r="DP1441" s="238"/>
      <c r="DQ1441" s="238"/>
      <c r="DR1441" s="238"/>
      <c r="DS1441" s="238"/>
      <c r="DT1441" s="238"/>
      <c r="DU1441" s="238"/>
      <c r="DV1441" s="238"/>
      <c r="DW1441" s="238"/>
      <c r="DX1441" s="238"/>
      <c r="DY1441" s="238"/>
      <c r="DZ1441" s="238"/>
      <c r="EA1441" s="238"/>
      <c r="EB1441" s="238"/>
      <c r="EC1441" s="238"/>
      <c r="ED1441" s="238"/>
      <c r="EE1441" s="238"/>
      <c r="EF1441" s="238"/>
      <c r="EG1441" s="238"/>
      <c r="EH1441" s="238"/>
      <c r="EI1441" s="238"/>
      <c r="EJ1441" s="238"/>
      <c r="EK1441" s="238"/>
      <c r="EL1441" s="238"/>
      <c r="EM1441" s="238"/>
      <c r="EN1441" s="238"/>
      <c r="EO1441" s="238"/>
      <c r="EP1441" s="238"/>
      <c r="EQ1441" s="238"/>
      <c r="ER1441" s="238"/>
      <c r="ES1441" s="238"/>
      <c r="ET1441" s="238"/>
      <c r="EU1441" s="238"/>
      <c r="EV1441" s="238"/>
      <c r="EW1441" s="238"/>
      <c r="EX1441" s="238"/>
      <c r="EY1441" s="238"/>
      <c r="EZ1441" s="238"/>
      <c r="FA1441" s="238"/>
      <c r="FB1441" s="238"/>
      <c r="FC1441" s="238"/>
      <c r="FD1441" s="238"/>
      <c r="FE1441" s="238"/>
    </row>
    <row r="1442" spans="34:161">
      <c r="AH1442" s="238"/>
      <c r="AI1442" s="238"/>
      <c r="AJ1442" s="238"/>
      <c r="AK1442" s="238"/>
      <c r="AL1442" s="238"/>
      <c r="AM1442" s="238"/>
      <c r="AN1442" s="238"/>
      <c r="AO1442" s="238"/>
      <c r="AP1442" s="238"/>
      <c r="AQ1442" s="238"/>
      <c r="AR1442" s="238"/>
      <c r="AS1442" s="238"/>
      <c r="AT1442" s="238"/>
      <c r="AU1442" s="238"/>
      <c r="AV1442" s="238"/>
      <c r="AW1442" s="238"/>
      <c r="AX1442" s="238"/>
      <c r="AY1442" s="238"/>
      <c r="AZ1442" s="238"/>
      <c r="BA1442" s="238"/>
      <c r="BB1442" s="238"/>
      <c r="BC1442" s="238"/>
      <c r="BD1442" s="238"/>
      <c r="BE1442" s="238"/>
      <c r="BF1442" s="238"/>
      <c r="BG1442" s="238"/>
      <c r="BH1442" s="238"/>
      <c r="BI1442" s="238"/>
      <c r="BJ1442" s="238"/>
      <c r="BK1442" s="238"/>
      <c r="BL1442" s="238"/>
      <c r="BM1442" s="238"/>
      <c r="BN1442" s="238"/>
      <c r="BO1442" s="238"/>
      <c r="BP1442" s="238"/>
      <c r="BQ1442" s="238"/>
      <c r="BR1442" s="238"/>
      <c r="BS1442" s="238"/>
      <c r="BT1442" s="238"/>
      <c r="BU1442" s="238"/>
      <c r="BV1442" s="238"/>
      <c r="BW1442" s="238"/>
      <c r="BX1442" s="238"/>
      <c r="BY1442" s="238"/>
      <c r="BZ1442" s="238"/>
      <c r="CA1442" s="238"/>
      <c r="CB1442" s="238"/>
      <c r="CC1442" s="238"/>
      <c r="CD1442" s="238"/>
      <c r="CE1442" s="238"/>
      <c r="CF1442" s="238"/>
      <c r="CG1442" s="238"/>
      <c r="CH1442" s="238"/>
      <c r="CI1442" s="238"/>
      <c r="CJ1442" s="238"/>
      <c r="CK1442" s="238"/>
      <c r="CL1442" s="238"/>
      <c r="CM1442" s="238"/>
      <c r="CN1442" s="238"/>
      <c r="CO1442" s="238"/>
      <c r="CP1442" s="238"/>
      <c r="CQ1442" s="238"/>
      <c r="CR1442" s="238"/>
      <c r="CS1442" s="238"/>
      <c r="CT1442" s="238"/>
      <c r="CU1442" s="238"/>
      <c r="CV1442" s="238"/>
      <c r="CW1442" s="238"/>
      <c r="CX1442" s="238"/>
      <c r="CY1442" s="238"/>
      <c r="CZ1442" s="238"/>
      <c r="DA1442" s="238"/>
      <c r="DB1442" s="238"/>
      <c r="DC1442" s="238"/>
      <c r="DD1442" s="238"/>
      <c r="DE1442" s="238"/>
      <c r="DF1442" s="238"/>
      <c r="DG1442" s="238"/>
      <c r="DH1442" s="238"/>
      <c r="DI1442" s="238"/>
      <c r="DJ1442" s="238"/>
      <c r="DK1442" s="238"/>
      <c r="DL1442" s="238"/>
      <c r="DM1442" s="238"/>
      <c r="DN1442" s="238"/>
      <c r="DO1442" s="238"/>
      <c r="DP1442" s="238"/>
      <c r="DQ1442" s="238"/>
      <c r="DR1442" s="238"/>
      <c r="DS1442" s="238"/>
      <c r="DT1442" s="238"/>
      <c r="DU1442" s="238"/>
      <c r="DV1442" s="238"/>
      <c r="DW1442" s="238"/>
      <c r="DX1442" s="238"/>
      <c r="DY1442" s="238"/>
      <c r="DZ1442" s="238"/>
      <c r="EA1442" s="238"/>
      <c r="EB1442" s="238"/>
      <c r="EC1442" s="238"/>
      <c r="ED1442" s="238"/>
      <c r="EE1442" s="238"/>
      <c r="EF1442" s="238"/>
      <c r="EG1442" s="238"/>
      <c r="EH1442" s="238"/>
      <c r="EI1442" s="238"/>
      <c r="EJ1442" s="238"/>
      <c r="EK1442" s="238"/>
      <c r="EL1442" s="238"/>
      <c r="EM1442" s="238"/>
      <c r="EN1442" s="238"/>
      <c r="EO1442" s="238"/>
      <c r="EP1442" s="238"/>
      <c r="EQ1442" s="238"/>
      <c r="ER1442" s="238"/>
      <c r="ES1442" s="238"/>
      <c r="ET1442" s="238"/>
      <c r="EU1442" s="238"/>
      <c r="EV1442" s="238"/>
      <c r="EW1442" s="238"/>
      <c r="EX1442" s="238"/>
      <c r="EY1442" s="238"/>
      <c r="EZ1442" s="238"/>
      <c r="FA1442" s="238"/>
      <c r="FB1442" s="238"/>
      <c r="FC1442" s="238"/>
      <c r="FD1442" s="238"/>
      <c r="FE1442" s="238"/>
    </row>
    <row r="1443" spans="34:161">
      <c r="AH1443" s="238"/>
      <c r="AI1443" s="238"/>
      <c r="AJ1443" s="238"/>
      <c r="AK1443" s="238"/>
      <c r="AL1443" s="238"/>
      <c r="AM1443" s="238"/>
      <c r="AN1443" s="238"/>
      <c r="AO1443" s="238"/>
      <c r="AP1443" s="238"/>
      <c r="AQ1443" s="238"/>
      <c r="AR1443" s="238"/>
      <c r="AS1443" s="238"/>
      <c r="AT1443" s="238"/>
      <c r="AU1443" s="238"/>
      <c r="AV1443" s="238"/>
      <c r="AW1443" s="238"/>
      <c r="AX1443" s="238"/>
      <c r="AY1443" s="238"/>
      <c r="AZ1443" s="238"/>
      <c r="BA1443" s="238"/>
      <c r="BB1443" s="238"/>
      <c r="BC1443" s="238"/>
      <c r="BD1443" s="238"/>
      <c r="BE1443" s="238"/>
      <c r="BF1443" s="238"/>
      <c r="BG1443" s="238"/>
      <c r="BH1443" s="238"/>
      <c r="BI1443" s="238"/>
      <c r="BJ1443" s="238"/>
      <c r="BK1443" s="238"/>
      <c r="BL1443" s="238"/>
      <c r="BM1443" s="238"/>
      <c r="BN1443" s="238"/>
      <c r="BO1443" s="238"/>
      <c r="BP1443" s="238"/>
      <c r="BQ1443" s="238"/>
      <c r="BR1443" s="238"/>
      <c r="BS1443" s="238"/>
      <c r="BT1443" s="238"/>
      <c r="BU1443" s="238"/>
      <c r="BV1443" s="238"/>
      <c r="BW1443" s="238"/>
      <c r="BX1443" s="238"/>
      <c r="BY1443" s="238"/>
      <c r="BZ1443" s="238"/>
      <c r="CA1443" s="238"/>
      <c r="CB1443" s="238"/>
      <c r="CC1443" s="238"/>
      <c r="CD1443" s="238"/>
      <c r="CE1443" s="238"/>
      <c r="CF1443" s="238"/>
      <c r="CG1443" s="238"/>
      <c r="CH1443" s="238"/>
      <c r="CI1443" s="238"/>
      <c r="CJ1443" s="238"/>
      <c r="CK1443" s="238"/>
      <c r="CL1443" s="238"/>
      <c r="CM1443" s="238"/>
      <c r="CN1443" s="238"/>
      <c r="CO1443" s="238"/>
      <c r="CP1443" s="238"/>
      <c r="CQ1443" s="238"/>
      <c r="CR1443" s="238"/>
      <c r="CS1443" s="238"/>
      <c r="CT1443" s="238"/>
      <c r="CU1443" s="238"/>
      <c r="CV1443" s="238"/>
      <c r="CW1443" s="238"/>
      <c r="CX1443" s="238"/>
      <c r="CY1443" s="238"/>
      <c r="CZ1443" s="238"/>
      <c r="DA1443" s="238"/>
      <c r="DB1443" s="238"/>
      <c r="DC1443" s="238"/>
      <c r="DD1443" s="238"/>
      <c r="DE1443" s="238"/>
      <c r="DF1443" s="238"/>
      <c r="DG1443" s="238"/>
      <c r="DH1443" s="238"/>
      <c r="DI1443" s="238"/>
      <c r="DJ1443" s="238"/>
      <c r="DK1443" s="238"/>
      <c r="DL1443" s="238"/>
      <c r="DM1443" s="238"/>
      <c r="DN1443" s="238"/>
      <c r="DO1443" s="238"/>
      <c r="DP1443" s="238"/>
      <c r="DQ1443" s="238"/>
      <c r="DR1443" s="238"/>
      <c r="DS1443" s="238"/>
      <c r="DT1443" s="238"/>
      <c r="DU1443" s="238"/>
      <c r="DV1443" s="238"/>
      <c r="DW1443" s="238"/>
      <c r="DX1443" s="238"/>
      <c r="DY1443" s="238"/>
      <c r="DZ1443" s="238"/>
      <c r="EA1443" s="238"/>
      <c r="EB1443" s="238"/>
      <c r="EC1443" s="238"/>
      <c r="ED1443" s="238"/>
      <c r="EE1443" s="238"/>
      <c r="EF1443" s="238"/>
      <c r="EG1443" s="238"/>
      <c r="EH1443" s="238"/>
      <c r="EI1443" s="238"/>
      <c r="EJ1443" s="238"/>
      <c r="EK1443" s="238"/>
      <c r="EL1443" s="238"/>
      <c r="EM1443" s="238"/>
      <c r="EN1443" s="238"/>
      <c r="EO1443" s="238"/>
      <c r="EP1443" s="238"/>
      <c r="EQ1443" s="238"/>
      <c r="ER1443" s="238"/>
      <c r="ES1443" s="238"/>
      <c r="ET1443" s="238"/>
      <c r="EU1443" s="238"/>
      <c r="EV1443" s="238"/>
      <c r="EW1443" s="238"/>
      <c r="EX1443" s="238"/>
      <c r="EY1443" s="238"/>
      <c r="EZ1443" s="238"/>
      <c r="FA1443" s="238"/>
      <c r="FB1443" s="238"/>
      <c r="FC1443" s="238"/>
      <c r="FD1443" s="238"/>
      <c r="FE1443" s="238"/>
    </row>
    <row r="1444" spans="34:161">
      <c r="AH1444" s="238"/>
      <c r="AI1444" s="238"/>
      <c r="AJ1444" s="238"/>
      <c r="AK1444" s="238"/>
      <c r="AL1444" s="238"/>
      <c r="AM1444" s="238"/>
      <c r="AN1444" s="238"/>
      <c r="AO1444" s="238"/>
      <c r="AP1444" s="238"/>
      <c r="AQ1444" s="238"/>
      <c r="AR1444" s="238"/>
      <c r="AS1444" s="238"/>
      <c r="AT1444" s="238"/>
      <c r="AU1444" s="238"/>
      <c r="AV1444" s="238"/>
      <c r="AW1444" s="238"/>
      <c r="AX1444" s="238"/>
      <c r="AY1444" s="238"/>
      <c r="AZ1444" s="238"/>
      <c r="BA1444" s="238"/>
      <c r="BB1444" s="238"/>
      <c r="BC1444" s="238"/>
      <c r="BD1444" s="238"/>
      <c r="BE1444" s="238"/>
      <c r="BF1444" s="238"/>
      <c r="BG1444" s="238"/>
      <c r="BH1444" s="238"/>
      <c r="BI1444" s="238"/>
      <c r="BJ1444" s="238"/>
      <c r="BK1444" s="238"/>
      <c r="BL1444" s="238"/>
      <c r="BM1444" s="238"/>
      <c r="BN1444" s="238"/>
      <c r="BO1444" s="238"/>
      <c r="BP1444" s="238"/>
      <c r="BQ1444" s="238"/>
      <c r="BR1444" s="238"/>
      <c r="BS1444" s="238"/>
      <c r="BT1444" s="238"/>
      <c r="BU1444" s="238"/>
      <c r="BV1444" s="238"/>
      <c r="BW1444" s="238"/>
      <c r="BX1444" s="238"/>
      <c r="BY1444" s="238"/>
      <c r="BZ1444" s="238"/>
      <c r="CA1444" s="238"/>
      <c r="CB1444" s="238"/>
      <c r="CC1444" s="238"/>
      <c r="CD1444" s="238"/>
      <c r="CE1444" s="238"/>
      <c r="CF1444" s="238"/>
      <c r="CG1444" s="238"/>
      <c r="CH1444" s="238"/>
      <c r="CI1444" s="238"/>
      <c r="CJ1444" s="238"/>
      <c r="CK1444" s="238"/>
      <c r="CL1444" s="238"/>
      <c r="CM1444" s="238"/>
      <c r="CN1444" s="238"/>
      <c r="CO1444" s="238"/>
      <c r="CP1444" s="238"/>
      <c r="CQ1444" s="238"/>
      <c r="CR1444" s="238"/>
      <c r="CS1444" s="238"/>
      <c r="CT1444" s="238"/>
      <c r="CU1444" s="238"/>
      <c r="CV1444" s="238"/>
      <c r="CW1444" s="238"/>
      <c r="CX1444" s="238"/>
      <c r="CY1444" s="238"/>
      <c r="CZ1444" s="238"/>
      <c r="DA1444" s="238"/>
      <c r="DB1444" s="238"/>
      <c r="DC1444" s="238"/>
      <c r="DD1444" s="238"/>
      <c r="DE1444" s="238"/>
      <c r="DF1444" s="238"/>
      <c r="DG1444" s="238"/>
      <c r="DH1444" s="238"/>
      <c r="DI1444" s="238"/>
      <c r="DJ1444" s="238"/>
      <c r="DK1444" s="238"/>
      <c r="DL1444" s="238"/>
      <c r="DM1444" s="238"/>
      <c r="DN1444" s="238"/>
      <c r="DO1444" s="238"/>
      <c r="DP1444" s="238"/>
      <c r="DQ1444" s="238"/>
      <c r="DR1444" s="238"/>
      <c r="DS1444" s="238"/>
      <c r="DT1444" s="238"/>
      <c r="DU1444" s="238"/>
      <c r="DV1444" s="238"/>
      <c r="DW1444" s="238"/>
      <c r="DX1444" s="238"/>
      <c r="DY1444" s="238"/>
      <c r="DZ1444" s="238"/>
      <c r="EA1444" s="238"/>
      <c r="EB1444" s="238"/>
      <c r="EC1444" s="238"/>
      <c r="ED1444" s="238"/>
      <c r="EE1444" s="238"/>
      <c r="EF1444" s="238"/>
      <c r="EG1444" s="238"/>
      <c r="EH1444" s="238"/>
      <c r="EI1444" s="238"/>
      <c r="EJ1444" s="238"/>
      <c r="EK1444" s="238"/>
      <c r="EL1444" s="238"/>
      <c r="EM1444" s="238"/>
      <c r="EN1444" s="238"/>
      <c r="EO1444" s="238"/>
      <c r="EP1444" s="238"/>
      <c r="EQ1444" s="238"/>
      <c r="ER1444" s="238"/>
      <c r="ES1444" s="238"/>
      <c r="ET1444" s="238"/>
      <c r="EU1444" s="238"/>
      <c r="EV1444" s="238"/>
      <c r="EW1444" s="238"/>
      <c r="EX1444" s="238"/>
      <c r="EY1444" s="238"/>
      <c r="EZ1444" s="238"/>
      <c r="FA1444" s="238"/>
      <c r="FB1444" s="238"/>
      <c r="FC1444" s="238"/>
      <c r="FD1444" s="238"/>
      <c r="FE1444" s="238"/>
    </row>
    <row r="1445" spans="34:161">
      <c r="AH1445" s="238"/>
      <c r="AI1445" s="238"/>
      <c r="AJ1445" s="238"/>
      <c r="AK1445" s="238"/>
      <c r="AL1445" s="238"/>
      <c r="AM1445" s="238"/>
      <c r="AN1445" s="238"/>
      <c r="AO1445" s="238"/>
      <c r="AP1445" s="238"/>
      <c r="AQ1445" s="238"/>
      <c r="AR1445" s="238"/>
      <c r="AS1445" s="238"/>
      <c r="AT1445" s="238"/>
      <c r="AU1445" s="238"/>
      <c r="AV1445" s="238"/>
      <c r="AW1445" s="238"/>
      <c r="AX1445" s="238"/>
      <c r="AY1445" s="238"/>
      <c r="AZ1445" s="238"/>
      <c r="BA1445" s="238"/>
      <c r="BB1445" s="238"/>
      <c r="BC1445" s="238"/>
      <c r="BD1445" s="238"/>
      <c r="BE1445" s="238"/>
      <c r="BF1445" s="238"/>
      <c r="BG1445" s="238"/>
      <c r="BH1445" s="238"/>
      <c r="BI1445" s="238"/>
      <c r="BJ1445" s="238"/>
      <c r="BK1445" s="238"/>
      <c r="BL1445" s="238"/>
      <c r="BM1445" s="238"/>
      <c r="BN1445" s="238"/>
      <c r="BO1445" s="238"/>
      <c r="BP1445" s="238"/>
      <c r="BQ1445" s="238"/>
      <c r="BR1445" s="238"/>
      <c r="BS1445" s="238"/>
      <c r="BT1445" s="238"/>
      <c r="BU1445" s="238"/>
      <c r="BV1445" s="238"/>
      <c r="BW1445" s="238"/>
      <c r="BX1445" s="238"/>
      <c r="BY1445" s="238"/>
      <c r="BZ1445" s="238"/>
      <c r="CA1445" s="238"/>
      <c r="CB1445" s="238"/>
      <c r="CC1445" s="238"/>
      <c r="CD1445" s="238"/>
      <c r="CE1445" s="238"/>
      <c r="CF1445" s="238"/>
      <c r="CG1445" s="238"/>
      <c r="CH1445" s="238"/>
      <c r="CI1445" s="238"/>
      <c r="CJ1445" s="238"/>
      <c r="CK1445" s="238"/>
      <c r="CL1445" s="238"/>
      <c r="CM1445" s="238"/>
      <c r="CN1445" s="238"/>
      <c r="CO1445" s="238"/>
      <c r="CP1445" s="238"/>
      <c r="CQ1445" s="238"/>
      <c r="CR1445" s="238"/>
      <c r="CS1445" s="238"/>
      <c r="CT1445" s="238"/>
      <c r="CU1445" s="238"/>
      <c r="CV1445" s="238"/>
      <c r="CW1445" s="238"/>
      <c r="CX1445" s="238"/>
      <c r="CY1445" s="238"/>
      <c r="CZ1445" s="238"/>
      <c r="DA1445" s="238"/>
      <c r="DB1445" s="238"/>
      <c r="DC1445" s="238"/>
      <c r="DD1445" s="238"/>
      <c r="DE1445" s="238"/>
      <c r="DF1445" s="238"/>
      <c r="DG1445" s="238"/>
      <c r="DH1445" s="238"/>
      <c r="DI1445" s="238"/>
      <c r="DJ1445" s="238"/>
      <c r="DK1445" s="238"/>
      <c r="DL1445" s="238"/>
      <c r="DM1445" s="238"/>
      <c r="DN1445" s="238"/>
      <c r="DO1445" s="238"/>
      <c r="DP1445" s="238"/>
      <c r="DQ1445" s="238"/>
      <c r="DR1445" s="238"/>
      <c r="DS1445" s="238"/>
      <c r="DT1445" s="238"/>
      <c r="DU1445" s="238"/>
      <c r="DV1445" s="238"/>
      <c r="DW1445" s="238"/>
      <c r="DX1445" s="238"/>
      <c r="DY1445" s="238"/>
      <c r="DZ1445" s="238"/>
      <c r="EA1445" s="238"/>
      <c r="EB1445" s="238"/>
      <c r="EC1445" s="238"/>
      <c r="ED1445" s="238"/>
      <c r="EE1445" s="238"/>
      <c r="EF1445" s="238"/>
      <c r="EG1445" s="238"/>
      <c r="EH1445" s="238"/>
      <c r="EI1445" s="238"/>
      <c r="EJ1445" s="238"/>
      <c r="EK1445" s="238"/>
      <c r="EL1445" s="238"/>
      <c r="EM1445" s="238"/>
      <c r="EN1445" s="238"/>
      <c r="EO1445" s="238"/>
      <c r="EP1445" s="238"/>
      <c r="EQ1445" s="238"/>
      <c r="ER1445" s="238"/>
      <c r="ES1445" s="238"/>
      <c r="ET1445" s="238"/>
      <c r="EU1445" s="238"/>
      <c r="EV1445" s="238"/>
      <c r="EW1445" s="238"/>
      <c r="EX1445" s="238"/>
      <c r="EY1445" s="238"/>
      <c r="EZ1445" s="238"/>
      <c r="FA1445" s="238"/>
      <c r="FB1445" s="238"/>
      <c r="FC1445" s="238"/>
      <c r="FD1445" s="238"/>
      <c r="FE1445" s="238"/>
    </row>
    <row r="1446" spans="34:161">
      <c r="AH1446" s="238"/>
      <c r="AI1446" s="238"/>
      <c r="AJ1446" s="238"/>
      <c r="AK1446" s="238"/>
      <c r="AL1446" s="238"/>
      <c r="AM1446" s="238"/>
      <c r="AN1446" s="238"/>
      <c r="AO1446" s="238"/>
      <c r="AP1446" s="238"/>
      <c r="AQ1446" s="238"/>
      <c r="AR1446" s="238"/>
      <c r="AS1446" s="238"/>
      <c r="AT1446" s="238"/>
      <c r="AU1446" s="238"/>
      <c r="AV1446" s="238"/>
      <c r="AW1446" s="238"/>
      <c r="AX1446" s="238"/>
      <c r="AY1446" s="238"/>
      <c r="AZ1446" s="238"/>
      <c r="BA1446" s="238"/>
      <c r="BB1446" s="238"/>
      <c r="BC1446" s="238"/>
      <c r="BD1446" s="238"/>
      <c r="BE1446" s="238"/>
      <c r="BF1446" s="238"/>
      <c r="BG1446" s="238"/>
      <c r="BH1446" s="238"/>
      <c r="BI1446" s="238"/>
      <c r="BJ1446" s="238"/>
      <c r="BK1446" s="238"/>
      <c r="BL1446" s="238"/>
      <c r="BM1446" s="238"/>
      <c r="BN1446" s="238"/>
      <c r="BO1446" s="238"/>
      <c r="BP1446" s="238"/>
      <c r="BQ1446" s="238"/>
      <c r="BR1446" s="238"/>
      <c r="BS1446" s="238"/>
      <c r="BT1446" s="238"/>
      <c r="BU1446" s="238"/>
      <c r="BV1446" s="238"/>
      <c r="BW1446" s="238"/>
      <c r="BX1446" s="238"/>
      <c r="BY1446" s="238"/>
      <c r="BZ1446" s="238"/>
      <c r="CA1446" s="238"/>
      <c r="CB1446" s="238"/>
      <c r="CC1446" s="238"/>
      <c r="CD1446" s="238"/>
      <c r="CE1446" s="238"/>
      <c r="CF1446" s="238"/>
      <c r="CG1446" s="238"/>
      <c r="CH1446" s="238"/>
      <c r="CI1446" s="238"/>
      <c r="CJ1446" s="238"/>
      <c r="CK1446" s="238"/>
      <c r="CL1446" s="238"/>
      <c r="CM1446" s="238"/>
      <c r="CN1446" s="238"/>
      <c r="CO1446" s="238"/>
      <c r="CP1446" s="238"/>
      <c r="CQ1446" s="238"/>
      <c r="CR1446" s="238"/>
      <c r="CS1446" s="238"/>
      <c r="CT1446" s="238"/>
      <c r="CU1446" s="238"/>
      <c r="CV1446" s="238"/>
      <c r="CW1446" s="238"/>
      <c r="CX1446" s="238"/>
      <c r="CY1446" s="238"/>
      <c r="CZ1446" s="238"/>
      <c r="DA1446" s="238"/>
      <c r="DB1446" s="238"/>
      <c r="DC1446" s="238"/>
      <c r="DD1446" s="238"/>
      <c r="DE1446" s="238"/>
      <c r="DF1446" s="238"/>
      <c r="DG1446" s="238"/>
      <c r="DH1446" s="238"/>
      <c r="DI1446" s="238"/>
      <c r="DJ1446" s="238"/>
      <c r="DK1446" s="238"/>
      <c r="DL1446" s="238"/>
      <c r="DM1446" s="238"/>
      <c r="DN1446" s="238"/>
      <c r="DO1446" s="238"/>
      <c r="DP1446" s="238"/>
      <c r="DQ1446" s="238"/>
      <c r="DR1446" s="238"/>
      <c r="DS1446" s="238"/>
      <c r="DT1446" s="238"/>
      <c r="DU1446" s="238"/>
      <c r="DV1446" s="238"/>
      <c r="DW1446" s="238"/>
      <c r="DX1446" s="238"/>
      <c r="DY1446" s="238"/>
      <c r="DZ1446" s="238"/>
      <c r="EA1446" s="238"/>
      <c r="EB1446" s="238"/>
      <c r="EC1446" s="238"/>
      <c r="ED1446" s="238"/>
      <c r="EE1446" s="238"/>
      <c r="EF1446" s="238"/>
      <c r="EG1446" s="238"/>
      <c r="EH1446" s="238"/>
      <c r="EI1446" s="238"/>
      <c r="EJ1446" s="238"/>
      <c r="EK1446" s="238"/>
      <c r="EL1446" s="238"/>
      <c r="EM1446" s="238"/>
      <c r="EN1446" s="238"/>
      <c r="EO1446" s="238"/>
      <c r="EP1446" s="238"/>
      <c r="EQ1446" s="238"/>
      <c r="ER1446" s="238"/>
      <c r="ES1446" s="238"/>
      <c r="ET1446" s="238"/>
      <c r="EU1446" s="238"/>
      <c r="EV1446" s="238"/>
      <c r="EW1446" s="238"/>
      <c r="EX1446" s="238"/>
      <c r="EY1446" s="238"/>
      <c r="EZ1446" s="238"/>
      <c r="FA1446" s="238"/>
      <c r="FB1446" s="238"/>
      <c r="FC1446" s="238"/>
      <c r="FD1446" s="238"/>
      <c r="FE1446" s="238"/>
    </row>
    <row r="1447" spans="34:161">
      <c r="AH1447" s="238"/>
      <c r="AI1447" s="238"/>
      <c r="AJ1447" s="238"/>
      <c r="AK1447" s="238"/>
      <c r="AL1447" s="238"/>
      <c r="AM1447" s="238"/>
      <c r="AN1447" s="238"/>
      <c r="AO1447" s="238"/>
      <c r="AP1447" s="238"/>
      <c r="AQ1447" s="238"/>
      <c r="AR1447" s="238"/>
      <c r="AS1447" s="238"/>
      <c r="AT1447" s="238"/>
      <c r="AU1447" s="238"/>
      <c r="AV1447" s="238"/>
      <c r="AW1447" s="238"/>
      <c r="AX1447" s="238"/>
      <c r="AY1447" s="238"/>
      <c r="AZ1447" s="238"/>
      <c r="BA1447" s="238"/>
      <c r="BB1447" s="238"/>
      <c r="BC1447" s="238"/>
      <c r="BD1447" s="238"/>
      <c r="BE1447" s="238"/>
      <c r="BF1447" s="238"/>
      <c r="BG1447" s="238"/>
      <c r="BH1447" s="238"/>
      <c r="BI1447" s="238"/>
      <c r="BJ1447" s="238"/>
      <c r="BK1447" s="238"/>
      <c r="BL1447" s="238"/>
      <c r="BM1447" s="238"/>
      <c r="BN1447" s="238"/>
      <c r="BO1447" s="238"/>
      <c r="BP1447" s="238"/>
      <c r="BQ1447" s="238"/>
      <c r="BR1447" s="238"/>
      <c r="BS1447" s="238"/>
      <c r="BT1447" s="238"/>
      <c r="BU1447" s="238"/>
      <c r="BV1447" s="238"/>
      <c r="BW1447" s="238"/>
      <c r="BX1447" s="238"/>
      <c r="BY1447" s="238"/>
      <c r="BZ1447" s="238"/>
      <c r="CA1447" s="238"/>
      <c r="CB1447" s="238"/>
      <c r="CC1447" s="238"/>
      <c r="CD1447" s="238"/>
      <c r="CE1447" s="238"/>
      <c r="CF1447" s="238"/>
      <c r="CG1447" s="238"/>
      <c r="CH1447" s="238"/>
      <c r="CI1447" s="238"/>
      <c r="CJ1447" s="238"/>
      <c r="CK1447" s="238"/>
      <c r="CL1447" s="238"/>
      <c r="CM1447" s="238"/>
      <c r="CN1447" s="238"/>
      <c r="CO1447" s="238"/>
      <c r="CP1447" s="238"/>
      <c r="CQ1447" s="238"/>
      <c r="CR1447" s="238"/>
      <c r="CS1447" s="238"/>
      <c r="CT1447" s="238"/>
      <c r="CU1447" s="238"/>
      <c r="CV1447" s="238"/>
      <c r="CW1447" s="238"/>
      <c r="CX1447" s="238"/>
      <c r="CY1447" s="238"/>
      <c r="CZ1447" s="238"/>
      <c r="DA1447" s="238"/>
      <c r="DB1447" s="238"/>
      <c r="DC1447" s="238"/>
      <c r="DD1447" s="238"/>
      <c r="DE1447" s="238"/>
      <c r="DF1447" s="238"/>
      <c r="DG1447" s="238"/>
      <c r="DH1447" s="238"/>
      <c r="DI1447" s="238"/>
      <c r="DJ1447" s="238"/>
      <c r="DK1447" s="238"/>
      <c r="DL1447" s="238"/>
      <c r="DM1447" s="238"/>
      <c r="DN1447" s="238"/>
      <c r="DO1447" s="238"/>
      <c r="DP1447" s="238"/>
      <c r="DQ1447" s="238"/>
      <c r="DR1447" s="238"/>
      <c r="DS1447" s="238"/>
      <c r="DT1447" s="238"/>
      <c r="DU1447" s="238"/>
      <c r="DV1447" s="238"/>
      <c r="DW1447" s="238"/>
      <c r="DX1447" s="238"/>
      <c r="DY1447" s="238"/>
      <c r="DZ1447" s="238"/>
      <c r="EA1447" s="238"/>
      <c r="EB1447" s="238"/>
      <c r="EC1447" s="238"/>
      <c r="ED1447" s="238"/>
      <c r="EE1447" s="238"/>
      <c r="EF1447" s="238"/>
      <c r="EG1447" s="238"/>
      <c r="EH1447" s="238"/>
      <c r="EI1447" s="238"/>
      <c r="EJ1447" s="238"/>
      <c r="EK1447" s="238"/>
      <c r="EL1447" s="238"/>
      <c r="EM1447" s="238"/>
      <c r="EN1447" s="238"/>
      <c r="EO1447" s="238"/>
      <c r="EP1447" s="238"/>
      <c r="EQ1447" s="238"/>
      <c r="ER1447" s="238"/>
      <c r="ES1447" s="238"/>
      <c r="ET1447" s="238"/>
      <c r="EU1447" s="238"/>
      <c r="EV1447" s="238"/>
      <c r="EW1447" s="238"/>
      <c r="EX1447" s="238"/>
      <c r="EY1447" s="238"/>
      <c r="EZ1447" s="238"/>
      <c r="FA1447" s="238"/>
      <c r="FB1447" s="238"/>
      <c r="FC1447" s="238"/>
      <c r="FD1447" s="238"/>
      <c r="FE1447" s="238"/>
    </row>
    <row r="1448" spans="34:161">
      <c r="AH1448" s="238"/>
      <c r="AI1448" s="238"/>
      <c r="AJ1448" s="238"/>
      <c r="AK1448" s="238"/>
      <c r="AL1448" s="238"/>
      <c r="AM1448" s="238"/>
      <c r="AN1448" s="238"/>
      <c r="AO1448" s="238"/>
      <c r="AP1448" s="238"/>
      <c r="AQ1448" s="238"/>
      <c r="AR1448" s="238"/>
      <c r="AS1448" s="238"/>
      <c r="AT1448" s="238"/>
      <c r="AU1448" s="238"/>
      <c r="AV1448" s="238"/>
      <c r="AW1448" s="238"/>
      <c r="AX1448" s="238"/>
      <c r="AY1448" s="238"/>
      <c r="AZ1448" s="238"/>
      <c r="BA1448" s="238"/>
      <c r="BB1448" s="238"/>
      <c r="BC1448" s="238"/>
      <c r="BD1448" s="238"/>
      <c r="BE1448" s="238"/>
      <c r="BF1448" s="238"/>
      <c r="BG1448" s="238"/>
      <c r="BH1448" s="238"/>
      <c r="BI1448" s="238"/>
      <c r="BJ1448" s="238"/>
      <c r="BK1448" s="238"/>
      <c r="BL1448" s="238"/>
      <c r="BM1448" s="238"/>
      <c r="BN1448" s="238"/>
      <c r="BO1448" s="238"/>
      <c r="BP1448" s="238"/>
      <c r="BQ1448" s="238"/>
      <c r="BR1448" s="238"/>
      <c r="BS1448" s="238"/>
      <c r="BT1448" s="238"/>
      <c r="BU1448" s="238"/>
      <c r="BV1448" s="238"/>
      <c r="BW1448" s="238"/>
      <c r="BX1448" s="238"/>
      <c r="BY1448" s="238"/>
      <c r="BZ1448" s="238"/>
      <c r="CA1448" s="238"/>
      <c r="CB1448" s="238"/>
      <c r="CC1448" s="238"/>
      <c r="CD1448" s="238"/>
      <c r="CE1448" s="238"/>
      <c r="CF1448" s="238"/>
      <c r="CG1448" s="238"/>
      <c r="CH1448" s="238"/>
      <c r="CI1448" s="238"/>
      <c r="CJ1448" s="238"/>
      <c r="CK1448" s="238"/>
      <c r="CL1448" s="238"/>
      <c r="CM1448" s="238"/>
      <c r="CN1448" s="238"/>
      <c r="CO1448" s="238"/>
      <c r="CP1448" s="238"/>
      <c r="CQ1448" s="238"/>
      <c r="CR1448" s="238"/>
      <c r="CS1448" s="238"/>
      <c r="CT1448" s="238"/>
      <c r="CU1448" s="238"/>
      <c r="CV1448" s="238"/>
      <c r="CW1448" s="238"/>
      <c r="CX1448" s="238"/>
      <c r="CY1448" s="238"/>
      <c r="CZ1448" s="238"/>
      <c r="DA1448" s="238"/>
      <c r="DB1448" s="238"/>
      <c r="DC1448" s="238"/>
      <c r="DD1448" s="238"/>
      <c r="DE1448" s="238"/>
      <c r="DF1448" s="238"/>
      <c r="DG1448" s="238"/>
      <c r="DH1448" s="238"/>
      <c r="DI1448" s="238"/>
      <c r="DJ1448" s="238"/>
      <c r="DK1448" s="238"/>
      <c r="DL1448" s="238"/>
      <c r="DM1448" s="238"/>
      <c r="DN1448" s="238"/>
      <c r="DO1448" s="238"/>
      <c r="DP1448" s="238"/>
      <c r="DQ1448" s="238"/>
      <c r="DR1448" s="238"/>
      <c r="DS1448" s="238"/>
      <c r="DT1448" s="238"/>
      <c r="DU1448" s="238"/>
      <c r="DV1448" s="238"/>
      <c r="DW1448" s="238"/>
      <c r="DX1448" s="238"/>
      <c r="DY1448" s="238"/>
      <c r="DZ1448" s="238"/>
      <c r="EA1448" s="238"/>
      <c r="EB1448" s="238"/>
      <c r="EC1448" s="238"/>
      <c r="ED1448" s="238"/>
      <c r="EE1448" s="238"/>
      <c r="EF1448" s="238"/>
      <c r="EG1448" s="238"/>
      <c r="EH1448" s="238"/>
      <c r="EI1448" s="238"/>
      <c r="EJ1448" s="238"/>
      <c r="EK1448" s="238"/>
      <c r="EL1448" s="238"/>
      <c r="EM1448" s="238"/>
      <c r="EN1448" s="238"/>
      <c r="EO1448" s="238"/>
      <c r="EP1448" s="238"/>
      <c r="EQ1448" s="238"/>
      <c r="ER1448" s="238"/>
      <c r="ES1448" s="238"/>
      <c r="ET1448" s="238"/>
      <c r="EU1448" s="238"/>
      <c r="EV1448" s="238"/>
      <c r="EW1448" s="238"/>
      <c r="EX1448" s="238"/>
      <c r="EY1448" s="238"/>
      <c r="EZ1448" s="238"/>
      <c r="FA1448" s="238"/>
      <c r="FB1448" s="238"/>
      <c r="FC1448" s="238"/>
      <c r="FD1448" s="238"/>
      <c r="FE1448" s="238"/>
    </row>
    <row r="1449" spans="34:161">
      <c r="AH1449" s="238"/>
      <c r="AI1449" s="238"/>
      <c r="AJ1449" s="238"/>
      <c r="AK1449" s="238"/>
      <c r="AL1449" s="238"/>
      <c r="AM1449" s="238"/>
      <c r="AN1449" s="238"/>
      <c r="AO1449" s="238"/>
      <c r="AP1449" s="238"/>
      <c r="AQ1449" s="238"/>
      <c r="AR1449" s="238"/>
      <c r="AS1449" s="238"/>
      <c r="AT1449" s="238"/>
      <c r="AU1449" s="238"/>
      <c r="AV1449" s="238"/>
      <c r="AW1449" s="238"/>
      <c r="AX1449" s="238"/>
      <c r="AY1449" s="238"/>
      <c r="AZ1449" s="238"/>
      <c r="BA1449" s="238"/>
      <c r="BB1449" s="238"/>
      <c r="BC1449" s="238"/>
      <c r="BD1449" s="238"/>
      <c r="BE1449" s="238"/>
      <c r="BF1449" s="238"/>
      <c r="BG1449" s="238"/>
      <c r="BH1449" s="238"/>
      <c r="BI1449" s="238"/>
      <c r="BJ1449" s="238"/>
      <c r="BK1449" s="238"/>
      <c r="BL1449" s="238"/>
      <c r="BM1449" s="238"/>
      <c r="BN1449" s="238"/>
      <c r="BO1449" s="238"/>
      <c r="BP1449" s="238"/>
      <c r="BQ1449" s="238"/>
      <c r="BR1449" s="238"/>
      <c r="BS1449" s="238"/>
      <c r="BT1449" s="238"/>
      <c r="BU1449" s="238"/>
      <c r="BV1449" s="238"/>
      <c r="BW1449" s="238"/>
      <c r="BX1449" s="238"/>
      <c r="BY1449" s="238"/>
      <c r="BZ1449" s="238"/>
      <c r="CA1449" s="238"/>
      <c r="CB1449" s="238"/>
      <c r="CC1449" s="238"/>
      <c r="CD1449" s="238"/>
      <c r="CE1449" s="238"/>
      <c r="CF1449" s="238"/>
      <c r="CG1449" s="238"/>
      <c r="CH1449" s="238"/>
      <c r="CI1449" s="238"/>
      <c r="CJ1449" s="238"/>
      <c r="CK1449" s="238"/>
      <c r="CL1449" s="238"/>
      <c r="CM1449" s="238"/>
      <c r="CN1449" s="238"/>
      <c r="CO1449" s="238"/>
      <c r="CP1449" s="238"/>
      <c r="CQ1449" s="238"/>
      <c r="CR1449" s="238"/>
      <c r="CS1449" s="238"/>
      <c r="CT1449" s="238"/>
      <c r="CU1449" s="238"/>
      <c r="CV1449" s="238"/>
      <c r="CW1449" s="238"/>
      <c r="CX1449" s="238"/>
      <c r="CY1449" s="238"/>
      <c r="CZ1449" s="238"/>
      <c r="DA1449" s="238"/>
      <c r="DB1449" s="238"/>
      <c r="DC1449" s="238"/>
      <c r="DD1449" s="238"/>
      <c r="DE1449" s="238"/>
      <c r="DF1449" s="238"/>
      <c r="DG1449" s="238"/>
      <c r="DH1449" s="238"/>
      <c r="DI1449" s="238"/>
      <c r="DJ1449" s="238"/>
      <c r="DK1449" s="238"/>
      <c r="DL1449" s="238"/>
      <c r="DM1449" s="238"/>
      <c r="DN1449" s="238"/>
      <c r="DO1449" s="238"/>
      <c r="DP1449" s="238"/>
      <c r="DQ1449" s="238"/>
      <c r="DR1449" s="238"/>
      <c r="DS1449" s="238"/>
      <c r="DT1449" s="238"/>
      <c r="DU1449" s="238"/>
      <c r="DV1449" s="238"/>
      <c r="DW1449" s="238"/>
      <c r="DX1449" s="238"/>
      <c r="DY1449" s="238"/>
      <c r="DZ1449" s="238"/>
      <c r="EA1449" s="238"/>
      <c r="EB1449" s="238"/>
      <c r="EC1449" s="238"/>
      <c r="ED1449" s="238"/>
      <c r="EE1449" s="238"/>
      <c r="EF1449" s="238"/>
      <c r="EG1449" s="238"/>
      <c r="EH1449" s="238"/>
      <c r="EI1449" s="238"/>
      <c r="EJ1449" s="238"/>
      <c r="EK1449" s="238"/>
      <c r="EL1449" s="238"/>
      <c r="EM1449" s="238"/>
      <c r="EN1449" s="238"/>
      <c r="EO1449" s="238"/>
      <c r="EP1449" s="238"/>
      <c r="EQ1449" s="238"/>
      <c r="ER1449" s="238"/>
      <c r="ES1449" s="238"/>
      <c r="ET1449" s="238"/>
      <c r="EU1449" s="238"/>
      <c r="EV1449" s="238"/>
      <c r="EW1449" s="238"/>
      <c r="EX1449" s="238"/>
      <c r="EY1449" s="238"/>
      <c r="EZ1449" s="238"/>
      <c r="FA1449" s="238"/>
      <c r="FB1449" s="238"/>
      <c r="FC1449" s="238"/>
      <c r="FD1449" s="238"/>
      <c r="FE1449" s="238"/>
    </row>
    <row r="1450" spans="34:161">
      <c r="AH1450" s="238"/>
      <c r="AI1450" s="238"/>
      <c r="AJ1450" s="238"/>
      <c r="AK1450" s="238"/>
      <c r="AL1450" s="238"/>
      <c r="AM1450" s="238"/>
      <c r="AN1450" s="238"/>
      <c r="AO1450" s="238"/>
      <c r="AP1450" s="238"/>
      <c r="AQ1450" s="238"/>
      <c r="AR1450" s="238"/>
      <c r="AS1450" s="238"/>
      <c r="AT1450" s="238"/>
      <c r="AU1450" s="238"/>
      <c r="AV1450" s="238"/>
      <c r="AW1450" s="238"/>
      <c r="AX1450" s="238"/>
      <c r="AY1450" s="238"/>
      <c r="AZ1450" s="238"/>
      <c r="BA1450" s="238"/>
      <c r="BB1450" s="238"/>
      <c r="BC1450" s="238"/>
      <c r="BD1450" s="238"/>
      <c r="BE1450" s="238"/>
      <c r="BF1450" s="238"/>
      <c r="BG1450" s="238"/>
      <c r="BH1450" s="238"/>
      <c r="BI1450" s="238"/>
      <c r="BJ1450" s="238"/>
      <c r="BK1450" s="238"/>
      <c r="BL1450" s="238"/>
      <c r="BM1450" s="238"/>
      <c r="BN1450" s="238"/>
      <c r="BO1450" s="238"/>
      <c r="BP1450" s="238"/>
      <c r="BQ1450" s="238"/>
      <c r="BR1450" s="238"/>
      <c r="BS1450" s="238"/>
      <c r="BT1450" s="238"/>
      <c r="BU1450" s="238"/>
      <c r="BV1450" s="238"/>
      <c r="BW1450" s="238"/>
      <c r="BX1450" s="238"/>
      <c r="BY1450" s="238"/>
      <c r="BZ1450" s="238"/>
      <c r="CA1450" s="238"/>
      <c r="CB1450" s="238"/>
      <c r="CC1450" s="238"/>
      <c r="CD1450" s="238"/>
      <c r="CE1450" s="238"/>
      <c r="CF1450" s="238"/>
      <c r="CG1450" s="238"/>
      <c r="CH1450" s="238"/>
      <c r="CI1450" s="238"/>
      <c r="CJ1450" s="238"/>
      <c r="CK1450" s="238"/>
      <c r="CL1450" s="238"/>
      <c r="CM1450" s="238"/>
      <c r="CN1450" s="238"/>
      <c r="CO1450" s="238"/>
      <c r="CP1450" s="238"/>
      <c r="CQ1450" s="238"/>
      <c r="CR1450" s="238"/>
      <c r="CS1450" s="238"/>
      <c r="CT1450" s="238"/>
      <c r="CU1450" s="238"/>
      <c r="CV1450" s="238"/>
      <c r="CW1450" s="238"/>
      <c r="CX1450" s="238"/>
      <c r="CY1450" s="238"/>
      <c r="CZ1450" s="238"/>
      <c r="DA1450" s="238"/>
      <c r="DB1450" s="238"/>
      <c r="DC1450" s="238"/>
      <c r="DD1450" s="238"/>
      <c r="DE1450" s="238"/>
      <c r="DF1450" s="238"/>
      <c r="DG1450" s="238"/>
      <c r="DH1450" s="238"/>
      <c r="DI1450" s="238"/>
      <c r="DJ1450" s="238"/>
      <c r="DK1450" s="238"/>
      <c r="DL1450" s="238"/>
      <c r="DM1450" s="238"/>
      <c r="DN1450" s="238"/>
      <c r="DO1450" s="238"/>
      <c r="DP1450" s="238"/>
      <c r="DQ1450" s="238"/>
      <c r="DR1450" s="238"/>
      <c r="DS1450" s="238"/>
      <c r="DT1450" s="238"/>
      <c r="DU1450" s="238"/>
      <c r="DV1450" s="238"/>
      <c r="DW1450" s="238"/>
      <c r="DX1450" s="238"/>
      <c r="DY1450" s="238"/>
      <c r="DZ1450" s="238"/>
      <c r="EA1450" s="238"/>
      <c r="EB1450" s="238"/>
      <c r="EC1450" s="238"/>
      <c r="ED1450" s="238"/>
      <c r="EE1450" s="238"/>
      <c r="EF1450" s="238"/>
      <c r="EG1450" s="238"/>
      <c r="EH1450" s="238"/>
      <c r="EI1450" s="238"/>
      <c r="EJ1450" s="238"/>
      <c r="EK1450" s="238"/>
      <c r="EL1450" s="238"/>
      <c r="EM1450" s="238"/>
      <c r="EN1450" s="238"/>
      <c r="EO1450" s="238"/>
      <c r="EP1450" s="238"/>
      <c r="EQ1450" s="238"/>
      <c r="ER1450" s="238"/>
      <c r="ES1450" s="238"/>
      <c r="ET1450" s="238"/>
      <c r="EU1450" s="238"/>
      <c r="EV1450" s="238"/>
      <c r="EW1450" s="238"/>
      <c r="EX1450" s="238"/>
      <c r="EY1450" s="238"/>
      <c r="EZ1450" s="238"/>
      <c r="FA1450" s="238"/>
      <c r="FB1450" s="238"/>
      <c r="FC1450" s="238"/>
      <c r="FD1450" s="238"/>
      <c r="FE1450" s="238"/>
    </row>
    <row r="1451" spans="34:161">
      <c r="AH1451" s="238"/>
      <c r="AI1451" s="238"/>
      <c r="AJ1451" s="238"/>
      <c r="AK1451" s="238"/>
      <c r="AL1451" s="238"/>
      <c r="AM1451" s="238"/>
      <c r="AN1451" s="238"/>
      <c r="AO1451" s="238"/>
      <c r="AP1451" s="238"/>
      <c r="AQ1451" s="238"/>
      <c r="AR1451" s="238"/>
      <c r="AS1451" s="238"/>
      <c r="AT1451" s="238"/>
      <c r="AU1451" s="238"/>
      <c r="AV1451" s="238"/>
      <c r="AW1451" s="238"/>
      <c r="AX1451" s="238"/>
      <c r="AY1451" s="238"/>
      <c r="AZ1451" s="238"/>
      <c r="BA1451" s="238"/>
      <c r="BB1451" s="238"/>
      <c r="BC1451" s="238"/>
      <c r="BD1451" s="238"/>
      <c r="BE1451" s="238"/>
      <c r="BF1451" s="238"/>
      <c r="BG1451" s="238"/>
      <c r="BH1451" s="238"/>
      <c r="BI1451" s="238"/>
      <c r="BJ1451" s="238"/>
      <c r="BK1451" s="238"/>
      <c r="BL1451" s="238"/>
      <c r="BM1451" s="238"/>
      <c r="BN1451" s="238"/>
      <c r="BO1451" s="238"/>
      <c r="BP1451" s="238"/>
      <c r="BQ1451" s="238"/>
      <c r="BR1451" s="238"/>
      <c r="BS1451" s="238"/>
      <c r="BT1451" s="238"/>
      <c r="BU1451" s="238"/>
      <c r="BV1451" s="238"/>
      <c r="BW1451" s="238"/>
      <c r="BX1451" s="238"/>
      <c r="BY1451" s="238"/>
      <c r="BZ1451" s="238"/>
      <c r="CA1451" s="238"/>
      <c r="CB1451" s="238"/>
      <c r="CC1451" s="238"/>
      <c r="CD1451" s="238"/>
      <c r="CE1451" s="238"/>
      <c r="CF1451" s="238"/>
      <c r="CG1451" s="238"/>
      <c r="CH1451" s="238"/>
      <c r="CI1451" s="238"/>
      <c r="CJ1451" s="238"/>
      <c r="CK1451" s="238"/>
      <c r="CL1451" s="238"/>
      <c r="CM1451" s="238"/>
      <c r="CN1451" s="238"/>
      <c r="CO1451" s="238"/>
      <c r="CP1451" s="238"/>
      <c r="CQ1451" s="238"/>
      <c r="CR1451" s="238"/>
      <c r="CS1451" s="238"/>
      <c r="CT1451" s="238"/>
      <c r="CU1451" s="238"/>
      <c r="CV1451" s="238"/>
      <c r="CW1451" s="238"/>
      <c r="CX1451" s="238"/>
      <c r="CY1451" s="238"/>
      <c r="CZ1451" s="238"/>
      <c r="DA1451" s="238"/>
      <c r="DB1451" s="238"/>
      <c r="DC1451" s="238"/>
      <c r="DD1451" s="238"/>
      <c r="DE1451" s="238"/>
      <c r="DF1451" s="238"/>
      <c r="DG1451" s="238"/>
      <c r="DH1451" s="238"/>
      <c r="DI1451" s="238"/>
      <c r="DJ1451" s="238"/>
      <c r="DK1451" s="238"/>
      <c r="DL1451" s="238"/>
      <c r="DM1451" s="238"/>
      <c r="DN1451" s="238"/>
      <c r="DO1451" s="238"/>
      <c r="DP1451" s="238"/>
      <c r="DQ1451" s="238"/>
      <c r="DR1451" s="238"/>
      <c r="DS1451" s="238"/>
      <c r="DT1451" s="238"/>
      <c r="DU1451" s="238"/>
      <c r="DV1451" s="238"/>
      <c r="DW1451" s="238"/>
      <c r="DX1451" s="238"/>
      <c r="DY1451" s="238"/>
      <c r="DZ1451" s="238"/>
      <c r="EA1451" s="238"/>
      <c r="EB1451" s="238"/>
      <c r="EC1451" s="238"/>
      <c r="ED1451" s="238"/>
      <c r="EE1451" s="238"/>
      <c r="EF1451" s="238"/>
      <c r="EG1451" s="238"/>
      <c r="EH1451" s="238"/>
      <c r="EI1451" s="238"/>
      <c r="EJ1451" s="238"/>
      <c r="EK1451" s="238"/>
      <c r="EL1451" s="238"/>
      <c r="EM1451" s="238"/>
      <c r="EN1451" s="238"/>
      <c r="EO1451" s="238"/>
      <c r="EP1451" s="238"/>
      <c r="EQ1451" s="238"/>
      <c r="ER1451" s="238"/>
      <c r="ES1451" s="238"/>
      <c r="ET1451" s="238"/>
      <c r="EU1451" s="238"/>
      <c r="EV1451" s="238"/>
      <c r="EW1451" s="238"/>
      <c r="EX1451" s="238"/>
      <c r="EY1451" s="238"/>
      <c r="EZ1451" s="238"/>
      <c r="FA1451" s="238"/>
      <c r="FB1451" s="238"/>
      <c r="FC1451" s="238"/>
      <c r="FD1451" s="238"/>
      <c r="FE1451" s="238"/>
    </row>
    <row r="1452" spans="34:161">
      <c r="AH1452" s="238"/>
      <c r="AI1452" s="238"/>
      <c r="AJ1452" s="238"/>
      <c r="AK1452" s="238"/>
      <c r="AL1452" s="238"/>
      <c r="AM1452" s="238"/>
      <c r="AN1452" s="238"/>
      <c r="AO1452" s="238"/>
      <c r="AP1452" s="238"/>
      <c r="AQ1452" s="238"/>
      <c r="AR1452" s="238"/>
      <c r="AS1452" s="238"/>
      <c r="AT1452" s="238"/>
      <c r="AU1452" s="238"/>
      <c r="AV1452" s="238"/>
      <c r="AW1452" s="238"/>
      <c r="AX1452" s="238"/>
      <c r="AY1452" s="238"/>
      <c r="AZ1452" s="238"/>
      <c r="BA1452" s="238"/>
      <c r="BB1452" s="238"/>
      <c r="BC1452" s="238"/>
      <c r="BD1452" s="238"/>
      <c r="BE1452" s="238"/>
      <c r="BF1452" s="238"/>
      <c r="BG1452" s="238"/>
      <c r="BH1452" s="238"/>
      <c r="BI1452" s="238"/>
      <c r="BJ1452" s="238"/>
      <c r="BK1452" s="238"/>
      <c r="BL1452" s="238"/>
      <c r="BM1452" s="238"/>
      <c r="BN1452" s="238"/>
      <c r="BO1452" s="238"/>
      <c r="BP1452" s="238"/>
      <c r="BQ1452" s="238"/>
      <c r="BR1452" s="238"/>
      <c r="BS1452" s="238"/>
      <c r="BT1452" s="238"/>
      <c r="BU1452" s="238"/>
      <c r="BV1452" s="238"/>
      <c r="BW1452" s="238"/>
      <c r="BX1452" s="238"/>
      <c r="BY1452" s="238"/>
      <c r="BZ1452" s="238"/>
      <c r="CA1452" s="238"/>
      <c r="CB1452" s="238"/>
      <c r="CC1452" s="238"/>
      <c r="CD1452" s="238"/>
      <c r="CE1452" s="238"/>
      <c r="CF1452" s="238"/>
      <c r="CG1452" s="238"/>
      <c r="CH1452" s="238"/>
      <c r="CI1452" s="238"/>
      <c r="CJ1452" s="238"/>
      <c r="CK1452" s="238"/>
      <c r="CL1452" s="238"/>
      <c r="CM1452" s="238"/>
      <c r="CN1452" s="238"/>
      <c r="CO1452" s="238"/>
      <c r="CP1452" s="238"/>
      <c r="CQ1452" s="238"/>
      <c r="CR1452" s="238"/>
      <c r="CS1452" s="238"/>
      <c r="CT1452" s="238"/>
      <c r="CU1452" s="238"/>
      <c r="CV1452" s="238"/>
      <c r="CW1452" s="238"/>
      <c r="CX1452" s="238"/>
      <c r="CY1452" s="238"/>
      <c r="CZ1452" s="238"/>
      <c r="DA1452" s="238"/>
      <c r="DB1452" s="238"/>
      <c r="DC1452" s="238"/>
      <c r="DD1452" s="238"/>
      <c r="DE1452" s="238"/>
      <c r="DF1452" s="238"/>
      <c r="DG1452" s="238"/>
      <c r="DH1452" s="238"/>
      <c r="DI1452" s="238"/>
      <c r="DJ1452" s="238"/>
      <c r="DK1452" s="238"/>
      <c r="DL1452" s="238"/>
      <c r="DM1452" s="238"/>
      <c r="DN1452" s="238"/>
      <c r="DO1452" s="238"/>
      <c r="DP1452" s="238"/>
      <c r="DQ1452" s="238"/>
      <c r="DR1452" s="238"/>
      <c r="DS1452" s="238"/>
      <c r="DT1452" s="238"/>
      <c r="DU1452" s="238"/>
      <c r="DV1452" s="238"/>
      <c r="DW1452" s="238"/>
      <c r="DX1452" s="238"/>
      <c r="DY1452" s="238"/>
      <c r="DZ1452" s="238"/>
      <c r="EA1452" s="238"/>
      <c r="EB1452" s="238"/>
      <c r="EC1452" s="238"/>
      <c r="ED1452" s="238"/>
      <c r="EE1452" s="238"/>
      <c r="EF1452" s="238"/>
      <c r="EG1452" s="238"/>
      <c r="EH1452" s="238"/>
      <c r="EI1452" s="238"/>
      <c r="EJ1452" s="238"/>
      <c r="EK1452" s="238"/>
      <c r="EL1452" s="238"/>
      <c r="EM1452" s="238"/>
      <c r="EN1452" s="238"/>
      <c r="EO1452" s="238"/>
      <c r="EP1452" s="238"/>
      <c r="EQ1452" s="238"/>
      <c r="ER1452" s="238"/>
      <c r="ES1452" s="238"/>
      <c r="ET1452" s="238"/>
      <c r="EU1452" s="238"/>
      <c r="EV1452" s="238"/>
      <c r="EW1452" s="238"/>
      <c r="EX1452" s="238"/>
      <c r="EY1452" s="238"/>
      <c r="EZ1452" s="238"/>
      <c r="FA1452" s="238"/>
      <c r="FB1452" s="238"/>
      <c r="FC1452" s="238"/>
      <c r="FD1452" s="238"/>
      <c r="FE1452" s="238"/>
    </row>
    <row r="1453" spans="34:161">
      <c r="AH1453" s="238"/>
      <c r="AI1453" s="238"/>
      <c r="AJ1453" s="238"/>
      <c r="AK1453" s="238"/>
      <c r="AL1453" s="238"/>
      <c r="AM1453" s="238"/>
      <c r="AN1453" s="238"/>
      <c r="AO1453" s="238"/>
      <c r="AP1453" s="238"/>
      <c r="AQ1453" s="238"/>
      <c r="AR1453" s="238"/>
      <c r="AS1453" s="238"/>
      <c r="AT1453" s="238"/>
      <c r="AU1453" s="238"/>
      <c r="AV1453" s="238"/>
      <c r="AW1453" s="238"/>
      <c r="AX1453" s="238"/>
      <c r="AY1453" s="238"/>
      <c r="AZ1453" s="238"/>
      <c r="BA1453" s="238"/>
      <c r="BB1453" s="238"/>
      <c r="BC1453" s="238"/>
      <c r="BD1453" s="238"/>
      <c r="BE1453" s="238"/>
      <c r="BF1453" s="238"/>
      <c r="BG1453" s="238"/>
      <c r="BH1453" s="238"/>
      <c r="BI1453" s="238"/>
      <c r="BJ1453" s="238"/>
      <c r="BK1453" s="238"/>
      <c r="BL1453" s="238"/>
      <c r="BM1453" s="238"/>
      <c r="BN1453" s="238"/>
      <c r="BO1453" s="238"/>
      <c r="BP1453" s="238"/>
      <c r="BQ1453" s="238"/>
      <c r="BR1453" s="238"/>
      <c r="BS1453" s="238"/>
      <c r="BT1453" s="238"/>
      <c r="BU1453" s="238"/>
      <c r="BV1453" s="238"/>
      <c r="BW1453" s="238"/>
      <c r="BX1453" s="238"/>
      <c r="BY1453" s="238"/>
      <c r="BZ1453" s="238"/>
      <c r="CA1453" s="238"/>
      <c r="CB1453" s="238"/>
      <c r="CC1453" s="238"/>
      <c r="CD1453" s="238"/>
      <c r="CE1453" s="238"/>
      <c r="CF1453" s="238"/>
      <c r="CG1453" s="238"/>
      <c r="CH1453" s="238"/>
      <c r="CI1453" s="238"/>
      <c r="CJ1453" s="238"/>
      <c r="CK1453" s="238"/>
      <c r="CL1453" s="238"/>
      <c r="CM1453" s="238"/>
      <c r="CN1453" s="238"/>
      <c r="CO1453" s="238"/>
      <c r="CP1453" s="238"/>
      <c r="CQ1453" s="238"/>
      <c r="CR1453" s="238"/>
      <c r="CS1453" s="238"/>
      <c r="CT1453" s="238"/>
      <c r="CU1453" s="238"/>
      <c r="CV1453" s="238"/>
      <c r="CW1453" s="238"/>
      <c r="CX1453" s="238"/>
      <c r="CY1453" s="238"/>
      <c r="CZ1453" s="238"/>
      <c r="DA1453" s="238"/>
      <c r="DB1453" s="238"/>
      <c r="DC1453" s="238"/>
      <c r="DD1453" s="238"/>
      <c r="DE1453" s="238"/>
      <c r="DF1453" s="238"/>
      <c r="DG1453" s="238"/>
      <c r="DH1453" s="238"/>
      <c r="DI1453" s="238"/>
      <c r="DJ1453" s="238"/>
      <c r="DK1453" s="238"/>
      <c r="DL1453" s="238"/>
      <c r="DM1453" s="238"/>
      <c r="DN1453" s="238"/>
      <c r="DO1453" s="238"/>
      <c r="DP1453" s="238"/>
      <c r="DQ1453" s="238"/>
      <c r="DR1453" s="238"/>
      <c r="DS1453" s="238"/>
      <c r="DT1453" s="238"/>
      <c r="DU1453" s="238"/>
      <c r="DV1453" s="238"/>
      <c r="DW1453" s="238"/>
      <c r="DX1453" s="238"/>
      <c r="DY1453" s="238"/>
      <c r="DZ1453" s="238"/>
      <c r="EA1453" s="238"/>
      <c r="EB1453" s="238"/>
      <c r="EC1453" s="238"/>
      <c r="ED1453" s="238"/>
      <c r="EE1453" s="238"/>
      <c r="EF1453" s="238"/>
      <c r="EG1453" s="238"/>
      <c r="EH1453" s="238"/>
      <c r="EI1453" s="238"/>
      <c r="EJ1453" s="238"/>
      <c r="EK1453" s="238"/>
      <c r="EL1453" s="238"/>
      <c r="EM1453" s="238"/>
      <c r="EN1453" s="238"/>
      <c r="EO1453" s="238"/>
      <c r="EP1453" s="238"/>
      <c r="EQ1453" s="238"/>
      <c r="ER1453" s="238"/>
      <c r="ES1453" s="238"/>
      <c r="ET1453" s="238"/>
      <c r="EU1453" s="238"/>
      <c r="EV1453" s="238"/>
      <c r="EW1453" s="238"/>
      <c r="EX1453" s="238"/>
      <c r="EY1453" s="238"/>
      <c r="EZ1453" s="238"/>
      <c r="FA1453" s="238"/>
      <c r="FB1453" s="238"/>
      <c r="FC1453" s="238"/>
      <c r="FD1453" s="238"/>
      <c r="FE1453" s="238"/>
    </row>
    <row r="1454" spans="34:161">
      <c r="AH1454" s="238"/>
      <c r="AI1454" s="238"/>
      <c r="AJ1454" s="238"/>
      <c r="AK1454" s="238"/>
      <c r="AL1454" s="238"/>
      <c r="AM1454" s="238"/>
      <c r="AN1454" s="238"/>
      <c r="AO1454" s="238"/>
      <c r="AP1454" s="238"/>
      <c r="AQ1454" s="238"/>
      <c r="AR1454" s="238"/>
      <c r="AS1454" s="238"/>
      <c r="AT1454" s="238"/>
      <c r="AU1454" s="238"/>
      <c r="AV1454" s="238"/>
      <c r="AW1454" s="238"/>
      <c r="AX1454" s="238"/>
      <c r="AY1454" s="238"/>
      <c r="AZ1454" s="238"/>
      <c r="BA1454" s="238"/>
      <c r="BB1454" s="238"/>
      <c r="BC1454" s="238"/>
      <c r="BD1454" s="238"/>
      <c r="BE1454" s="238"/>
      <c r="BF1454" s="238"/>
      <c r="BG1454" s="238"/>
      <c r="BH1454" s="238"/>
      <c r="BI1454" s="238"/>
      <c r="BJ1454" s="238"/>
      <c r="BK1454" s="238"/>
      <c r="BL1454" s="238"/>
      <c r="BM1454" s="238"/>
      <c r="BN1454" s="238"/>
      <c r="BO1454" s="238"/>
      <c r="BP1454" s="238"/>
      <c r="BQ1454" s="238"/>
      <c r="BR1454" s="238"/>
      <c r="BS1454" s="238"/>
      <c r="BT1454" s="238"/>
      <c r="BU1454" s="238"/>
      <c r="BV1454" s="238"/>
      <c r="BW1454" s="238"/>
      <c r="BX1454" s="238"/>
      <c r="BY1454" s="238"/>
      <c r="BZ1454" s="238"/>
      <c r="CA1454" s="238"/>
      <c r="CB1454" s="238"/>
      <c r="CC1454" s="238"/>
      <c r="CD1454" s="238"/>
      <c r="CE1454" s="238"/>
      <c r="CF1454" s="238"/>
      <c r="CG1454" s="238"/>
      <c r="CH1454" s="238"/>
      <c r="CI1454" s="238"/>
      <c r="CJ1454" s="238"/>
      <c r="CK1454" s="238"/>
      <c r="CL1454" s="238"/>
      <c r="CM1454" s="238"/>
      <c r="CN1454" s="238"/>
      <c r="CO1454" s="238"/>
      <c r="CP1454" s="238"/>
      <c r="CQ1454" s="238"/>
      <c r="CR1454" s="238"/>
      <c r="CS1454" s="238"/>
      <c r="CT1454" s="238"/>
      <c r="CU1454" s="238"/>
      <c r="CV1454" s="238"/>
      <c r="CW1454" s="238"/>
      <c r="CX1454" s="238"/>
      <c r="CY1454" s="238"/>
      <c r="CZ1454" s="238"/>
      <c r="DA1454" s="238"/>
      <c r="DB1454" s="238"/>
      <c r="DC1454" s="238"/>
      <c r="DD1454" s="238"/>
      <c r="DE1454" s="238"/>
      <c r="DF1454" s="238"/>
      <c r="DG1454" s="238"/>
      <c r="DH1454" s="238"/>
      <c r="DI1454" s="238"/>
      <c r="DJ1454" s="238"/>
      <c r="DK1454" s="238"/>
      <c r="DL1454" s="238"/>
      <c r="DM1454" s="238"/>
      <c r="DN1454" s="238"/>
      <c r="DO1454" s="238"/>
      <c r="DP1454" s="238"/>
      <c r="DQ1454" s="238"/>
      <c r="DR1454" s="238"/>
      <c r="DS1454" s="238"/>
      <c r="DT1454" s="238"/>
      <c r="DU1454" s="238"/>
      <c r="DV1454" s="238"/>
      <c r="DW1454" s="238"/>
      <c r="DX1454" s="238"/>
      <c r="DY1454" s="238"/>
      <c r="DZ1454" s="238"/>
      <c r="EA1454" s="238"/>
      <c r="EB1454" s="238"/>
      <c r="EC1454" s="238"/>
      <c r="ED1454" s="238"/>
      <c r="EE1454" s="238"/>
      <c r="EF1454" s="238"/>
      <c r="EG1454" s="238"/>
      <c r="EH1454" s="238"/>
      <c r="EI1454" s="238"/>
      <c r="EJ1454" s="238"/>
      <c r="EK1454" s="238"/>
      <c r="EL1454" s="238"/>
      <c r="EM1454" s="238"/>
      <c r="EN1454" s="238"/>
      <c r="EO1454" s="238"/>
      <c r="EP1454" s="238"/>
      <c r="EQ1454" s="238"/>
      <c r="ER1454" s="238"/>
      <c r="ES1454" s="238"/>
      <c r="ET1454" s="238"/>
      <c r="EU1454" s="238"/>
      <c r="EV1454" s="238"/>
      <c r="EW1454" s="238"/>
      <c r="EX1454" s="238"/>
      <c r="EY1454" s="238"/>
      <c r="EZ1454" s="238"/>
      <c r="FA1454" s="238"/>
      <c r="FB1454" s="238"/>
      <c r="FC1454" s="238"/>
      <c r="FD1454" s="238"/>
      <c r="FE1454" s="238"/>
    </row>
    <row r="1455" spans="34:161">
      <c r="AH1455" s="238"/>
      <c r="AI1455" s="238"/>
      <c r="AJ1455" s="238"/>
      <c r="AK1455" s="238"/>
      <c r="AL1455" s="238"/>
      <c r="AM1455" s="238"/>
      <c r="AN1455" s="238"/>
      <c r="AO1455" s="238"/>
      <c r="AP1455" s="238"/>
      <c r="AQ1455" s="238"/>
      <c r="AR1455" s="238"/>
      <c r="AS1455" s="238"/>
      <c r="AT1455" s="238"/>
      <c r="AU1455" s="238"/>
      <c r="AV1455" s="238"/>
      <c r="AW1455" s="238"/>
      <c r="AX1455" s="238"/>
      <c r="AY1455" s="238"/>
      <c r="AZ1455" s="238"/>
      <c r="BA1455" s="238"/>
      <c r="BB1455" s="238"/>
      <c r="BC1455" s="238"/>
      <c r="BD1455" s="238"/>
      <c r="BE1455" s="238"/>
      <c r="BF1455" s="238"/>
      <c r="BG1455" s="238"/>
      <c r="BH1455" s="238"/>
      <c r="BI1455" s="238"/>
      <c r="BJ1455" s="238"/>
      <c r="BK1455" s="238"/>
      <c r="BL1455" s="238"/>
      <c r="BM1455" s="238"/>
      <c r="BN1455" s="238"/>
      <c r="BO1455" s="238"/>
      <c r="BP1455" s="238"/>
      <c r="BQ1455" s="238"/>
      <c r="BR1455" s="238"/>
      <c r="BS1455" s="238"/>
      <c r="BT1455" s="238"/>
      <c r="BU1455" s="238"/>
      <c r="BV1455" s="238"/>
      <c r="BW1455" s="238"/>
      <c r="BX1455" s="238"/>
      <c r="BY1455" s="238"/>
      <c r="BZ1455" s="238"/>
      <c r="CA1455" s="238"/>
      <c r="CB1455" s="238"/>
      <c r="CC1455" s="238"/>
      <c r="CD1455" s="238"/>
      <c r="CE1455" s="238"/>
      <c r="CF1455" s="238"/>
      <c r="CG1455" s="238"/>
      <c r="CH1455" s="238"/>
      <c r="CI1455" s="238"/>
      <c r="CJ1455" s="238"/>
      <c r="CK1455" s="238"/>
      <c r="CL1455" s="238"/>
      <c r="CM1455" s="238"/>
      <c r="CN1455" s="238"/>
      <c r="CO1455" s="238"/>
      <c r="CP1455" s="238"/>
      <c r="CQ1455" s="238"/>
      <c r="CR1455" s="238"/>
      <c r="CS1455" s="238"/>
      <c r="CT1455" s="238"/>
      <c r="CU1455" s="238"/>
      <c r="CV1455" s="238"/>
      <c r="CW1455" s="238"/>
      <c r="CX1455" s="238"/>
      <c r="CY1455" s="238"/>
      <c r="CZ1455" s="238"/>
      <c r="DA1455" s="238"/>
      <c r="DB1455" s="238"/>
      <c r="DC1455" s="238"/>
      <c r="DD1455" s="238"/>
      <c r="DE1455" s="238"/>
      <c r="DF1455" s="238"/>
      <c r="DG1455" s="238"/>
      <c r="DH1455" s="238"/>
      <c r="DI1455" s="238"/>
      <c r="DJ1455" s="238"/>
      <c r="DK1455" s="238"/>
      <c r="DL1455" s="238"/>
      <c r="DM1455" s="238"/>
      <c r="DN1455" s="238"/>
      <c r="DO1455" s="238"/>
      <c r="DP1455" s="238"/>
      <c r="DQ1455" s="238"/>
      <c r="DR1455" s="238"/>
      <c r="DS1455" s="238"/>
      <c r="DT1455" s="238"/>
      <c r="DU1455" s="238"/>
      <c r="DV1455" s="238"/>
      <c r="DW1455" s="238"/>
      <c r="DX1455" s="238"/>
      <c r="DY1455" s="238"/>
      <c r="DZ1455" s="238"/>
      <c r="EA1455" s="238"/>
      <c r="EB1455" s="238"/>
      <c r="EC1455" s="238"/>
      <c r="ED1455" s="238"/>
      <c r="EE1455" s="238"/>
      <c r="EF1455" s="238"/>
      <c r="EG1455" s="238"/>
      <c r="EH1455" s="238"/>
      <c r="EI1455" s="238"/>
      <c r="EJ1455" s="238"/>
      <c r="EK1455" s="238"/>
      <c r="EL1455" s="238"/>
      <c r="EM1455" s="238"/>
      <c r="EN1455" s="238"/>
      <c r="EO1455" s="238"/>
      <c r="EP1455" s="238"/>
      <c r="EQ1455" s="238"/>
      <c r="ER1455" s="238"/>
      <c r="ES1455" s="238"/>
      <c r="ET1455" s="238"/>
      <c r="EU1455" s="238"/>
      <c r="EV1455" s="238"/>
      <c r="EW1455" s="238"/>
      <c r="EX1455" s="238"/>
      <c r="EY1455" s="238"/>
      <c r="EZ1455" s="238"/>
      <c r="FA1455" s="238"/>
      <c r="FB1455" s="238"/>
      <c r="FC1455" s="238"/>
      <c r="FD1455" s="238"/>
      <c r="FE1455" s="238"/>
    </row>
    <row r="1456" spans="34:161">
      <c r="AH1456" s="238"/>
      <c r="AI1456" s="238"/>
      <c r="AJ1456" s="238"/>
      <c r="AK1456" s="238"/>
      <c r="AL1456" s="238"/>
      <c r="AM1456" s="238"/>
      <c r="AN1456" s="238"/>
      <c r="AO1456" s="238"/>
      <c r="AP1456" s="238"/>
      <c r="AQ1456" s="238"/>
      <c r="AR1456" s="238"/>
      <c r="AS1456" s="238"/>
      <c r="AT1456" s="238"/>
      <c r="AU1456" s="238"/>
      <c r="AV1456" s="238"/>
      <c r="AW1456" s="238"/>
      <c r="AX1456" s="238"/>
      <c r="AY1456" s="238"/>
      <c r="AZ1456" s="238"/>
      <c r="BA1456" s="238"/>
      <c r="BB1456" s="238"/>
      <c r="BC1456" s="238"/>
      <c r="BD1456" s="238"/>
      <c r="BE1456" s="238"/>
      <c r="BF1456" s="238"/>
      <c r="BG1456" s="238"/>
      <c r="BH1456" s="238"/>
      <c r="BI1456" s="238"/>
      <c r="BJ1456" s="238"/>
      <c r="BK1456" s="238"/>
      <c r="BL1456" s="238"/>
      <c r="BM1456" s="238"/>
      <c r="BN1456" s="238"/>
      <c r="BO1456" s="238"/>
      <c r="BP1456" s="238"/>
      <c r="BQ1456" s="238"/>
      <c r="BR1456" s="238"/>
      <c r="BS1456" s="238"/>
      <c r="BT1456" s="238"/>
      <c r="BU1456" s="238"/>
      <c r="BV1456" s="238"/>
      <c r="BW1456" s="238"/>
      <c r="BX1456" s="238"/>
      <c r="BY1456" s="238"/>
      <c r="BZ1456" s="238"/>
      <c r="CA1456" s="238"/>
      <c r="CB1456" s="238"/>
      <c r="CC1456" s="238"/>
      <c r="CD1456" s="238"/>
      <c r="CE1456" s="238"/>
      <c r="CF1456" s="238"/>
      <c r="CG1456" s="238"/>
      <c r="CH1456" s="238"/>
      <c r="CI1456" s="238"/>
      <c r="CJ1456" s="238"/>
      <c r="CK1456" s="238"/>
      <c r="CL1456" s="238"/>
      <c r="CM1456" s="238"/>
      <c r="CN1456" s="238"/>
      <c r="CO1456" s="238"/>
      <c r="CP1456" s="238"/>
      <c r="CQ1456" s="238"/>
      <c r="CR1456" s="238"/>
      <c r="CS1456" s="238"/>
      <c r="CT1456" s="238"/>
      <c r="CU1456" s="238"/>
      <c r="CV1456" s="238"/>
      <c r="CW1456" s="238"/>
      <c r="CX1456" s="238"/>
      <c r="CY1456" s="238"/>
      <c r="CZ1456" s="238"/>
      <c r="DA1456" s="238"/>
      <c r="DB1456" s="238"/>
      <c r="DC1456" s="238"/>
      <c r="DD1456" s="238"/>
      <c r="DE1456" s="238"/>
      <c r="DF1456" s="238"/>
      <c r="DG1456" s="238"/>
      <c r="DH1456" s="238"/>
      <c r="DI1456" s="238"/>
      <c r="DJ1456" s="238"/>
      <c r="DK1456" s="238"/>
      <c r="DL1456" s="238"/>
      <c r="DM1456" s="238"/>
      <c r="DN1456" s="238"/>
      <c r="DO1456" s="238"/>
      <c r="DP1456" s="238"/>
      <c r="DQ1456" s="238"/>
      <c r="DR1456" s="238"/>
      <c r="DS1456" s="238"/>
      <c r="DT1456" s="238"/>
      <c r="DU1456" s="238"/>
      <c r="DV1456" s="238"/>
      <c r="DW1456" s="238"/>
      <c r="DX1456" s="238"/>
      <c r="DY1456" s="238"/>
      <c r="DZ1456" s="238"/>
      <c r="EA1456" s="238"/>
      <c r="EB1456" s="238"/>
      <c r="EC1456" s="238"/>
      <c r="ED1456" s="238"/>
      <c r="EE1456" s="238"/>
      <c r="EF1456" s="238"/>
      <c r="EG1456" s="238"/>
      <c r="EH1456" s="238"/>
      <c r="EI1456" s="238"/>
      <c r="EJ1456" s="238"/>
      <c r="EK1456" s="238"/>
      <c r="EL1456" s="238"/>
      <c r="EM1456" s="238"/>
      <c r="EN1456" s="238"/>
      <c r="EO1456" s="238"/>
      <c r="EP1456" s="238"/>
      <c r="EQ1456" s="238"/>
      <c r="ER1456" s="238"/>
      <c r="ES1456" s="238"/>
      <c r="ET1456" s="238"/>
      <c r="EU1456" s="238"/>
      <c r="EV1456" s="238"/>
      <c r="EW1456" s="238"/>
      <c r="EX1456" s="238"/>
      <c r="EY1456" s="238"/>
      <c r="EZ1456" s="238"/>
      <c r="FA1456" s="238"/>
      <c r="FB1456" s="238"/>
      <c r="FC1456" s="238"/>
      <c r="FD1456" s="238"/>
      <c r="FE1456" s="238"/>
    </row>
    <row r="1457" spans="34:161">
      <c r="AH1457" s="238"/>
      <c r="AI1457" s="238"/>
      <c r="AJ1457" s="238"/>
      <c r="AK1457" s="238"/>
      <c r="AL1457" s="238"/>
      <c r="AM1457" s="238"/>
      <c r="AN1457" s="238"/>
      <c r="AO1457" s="238"/>
      <c r="AP1457" s="238"/>
      <c r="AQ1457" s="238"/>
      <c r="AR1457" s="238"/>
      <c r="AS1457" s="238"/>
      <c r="AT1457" s="238"/>
      <c r="AU1457" s="238"/>
      <c r="AV1457" s="238"/>
      <c r="AW1457" s="238"/>
      <c r="AX1457" s="238"/>
      <c r="AY1457" s="238"/>
      <c r="AZ1457" s="238"/>
      <c r="BA1457" s="238"/>
      <c r="BB1457" s="238"/>
      <c r="BC1457" s="238"/>
      <c r="BD1457" s="238"/>
      <c r="BE1457" s="238"/>
      <c r="BF1457" s="238"/>
      <c r="BG1457" s="238"/>
      <c r="BH1457" s="238"/>
      <c r="BI1457" s="238"/>
      <c r="BJ1457" s="238"/>
      <c r="BK1457" s="238"/>
      <c r="BL1457" s="238"/>
      <c r="BM1457" s="238"/>
      <c r="BN1457" s="238"/>
      <c r="BO1457" s="238"/>
      <c r="BP1457" s="238"/>
      <c r="BQ1457" s="238"/>
      <c r="BR1457" s="238"/>
      <c r="BS1457" s="238"/>
      <c r="BT1457" s="238"/>
      <c r="BU1457" s="238"/>
      <c r="BV1457" s="238"/>
      <c r="BW1457" s="238"/>
      <c r="BX1457" s="238"/>
      <c r="BY1457" s="238"/>
      <c r="BZ1457" s="238"/>
      <c r="CA1457" s="238"/>
      <c r="CB1457" s="238"/>
      <c r="CC1457" s="238"/>
      <c r="CD1457" s="238"/>
      <c r="CE1457" s="238"/>
      <c r="CF1457" s="238"/>
      <c r="CG1457" s="238"/>
      <c r="CH1457" s="238"/>
      <c r="CI1457" s="238"/>
      <c r="CJ1457" s="238"/>
      <c r="CK1457" s="238"/>
      <c r="CL1457" s="238"/>
      <c r="CM1457" s="238"/>
      <c r="CN1457" s="238"/>
      <c r="CO1457" s="238"/>
      <c r="CP1457" s="238"/>
      <c r="CQ1457" s="238"/>
      <c r="CR1457" s="238"/>
      <c r="CS1457" s="238"/>
      <c r="CT1457" s="238"/>
      <c r="CU1457" s="238"/>
      <c r="CV1457" s="238"/>
      <c r="CW1457" s="238"/>
      <c r="CX1457" s="238"/>
      <c r="CY1457" s="238"/>
      <c r="CZ1457" s="238"/>
      <c r="DA1457" s="238"/>
      <c r="DB1457" s="238"/>
      <c r="DC1457" s="238"/>
      <c r="DD1457" s="238"/>
      <c r="DE1457" s="238"/>
      <c r="DF1457" s="238"/>
      <c r="DG1457" s="238"/>
      <c r="DH1457" s="238"/>
      <c r="DI1457" s="238"/>
      <c r="DJ1457" s="238"/>
      <c r="DK1457" s="238"/>
      <c r="DL1457" s="238"/>
      <c r="DM1457" s="238"/>
      <c r="DN1457" s="238"/>
      <c r="DO1457" s="238"/>
      <c r="DP1457" s="238"/>
      <c r="DQ1457" s="238"/>
      <c r="DR1457" s="238"/>
      <c r="DS1457" s="238"/>
      <c r="DT1457" s="238"/>
      <c r="DU1457" s="238"/>
      <c r="DV1457" s="238"/>
      <c r="DW1457" s="238"/>
      <c r="DX1457" s="238"/>
      <c r="DY1457" s="238"/>
      <c r="DZ1457" s="238"/>
      <c r="EA1457" s="238"/>
      <c r="EB1457" s="238"/>
      <c r="EC1457" s="238"/>
      <c r="ED1457" s="238"/>
      <c r="EE1457" s="238"/>
      <c r="EF1457" s="238"/>
      <c r="EG1457" s="238"/>
      <c r="EH1457" s="238"/>
      <c r="EI1457" s="238"/>
      <c r="EJ1457" s="238"/>
      <c r="EK1457" s="238"/>
      <c r="EL1457" s="238"/>
      <c r="EM1457" s="238"/>
      <c r="EN1457" s="238"/>
      <c r="EO1457" s="238"/>
      <c r="EP1457" s="238"/>
      <c r="EQ1457" s="238"/>
      <c r="ER1457" s="238"/>
      <c r="ES1457" s="238"/>
      <c r="ET1457" s="238"/>
      <c r="EU1457" s="238"/>
      <c r="EV1457" s="238"/>
      <c r="EW1457" s="238"/>
      <c r="EX1457" s="238"/>
      <c r="EY1457" s="238"/>
      <c r="EZ1457" s="238"/>
      <c r="FA1457" s="238"/>
      <c r="FB1457" s="238"/>
      <c r="FC1457" s="238"/>
      <c r="FD1457" s="238"/>
      <c r="FE1457" s="238"/>
    </row>
    <row r="1458" spans="34:161">
      <c r="AH1458" s="238"/>
      <c r="AI1458" s="238"/>
      <c r="AJ1458" s="238"/>
      <c r="AK1458" s="238"/>
      <c r="AL1458" s="238"/>
      <c r="AM1458" s="238"/>
      <c r="AN1458" s="238"/>
      <c r="AO1458" s="238"/>
      <c r="AP1458" s="238"/>
      <c r="AQ1458" s="238"/>
      <c r="AR1458" s="238"/>
      <c r="AS1458" s="238"/>
      <c r="AT1458" s="238"/>
      <c r="AU1458" s="238"/>
      <c r="AV1458" s="238"/>
      <c r="AW1458" s="238"/>
      <c r="AX1458" s="238"/>
      <c r="AY1458" s="238"/>
      <c r="AZ1458" s="238"/>
      <c r="BA1458" s="238"/>
      <c r="BB1458" s="238"/>
      <c r="BC1458" s="238"/>
      <c r="BD1458" s="238"/>
      <c r="BE1458" s="238"/>
      <c r="BF1458" s="238"/>
      <c r="BG1458" s="238"/>
      <c r="BH1458" s="238"/>
      <c r="BI1458" s="238"/>
      <c r="BJ1458" s="238"/>
      <c r="BK1458" s="238"/>
      <c r="BL1458" s="238"/>
      <c r="BM1458" s="238"/>
      <c r="BN1458" s="238"/>
      <c r="BO1458" s="238"/>
      <c r="BP1458" s="238"/>
      <c r="BQ1458" s="238"/>
      <c r="BR1458" s="238"/>
      <c r="BS1458" s="238"/>
      <c r="BT1458" s="238"/>
      <c r="BU1458" s="238"/>
      <c r="BV1458" s="238"/>
      <c r="BW1458" s="238"/>
      <c r="BX1458" s="238"/>
      <c r="BY1458" s="238"/>
      <c r="BZ1458" s="238"/>
      <c r="CA1458" s="238"/>
      <c r="CB1458" s="238"/>
      <c r="CC1458" s="238"/>
      <c r="CD1458" s="238"/>
      <c r="CE1458" s="238"/>
      <c r="CF1458" s="238"/>
      <c r="CG1458" s="238"/>
      <c r="CH1458" s="238"/>
      <c r="CI1458" s="238"/>
      <c r="CJ1458" s="238"/>
      <c r="CK1458" s="238"/>
      <c r="CL1458" s="238"/>
      <c r="CM1458" s="238"/>
      <c r="CN1458" s="238"/>
      <c r="CO1458" s="238"/>
      <c r="CP1458" s="238"/>
      <c r="CQ1458" s="238"/>
      <c r="CR1458" s="238"/>
      <c r="CS1458" s="238"/>
      <c r="CT1458" s="238"/>
      <c r="CU1458" s="238"/>
      <c r="CV1458" s="238"/>
      <c r="CW1458" s="238"/>
      <c r="CX1458" s="238"/>
      <c r="CY1458" s="238"/>
      <c r="CZ1458" s="238"/>
      <c r="DA1458" s="238"/>
      <c r="DB1458" s="238"/>
      <c r="DC1458" s="238"/>
      <c r="DD1458" s="238"/>
      <c r="DE1458" s="238"/>
      <c r="DF1458" s="238"/>
      <c r="DG1458" s="238"/>
      <c r="DH1458" s="238"/>
      <c r="DI1458" s="238"/>
      <c r="DJ1458" s="238"/>
      <c r="DK1458" s="238"/>
      <c r="DL1458" s="238"/>
      <c r="DM1458" s="238"/>
      <c r="DN1458" s="238"/>
      <c r="DO1458" s="238"/>
      <c r="DP1458" s="238"/>
      <c r="DQ1458" s="238"/>
      <c r="DR1458" s="238"/>
      <c r="DS1458" s="238"/>
      <c r="DT1458" s="238"/>
      <c r="DU1458" s="238"/>
      <c r="DV1458" s="238"/>
      <c r="DW1458" s="238"/>
      <c r="DX1458" s="238"/>
      <c r="DY1458" s="238"/>
      <c r="DZ1458" s="238"/>
      <c r="EA1458" s="238"/>
      <c r="EB1458" s="238"/>
      <c r="EC1458" s="238"/>
      <c r="ED1458" s="238"/>
      <c r="EE1458" s="238"/>
      <c r="EF1458" s="238"/>
      <c r="EG1458" s="238"/>
      <c r="EH1458" s="238"/>
      <c r="EI1458" s="238"/>
      <c r="EJ1458" s="238"/>
      <c r="EK1458" s="238"/>
      <c r="EL1458" s="238"/>
      <c r="EM1458" s="238"/>
      <c r="EN1458" s="238"/>
      <c r="EO1458" s="238"/>
      <c r="EP1458" s="238"/>
      <c r="EQ1458" s="238"/>
      <c r="ER1458" s="238"/>
      <c r="ES1458" s="238"/>
      <c r="ET1458" s="238"/>
      <c r="EU1458" s="238"/>
      <c r="EV1458" s="238"/>
      <c r="EW1458" s="238"/>
      <c r="EX1458" s="238"/>
      <c r="EY1458" s="238"/>
      <c r="EZ1458" s="238"/>
      <c r="FA1458" s="238"/>
      <c r="FB1458" s="238"/>
      <c r="FC1458" s="238"/>
      <c r="FD1458" s="238"/>
      <c r="FE1458" s="238"/>
    </row>
    <row r="1459" spans="34:161">
      <c r="AH1459" s="238"/>
      <c r="AI1459" s="238"/>
      <c r="AJ1459" s="238"/>
      <c r="AK1459" s="238"/>
      <c r="AL1459" s="238"/>
      <c r="AM1459" s="238"/>
      <c r="AN1459" s="238"/>
      <c r="AO1459" s="238"/>
      <c r="AP1459" s="238"/>
      <c r="AQ1459" s="238"/>
      <c r="AR1459" s="238"/>
      <c r="AS1459" s="238"/>
      <c r="AT1459" s="238"/>
      <c r="AU1459" s="238"/>
      <c r="AV1459" s="238"/>
      <c r="AW1459" s="238"/>
      <c r="AX1459" s="238"/>
      <c r="AY1459" s="238"/>
      <c r="AZ1459" s="238"/>
      <c r="BA1459" s="238"/>
      <c r="BB1459" s="238"/>
      <c r="BC1459" s="238"/>
      <c r="BD1459" s="238"/>
      <c r="BE1459" s="238"/>
      <c r="BF1459" s="238"/>
      <c r="BG1459" s="238"/>
      <c r="BH1459" s="238"/>
      <c r="BI1459" s="238"/>
      <c r="BJ1459" s="238"/>
      <c r="BK1459" s="238"/>
      <c r="BL1459" s="238"/>
      <c r="BM1459" s="238"/>
      <c r="BN1459" s="238"/>
      <c r="BO1459" s="238"/>
      <c r="BP1459" s="238"/>
      <c r="BQ1459" s="238"/>
      <c r="BR1459" s="238"/>
      <c r="BS1459" s="238"/>
      <c r="BT1459" s="238"/>
      <c r="BU1459" s="238"/>
      <c r="BV1459" s="238"/>
      <c r="BW1459" s="238"/>
      <c r="BX1459" s="238"/>
      <c r="BY1459" s="238"/>
      <c r="BZ1459" s="238"/>
      <c r="CA1459" s="238"/>
      <c r="CB1459" s="238"/>
      <c r="CC1459" s="238"/>
      <c r="CD1459" s="238"/>
      <c r="CE1459" s="238"/>
      <c r="CF1459" s="238"/>
      <c r="CG1459" s="238"/>
      <c r="CH1459" s="238"/>
      <c r="CI1459" s="238"/>
      <c r="CJ1459" s="238"/>
      <c r="CK1459" s="238"/>
      <c r="CL1459" s="238"/>
      <c r="CM1459" s="238"/>
      <c r="CN1459" s="238"/>
      <c r="CO1459" s="238"/>
      <c r="CP1459" s="238"/>
      <c r="CQ1459" s="238"/>
      <c r="CR1459" s="238"/>
      <c r="CS1459" s="238"/>
      <c r="CT1459" s="238"/>
      <c r="CU1459" s="238"/>
      <c r="CV1459" s="238"/>
      <c r="CW1459" s="238"/>
      <c r="CX1459" s="238"/>
      <c r="CY1459" s="238"/>
      <c r="CZ1459" s="238"/>
      <c r="DA1459" s="238"/>
      <c r="DB1459" s="238"/>
      <c r="DC1459" s="238"/>
      <c r="DD1459" s="238"/>
      <c r="DE1459" s="238"/>
      <c r="DF1459" s="238"/>
      <c r="DG1459" s="238"/>
      <c r="DH1459" s="238"/>
      <c r="DI1459" s="238"/>
      <c r="DJ1459" s="238"/>
      <c r="DK1459" s="238"/>
      <c r="DL1459" s="238"/>
      <c r="DM1459" s="238"/>
      <c r="DN1459" s="238"/>
      <c r="DO1459" s="238"/>
      <c r="DP1459" s="238"/>
      <c r="DQ1459" s="238"/>
      <c r="DR1459" s="238"/>
      <c r="DS1459" s="238"/>
      <c r="DT1459" s="238"/>
      <c r="DU1459" s="238"/>
      <c r="DV1459" s="238"/>
      <c r="DW1459" s="238"/>
      <c r="DX1459" s="238"/>
      <c r="DY1459" s="238"/>
      <c r="DZ1459" s="238"/>
      <c r="EA1459" s="238"/>
      <c r="EB1459" s="238"/>
      <c r="EC1459" s="238"/>
      <c r="ED1459" s="238"/>
      <c r="EE1459" s="238"/>
      <c r="EF1459" s="238"/>
      <c r="EG1459" s="238"/>
      <c r="EH1459" s="238"/>
      <c r="EI1459" s="238"/>
      <c r="EJ1459" s="238"/>
      <c r="EK1459" s="238"/>
      <c r="EL1459" s="238"/>
      <c r="EM1459" s="238"/>
      <c r="EN1459" s="238"/>
      <c r="EO1459" s="238"/>
      <c r="EP1459" s="238"/>
      <c r="EQ1459" s="238"/>
      <c r="ER1459" s="238"/>
      <c r="ES1459" s="238"/>
      <c r="ET1459" s="238"/>
      <c r="EU1459" s="238"/>
      <c r="EV1459" s="238"/>
      <c r="EW1459" s="238"/>
      <c r="EX1459" s="238"/>
      <c r="EY1459" s="238"/>
      <c r="EZ1459" s="238"/>
      <c r="FA1459" s="238"/>
      <c r="FB1459" s="238"/>
      <c r="FC1459" s="238"/>
      <c r="FD1459" s="238"/>
      <c r="FE1459" s="238"/>
    </row>
    <row r="1460" spans="34:161">
      <c r="AH1460" s="238"/>
      <c r="AI1460" s="238"/>
      <c r="AJ1460" s="238"/>
      <c r="AK1460" s="238"/>
      <c r="AL1460" s="238"/>
      <c r="AM1460" s="238"/>
      <c r="AN1460" s="238"/>
      <c r="AO1460" s="238"/>
      <c r="AP1460" s="238"/>
      <c r="AQ1460" s="238"/>
      <c r="AR1460" s="238"/>
      <c r="AS1460" s="238"/>
      <c r="AT1460" s="238"/>
      <c r="AU1460" s="238"/>
      <c r="AV1460" s="238"/>
      <c r="AW1460" s="238"/>
      <c r="AX1460" s="238"/>
      <c r="AY1460" s="238"/>
      <c r="AZ1460" s="238"/>
      <c r="BA1460" s="238"/>
      <c r="BB1460" s="238"/>
      <c r="BC1460" s="238"/>
      <c r="BD1460" s="238"/>
      <c r="BE1460" s="238"/>
      <c r="BF1460" s="238"/>
      <c r="BG1460" s="238"/>
      <c r="BH1460" s="238"/>
      <c r="BI1460" s="238"/>
      <c r="BJ1460" s="238"/>
      <c r="BK1460" s="238"/>
      <c r="BL1460" s="238"/>
      <c r="BM1460" s="238"/>
      <c r="BN1460" s="238"/>
      <c r="BO1460" s="238"/>
      <c r="BP1460" s="238"/>
      <c r="BQ1460" s="238"/>
      <c r="BR1460" s="238"/>
      <c r="BS1460" s="238"/>
      <c r="BT1460" s="238"/>
      <c r="BU1460" s="238"/>
      <c r="BV1460" s="238"/>
      <c r="BW1460" s="238"/>
      <c r="BX1460" s="238"/>
      <c r="BY1460" s="238"/>
      <c r="BZ1460" s="238"/>
      <c r="CA1460" s="238"/>
      <c r="CB1460" s="238"/>
      <c r="CC1460" s="238"/>
      <c r="CD1460" s="238"/>
      <c r="CE1460" s="238"/>
      <c r="CF1460" s="238"/>
      <c r="CG1460" s="238"/>
      <c r="CH1460" s="238"/>
      <c r="CI1460" s="238"/>
      <c r="CJ1460" s="238"/>
      <c r="CK1460" s="238"/>
      <c r="CL1460" s="238"/>
      <c r="CM1460" s="238"/>
      <c r="CN1460" s="238"/>
      <c r="CO1460" s="238"/>
      <c r="CP1460" s="238"/>
      <c r="CQ1460" s="238"/>
      <c r="CR1460" s="238"/>
      <c r="CS1460" s="238"/>
      <c r="CT1460" s="238"/>
      <c r="CU1460" s="238"/>
      <c r="CV1460" s="238"/>
      <c r="CW1460" s="238"/>
      <c r="CX1460" s="238"/>
      <c r="CY1460" s="238"/>
      <c r="CZ1460" s="238"/>
      <c r="DA1460" s="238"/>
      <c r="DB1460" s="238"/>
      <c r="DC1460" s="238"/>
      <c r="DD1460" s="238"/>
      <c r="DE1460" s="238"/>
      <c r="DF1460" s="238"/>
      <c r="DG1460" s="238"/>
      <c r="DH1460" s="238"/>
      <c r="DI1460" s="238"/>
      <c r="DJ1460" s="238"/>
      <c r="DK1460" s="238"/>
      <c r="DL1460" s="238"/>
      <c r="DM1460" s="238"/>
      <c r="DN1460" s="238"/>
      <c r="DO1460" s="238"/>
      <c r="DP1460" s="238"/>
      <c r="DQ1460" s="238"/>
      <c r="DR1460" s="238"/>
      <c r="DS1460" s="238"/>
      <c r="DT1460" s="238"/>
      <c r="DU1460" s="238"/>
      <c r="DV1460" s="238"/>
      <c r="DW1460" s="238"/>
      <c r="DX1460" s="238"/>
      <c r="DY1460" s="238"/>
      <c r="DZ1460" s="238"/>
      <c r="EA1460" s="238"/>
      <c r="EB1460" s="238"/>
      <c r="EC1460" s="238"/>
      <c r="ED1460" s="238"/>
      <c r="EE1460" s="238"/>
      <c r="EF1460" s="238"/>
      <c r="EG1460" s="238"/>
      <c r="EH1460" s="238"/>
      <c r="EI1460" s="238"/>
      <c r="EJ1460" s="238"/>
      <c r="EK1460" s="238"/>
      <c r="EL1460" s="238"/>
      <c r="EM1460" s="238"/>
      <c r="EN1460" s="238"/>
      <c r="EO1460" s="238"/>
      <c r="EP1460" s="238"/>
      <c r="EQ1460" s="238"/>
      <c r="ER1460" s="238"/>
      <c r="ES1460" s="238"/>
      <c r="ET1460" s="238"/>
      <c r="EU1460" s="238"/>
      <c r="EV1460" s="238"/>
      <c r="EW1460" s="238"/>
      <c r="EX1460" s="238"/>
      <c r="EY1460" s="238"/>
      <c r="EZ1460" s="238"/>
      <c r="FA1460" s="238"/>
      <c r="FB1460" s="238"/>
      <c r="FC1460" s="238"/>
      <c r="FD1460" s="238"/>
      <c r="FE1460" s="238"/>
    </row>
    <row r="1461" spans="34:161">
      <c r="AH1461" s="238"/>
      <c r="AI1461" s="238"/>
      <c r="AJ1461" s="238"/>
      <c r="AK1461" s="238"/>
      <c r="AL1461" s="238"/>
      <c r="AM1461" s="238"/>
      <c r="AN1461" s="238"/>
      <c r="AO1461" s="238"/>
      <c r="AP1461" s="238"/>
      <c r="AQ1461" s="238"/>
      <c r="AR1461" s="238"/>
      <c r="AS1461" s="238"/>
      <c r="AT1461" s="238"/>
      <c r="AU1461" s="238"/>
      <c r="AV1461" s="238"/>
      <c r="AW1461" s="238"/>
      <c r="AX1461" s="238"/>
      <c r="AY1461" s="238"/>
      <c r="AZ1461" s="238"/>
      <c r="BA1461" s="238"/>
      <c r="BB1461" s="238"/>
      <c r="BC1461" s="238"/>
      <c r="BD1461" s="238"/>
      <c r="BE1461" s="238"/>
      <c r="BF1461" s="238"/>
      <c r="BG1461" s="238"/>
      <c r="BH1461" s="238"/>
      <c r="BI1461" s="238"/>
      <c r="BJ1461" s="238"/>
      <c r="BK1461" s="238"/>
      <c r="BL1461" s="238"/>
      <c r="BM1461" s="238"/>
      <c r="BN1461" s="238"/>
      <c r="BO1461" s="238"/>
      <c r="BP1461" s="238"/>
      <c r="BQ1461" s="238"/>
      <c r="BR1461" s="238"/>
      <c r="BS1461" s="238"/>
      <c r="BT1461" s="238"/>
      <c r="BU1461" s="238"/>
      <c r="BV1461" s="238"/>
      <c r="BW1461" s="238"/>
      <c r="BX1461" s="238"/>
      <c r="BY1461" s="238"/>
      <c r="BZ1461" s="238"/>
      <c r="CA1461" s="238"/>
      <c r="CB1461" s="238"/>
      <c r="CC1461" s="238"/>
      <c r="CD1461" s="238"/>
      <c r="CE1461" s="238"/>
      <c r="CF1461" s="238"/>
      <c r="CG1461" s="238"/>
      <c r="CH1461" s="238"/>
      <c r="CI1461" s="238"/>
      <c r="CJ1461" s="238"/>
      <c r="CK1461" s="238"/>
      <c r="CL1461" s="238"/>
      <c r="CM1461" s="238"/>
      <c r="CN1461" s="238"/>
      <c r="CO1461" s="238"/>
      <c r="CP1461" s="238"/>
      <c r="CQ1461" s="238"/>
      <c r="CR1461" s="238"/>
      <c r="CS1461" s="238"/>
      <c r="CT1461" s="238"/>
      <c r="CU1461" s="238"/>
      <c r="CV1461" s="238"/>
      <c r="CW1461" s="238"/>
      <c r="CX1461" s="238"/>
      <c r="CY1461" s="238"/>
      <c r="CZ1461" s="238"/>
      <c r="DA1461" s="238"/>
      <c r="DB1461" s="238"/>
      <c r="DC1461" s="238"/>
      <c r="DD1461" s="238"/>
      <c r="DE1461" s="238"/>
      <c r="DF1461" s="238"/>
      <c r="DG1461" s="238"/>
      <c r="DH1461" s="238"/>
      <c r="DI1461" s="238"/>
      <c r="DJ1461" s="238"/>
      <c r="DK1461" s="238"/>
      <c r="DL1461" s="238"/>
      <c r="DM1461" s="238"/>
      <c r="DN1461" s="238"/>
      <c r="DO1461" s="238"/>
      <c r="DP1461" s="238"/>
      <c r="DQ1461" s="238"/>
      <c r="DR1461" s="238"/>
      <c r="DS1461" s="238"/>
      <c r="DT1461" s="238"/>
      <c r="DU1461" s="238"/>
      <c r="DV1461" s="238"/>
      <c r="DW1461" s="238"/>
      <c r="DX1461" s="238"/>
      <c r="DY1461" s="238"/>
      <c r="DZ1461" s="238"/>
      <c r="EA1461" s="238"/>
      <c r="EB1461" s="238"/>
      <c r="EC1461" s="238"/>
      <c r="ED1461" s="238"/>
      <c r="EE1461" s="238"/>
      <c r="EF1461" s="238"/>
      <c r="EG1461" s="238"/>
      <c r="EH1461" s="238"/>
      <c r="EI1461" s="238"/>
      <c r="EJ1461" s="238"/>
      <c r="EK1461" s="238"/>
      <c r="EL1461" s="238"/>
      <c r="EM1461" s="238"/>
      <c r="EN1461" s="238"/>
      <c r="EO1461" s="238"/>
      <c r="EP1461" s="238"/>
      <c r="EQ1461" s="238"/>
      <c r="ER1461" s="238"/>
      <c r="ES1461" s="238"/>
      <c r="ET1461" s="238"/>
      <c r="EU1461" s="238"/>
      <c r="EV1461" s="238"/>
      <c r="EW1461" s="238"/>
      <c r="EX1461" s="238"/>
      <c r="EY1461" s="238"/>
      <c r="EZ1461" s="238"/>
      <c r="FA1461" s="238"/>
      <c r="FB1461" s="238"/>
      <c r="FC1461" s="238"/>
      <c r="FD1461" s="238"/>
      <c r="FE1461" s="238"/>
    </row>
    <row r="1462" spans="34:161">
      <c r="AH1462" s="238"/>
      <c r="AI1462" s="238"/>
      <c r="AJ1462" s="238"/>
      <c r="AK1462" s="238"/>
      <c r="AL1462" s="238"/>
      <c r="AM1462" s="238"/>
      <c r="AN1462" s="238"/>
      <c r="AO1462" s="238"/>
      <c r="AP1462" s="238"/>
      <c r="AQ1462" s="238"/>
      <c r="AR1462" s="238"/>
      <c r="AS1462" s="238"/>
      <c r="AT1462" s="238"/>
      <c r="AU1462" s="238"/>
      <c r="AV1462" s="238"/>
      <c r="AW1462" s="238"/>
      <c r="AX1462" s="238"/>
      <c r="AY1462" s="238"/>
      <c r="AZ1462" s="238"/>
      <c r="BA1462" s="238"/>
      <c r="BB1462" s="238"/>
      <c r="BC1462" s="238"/>
      <c r="BD1462" s="238"/>
      <c r="BE1462" s="238"/>
      <c r="BF1462" s="238"/>
      <c r="BG1462" s="238"/>
      <c r="BH1462" s="238"/>
      <c r="BI1462" s="238"/>
      <c r="BJ1462" s="238"/>
      <c r="BK1462" s="238"/>
      <c r="BL1462" s="238"/>
      <c r="BM1462" s="238"/>
      <c r="BN1462" s="238"/>
      <c r="BO1462" s="238"/>
      <c r="BP1462" s="238"/>
      <c r="BQ1462" s="238"/>
      <c r="BR1462" s="238"/>
      <c r="BS1462" s="238"/>
      <c r="BT1462" s="238"/>
      <c r="BU1462" s="238"/>
      <c r="BV1462" s="238"/>
      <c r="BW1462" s="238"/>
      <c r="BX1462" s="238"/>
      <c r="BY1462" s="238"/>
      <c r="BZ1462" s="238"/>
      <c r="CA1462" s="238"/>
      <c r="CB1462" s="238"/>
      <c r="CC1462" s="238"/>
      <c r="CD1462" s="238"/>
      <c r="CE1462" s="238"/>
      <c r="CF1462" s="238"/>
      <c r="CG1462" s="238"/>
      <c r="CH1462" s="238"/>
      <c r="CI1462" s="238"/>
      <c r="CJ1462" s="238"/>
      <c r="CK1462" s="238"/>
      <c r="CL1462" s="238"/>
      <c r="CM1462" s="238"/>
      <c r="CN1462" s="238"/>
      <c r="CO1462" s="238"/>
      <c r="CP1462" s="238"/>
      <c r="CQ1462" s="238"/>
      <c r="CR1462" s="238"/>
      <c r="CS1462" s="238"/>
      <c r="CT1462" s="238"/>
      <c r="CU1462" s="238"/>
      <c r="CV1462" s="238"/>
      <c r="CW1462" s="238"/>
      <c r="CX1462" s="238"/>
      <c r="CY1462" s="238"/>
      <c r="CZ1462" s="238"/>
      <c r="DA1462" s="238"/>
      <c r="DB1462" s="238"/>
      <c r="DC1462" s="238"/>
      <c r="DD1462" s="238"/>
      <c r="DE1462" s="238"/>
      <c r="DF1462" s="238"/>
      <c r="DG1462" s="238"/>
      <c r="DH1462" s="238"/>
      <c r="DI1462" s="238"/>
      <c r="DJ1462" s="238"/>
      <c r="DK1462" s="238"/>
      <c r="DL1462" s="238"/>
      <c r="DM1462" s="238"/>
      <c r="DN1462" s="238"/>
      <c r="DO1462" s="238"/>
      <c r="DP1462" s="238"/>
      <c r="DQ1462" s="238"/>
      <c r="DR1462" s="238"/>
      <c r="DS1462" s="238"/>
      <c r="DT1462" s="238"/>
      <c r="DU1462" s="238"/>
      <c r="DV1462" s="238"/>
      <c r="DW1462" s="238"/>
      <c r="DX1462" s="238"/>
      <c r="DY1462" s="238"/>
      <c r="DZ1462" s="238"/>
      <c r="EA1462" s="238"/>
      <c r="EB1462" s="238"/>
      <c r="EC1462" s="238"/>
      <c r="ED1462" s="238"/>
      <c r="EE1462" s="238"/>
      <c r="EF1462" s="238"/>
      <c r="EG1462" s="238"/>
      <c r="EH1462" s="238"/>
      <c r="EI1462" s="238"/>
      <c r="EJ1462" s="238"/>
      <c r="EK1462" s="238"/>
      <c r="EL1462" s="238"/>
      <c r="EM1462" s="238"/>
      <c r="EN1462" s="238"/>
      <c r="EO1462" s="238"/>
      <c r="EP1462" s="238"/>
      <c r="EQ1462" s="238"/>
      <c r="ER1462" s="238"/>
      <c r="ES1462" s="238"/>
      <c r="ET1462" s="238"/>
      <c r="EU1462" s="238"/>
      <c r="EV1462" s="238"/>
      <c r="EW1462" s="238"/>
      <c r="EX1462" s="238"/>
      <c r="EY1462" s="238"/>
      <c r="EZ1462" s="238"/>
      <c r="FA1462" s="238"/>
      <c r="FB1462" s="238"/>
      <c r="FC1462" s="238"/>
      <c r="FD1462" s="238"/>
      <c r="FE1462" s="238"/>
    </row>
    <row r="1463" spans="34:161">
      <c r="AH1463" s="238"/>
      <c r="AI1463" s="238"/>
      <c r="AJ1463" s="238"/>
      <c r="AK1463" s="238"/>
      <c r="AL1463" s="238"/>
      <c r="AM1463" s="238"/>
      <c r="AN1463" s="238"/>
      <c r="AO1463" s="238"/>
      <c r="AP1463" s="238"/>
      <c r="AQ1463" s="238"/>
      <c r="AR1463" s="238"/>
      <c r="AS1463" s="238"/>
      <c r="AT1463" s="238"/>
      <c r="AU1463" s="238"/>
      <c r="AV1463" s="238"/>
      <c r="AW1463" s="238"/>
      <c r="AX1463" s="238"/>
      <c r="AY1463" s="238"/>
      <c r="AZ1463" s="238"/>
      <c r="BA1463" s="238"/>
      <c r="BB1463" s="238"/>
      <c r="BC1463" s="238"/>
      <c r="BD1463" s="238"/>
      <c r="BE1463" s="238"/>
      <c r="BF1463" s="238"/>
      <c r="BG1463" s="238"/>
      <c r="BH1463" s="238"/>
      <c r="BI1463" s="238"/>
      <c r="BJ1463" s="238"/>
      <c r="BK1463" s="238"/>
      <c r="BL1463" s="238"/>
      <c r="BM1463" s="238"/>
      <c r="BN1463" s="238"/>
      <c r="BO1463" s="238"/>
      <c r="BP1463" s="238"/>
      <c r="BQ1463" s="238"/>
      <c r="BR1463" s="238"/>
      <c r="BS1463" s="238"/>
      <c r="BT1463" s="238"/>
      <c r="BU1463" s="238"/>
      <c r="BV1463" s="238"/>
      <c r="BW1463" s="238"/>
      <c r="BX1463" s="238"/>
      <c r="BY1463" s="238"/>
      <c r="BZ1463" s="238"/>
      <c r="CA1463" s="238"/>
      <c r="CB1463" s="238"/>
      <c r="CC1463" s="238"/>
      <c r="CD1463" s="238"/>
      <c r="CE1463" s="238"/>
      <c r="CF1463" s="238"/>
      <c r="CG1463" s="238"/>
      <c r="CH1463" s="238"/>
      <c r="CI1463" s="238"/>
      <c r="CJ1463" s="238"/>
      <c r="CK1463" s="238"/>
      <c r="CL1463" s="238"/>
      <c r="CM1463" s="238"/>
      <c r="CN1463" s="238"/>
      <c r="CO1463" s="238"/>
      <c r="CP1463" s="238"/>
      <c r="CQ1463" s="238"/>
      <c r="CR1463" s="238"/>
      <c r="CS1463" s="238"/>
      <c r="CT1463" s="238"/>
      <c r="CU1463" s="238"/>
      <c r="CV1463" s="238"/>
      <c r="CW1463" s="238"/>
      <c r="CX1463" s="238"/>
      <c r="CY1463" s="238"/>
      <c r="CZ1463" s="238"/>
      <c r="DA1463" s="238"/>
      <c r="DB1463" s="238"/>
      <c r="DC1463" s="238"/>
      <c r="DD1463" s="238"/>
      <c r="DE1463" s="238"/>
      <c r="DF1463" s="238"/>
      <c r="DG1463" s="238"/>
      <c r="DH1463" s="238"/>
      <c r="DI1463" s="238"/>
      <c r="DJ1463" s="238"/>
      <c r="DK1463" s="238"/>
      <c r="DL1463" s="238"/>
      <c r="DM1463" s="238"/>
      <c r="DN1463" s="238"/>
      <c r="DO1463" s="238"/>
      <c r="DP1463" s="238"/>
      <c r="DQ1463" s="238"/>
      <c r="DR1463" s="238"/>
      <c r="DS1463" s="238"/>
      <c r="DT1463" s="238"/>
      <c r="DU1463" s="238"/>
      <c r="DV1463" s="238"/>
      <c r="DW1463" s="238"/>
      <c r="DX1463" s="238"/>
      <c r="DY1463" s="238"/>
      <c r="DZ1463" s="238"/>
      <c r="EA1463" s="238"/>
      <c r="EB1463" s="238"/>
      <c r="EC1463" s="238"/>
      <c r="ED1463" s="238"/>
      <c r="EE1463" s="238"/>
      <c r="EF1463" s="238"/>
      <c r="EG1463" s="238"/>
      <c r="EH1463" s="238"/>
      <c r="EI1463" s="238"/>
      <c r="EJ1463" s="238"/>
      <c r="EK1463" s="238"/>
      <c r="EL1463" s="238"/>
      <c r="EM1463" s="238"/>
      <c r="EN1463" s="238"/>
      <c r="EO1463" s="238"/>
      <c r="EP1463" s="238"/>
      <c r="EQ1463" s="238"/>
      <c r="ER1463" s="238"/>
      <c r="ES1463" s="238"/>
      <c r="ET1463" s="238"/>
      <c r="EU1463" s="238"/>
      <c r="EV1463" s="238"/>
      <c r="EW1463" s="238"/>
      <c r="EX1463" s="238"/>
      <c r="EY1463" s="238"/>
      <c r="EZ1463" s="238"/>
      <c r="FA1463" s="238"/>
      <c r="FB1463" s="238"/>
      <c r="FC1463" s="238"/>
      <c r="FD1463" s="238"/>
      <c r="FE1463" s="238"/>
    </row>
    <row r="1464" spans="34:161">
      <c r="AH1464" s="238"/>
      <c r="AI1464" s="238"/>
      <c r="AJ1464" s="238"/>
      <c r="AK1464" s="238"/>
      <c r="AL1464" s="238"/>
      <c r="AM1464" s="238"/>
      <c r="AN1464" s="238"/>
      <c r="AO1464" s="238"/>
      <c r="AP1464" s="238"/>
      <c r="AQ1464" s="238"/>
      <c r="AR1464" s="238"/>
      <c r="AS1464" s="238"/>
      <c r="AT1464" s="238"/>
      <c r="AU1464" s="238"/>
      <c r="AV1464" s="238"/>
      <c r="AW1464" s="238"/>
      <c r="AX1464" s="238"/>
      <c r="AY1464" s="238"/>
      <c r="AZ1464" s="238"/>
      <c r="BA1464" s="238"/>
      <c r="BB1464" s="238"/>
      <c r="BC1464" s="238"/>
      <c r="BD1464" s="238"/>
      <c r="BE1464" s="238"/>
      <c r="BF1464" s="238"/>
      <c r="BG1464" s="238"/>
      <c r="BH1464" s="238"/>
      <c r="BI1464" s="238"/>
      <c r="BJ1464" s="238"/>
      <c r="BK1464" s="238"/>
      <c r="BL1464" s="238"/>
      <c r="BM1464" s="238"/>
      <c r="BN1464" s="238"/>
      <c r="BO1464" s="238"/>
      <c r="BP1464" s="238"/>
      <c r="BQ1464" s="238"/>
      <c r="BR1464" s="238"/>
      <c r="BS1464" s="238"/>
      <c r="BT1464" s="238"/>
      <c r="BU1464" s="238"/>
      <c r="BV1464" s="238"/>
      <c r="BW1464" s="238"/>
      <c r="BX1464" s="238"/>
      <c r="BY1464" s="238"/>
      <c r="BZ1464" s="238"/>
      <c r="CA1464" s="238"/>
      <c r="CB1464" s="238"/>
      <c r="CC1464" s="238"/>
      <c r="CD1464" s="238"/>
      <c r="CE1464" s="238"/>
      <c r="CF1464" s="238"/>
      <c r="CG1464" s="238"/>
      <c r="CH1464" s="238"/>
      <c r="CI1464" s="238"/>
      <c r="CJ1464" s="238"/>
      <c r="CK1464" s="238"/>
      <c r="CL1464" s="238"/>
      <c r="CM1464" s="238"/>
      <c r="CN1464" s="238"/>
      <c r="CO1464" s="238"/>
      <c r="CP1464" s="238"/>
      <c r="CQ1464" s="238"/>
      <c r="CR1464" s="238"/>
      <c r="CS1464" s="238"/>
      <c r="CT1464" s="238"/>
      <c r="CU1464" s="238"/>
      <c r="CV1464" s="238"/>
      <c r="CW1464" s="238"/>
      <c r="CX1464" s="238"/>
      <c r="CY1464" s="238"/>
      <c r="CZ1464" s="238"/>
      <c r="DA1464" s="238"/>
      <c r="DB1464" s="238"/>
      <c r="DC1464" s="238"/>
      <c r="DD1464" s="238"/>
      <c r="DE1464" s="238"/>
      <c r="DF1464" s="238"/>
      <c r="DG1464" s="238"/>
      <c r="DH1464" s="238"/>
      <c r="DI1464" s="238"/>
      <c r="DJ1464" s="238"/>
      <c r="DK1464" s="238"/>
      <c r="DL1464" s="238"/>
      <c r="DM1464" s="238"/>
      <c r="DN1464" s="238"/>
      <c r="DO1464" s="238"/>
      <c r="DP1464" s="238"/>
      <c r="DQ1464" s="238"/>
      <c r="DR1464" s="238"/>
      <c r="DS1464" s="238"/>
      <c r="DT1464" s="238"/>
      <c r="DU1464" s="238"/>
      <c r="DV1464" s="238"/>
      <c r="DW1464" s="238"/>
      <c r="DX1464" s="238"/>
      <c r="DY1464" s="238"/>
      <c r="DZ1464" s="238"/>
      <c r="EA1464" s="238"/>
      <c r="EB1464" s="238"/>
      <c r="EC1464" s="238"/>
      <c r="ED1464" s="238"/>
      <c r="EE1464" s="238"/>
      <c r="EF1464" s="238"/>
      <c r="EG1464" s="238"/>
      <c r="EH1464" s="238"/>
      <c r="EI1464" s="238"/>
      <c r="EJ1464" s="238"/>
      <c r="EK1464" s="238"/>
      <c r="EL1464" s="238"/>
      <c r="EM1464" s="238"/>
      <c r="EN1464" s="238"/>
      <c r="EO1464" s="238"/>
      <c r="EP1464" s="238"/>
      <c r="EQ1464" s="238"/>
      <c r="ER1464" s="238"/>
      <c r="ES1464" s="238"/>
      <c r="ET1464" s="238"/>
      <c r="EU1464" s="238"/>
      <c r="EV1464" s="238"/>
      <c r="EW1464" s="238"/>
      <c r="EX1464" s="238"/>
      <c r="EY1464" s="238"/>
      <c r="EZ1464" s="238"/>
      <c r="FA1464" s="238"/>
      <c r="FB1464" s="238"/>
      <c r="FC1464" s="238"/>
      <c r="FD1464" s="238"/>
      <c r="FE1464" s="238"/>
    </row>
    <row r="1465" spans="34:161">
      <c r="AH1465" s="238"/>
      <c r="AI1465" s="238"/>
      <c r="AJ1465" s="238"/>
      <c r="AK1465" s="238"/>
      <c r="AL1465" s="238"/>
      <c r="AM1465" s="238"/>
      <c r="AN1465" s="238"/>
      <c r="AO1465" s="238"/>
      <c r="AP1465" s="238"/>
      <c r="AQ1465" s="238"/>
      <c r="AR1465" s="238"/>
      <c r="AS1465" s="238"/>
      <c r="AT1465" s="238"/>
      <c r="AU1465" s="238"/>
      <c r="AV1465" s="238"/>
      <c r="AW1465" s="238"/>
      <c r="AX1465" s="238"/>
      <c r="AY1465" s="238"/>
      <c r="AZ1465" s="238"/>
      <c r="BA1465" s="238"/>
      <c r="BB1465" s="238"/>
      <c r="BC1465" s="238"/>
      <c r="BD1465" s="238"/>
      <c r="BE1465" s="238"/>
      <c r="BF1465" s="238"/>
      <c r="BG1465" s="238"/>
      <c r="BH1465" s="238"/>
      <c r="BI1465" s="238"/>
      <c r="BJ1465" s="238"/>
      <c r="BK1465" s="238"/>
      <c r="BL1465" s="238"/>
      <c r="BM1465" s="238"/>
      <c r="BN1465" s="238"/>
      <c r="BO1465" s="238"/>
      <c r="BP1465" s="238"/>
      <c r="BQ1465" s="238"/>
      <c r="BR1465" s="238"/>
      <c r="BS1465" s="238"/>
      <c r="BT1465" s="238"/>
      <c r="BU1465" s="238"/>
      <c r="BV1465" s="238"/>
      <c r="BW1465" s="238"/>
      <c r="BX1465" s="238"/>
      <c r="BY1465" s="238"/>
      <c r="BZ1465" s="238"/>
      <c r="CA1465" s="238"/>
      <c r="CB1465" s="238"/>
      <c r="CC1465" s="238"/>
      <c r="CD1465" s="238"/>
      <c r="CE1465" s="238"/>
      <c r="CF1465" s="238"/>
      <c r="CG1465" s="238"/>
      <c r="CH1465" s="238"/>
      <c r="CI1465" s="238"/>
      <c r="CJ1465" s="238"/>
      <c r="CK1465" s="238"/>
      <c r="CL1465" s="238"/>
      <c r="CM1465" s="238"/>
      <c r="CN1465" s="238"/>
      <c r="CO1465" s="238"/>
      <c r="CP1465" s="238"/>
      <c r="CQ1465" s="238"/>
      <c r="CR1465" s="238"/>
      <c r="CS1465" s="238"/>
      <c r="CT1465" s="238"/>
      <c r="CU1465" s="238"/>
      <c r="CV1465" s="238"/>
      <c r="CW1465" s="238"/>
      <c r="CX1465" s="238"/>
      <c r="CY1465" s="238"/>
      <c r="CZ1465" s="238"/>
      <c r="DA1465" s="238"/>
      <c r="DB1465" s="238"/>
      <c r="DC1465" s="238"/>
      <c r="DD1465" s="238"/>
      <c r="DE1465" s="238"/>
      <c r="DF1465" s="238"/>
      <c r="DG1465" s="238"/>
      <c r="DH1465" s="238"/>
      <c r="DI1465" s="238"/>
      <c r="DJ1465" s="238"/>
      <c r="DK1465" s="238"/>
      <c r="DL1465" s="238"/>
      <c r="DM1465" s="238"/>
      <c r="DN1465" s="238"/>
      <c r="DO1465" s="238"/>
      <c r="DP1465" s="238"/>
      <c r="DQ1465" s="238"/>
      <c r="DR1465" s="238"/>
      <c r="DS1465" s="238"/>
      <c r="DT1465" s="238"/>
      <c r="DU1465" s="238"/>
      <c r="DV1465" s="238"/>
      <c r="DW1465" s="238"/>
      <c r="DX1465" s="238"/>
      <c r="DY1465" s="238"/>
      <c r="DZ1465" s="238"/>
      <c r="EA1465" s="238"/>
      <c r="EB1465" s="238"/>
      <c r="EC1465" s="238"/>
      <c r="ED1465" s="238"/>
      <c r="EE1465" s="238"/>
      <c r="EF1465" s="238"/>
      <c r="EG1465" s="238"/>
      <c r="EH1465" s="238"/>
      <c r="EI1465" s="238"/>
      <c r="EJ1465" s="238"/>
      <c r="EK1465" s="238"/>
      <c r="EL1465" s="238"/>
      <c r="EM1465" s="238"/>
      <c r="EN1465" s="238"/>
      <c r="EO1465" s="238"/>
      <c r="EP1465" s="238"/>
      <c r="EQ1465" s="238"/>
      <c r="ER1465" s="238"/>
      <c r="ES1465" s="238"/>
      <c r="ET1465" s="238"/>
      <c r="EU1465" s="238"/>
      <c r="EV1465" s="238"/>
      <c r="EW1465" s="238"/>
      <c r="EX1465" s="238"/>
      <c r="EY1465" s="238"/>
      <c r="EZ1465" s="238"/>
      <c r="FA1465" s="238"/>
      <c r="FB1465" s="238"/>
      <c r="FC1465" s="238"/>
      <c r="FD1465" s="238"/>
      <c r="FE1465" s="238"/>
    </row>
    <row r="1466" spans="34:161">
      <c r="AH1466" s="238"/>
      <c r="AI1466" s="238"/>
      <c r="AJ1466" s="238"/>
      <c r="AK1466" s="238"/>
      <c r="AL1466" s="238"/>
      <c r="AM1466" s="238"/>
      <c r="AN1466" s="238"/>
      <c r="AO1466" s="238"/>
      <c r="AP1466" s="238"/>
      <c r="AQ1466" s="238"/>
      <c r="AR1466" s="238"/>
      <c r="AS1466" s="238"/>
      <c r="AT1466" s="238"/>
      <c r="AU1466" s="238"/>
      <c r="AV1466" s="238"/>
      <c r="AW1466" s="238"/>
      <c r="AX1466" s="238"/>
      <c r="AY1466" s="238"/>
      <c r="AZ1466" s="238"/>
      <c r="BA1466" s="238"/>
      <c r="BB1466" s="238"/>
      <c r="BC1466" s="238"/>
      <c r="BD1466" s="238"/>
      <c r="BE1466" s="238"/>
      <c r="BF1466" s="238"/>
      <c r="BG1466" s="238"/>
      <c r="BH1466" s="238"/>
      <c r="BI1466" s="238"/>
      <c r="BJ1466" s="238"/>
      <c r="BK1466" s="238"/>
      <c r="BL1466" s="238"/>
      <c r="BM1466" s="238"/>
      <c r="BN1466" s="238"/>
      <c r="BO1466" s="238"/>
      <c r="BP1466" s="238"/>
      <c r="BQ1466" s="238"/>
      <c r="BR1466" s="238"/>
      <c r="BS1466" s="238"/>
      <c r="BT1466" s="238"/>
      <c r="BU1466" s="238"/>
      <c r="BV1466" s="238"/>
      <c r="BW1466" s="238"/>
      <c r="BX1466" s="238"/>
      <c r="BY1466" s="238"/>
      <c r="BZ1466" s="238"/>
      <c r="CA1466" s="238"/>
      <c r="CB1466" s="238"/>
      <c r="CC1466" s="238"/>
      <c r="CD1466" s="238"/>
      <c r="CE1466" s="238"/>
      <c r="CF1466" s="238"/>
      <c r="CG1466" s="238"/>
      <c r="CH1466" s="238"/>
      <c r="CI1466" s="238"/>
      <c r="CJ1466" s="238"/>
      <c r="CK1466" s="238"/>
      <c r="CL1466" s="238"/>
      <c r="CM1466" s="238"/>
      <c r="CN1466" s="238"/>
      <c r="CO1466" s="238"/>
      <c r="CP1466" s="238"/>
      <c r="CQ1466" s="238"/>
      <c r="CR1466" s="238"/>
      <c r="CS1466" s="238"/>
      <c r="CT1466" s="238"/>
      <c r="CU1466" s="238"/>
      <c r="CV1466" s="238"/>
      <c r="CW1466" s="238"/>
      <c r="CX1466" s="238"/>
      <c r="CY1466" s="238"/>
      <c r="CZ1466" s="238"/>
      <c r="DA1466" s="238"/>
      <c r="DB1466" s="238"/>
      <c r="DC1466" s="238"/>
      <c r="DD1466" s="238"/>
      <c r="DE1466" s="238"/>
      <c r="DF1466" s="238"/>
      <c r="DG1466" s="238"/>
      <c r="DH1466" s="238"/>
      <c r="DI1466" s="238"/>
      <c r="DJ1466" s="238"/>
      <c r="DK1466" s="238"/>
      <c r="DL1466" s="238"/>
      <c r="DM1466" s="238"/>
      <c r="DN1466" s="238"/>
      <c r="DO1466" s="238"/>
      <c r="DP1466" s="238"/>
      <c r="DQ1466" s="238"/>
      <c r="DR1466" s="238"/>
      <c r="DS1466" s="238"/>
      <c r="DT1466" s="238"/>
      <c r="DU1466" s="238"/>
      <c r="DV1466" s="238"/>
      <c r="DW1466" s="238"/>
      <c r="DX1466" s="238"/>
      <c r="DY1466" s="238"/>
      <c r="DZ1466" s="238"/>
      <c r="EA1466" s="238"/>
      <c r="EB1466" s="238"/>
      <c r="EC1466" s="238"/>
      <c r="ED1466" s="238"/>
      <c r="EE1466" s="238"/>
      <c r="EF1466" s="238"/>
      <c r="EG1466" s="238"/>
      <c r="EH1466" s="238"/>
      <c r="EI1466" s="238"/>
      <c r="EJ1466" s="238"/>
      <c r="EK1466" s="238"/>
      <c r="EL1466" s="238"/>
      <c r="EM1466" s="238"/>
      <c r="EN1466" s="238"/>
      <c r="EO1466" s="238"/>
      <c r="EP1466" s="238"/>
      <c r="EQ1466" s="238"/>
      <c r="ER1466" s="238"/>
      <c r="ES1466" s="238"/>
      <c r="ET1466" s="238"/>
      <c r="EU1466" s="238"/>
      <c r="EV1466" s="238"/>
      <c r="EW1466" s="238"/>
      <c r="EX1466" s="238"/>
      <c r="EY1466" s="238"/>
      <c r="EZ1466" s="238"/>
      <c r="FA1466" s="238"/>
      <c r="FB1466" s="238"/>
      <c r="FC1466" s="238"/>
      <c r="FD1466" s="238"/>
      <c r="FE1466" s="238"/>
    </row>
    <row r="1467" spans="34:161">
      <c r="AH1467" s="238"/>
      <c r="AI1467" s="238"/>
      <c r="AJ1467" s="238"/>
      <c r="AK1467" s="238"/>
      <c r="AL1467" s="238"/>
      <c r="AM1467" s="238"/>
      <c r="AN1467" s="238"/>
      <c r="AO1467" s="238"/>
      <c r="AP1467" s="238"/>
      <c r="AQ1467" s="238"/>
      <c r="AR1467" s="238"/>
      <c r="AS1467" s="238"/>
      <c r="AT1467" s="238"/>
      <c r="AU1467" s="238"/>
      <c r="AV1467" s="238"/>
      <c r="AW1467" s="238"/>
      <c r="AX1467" s="238"/>
      <c r="AY1467" s="238"/>
      <c r="AZ1467" s="238"/>
      <c r="BA1467" s="238"/>
      <c r="BB1467" s="238"/>
      <c r="BC1467" s="238"/>
      <c r="BD1467" s="238"/>
      <c r="BE1467" s="238"/>
      <c r="BF1467" s="238"/>
      <c r="BG1467" s="238"/>
      <c r="BH1467" s="238"/>
      <c r="BI1467" s="238"/>
      <c r="BJ1467" s="238"/>
      <c r="BK1467" s="238"/>
      <c r="BL1467" s="238"/>
      <c r="BM1467" s="238"/>
      <c r="BN1467" s="238"/>
      <c r="BO1467" s="238"/>
      <c r="BP1467" s="238"/>
      <c r="BQ1467" s="238"/>
      <c r="BR1467" s="238"/>
      <c r="BS1467" s="238"/>
      <c r="BT1467" s="238"/>
      <c r="BU1467" s="238"/>
      <c r="BV1467" s="238"/>
      <c r="BW1467" s="238"/>
      <c r="BX1467" s="238"/>
      <c r="BY1467" s="238"/>
      <c r="BZ1467" s="238"/>
      <c r="CA1467" s="238"/>
      <c r="CB1467" s="238"/>
      <c r="CC1467" s="238"/>
      <c r="CD1467" s="238"/>
      <c r="CE1467" s="238"/>
      <c r="CF1467" s="238"/>
      <c r="CG1467" s="238"/>
      <c r="CH1467" s="238"/>
      <c r="CI1467" s="238"/>
      <c r="CJ1467" s="238"/>
      <c r="CK1467" s="238"/>
      <c r="CL1467" s="238"/>
      <c r="CM1467" s="238"/>
      <c r="CN1467" s="238"/>
      <c r="CO1467" s="238"/>
      <c r="CP1467" s="238"/>
      <c r="CQ1467" s="238"/>
      <c r="CR1467" s="238"/>
      <c r="CS1467" s="238"/>
      <c r="CT1467" s="238"/>
      <c r="CU1467" s="238"/>
      <c r="CV1467" s="238"/>
      <c r="CW1467" s="238"/>
      <c r="CX1467" s="238"/>
      <c r="CY1467" s="238"/>
      <c r="CZ1467" s="238"/>
      <c r="DA1467" s="238"/>
      <c r="DB1467" s="238"/>
      <c r="DC1467" s="238"/>
      <c r="DD1467" s="238"/>
      <c r="DE1467" s="238"/>
      <c r="DF1467" s="238"/>
      <c r="DG1467" s="238"/>
      <c r="DH1467" s="238"/>
      <c r="DI1467" s="238"/>
      <c r="DJ1467" s="238"/>
      <c r="DK1467" s="238"/>
      <c r="DL1467" s="238"/>
      <c r="DM1467" s="238"/>
      <c r="DN1467" s="238"/>
      <c r="DO1467" s="238"/>
      <c r="DP1467" s="238"/>
      <c r="DQ1467" s="238"/>
      <c r="DR1467" s="238"/>
      <c r="DS1467" s="238"/>
      <c r="DT1467" s="238"/>
      <c r="DU1467" s="238"/>
      <c r="DV1467" s="238"/>
      <c r="DW1467" s="238"/>
      <c r="DX1467" s="238"/>
      <c r="DY1467" s="238"/>
      <c r="DZ1467" s="238"/>
      <c r="EA1467" s="238"/>
      <c r="EB1467" s="238"/>
      <c r="EC1467" s="238"/>
      <c r="ED1467" s="238"/>
      <c r="EE1467" s="238"/>
      <c r="EF1467" s="238"/>
      <c r="EG1467" s="238"/>
      <c r="EH1467" s="238"/>
      <c r="EI1467" s="238"/>
      <c r="EJ1467" s="238"/>
      <c r="EK1467" s="238"/>
      <c r="EL1467" s="238"/>
      <c r="EM1467" s="238"/>
      <c r="EN1467" s="238"/>
      <c r="EO1467" s="238"/>
      <c r="EP1467" s="238"/>
      <c r="EQ1467" s="238"/>
      <c r="ER1467" s="238"/>
      <c r="ES1467" s="238"/>
      <c r="ET1467" s="238"/>
      <c r="EU1467" s="238"/>
      <c r="EV1467" s="238"/>
      <c r="EW1467" s="238"/>
      <c r="EX1467" s="238"/>
      <c r="EY1467" s="238"/>
      <c r="EZ1467" s="238"/>
      <c r="FA1467" s="238"/>
      <c r="FB1467" s="238"/>
      <c r="FC1467" s="238"/>
      <c r="FD1467" s="238"/>
      <c r="FE1467" s="238"/>
    </row>
    <row r="1468" spans="34:161">
      <c r="AH1468" s="238"/>
      <c r="AI1468" s="238"/>
      <c r="AJ1468" s="238"/>
      <c r="AK1468" s="238"/>
      <c r="AL1468" s="238"/>
      <c r="AM1468" s="238"/>
      <c r="AN1468" s="238"/>
      <c r="AO1468" s="238"/>
      <c r="AP1468" s="238"/>
      <c r="AQ1468" s="238"/>
      <c r="AR1468" s="238"/>
      <c r="AS1468" s="238"/>
      <c r="AT1468" s="238"/>
      <c r="AU1468" s="238"/>
      <c r="AV1468" s="238"/>
      <c r="AW1468" s="238"/>
      <c r="AX1468" s="238"/>
      <c r="AY1468" s="238"/>
      <c r="AZ1468" s="238"/>
      <c r="BA1468" s="238"/>
      <c r="BB1468" s="238"/>
      <c r="BC1468" s="238"/>
      <c r="BD1468" s="238"/>
      <c r="BE1468" s="238"/>
      <c r="BF1468" s="238"/>
      <c r="BG1468" s="238"/>
      <c r="BH1468" s="238"/>
      <c r="BI1468" s="238"/>
      <c r="BJ1468" s="238"/>
      <c r="BK1468" s="238"/>
      <c r="BL1468" s="238"/>
      <c r="BM1468" s="238"/>
      <c r="BN1468" s="238"/>
      <c r="BO1468" s="238"/>
      <c r="BP1468" s="238"/>
      <c r="BQ1468" s="238"/>
      <c r="BR1468" s="238"/>
      <c r="BS1468" s="238"/>
      <c r="BT1468" s="238"/>
      <c r="BU1468" s="238"/>
      <c r="BV1468" s="238"/>
      <c r="BW1468" s="238"/>
      <c r="BX1468" s="238"/>
      <c r="BY1468" s="238"/>
      <c r="BZ1468" s="238"/>
      <c r="CA1468" s="238"/>
      <c r="CB1468" s="238"/>
      <c r="CC1468" s="238"/>
      <c r="CD1468" s="238"/>
      <c r="CE1468" s="238"/>
      <c r="CF1468" s="238"/>
      <c r="CG1468" s="238"/>
      <c r="CH1468" s="238"/>
      <c r="CI1468" s="238"/>
      <c r="CJ1468" s="238"/>
      <c r="CK1468" s="238"/>
      <c r="CL1468" s="238"/>
      <c r="CM1468" s="238"/>
      <c r="CN1468" s="238"/>
      <c r="CO1468" s="238"/>
      <c r="CP1468" s="238"/>
      <c r="CQ1468" s="238"/>
      <c r="CR1468" s="238"/>
      <c r="CS1468" s="238"/>
      <c r="CT1468" s="238"/>
      <c r="CU1468" s="238"/>
      <c r="CV1468" s="238"/>
      <c r="CW1468" s="238"/>
      <c r="CX1468" s="238"/>
      <c r="CY1468" s="238"/>
      <c r="CZ1468" s="238"/>
      <c r="DA1468" s="238"/>
      <c r="DB1468" s="238"/>
      <c r="DC1468" s="238"/>
      <c r="DD1468" s="238"/>
      <c r="DE1468" s="238"/>
      <c r="DF1468" s="238"/>
      <c r="DG1468" s="238"/>
      <c r="DH1468" s="238"/>
      <c r="DI1468" s="238"/>
      <c r="DJ1468" s="238"/>
      <c r="DK1468" s="238"/>
      <c r="DL1468" s="238"/>
      <c r="DM1468" s="238"/>
      <c r="DN1468" s="238"/>
      <c r="DO1468" s="238"/>
      <c r="DP1468" s="238"/>
      <c r="DQ1468" s="238"/>
      <c r="DR1468" s="238"/>
      <c r="DS1468" s="238"/>
      <c r="DT1468" s="238"/>
      <c r="DU1468" s="238"/>
      <c r="DV1468" s="238"/>
      <c r="DW1468" s="238"/>
      <c r="DX1468" s="238"/>
      <c r="DY1468" s="238"/>
      <c r="DZ1468" s="238"/>
      <c r="EA1468" s="238"/>
      <c r="EB1468" s="238"/>
      <c r="EC1468" s="238"/>
      <c r="ED1468" s="238"/>
      <c r="EE1468" s="238"/>
      <c r="EF1468" s="238"/>
      <c r="EG1468" s="238"/>
      <c r="EH1468" s="238"/>
      <c r="EI1468" s="238"/>
      <c r="EJ1468" s="238"/>
      <c r="EK1468" s="238"/>
      <c r="EL1468" s="238"/>
      <c r="EM1468" s="238"/>
      <c r="EN1468" s="238"/>
      <c r="EO1468" s="238"/>
      <c r="EP1468" s="238"/>
      <c r="EQ1468" s="238"/>
      <c r="ER1468" s="238"/>
      <c r="ES1468" s="238"/>
      <c r="ET1468" s="238"/>
      <c r="EU1468" s="238"/>
      <c r="EV1468" s="238"/>
      <c r="EW1468" s="238"/>
      <c r="EX1468" s="238"/>
      <c r="EY1468" s="238"/>
      <c r="EZ1468" s="238"/>
      <c r="FA1468" s="238"/>
      <c r="FB1468" s="238"/>
      <c r="FC1468" s="238"/>
      <c r="FD1468" s="238"/>
      <c r="FE1468" s="238"/>
    </row>
    <row r="1469" spans="34:161">
      <c r="AH1469" s="238"/>
      <c r="AI1469" s="238"/>
      <c r="AJ1469" s="238"/>
      <c r="AK1469" s="238"/>
      <c r="AL1469" s="238"/>
      <c r="AM1469" s="238"/>
      <c r="AN1469" s="238"/>
      <c r="AO1469" s="238"/>
      <c r="AP1469" s="238"/>
      <c r="AQ1469" s="238"/>
      <c r="AR1469" s="238"/>
      <c r="AS1469" s="238"/>
      <c r="AT1469" s="238"/>
      <c r="AU1469" s="238"/>
      <c r="AV1469" s="238"/>
      <c r="AW1469" s="238"/>
      <c r="AX1469" s="238"/>
      <c r="AY1469" s="238"/>
      <c r="AZ1469" s="238"/>
      <c r="BA1469" s="238"/>
      <c r="BB1469" s="238"/>
      <c r="BC1469" s="238"/>
      <c r="BD1469" s="238"/>
      <c r="BE1469" s="238"/>
      <c r="BF1469" s="238"/>
      <c r="BG1469" s="238"/>
      <c r="BH1469" s="238"/>
      <c r="BI1469" s="238"/>
      <c r="BJ1469" s="238"/>
      <c r="BK1469" s="238"/>
      <c r="BL1469" s="238"/>
      <c r="BM1469" s="238"/>
      <c r="BN1469" s="238"/>
      <c r="BO1469" s="238"/>
      <c r="BP1469" s="238"/>
      <c r="BQ1469" s="238"/>
      <c r="BR1469" s="238"/>
      <c r="BS1469" s="238"/>
      <c r="BT1469" s="238"/>
      <c r="BU1469" s="238"/>
      <c r="BV1469" s="238"/>
      <c r="BW1469" s="238"/>
      <c r="BX1469" s="238"/>
      <c r="BY1469" s="238"/>
      <c r="BZ1469" s="238"/>
      <c r="CA1469" s="238"/>
      <c r="CB1469" s="238"/>
      <c r="CC1469" s="238"/>
      <c r="CD1469" s="238"/>
      <c r="CE1469" s="238"/>
      <c r="CF1469" s="238"/>
      <c r="CG1469" s="238"/>
      <c r="CH1469" s="238"/>
      <c r="CI1469" s="238"/>
      <c r="CJ1469" s="238"/>
      <c r="CK1469" s="238"/>
      <c r="CL1469" s="238"/>
      <c r="CM1469" s="238"/>
      <c r="CN1469" s="238"/>
      <c r="CO1469" s="238"/>
      <c r="CP1469" s="238"/>
      <c r="CQ1469" s="238"/>
      <c r="CR1469" s="238"/>
      <c r="CS1469" s="238"/>
      <c r="CT1469" s="238"/>
      <c r="CU1469" s="238"/>
      <c r="CV1469" s="238"/>
      <c r="CW1469" s="238"/>
      <c r="CX1469" s="238"/>
      <c r="CY1469" s="238"/>
      <c r="CZ1469" s="238"/>
      <c r="DA1469" s="238"/>
      <c r="DB1469" s="238"/>
      <c r="DC1469" s="238"/>
      <c r="DD1469" s="238"/>
      <c r="DE1469" s="238"/>
      <c r="DF1469" s="238"/>
      <c r="DG1469" s="238"/>
      <c r="DH1469" s="238"/>
      <c r="DI1469" s="238"/>
      <c r="DJ1469" s="238"/>
      <c r="DK1469" s="238"/>
      <c r="DL1469" s="238"/>
      <c r="DM1469" s="238"/>
      <c r="DN1469" s="238"/>
      <c r="DO1469" s="238"/>
      <c r="DP1469" s="238"/>
      <c r="DQ1469" s="238"/>
      <c r="DR1469" s="238"/>
      <c r="DS1469" s="238"/>
      <c r="DT1469" s="238"/>
      <c r="DU1469" s="238"/>
      <c r="DV1469" s="238"/>
      <c r="DW1469" s="238"/>
      <c r="DX1469" s="238"/>
      <c r="DY1469" s="238"/>
      <c r="DZ1469" s="238"/>
      <c r="EA1469" s="238"/>
      <c r="EB1469" s="238"/>
      <c r="EC1469" s="238"/>
      <c r="ED1469" s="238"/>
      <c r="EE1469" s="238"/>
      <c r="EF1469" s="238"/>
      <c r="EG1469" s="238"/>
      <c r="EH1469" s="238"/>
      <c r="EI1469" s="238"/>
      <c r="EJ1469" s="238"/>
      <c r="EK1469" s="238"/>
      <c r="EL1469" s="238"/>
      <c r="EM1469" s="238"/>
      <c r="EN1469" s="238"/>
      <c r="EO1469" s="238"/>
      <c r="EP1469" s="238"/>
      <c r="EQ1469" s="238"/>
      <c r="ER1469" s="238"/>
      <c r="ES1469" s="238"/>
      <c r="ET1469" s="238"/>
      <c r="EU1469" s="238"/>
      <c r="EV1469" s="238"/>
      <c r="EW1469" s="238"/>
      <c r="EX1469" s="238"/>
      <c r="EY1469" s="238"/>
      <c r="EZ1469" s="238"/>
      <c r="FA1469" s="238"/>
      <c r="FB1469" s="238"/>
      <c r="FC1469" s="238"/>
      <c r="FD1469" s="238"/>
      <c r="FE1469" s="238"/>
    </row>
    <row r="1470" spans="34:161">
      <c r="AH1470" s="238"/>
      <c r="AI1470" s="238"/>
      <c r="AJ1470" s="238"/>
      <c r="AK1470" s="238"/>
      <c r="AL1470" s="238"/>
      <c r="AM1470" s="238"/>
      <c r="AN1470" s="238"/>
      <c r="AO1470" s="238"/>
      <c r="AP1470" s="238"/>
      <c r="AQ1470" s="238"/>
      <c r="AR1470" s="238"/>
      <c r="AS1470" s="238"/>
      <c r="AT1470" s="238"/>
      <c r="AU1470" s="238"/>
      <c r="AV1470" s="238"/>
      <c r="AW1470" s="238"/>
      <c r="AX1470" s="238"/>
      <c r="AY1470" s="238"/>
      <c r="AZ1470" s="238"/>
      <c r="BA1470" s="238"/>
      <c r="BB1470" s="238"/>
      <c r="BC1470" s="238"/>
      <c r="BD1470" s="238"/>
      <c r="BE1470" s="238"/>
      <c r="BF1470" s="238"/>
      <c r="BG1470" s="238"/>
      <c r="BH1470" s="238"/>
      <c r="BI1470" s="238"/>
      <c r="BJ1470" s="238"/>
      <c r="BK1470" s="238"/>
      <c r="BL1470" s="238"/>
      <c r="BM1470" s="238"/>
      <c r="BN1470" s="238"/>
      <c r="BO1470" s="238"/>
      <c r="BP1470" s="238"/>
      <c r="BQ1470" s="238"/>
      <c r="BR1470" s="238"/>
      <c r="BS1470" s="238"/>
      <c r="BT1470" s="238"/>
      <c r="BU1470" s="238"/>
      <c r="BV1470" s="238"/>
      <c r="BW1470" s="238"/>
      <c r="BX1470" s="238"/>
      <c r="BY1470" s="238"/>
      <c r="BZ1470" s="238"/>
      <c r="CA1470" s="238"/>
      <c r="CB1470" s="238"/>
      <c r="CC1470" s="238"/>
      <c r="CD1470" s="238"/>
      <c r="CE1470" s="238"/>
      <c r="CF1470" s="238"/>
      <c r="CG1470" s="238"/>
      <c r="CH1470" s="238"/>
      <c r="CI1470" s="238"/>
      <c r="CJ1470" s="238"/>
      <c r="CK1470" s="238"/>
      <c r="CL1470" s="238"/>
      <c r="CM1470" s="238"/>
      <c r="CN1470" s="238"/>
      <c r="CO1470" s="238"/>
      <c r="CP1470" s="238"/>
      <c r="CQ1470" s="238"/>
      <c r="CR1470" s="238"/>
      <c r="CS1470" s="238"/>
      <c r="CT1470" s="238"/>
      <c r="CU1470" s="238"/>
      <c r="CV1470" s="238"/>
      <c r="CW1470" s="238"/>
      <c r="CX1470" s="238"/>
      <c r="CY1470" s="238"/>
      <c r="CZ1470" s="238"/>
      <c r="DA1470" s="238"/>
      <c r="DB1470" s="238"/>
      <c r="DC1470" s="238"/>
      <c r="DD1470" s="238"/>
      <c r="DE1470" s="238"/>
      <c r="DF1470" s="238"/>
      <c r="DG1470" s="238"/>
      <c r="DH1470" s="238"/>
      <c r="DI1470" s="238"/>
      <c r="DJ1470" s="238"/>
      <c r="DK1470" s="238"/>
      <c r="DL1470" s="238"/>
      <c r="DM1470" s="238"/>
      <c r="DN1470" s="238"/>
      <c r="DO1470" s="238"/>
      <c r="DP1470" s="238"/>
      <c r="DQ1470" s="238"/>
      <c r="DR1470" s="238"/>
      <c r="DS1470" s="238"/>
      <c r="DT1470" s="238"/>
      <c r="DU1470" s="238"/>
      <c r="DV1470" s="238"/>
      <c r="DW1470" s="238"/>
      <c r="DX1470" s="238"/>
      <c r="DY1470" s="238"/>
      <c r="DZ1470" s="238"/>
      <c r="EA1470" s="238"/>
      <c r="EB1470" s="238"/>
      <c r="EC1470" s="238"/>
      <c r="ED1470" s="238"/>
      <c r="EE1470" s="238"/>
      <c r="EF1470" s="238"/>
      <c r="EG1470" s="238"/>
      <c r="EH1470" s="238"/>
      <c r="EI1470" s="238"/>
      <c r="EJ1470" s="238"/>
      <c r="EK1470" s="238"/>
      <c r="EL1470" s="238"/>
      <c r="EM1470" s="238"/>
      <c r="EN1470" s="238"/>
      <c r="EO1470" s="238"/>
      <c r="EP1470" s="238"/>
      <c r="EQ1470" s="238"/>
      <c r="ER1470" s="238"/>
      <c r="ES1470" s="238"/>
      <c r="ET1470" s="238"/>
      <c r="EU1470" s="238"/>
      <c r="EV1470" s="238"/>
      <c r="EW1470" s="238"/>
      <c r="EX1470" s="238"/>
      <c r="EY1470" s="238"/>
      <c r="EZ1470" s="238"/>
      <c r="FA1470" s="238"/>
      <c r="FB1470" s="238"/>
      <c r="FC1470" s="238"/>
      <c r="FD1470" s="238"/>
      <c r="FE1470" s="238"/>
    </row>
    <row r="1471" spans="34:161">
      <c r="AH1471" s="238"/>
      <c r="AI1471" s="238"/>
      <c r="AJ1471" s="238"/>
      <c r="AK1471" s="238"/>
      <c r="AL1471" s="238"/>
      <c r="AM1471" s="238"/>
      <c r="AN1471" s="238"/>
      <c r="AO1471" s="238"/>
      <c r="AP1471" s="238"/>
      <c r="AQ1471" s="238"/>
      <c r="AR1471" s="238"/>
      <c r="AS1471" s="238"/>
      <c r="AT1471" s="238"/>
      <c r="AU1471" s="238"/>
      <c r="AV1471" s="238"/>
      <c r="AW1471" s="238"/>
      <c r="AX1471" s="238"/>
      <c r="AY1471" s="238"/>
      <c r="AZ1471" s="238"/>
      <c r="BA1471" s="238"/>
      <c r="BB1471" s="238"/>
      <c r="BC1471" s="238"/>
      <c r="BD1471" s="238"/>
      <c r="BE1471" s="238"/>
      <c r="BF1471" s="238"/>
      <c r="BG1471" s="238"/>
      <c r="BH1471" s="238"/>
      <c r="BI1471" s="238"/>
      <c r="BJ1471" s="238"/>
      <c r="BK1471" s="238"/>
      <c r="BL1471" s="238"/>
      <c r="BM1471" s="238"/>
      <c r="BN1471" s="238"/>
      <c r="BO1471" s="238"/>
      <c r="BP1471" s="238"/>
      <c r="BQ1471" s="238"/>
      <c r="BR1471" s="238"/>
      <c r="BS1471" s="238"/>
      <c r="BT1471" s="238"/>
      <c r="BU1471" s="238"/>
      <c r="BV1471" s="238"/>
      <c r="BW1471" s="238"/>
      <c r="BX1471" s="238"/>
      <c r="BY1471" s="238"/>
      <c r="BZ1471" s="238"/>
      <c r="CA1471" s="238"/>
      <c r="CB1471" s="238"/>
      <c r="CC1471" s="238"/>
      <c r="CD1471" s="238"/>
      <c r="CE1471" s="238"/>
      <c r="CF1471" s="238"/>
      <c r="CG1471" s="238"/>
      <c r="CH1471" s="238"/>
      <c r="CI1471" s="238"/>
      <c r="CJ1471" s="238"/>
      <c r="CK1471" s="238"/>
      <c r="CL1471" s="238"/>
      <c r="CM1471" s="238"/>
      <c r="CN1471" s="238"/>
      <c r="CO1471" s="238"/>
      <c r="CP1471" s="238"/>
      <c r="CQ1471" s="238"/>
      <c r="CR1471" s="238"/>
      <c r="CS1471" s="238"/>
      <c r="CT1471" s="238"/>
      <c r="CU1471" s="238"/>
      <c r="CV1471" s="238"/>
      <c r="CW1471" s="238"/>
      <c r="CX1471" s="238"/>
      <c r="CY1471" s="238"/>
      <c r="CZ1471" s="238"/>
      <c r="DA1471" s="238"/>
      <c r="DB1471" s="238"/>
      <c r="DC1471" s="238"/>
      <c r="DD1471" s="238"/>
      <c r="DE1471" s="238"/>
      <c r="DF1471" s="238"/>
      <c r="DG1471" s="238"/>
      <c r="DH1471" s="238"/>
      <c r="DI1471" s="238"/>
      <c r="DJ1471" s="238"/>
      <c r="DK1471" s="238"/>
      <c r="DL1471" s="238"/>
      <c r="DM1471" s="238"/>
      <c r="DN1471" s="238"/>
      <c r="DO1471" s="238"/>
      <c r="DP1471" s="238"/>
      <c r="DQ1471" s="238"/>
      <c r="DR1471" s="238"/>
      <c r="DS1471" s="238"/>
      <c r="DT1471" s="238"/>
      <c r="DU1471" s="238"/>
      <c r="DV1471" s="238"/>
      <c r="DW1471" s="238"/>
      <c r="DX1471" s="238"/>
      <c r="DY1471" s="238"/>
      <c r="DZ1471" s="238"/>
      <c r="EA1471" s="238"/>
      <c r="EB1471" s="238"/>
      <c r="EC1471" s="238"/>
      <c r="ED1471" s="238"/>
      <c r="EE1471" s="238"/>
      <c r="EF1471" s="238"/>
      <c r="EG1471" s="238"/>
      <c r="EH1471" s="238"/>
      <c r="EI1471" s="238"/>
      <c r="EJ1471" s="238"/>
      <c r="EK1471" s="238"/>
      <c r="EL1471" s="238"/>
      <c r="EM1471" s="238"/>
      <c r="EN1471" s="238"/>
      <c r="EO1471" s="238"/>
      <c r="EP1471" s="238"/>
      <c r="EQ1471" s="238"/>
      <c r="ER1471" s="238"/>
      <c r="ES1471" s="238"/>
      <c r="ET1471" s="238"/>
      <c r="EU1471" s="238"/>
      <c r="EV1471" s="238"/>
      <c r="EW1471" s="238"/>
      <c r="EX1471" s="238"/>
      <c r="EY1471" s="238"/>
      <c r="EZ1471" s="238"/>
      <c r="FA1471" s="238"/>
      <c r="FB1471" s="238"/>
      <c r="FC1471" s="238"/>
      <c r="FD1471" s="238"/>
      <c r="FE1471" s="238"/>
    </row>
    <row r="1472" spans="34:161">
      <c r="AH1472" s="238"/>
      <c r="AI1472" s="238"/>
      <c r="AJ1472" s="238"/>
      <c r="AK1472" s="238"/>
      <c r="AL1472" s="238"/>
      <c r="AM1472" s="238"/>
      <c r="AN1472" s="238"/>
      <c r="AO1472" s="238"/>
      <c r="AP1472" s="238"/>
      <c r="AQ1472" s="238"/>
      <c r="AR1472" s="238"/>
      <c r="AS1472" s="238"/>
      <c r="AT1472" s="238"/>
      <c r="AU1472" s="238"/>
      <c r="AV1472" s="238"/>
      <c r="AW1472" s="238"/>
      <c r="AX1472" s="238"/>
      <c r="AY1472" s="238"/>
      <c r="AZ1472" s="238"/>
      <c r="BA1472" s="238"/>
      <c r="BB1472" s="238"/>
      <c r="BC1472" s="238"/>
      <c r="BD1472" s="238"/>
      <c r="BE1472" s="238"/>
      <c r="BF1472" s="238"/>
      <c r="BG1472" s="238"/>
      <c r="BH1472" s="238"/>
      <c r="BI1472" s="238"/>
      <c r="BJ1472" s="238"/>
      <c r="BK1472" s="238"/>
      <c r="BL1472" s="238"/>
      <c r="BM1472" s="238"/>
      <c r="BN1472" s="238"/>
      <c r="BO1472" s="238"/>
      <c r="BP1472" s="238"/>
      <c r="BQ1472" s="238"/>
      <c r="BR1472" s="238"/>
      <c r="BS1472" s="238"/>
      <c r="BT1472" s="238"/>
      <c r="BU1472" s="238"/>
      <c r="BV1472" s="238"/>
      <c r="BW1472" s="238"/>
      <c r="BX1472" s="238"/>
      <c r="BY1472" s="238"/>
      <c r="BZ1472" s="238"/>
      <c r="CA1472" s="238"/>
      <c r="CB1472" s="238"/>
      <c r="CC1472" s="238"/>
      <c r="CD1472" s="238"/>
      <c r="CE1472" s="238"/>
      <c r="CF1472" s="238"/>
      <c r="CG1472" s="238"/>
      <c r="CH1472" s="238"/>
      <c r="CI1472" s="238"/>
      <c r="CJ1472" s="238"/>
      <c r="CK1472" s="238"/>
      <c r="CL1472" s="238"/>
      <c r="CM1472" s="238"/>
      <c r="CN1472" s="238"/>
      <c r="CO1472" s="238"/>
      <c r="CP1472" s="238"/>
      <c r="CQ1472" s="238"/>
      <c r="CR1472" s="238"/>
      <c r="CS1472" s="238"/>
      <c r="CT1472" s="238"/>
      <c r="CU1472" s="238"/>
      <c r="CV1472" s="238"/>
      <c r="CW1472" s="238"/>
      <c r="CX1472" s="238"/>
      <c r="CY1472" s="238"/>
      <c r="CZ1472" s="238"/>
      <c r="DA1472" s="238"/>
      <c r="DB1472" s="238"/>
      <c r="DC1472" s="238"/>
      <c r="DD1472" s="238"/>
      <c r="DE1472" s="238"/>
      <c r="DF1472" s="238"/>
      <c r="DG1472" s="238"/>
      <c r="DH1472" s="238"/>
      <c r="DI1472" s="238"/>
      <c r="DJ1472" s="238"/>
      <c r="DK1472" s="238"/>
      <c r="DL1472" s="238"/>
      <c r="DM1472" s="238"/>
      <c r="DN1472" s="238"/>
      <c r="DO1472" s="238"/>
      <c r="DP1472" s="238"/>
      <c r="DQ1472" s="238"/>
      <c r="DR1472" s="238"/>
      <c r="DS1472" s="238"/>
      <c r="DT1472" s="238"/>
      <c r="DU1472" s="238"/>
      <c r="DV1472" s="238"/>
      <c r="DW1472" s="238"/>
      <c r="DX1472" s="238"/>
      <c r="DY1472" s="238"/>
      <c r="DZ1472" s="238"/>
      <c r="EA1472" s="238"/>
      <c r="EB1472" s="238"/>
      <c r="EC1472" s="238"/>
      <c r="ED1472" s="238"/>
      <c r="EE1472" s="238"/>
      <c r="EF1472" s="238"/>
      <c r="EG1472" s="238"/>
      <c r="EH1472" s="238"/>
      <c r="EI1472" s="238"/>
      <c r="EJ1472" s="238"/>
      <c r="EK1472" s="238"/>
      <c r="EL1472" s="238"/>
      <c r="EM1472" s="238"/>
      <c r="EN1472" s="238"/>
      <c r="EO1472" s="238"/>
      <c r="EP1472" s="238"/>
      <c r="EQ1472" s="238"/>
      <c r="ER1472" s="238"/>
      <c r="ES1472" s="238"/>
      <c r="ET1472" s="238"/>
      <c r="EU1472" s="238"/>
      <c r="EV1472" s="238"/>
      <c r="EW1472" s="238"/>
      <c r="EX1472" s="238"/>
      <c r="EY1472" s="238"/>
      <c r="EZ1472" s="238"/>
      <c r="FA1472" s="238"/>
      <c r="FB1472" s="238"/>
      <c r="FC1472" s="238"/>
      <c r="FD1472" s="238"/>
      <c r="FE1472" s="238"/>
    </row>
    <row r="1473" spans="34:161">
      <c r="AH1473" s="238"/>
      <c r="AI1473" s="238"/>
      <c r="AJ1473" s="238"/>
      <c r="AK1473" s="238"/>
      <c r="AL1473" s="238"/>
      <c r="AM1473" s="238"/>
      <c r="AN1473" s="238"/>
      <c r="AO1473" s="238"/>
      <c r="AP1473" s="238"/>
      <c r="AQ1473" s="238"/>
      <c r="AR1473" s="238"/>
      <c r="AS1473" s="238"/>
      <c r="AT1473" s="238"/>
      <c r="AU1473" s="238"/>
      <c r="AV1473" s="238"/>
      <c r="AW1473" s="238"/>
      <c r="AX1473" s="238"/>
      <c r="AY1473" s="238"/>
      <c r="AZ1473" s="238"/>
      <c r="BA1473" s="238"/>
      <c r="BB1473" s="238"/>
      <c r="BC1473" s="238"/>
      <c r="BD1473" s="238"/>
      <c r="BE1473" s="238"/>
      <c r="BF1473" s="238"/>
      <c r="BG1473" s="238"/>
      <c r="BH1473" s="238"/>
      <c r="BI1473" s="238"/>
      <c r="BJ1473" s="238"/>
      <c r="BK1473" s="238"/>
      <c r="BL1473" s="238"/>
      <c r="BM1473" s="238"/>
      <c r="BN1473" s="238"/>
      <c r="BO1473" s="238"/>
      <c r="BP1473" s="238"/>
      <c r="BQ1473" s="238"/>
      <c r="BR1473" s="238"/>
      <c r="BS1473" s="238"/>
      <c r="BT1473" s="238"/>
      <c r="BU1473" s="238"/>
      <c r="BV1473" s="238"/>
      <c r="BW1473" s="238"/>
      <c r="BX1473" s="238"/>
      <c r="BY1473" s="238"/>
      <c r="BZ1473" s="238"/>
      <c r="CA1473" s="238"/>
      <c r="CB1473" s="238"/>
      <c r="CC1473" s="238"/>
      <c r="CD1473" s="238"/>
      <c r="CE1473" s="238"/>
      <c r="CF1473" s="238"/>
      <c r="CG1473" s="238"/>
      <c r="CH1473" s="238"/>
      <c r="CI1473" s="238"/>
      <c r="CJ1473" s="238"/>
      <c r="CK1473" s="238"/>
      <c r="CL1473" s="238"/>
      <c r="CM1473" s="238"/>
      <c r="CN1473" s="238"/>
      <c r="CO1473" s="238"/>
      <c r="CP1473" s="238"/>
      <c r="CQ1473" s="238"/>
      <c r="CR1473" s="238"/>
      <c r="CS1473" s="238"/>
      <c r="CT1473" s="238"/>
      <c r="CU1473" s="238"/>
      <c r="CV1473" s="238"/>
      <c r="CW1473" s="238"/>
      <c r="CX1473" s="238"/>
      <c r="CY1473" s="238"/>
      <c r="CZ1473" s="238"/>
      <c r="DA1473" s="238"/>
      <c r="DB1473" s="238"/>
      <c r="DC1473" s="238"/>
      <c r="DD1473" s="238"/>
      <c r="DE1473" s="238"/>
      <c r="DF1473" s="238"/>
      <c r="DG1473" s="238"/>
      <c r="DH1473" s="238"/>
      <c r="DI1473" s="238"/>
      <c r="DJ1473" s="238"/>
      <c r="DK1473" s="238"/>
      <c r="DL1473" s="238"/>
      <c r="DM1473" s="238"/>
      <c r="DN1473" s="238"/>
      <c r="DO1473" s="238"/>
      <c r="DP1473" s="238"/>
      <c r="DQ1473" s="238"/>
      <c r="DR1473" s="238"/>
      <c r="DS1473" s="238"/>
      <c r="DT1473" s="238"/>
      <c r="DU1473" s="238"/>
      <c r="DV1473" s="238"/>
      <c r="DW1473" s="238"/>
      <c r="DX1473" s="238"/>
      <c r="DY1473" s="238"/>
      <c r="DZ1473" s="238"/>
      <c r="EA1473" s="238"/>
      <c r="EB1473" s="238"/>
      <c r="EC1473" s="238"/>
      <c r="ED1473" s="238"/>
      <c r="EE1473" s="238"/>
      <c r="EF1473" s="238"/>
      <c r="EG1473" s="238"/>
      <c r="EH1473" s="238"/>
      <c r="EI1473" s="238"/>
      <c r="EJ1473" s="238"/>
      <c r="EK1473" s="238"/>
      <c r="EL1473" s="238"/>
      <c r="EM1473" s="238"/>
      <c r="EN1473" s="238"/>
      <c r="EO1473" s="238"/>
      <c r="EP1473" s="238"/>
      <c r="EQ1473" s="238"/>
      <c r="ER1473" s="238"/>
      <c r="ES1473" s="238"/>
      <c r="ET1473" s="238"/>
      <c r="EU1473" s="238"/>
      <c r="EV1473" s="238"/>
      <c r="EW1473" s="238"/>
      <c r="EX1473" s="238"/>
      <c r="EY1473" s="238"/>
      <c r="EZ1473" s="238"/>
      <c r="FA1473" s="238"/>
      <c r="FB1473" s="238"/>
      <c r="FC1473" s="238"/>
      <c r="FD1473" s="238"/>
      <c r="FE1473" s="238"/>
    </row>
    <row r="1474" spans="34:161">
      <c r="AH1474" s="238"/>
      <c r="AI1474" s="238"/>
      <c r="AJ1474" s="238"/>
      <c r="AK1474" s="238"/>
      <c r="AL1474" s="238"/>
      <c r="AM1474" s="238"/>
      <c r="AN1474" s="238"/>
      <c r="AO1474" s="238"/>
      <c r="AP1474" s="238"/>
      <c r="AQ1474" s="238"/>
      <c r="AR1474" s="238"/>
      <c r="AS1474" s="238"/>
      <c r="AT1474" s="238"/>
      <c r="AU1474" s="238"/>
      <c r="AV1474" s="238"/>
      <c r="AW1474" s="238"/>
      <c r="AX1474" s="238"/>
      <c r="AY1474" s="238"/>
      <c r="AZ1474" s="238"/>
      <c r="BA1474" s="238"/>
      <c r="BB1474" s="238"/>
      <c r="BC1474" s="238"/>
      <c r="BD1474" s="238"/>
      <c r="BE1474" s="238"/>
      <c r="BF1474" s="238"/>
      <c r="BG1474" s="238"/>
      <c r="BH1474" s="238"/>
      <c r="BI1474" s="238"/>
      <c r="BJ1474" s="238"/>
      <c r="BK1474" s="238"/>
      <c r="BL1474" s="238"/>
      <c r="BM1474" s="238"/>
      <c r="BN1474" s="238"/>
      <c r="BO1474" s="238"/>
      <c r="BP1474" s="238"/>
      <c r="BQ1474" s="238"/>
      <c r="BR1474" s="238"/>
      <c r="BS1474" s="238"/>
      <c r="BT1474" s="238"/>
      <c r="BU1474" s="238"/>
      <c r="BV1474" s="238"/>
      <c r="BW1474" s="238"/>
      <c r="BX1474" s="238"/>
      <c r="BY1474" s="238"/>
      <c r="BZ1474" s="238"/>
      <c r="CA1474" s="238"/>
      <c r="CB1474" s="238"/>
      <c r="CC1474" s="238"/>
      <c r="CD1474" s="238"/>
      <c r="CE1474" s="238"/>
      <c r="CF1474" s="238"/>
      <c r="CG1474" s="238"/>
      <c r="CH1474" s="238"/>
      <c r="CI1474" s="238"/>
      <c r="CJ1474" s="238"/>
      <c r="CK1474" s="238"/>
      <c r="CL1474" s="238"/>
      <c r="CM1474" s="238"/>
      <c r="CN1474" s="238"/>
      <c r="CO1474" s="238"/>
      <c r="CP1474" s="238"/>
      <c r="CQ1474" s="238"/>
      <c r="CR1474" s="238"/>
      <c r="CS1474" s="238"/>
      <c r="CT1474" s="238"/>
      <c r="CU1474" s="238"/>
      <c r="CV1474" s="238"/>
      <c r="CW1474" s="238"/>
      <c r="CX1474" s="238"/>
      <c r="CY1474" s="238"/>
      <c r="CZ1474" s="238"/>
      <c r="DA1474" s="238"/>
      <c r="DB1474" s="238"/>
      <c r="DC1474" s="238"/>
      <c r="DD1474" s="238"/>
      <c r="DE1474" s="238"/>
      <c r="DF1474" s="238"/>
      <c r="DG1474" s="238"/>
      <c r="DH1474" s="238"/>
      <c r="DI1474" s="238"/>
      <c r="DJ1474" s="238"/>
      <c r="DK1474" s="238"/>
      <c r="DL1474" s="238"/>
      <c r="DM1474" s="238"/>
      <c r="DN1474" s="238"/>
      <c r="DO1474" s="238"/>
      <c r="DP1474" s="238"/>
      <c r="DQ1474" s="238"/>
      <c r="DR1474" s="238"/>
      <c r="DS1474" s="238"/>
      <c r="DT1474" s="238"/>
      <c r="DU1474" s="238"/>
      <c r="DV1474" s="238"/>
      <c r="DW1474" s="238"/>
      <c r="DX1474" s="238"/>
      <c r="DY1474" s="238"/>
      <c r="DZ1474" s="238"/>
      <c r="EA1474" s="238"/>
      <c r="EB1474" s="238"/>
      <c r="EC1474" s="238"/>
      <c r="ED1474" s="238"/>
      <c r="EE1474" s="238"/>
      <c r="EF1474" s="238"/>
      <c r="EG1474" s="238"/>
      <c r="EH1474" s="238"/>
      <c r="EI1474" s="238"/>
      <c r="EJ1474" s="238"/>
      <c r="EK1474" s="238"/>
      <c r="EL1474" s="238"/>
      <c r="EM1474" s="238"/>
      <c r="EN1474" s="238"/>
      <c r="EO1474" s="238"/>
      <c r="EP1474" s="238"/>
      <c r="EQ1474" s="238"/>
      <c r="ER1474" s="238"/>
      <c r="ES1474" s="238"/>
      <c r="ET1474" s="238"/>
      <c r="EU1474" s="238"/>
      <c r="EV1474" s="238"/>
      <c r="EW1474" s="238"/>
      <c r="EX1474" s="238"/>
      <c r="EY1474" s="238"/>
      <c r="EZ1474" s="238"/>
      <c r="FA1474" s="238"/>
      <c r="FB1474" s="238"/>
      <c r="FC1474" s="238"/>
      <c r="FD1474" s="238"/>
      <c r="FE1474" s="238"/>
    </row>
    <row r="1475" spans="34:161">
      <c r="AH1475" s="238"/>
      <c r="AI1475" s="238"/>
      <c r="AJ1475" s="238"/>
      <c r="AK1475" s="238"/>
      <c r="AL1475" s="238"/>
      <c r="AM1475" s="238"/>
      <c r="AN1475" s="238"/>
      <c r="AO1475" s="238"/>
      <c r="AP1475" s="238"/>
      <c r="AQ1475" s="238"/>
      <c r="AR1475" s="238"/>
      <c r="AS1475" s="238"/>
      <c r="AT1475" s="238"/>
      <c r="AU1475" s="238"/>
      <c r="AV1475" s="238"/>
      <c r="AW1475" s="238"/>
      <c r="AX1475" s="238"/>
      <c r="AY1475" s="238"/>
      <c r="AZ1475" s="238"/>
      <c r="BA1475" s="238"/>
      <c r="BB1475" s="238"/>
      <c r="BC1475" s="238"/>
      <c r="BD1475" s="238"/>
      <c r="BE1475" s="238"/>
      <c r="BF1475" s="238"/>
      <c r="BG1475" s="238"/>
      <c r="BH1475" s="238"/>
      <c r="BI1475" s="238"/>
      <c r="BJ1475" s="238"/>
      <c r="BK1475" s="238"/>
      <c r="BL1475" s="238"/>
      <c r="BM1475" s="238"/>
      <c r="BN1475" s="238"/>
      <c r="BO1475" s="238"/>
      <c r="BP1475" s="238"/>
      <c r="BQ1475" s="238"/>
      <c r="BR1475" s="238"/>
      <c r="BS1475" s="238"/>
      <c r="BT1475" s="238"/>
      <c r="BU1475" s="238"/>
      <c r="BV1475" s="238"/>
      <c r="BW1475" s="238"/>
      <c r="BX1475" s="238"/>
      <c r="BY1475" s="238"/>
      <c r="BZ1475" s="238"/>
      <c r="CA1475" s="238"/>
      <c r="CB1475" s="238"/>
      <c r="CC1475" s="238"/>
      <c r="CD1475" s="238"/>
      <c r="CE1475" s="238"/>
      <c r="CF1475" s="238"/>
      <c r="CG1475" s="238"/>
      <c r="CH1475" s="238"/>
      <c r="CI1475" s="238"/>
      <c r="CJ1475" s="238"/>
      <c r="CK1475" s="238"/>
      <c r="CL1475" s="238"/>
      <c r="CM1475" s="238"/>
      <c r="CN1475" s="238"/>
      <c r="CO1475" s="238"/>
      <c r="CP1475" s="238"/>
      <c r="CQ1475" s="238"/>
      <c r="CR1475" s="238"/>
      <c r="CS1475" s="238"/>
      <c r="CT1475" s="238"/>
      <c r="CU1475" s="238"/>
      <c r="CV1475" s="238"/>
      <c r="CW1475" s="238"/>
      <c r="CX1475" s="238"/>
      <c r="CY1475" s="238"/>
      <c r="CZ1475" s="238"/>
      <c r="DA1475" s="238"/>
      <c r="DB1475" s="238"/>
      <c r="DC1475" s="238"/>
      <c r="DD1475" s="238"/>
      <c r="DE1475" s="238"/>
      <c r="DF1475" s="238"/>
      <c r="DG1475" s="238"/>
      <c r="DH1475" s="238"/>
      <c r="DI1475" s="238"/>
      <c r="DJ1475" s="238"/>
      <c r="DK1475" s="238"/>
      <c r="DL1475" s="238"/>
      <c r="DM1475" s="238"/>
      <c r="DN1475" s="238"/>
      <c r="DO1475" s="238"/>
      <c r="DP1475" s="238"/>
      <c r="DQ1475" s="238"/>
      <c r="DR1475" s="238"/>
      <c r="DS1475" s="238"/>
      <c r="DT1475" s="238"/>
      <c r="DU1475" s="238"/>
      <c r="DV1475" s="238"/>
      <c r="DW1475" s="238"/>
      <c r="DX1475" s="238"/>
      <c r="DY1475" s="238"/>
      <c r="DZ1475" s="238"/>
      <c r="EA1475" s="238"/>
      <c r="EB1475" s="238"/>
      <c r="EC1475" s="238"/>
      <c r="ED1475" s="238"/>
      <c r="EE1475" s="238"/>
      <c r="EF1475" s="238"/>
      <c r="EG1475" s="238"/>
      <c r="EH1475" s="238"/>
      <c r="EI1475" s="238"/>
      <c r="EJ1475" s="238"/>
      <c r="EK1475" s="238"/>
      <c r="EL1475" s="238"/>
      <c r="EM1475" s="238"/>
      <c r="EN1475" s="238"/>
      <c r="EO1475" s="238"/>
      <c r="EP1475" s="238"/>
      <c r="EQ1475" s="238"/>
      <c r="ER1475" s="238"/>
      <c r="ES1475" s="238"/>
      <c r="ET1475" s="238"/>
      <c r="EU1475" s="238"/>
      <c r="EV1475" s="238"/>
      <c r="EW1475" s="238"/>
      <c r="EX1475" s="238"/>
      <c r="EY1475" s="238"/>
      <c r="EZ1475" s="238"/>
      <c r="FA1475" s="238"/>
      <c r="FB1475" s="238"/>
      <c r="FC1475" s="238"/>
      <c r="FD1475" s="238"/>
      <c r="FE1475" s="238"/>
    </row>
    <row r="1476" spans="34:161">
      <c r="AH1476" s="238"/>
      <c r="AI1476" s="238"/>
      <c r="AJ1476" s="238"/>
      <c r="AK1476" s="238"/>
      <c r="AL1476" s="238"/>
      <c r="AM1476" s="238"/>
      <c r="AN1476" s="238"/>
      <c r="AO1476" s="238"/>
      <c r="AP1476" s="238"/>
      <c r="AQ1476" s="238"/>
      <c r="AR1476" s="238"/>
      <c r="AS1476" s="238"/>
      <c r="AT1476" s="238"/>
      <c r="AU1476" s="238"/>
      <c r="AV1476" s="238"/>
      <c r="AW1476" s="238"/>
      <c r="AX1476" s="238"/>
      <c r="AY1476" s="238"/>
      <c r="AZ1476" s="238"/>
      <c r="BA1476" s="238"/>
      <c r="BB1476" s="238"/>
      <c r="BC1476" s="238"/>
      <c r="BD1476" s="238"/>
      <c r="BE1476" s="238"/>
      <c r="BF1476" s="238"/>
      <c r="BG1476" s="238"/>
      <c r="BH1476" s="238"/>
      <c r="BI1476" s="238"/>
      <c r="BJ1476" s="238"/>
      <c r="BK1476" s="238"/>
      <c r="BL1476" s="238"/>
      <c r="BM1476" s="238"/>
      <c r="BN1476" s="238"/>
      <c r="BO1476" s="238"/>
      <c r="BP1476" s="238"/>
      <c r="BQ1476" s="238"/>
      <c r="BR1476" s="238"/>
      <c r="BS1476" s="238"/>
      <c r="BT1476" s="238"/>
      <c r="BU1476" s="238"/>
      <c r="BV1476" s="238"/>
      <c r="BW1476" s="238"/>
      <c r="BX1476" s="238"/>
      <c r="BY1476" s="238"/>
      <c r="BZ1476" s="238"/>
      <c r="CA1476" s="238"/>
      <c r="CB1476" s="238"/>
      <c r="CC1476" s="238"/>
      <c r="CD1476" s="238"/>
      <c r="CE1476" s="238"/>
      <c r="CF1476" s="238"/>
      <c r="CG1476" s="238"/>
      <c r="CH1476" s="238"/>
      <c r="CI1476" s="238"/>
      <c r="CJ1476" s="238"/>
      <c r="CK1476" s="238"/>
      <c r="CL1476" s="238"/>
      <c r="CM1476" s="238"/>
      <c r="CN1476" s="238"/>
      <c r="CO1476" s="238"/>
      <c r="CP1476" s="238"/>
      <c r="CQ1476" s="238"/>
      <c r="CR1476" s="238"/>
      <c r="CS1476" s="238"/>
      <c r="CT1476" s="238"/>
      <c r="CU1476" s="238"/>
      <c r="CV1476" s="238"/>
      <c r="CW1476" s="238"/>
      <c r="CX1476" s="238"/>
      <c r="CY1476" s="238"/>
      <c r="CZ1476" s="238"/>
      <c r="DA1476" s="238"/>
      <c r="DB1476" s="238"/>
      <c r="DC1476" s="238"/>
      <c r="DD1476" s="238"/>
      <c r="DE1476" s="238"/>
      <c r="DF1476" s="238"/>
      <c r="DG1476" s="238"/>
      <c r="DH1476" s="238"/>
      <c r="DI1476" s="238"/>
      <c r="DJ1476" s="238"/>
      <c r="DK1476" s="238"/>
      <c r="DL1476" s="238"/>
      <c r="DM1476" s="238"/>
      <c r="DN1476" s="238"/>
      <c r="DO1476" s="238"/>
      <c r="DP1476" s="238"/>
      <c r="DQ1476" s="238"/>
      <c r="DR1476" s="238"/>
      <c r="DS1476" s="238"/>
      <c r="DT1476" s="238"/>
      <c r="DU1476" s="238"/>
      <c r="DV1476" s="238"/>
      <c r="DW1476" s="238"/>
      <c r="DX1476" s="238"/>
      <c r="DY1476" s="238"/>
      <c r="DZ1476" s="238"/>
      <c r="EA1476" s="238"/>
      <c r="EB1476" s="238"/>
      <c r="EC1476" s="238"/>
      <c r="ED1476" s="238"/>
      <c r="EE1476" s="238"/>
      <c r="EF1476" s="238"/>
      <c r="EG1476" s="238"/>
      <c r="EH1476" s="238"/>
      <c r="EI1476" s="238"/>
      <c r="EJ1476" s="238"/>
      <c r="EK1476" s="238"/>
      <c r="EL1476" s="238"/>
      <c r="EM1476" s="238"/>
      <c r="EN1476" s="238"/>
      <c r="EO1476" s="238"/>
      <c r="EP1476" s="238"/>
      <c r="EQ1476" s="238"/>
      <c r="ER1476" s="238"/>
      <c r="ES1476" s="238"/>
      <c r="ET1476" s="238"/>
      <c r="EU1476" s="238"/>
      <c r="EV1476" s="238"/>
      <c r="EW1476" s="238"/>
      <c r="EX1476" s="238"/>
      <c r="EY1476" s="238"/>
      <c r="EZ1476" s="238"/>
      <c r="FA1476" s="238"/>
      <c r="FB1476" s="238"/>
      <c r="FC1476" s="238"/>
      <c r="FD1476" s="238"/>
      <c r="FE1476" s="238"/>
    </row>
    <row r="1477" spans="34:161">
      <c r="AH1477" s="238"/>
      <c r="AI1477" s="238"/>
      <c r="AJ1477" s="238"/>
      <c r="AK1477" s="238"/>
      <c r="AL1477" s="238"/>
      <c r="AM1477" s="238"/>
      <c r="AN1477" s="238"/>
      <c r="AO1477" s="238"/>
      <c r="AP1477" s="238"/>
      <c r="AQ1477" s="238"/>
      <c r="AR1477" s="238"/>
      <c r="AS1477" s="238"/>
      <c r="AT1477" s="238"/>
      <c r="AU1477" s="238"/>
      <c r="AV1477" s="238"/>
      <c r="AW1477" s="238"/>
      <c r="AX1477" s="238"/>
      <c r="AY1477" s="238"/>
      <c r="AZ1477" s="238"/>
      <c r="BA1477" s="238"/>
      <c r="BB1477" s="238"/>
      <c r="BC1477" s="238"/>
      <c r="BD1477" s="238"/>
      <c r="BE1477" s="238"/>
      <c r="BF1477" s="238"/>
      <c r="BG1477" s="238"/>
      <c r="BH1477" s="238"/>
      <c r="BI1477" s="238"/>
      <c r="BJ1477" s="238"/>
      <c r="BK1477" s="238"/>
      <c r="BL1477" s="238"/>
      <c r="BM1477" s="238"/>
      <c r="BN1477" s="238"/>
      <c r="BO1477" s="238"/>
      <c r="BP1477" s="238"/>
      <c r="BQ1477" s="238"/>
      <c r="BR1477" s="238"/>
      <c r="BS1477" s="238"/>
      <c r="BT1477" s="238"/>
      <c r="BU1477" s="238"/>
      <c r="BV1477" s="238"/>
      <c r="BW1477" s="238"/>
      <c r="BX1477" s="238"/>
      <c r="BY1477" s="238"/>
      <c r="BZ1477" s="238"/>
      <c r="CA1477" s="238"/>
      <c r="CB1477" s="238"/>
      <c r="CC1477" s="238"/>
      <c r="CD1477" s="238"/>
      <c r="CE1477" s="238"/>
      <c r="CF1477" s="238"/>
      <c r="CG1477" s="238"/>
      <c r="CH1477" s="238"/>
      <c r="CI1477" s="238"/>
      <c r="CJ1477" s="238"/>
      <c r="CK1477" s="238"/>
      <c r="CL1477" s="238"/>
      <c r="CM1477" s="238"/>
      <c r="CN1477" s="238"/>
      <c r="CO1477" s="238"/>
      <c r="CP1477" s="238"/>
      <c r="CQ1477" s="238"/>
      <c r="CR1477" s="238"/>
      <c r="CS1477" s="238"/>
      <c r="CT1477" s="238"/>
      <c r="CU1477" s="238"/>
      <c r="CV1477" s="238"/>
      <c r="CW1477" s="238"/>
      <c r="CX1477" s="238"/>
      <c r="CY1477" s="238"/>
      <c r="CZ1477" s="238"/>
      <c r="DA1477" s="238"/>
      <c r="DB1477" s="238"/>
      <c r="DC1477" s="238"/>
      <c r="DD1477" s="238"/>
      <c r="DE1477" s="238"/>
      <c r="DF1477" s="238"/>
      <c r="DG1477" s="238"/>
      <c r="DH1477" s="238"/>
      <c r="DI1477" s="238"/>
      <c r="DJ1477" s="238"/>
      <c r="DK1477" s="238"/>
      <c r="DL1477" s="238"/>
      <c r="DM1477" s="238"/>
      <c r="DN1477" s="238"/>
      <c r="DO1477" s="238"/>
      <c r="DP1477" s="238"/>
      <c r="DQ1477" s="238"/>
      <c r="DR1477" s="238"/>
      <c r="DS1477" s="238"/>
      <c r="DT1477" s="238"/>
      <c r="DU1477" s="238"/>
      <c r="DV1477" s="238"/>
      <c r="DW1477" s="238"/>
      <c r="DX1477" s="238"/>
      <c r="DY1477" s="238"/>
      <c r="DZ1477" s="238"/>
      <c r="EA1477" s="238"/>
      <c r="EB1477" s="238"/>
      <c r="EC1477" s="238"/>
      <c r="ED1477" s="238"/>
      <c r="EE1477" s="238"/>
      <c r="EF1477" s="238"/>
      <c r="EG1477" s="238"/>
      <c r="EH1477" s="238"/>
      <c r="EI1477" s="238"/>
      <c r="EJ1477" s="238"/>
      <c r="EK1477" s="238"/>
      <c r="EL1477" s="238"/>
      <c r="EM1477" s="238"/>
      <c r="EN1477" s="238"/>
      <c r="EO1477" s="238"/>
      <c r="EP1477" s="238"/>
      <c r="EQ1477" s="238"/>
      <c r="ER1477" s="238"/>
      <c r="ES1477" s="238"/>
      <c r="ET1477" s="238"/>
      <c r="EU1477" s="238"/>
      <c r="EV1477" s="238"/>
      <c r="EW1477" s="238"/>
      <c r="EX1477" s="238"/>
      <c r="EY1477" s="238"/>
      <c r="EZ1477" s="238"/>
      <c r="FA1477" s="238"/>
      <c r="FB1477" s="238"/>
      <c r="FC1477" s="238"/>
      <c r="FD1477" s="238"/>
      <c r="FE1477" s="238"/>
    </row>
    <row r="1478" spans="34:161">
      <c r="AH1478" s="238"/>
      <c r="AI1478" s="238"/>
      <c r="AJ1478" s="238"/>
      <c r="AK1478" s="238"/>
      <c r="AL1478" s="238"/>
      <c r="AM1478" s="238"/>
      <c r="AN1478" s="238"/>
      <c r="AO1478" s="238"/>
      <c r="AP1478" s="238"/>
      <c r="AQ1478" s="238"/>
      <c r="AR1478" s="238"/>
      <c r="AS1478" s="238"/>
      <c r="AT1478" s="238"/>
      <c r="AU1478" s="238"/>
      <c r="AV1478" s="238"/>
      <c r="AW1478" s="238"/>
      <c r="AX1478" s="238"/>
      <c r="AY1478" s="238"/>
      <c r="AZ1478" s="238"/>
      <c r="BA1478" s="238"/>
      <c r="BB1478" s="238"/>
      <c r="BC1478" s="238"/>
      <c r="BD1478" s="238"/>
      <c r="BE1478" s="238"/>
      <c r="BF1478" s="238"/>
      <c r="BG1478" s="238"/>
      <c r="BH1478" s="238"/>
      <c r="BI1478" s="238"/>
      <c r="BJ1478" s="238"/>
      <c r="BK1478" s="238"/>
      <c r="BL1478" s="238"/>
      <c r="BM1478" s="238"/>
      <c r="BN1478" s="238"/>
      <c r="BO1478" s="238"/>
      <c r="BP1478" s="238"/>
      <c r="BQ1478" s="238"/>
      <c r="BR1478" s="238"/>
      <c r="BS1478" s="238"/>
      <c r="BT1478" s="238"/>
      <c r="BU1478" s="238"/>
      <c r="BV1478" s="238"/>
      <c r="BW1478" s="238"/>
      <c r="BX1478" s="238"/>
      <c r="BY1478" s="238"/>
      <c r="BZ1478" s="238"/>
      <c r="CA1478" s="238"/>
      <c r="CB1478" s="238"/>
      <c r="CC1478" s="238"/>
      <c r="CD1478" s="238"/>
      <c r="CE1478" s="238"/>
      <c r="CF1478" s="238"/>
      <c r="CG1478" s="238"/>
      <c r="CH1478" s="238"/>
      <c r="CI1478" s="238"/>
      <c r="CJ1478" s="238"/>
      <c r="CK1478" s="238"/>
      <c r="CL1478" s="238"/>
      <c r="CM1478" s="238"/>
      <c r="CN1478" s="238"/>
      <c r="CO1478" s="238"/>
      <c r="CP1478" s="238"/>
      <c r="CQ1478" s="238"/>
      <c r="CR1478" s="238"/>
      <c r="CS1478" s="238"/>
      <c r="CT1478" s="238"/>
      <c r="CU1478" s="238"/>
      <c r="CV1478" s="238"/>
      <c r="CW1478" s="238"/>
      <c r="CX1478" s="238"/>
      <c r="CY1478" s="238"/>
      <c r="CZ1478" s="238"/>
      <c r="DA1478" s="238"/>
      <c r="DB1478" s="238"/>
      <c r="DC1478" s="238"/>
      <c r="DD1478" s="238"/>
      <c r="DE1478" s="238"/>
      <c r="DF1478" s="238"/>
      <c r="DG1478" s="238"/>
      <c r="DH1478" s="238"/>
      <c r="DI1478" s="238"/>
      <c r="DJ1478" s="238"/>
      <c r="DK1478" s="238"/>
      <c r="DL1478" s="238"/>
      <c r="DM1478" s="238"/>
      <c r="DN1478" s="238"/>
      <c r="DO1478" s="238"/>
      <c r="DP1478" s="238"/>
      <c r="DQ1478" s="238"/>
      <c r="DR1478" s="238"/>
      <c r="DS1478" s="238"/>
      <c r="DT1478" s="238"/>
      <c r="DU1478" s="238"/>
      <c r="DV1478" s="238"/>
      <c r="DW1478" s="238"/>
      <c r="DX1478" s="238"/>
      <c r="DY1478" s="238"/>
      <c r="DZ1478" s="238"/>
      <c r="EA1478" s="238"/>
      <c r="EB1478" s="238"/>
      <c r="EC1478" s="238"/>
      <c r="ED1478" s="238"/>
      <c r="EE1478" s="238"/>
      <c r="EF1478" s="238"/>
      <c r="EG1478" s="238"/>
      <c r="EH1478" s="238"/>
      <c r="EI1478" s="238"/>
      <c r="EJ1478" s="238"/>
      <c r="EK1478" s="238"/>
      <c r="EL1478" s="238"/>
      <c r="EM1478" s="238"/>
      <c r="EN1478" s="238"/>
      <c r="EO1478" s="238"/>
      <c r="EP1478" s="238"/>
      <c r="EQ1478" s="238"/>
      <c r="ER1478" s="238"/>
      <c r="ES1478" s="238"/>
      <c r="ET1478" s="238"/>
      <c r="EU1478" s="238"/>
      <c r="EV1478" s="238"/>
      <c r="EW1478" s="238"/>
      <c r="EX1478" s="238"/>
      <c r="EY1478" s="238"/>
      <c r="EZ1478" s="238"/>
      <c r="FA1478" s="238"/>
      <c r="FB1478" s="238"/>
      <c r="FC1478" s="238"/>
      <c r="FD1478" s="238"/>
      <c r="FE1478" s="238"/>
    </row>
    <row r="1479" spans="34:161">
      <c r="AH1479" s="238"/>
      <c r="AI1479" s="238"/>
      <c r="AJ1479" s="238"/>
      <c r="AK1479" s="238"/>
      <c r="AL1479" s="238"/>
      <c r="AM1479" s="238"/>
      <c r="AN1479" s="238"/>
      <c r="AO1479" s="238"/>
      <c r="AP1479" s="238"/>
      <c r="AQ1479" s="238"/>
      <c r="AR1479" s="238"/>
      <c r="AS1479" s="238"/>
      <c r="AT1479" s="238"/>
      <c r="AU1479" s="238"/>
      <c r="AV1479" s="238"/>
      <c r="AW1479" s="238"/>
      <c r="AX1479" s="238"/>
      <c r="AY1479" s="238"/>
      <c r="AZ1479" s="238"/>
      <c r="BA1479" s="238"/>
      <c r="BB1479" s="238"/>
      <c r="BC1479" s="238"/>
      <c r="BD1479" s="238"/>
      <c r="BE1479" s="238"/>
      <c r="BF1479" s="238"/>
      <c r="BG1479" s="238"/>
      <c r="BH1479" s="238"/>
      <c r="BI1479" s="238"/>
      <c r="BJ1479" s="238"/>
      <c r="BK1479" s="238"/>
      <c r="BL1479" s="238"/>
      <c r="BM1479" s="238"/>
      <c r="BN1479" s="238"/>
      <c r="BO1479" s="238"/>
      <c r="BP1479" s="238"/>
      <c r="BQ1479" s="238"/>
      <c r="BR1479" s="238"/>
      <c r="BS1479" s="238"/>
      <c r="BT1479" s="238"/>
      <c r="BU1479" s="238"/>
      <c r="BV1479" s="238"/>
      <c r="BW1479" s="238"/>
      <c r="BX1479" s="238"/>
      <c r="BY1479" s="238"/>
      <c r="BZ1479" s="238"/>
      <c r="CA1479" s="238"/>
      <c r="CB1479" s="238"/>
      <c r="CC1479" s="238"/>
      <c r="CD1479" s="238"/>
      <c r="CE1479" s="238"/>
      <c r="CF1479" s="238"/>
      <c r="CG1479" s="238"/>
      <c r="CH1479" s="238"/>
      <c r="CI1479" s="238"/>
      <c r="CJ1479" s="238"/>
      <c r="CK1479" s="238"/>
      <c r="CL1479" s="238"/>
      <c r="CM1479" s="238"/>
      <c r="CN1479" s="238"/>
      <c r="CO1479" s="238"/>
      <c r="CP1479" s="238"/>
      <c r="CQ1479" s="238"/>
      <c r="CR1479" s="238"/>
      <c r="CS1479" s="238"/>
      <c r="CT1479" s="238"/>
      <c r="CU1479" s="238"/>
      <c r="CV1479" s="238"/>
      <c r="CW1479" s="238"/>
      <c r="CX1479" s="238"/>
      <c r="CY1479" s="238"/>
      <c r="CZ1479" s="238"/>
      <c r="DA1479" s="238"/>
      <c r="DB1479" s="238"/>
      <c r="DC1479" s="238"/>
      <c r="DD1479" s="238"/>
      <c r="DE1479" s="238"/>
      <c r="DF1479" s="238"/>
      <c r="DG1479" s="238"/>
      <c r="DH1479" s="238"/>
      <c r="DI1479" s="238"/>
      <c r="DJ1479" s="238"/>
      <c r="DK1479" s="238"/>
      <c r="DL1479" s="238"/>
      <c r="DM1479" s="238"/>
      <c r="DN1479" s="238"/>
      <c r="DO1479" s="238"/>
      <c r="DP1479" s="238"/>
      <c r="DQ1479" s="238"/>
      <c r="DR1479" s="238"/>
      <c r="DS1479" s="238"/>
      <c r="DT1479" s="238"/>
      <c r="DU1479" s="238"/>
      <c r="DV1479" s="238"/>
      <c r="DW1479" s="238"/>
      <c r="DX1479" s="238"/>
      <c r="DY1479" s="238"/>
      <c r="DZ1479" s="238"/>
      <c r="EA1479" s="238"/>
      <c r="EB1479" s="238"/>
      <c r="EC1479" s="238"/>
      <c r="ED1479" s="238"/>
      <c r="EE1479" s="238"/>
      <c r="EF1479" s="238"/>
      <c r="EG1479" s="238"/>
      <c r="EH1479" s="238"/>
      <c r="EI1479" s="238"/>
      <c r="EJ1479" s="238"/>
      <c r="EK1479" s="238"/>
      <c r="EL1479" s="238"/>
      <c r="EM1479" s="238"/>
      <c r="EN1479" s="238"/>
      <c r="EO1479" s="238"/>
      <c r="EP1479" s="238"/>
      <c r="EQ1479" s="238"/>
      <c r="ER1479" s="238"/>
      <c r="ES1479" s="238"/>
      <c r="ET1479" s="238"/>
      <c r="EU1479" s="238"/>
      <c r="EV1479" s="238"/>
      <c r="EW1479" s="238"/>
      <c r="EX1479" s="238"/>
      <c r="EY1479" s="238"/>
      <c r="EZ1479" s="238"/>
      <c r="FA1479" s="238"/>
      <c r="FB1479" s="238"/>
      <c r="FC1479" s="238"/>
      <c r="FD1479" s="238"/>
      <c r="FE1479" s="238"/>
    </row>
    <row r="1480" spans="34:161">
      <c r="AH1480" s="238"/>
      <c r="AI1480" s="238"/>
      <c r="AJ1480" s="238"/>
      <c r="AK1480" s="238"/>
      <c r="AL1480" s="238"/>
      <c r="AM1480" s="238"/>
      <c r="AN1480" s="238"/>
      <c r="AO1480" s="238"/>
      <c r="AP1480" s="238"/>
      <c r="AQ1480" s="238"/>
      <c r="AR1480" s="238"/>
      <c r="AS1480" s="238"/>
      <c r="AT1480" s="238"/>
      <c r="AU1480" s="238"/>
      <c r="AV1480" s="238"/>
      <c r="AW1480" s="238"/>
      <c r="AX1480" s="238"/>
      <c r="AY1480" s="238"/>
      <c r="AZ1480" s="238"/>
      <c r="BA1480" s="238"/>
      <c r="BB1480" s="238"/>
      <c r="BC1480" s="238"/>
      <c r="BD1480" s="238"/>
      <c r="BE1480" s="238"/>
      <c r="BF1480" s="238"/>
      <c r="BG1480" s="238"/>
      <c r="BH1480" s="238"/>
      <c r="BI1480" s="238"/>
      <c r="BJ1480" s="238"/>
      <c r="BK1480" s="238"/>
      <c r="BL1480" s="238"/>
      <c r="BM1480" s="238"/>
      <c r="BN1480" s="238"/>
      <c r="BO1480" s="238"/>
      <c r="BP1480" s="238"/>
      <c r="BQ1480" s="238"/>
      <c r="BR1480" s="238"/>
      <c r="BS1480" s="238"/>
      <c r="BT1480" s="238"/>
      <c r="BU1480" s="238"/>
      <c r="BV1480" s="238"/>
      <c r="BW1480" s="238"/>
      <c r="BX1480" s="238"/>
      <c r="BY1480" s="238"/>
      <c r="BZ1480" s="238"/>
      <c r="CA1480" s="238"/>
      <c r="CB1480" s="238"/>
      <c r="CC1480" s="238"/>
      <c r="CD1480" s="238"/>
      <c r="CE1480" s="238"/>
      <c r="CF1480" s="238"/>
      <c r="CG1480" s="238"/>
      <c r="CH1480" s="238"/>
      <c r="CI1480" s="238"/>
      <c r="CJ1480" s="238"/>
      <c r="CK1480" s="238"/>
      <c r="CL1480" s="238"/>
      <c r="CM1480" s="238"/>
      <c r="CN1480" s="238"/>
      <c r="CO1480" s="238"/>
      <c r="CP1480" s="238"/>
      <c r="CQ1480" s="238"/>
      <c r="CR1480" s="238"/>
      <c r="CS1480" s="238"/>
      <c r="CT1480" s="238"/>
      <c r="CU1480" s="238"/>
      <c r="CV1480" s="238"/>
      <c r="CW1480" s="238"/>
      <c r="CX1480" s="238"/>
      <c r="CY1480" s="238"/>
      <c r="CZ1480" s="238"/>
      <c r="DA1480" s="238"/>
      <c r="DB1480" s="238"/>
      <c r="DC1480" s="238"/>
      <c r="DD1480" s="238"/>
      <c r="DE1480" s="238"/>
      <c r="DF1480" s="238"/>
      <c r="DG1480" s="238"/>
      <c r="DH1480" s="238"/>
      <c r="DI1480" s="238"/>
      <c r="DJ1480" s="238"/>
      <c r="DK1480" s="238"/>
      <c r="DL1480" s="238"/>
      <c r="DM1480" s="238"/>
      <c r="DN1480" s="238"/>
      <c r="DO1480" s="238"/>
      <c r="DP1480" s="238"/>
      <c r="DQ1480" s="238"/>
      <c r="DR1480" s="238"/>
      <c r="DS1480" s="238"/>
      <c r="DT1480" s="238"/>
      <c r="DU1480" s="238"/>
      <c r="DV1480" s="238"/>
      <c r="DW1480" s="238"/>
      <c r="DX1480" s="238"/>
      <c r="DY1480" s="238"/>
      <c r="DZ1480" s="238"/>
      <c r="EA1480" s="238"/>
      <c r="EB1480" s="238"/>
      <c r="EC1480" s="238"/>
      <c r="ED1480" s="238"/>
      <c r="EE1480" s="238"/>
      <c r="EF1480" s="238"/>
      <c r="EG1480" s="238"/>
      <c r="EH1480" s="238"/>
      <c r="EI1480" s="238"/>
      <c r="EJ1480" s="238"/>
      <c r="EK1480" s="238"/>
      <c r="EL1480" s="238"/>
      <c r="EM1480" s="238"/>
      <c r="EN1480" s="238"/>
      <c r="EO1480" s="238"/>
      <c r="EP1480" s="238"/>
      <c r="EQ1480" s="238"/>
      <c r="ER1480" s="238"/>
      <c r="ES1480" s="238"/>
      <c r="ET1480" s="238"/>
      <c r="EU1480" s="238"/>
      <c r="EV1480" s="238"/>
      <c r="EW1480" s="238"/>
      <c r="EX1480" s="238"/>
      <c r="EY1480" s="238"/>
      <c r="EZ1480" s="238"/>
      <c r="FA1480" s="238"/>
      <c r="FB1480" s="238"/>
      <c r="FC1480" s="238"/>
      <c r="FD1480" s="238"/>
      <c r="FE1480" s="238"/>
    </row>
    <row r="1481" spans="34:161">
      <c r="AH1481" s="238"/>
      <c r="AI1481" s="238"/>
      <c r="AJ1481" s="238"/>
      <c r="AK1481" s="238"/>
      <c r="AL1481" s="238"/>
      <c r="AM1481" s="238"/>
      <c r="AN1481" s="238"/>
      <c r="AO1481" s="238"/>
      <c r="AP1481" s="238"/>
      <c r="AQ1481" s="238"/>
      <c r="AR1481" s="238"/>
      <c r="AS1481" s="238"/>
      <c r="AT1481" s="238"/>
      <c r="AU1481" s="238"/>
      <c r="AV1481" s="238"/>
      <c r="AW1481" s="238"/>
      <c r="AX1481" s="238"/>
      <c r="AY1481" s="238"/>
      <c r="AZ1481" s="238"/>
      <c r="BA1481" s="238"/>
      <c r="BB1481" s="238"/>
      <c r="BC1481" s="238"/>
      <c r="BD1481" s="238"/>
      <c r="BE1481" s="238"/>
      <c r="BF1481" s="238"/>
      <c r="BG1481" s="238"/>
      <c r="BH1481" s="238"/>
      <c r="BI1481" s="238"/>
      <c r="BJ1481" s="238"/>
      <c r="BK1481" s="238"/>
      <c r="BL1481" s="238"/>
      <c r="BM1481" s="238"/>
      <c r="BN1481" s="238"/>
      <c r="BO1481" s="238"/>
      <c r="BP1481" s="238"/>
      <c r="BQ1481" s="238"/>
      <c r="BR1481" s="238"/>
      <c r="BS1481" s="238"/>
      <c r="BT1481" s="238"/>
      <c r="BU1481" s="238"/>
      <c r="BV1481" s="238"/>
      <c r="BW1481" s="238"/>
      <c r="BX1481" s="238"/>
      <c r="BY1481" s="238"/>
      <c r="BZ1481" s="238"/>
      <c r="CA1481" s="238"/>
      <c r="CB1481" s="238"/>
      <c r="CC1481" s="238"/>
      <c r="CD1481" s="238"/>
      <c r="CE1481" s="238"/>
      <c r="CF1481" s="238"/>
      <c r="CG1481" s="238"/>
      <c r="CH1481" s="238"/>
      <c r="CI1481" s="238"/>
      <c r="CJ1481" s="238"/>
      <c r="CK1481" s="238"/>
      <c r="CL1481" s="238"/>
      <c r="CM1481" s="238"/>
      <c r="CN1481" s="238"/>
      <c r="CO1481" s="238"/>
      <c r="CP1481" s="238"/>
      <c r="CQ1481" s="238"/>
      <c r="CR1481" s="238"/>
      <c r="CS1481" s="238"/>
      <c r="CT1481" s="238"/>
      <c r="CU1481" s="238"/>
      <c r="CV1481" s="238"/>
      <c r="CW1481" s="238"/>
      <c r="CX1481" s="238"/>
      <c r="CY1481" s="238"/>
      <c r="CZ1481" s="238"/>
      <c r="DA1481" s="238"/>
      <c r="DB1481" s="238"/>
      <c r="DC1481" s="238"/>
      <c r="DD1481" s="238"/>
      <c r="DE1481" s="238"/>
      <c r="DF1481" s="238"/>
      <c r="DG1481" s="238"/>
      <c r="DH1481" s="238"/>
      <c r="DI1481" s="238"/>
      <c r="DJ1481" s="238"/>
      <c r="DK1481" s="238"/>
      <c r="DL1481" s="238"/>
      <c r="DM1481" s="238"/>
      <c r="DN1481" s="238"/>
      <c r="DO1481" s="238"/>
      <c r="DP1481" s="238"/>
      <c r="DQ1481" s="238"/>
      <c r="DR1481" s="238"/>
      <c r="DS1481" s="238"/>
      <c r="DT1481" s="238"/>
      <c r="DU1481" s="238"/>
      <c r="DV1481" s="238"/>
      <c r="DW1481" s="238"/>
      <c r="DX1481" s="238"/>
      <c r="DY1481" s="238"/>
      <c r="DZ1481" s="238"/>
      <c r="EA1481" s="238"/>
      <c r="EB1481" s="238"/>
      <c r="EC1481" s="238"/>
      <c r="ED1481" s="238"/>
      <c r="EE1481" s="238"/>
      <c r="EF1481" s="238"/>
      <c r="EG1481" s="238"/>
      <c r="EH1481" s="238"/>
      <c r="EI1481" s="238"/>
      <c r="EJ1481" s="238"/>
      <c r="EK1481" s="238"/>
      <c r="EL1481" s="238"/>
      <c r="EM1481" s="238"/>
      <c r="EN1481" s="238"/>
      <c r="EO1481" s="238"/>
      <c r="EP1481" s="238"/>
      <c r="EQ1481" s="238"/>
      <c r="ER1481" s="238"/>
      <c r="ES1481" s="238"/>
      <c r="ET1481" s="238"/>
      <c r="EU1481" s="238"/>
      <c r="EV1481" s="238"/>
      <c r="EW1481" s="238"/>
      <c r="EX1481" s="238"/>
      <c r="EY1481" s="238"/>
      <c r="EZ1481" s="238"/>
      <c r="FA1481" s="238"/>
      <c r="FB1481" s="238"/>
      <c r="FC1481" s="238"/>
      <c r="FD1481" s="238"/>
      <c r="FE1481" s="238"/>
    </row>
    <row r="1482" spans="34:161">
      <c r="AH1482" s="238"/>
      <c r="AI1482" s="238"/>
      <c r="AJ1482" s="238"/>
      <c r="AK1482" s="238"/>
      <c r="AL1482" s="238"/>
      <c r="AM1482" s="238"/>
      <c r="AN1482" s="238"/>
      <c r="AO1482" s="238"/>
      <c r="AP1482" s="238"/>
      <c r="AQ1482" s="238"/>
      <c r="AR1482" s="238"/>
      <c r="AS1482" s="238"/>
      <c r="AT1482" s="238"/>
      <c r="AU1482" s="238"/>
      <c r="AV1482" s="238"/>
      <c r="AW1482" s="238"/>
      <c r="AX1482" s="238"/>
      <c r="AY1482" s="238"/>
      <c r="AZ1482" s="238"/>
      <c r="BA1482" s="238"/>
      <c r="BB1482" s="238"/>
      <c r="BC1482" s="238"/>
      <c r="BD1482" s="238"/>
      <c r="BE1482" s="238"/>
      <c r="BF1482" s="238"/>
      <c r="BG1482" s="238"/>
      <c r="BH1482" s="238"/>
      <c r="BI1482" s="238"/>
      <c r="BJ1482" s="238"/>
      <c r="BK1482" s="238"/>
      <c r="BL1482" s="238"/>
      <c r="BM1482" s="238"/>
      <c r="BN1482" s="238"/>
      <c r="BO1482" s="238"/>
      <c r="BP1482" s="238"/>
      <c r="BQ1482" s="238"/>
      <c r="BR1482" s="238"/>
      <c r="BS1482" s="238"/>
      <c r="BT1482" s="238"/>
      <c r="BU1482" s="238"/>
      <c r="BV1482" s="238"/>
      <c r="BW1482" s="238"/>
      <c r="BX1482" s="238"/>
      <c r="BY1482" s="238"/>
      <c r="BZ1482" s="238"/>
      <c r="CA1482" s="238"/>
      <c r="CB1482" s="238"/>
      <c r="CC1482" s="238"/>
      <c r="CD1482" s="238"/>
      <c r="CE1482" s="238"/>
      <c r="CF1482" s="238"/>
      <c r="CG1482" s="238"/>
      <c r="CH1482" s="238"/>
      <c r="CI1482" s="238"/>
      <c r="CJ1482" s="238"/>
      <c r="CK1482" s="238"/>
      <c r="CL1482" s="238"/>
      <c r="CM1482" s="238"/>
      <c r="CN1482" s="238"/>
      <c r="CO1482" s="238"/>
      <c r="CP1482" s="238"/>
      <c r="CQ1482" s="238"/>
      <c r="CR1482" s="238"/>
      <c r="CS1482" s="238"/>
      <c r="CT1482" s="238"/>
      <c r="CU1482" s="238"/>
      <c r="CV1482" s="238"/>
      <c r="CW1482" s="238"/>
      <c r="CX1482" s="238"/>
      <c r="CY1482" s="238"/>
      <c r="CZ1482" s="238"/>
      <c r="DA1482" s="238"/>
      <c r="DB1482" s="238"/>
      <c r="DC1482" s="238"/>
      <c r="DD1482" s="238"/>
      <c r="DE1482" s="238"/>
      <c r="DF1482" s="238"/>
      <c r="DG1482" s="238"/>
      <c r="DH1482" s="238"/>
      <c r="DI1482" s="238"/>
      <c r="DJ1482" s="238"/>
      <c r="DK1482" s="238"/>
      <c r="DL1482" s="238"/>
      <c r="DM1482" s="238"/>
      <c r="DN1482" s="238"/>
      <c r="DO1482" s="238"/>
      <c r="DP1482" s="238"/>
      <c r="DQ1482" s="238"/>
      <c r="DR1482" s="238"/>
      <c r="DS1482" s="238"/>
      <c r="DT1482" s="238"/>
      <c r="DU1482" s="238"/>
      <c r="DV1482" s="238"/>
      <c r="DW1482" s="238"/>
      <c r="DX1482" s="238"/>
      <c r="DY1482" s="238"/>
      <c r="DZ1482" s="238"/>
      <c r="EA1482" s="238"/>
      <c r="EB1482" s="238"/>
      <c r="EC1482" s="238"/>
      <c r="ED1482" s="238"/>
      <c r="EE1482" s="238"/>
      <c r="EF1482" s="238"/>
      <c r="EG1482" s="238"/>
      <c r="EH1482" s="238"/>
      <c r="EI1482" s="238"/>
      <c r="EJ1482" s="238"/>
      <c r="EK1482" s="238"/>
      <c r="EL1482" s="238"/>
      <c r="EM1482" s="238"/>
      <c r="EN1482" s="238"/>
      <c r="EO1482" s="238"/>
      <c r="EP1482" s="238"/>
      <c r="EQ1482" s="238"/>
      <c r="ER1482" s="238"/>
      <c r="ES1482" s="238"/>
      <c r="ET1482" s="238"/>
      <c r="EU1482" s="238"/>
      <c r="EV1482" s="238"/>
      <c r="EW1482" s="238"/>
      <c r="EX1482" s="238"/>
      <c r="EY1482" s="238"/>
      <c r="EZ1482" s="238"/>
      <c r="FA1482" s="238"/>
      <c r="FB1482" s="238"/>
      <c r="FC1482" s="238"/>
      <c r="FD1482" s="238"/>
      <c r="FE1482" s="238"/>
    </row>
    <row r="1483" spans="34:161">
      <c r="AH1483" s="238"/>
      <c r="AI1483" s="238"/>
      <c r="AJ1483" s="238"/>
      <c r="AK1483" s="238"/>
      <c r="AL1483" s="238"/>
      <c r="AM1483" s="238"/>
      <c r="AN1483" s="238"/>
      <c r="AO1483" s="238"/>
      <c r="AP1483" s="238"/>
      <c r="AQ1483" s="238"/>
      <c r="AR1483" s="238"/>
      <c r="AS1483" s="238"/>
      <c r="AT1483" s="238"/>
      <c r="AU1483" s="238"/>
      <c r="AV1483" s="238"/>
      <c r="AW1483" s="238"/>
      <c r="AX1483" s="238"/>
      <c r="AY1483" s="238"/>
      <c r="AZ1483" s="238"/>
      <c r="BA1483" s="238"/>
      <c r="BB1483" s="238"/>
      <c r="BC1483" s="238"/>
      <c r="BD1483" s="238"/>
      <c r="BE1483" s="238"/>
      <c r="BF1483" s="238"/>
      <c r="BG1483" s="238"/>
      <c r="BH1483" s="238"/>
      <c r="BI1483" s="238"/>
      <c r="BJ1483" s="238"/>
      <c r="BK1483" s="238"/>
      <c r="BL1483" s="238"/>
      <c r="BM1483" s="238"/>
      <c r="BN1483" s="238"/>
      <c r="BO1483" s="238"/>
      <c r="BP1483" s="238"/>
      <c r="BQ1483" s="238"/>
      <c r="BR1483" s="238"/>
      <c r="BS1483" s="238"/>
      <c r="BT1483" s="238"/>
      <c r="BU1483" s="238"/>
      <c r="BV1483" s="238"/>
      <c r="BW1483" s="238"/>
      <c r="BX1483" s="238"/>
      <c r="BY1483" s="238"/>
      <c r="BZ1483" s="238"/>
      <c r="CA1483" s="238"/>
      <c r="CB1483" s="238"/>
      <c r="CC1483" s="238"/>
      <c r="CD1483" s="238"/>
      <c r="CE1483" s="238"/>
      <c r="CF1483" s="238"/>
      <c r="CG1483" s="238"/>
      <c r="CH1483" s="238"/>
      <c r="CI1483" s="238"/>
      <c r="CJ1483" s="238"/>
      <c r="CK1483" s="238"/>
      <c r="CL1483" s="238"/>
      <c r="CM1483" s="238"/>
      <c r="CN1483" s="238"/>
      <c r="CO1483" s="238"/>
      <c r="CP1483" s="238"/>
      <c r="CQ1483" s="238"/>
      <c r="CR1483" s="238"/>
      <c r="CS1483" s="238"/>
      <c r="CT1483" s="238"/>
      <c r="CU1483" s="238"/>
      <c r="CV1483" s="238"/>
      <c r="CW1483" s="238"/>
      <c r="CX1483" s="238"/>
      <c r="CY1483" s="238"/>
      <c r="CZ1483" s="238"/>
      <c r="DA1483" s="238"/>
      <c r="DB1483" s="238"/>
      <c r="DC1483" s="238"/>
      <c r="DD1483" s="238"/>
      <c r="DE1483" s="238"/>
      <c r="DF1483" s="238"/>
      <c r="DG1483" s="238"/>
      <c r="DH1483" s="238"/>
      <c r="DI1483" s="238"/>
      <c r="DJ1483" s="238"/>
      <c r="DK1483" s="238"/>
      <c r="DL1483" s="238"/>
      <c r="DM1483" s="238"/>
      <c r="DN1483" s="238"/>
      <c r="DO1483" s="238"/>
      <c r="DP1483" s="238"/>
      <c r="DQ1483" s="238"/>
      <c r="DR1483" s="238"/>
      <c r="DS1483" s="238"/>
      <c r="DT1483" s="238"/>
      <c r="DU1483" s="238"/>
      <c r="DV1483" s="238"/>
      <c r="DW1483" s="238"/>
      <c r="DX1483" s="238"/>
      <c r="DY1483" s="238"/>
      <c r="DZ1483" s="238"/>
      <c r="EA1483" s="238"/>
      <c r="EB1483" s="238"/>
      <c r="EC1483" s="238"/>
      <c r="ED1483" s="238"/>
      <c r="EE1483" s="238"/>
      <c r="EF1483" s="238"/>
      <c r="EG1483" s="238"/>
      <c r="EH1483" s="238"/>
      <c r="EI1483" s="238"/>
      <c r="EJ1483" s="238"/>
      <c r="EK1483" s="238"/>
      <c r="EL1483" s="238"/>
      <c r="EM1483" s="238"/>
      <c r="EN1483" s="238"/>
      <c r="EO1483" s="238"/>
      <c r="EP1483" s="238"/>
      <c r="EQ1483" s="238"/>
      <c r="ER1483" s="238"/>
      <c r="ES1483" s="238"/>
      <c r="ET1483" s="238"/>
      <c r="EU1483" s="238"/>
      <c r="EV1483" s="238"/>
      <c r="EW1483" s="238"/>
      <c r="EX1483" s="238"/>
      <c r="EY1483" s="238"/>
      <c r="EZ1483" s="238"/>
      <c r="FA1483" s="238"/>
      <c r="FB1483" s="238"/>
      <c r="FC1483" s="238"/>
      <c r="FD1483" s="238"/>
      <c r="FE1483" s="238"/>
    </row>
    <row r="1484" spans="34:161">
      <c r="AH1484" s="238"/>
      <c r="AI1484" s="238"/>
      <c r="AJ1484" s="238"/>
      <c r="AK1484" s="238"/>
      <c r="AL1484" s="238"/>
      <c r="AM1484" s="238"/>
      <c r="AN1484" s="238"/>
      <c r="AO1484" s="238"/>
      <c r="AP1484" s="238"/>
      <c r="AQ1484" s="238"/>
      <c r="AR1484" s="238"/>
      <c r="AS1484" s="238"/>
      <c r="AT1484" s="238"/>
      <c r="AU1484" s="238"/>
      <c r="AV1484" s="238"/>
      <c r="AW1484" s="238"/>
      <c r="AX1484" s="238"/>
      <c r="AY1484" s="238"/>
      <c r="AZ1484" s="238"/>
      <c r="BA1484" s="238"/>
      <c r="BB1484" s="238"/>
      <c r="BC1484" s="238"/>
      <c r="BD1484" s="238"/>
      <c r="BE1484" s="238"/>
      <c r="BF1484" s="238"/>
      <c r="BG1484" s="238"/>
      <c r="BH1484" s="238"/>
      <c r="BI1484" s="238"/>
      <c r="BJ1484" s="238"/>
      <c r="BK1484" s="238"/>
      <c r="BL1484" s="238"/>
      <c r="BM1484" s="238"/>
      <c r="BN1484" s="238"/>
      <c r="BO1484" s="238"/>
      <c r="BP1484" s="238"/>
      <c r="BQ1484" s="238"/>
      <c r="BR1484" s="238"/>
      <c r="BS1484" s="238"/>
      <c r="BT1484" s="238"/>
      <c r="BU1484" s="238"/>
      <c r="BV1484" s="238"/>
      <c r="BW1484" s="238"/>
      <c r="BX1484" s="238"/>
      <c r="BY1484" s="238"/>
      <c r="BZ1484" s="238"/>
      <c r="CA1484" s="238"/>
      <c r="CB1484" s="238"/>
      <c r="CC1484" s="238"/>
      <c r="CD1484" s="238"/>
      <c r="CE1484" s="238"/>
      <c r="CF1484" s="238"/>
      <c r="CG1484" s="238"/>
      <c r="CH1484" s="238"/>
      <c r="CI1484" s="238"/>
      <c r="CJ1484" s="238"/>
      <c r="CK1484" s="238"/>
      <c r="CL1484" s="238"/>
      <c r="CM1484" s="238"/>
      <c r="CN1484" s="238"/>
      <c r="CO1484" s="238"/>
      <c r="CP1484" s="238"/>
      <c r="CQ1484" s="238"/>
      <c r="CR1484" s="238"/>
      <c r="CS1484" s="238"/>
      <c r="CT1484" s="238"/>
      <c r="CU1484" s="238"/>
      <c r="CV1484" s="238"/>
      <c r="CW1484" s="238"/>
      <c r="CX1484" s="238"/>
      <c r="CY1484" s="238"/>
      <c r="CZ1484" s="238"/>
      <c r="DA1484" s="238"/>
      <c r="DB1484" s="238"/>
      <c r="DC1484" s="238"/>
      <c r="DD1484" s="238"/>
      <c r="DE1484" s="238"/>
      <c r="DF1484" s="238"/>
      <c r="DG1484" s="238"/>
      <c r="DH1484" s="238"/>
      <c r="DI1484" s="238"/>
      <c r="DJ1484" s="238"/>
      <c r="DK1484" s="238"/>
      <c r="DL1484" s="238"/>
      <c r="DM1484" s="238"/>
      <c r="DN1484" s="238"/>
      <c r="DO1484" s="238"/>
      <c r="DP1484" s="238"/>
      <c r="DQ1484" s="238"/>
      <c r="DR1484" s="238"/>
      <c r="DS1484" s="238"/>
      <c r="DT1484" s="238"/>
      <c r="DU1484" s="238"/>
      <c r="DV1484" s="238"/>
      <c r="DW1484" s="238"/>
      <c r="DX1484" s="238"/>
      <c r="DY1484" s="238"/>
      <c r="DZ1484" s="238"/>
      <c r="EA1484" s="238"/>
      <c r="EB1484" s="238"/>
      <c r="EC1484" s="238"/>
      <c r="ED1484" s="238"/>
      <c r="EE1484" s="238"/>
      <c r="EF1484" s="238"/>
      <c r="EG1484" s="238"/>
      <c r="EH1484" s="238"/>
      <c r="EI1484" s="238"/>
      <c r="EJ1484" s="238"/>
      <c r="EK1484" s="238"/>
      <c r="EL1484" s="238"/>
      <c r="EM1484" s="238"/>
      <c r="EN1484" s="238"/>
      <c r="EO1484" s="238"/>
      <c r="EP1484" s="238"/>
      <c r="EQ1484" s="238"/>
      <c r="ER1484" s="238"/>
      <c r="ES1484" s="238"/>
      <c r="ET1484" s="238"/>
      <c r="EU1484" s="238"/>
      <c r="EV1484" s="238"/>
      <c r="EW1484" s="238"/>
      <c r="EX1484" s="238"/>
      <c r="EY1484" s="238"/>
      <c r="EZ1484" s="238"/>
      <c r="FA1484" s="238"/>
      <c r="FB1484" s="238"/>
      <c r="FC1484" s="238"/>
      <c r="FD1484" s="238"/>
      <c r="FE1484" s="238"/>
    </row>
    <row r="1485" spans="34:161">
      <c r="AH1485" s="238"/>
      <c r="AI1485" s="238"/>
      <c r="AJ1485" s="238"/>
      <c r="AK1485" s="238"/>
      <c r="AL1485" s="238"/>
      <c r="AM1485" s="238"/>
      <c r="AN1485" s="238"/>
      <c r="AO1485" s="238"/>
      <c r="AP1485" s="238"/>
      <c r="AQ1485" s="238"/>
      <c r="AR1485" s="238"/>
      <c r="AS1485" s="238"/>
      <c r="AT1485" s="238"/>
      <c r="AU1485" s="238"/>
      <c r="AV1485" s="238"/>
      <c r="AW1485" s="238"/>
      <c r="AX1485" s="238"/>
      <c r="AY1485" s="238"/>
      <c r="AZ1485" s="238"/>
      <c r="BA1485" s="238"/>
      <c r="BB1485" s="238"/>
      <c r="BC1485" s="238"/>
      <c r="BD1485" s="238"/>
      <c r="BE1485" s="238"/>
      <c r="BF1485" s="238"/>
      <c r="BG1485" s="238"/>
      <c r="BH1485" s="238"/>
      <c r="BI1485" s="238"/>
      <c r="BJ1485" s="238"/>
      <c r="BK1485" s="238"/>
      <c r="BL1485" s="238"/>
      <c r="BM1485" s="238"/>
      <c r="BN1485" s="238"/>
      <c r="BO1485" s="238"/>
      <c r="BP1485" s="238"/>
      <c r="BQ1485" s="238"/>
      <c r="BR1485" s="238"/>
      <c r="BS1485" s="238"/>
      <c r="BT1485" s="238"/>
      <c r="BU1485" s="238"/>
      <c r="BV1485" s="238"/>
      <c r="BW1485" s="238"/>
      <c r="BX1485" s="238"/>
      <c r="BY1485" s="238"/>
      <c r="BZ1485" s="238"/>
      <c r="CA1485" s="238"/>
      <c r="CB1485" s="238"/>
      <c r="CC1485" s="238"/>
      <c r="CD1485" s="238"/>
      <c r="CE1485" s="238"/>
      <c r="CF1485" s="238"/>
      <c r="CG1485" s="238"/>
      <c r="CH1485" s="238"/>
      <c r="CI1485" s="238"/>
      <c r="CJ1485" s="238"/>
      <c r="CK1485" s="238"/>
      <c r="CL1485" s="238"/>
      <c r="CM1485" s="238"/>
      <c r="CN1485" s="238"/>
      <c r="CO1485" s="238"/>
      <c r="CP1485" s="238"/>
      <c r="CQ1485" s="238"/>
      <c r="CR1485" s="238"/>
      <c r="CS1485" s="238"/>
      <c r="CT1485" s="238"/>
      <c r="CU1485" s="238"/>
      <c r="CV1485" s="238"/>
      <c r="CW1485" s="238"/>
      <c r="CX1485" s="238"/>
      <c r="CY1485" s="238"/>
      <c r="CZ1485" s="238"/>
      <c r="DA1485" s="238"/>
      <c r="DB1485" s="238"/>
      <c r="DC1485" s="238"/>
      <c r="DD1485" s="238"/>
      <c r="DE1485" s="238"/>
      <c r="DF1485" s="238"/>
      <c r="DG1485" s="238"/>
      <c r="DH1485" s="238"/>
      <c r="DI1485" s="238"/>
      <c r="DJ1485" s="238"/>
      <c r="DK1485" s="238"/>
      <c r="DL1485" s="238"/>
      <c r="DM1485" s="238"/>
      <c r="DN1485" s="238"/>
      <c r="DO1485" s="238"/>
      <c r="DP1485" s="238"/>
      <c r="DQ1485" s="238"/>
      <c r="DR1485" s="238"/>
      <c r="DS1485" s="238"/>
      <c r="DT1485" s="238"/>
      <c r="DU1485" s="238"/>
      <c r="DV1485" s="238"/>
      <c r="DW1485" s="238"/>
      <c r="DX1485" s="238"/>
      <c r="DY1485" s="238"/>
      <c r="DZ1485" s="238"/>
      <c r="EA1485" s="238"/>
      <c r="EB1485" s="238"/>
      <c r="EC1485" s="238"/>
      <c r="ED1485" s="238"/>
      <c r="EE1485" s="238"/>
      <c r="EF1485" s="238"/>
      <c r="EG1485" s="238"/>
      <c r="EH1485" s="238"/>
      <c r="EI1485" s="238"/>
      <c r="EJ1485" s="238"/>
      <c r="EK1485" s="238"/>
      <c r="EL1485" s="238"/>
      <c r="EM1485" s="238"/>
      <c r="EN1485" s="238"/>
      <c r="EO1485" s="238"/>
      <c r="EP1485" s="238"/>
      <c r="EQ1485" s="238"/>
      <c r="ER1485" s="238"/>
      <c r="ES1485" s="238"/>
      <c r="ET1485" s="238"/>
      <c r="EU1485" s="238"/>
      <c r="EV1485" s="238"/>
      <c r="EW1485" s="238"/>
      <c r="EX1485" s="238"/>
      <c r="EY1485" s="238"/>
      <c r="EZ1485" s="238"/>
      <c r="FA1485" s="238"/>
      <c r="FB1485" s="238"/>
      <c r="FC1485" s="238"/>
      <c r="FD1485" s="238"/>
      <c r="FE1485" s="238"/>
    </row>
    <row r="1486" spans="34:161">
      <c r="AH1486" s="238"/>
      <c r="AI1486" s="238"/>
      <c r="AJ1486" s="238"/>
      <c r="AK1486" s="238"/>
      <c r="AL1486" s="238"/>
      <c r="AM1486" s="238"/>
      <c r="AN1486" s="238"/>
      <c r="AO1486" s="238"/>
      <c r="AP1486" s="238"/>
      <c r="AQ1486" s="238"/>
      <c r="AR1486" s="238"/>
      <c r="AS1486" s="238"/>
      <c r="AT1486" s="238"/>
      <c r="AU1486" s="238"/>
      <c r="AV1486" s="238"/>
      <c r="AW1486" s="238"/>
      <c r="AX1486" s="238"/>
      <c r="AY1486" s="238"/>
      <c r="AZ1486" s="238"/>
      <c r="BA1486" s="238"/>
      <c r="BB1486" s="238"/>
      <c r="BC1486" s="238"/>
      <c r="BD1486" s="238"/>
      <c r="BE1486" s="238"/>
      <c r="BF1486" s="238"/>
      <c r="BG1486" s="238"/>
      <c r="BH1486" s="238"/>
      <c r="BI1486" s="238"/>
      <c r="BJ1486" s="238"/>
      <c r="BK1486" s="238"/>
      <c r="BL1486" s="238"/>
      <c r="BM1486" s="238"/>
      <c r="BN1486" s="238"/>
      <c r="BO1486" s="238"/>
      <c r="BP1486" s="238"/>
      <c r="BQ1486" s="238"/>
      <c r="BR1486" s="238"/>
      <c r="BS1486" s="238"/>
      <c r="BT1486" s="238"/>
      <c r="BU1486" s="238"/>
      <c r="BV1486" s="238"/>
      <c r="BW1486" s="238"/>
      <c r="BX1486" s="238"/>
      <c r="BY1486" s="238"/>
      <c r="BZ1486" s="238"/>
      <c r="CA1486" s="238"/>
      <c r="CB1486" s="238"/>
      <c r="CC1486" s="238"/>
      <c r="CD1486" s="238"/>
      <c r="CE1486" s="238"/>
      <c r="CF1486" s="238"/>
      <c r="CG1486" s="238"/>
      <c r="CH1486" s="238"/>
      <c r="CI1486" s="238"/>
      <c r="CJ1486" s="238"/>
      <c r="CK1486" s="238"/>
      <c r="CL1486" s="238"/>
      <c r="CM1486" s="238"/>
      <c r="CN1486" s="238"/>
      <c r="CO1486" s="238"/>
      <c r="CP1486" s="238"/>
      <c r="CQ1486" s="238"/>
      <c r="CR1486" s="238"/>
      <c r="CS1486" s="238"/>
      <c r="CT1486" s="238"/>
      <c r="CU1486" s="238"/>
      <c r="CV1486" s="238"/>
      <c r="CW1486" s="238"/>
      <c r="CX1486" s="238"/>
      <c r="CY1486" s="238"/>
      <c r="CZ1486" s="238"/>
      <c r="DA1486" s="238"/>
      <c r="DB1486" s="238"/>
      <c r="DC1486" s="238"/>
      <c r="DD1486" s="238"/>
      <c r="DE1486" s="238"/>
      <c r="DF1486" s="238"/>
      <c r="DG1486" s="238"/>
      <c r="DH1486" s="238"/>
      <c r="DI1486" s="238"/>
      <c r="DJ1486" s="238"/>
      <c r="DK1486" s="238"/>
      <c r="DL1486" s="238"/>
      <c r="DM1486" s="238"/>
      <c r="DN1486" s="238"/>
      <c r="DO1486" s="238"/>
      <c r="DP1486" s="238"/>
      <c r="DQ1486" s="238"/>
      <c r="DR1486" s="238"/>
      <c r="DS1486" s="238"/>
      <c r="DT1486" s="238"/>
      <c r="DU1486" s="238"/>
      <c r="DV1486" s="238"/>
      <c r="DW1486" s="238"/>
      <c r="DX1486" s="238"/>
      <c r="DY1486" s="238"/>
      <c r="DZ1486" s="238"/>
      <c r="EA1486" s="238"/>
      <c r="EB1486" s="238"/>
      <c r="EC1486" s="238"/>
      <c r="ED1486" s="238"/>
      <c r="EE1486" s="238"/>
      <c r="EF1486" s="238"/>
      <c r="EG1486" s="238"/>
      <c r="EH1486" s="238"/>
      <c r="EI1486" s="238"/>
      <c r="EJ1486" s="238"/>
      <c r="EK1486" s="238"/>
      <c r="EL1486" s="238"/>
      <c r="EM1486" s="238"/>
      <c r="EN1486" s="238"/>
      <c r="EO1486" s="238"/>
      <c r="EP1486" s="238"/>
      <c r="EQ1486" s="238"/>
      <c r="ER1486" s="238"/>
      <c r="ES1486" s="238"/>
      <c r="ET1486" s="238"/>
      <c r="EU1486" s="238"/>
      <c r="EV1486" s="238"/>
      <c r="EW1486" s="238"/>
      <c r="EX1486" s="238"/>
      <c r="EY1486" s="238"/>
      <c r="EZ1486" s="238"/>
      <c r="FA1486" s="238"/>
      <c r="FB1486" s="238"/>
      <c r="FC1486" s="238"/>
      <c r="FD1486" s="238"/>
      <c r="FE1486" s="238"/>
    </row>
    <row r="1487" spans="34:161">
      <c r="AH1487" s="238"/>
      <c r="AI1487" s="238"/>
      <c r="AJ1487" s="238"/>
      <c r="AK1487" s="238"/>
      <c r="AL1487" s="238"/>
      <c r="AM1487" s="238"/>
      <c r="AN1487" s="238"/>
      <c r="AO1487" s="238"/>
      <c r="AP1487" s="238"/>
      <c r="AQ1487" s="238"/>
      <c r="AR1487" s="238"/>
      <c r="AS1487" s="238"/>
      <c r="AT1487" s="238"/>
      <c r="AU1487" s="238"/>
      <c r="AV1487" s="238"/>
      <c r="AW1487" s="238"/>
      <c r="AX1487" s="238"/>
      <c r="AY1487" s="238"/>
      <c r="AZ1487" s="238"/>
      <c r="BA1487" s="238"/>
      <c r="BB1487" s="238"/>
      <c r="BC1487" s="238"/>
      <c r="BD1487" s="238"/>
      <c r="BE1487" s="238"/>
      <c r="BF1487" s="238"/>
      <c r="BG1487" s="238"/>
      <c r="BH1487" s="238"/>
      <c r="BI1487" s="238"/>
      <c r="BJ1487" s="238"/>
      <c r="BK1487" s="238"/>
      <c r="BL1487" s="238"/>
      <c r="BM1487" s="238"/>
      <c r="BN1487" s="238"/>
      <c r="BO1487" s="238"/>
      <c r="BP1487" s="238"/>
      <c r="BQ1487" s="238"/>
      <c r="BR1487" s="238"/>
      <c r="BS1487" s="238"/>
      <c r="BT1487" s="238"/>
      <c r="BU1487" s="238"/>
      <c r="BV1487" s="238"/>
      <c r="BW1487" s="238"/>
      <c r="BX1487" s="238"/>
      <c r="BY1487" s="238"/>
      <c r="BZ1487" s="238"/>
      <c r="CA1487" s="238"/>
      <c r="CB1487" s="238"/>
      <c r="CC1487" s="238"/>
      <c r="CD1487" s="238"/>
      <c r="CE1487" s="238"/>
      <c r="CF1487" s="238"/>
      <c r="CG1487" s="238"/>
      <c r="CH1487" s="238"/>
      <c r="CI1487" s="238"/>
      <c r="CJ1487" s="238"/>
      <c r="CK1487" s="238"/>
      <c r="CL1487" s="238"/>
      <c r="CM1487" s="238"/>
      <c r="CN1487" s="238"/>
      <c r="CO1487" s="238"/>
      <c r="CP1487" s="238"/>
      <c r="CQ1487" s="238"/>
      <c r="CR1487" s="238"/>
      <c r="CS1487" s="238"/>
      <c r="CT1487" s="238"/>
      <c r="CU1487" s="238"/>
      <c r="CV1487" s="238"/>
      <c r="CW1487" s="238"/>
      <c r="CX1487" s="238"/>
      <c r="CY1487" s="238"/>
      <c r="CZ1487" s="238"/>
      <c r="DA1487" s="238"/>
      <c r="DB1487" s="238"/>
      <c r="DC1487" s="238"/>
      <c r="DD1487" s="238"/>
      <c r="DE1487" s="238"/>
      <c r="DF1487" s="238"/>
      <c r="DG1487" s="238"/>
      <c r="DH1487" s="238"/>
      <c r="DI1487" s="238"/>
      <c r="DJ1487" s="238"/>
      <c r="DK1487" s="238"/>
      <c r="DL1487" s="238"/>
      <c r="DM1487" s="238"/>
      <c r="DN1487" s="238"/>
      <c r="DO1487" s="238"/>
      <c r="DP1487" s="238"/>
      <c r="DQ1487" s="238"/>
      <c r="DR1487" s="238"/>
      <c r="DS1487" s="238"/>
      <c r="DT1487" s="238"/>
      <c r="DU1487" s="238"/>
      <c r="DV1487" s="238"/>
      <c r="DW1487" s="238"/>
      <c r="DX1487" s="238"/>
      <c r="DY1487" s="238"/>
      <c r="DZ1487" s="238"/>
      <c r="EA1487" s="238"/>
      <c r="EB1487" s="238"/>
      <c r="EC1487" s="238"/>
      <c r="ED1487" s="238"/>
      <c r="EE1487" s="238"/>
      <c r="EF1487" s="238"/>
      <c r="EG1487" s="238"/>
      <c r="EH1487" s="238"/>
      <c r="EI1487" s="238"/>
      <c r="EJ1487" s="238"/>
      <c r="EK1487" s="238"/>
      <c r="EL1487" s="238"/>
      <c r="EM1487" s="238"/>
      <c r="EN1487" s="238"/>
      <c r="EO1487" s="238"/>
      <c r="EP1487" s="238"/>
      <c r="EQ1487" s="238"/>
      <c r="ER1487" s="238"/>
      <c r="ES1487" s="238"/>
      <c r="ET1487" s="238"/>
      <c r="EU1487" s="238"/>
      <c r="EV1487" s="238"/>
      <c r="EW1487" s="238"/>
      <c r="EX1487" s="238"/>
      <c r="EY1487" s="238"/>
      <c r="EZ1487" s="238"/>
      <c r="FA1487" s="238"/>
      <c r="FB1487" s="238"/>
      <c r="FC1487" s="238"/>
      <c r="FD1487" s="238"/>
      <c r="FE1487" s="238"/>
    </row>
    <row r="1488" spans="34:161">
      <c r="AH1488" s="238"/>
      <c r="AI1488" s="238"/>
      <c r="AJ1488" s="238"/>
      <c r="AK1488" s="238"/>
      <c r="AL1488" s="238"/>
      <c r="AM1488" s="238"/>
      <c r="AN1488" s="238"/>
      <c r="AO1488" s="238"/>
      <c r="AP1488" s="238"/>
      <c r="AQ1488" s="238"/>
      <c r="AR1488" s="238"/>
      <c r="AS1488" s="238"/>
      <c r="AT1488" s="238"/>
      <c r="AU1488" s="238"/>
      <c r="AV1488" s="238"/>
      <c r="AW1488" s="238"/>
      <c r="AX1488" s="238"/>
      <c r="AY1488" s="238"/>
      <c r="AZ1488" s="238"/>
      <c r="BA1488" s="238"/>
      <c r="BB1488" s="238"/>
      <c r="BC1488" s="238"/>
      <c r="BD1488" s="238"/>
      <c r="BE1488" s="238"/>
      <c r="BF1488" s="238"/>
      <c r="BG1488" s="238"/>
      <c r="BH1488" s="238"/>
      <c r="BI1488" s="238"/>
      <c r="BJ1488" s="238"/>
      <c r="BK1488" s="238"/>
      <c r="BL1488" s="238"/>
      <c r="BM1488" s="238"/>
      <c r="BN1488" s="238"/>
      <c r="BO1488" s="238"/>
      <c r="BP1488" s="238"/>
      <c r="BQ1488" s="238"/>
      <c r="BR1488" s="238"/>
      <c r="BS1488" s="238"/>
      <c r="BT1488" s="238"/>
      <c r="BU1488" s="238"/>
      <c r="BV1488" s="238"/>
      <c r="BW1488" s="238"/>
      <c r="BX1488" s="238"/>
      <c r="BY1488" s="238"/>
      <c r="BZ1488" s="238"/>
      <c r="CA1488" s="238"/>
      <c r="CB1488" s="238"/>
      <c r="CC1488" s="238"/>
      <c r="CD1488" s="238"/>
      <c r="CE1488" s="238"/>
      <c r="CF1488" s="238"/>
      <c r="CG1488" s="238"/>
      <c r="CH1488" s="238"/>
      <c r="CI1488" s="238"/>
      <c r="CJ1488" s="238"/>
      <c r="CK1488" s="238"/>
      <c r="CL1488" s="238"/>
      <c r="CM1488" s="238"/>
      <c r="CN1488" s="238"/>
      <c r="CO1488" s="238"/>
      <c r="CP1488" s="238"/>
      <c r="CQ1488" s="238"/>
      <c r="CR1488" s="238"/>
      <c r="CS1488" s="238"/>
      <c r="CT1488" s="238"/>
      <c r="CU1488" s="238"/>
      <c r="CV1488" s="238"/>
      <c r="CW1488" s="238"/>
      <c r="CX1488" s="238"/>
      <c r="CY1488" s="238"/>
      <c r="CZ1488" s="238"/>
      <c r="DA1488" s="238"/>
      <c r="DB1488" s="238"/>
      <c r="DC1488" s="238"/>
      <c r="DD1488" s="238"/>
      <c r="DE1488" s="238"/>
      <c r="DF1488" s="238"/>
      <c r="DG1488" s="238"/>
      <c r="DH1488" s="238"/>
      <c r="DI1488" s="238"/>
      <c r="DJ1488" s="238"/>
      <c r="DK1488" s="238"/>
      <c r="DL1488" s="238"/>
      <c r="DM1488" s="238"/>
      <c r="DN1488" s="238"/>
      <c r="DO1488" s="238"/>
      <c r="DP1488" s="238"/>
      <c r="DQ1488" s="238"/>
      <c r="DR1488" s="238"/>
      <c r="DS1488" s="238"/>
      <c r="DT1488" s="238"/>
      <c r="DU1488" s="238"/>
      <c r="DV1488" s="238"/>
      <c r="DW1488" s="238"/>
      <c r="DX1488" s="238"/>
      <c r="DY1488" s="238"/>
      <c r="DZ1488" s="238"/>
      <c r="EA1488" s="238"/>
      <c r="EB1488" s="238"/>
      <c r="EC1488" s="238"/>
      <c r="ED1488" s="238"/>
      <c r="EE1488" s="238"/>
      <c r="EF1488" s="238"/>
      <c r="EG1488" s="238"/>
      <c r="EH1488" s="238"/>
      <c r="EI1488" s="238"/>
      <c r="EJ1488" s="238"/>
      <c r="EK1488" s="238"/>
      <c r="EL1488" s="238"/>
      <c r="EM1488" s="238"/>
      <c r="EN1488" s="238"/>
      <c r="EO1488" s="238"/>
      <c r="EP1488" s="238"/>
      <c r="EQ1488" s="238"/>
      <c r="ER1488" s="238"/>
      <c r="ES1488" s="238"/>
      <c r="ET1488" s="238"/>
      <c r="EU1488" s="238"/>
      <c r="EV1488" s="238"/>
      <c r="EW1488" s="238"/>
      <c r="EX1488" s="238"/>
      <c r="EY1488" s="238"/>
      <c r="EZ1488" s="238"/>
      <c r="FA1488" s="238"/>
      <c r="FB1488" s="238"/>
      <c r="FC1488" s="238"/>
      <c r="FD1488" s="238"/>
      <c r="FE1488" s="238"/>
    </row>
    <row r="1489" spans="34:161">
      <c r="AH1489" s="238"/>
      <c r="AI1489" s="238"/>
      <c r="AJ1489" s="238"/>
      <c r="AK1489" s="238"/>
      <c r="AL1489" s="238"/>
      <c r="AM1489" s="238"/>
      <c r="AN1489" s="238"/>
      <c r="AO1489" s="238"/>
      <c r="AP1489" s="238"/>
      <c r="AQ1489" s="238"/>
      <c r="AR1489" s="238"/>
      <c r="AS1489" s="238"/>
      <c r="AT1489" s="238"/>
      <c r="AU1489" s="238"/>
      <c r="AV1489" s="238"/>
      <c r="AW1489" s="238"/>
      <c r="AX1489" s="238"/>
      <c r="AY1489" s="238"/>
      <c r="AZ1489" s="238"/>
      <c r="BA1489" s="238"/>
      <c r="BB1489" s="238"/>
      <c r="BC1489" s="238"/>
      <c r="BD1489" s="238"/>
      <c r="BE1489" s="238"/>
      <c r="BF1489" s="238"/>
      <c r="BG1489" s="238"/>
      <c r="BH1489" s="238"/>
      <c r="BI1489" s="238"/>
      <c r="BJ1489" s="238"/>
      <c r="BK1489" s="238"/>
      <c r="BL1489" s="238"/>
      <c r="BM1489" s="238"/>
      <c r="BN1489" s="238"/>
      <c r="BO1489" s="238"/>
      <c r="BP1489" s="238"/>
      <c r="BQ1489" s="238"/>
      <c r="BR1489" s="238"/>
      <c r="BS1489" s="238"/>
      <c r="BT1489" s="238"/>
      <c r="BU1489" s="238"/>
      <c r="BV1489" s="238"/>
      <c r="BW1489" s="238"/>
      <c r="BX1489" s="238"/>
      <c r="BY1489" s="238"/>
      <c r="BZ1489" s="238"/>
      <c r="CA1489" s="238"/>
      <c r="CB1489" s="238"/>
      <c r="CC1489" s="238"/>
      <c r="CD1489" s="238"/>
      <c r="CE1489" s="238"/>
      <c r="CF1489" s="238"/>
      <c r="CG1489" s="238"/>
      <c r="CH1489" s="238"/>
      <c r="CI1489" s="238"/>
      <c r="CJ1489" s="238"/>
      <c r="CK1489" s="238"/>
      <c r="CL1489" s="238"/>
      <c r="CM1489" s="238"/>
      <c r="CN1489" s="238"/>
      <c r="CO1489" s="238"/>
      <c r="CP1489" s="238"/>
      <c r="CQ1489" s="238"/>
      <c r="CR1489" s="238"/>
      <c r="CS1489" s="238"/>
      <c r="CT1489" s="238"/>
      <c r="CU1489" s="238"/>
      <c r="CV1489" s="238"/>
      <c r="CW1489" s="238"/>
      <c r="CX1489" s="238"/>
      <c r="CY1489" s="238"/>
      <c r="CZ1489" s="238"/>
      <c r="DA1489" s="238"/>
      <c r="DB1489" s="238"/>
      <c r="DC1489" s="238"/>
      <c r="DD1489" s="238"/>
      <c r="DE1489" s="238"/>
      <c r="DF1489" s="238"/>
      <c r="DG1489" s="238"/>
      <c r="DH1489" s="238"/>
      <c r="DI1489" s="238"/>
      <c r="DJ1489" s="238"/>
      <c r="DK1489" s="238"/>
      <c r="DL1489" s="238"/>
      <c r="DM1489" s="238"/>
      <c r="DN1489" s="238"/>
      <c r="DO1489" s="238"/>
      <c r="DP1489" s="238"/>
      <c r="DQ1489" s="238"/>
      <c r="DR1489" s="238"/>
      <c r="DS1489" s="238"/>
      <c r="DT1489" s="238"/>
      <c r="DU1489" s="238"/>
      <c r="DV1489" s="238"/>
      <c r="DW1489" s="238"/>
      <c r="DX1489" s="238"/>
      <c r="DY1489" s="238"/>
      <c r="DZ1489" s="238"/>
      <c r="EA1489" s="238"/>
      <c r="EB1489" s="238"/>
      <c r="EC1489" s="238"/>
      <c r="ED1489" s="238"/>
      <c r="EE1489" s="238"/>
      <c r="EF1489" s="238"/>
      <c r="EG1489" s="238"/>
      <c r="EH1489" s="238"/>
      <c r="EI1489" s="238"/>
      <c r="EJ1489" s="238"/>
      <c r="EK1489" s="238"/>
      <c r="EL1489" s="238"/>
      <c r="EM1489" s="238"/>
      <c r="EN1489" s="238"/>
      <c r="EO1489" s="238"/>
      <c r="EP1489" s="238"/>
      <c r="EQ1489" s="238"/>
      <c r="ER1489" s="238"/>
      <c r="ES1489" s="238"/>
      <c r="ET1489" s="238"/>
      <c r="EU1489" s="238"/>
      <c r="EV1489" s="238"/>
      <c r="EW1489" s="238"/>
      <c r="EX1489" s="238"/>
      <c r="EY1489" s="238"/>
      <c r="EZ1489" s="238"/>
      <c r="FA1489" s="238"/>
      <c r="FB1489" s="238"/>
      <c r="FC1489" s="238"/>
      <c r="FD1489" s="238"/>
      <c r="FE1489" s="238"/>
    </row>
    <row r="1490" spans="34:161">
      <c r="AH1490" s="238"/>
      <c r="AI1490" s="238"/>
      <c r="AJ1490" s="238"/>
      <c r="AK1490" s="238"/>
      <c r="AL1490" s="238"/>
      <c r="AM1490" s="238"/>
      <c r="AN1490" s="238"/>
      <c r="AO1490" s="238"/>
      <c r="AP1490" s="238"/>
      <c r="AQ1490" s="238"/>
      <c r="AR1490" s="238"/>
      <c r="AS1490" s="238"/>
      <c r="AT1490" s="238"/>
      <c r="AU1490" s="238"/>
      <c r="AV1490" s="238"/>
      <c r="AW1490" s="238"/>
      <c r="AX1490" s="238"/>
      <c r="AY1490" s="238"/>
      <c r="AZ1490" s="238"/>
      <c r="BA1490" s="238"/>
      <c r="BB1490" s="238"/>
      <c r="BC1490" s="238"/>
      <c r="BD1490" s="238"/>
      <c r="BE1490" s="238"/>
      <c r="BF1490" s="238"/>
      <c r="BG1490" s="238"/>
      <c r="BH1490" s="238"/>
      <c r="BI1490" s="238"/>
      <c r="BJ1490" s="238"/>
      <c r="BK1490" s="238"/>
      <c r="BL1490" s="238"/>
      <c r="BM1490" s="238"/>
      <c r="BN1490" s="238"/>
      <c r="BO1490" s="238"/>
      <c r="BP1490" s="238"/>
      <c r="BQ1490" s="238"/>
      <c r="BR1490" s="238"/>
      <c r="BS1490" s="238"/>
      <c r="BT1490" s="238"/>
      <c r="BU1490" s="238"/>
      <c r="BV1490" s="238"/>
      <c r="BW1490" s="238"/>
      <c r="BX1490" s="238"/>
      <c r="BY1490" s="238"/>
      <c r="BZ1490" s="238"/>
      <c r="CA1490" s="238"/>
      <c r="CB1490" s="238"/>
      <c r="CC1490" s="238"/>
      <c r="CD1490" s="238"/>
      <c r="CE1490" s="238"/>
      <c r="CF1490" s="238"/>
      <c r="CG1490" s="238"/>
      <c r="CH1490" s="238"/>
      <c r="CI1490" s="238"/>
      <c r="CJ1490" s="238"/>
      <c r="CK1490" s="238"/>
      <c r="CL1490" s="238"/>
      <c r="CM1490" s="238"/>
      <c r="CN1490" s="238"/>
      <c r="CO1490" s="238"/>
      <c r="CP1490" s="238"/>
      <c r="CQ1490" s="238"/>
      <c r="CR1490" s="238"/>
      <c r="CS1490" s="238"/>
      <c r="CT1490" s="238"/>
      <c r="CU1490" s="238"/>
      <c r="CV1490" s="238"/>
      <c r="CW1490" s="238"/>
      <c r="CX1490" s="238"/>
      <c r="CY1490" s="238"/>
      <c r="CZ1490" s="238"/>
      <c r="DA1490" s="238"/>
      <c r="DB1490" s="238"/>
      <c r="DC1490" s="238"/>
      <c r="DD1490" s="238"/>
      <c r="DE1490" s="238"/>
      <c r="DF1490" s="238"/>
      <c r="DG1490" s="238"/>
      <c r="DH1490" s="238"/>
      <c r="DI1490" s="238"/>
      <c r="DJ1490" s="238"/>
      <c r="DK1490" s="238"/>
      <c r="DL1490" s="238"/>
      <c r="DM1490" s="238"/>
      <c r="DN1490" s="238"/>
      <c r="DO1490" s="238"/>
      <c r="DP1490" s="238"/>
      <c r="DQ1490" s="238"/>
      <c r="DR1490" s="238"/>
      <c r="DS1490" s="238"/>
      <c r="DT1490" s="238"/>
      <c r="DU1490" s="238"/>
      <c r="DV1490" s="238"/>
      <c r="DW1490" s="238"/>
      <c r="DX1490" s="238"/>
      <c r="DY1490" s="238"/>
      <c r="DZ1490" s="238"/>
      <c r="EA1490" s="238"/>
      <c r="EB1490" s="238"/>
      <c r="EC1490" s="238"/>
      <c r="ED1490" s="238"/>
      <c r="EE1490" s="238"/>
      <c r="EF1490" s="238"/>
      <c r="EG1490" s="238"/>
      <c r="EH1490" s="238"/>
      <c r="EI1490" s="238"/>
      <c r="EJ1490" s="238"/>
      <c r="EK1490" s="238"/>
      <c r="EL1490" s="238"/>
      <c r="EM1490" s="238"/>
      <c r="EN1490" s="238"/>
      <c r="EO1490" s="238"/>
      <c r="EP1490" s="238"/>
      <c r="EQ1490" s="238"/>
      <c r="ER1490" s="238"/>
      <c r="ES1490" s="238"/>
      <c r="ET1490" s="238"/>
      <c r="EU1490" s="238"/>
      <c r="EV1490" s="238"/>
      <c r="EW1490" s="238"/>
      <c r="EX1490" s="238"/>
      <c r="EY1490" s="238"/>
      <c r="EZ1490" s="238"/>
      <c r="FA1490" s="238"/>
      <c r="FB1490" s="238"/>
      <c r="FC1490" s="238"/>
      <c r="FD1490" s="238"/>
      <c r="FE1490" s="238"/>
    </row>
    <row r="1491" spans="34:161">
      <c r="AH1491" s="238"/>
      <c r="AI1491" s="238"/>
      <c r="AJ1491" s="238"/>
      <c r="AK1491" s="238"/>
      <c r="AL1491" s="238"/>
      <c r="AM1491" s="238"/>
      <c r="AN1491" s="238"/>
      <c r="AO1491" s="238"/>
      <c r="AP1491" s="238"/>
      <c r="AQ1491" s="238"/>
      <c r="AR1491" s="238"/>
      <c r="AS1491" s="238"/>
      <c r="AT1491" s="238"/>
      <c r="AU1491" s="238"/>
      <c r="AV1491" s="238"/>
      <c r="AW1491" s="238"/>
      <c r="AX1491" s="238"/>
      <c r="AY1491" s="238"/>
      <c r="AZ1491" s="238"/>
      <c r="BA1491" s="238"/>
      <c r="BB1491" s="238"/>
      <c r="BC1491" s="238"/>
      <c r="BD1491" s="238"/>
      <c r="BE1491" s="238"/>
      <c r="BF1491" s="238"/>
      <c r="BG1491" s="238"/>
      <c r="BH1491" s="238"/>
      <c r="BI1491" s="238"/>
      <c r="BJ1491" s="238"/>
      <c r="BK1491" s="238"/>
      <c r="BL1491" s="238"/>
      <c r="BM1491" s="238"/>
      <c r="BN1491" s="238"/>
      <c r="BO1491" s="238"/>
      <c r="BP1491" s="238"/>
      <c r="BQ1491" s="238"/>
      <c r="BR1491" s="238"/>
      <c r="BS1491" s="238"/>
      <c r="BT1491" s="238"/>
      <c r="BU1491" s="238"/>
      <c r="BV1491" s="238"/>
      <c r="BW1491" s="238"/>
      <c r="BX1491" s="238"/>
      <c r="BY1491" s="238"/>
      <c r="BZ1491" s="238"/>
      <c r="CA1491" s="238"/>
      <c r="CB1491" s="238"/>
      <c r="CC1491" s="238"/>
      <c r="CD1491" s="238"/>
      <c r="CE1491" s="238"/>
      <c r="CF1491" s="238"/>
      <c r="CG1491" s="238"/>
      <c r="CH1491" s="238"/>
      <c r="CI1491" s="238"/>
      <c r="CJ1491" s="238"/>
      <c r="CK1491" s="238"/>
      <c r="CL1491" s="238"/>
      <c r="CM1491" s="238"/>
      <c r="CN1491" s="238"/>
      <c r="CO1491" s="238"/>
      <c r="CP1491" s="238"/>
      <c r="CQ1491" s="238"/>
      <c r="CR1491" s="238"/>
      <c r="CS1491" s="238"/>
      <c r="CT1491" s="238"/>
      <c r="CU1491" s="238"/>
      <c r="CV1491" s="238"/>
      <c r="CW1491" s="238"/>
      <c r="CX1491" s="238"/>
      <c r="CY1491" s="238"/>
      <c r="CZ1491" s="238"/>
      <c r="DA1491" s="238"/>
      <c r="DB1491" s="238"/>
      <c r="DC1491" s="238"/>
      <c r="DD1491" s="238"/>
      <c r="DE1491" s="238"/>
      <c r="DF1491" s="238"/>
      <c r="DG1491" s="238"/>
      <c r="DH1491" s="238"/>
      <c r="DI1491" s="238"/>
      <c r="DJ1491" s="238"/>
      <c r="DK1491" s="238"/>
      <c r="DL1491" s="238"/>
      <c r="DM1491" s="238"/>
      <c r="DN1491" s="238"/>
      <c r="DO1491" s="238"/>
      <c r="DP1491" s="238"/>
      <c r="DQ1491" s="238"/>
      <c r="DR1491" s="238"/>
      <c r="DS1491" s="238"/>
      <c r="DT1491" s="238"/>
      <c r="DU1491" s="238"/>
      <c r="DV1491" s="238"/>
      <c r="DW1491" s="238"/>
      <c r="DX1491" s="238"/>
      <c r="DY1491" s="238"/>
      <c r="DZ1491" s="238"/>
      <c r="EA1491" s="238"/>
      <c r="EB1491" s="238"/>
      <c r="EC1491" s="238"/>
      <c r="ED1491" s="238"/>
      <c r="EE1491" s="238"/>
      <c r="EF1491" s="238"/>
      <c r="EG1491" s="238"/>
      <c r="EH1491" s="238"/>
      <c r="EI1491" s="238"/>
      <c r="EJ1491" s="238"/>
      <c r="EK1491" s="238"/>
      <c r="EL1491" s="238"/>
      <c r="EM1491" s="238"/>
      <c r="EN1491" s="238"/>
      <c r="EO1491" s="238"/>
      <c r="EP1491" s="238"/>
      <c r="EQ1491" s="238"/>
      <c r="ER1491" s="238"/>
      <c r="ES1491" s="238"/>
      <c r="ET1491" s="238"/>
      <c r="EU1491" s="238"/>
      <c r="EV1491" s="238"/>
      <c r="EW1491" s="238"/>
      <c r="EX1491" s="238"/>
      <c r="EY1491" s="238"/>
      <c r="EZ1491" s="238"/>
      <c r="FA1491" s="238"/>
      <c r="FB1491" s="238"/>
      <c r="FC1491" s="238"/>
      <c r="FD1491" s="238"/>
      <c r="FE1491" s="238"/>
    </row>
    <row r="1492" spans="34:161">
      <c r="AH1492" s="238"/>
      <c r="AI1492" s="238"/>
      <c r="AJ1492" s="238"/>
      <c r="AK1492" s="238"/>
      <c r="AL1492" s="238"/>
      <c r="AM1492" s="238"/>
      <c r="AN1492" s="238"/>
      <c r="AO1492" s="238"/>
      <c r="AP1492" s="238"/>
      <c r="AQ1492" s="238"/>
      <c r="AR1492" s="238"/>
      <c r="AS1492" s="238"/>
      <c r="AT1492" s="238"/>
      <c r="AU1492" s="238"/>
      <c r="AV1492" s="238"/>
      <c r="AW1492" s="238"/>
      <c r="AX1492" s="238"/>
      <c r="AY1492" s="238"/>
      <c r="AZ1492" s="238"/>
      <c r="BA1492" s="238"/>
      <c r="BB1492" s="238"/>
      <c r="BC1492" s="238"/>
      <c r="BD1492" s="238"/>
      <c r="BE1492" s="238"/>
      <c r="BF1492" s="238"/>
      <c r="BG1492" s="238"/>
      <c r="BH1492" s="238"/>
      <c r="BI1492" s="238"/>
      <c r="BJ1492" s="238"/>
      <c r="BK1492" s="238"/>
      <c r="BL1492" s="238"/>
      <c r="BM1492" s="238"/>
      <c r="BN1492" s="238"/>
      <c r="BO1492" s="238"/>
      <c r="BP1492" s="238"/>
      <c r="BQ1492" s="238"/>
      <c r="BR1492" s="238"/>
      <c r="BS1492" s="238"/>
      <c r="BT1492" s="238"/>
      <c r="BU1492" s="238"/>
      <c r="BV1492" s="238"/>
      <c r="BW1492" s="238"/>
      <c r="BX1492" s="238"/>
      <c r="BY1492" s="238"/>
      <c r="BZ1492" s="238"/>
      <c r="CA1492" s="238"/>
      <c r="CB1492" s="238"/>
      <c r="CC1492" s="238"/>
      <c r="CD1492" s="238"/>
      <c r="CE1492" s="238"/>
      <c r="CF1492" s="238"/>
      <c r="CG1492" s="238"/>
      <c r="CH1492" s="238"/>
      <c r="CI1492" s="238"/>
      <c r="CJ1492" s="238"/>
      <c r="CK1492" s="238"/>
      <c r="CL1492" s="238"/>
      <c r="CM1492" s="238"/>
      <c r="CN1492" s="238"/>
      <c r="CO1492" s="238"/>
      <c r="CP1492" s="238"/>
      <c r="CQ1492" s="238"/>
      <c r="CR1492" s="238"/>
      <c r="CS1492" s="238"/>
      <c r="CT1492" s="238"/>
      <c r="CU1492" s="238"/>
      <c r="CV1492" s="238"/>
      <c r="CW1492" s="238"/>
      <c r="CX1492" s="238"/>
      <c r="CY1492" s="238"/>
      <c r="CZ1492" s="238"/>
      <c r="DA1492" s="238"/>
      <c r="DB1492" s="238"/>
      <c r="DC1492" s="238"/>
      <c r="DD1492" s="238"/>
      <c r="DE1492" s="238"/>
      <c r="DF1492" s="238"/>
      <c r="DG1492" s="238"/>
      <c r="DH1492" s="238"/>
      <c r="DI1492" s="238"/>
      <c r="DJ1492" s="238"/>
      <c r="DK1492" s="238"/>
      <c r="DL1492" s="238"/>
      <c r="DM1492" s="238"/>
      <c r="DN1492" s="238"/>
      <c r="DO1492" s="238"/>
      <c r="DP1492" s="238"/>
      <c r="DQ1492" s="238"/>
      <c r="DR1492" s="238"/>
      <c r="DS1492" s="238"/>
      <c r="DT1492" s="238"/>
      <c r="DU1492" s="238"/>
      <c r="DV1492" s="238"/>
      <c r="DW1492" s="238"/>
      <c r="DX1492" s="238"/>
      <c r="DY1492" s="238"/>
      <c r="DZ1492" s="238"/>
      <c r="EA1492" s="238"/>
      <c r="EB1492" s="238"/>
      <c r="EC1492" s="238"/>
      <c r="ED1492" s="238"/>
      <c r="EE1492" s="238"/>
      <c r="EF1492" s="238"/>
      <c r="EG1492" s="238"/>
      <c r="EH1492" s="238"/>
      <c r="EI1492" s="238"/>
      <c r="EJ1492" s="238"/>
      <c r="EK1492" s="238"/>
      <c r="EL1492" s="238"/>
      <c r="EM1492" s="238"/>
      <c r="EN1492" s="238"/>
      <c r="EO1492" s="238"/>
      <c r="EP1492" s="238"/>
      <c r="EQ1492" s="238"/>
      <c r="ER1492" s="238"/>
      <c r="ES1492" s="238"/>
      <c r="ET1492" s="238"/>
      <c r="EU1492" s="238"/>
      <c r="EV1492" s="238"/>
      <c r="EW1492" s="238"/>
      <c r="EX1492" s="238"/>
      <c r="EY1492" s="238"/>
      <c r="EZ1492" s="238"/>
      <c r="FA1492" s="238"/>
      <c r="FB1492" s="238"/>
      <c r="FC1492" s="238"/>
      <c r="FD1492" s="238"/>
      <c r="FE1492" s="238"/>
    </row>
    <row r="1493" spans="34:161">
      <c r="AH1493" s="238"/>
      <c r="AI1493" s="238"/>
      <c r="AJ1493" s="238"/>
      <c r="AK1493" s="238"/>
      <c r="AL1493" s="238"/>
      <c r="AM1493" s="238"/>
      <c r="AN1493" s="238"/>
      <c r="AO1493" s="238"/>
      <c r="AP1493" s="238"/>
      <c r="AQ1493" s="238"/>
      <c r="AR1493" s="238"/>
      <c r="AS1493" s="238"/>
      <c r="AT1493" s="238"/>
      <c r="AU1493" s="238"/>
      <c r="AV1493" s="238"/>
      <c r="AW1493" s="238"/>
      <c r="AX1493" s="238"/>
      <c r="AY1493" s="238"/>
      <c r="AZ1493" s="238"/>
      <c r="BA1493" s="238"/>
      <c r="BB1493" s="238"/>
      <c r="BC1493" s="238"/>
      <c r="BD1493" s="238"/>
      <c r="BE1493" s="238"/>
      <c r="BF1493" s="238"/>
      <c r="BG1493" s="238"/>
      <c r="BH1493" s="238"/>
      <c r="BI1493" s="238"/>
      <c r="BJ1493" s="238"/>
      <c r="BK1493" s="238"/>
      <c r="BL1493" s="238"/>
      <c r="BM1493" s="238"/>
      <c r="BN1493" s="238"/>
      <c r="BO1493" s="238"/>
      <c r="BP1493" s="238"/>
      <c r="BQ1493" s="238"/>
      <c r="BR1493" s="238"/>
      <c r="BS1493" s="238"/>
      <c r="BT1493" s="238"/>
      <c r="BU1493" s="238"/>
      <c r="BV1493" s="238"/>
      <c r="BW1493" s="238"/>
      <c r="BX1493" s="238"/>
      <c r="BY1493" s="238"/>
      <c r="BZ1493" s="238"/>
      <c r="CA1493" s="238"/>
      <c r="CB1493" s="238"/>
      <c r="CC1493" s="238"/>
      <c r="CD1493" s="238"/>
      <c r="CE1493" s="238"/>
      <c r="CF1493" s="238"/>
      <c r="CG1493" s="238"/>
      <c r="CH1493" s="238"/>
      <c r="CI1493" s="238"/>
      <c r="CJ1493" s="238"/>
      <c r="CK1493" s="238"/>
      <c r="CL1493" s="238"/>
      <c r="CM1493" s="238"/>
      <c r="CN1493" s="238"/>
      <c r="CO1493" s="238"/>
      <c r="CP1493" s="238"/>
      <c r="CQ1493" s="238"/>
      <c r="CR1493" s="238"/>
      <c r="CS1493" s="238"/>
      <c r="CT1493" s="238"/>
      <c r="CU1493" s="238"/>
      <c r="CV1493" s="238"/>
      <c r="CW1493" s="238"/>
      <c r="CX1493" s="238"/>
      <c r="CY1493" s="238"/>
      <c r="CZ1493" s="238"/>
      <c r="DA1493" s="238"/>
      <c r="DB1493" s="238"/>
      <c r="DC1493" s="238"/>
      <c r="DD1493" s="238"/>
      <c r="DE1493" s="238"/>
      <c r="DF1493" s="238"/>
      <c r="DG1493" s="238"/>
      <c r="DH1493" s="238"/>
      <c r="DI1493" s="238"/>
      <c r="DJ1493" s="238"/>
      <c r="DK1493" s="238"/>
      <c r="DL1493" s="238"/>
      <c r="DM1493" s="238"/>
      <c r="DN1493" s="238"/>
      <c r="DO1493" s="238"/>
      <c r="DP1493" s="238"/>
      <c r="DQ1493" s="238"/>
      <c r="DR1493" s="238"/>
      <c r="DS1493" s="238"/>
      <c r="DT1493" s="238"/>
      <c r="DU1493" s="238"/>
      <c r="DV1493" s="238"/>
      <c r="DW1493" s="238"/>
      <c r="DX1493" s="238"/>
      <c r="DY1493" s="238"/>
      <c r="DZ1493" s="238"/>
      <c r="EA1493" s="238"/>
      <c r="EB1493" s="238"/>
      <c r="EC1493" s="238"/>
      <c r="ED1493" s="238"/>
      <c r="EE1493" s="238"/>
      <c r="EF1493" s="238"/>
      <c r="EG1493" s="238"/>
      <c r="EH1493" s="238"/>
      <c r="EI1493" s="238"/>
      <c r="EJ1493" s="238"/>
      <c r="EK1493" s="238"/>
      <c r="EL1493" s="238"/>
      <c r="EM1493" s="238"/>
      <c r="EN1493" s="238"/>
      <c r="EO1493" s="238"/>
      <c r="EP1493" s="238"/>
      <c r="EQ1493" s="238"/>
      <c r="ER1493" s="238"/>
      <c r="ES1493" s="238"/>
      <c r="ET1493" s="238"/>
      <c r="EU1493" s="238"/>
      <c r="EV1493" s="238"/>
      <c r="EW1493" s="238"/>
      <c r="EX1493" s="238"/>
      <c r="EY1493" s="238"/>
      <c r="EZ1493" s="238"/>
      <c r="FA1493" s="238"/>
      <c r="FB1493" s="238"/>
      <c r="FC1493" s="238"/>
      <c r="FD1493" s="238"/>
      <c r="FE1493" s="238"/>
    </row>
    <row r="1494" spans="34:161">
      <c r="AH1494" s="238"/>
      <c r="AI1494" s="238"/>
      <c r="AJ1494" s="238"/>
      <c r="AK1494" s="238"/>
      <c r="AL1494" s="238"/>
      <c r="AM1494" s="238"/>
      <c r="AN1494" s="238"/>
      <c r="AO1494" s="238"/>
      <c r="AP1494" s="238"/>
      <c r="AQ1494" s="238"/>
      <c r="AR1494" s="238"/>
      <c r="AS1494" s="238"/>
      <c r="AT1494" s="238"/>
      <c r="AU1494" s="238"/>
      <c r="AV1494" s="238"/>
      <c r="AW1494" s="238"/>
      <c r="AX1494" s="238"/>
      <c r="AY1494" s="238"/>
      <c r="AZ1494" s="238"/>
      <c r="BA1494" s="238"/>
      <c r="BB1494" s="238"/>
      <c r="BC1494" s="238"/>
      <c r="BD1494" s="238"/>
      <c r="BE1494" s="238"/>
      <c r="BF1494" s="238"/>
      <c r="BG1494" s="238"/>
      <c r="BH1494" s="238"/>
      <c r="BI1494" s="238"/>
      <c r="BJ1494" s="238"/>
      <c r="BK1494" s="238"/>
      <c r="BL1494" s="238"/>
      <c r="BM1494" s="238"/>
      <c r="BN1494" s="238"/>
      <c r="BO1494" s="238"/>
      <c r="BP1494" s="238"/>
      <c r="BQ1494" s="238"/>
      <c r="BR1494" s="238"/>
      <c r="BS1494" s="238"/>
      <c r="BT1494" s="238"/>
      <c r="BU1494" s="238"/>
      <c r="BV1494" s="238"/>
      <c r="BW1494" s="238"/>
      <c r="BX1494" s="238"/>
      <c r="BY1494" s="238"/>
      <c r="BZ1494" s="238"/>
      <c r="CA1494" s="238"/>
      <c r="CB1494" s="238"/>
      <c r="CC1494" s="238"/>
      <c r="CD1494" s="238"/>
      <c r="CE1494" s="238"/>
      <c r="CF1494" s="238"/>
      <c r="CG1494" s="238"/>
      <c r="CH1494" s="238"/>
      <c r="CI1494" s="238"/>
      <c r="CJ1494" s="238"/>
      <c r="CK1494" s="238"/>
      <c r="CL1494" s="238"/>
      <c r="CM1494" s="238"/>
      <c r="CN1494" s="238"/>
      <c r="CO1494" s="238"/>
      <c r="CP1494" s="238"/>
      <c r="CQ1494" s="238"/>
      <c r="CR1494" s="238"/>
      <c r="CS1494" s="238"/>
      <c r="CT1494" s="238"/>
      <c r="CU1494" s="238"/>
      <c r="CV1494" s="238"/>
      <c r="CW1494" s="238"/>
      <c r="CX1494" s="238"/>
      <c r="CY1494" s="238"/>
      <c r="CZ1494" s="238"/>
      <c r="DA1494" s="238"/>
      <c r="DB1494" s="238"/>
      <c r="DC1494" s="238"/>
      <c r="DD1494" s="238"/>
      <c r="DE1494" s="238"/>
      <c r="DF1494" s="238"/>
      <c r="DG1494" s="238"/>
      <c r="DH1494" s="238"/>
      <c r="DI1494" s="238"/>
      <c r="DJ1494" s="238"/>
      <c r="DK1494" s="238"/>
      <c r="DL1494" s="238"/>
      <c r="DM1494" s="238"/>
      <c r="DN1494" s="238"/>
      <c r="DO1494" s="238"/>
      <c r="DP1494" s="238"/>
      <c r="DQ1494" s="238"/>
      <c r="DR1494" s="238"/>
      <c r="DS1494" s="238"/>
      <c r="DT1494" s="238"/>
      <c r="DU1494" s="238"/>
      <c r="DV1494" s="238"/>
      <c r="DW1494" s="238"/>
      <c r="DX1494" s="238"/>
      <c r="DY1494" s="238"/>
      <c r="DZ1494" s="238"/>
      <c r="EA1494" s="238"/>
      <c r="EB1494" s="238"/>
      <c r="EC1494" s="238"/>
      <c r="ED1494" s="238"/>
      <c r="EE1494" s="238"/>
      <c r="EF1494" s="238"/>
      <c r="EG1494" s="238"/>
      <c r="EH1494" s="238"/>
      <c r="EI1494" s="238"/>
      <c r="EJ1494" s="238"/>
      <c r="EK1494" s="238"/>
      <c r="EL1494" s="238"/>
      <c r="EM1494" s="238"/>
      <c r="EN1494" s="238"/>
      <c r="EO1494" s="238"/>
      <c r="EP1494" s="238"/>
      <c r="EQ1494" s="238"/>
      <c r="ER1494" s="238"/>
      <c r="ES1494" s="238"/>
      <c r="ET1494" s="238"/>
      <c r="EU1494" s="238"/>
      <c r="EV1494" s="238"/>
      <c r="EW1494" s="238"/>
      <c r="EX1494" s="238"/>
      <c r="EY1494" s="238"/>
      <c r="EZ1494" s="238"/>
      <c r="FA1494" s="238"/>
      <c r="FB1494" s="238"/>
      <c r="FC1494" s="238"/>
      <c r="FD1494" s="238"/>
      <c r="FE1494" s="238"/>
    </row>
    <row r="1495" spans="34:161">
      <c r="AH1495" s="238"/>
      <c r="AI1495" s="238"/>
      <c r="AJ1495" s="238"/>
      <c r="AK1495" s="238"/>
      <c r="AL1495" s="238"/>
      <c r="AM1495" s="238"/>
      <c r="AN1495" s="238"/>
      <c r="AO1495" s="238"/>
      <c r="AP1495" s="238"/>
      <c r="AQ1495" s="238"/>
      <c r="AR1495" s="238"/>
      <c r="AS1495" s="238"/>
      <c r="AT1495" s="238"/>
      <c r="AU1495" s="238"/>
      <c r="AV1495" s="238"/>
      <c r="AW1495" s="238"/>
      <c r="AX1495" s="238"/>
      <c r="AY1495" s="238"/>
      <c r="AZ1495" s="238"/>
      <c r="BA1495" s="238"/>
      <c r="BB1495" s="238"/>
      <c r="BC1495" s="238"/>
      <c r="BD1495" s="238"/>
      <c r="BE1495" s="238"/>
      <c r="BF1495" s="238"/>
      <c r="BG1495" s="238"/>
      <c r="BH1495" s="238"/>
      <c r="BI1495" s="238"/>
      <c r="BJ1495" s="238"/>
      <c r="BK1495" s="238"/>
      <c r="BL1495" s="238"/>
      <c r="BM1495" s="238"/>
      <c r="BN1495" s="238"/>
      <c r="BO1495" s="238"/>
      <c r="BP1495" s="238"/>
      <c r="BQ1495" s="238"/>
      <c r="BR1495" s="238"/>
      <c r="BS1495" s="238"/>
      <c r="BT1495" s="238"/>
      <c r="BU1495" s="238"/>
      <c r="BV1495" s="238"/>
      <c r="BW1495" s="238"/>
      <c r="BX1495" s="238"/>
      <c r="BY1495" s="238"/>
      <c r="BZ1495" s="238"/>
      <c r="CA1495" s="238"/>
      <c r="CB1495" s="238"/>
      <c r="CC1495" s="238"/>
      <c r="CD1495" s="238"/>
      <c r="CE1495" s="238"/>
      <c r="CF1495" s="238"/>
      <c r="CG1495" s="238"/>
      <c r="CH1495" s="238"/>
      <c r="CI1495" s="238"/>
      <c r="CJ1495" s="238"/>
      <c r="CK1495" s="238"/>
      <c r="CL1495" s="238"/>
      <c r="CM1495" s="238"/>
      <c r="CN1495" s="238"/>
      <c r="CO1495" s="238"/>
      <c r="CP1495" s="238"/>
      <c r="CQ1495" s="238"/>
      <c r="CR1495" s="238"/>
      <c r="CS1495" s="238"/>
      <c r="CT1495" s="238"/>
      <c r="CU1495" s="238"/>
      <c r="CV1495" s="238"/>
      <c r="CW1495" s="238"/>
      <c r="CX1495" s="238"/>
      <c r="CY1495" s="238"/>
      <c r="CZ1495" s="238"/>
      <c r="DA1495" s="238"/>
      <c r="DB1495" s="238"/>
      <c r="DC1495" s="238"/>
      <c r="DD1495" s="238"/>
      <c r="DE1495" s="238"/>
      <c r="DF1495" s="238"/>
      <c r="DG1495" s="238"/>
      <c r="DH1495" s="238"/>
      <c r="DI1495" s="238"/>
      <c r="DJ1495" s="238"/>
      <c r="DK1495" s="238"/>
      <c r="DL1495" s="238"/>
      <c r="DM1495" s="238"/>
      <c r="DN1495" s="238"/>
      <c r="DO1495" s="238"/>
      <c r="DP1495" s="238"/>
      <c r="DQ1495" s="238"/>
      <c r="DR1495" s="238"/>
      <c r="DS1495" s="238"/>
      <c r="DT1495" s="238"/>
      <c r="DU1495" s="238"/>
      <c r="DV1495" s="238"/>
      <c r="DW1495" s="238"/>
      <c r="DX1495" s="238"/>
      <c r="DY1495" s="238"/>
      <c r="DZ1495" s="238"/>
      <c r="EA1495" s="238"/>
      <c r="EB1495" s="238"/>
      <c r="EC1495" s="238"/>
      <c r="ED1495" s="238"/>
      <c r="EE1495" s="238"/>
      <c r="EF1495" s="238"/>
      <c r="EG1495" s="238"/>
      <c r="EH1495" s="238"/>
      <c r="EI1495" s="238"/>
      <c r="EJ1495" s="238"/>
      <c r="EK1495" s="238"/>
      <c r="EL1495" s="238"/>
      <c r="EM1495" s="238"/>
      <c r="EN1495" s="238"/>
      <c r="EO1495" s="238"/>
      <c r="EP1495" s="238"/>
      <c r="EQ1495" s="238"/>
      <c r="ER1495" s="238"/>
      <c r="ES1495" s="238"/>
      <c r="ET1495" s="238"/>
      <c r="EU1495" s="238"/>
      <c r="EV1495" s="238"/>
      <c r="EW1495" s="238"/>
      <c r="EX1495" s="238"/>
      <c r="EY1495" s="238"/>
      <c r="EZ1495" s="238"/>
      <c r="FA1495" s="238"/>
      <c r="FB1495" s="238"/>
      <c r="FC1495" s="238"/>
      <c r="FD1495" s="238"/>
      <c r="FE1495" s="238"/>
    </row>
    <row r="1496" spans="34:161">
      <c r="AH1496" s="238"/>
      <c r="AI1496" s="238"/>
      <c r="AJ1496" s="238"/>
      <c r="AK1496" s="238"/>
      <c r="AL1496" s="238"/>
      <c r="AM1496" s="238"/>
      <c r="AN1496" s="238"/>
      <c r="AO1496" s="238"/>
      <c r="AP1496" s="238"/>
      <c r="AQ1496" s="238"/>
      <c r="AR1496" s="238"/>
      <c r="AS1496" s="238"/>
      <c r="AT1496" s="238"/>
      <c r="AU1496" s="238"/>
      <c r="AV1496" s="238"/>
      <c r="AW1496" s="238"/>
      <c r="AX1496" s="238"/>
      <c r="AY1496" s="238"/>
      <c r="AZ1496" s="238"/>
      <c r="BA1496" s="238"/>
      <c r="BB1496" s="238"/>
      <c r="BC1496" s="238"/>
      <c r="BD1496" s="238"/>
      <c r="BE1496" s="238"/>
      <c r="BF1496" s="238"/>
      <c r="BG1496" s="238"/>
      <c r="BH1496" s="238"/>
      <c r="BI1496" s="238"/>
      <c r="BJ1496" s="238"/>
      <c r="BK1496" s="238"/>
      <c r="BL1496" s="238"/>
      <c r="BM1496" s="238"/>
      <c r="BN1496" s="238"/>
      <c r="BO1496" s="238"/>
      <c r="BP1496" s="238"/>
      <c r="BQ1496" s="238"/>
      <c r="BR1496" s="238"/>
      <c r="BS1496" s="238"/>
      <c r="BT1496" s="238"/>
      <c r="BU1496" s="238"/>
      <c r="BV1496" s="238"/>
      <c r="BW1496" s="238"/>
      <c r="BX1496" s="238"/>
      <c r="BY1496" s="238"/>
      <c r="BZ1496" s="238"/>
      <c r="CA1496" s="238"/>
      <c r="CB1496" s="238"/>
      <c r="CC1496" s="238"/>
      <c r="CD1496" s="238"/>
      <c r="CE1496" s="238"/>
      <c r="CF1496" s="238"/>
      <c r="CG1496" s="238"/>
      <c r="CH1496" s="238"/>
      <c r="CI1496" s="238"/>
      <c r="CJ1496" s="238"/>
      <c r="CK1496" s="238"/>
      <c r="CL1496" s="238"/>
      <c r="CM1496" s="238"/>
      <c r="CN1496" s="238"/>
      <c r="CO1496" s="238"/>
      <c r="CP1496" s="238"/>
      <c r="CQ1496" s="238"/>
      <c r="CR1496" s="238"/>
      <c r="CS1496" s="238"/>
      <c r="CT1496" s="238"/>
      <c r="CU1496" s="238"/>
      <c r="CV1496" s="238"/>
      <c r="CW1496" s="238"/>
      <c r="CX1496" s="238"/>
      <c r="CY1496" s="238"/>
      <c r="CZ1496" s="238"/>
      <c r="DA1496" s="238"/>
      <c r="DB1496" s="238"/>
      <c r="DC1496" s="238"/>
      <c r="DD1496" s="238"/>
      <c r="DE1496" s="238"/>
      <c r="DF1496" s="238"/>
      <c r="DG1496" s="238"/>
      <c r="DH1496" s="238"/>
      <c r="DI1496" s="238"/>
      <c r="DJ1496" s="238"/>
      <c r="DK1496" s="238"/>
      <c r="DL1496" s="238"/>
      <c r="DM1496" s="238"/>
      <c r="DN1496" s="238"/>
      <c r="DO1496" s="238"/>
      <c r="DP1496" s="238"/>
      <c r="DQ1496" s="238"/>
      <c r="DR1496" s="238"/>
      <c r="DS1496" s="238"/>
      <c r="DT1496" s="238"/>
      <c r="DU1496" s="238"/>
      <c r="DV1496" s="238"/>
      <c r="DW1496" s="238"/>
      <c r="DX1496" s="238"/>
      <c r="DY1496" s="238"/>
      <c r="DZ1496" s="238"/>
      <c r="EA1496" s="238"/>
      <c r="EB1496" s="238"/>
      <c r="EC1496" s="238"/>
      <c r="ED1496" s="238"/>
      <c r="EE1496" s="238"/>
      <c r="EF1496" s="238"/>
      <c r="EG1496" s="238"/>
      <c r="EH1496" s="238"/>
      <c r="EI1496" s="238"/>
      <c r="EJ1496" s="238"/>
      <c r="EK1496" s="238"/>
      <c r="EL1496" s="238"/>
      <c r="EM1496" s="238"/>
      <c r="EN1496" s="238"/>
      <c r="EO1496" s="238"/>
      <c r="EP1496" s="238"/>
      <c r="EQ1496" s="238"/>
      <c r="ER1496" s="238"/>
      <c r="ES1496" s="238"/>
      <c r="ET1496" s="238"/>
      <c r="EU1496" s="238"/>
      <c r="EV1496" s="238"/>
      <c r="EW1496" s="238"/>
      <c r="EX1496" s="238"/>
      <c r="EY1496" s="238"/>
      <c r="EZ1496" s="238"/>
      <c r="FA1496" s="238"/>
      <c r="FB1496" s="238"/>
      <c r="FC1496" s="238"/>
      <c r="FD1496" s="238"/>
      <c r="FE1496" s="238"/>
    </row>
    <row r="1497" spans="34:161">
      <c r="AH1497" s="238"/>
      <c r="AI1497" s="238"/>
      <c r="AJ1497" s="238"/>
      <c r="AK1497" s="238"/>
      <c r="AL1497" s="238"/>
      <c r="AM1497" s="238"/>
      <c r="AN1497" s="238"/>
      <c r="AO1497" s="238"/>
      <c r="AP1497" s="238"/>
      <c r="AQ1497" s="238"/>
      <c r="AR1497" s="238"/>
      <c r="AS1497" s="238"/>
      <c r="AT1497" s="238"/>
      <c r="AU1497" s="238"/>
      <c r="AV1497" s="238"/>
      <c r="AW1497" s="238"/>
      <c r="AX1497" s="238"/>
      <c r="AY1497" s="238"/>
      <c r="AZ1497" s="238"/>
      <c r="BA1497" s="238"/>
      <c r="BB1497" s="238"/>
      <c r="BC1497" s="238"/>
      <c r="BD1497" s="238"/>
      <c r="BE1497" s="238"/>
      <c r="BF1497" s="238"/>
      <c r="BG1497" s="238"/>
      <c r="BH1497" s="238"/>
      <c r="BI1497" s="238"/>
      <c r="BJ1497" s="238"/>
      <c r="BK1497" s="238"/>
      <c r="BL1497" s="238"/>
      <c r="BM1497" s="238"/>
      <c r="BN1497" s="238"/>
      <c r="BO1497" s="238"/>
      <c r="BP1497" s="238"/>
      <c r="BQ1497" s="238"/>
      <c r="BR1497" s="238"/>
      <c r="BS1497" s="238"/>
      <c r="BT1497" s="238"/>
      <c r="BU1497" s="238"/>
      <c r="BV1497" s="238"/>
      <c r="BW1497" s="238"/>
      <c r="BX1497" s="238"/>
      <c r="BY1497" s="238"/>
      <c r="BZ1497" s="238"/>
      <c r="CA1497" s="238"/>
      <c r="CB1497" s="238"/>
      <c r="CC1497" s="238"/>
      <c r="CD1497" s="238"/>
      <c r="CE1497" s="238"/>
      <c r="CF1497" s="238"/>
      <c r="CG1497" s="238"/>
      <c r="CH1497" s="238"/>
      <c r="CI1497" s="238"/>
      <c r="CJ1497" s="238"/>
      <c r="CK1497" s="238"/>
      <c r="CL1497" s="238"/>
      <c r="CM1497" s="238"/>
      <c r="CN1497" s="238"/>
      <c r="CO1497" s="238"/>
      <c r="CP1497" s="238"/>
      <c r="CQ1497" s="238"/>
      <c r="CR1497" s="238"/>
      <c r="CS1497" s="238"/>
      <c r="CT1497" s="238"/>
      <c r="CU1497" s="238"/>
      <c r="CV1497" s="238"/>
      <c r="CW1497" s="238"/>
      <c r="CX1497" s="238"/>
      <c r="CY1497" s="238"/>
      <c r="CZ1497" s="238"/>
      <c r="DA1497" s="238"/>
      <c r="DB1497" s="238"/>
      <c r="DC1497" s="238"/>
      <c r="DD1497" s="238"/>
      <c r="DE1497" s="238"/>
      <c r="DF1497" s="238"/>
      <c r="DG1497" s="238"/>
      <c r="DH1497" s="238"/>
      <c r="DI1497" s="238"/>
      <c r="DJ1497" s="238"/>
      <c r="DK1497" s="238"/>
      <c r="DL1497" s="238"/>
      <c r="DM1497" s="238"/>
      <c r="DN1497" s="238"/>
      <c r="DO1497" s="238"/>
      <c r="DP1497" s="238"/>
      <c r="DQ1497" s="238"/>
      <c r="DR1497" s="238"/>
      <c r="DS1497" s="238"/>
      <c r="DT1497" s="238"/>
      <c r="DU1497" s="238"/>
      <c r="DV1497" s="238"/>
      <c r="DW1497" s="238"/>
      <c r="DX1497" s="238"/>
      <c r="DY1497" s="238"/>
      <c r="DZ1497" s="238"/>
      <c r="EA1497" s="238"/>
      <c r="EB1497" s="238"/>
      <c r="EC1497" s="238"/>
      <c r="ED1497" s="238"/>
      <c r="EE1497" s="238"/>
      <c r="EF1497" s="238"/>
      <c r="EG1497" s="238"/>
      <c r="EH1497" s="238"/>
      <c r="EI1497" s="238"/>
      <c r="EJ1497" s="238"/>
      <c r="EK1497" s="238"/>
      <c r="EL1497" s="238"/>
      <c r="EM1497" s="238"/>
      <c r="EN1497" s="238"/>
      <c r="EO1497" s="238"/>
      <c r="EP1497" s="238"/>
      <c r="EQ1497" s="238"/>
      <c r="ER1497" s="238"/>
      <c r="ES1497" s="238"/>
      <c r="ET1497" s="238"/>
      <c r="EU1497" s="238"/>
      <c r="EV1497" s="238"/>
      <c r="EW1497" s="238"/>
      <c r="EX1497" s="238"/>
      <c r="EY1497" s="238"/>
      <c r="EZ1497" s="238"/>
      <c r="FA1497" s="238"/>
      <c r="FB1497" s="238"/>
      <c r="FC1497" s="238"/>
      <c r="FD1497" s="238"/>
      <c r="FE1497" s="238"/>
    </row>
    <row r="1498" spans="34:161">
      <c r="AH1498" s="238"/>
      <c r="AI1498" s="238"/>
      <c r="AJ1498" s="238"/>
      <c r="AK1498" s="238"/>
      <c r="AL1498" s="238"/>
      <c r="AM1498" s="238"/>
      <c r="AN1498" s="238"/>
      <c r="AO1498" s="238"/>
      <c r="AP1498" s="238"/>
      <c r="AQ1498" s="238"/>
      <c r="AR1498" s="238"/>
      <c r="AS1498" s="238"/>
      <c r="AT1498" s="238"/>
      <c r="AU1498" s="238"/>
      <c r="AV1498" s="238"/>
      <c r="AW1498" s="238"/>
      <c r="AX1498" s="238"/>
      <c r="AY1498" s="238"/>
      <c r="AZ1498" s="238"/>
      <c r="BA1498" s="238"/>
      <c r="BB1498" s="238"/>
      <c r="BC1498" s="238"/>
      <c r="BD1498" s="238"/>
      <c r="BE1498" s="238"/>
      <c r="BF1498" s="238"/>
      <c r="BG1498" s="238"/>
      <c r="BH1498" s="238"/>
      <c r="BI1498" s="238"/>
      <c r="BJ1498" s="238"/>
      <c r="BK1498" s="238"/>
      <c r="BL1498" s="238"/>
      <c r="BM1498" s="238"/>
      <c r="BN1498" s="238"/>
      <c r="BO1498" s="238"/>
      <c r="BP1498" s="238"/>
      <c r="BQ1498" s="238"/>
      <c r="BR1498" s="238"/>
      <c r="BS1498" s="238"/>
      <c r="BT1498" s="238"/>
      <c r="BU1498" s="238"/>
      <c r="BV1498" s="238"/>
      <c r="BW1498" s="238"/>
      <c r="BX1498" s="238"/>
      <c r="BY1498" s="238"/>
      <c r="BZ1498" s="238"/>
      <c r="CA1498" s="238"/>
      <c r="CB1498" s="238"/>
      <c r="CC1498" s="238"/>
      <c r="CD1498" s="238"/>
      <c r="CE1498" s="238"/>
      <c r="CF1498" s="238"/>
      <c r="CG1498" s="238"/>
      <c r="CH1498" s="238"/>
      <c r="CI1498" s="238"/>
      <c r="CJ1498" s="238"/>
      <c r="CK1498" s="238"/>
      <c r="CL1498" s="238"/>
      <c r="CM1498" s="238"/>
      <c r="CN1498" s="238"/>
      <c r="CO1498" s="238"/>
      <c r="CP1498" s="238"/>
      <c r="CQ1498" s="238"/>
      <c r="CR1498" s="238"/>
      <c r="CS1498" s="238"/>
      <c r="CT1498" s="238"/>
      <c r="CU1498" s="238"/>
      <c r="CV1498" s="238"/>
      <c r="CW1498" s="238"/>
      <c r="CX1498" s="238"/>
      <c r="CY1498" s="238"/>
      <c r="CZ1498" s="238"/>
      <c r="DA1498" s="238"/>
      <c r="DB1498" s="238"/>
      <c r="DC1498" s="238"/>
      <c r="DD1498" s="238"/>
      <c r="DE1498" s="238"/>
      <c r="DF1498" s="238"/>
      <c r="DG1498" s="238"/>
      <c r="DH1498" s="238"/>
      <c r="DI1498" s="238"/>
      <c r="DJ1498" s="238"/>
      <c r="DK1498" s="238"/>
      <c r="DL1498" s="238"/>
      <c r="DM1498" s="238"/>
      <c r="DN1498" s="238"/>
      <c r="DO1498" s="238"/>
      <c r="DP1498" s="238"/>
      <c r="DQ1498" s="238"/>
      <c r="DR1498" s="238"/>
      <c r="DS1498" s="238"/>
      <c r="DT1498" s="238"/>
      <c r="DU1498" s="238"/>
      <c r="DV1498" s="238"/>
      <c r="DW1498" s="238"/>
      <c r="DX1498" s="238"/>
      <c r="DY1498" s="238"/>
      <c r="DZ1498" s="238"/>
      <c r="EA1498" s="238"/>
      <c r="EB1498" s="238"/>
      <c r="EC1498" s="238"/>
      <c r="ED1498" s="238"/>
      <c r="EE1498" s="238"/>
      <c r="EF1498" s="238"/>
      <c r="EG1498" s="238"/>
      <c r="EH1498" s="238"/>
      <c r="EI1498" s="238"/>
      <c r="EJ1498" s="238"/>
      <c r="EK1498" s="238"/>
      <c r="EL1498" s="238"/>
      <c r="EM1498" s="238"/>
      <c r="EN1498" s="238"/>
      <c r="EO1498" s="238"/>
      <c r="EP1498" s="238"/>
      <c r="EQ1498" s="238"/>
      <c r="ER1498" s="238"/>
      <c r="ES1498" s="238"/>
      <c r="ET1498" s="238"/>
      <c r="EU1498" s="238"/>
      <c r="EV1498" s="238"/>
      <c r="EW1498" s="238"/>
      <c r="EX1498" s="238"/>
      <c r="EY1498" s="238"/>
      <c r="EZ1498" s="238"/>
      <c r="FA1498" s="238"/>
      <c r="FB1498" s="238"/>
      <c r="FC1498" s="238"/>
      <c r="FD1498" s="238"/>
      <c r="FE1498" s="238"/>
    </row>
    <row r="1499" spans="34:161">
      <c r="AH1499" s="238"/>
      <c r="AI1499" s="238"/>
      <c r="AJ1499" s="238"/>
      <c r="AK1499" s="238"/>
      <c r="AL1499" s="238"/>
      <c r="AM1499" s="238"/>
      <c r="AN1499" s="238"/>
      <c r="AO1499" s="238"/>
      <c r="AP1499" s="238"/>
      <c r="AQ1499" s="238"/>
      <c r="AR1499" s="238"/>
      <c r="AS1499" s="238"/>
      <c r="AT1499" s="238"/>
      <c r="AU1499" s="238"/>
      <c r="AV1499" s="238"/>
      <c r="AW1499" s="238"/>
      <c r="AX1499" s="238"/>
      <c r="AY1499" s="238"/>
      <c r="AZ1499" s="238"/>
      <c r="BA1499" s="238"/>
      <c r="BB1499" s="238"/>
      <c r="BC1499" s="238"/>
      <c r="BD1499" s="238"/>
      <c r="BE1499" s="238"/>
      <c r="BF1499" s="238"/>
      <c r="BG1499" s="238"/>
      <c r="BH1499" s="238"/>
      <c r="BI1499" s="238"/>
      <c r="BJ1499" s="238"/>
      <c r="BK1499" s="238"/>
      <c r="BL1499" s="238"/>
      <c r="BM1499" s="238"/>
      <c r="BN1499" s="238"/>
      <c r="BO1499" s="238"/>
      <c r="BP1499" s="238"/>
      <c r="BQ1499" s="238"/>
      <c r="BR1499" s="238"/>
      <c r="BS1499" s="238"/>
      <c r="BT1499" s="238"/>
      <c r="BU1499" s="238"/>
      <c r="BV1499" s="238"/>
      <c r="BW1499" s="238"/>
      <c r="BX1499" s="238"/>
      <c r="BY1499" s="238"/>
      <c r="BZ1499" s="238"/>
      <c r="CA1499" s="238"/>
      <c r="CB1499" s="238"/>
      <c r="CC1499" s="238"/>
      <c r="CD1499" s="238"/>
      <c r="CE1499" s="238"/>
      <c r="CF1499" s="238"/>
      <c r="CG1499" s="238"/>
      <c r="CH1499" s="238"/>
      <c r="CI1499" s="238"/>
      <c r="CJ1499" s="238"/>
      <c r="CK1499" s="238"/>
      <c r="CL1499" s="238"/>
      <c r="CM1499" s="238"/>
      <c r="CN1499" s="238"/>
      <c r="CO1499" s="238"/>
      <c r="CP1499" s="238"/>
      <c r="CQ1499" s="238"/>
      <c r="CR1499" s="238"/>
      <c r="CS1499" s="238"/>
      <c r="CT1499" s="238"/>
      <c r="CU1499" s="238"/>
      <c r="CV1499" s="238"/>
      <c r="CW1499" s="238"/>
      <c r="CX1499" s="238"/>
      <c r="CY1499" s="238"/>
      <c r="CZ1499" s="238"/>
      <c r="DA1499" s="238"/>
      <c r="DB1499" s="238"/>
      <c r="DC1499" s="238"/>
      <c r="DD1499" s="238"/>
      <c r="DE1499" s="238"/>
      <c r="DF1499" s="238"/>
      <c r="DG1499" s="238"/>
      <c r="DH1499" s="238"/>
      <c r="DI1499" s="238"/>
      <c r="DJ1499" s="238"/>
      <c r="DK1499" s="238"/>
      <c r="DL1499" s="238"/>
      <c r="DM1499" s="238"/>
      <c r="DN1499" s="238"/>
      <c r="DO1499" s="238"/>
      <c r="DP1499" s="238"/>
      <c r="DQ1499" s="238"/>
      <c r="DR1499" s="238"/>
      <c r="DS1499" s="238"/>
      <c r="DT1499" s="238"/>
      <c r="DU1499" s="238"/>
      <c r="DV1499" s="238"/>
      <c r="DW1499" s="238"/>
      <c r="DX1499" s="238"/>
      <c r="DY1499" s="238"/>
      <c r="DZ1499" s="238"/>
      <c r="EA1499" s="238"/>
      <c r="EB1499" s="238"/>
      <c r="EC1499" s="238"/>
      <c r="ED1499" s="238"/>
      <c r="EE1499" s="238"/>
      <c r="EF1499" s="238"/>
      <c r="EG1499" s="238"/>
      <c r="EH1499" s="238"/>
      <c r="EI1499" s="238"/>
      <c r="EJ1499" s="238"/>
      <c r="EK1499" s="238"/>
      <c r="EL1499" s="238"/>
      <c r="EM1499" s="238"/>
      <c r="EN1499" s="238"/>
      <c r="EO1499" s="238"/>
      <c r="EP1499" s="238"/>
      <c r="EQ1499" s="238"/>
      <c r="ER1499" s="238"/>
      <c r="ES1499" s="238"/>
      <c r="ET1499" s="238"/>
      <c r="EU1499" s="238"/>
      <c r="EV1499" s="238"/>
      <c r="EW1499" s="238"/>
      <c r="EX1499" s="238"/>
      <c r="EY1499" s="238"/>
      <c r="EZ1499" s="238"/>
      <c r="FA1499" s="238"/>
      <c r="FB1499" s="238"/>
      <c r="FC1499" s="238"/>
      <c r="FD1499" s="238"/>
      <c r="FE1499" s="238"/>
    </row>
    <row r="1500" spans="34:161">
      <c r="AH1500" s="238"/>
      <c r="AI1500" s="238"/>
      <c r="AJ1500" s="238"/>
      <c r="AK1500" s="238"/>
      <c r="AL1500" s="238"/>
      <c r="AM1500" s="238"/>
      <c r="AN1500" s="238"/>
      <c r="AO1500" s="238"/>
      <c r="AP1500" s="238"/>
      <c r="AQ1500" s="238"/>
      <c r="AR1500" s="238"/>
      <c r="AS1500" s="238"/>
      <c r="AT1500" s="238"/>
      <c r="AU1500" s="238"/>
      <c r="AV1500" s="238"/>
      <c r="AW1500" s="238"/>
      <c r="AX1500" s="238"/>
      <c r="AY1500" s="238"/>
      <c r="AZ1500" s="238"/>
      <c r="BA1500" s="238"/>
      <c r="BB1500" s="238"/>
      <c r="BC1500" s="238"/>
      <c r="BD1500" s="238"/>
      <c r="BE1500" s="238"/>
      <c r="BF1500" s="238"/>
      <c r="BG1500" s="238"/>
      <c r="BH1500" s="238"/>
      <c r="BI1500" s="238"/>
      <c r="BJ1500" s="238"/>
      <c r="BK1500" s="238"/>
      <c r="BL1500" s="238"/>
      <c r="BM1500" s="238"/>
      <c r="BN1500" s="238"/>
      <c r="BO1500" s="238"/>
      <c r="BP1500" s="238"/>
      <c r="BQ1500" s="238"/>
      <c r="BR1500" s="238"/>
      <c r="BS1500" s="238"/>
      <c r="BT1500" s="238"/>
      <c r="BU1500" s="238"/>
      <c r="BV1500" s="238"/>
      <c r="BW1500" s="238"/>
      <c r="BX1500" s="238"/>
      <c r="BY1500" s="238"/>
      <c r="BZ1500" s="238"/>
      <c r="CA1500" s="238"/>
      <c r="CB1500" s="238"/>
      <c r="CC1500" s="238"/>
      <c r="CD1500" s="238"/>
      <c r="CE1500" s="238"/>
      <c r="CF1500" s="238"/>
      <c r="CG1500" s="238"/>
      <c r="CH1500" s="238"/>
      <c r="CI1500" s="238"/>
      <c r="CJ1500" s="238"/>
      <c r="CK1500" s="238"/>
      <c r="CL1500" s="238"/>
      <c r="CM1500" s="238"/>
      <c r="CN1500" s="238"/>
      <c r="CO1500" s="238"/>
      <c r="CP1500" s="238"/>
      <c r="CQ1500" s="238"/>
      <c r="CR1500" s="238"/>
      <c r="CS1500" s="238"/>
      <c r="CT1500" s="238"/>
      <c r="CU1500" s="238"/>
      <c r="CV1500" s="238"/>
      <c r="CW1500" s="238"/>
      <c r="CX1500" s="238"/>
      <c r="CY1500" s="238"/>
      <c r="CZ1500" s="238"/>
      <c r="DA1500" s="238"/>
      <c r="DB1500" s="238"/>
      <c r="DC1500" s="238"/>
      <c r="DD1500" s="238"/>
      <c r="DE1500" s="238"/>
      <c r="DF1500" s="238"/>
      <c r="DG1500" s="238"/>
      <c r="DH1500" s="238"/>
      <c r="DI1500" s="238"/>
      <c r="DJ1500" s="238"/>
      <c r="DK1500" s="238"/>
      <c r="DL1500" s="238"/>
      <c r="DM1500" s="238"/>
      <c r="DN1500" s="238"/>
      <c r="DO1500" s="238"/>
      <c r="DP1500" s="238"/>
      <c r="DQ1500" s="238"/>
      <c r="DR1500" s="238"/>
      <c r="DS1500" s="238"/>
      <c r="DT1500" s="238"/>
      <c r="DU1500" s="238"/>
      <c r="DV1500" s="238"/>
      <c r="DW1500" s="238"/>
      <c r="DX1500" s="238"/>
      <c r="DY1500" s="238"/>
      <c r="DZ1500" s="238"/>
      <c r="EA1500" s="238"/>
      <c r="EB1500" s="238"/>
      <c r="EC1500" s="238"/>
      <c r="ED1500" s="238"/>
      <c r="EE1500" s="238"/>
      <c r="EF1500" s="238"/>
      <c r="EG1500" s="238"/>
      <c r="EH1500" s="238"/>
      <c r="EI1500" s="238"/>
      <c r="EJ1500" s="238"/>
      <c r="EK1500" s="238"/>
      <c r="EL1500" s="238"/>
      <c r="EM1500" s="238"/>
      <c r="EN1500" s="238"/>
      <c r="EO1500" s="238"/>
      <c r="EP1500" s="238"/>
      <c r="EQ1500" s="238"/>
      <c r="ER1500" s="238"/>
      <c r="ES1500" s="238"/>
      <c r="ET1500" s="238"/>
      <c r="EU1500" s="238"/>
      <c r="EV1500" s="238"/>
      <c r="EW1500" s="238"/>
      <c r="EX1500" s="238"/>
      <c r="EY1500" s="238"/>
      <c r="EZ1500" s="238"/>
      <c r="FA1500" s="238"/>
      <c r="FB1500" s="238"/>
      <c r="FC1500" s="238"/>
      <c r="FD1500" s="238"/>
      <c r="FE1500" s="238"/>
    </row>
    <row r="1501" spans="34:161">
      <c r="AH1501" s="238"/>
      <c r="AI1501" s="238"/>
      <c r="AJ1501" s="238"/>
      <c r="AK1501" s="238"/>
      <c r="AL1501" s="238"/>
      <c r="AM1501" s="238"/>
      <c r="AN1501" s="238"/>
      <c r="AO1501" s="238"/>
      <c r="AP1501" s="238"/>
      <c r="AQ1501" s="238"/>
      <c r="AR1501" s="238"/>
      <c r="AS1501" s="238"/>
      <c r="AT1501" s="238"/>
      <c r="AU1501" s="238"/>
      <c r="AV1501" s="238"/>
      <c r="AW1501" s="238"/>
      <c r="AX1501" s="238"/>
      <c r="AY1501" s="238"/>
      <c r="AZ1501" s="238"/>
      <c r="BA1501" s="238"/>
      <c r="BB1501" s="238"/>
      <c r="BC1501" s="238"/>
      <c r="BD1501" s="238"/>
      <c r="BE1501" s="238"/>
      <c r="BF1501" s="238"/>
      <c r="BG1501" s="238"/>
      <c r="BH1501" s="238"/>
      <c r="BI1501" s="238"/>
      <c r="BJ1501" s="238"/>
      <c r="BK1501" s="238"/>
      <c r="BL1501" s="238"/>
      <c r="BM1501" s="238"/>
      <c r="BN1501" s="238"/>
      <c r="BO1501" s="238"/>
      <c r="BP1501" s="238"/>
      <c r="BQ1501" s="238"/>
      <c r="BR1501" s="238"/>
      <c r="BS1501" s="238"/>
      <c r="BT1501" s="238"/>
      <c r="BU1501" s="238"/>
      <c r="BV1501" s="238"/>
      <c r="BW1501" s="238"/>
      <c r="BX1501" s="238"/>
      <c r="BY1501" s="238"/>
      <c r="BZ1501" s="238"/>
      <c r="CA1501" s="238"/>
      <c r="CB1501" s="238"/>
      <c r="CC1501" s="238"/>
      <c r="CD1501" s="238"/>
      <c r="CE1501" s="238"/>
      <c r="CF1501" s="238"/>
      <c r="CG1501" s="238"/>
      <c r="CH1501" s="238"/>
      <c r="CI1501" s="238"/>
      <c r="CJ1501" s="238"/>
      <c r="CK1501" s="238"/>
      <c r="CL1501" s="238"/>
      <c r="CM1501" s="238"/>
      <c r="CN1501" s="238"/>
      <c r="CO1501" s="238"/>
      <c r="CP1501" s="238"/>
      <c r="CQ1501" s="238"/>
      <c r="CR1501" s="238"/>
      <c r="CS1501" s="238"/>
      <c r="CT1501" s="238"/>
      <c r="CU1501" s="238"/>
      <c r="CV1501" s="238"/>
      <c r="CW1501" s="238"/>
      <c r="CX1501" s="238"/>
      <c r="CY1501" s="238"/>
      <c r="CZ1501" s="238"/>
      <c r="DA1501" s="238"/>
      <c r="DB1501" s="238"/>
      <c r="DC1501" s="238"/>
      <c r="DD1501" s="238"/>
      <c r="DE1501" s="238"/>
      <c r="DF1501" s="238"/>
      <c r="DG1501" s="238"/>
      <c r="DH1501" s="238"/>
      <c r="DI1501" s="238"/>
      <c r="DJ1501" s="238"/>
      <c r="DK1501" s="238"/>
      <c r="DL1501" s="238"/>
      <c r="DM1501" s="238"/>
      <c r="DN1501" s="238"/>
      <c r="DO1501" s="238"/>
      <c r="DP1501" s="238"/>
      <c r="DQ1501" s="238"/>
      <c r="DR1501" s="238"/>
      <c r="DS1501" s="238"/>
      <c r="DT1501" s="238"/>
      <c r="DU1501" s="238"/>
      <c r="DV1501" s="238"/>
      <c r="DW1501" s="238"/>
      <c r="DX1501" s="238"/>
      <c r="DY1501" s="238"/>
      <c r="DZ1501" s="238"/>
      <c r="EA1501" s="238"/>
      <c r="EB1501" s="238"/>
      <c r="EC1501" s="238"/>
      <c r="ED1501" s="238"/>
      <c r="EE1501" s="238"/>
      <c r="EF1501" s="238"/>
      <c r="EG1501" s="238"/>
      <c r="EH1501" s="238"/>
      <c r="EI1501" s="238"/>
      <c r="EJ1501" s="238"/>
      <c r="EK1501" s="238"/>
      <c r="EL1501" s="238"/>
      <c r="EM1501" s="238"/>
      <c r="EN1501" s="238"/>
      <c r="EO1501" s="238"/>
      <c r="EP1501" s="238"/>
      <c r="EQ1501" s="238"/>
      <c r="ER1501" s="238"/>
      <c r="ES1501" s="238"/>
      <c r="ET1501" s="238"/>
      <c r="EU1501" s="238"/>
      <c r="EV1501" s="238"/>
      <c r="EW1501" s="238"/>
      <c r="EX1501" s="238"/>
      <c r="EY1501" s="238"/>
      <c r="EZ1501" s="238"/>
      <c r="FA1501" s="238"/>
      <c r="FB1501" s="238"/>
      <c r="FC1501" s="238"/>
      <c r="FD1501" s="238"/>
      <c r="FE1501" s="238"/>
    </row>
    <row r="1502" spans="34:161">
      <c r="AH1502" s="238"/>
      <c r="AI1502" s="238"/>
      <c r="AJ1502" s="238"/>
      <c r="AK1502" s="238"/>
      <c r="AL1502" s="238"/>
      <c r="AM1502" s="238"/>
      <c r="AN1502" s="238"/>
      <c r="AO1502" s="238"/>
      <c r="AP1502" s="238"/>
      <c r="AQ1502" s="238"/>
      <c r="AR1502" s="238"/>
      <c r="AS1502" s="238"/>
      <c r="AT1502" s="238"/>
      <c r="AU1502" s="238"/>
      <c r="AV1502" s="238"/>
      <c r="AW1502" s="238"/>
      <c r="AX1502" s="238"/>
      <c r="AY1502" s="238"/>
      <c r="AZ1502" s="238"/>
      <c r="BA1502" s="238"/>
      <c r="BB1502" s="238"/>
      <c r="BC1502" s="238"/>
      <c r="BD1502" s="238"/>
      <c r="BE1502" s="238"/>
      <c r="BF1502" s="238"/>
      <c r="BG1502" s="238"/>
      <c r="BH1502" s="238"/>
      <c r="BI1502" s="238"/>
      <c r="BJ1502" s="238"/>
      <c r="BK1502" s="238"/>
      <c r="BL1502" s="238"/>
      <c r="BM1502" s="238"/>
      <c r="BN1502" s="238"/>
      <c r="BO1502" s="238"/>
      <c r="BP1502" s="238"/>
      <c r="BQ1502" s="238"/>
      <c r="BR1502" s="238"/>
      <c r="BS1502" s="238"/>
      <c r="BT1502" s="238"/>
      <c r="BU1502" s="238"/>
      <c r="BV1502" s="238"/>
      <c r="BW1502" s="238"/>
      <c r="BX1502" s="238"/>
      <c r="BY1502" s="238"/>
      <c r="BZ1502" s="238"/>
      <c r="CA1502" s="238"/>
      <c r="CB1502" s="238"/>
      <c r="CC1502" s="238"/>
      <c r="CD1502" s="238"/>
      <c r="CE1502" s="238"/>
      <c r="CF1502" s="238"/>
      <c r="CG1502" s="238"/>
      <c r="CH1502" s="238"/>
      <c r="CI1502" s="238"/>
      <c r="CJ1502" s="238"/>
      <c r="CK1502" s="238"/>
      <c r="CL1502" s="238"/>
      <c r="CM1502" s="238"/>
      <c r="CN1502" s="238"/>
      <c r="CO1502" s="238"/>
      <c r="CP1502" s="238"/>
      <c r="CQ1502" s="238"/>
      <c r="CR1502" s="238"/>
      <c r="CS1502" s="238"/>
      <c r="CT1502" s="238"/>
      <c r="CU1502" s="238"/>
      <c r="CV1502" s="238"/>
      <c r="CW1502" s="238"/>
      <c r="CX1502" s="238"/>
      <c r="CY1502" s="238"/>
      <c r="CZ1502" s="238"/>
      <c r="DA1502" s="238"/>
      <c r="DB1502" s="238"/>
      <c r="DC1502" s="238"/>
      <c r="DD1502" s="238"/>
      <c r="DE1502" s="238"/>
      <c r="DF1502" s="238"/>
      <c r="DG1502" s="238"/>
      <c r="DH1502" s="238"/>
      <c r="DI1502" s="238"/>
      <c r="DJ1502" s="238"/>
      <c r="DK1502" s="238"/>
      <c r="DL1502" s="238"/>
      <c r="DM1502" s="238"/>
      <c r="DN1502" s="238"/>
      <c r="DO1502" s="238"/>
      <c r="DP1502" s="238"/>
      <c r="DQ1502" s="238"/>
      <c r="DR1502" s="238"/>
      <c r="DS1502" s="238"/>
      <c r="DT1502" s="238"/>
      <c r="DU1502" s="238"/>
      <c r="DV1502" s="238"/>
      <c r="DW1502" s="238"/>
      <c r="DX1502" s="238"/>
      <c r="DY1502" s="238"/>
      <c r="DZ1502" s="238"/>
      <c r="EA1502" s="238"/>
      <c r="EB1502" s="238"/>
      <c r="EC1502" s="238"/>
      <c r="ED1502" s="238"/>
      <c r="EE1502" s="238"/>
      <c r="EF1502" s="238"/>
      <c r="EG1502" s="238"/>
      <c r="EH1502" s="238"/>
      <c r="EI1502" s="238"/>
      <c r="EJ1502" s="238"/>
      <c r="EK1502" s="238"/>
      <c r="EL1502" s="238"/>
      <c r="EM1502" s="238"/>
      <c r="EN1502" s="238"/>
      <c r="EO1502" s="238"/>
      <c r="EP1502" s="238"/>
      <c r="EQ1502" s="238"/>
      <c r="ER1502" s="238"/>
      <c r="ES1502" s="238"/>
      <c r="ET1502" s="238"/>
      <c r="EU1502" s="238"/>
      <c r="EV1502" s="238"/>
      <c r="EW1502" s="238"/>
      <c r="EX1502" s="238"/>
      <c r="EY1502" s="238"/>
      <c r="EZ1502" s="238"/>
      <c r="FA1502" s="238"/>
      <c r="FB1502" s="238"/>
      <c r="FC1502" s="238"/>
      <c r="FD1502" s="238"/>
      <c r="FE1502" s="238"/>
    </row>
    <row r="1503" spans="34:161">
      <c r="AH1503" s="238"/>
      <c r="AI1503" s="238"/>
      <c r="AJ1503" s="238"/>
      <c r="AK1503" s="238"/>
      <c r="AL1503" s="238"/>
      <c r="AM1503" s="238"/>
      <c r="AN1503" s="238"/>
      <c r="AO1503" s="238"/>
      <c r="AP1503" s="238"/>
      <c r="AQ1503" s="238"/>
      <c r="AR1503" s="238"/>
      <c r="AS1503" s="238"/>
      <c r="AT1503" s="238"/>
      <c r="AU1503" s="238"/>
      <c r="AV1503" s="238"/>
      <c r="AW1503" s="238"/>
      <c r="AX1503" s="238"/>
      <c r="AY1503" s="238"/>
      <c r="AZ1503" s="238"/>
      <c r="BA1503" s="238"/>
      <c r="BB1503" s="238"/>
      <c r="BC1503" s="238"/>
      <c r="BD1503" s="238"/>
      <c r="BE1503" s="238"/>
      <c r="BF1503" s="238"/>
      <c r="BG1503" s="238"/>
      <c r="BH1503" s="238"/>
      <c r="BI1503" s="238"/>
      <c r="BJ1503" s="238"/>
      <c r="BK1503" s="238"/>
      <c r="BL1503" s="238"/>
      <c r="BM1503" s="238"/>
      <c r="BN1503" s="238"/>
      <c r="BO1503" s="238"/>
      <c r="BP1503" s="238"/>
      <c r="BQ1503" s="238"/>
      <c r="BR1503" s="238"/>
      <c r="BS1503" s="238"/>
      <c r="BT1503" s="238"/>
      <c r="BU1503" s="238"/>
      <c r="BV1503" s="238"/>
      <c r="BW1503" s="238"/>
      <c r="BX1503" s="238"/>
      <c r="BY1503" s="238"/>
      <c r="BZ1503" s="238"/>
      <c r="CA1503" s="238"/>
      <c r="CB1503" s="238"/>
      <c r="CC1503" s="238"/>
      <c r="CD1503" s="238"/>
      <c r="CE1503" s="238"/>
      <c r="CF1503" s="238"/>
      <c r="CG1503" s="238"/>
      <c r="CH1503" s="238"/>
      <c r="CI1503" s="238"/>
      <c r="CJ1503" s="238"/>
      <c r="CK1503" s="238"/>
      <c r="CL1503" s="238"/>
      <c r="CM1503" s="238"/>
      <c r="CN1503" s="238"/>
      <c r="CO1503" s="238"/>
      <c r="CP1503" s="238"/>
      <c r="CQ1503" s="238"/>
      <c r="CR1503" s="238"/>
      <c r="CS1503" s="238"/>
      <c r="CT1503" s="238"/>
      <c r="CU1503" s="238"/>
      <c r="CV1503" s="238"/>
      <c r="CW1503" s="238"/>
      <c r="CX1503" s="238"/>
      <c r="CY1503" s="238"/>
      <c r="CZ1503" s="238"/>
      <c r="DA1503" s="238"/>
      <c r="DB1503" s="238"/>
      <c r="DC1503" s="238"/>
      <c r="DD1503" s="238"/>
      <c r="DE1503" s="238"/>
      <c r="DF1503" s="238"/>
      <c r="DG1503" s="238"/>
      <c r="DH1503" s="238"/>
      <c r="DI1503" s="238"/>
      <c r="DJ1503" s="238"/>
      <c r="DK1503" s="238"/>
      <c r="DL1503" s="238"/>
      <c r="DM1503" s="238"/>
      <c r="DN1503" s="238"/>
      <c r="DO1503" s="238"/>
      <c r="DP1503" s="238"/>
      <c r="DQ1503" s="238"/>
      <c r="DR1503" s="238"/>
      <c r="DS1503" s="238"/>
      <c r="DT1503" s="238"/>
      <c r="DU1503" s="238"/>
      <c r="DV1503" s="238"/>
      <c r="DW1503" s="238"/>
      <c r="DX1503" s="238"/>
      <c r="DY1503" s="238"/>
      <c r="DZ1503" s="238"/>
      <c r="EA1503" s="238"/>
      <c r="EB1503" s="238"/>
      <c r="EC1503" s="238"/>
      <c r="ED1503" s="238"/>
      <c r="EE1503" s="238"/>
      <c r="EF1503" s="238"/>
      <c r="EG1503" s="238"/>
      <c r="EH1503" s="238"/>
      <c r="EI1503" s="238"/>
      <c r="EJ1503" s="238"/>
      <c r="EK1503" s="238"/>
      <c r="EL1503" s="238"/>
      <c r="EM1503" s="238"/>
      <c r="EN1503" s="238"/>
      <c r="EO1503" s="238"/>
      <c r="EP1503" s="238"/>
      <c r="EQ1503" s="238"/>
      <c r="ER1503" s="238"/>
      <c r="ES1503" s="238"/>
      <c r="ET1503" s="238"/>
      <c r="EU1503" s="238"/>
      <c r="EV1503" s="238"/>
      <c r="EW1503" s="238"/>
      <c r="EX1503" s="238"/>
      <c r="EY1503" s="238"/>
      <c r="EZ1503" s="238"/>
      <c r="FA1503" s="238"/>
      <c r="FB1503" s="238"/>
      <c r="FC1503" s="238"/>
      <c r="FD1503" s="238"/>
      <c r="FE1503" s="238"/>
    </row>
    <row r="1504" spans="34:161">
      <c r="AH1504" s="238"/>
      <c r="AI1504" s="238"/>
      <c r="AJ1504" s="238"/>
      <c r="AK1504" s="238"/>
      <c r="AL1504" s="238"/>
      <c r="AM1504" s="238"/>
      <c r="AN1504" s="238"/>
      <c r="AO1504" s="238"/>
      <c r="AP1504" s="238"/>
      <c r="AQ1504" s="238"/>
      <c r="AR1504" s="238"/>
      <c r="AS1504" s="238"/>
      <c r="AT1504" s="238"/>
      <c r="AU1504" s="238"/>
      <c r="AV1504" s="238"/>
      <c r="AW1504" s="238"/>
      <c r="AX1504" s="238"/>
      <c r="AY1504" s="238"/>
      <c r="AZ1504" s="238"/>
      <c r="BA1504" s="238"/>
      <c r="BB1504" s="238"/>
      <c r="BC1504" s="238"/>
      <c r="BD1504" s="238"/>
      <c r="BE1504" s="238"/>
      <c r="BF1504" s="238"/>
      <c r="BG1504" s="238"/>
      <c r="BH1504" s="238"/>
      <c r="BI1504" s="238"/>
      <c r="BJ1504" s="238"/>
      <c r="BK1504" s="238"/>
      <c r="BL1504" s="238"/>
      <c r="BM1504" s="238"/>
      <c r="BN1504" s="238"/>
      <c r="BO1504" s="238"/>
      <c r="BP1504" s="238"/>
      <c r="BQ1504" s="238"/>
      <c r="BR1504" s="238"/>
      <c r="BS1504" s="238"/>
      <c r="BT1504" s="238"/>
      <c r="BU1504" s="238"/>
      <c r="BV1504" s="238"/>
      <c r="BW1504" s="238"/>
      <c r="BX1504" s="238"/>
      <c r="BY1504" s="238"/>
      <c r="BZ1504" s="238"/>
      <c r="CA1504" s="238"/>
      <c r="CB1504" s="238"/>
      <c r="CC1504" s="238"/>
      <c r="CD1504" s="238"/>
      <c r="CE1504" s="238"/>
      <c r="CF1504" s="238"/>
      <c r="CG1504" s="238"/>
      <c r="CH1504" s="238"/>
      <c r="CI1504" s="238"/>
      <c r="CJ1504" s="238"/>
      <c r="CK1504" s="238"/>
      <c r="CL1504" s="238"/>
      <c r="CM1504" s="238"/>
      <c r="CN1504" s="238"/>
      <c r="CO1504" s="238"/>
      <c r="CP1504" s="238"/>
      <c r="CQ1504" s="238"/>
      <c r="CR1504" s="238"/>
      <c r="CS1504" s="238"/>
      <c r="CT1504" s="238"/>
      <c r="CU1504" s="238"/>
      <c r="CV1504" s="238"/>
      <c r="CW1504" s="238"/>
      <c r="CX1504" s="238"/>
      <c r="CY1504" s="238"/>
      <c r="CZ1504" s="238"/>
      <c r="DA1504" s="238"/>
      <c r="DB1504" s="238"/>
      <c r="DC1504" s="238"/>
      <c r="DD1504" s="238"/>
      <c r="DE1504" s="238"/>
      <c r="DF1504" s="238"/>
      <c r="DG1504" s="238"/>
      <c r="DH1504" s="238"/>
      <c r="DI1504" s="238"/>
      <c r="DJ1504" s="238"/>
      <c r="DK1504" s="238"/>
      <c r="DL1504" s="238"/>
      <c r="DM1504" s="238"/>
      <c r="DN1504" s="238"/>
      <c r="DO1504" s="238"/>
      <c r="DP1504" s="238"/>
      <c r="DQ1504" s="238"/>
      <c r="DR1504" s="238"/>
      <c r="DS1504" s="238"/>
      <c r="DT1504" s="238"/>
      <c r="DU1504" s="238"/>
      <c r="DV1504" s="238"/>
      <c r="DW1504" s="238"/>
      <c r="DX1504" s="238"/>
      <c r="DY1504" s="238"/>
      <c r="DZ1504" s="238"/>
      <c r="EA1504" s="238"/>
      <c r="EB1504" s="238"/>
      <c r="EC1504" s="238"/>
      <c r="ED1504" s="238"/>
      <c r="EE1504" s="238"/>
      <c r="EF1504" s="238"/>
      <c r="EG1504" s="238"/>
      <c r="EH1504" s="238"/>
      <c r="EI1504" s="238"/>
      <c r="EJ1504" s="238"/>
      <c r="EK1504" s="238"/>
      <c r="EL1504" s="238"/>
      <c r="EM1504" s="238"/>
      <c r="EN1504" s="238"/>
      <c r="EO1504" s="238"/>
      <c r="EP1504" s="238"/>
      <c r="EQ1504" s="238"/>
      <c r="ER1504" s="238"/>
      <c r="ES1504" s="238"/>
      <c r="ET1504" s="238"/>
      <c r="EU1504" s="238"/>
      <c r="EV1504" s="238"/>
      <c r="EW1504" s="238"/>
      <c r="EX1504" s="238"/>
      <c r="EY1504" s="238"/>
      <c r="EZ1504" s="238"/>
      <c r="FA1504" s="238"/>
      <c r="FB1504" s="238"/>
      <c r="FC1504" s="238"/>
      <c r="FD1504" s="238"/>
      <c r="FE1504" s="238"/>
    </row>
    <row r="1505" spans="34:161">
      <c r="AH1505" s="238"/>
      <c r="AI1505" s="238"/>
      <c r="AJ1505" s="238"/>
      <c r="AK1505" s="238"/>
      <c r="AL1505" s="238"/>
      <c r="AM1505" s="238"/>
      <c r="AN1505" s="238"/>
      <c r="AO1505" s="238"/>
      <c r="AP1505" s="238"/>
      <c r="AQ1505" s="238"/>
      <c r="AR1505" s="238"/>
      <c r="AS1505" s="238"/>
      <c r="AT1505" s="238"/>
      <c r="AU1505" s="238"/>
      <c r="AV1505" s="238"/>
      <c r="AW1505" s="238"/>
      <c r="AX1505" s="238"/>
      <c r="AY1505" s="238"/>
      <c r="AZ1505" s="238"/>
      <c r="BA1505" s="238"/>
      <c r="BB1505" s="238"/>
      <c r="BC1505" s="238"/>
      <c r="BD1505" s="238"/>
      <c r="BE1505" s="238"/>
      <c r="BF1505" s="238"/>
      <c r="BG1505" s="238"/>
      <c r="BH1505" s="238"/>
      <c r="BI1505" s="238"/>
      <c r="BJ1505" s="238"/>
      <c r="BK1505" s="238"/>
      <c r="BL1505" s="238"/>
      <c r="BM1505" s="238"/>
      <c r="BN1505" s="238"/>
      <c r="BO1505" s="238"/>
      <c r="BP1505" s="238"/>
      <c r="BQ1505" s="238"/>
      <c r="BR1505" s="238"/>
      <c r="BS1505" s="238"/>
      <c r="BT1505" s="238"/>
      <c r="BU1505" s="238"/>
      <c r="BV1505" s="238"/>
      <c r="BW1505" s="238"/>
      <c r="BX1505" s="238"/>
      <c r="BY1505" s="238"/>
      <c r="BZ1505" s="238"/>
      <c r="CA1505" s="238"/>
      <c r="CB1505" s="238"/>
      <c r="CC1505" s="238"/>
      <c r="CD1505" s="238"/>
      <c r="CE1505" s="238"/>
      <c r="CF1505" s="238"/>
      <c r="CG1505" s="238"/>
      <c r="CH1505" s="238"/>
      <c r="CI1505" s="238"/>
      <c r="CJ1505" s="238"/>
      <c r="CK1505" s="238"/>
      <c r="CL1505" s="238"/>
      <c r="CM1505" s="238"/>
      <c r="CN1505" s="238"/>
      <c r="CO1505" s="238"/>
      <c r="CP1505" s="238"/>
      <c r="CQ1505" s="238"/>
      <c r="CR1505" s="238"/>
      <c r="CS1505" s="238"/>
      <c r="CT1505" s="238"/>
      <c r="CU1505" s="238"/>
      <c r="CV1505" s="238"/>
      <c r="CW1505" s="238"/>
      <c r="CX1505" s="238"/>
      <c r="CY1505" s="238"/>
      <c r="CZ1505" s="238"/>
      <c r="DA1505" s="238"/>
      <c r="DB1505" s="238"/>
      <c r="DC1505" s="238"/>
      <c r="DD1505" s="238"/>
      <c r="DE1505" s="238"/>
      <c r="DF1505" s="238"/>
      <c r="DG1505" s="238"/>
      <c r="DH1505" s="238"/>
      <c r="DI1505" s="238"/>
      <c r="DJ1505" s="238"/>
      <c r="DK1505" s="238"/>
      <c r="DL1505" s="238"/>
      <c r="DM1505" s="238"/>
      <c r="DN1505" s="238"/>
      <c r="DO1505" s="238"/>
      <c r="DP1505" s="238"/>
      <c r="DQ1505" s="238"/>
      <c r="DR1505" s="238"/>
      <c r="DS1505" s="238"/>
      <c r="DT1505" s="238"/>
      <c r="DU1505" s="238"/>
      <c r="DV1505" s="238"/>
      <c r="DW1505" s="238"/>
      <c r="DX1505" s="238"/>
      <c r="DY1505" s="238"/>
      <c r="DZ1505" s="238"/>
      <c r="EA1505" s="238"/>
      <c r="EB1505" s="238"/>
      <c r="EC1505" s="238"/>
      <c r="ED1505" s="238"/>
      <c r="EE1505" s="238"/>
      <c r="EF1505" s="238"/>
      <c r="EG1505" s="238"/>
      <c r="EH1505" s="238"/>
      <c r="EI1505" s="238"/>
      <c r="EJ1505" s="238"/>
      <c r="EK1505" s="238"/>
      <c r="EL1505" s="238"/>
      <c r="EM1505" s="238"/>
      <c r="EN1505" s="238"/>
      <c r="EO1505" s="238"/>
      <c r="EP1505" s="238"/>
      <c r="EQ1505" s="238"/>
      <c r="ER1505" s="238"/>
      <c r="ES1505" s="238"/>
      <c r="ET1505" s="238"/>
      <c r="EU1505" s="238"/>
      <c r="EV1505" s="238"/>
      <c r="EW1505" s="238"/>
      <c r="EX1505" s="238"/>
      <c r="EY1505" s="238"/>
      <c r="EZ1505" s="238"/>
      <c r="FA1505" s="238"/>
      <c r="FB1505" s="238"/>
      <c r="FC1505" s="238"/>
      <c r="FD1505" s="238"/>
      <c r="FE1505" s="238"/>
    </row>
    <row r="1506" spans="34:161">
      <c r="AH1506" s="238"/>
      <c r="AI1506" s="238"/>
      <c r="AJ1506" s="238"/>
      <c r="AK1506" s="238"/>
      <c r="AL1506" s="238"/>
      <c r="AM1506" s="238"/>
      <c r="AN1506" s="238"/>
      <c r="AO1506" s="238"/>
      <c r="AP1506" s="238"/>
      <c r="AQ1506" s="238"/>
      <c r="AR1506" s="238"/>
      <c r="AS1506" s="238"/>
      <c r="AT1506" s="238"/>
      <c r="AU1506" s="238"/>
      <c r="AV1506" s="238"/>
      <c r="AW1506" s="238"/>
      <c r="AX1506" s="238"/>
      <c r="AY1506" s="238"/>
      <c r="AZ1506" s="238"/>
      <c r="BA1506" s="238"/>
      <c r="BB1506" s="238"/>
      <c r="BC1506" s="238"/>
      <c r="BD1506" s="238"/>
      <c r="BE1506" s="238"/>
      <c r="BF1506" s="238"/>
      <c r="BG1506" s="238"/>
      <c r="BH1506" s="238"/>
      <c r="BI1506" s="238"/>
      <c r="BJ1506" s="238"/>
      <c r="BK1506" s="238"/>
      <c r="BL1506" s="238"/>
      <c r="BM1506" s="238"/>
      <c r="BN1506" s="238"/>
      <c r="BO1506" s="238"/>
      <c r="BP1506" s="238"/>
      <c r="BQ1506" s="238"/>
      <c r="BR1506" s="238"/>
      <c r="BS1506" s="238"/>
      <c r="BT1506" s="238"/>
      <c r="BU1506" s="238"/>
      <c r="BV1506" s="238"/>
      <c r="BW1506" s="238"/>
      <c r="BX1506" s="238"/>
      <c r="BY1506" s="238"/>
      <c r="BZ1506" s="238"/>
      <c r="CA1506" s="238"/>
      <c r="CB1506" s="238"/>
      <c r="CC1506" s="238"/>
      <c r="CD1506" s="238"/>
      <c r="CE1506" s="238"/>
      <c r="CF1506" s="238"/>
      <c r="CG1506" s="238"/>
      <c r="CH1506" s="238"/>
      <c r="CI1506" s="238"/>
      <c r="CJ1506" s="238"/>
      <c r="CK1506" s="238"/>
      <c r="CL1506" s="238"/>
      <c r="CM1506" s="238"/>
      <c r="CN1506" s="238"/>
      <c r="CO1506" s="238"/>
      <c r="CP1506" s="238"/>
      <c r="CQ1506" s="238"/>
      <c r="CR1506" s="238"/>
      <c r="CS1506" s="238"/>
      <c r="CT1506" s="238"/>
      <c r="CU1506" s="238"/>
      <c r="CV1506" s="238"/>
      <c r="CW1506" s="238"/>
      <c r="CX1506" s="238"/>
      <c r="CY1506" s="238"/>
      <c r="CZ1506" s="238"/>
      <c r="DA1506" s="238"/>
      <c r="DB1506" s="238"/>
      <c r="DC1506" s="238"/>
      <c r="DD1506" s="238"/>
      <c r="DE1506" s="238"/>
      <c r="DF1506" s="238"/>
      <c r="DG1506" s="238"/>
      <c r="DH1506" s="238"/>
      <c r="DI1506" s="238"/>
      <c r="DJ1506" s="238"/>
      <c r="DK1506" s="238"/>
      <c r="DL1506" s="238"/>
      <c r="DM1506" s="238"/>
      <c r="DN1506" s="238"/>
      <c r="DO1506" s="238"/>
      <c r="DP1506" s="238"/>
      <c r="DQ1506" s="238"/>
      <c r="DR1506" s="238"/>
      <c r="DS1506" s="238"/>
      <c r="DT1506" s="238"/>
      <c r="DU1506" s="238"/>
      <c r="DV1506" s="238"/>
      <c r="DW1506" s="238"/>
      <c r="DX1506" s="238"/>
      <c r="DY1506" s="238"/>
      <c r="DZ1506" s="238"/>
      <c r="EA1506" s="238"/>
      <c r="EB1506" s="238"/>
      <c r="EC1506" s="238"/>
      <c r="ED1506" s="238"/>
      <c r="EE1506" s="238"/>
      <c r="EF1506" s="238"/>
      <c r="EG1506" s="238"/>
      <c r="EH1506" s="238"/>
      <c r="EI1506" s="238"/>
      <c r="EJ1506" s="238"/>
      <c r="EK1506" s="238"/>
      <c r="EL1506" s="238"/>
      <c r="EM1506" s="238"/>
      <c r="EN1506" s="238"/>
      <c r="EO1506" s="238"/>
      <c r="EP1506" s="238"/>
      <c r="EQ1506" s="238"/>
      <c r="ER1506" s="238"/>
      <c r="ES1506" s="238"/>
      <c r="ET1506" s="238"/>
      <c r="EU1506" s="238"/>
      <c r="EV1506" s="238"/>
      <c r="EW1506" s="238"/>
      <c r="EX1506" s="238"/>
      <c r="EY1506" s="238"/>
      <c r="EZ1506" s="238"/>
      <c r="FA1506" s="238"/>
      <c r="FB1506" s="238"/>
      <c r="FC1506" s="238"/>
      <c r="FD1506" s="238"/>
      <c r="FE1506" s="238"/>
    </row>
    <row r="1507" spans="34:161">
      <c r="AH1507" s="238"/>
      <c r="AI1507" s="238"/>
      <c r="AJ1507" s="238"/>
      <c r="AK1507" s="238"/>
      <c r="AL1507" s="238"/>
      <c r="AM1507" s="238"/>
      <c r="AN1507" s="238"/>
      <c r="AO1507" s="238"/>
      <c r="AP1507" s="238"/>
      <c r="AQ1507" s="238"/>
      <c r="AR1507" s="238"/>
      <c r="AS1507" s="238"/>
      <c r="AT1507" s="238"/>
      <c r="AU1507" s="238"/>
      <c r="AV1507" s="238"/>
      <c r="AW1507" s="238"/>
      <c r="AX1507" s="238"/>
      <c r="AY1507" s="238"/>
      <c r="AZ1507" s="238"/>
      <c r="BA1507" s="238"/>
      <c r="BB1507" s="238"/>
      <c r="BC1507" s="238"/>
      <c r="BD1507" s="238"/>
      <c r="BE1507" s="238"/>
      <c r="BF1507" s="238"/>
      <c r="BG1507" s="238"/>
      <c r="BH1507" s="238"/>
      <c r="BI1507" s="238"/>
      <c r="BJ1507" s="238"/>
      <c r="BK1507" s="238"/>
      <c r="BL1507" s="238"/>
      <c r="BM1507" s="238"/>
      <c r="BN1507" s="238"/>
      <c r="BO1507" s="238"/>
      <c r="BP1507" s="238"/>
      <c r="BQ1507" s="238"/>
      <c r="BR1507" s="238"/>
      <c r="BS1507" s="238"/>
      <c r="BT1507" s="238"/>
      <c r="BU1507" s="238"/>
      <c r="BV1507" s="238"/>
      <c r="BW1507" s="238"/>
      <c r="BX1507" s="238"/>
      <c r="BY1507" s="238"/>
      <c r="BZ1507" s="238"/>
      <c r="CA1507" s="238"/>
      <c r="CB1507" s="238"/>
      <c r="CC1507" s="238"/>
      <c r="CD1507" s="238"/>
      <c r="CE1507" s="238"/>
      <c r="CF1507" s="238"/>
      <c r="CG1507" s="238"/>
      <c r="CH1507" s="238"/>
      <c r="CI1507" s="238"/>
      <c r="CJ1507" s="238"/>
      <c r="CK1507" s="238"/>
      <c r="CL1507" s="238"/>
      <c r="CM1507" s="238"/>
      <c r="CN1507" s="238"/>
      <c r="CO1507" s="238"/>
      <c r="CP1507" s="238"/>
      <c r="CQ1507" s="238"/>
      <c r="CR1507" s="238"/>
      <c r="CS1507" s="238"/>
      <c r="CT1507" s="238"/>
      <c r="CU1507" s="238"/>
      <c r="CV1507" s="238"/>
      <c r="CW1507" s="238"/>
      <c r="CX1507" s="238"/>
      <c r="CY1507" s="238"/>
      <c r="CZ1507" s="238"/>
      <c r="DA1507" s="238"/>
      <c r="DB1507" s="238"/>
      <c r="DC1507" s="238"/>
      <c r="DD1507" s="238"/>
      <c r="DE1507" s="238"/>
      <c r="DF1507" s="238"/>
      <c r="DG1507" s="238"/>
      <c r="DH1507" s="238"/>
      <c r="DI1507" s="238"/>
      <c r="DJ1507" s="238"/>
      <c r="DK1507" s="238"/>
      <c r="DL1507" s="238"/>
      <c r="DM1507" s="238"/>
      <c r="DN1507" s="238"/>
      <c r="DO1507" s="238"/>
      <c r="DP1507" s="238"/>
      <c r="DQ1507" s="238"/>
      <c r="DR1507" s="238"/>
      <c r="DS1507" s="238"/>
      <c r="DT1507" s="238"/>
      <c r="DU1507" s="238"/>
      <c r="DV1507" s="238"/>
      <c r="DW1507" s="238"/>
      <c r="DX1507" s="238"/>
      <c r="DY1507" s="238"/>
      <c r="DZ1507" s="238"/>
      <c r="EA1507" s="238"/>
      <c r="EB1507" s="238"/>
      <c r="EC1507" s="238"/>
      <c r="ED1507" s="238"/>
      <c r="EE1507" s="238"/>
      <c r="EF1507" s="238"/>
      <c r="EG1507" s="238"/>
      <c r="EH1507" s="238"/>
      <c r="EI1507" s="238"/>
      <c r="EJ1507" s="238"/>
      <c r="EK1507" s="238"/>
      <c r="EL1507" s="238"/>
      <c r="EM1507" s="238"/>
      <c r="EN1507" s="238"/>
      <c r="EO1507" s="238"/>
      <c r="EP1507" s="238"/>
      <c r="EQ1507" s="238"/>
      <c r="ER1507" s="238"/>
      <c r="ES1507" s="238"/>
      <c r="ET1507" s="238"/>
      <c r="EU1507" s="238"/>
      <c r="EV1507" s="238"/>
      <c r="EW1507" s="238"/>
      <c r="EX1507" s="238"/>
      <c r="EY1507" s="238"/>
      <c r="EZ1507" s="238"/>
      <c r="FA1507" s="238"/>
      <c r="FB1507" s="238"/>
      <c r="FC1507" s="238"/>
      <c r="FD1507" s="238"/>
      <c r="FE1507" s="238"/>
    </row>
    <row r="1508" spans="34:161">
      <c r="AH1508" s="238"/>
      <c r="AI1508" s="238"/>
      <c r="AJ1508" s="238"/>
      <c r="AK1508" s="238"/>
      <c r="AL1508" s="238"/>
      <c r="AM1508" s="238"/>
      <c r="AN1508" s="238"/>
      <c r="AO1508" s="238"/>
      <c r="AP1508" s="238"/>
      <c r="AQ1508" s="238"/>
      <c r="AR1508" s="238"/>
      <c r="AS1508" s="238"/>
      <c r="AT1508" s="238"/>
      <c r="AU1508" s="238"/>
      <c r="AV1508" s="238"/>
      <c r="AW1508" s="238"/>
      <c r="AX1508" s="238"/>
      <c r="AY1508" s="238"/>
      <c r="AZ1508" s="238"/>
      <c r="BA1508" s="238"/>
      <c r="BB1508" s="238"/>
      <c r="BC1508" s="238"/>
      <c r="BD1508" s="238"/>
      <c r="BE1508" s="238"/>
      <c r="BF1508" s="238"/>
      <c r="BG1508" s="238"/>
      <c r="BH1508" s="238"/>
      <c r="BI1508" s="238"/>
      <c r="BJ1508" s="238"/>
      <c r="BK1508" s="238"/>
      <c r="BL1508" s="238"/>
      <c r="BM1508" s="238"/>
      <c r="BN1508" s="238"/>
      <c r="BO1508" s="238"/>
      <c r="BP1508" s="238"/>
      <c r="BQ1508" s="238"/>
      <c r="BR1508" s="238"/>
      <c r="BS1508" s="238"/>
      <c r="BT1508" s="238"/>
      <c r="BU1508" s="238"/>
      <c r="BV1508" s="238"/>
      <c r="BW1508" s="238"/>
      <c r="BX1508" s="238"/>
      <c r="BY1508" s="238"/>
      <c r="BZ1508" s="238"/>
      <c r="CA1508" s="238"/>
      <c r="CB1508" s="238"/>
      <c r="CC1508" s="238"/>
      <c r="CD1508" s="238"/>
      <c r="CE1508" s="238"/>
      <c r="CF1508" s="238"/>
      <c r="CG1508" s="238"/>
      <c r="CH1508" s="238"/>
      <c r="CI1508" s="238"/>
      <c r="CJ1508" s="238"/>
      <c r="CK1508" s="238"/>
      <c r="CL1508" s="238"/>
      <c r="CM1508" s="238"/>
      <c r="CN1508" s="238"/>
      <c r="CO1508" s="238"/>
      <c r="CP1508" s="238"/>
      <c r="CQ1508" s="238"/>
      <c r="CR1508" s="238"/>
      <c r="CS1508" s="238"/>
      <c r="CT1508" s="238"/>
      <c r="CU1508" s="238"/>
      <c r="CV1508" s="238"/>
      <c r="CW1508" s="238"/>
      <c r="CX1508" s="238"/>
      <c r="CY1508" s="238"/>
      <c r="CZ1508" s="238"/>
      <c r="DA1508" s="238"/>
      <c r="DB1508" s="238"/>
      <c r="DC1508" s="238"/>
      <c r="DD1508" s="238"/>
      <c r="DE1508" s="238"/>
      <c r="DF1508" s="238"/>
      <c r="DG1508" s="238"/>
      <c r="DH1508" s="238"/>
      <c r="DI1508" s="238"/>
      <c r="DJ1508" s="238"/>
      <c r="DK1508" s="238"/>
      <c r="DL1508" s="238"/>
      <c r="DM1508" s="238"/>
      <c r="DN1508" s="238"/>
      <c r="DO1508" s="238"/>
      <c r="DP1508" s="238"/>
      <c r="DQ1508" s="238"/>
      <c r="DR1508" s="238"/>
      <c r="DS1508" s="238"/>
      <c r="DT1508" s="238"/>
      <c r="DU1508" s="238"/>
      <c r="DV1508" s="238"/>
      <c r="DW1508" s="238"/>
      <c r="DX1508" s="238"/>
      <c r="DY1508" s="238"/>
      <c r="DZ1508" s="238"/>
      <c r="EA1508" s="238"/>
      <c r="EB1508" s="238"/>
      <c r="EC1508" s="238"/>
      <c r="ED1508" s="238"/>
      <c r="EE1508" s="238"/>
      <c r="EF1508" s="238"/>
      <c r="EG1508" s="238"/>
      <c r="EH1508" s="238"/>
      <c r="EI1508" s="238"/>
      <c r="EJ1508" s="238"/>
      <c r="EK1508" s="238"/>
      <c r="EL1508" s="238"/>
      <c r="EM1508" s="238"/>
      <c r="EN1508" s="238"/>
      <c r="EO1508" s="238"/>
      <c r="EP1508" s="238"/>
      <c r="EQ1508" s="238"/>
      <c r="ER1508" s="238"/>
      <c r="ES1508" s="238"/>
      <c r="ET1508" s="238"/>
      <c r="EU1508" s="238"/>
      <c r="EV1508" s="238"/>
      <c r="EW1508" s="238"/>
      <c r="EX1508" s="238"/>
      <c r="EY1508" s="238"/>
      <c r="EZ1508" s="238"/>
      <c r="FA1508" s="238"/>
      <c r="FB1508" s="238"/>
      <c r="FC1508" s="238"/>
      <c r="FD1508" s="238"/>
      <c r="FE1508" s="238"/>
    </row>
    <row r="1509" spans="34:161">
      <c r="AH1509" s="238"/>
      <c r="AI1509" s="238"/>
      <c r="AJ1509" s="238"/>
      <c r="AK1509" s="238"/>
      <c r="AL1509" s="238"/>
      <c r="AM1509" s="238"/>
      <c r="AN1509" s="238"/>
      <c r="AO1509" s="238"/>
      <c r="AP1509" s="238"/>
      <c r="AQ1509" s="238"/>
      <c r="AR1509" s="238"/>
      <c r="AS1509" s="238"/>
      <c r="AT1509" s="238"/>
      <c r="AU1509" s="238"/>
      <c r="AV1509" s="238"/>
      <c r="AW1509" s="238"/>
      <c r="AX1509" s="238"/>
      <c r="AY1509" s="238"/>
      <c r="AZ1509" s="238"/>
      <c r="BA1509" s="238"/>
      <c r="BB1509" s="238"/>
      <c r="BC1509" s="238"/>
      <c r="BD1509" s="238"/>
      <c r="BE1509" s="238"/>
      <c r="BF1509" s="238"/>
      <c r="BG1509" s="238"/>
      <c r="BH1509" s="238"/>
      <c r="BI1509" s="238"/>
      <c r="BJ1509" s="238"/>
      <c r="BK1509" s="238"/>
      <c r="BL1509" s="238"/>
      <c r="BM1509" s="238"/>
      <c r="BN1509" s="238"/>
      <c r="BO1509" s="238"/>
      <c r="BP1509" s="238"/>
      <c r="BQ1509" s="238"/>
      <c r="BR1509" s="238"/>
      <c r="BS1509" s="238"/>
      <c r="BT1509" s="238"/>
      <c r="BU1509" s="238"/>
      <c r="BV1509" s="238"/>
      <c r="BW1509" s="238"/>
      <c r="BX1509" s="238"/>
      <c r="BY1509" s="238"/>
      <c r="BZ1509" s="238"/>
      <c r="CA1509" s="238"/>
      <c r="CB1509" s="238"/>
      <c r="CC1509" s="238"/>
      <c r="CD1509" s="238"/>
      <c r="CE1509" s="238"/>
      <c r="CF1509" s="238"/>
      <c r="CG1509" s="238"/>
      <c r="CH1509" s="238"/>
      <c r="CI1509" s="238"/>
      <c r="CJ1509" s="238"/>
      <c r="CK1509" s="238"/>
      <c r="CL1509" s="238"/>
      <c r="CM1509" s="238"/>
      <c r="CN1509" s="238"/>
      <c r="CO1509" s="238"/>
      <c r="CP1509" s="238"/>
      <c r="CQ1509" s="238"/>
      <c r="CR1509" s="238"/>
      <c r="CS1509" s="238"/>
      <c r="CT1509" s="238"/>
      <c r="CU1509" s="238"/>
      <c r="CV1509" s="238"/>
      <c r="CW1509" s="238"/>
      <c r="CX1509" s="238"/>
      <c r="CY1509" s="238"/>
      <c r="CZ1509" s="238"/>
      <c r="DA1509" s="238"/>
      <c r="DB1509" s="238"/>
      <c r="DC1509" s="238"/>
      <c r="DD1509" s="238"/>
      <c r="DE1509" s="238"/>
      <c r="DF1509" s="238"/>
      <c r="DG1509" s="238"/>
      <c r="DH1509" s="238"/>
      <c r="DI1509" s="238"/>
      <c r="DJ1509" s="238"/>
      <c r="DK1509" s="238"/>
      <c r="DL1509" s="238"/>
      <c r="DM1509" s="238"/>
      <c r="DN1509" s="238"/>
      <c r="DO1509" s="238"/>
      <c r="DP1509" s="238"/>
      <c r="DQ1509" s="238"/>
      <c r="DR1509" s="238"/>
      <c r="DS1509" s="238"/>
      <c r="DT1509" s="238"/>
      <c r="DU1509" s="238"/>
      <c r="DV1509" s="238"/>
      <c r="DW1509" s="238"/>
      <c r="DX1509" s="238"/>
      <c r="DY1509" s="238"/>
      <c r="DZ1509" s="238"/>
      <c r="EA1509" s="238"/>
      <c r="EB1509" s="238"/>
      <c r="EC1509" s="238"/>
      <c r="ED1509" s="238"/>
      <c r="EE1509" s="238"/>
      <c r="EF1509" s="238"/>
      <c r="EG1509" s="238"/>
      <c r="EH1509" s="238"/>
      <c r="EI1509" s="238"/>
      <c r="EJ1509" s="238"/>
      <c r="EK1509" s="238"/>
      <c r="EL1509" s="238"/>
      <c r="EM1509" s="238"/>
      <c r="EN1509" s="238"/>
      <c r="EO1509" s="238"/>
      <c r="EP1509" s="238"/>
      <c r="EQ1509" s="238"/>
      <c r="ER1509" s="238"/>
      <c r="ES1509" s="238"/>
      <c r="ET1509" s="238"/>
      <c r="EU1509" s="238"/>
      <c r="EV1509" s="238"/>
      <c r="EW1509" s="238"/>
      <c r="EX1509" s="238"/>
      <c r="EY1509" s="238"/>
      <c r="EZ1509" s="238"/>
      <c r="FA1509" s="238"/>
      <c r="FB1509" s="238"/>
      <c r="FC1509" s="238"/>
      <c r="FD1509" s="238"/>
      <c r="FE1509" s="238"/>
    </row>
    <row r="1510" spans="34:161">
      <c r="AH1510" s="238"/>
      <c r="AI1510" s="238"/>
      <c r="AJ1510" s="238"/>
      <c r="AK1510" s="238"/>
      <c r="AL1510" s="238"/>
      <c r="AM1510" s="238"/>
      <c r="AN1510" s="238"/>
      <c r="AO1510" s="238"/>
      <c r="AP1510" s="238"/>
      <c r="AQ1510" s="238"/>
      <c r="AR1510" s="238"/>
      <c r="AS1510" s="238"/>
      <c r="AT1510" s="238"/>
      <c r="AU1510" s="238"/>
      <c r="AV1510" s="238"/>
      <c r="AW1510" s="238"/>
      <c r="AX1510" s="238"/>
      <c r="AY1510" s="238"/>
      <c r="AZ1510" s="238"/>
      <c r="BA1510" s="238"/>
      <c r="BB1510" s="238"/>
      <c r="BC1510" s="238"/>
      <c r="BD1510" s="238"/>
      <c r="BE1510" s="238"/>
      <c r="BF1510" s="238"/>
      <c r="BG1510" s="238"/>
      <c r="BH1510" s="238"/>
      <c r="BI1510" s="238"/>
      <c r="BJ1510" s="238"/>
      <c r="BK1510" s="238"/>
      <c r="BL1510" s="238"/>
      <c r="BM1510" s="238"/>
      <c r="BN1510" s="238"/>
      <c r="BO1510" s="238"/>
      <c r="BP1510" s="238"/>
      <c r="BQ1510" s="238"/>
      <c r="BR1510" s="238"/>
      <c r="BS1510" s="238"/>
      <c r="BT1510" s="238"/>
      <c r="BU1510" s="238"/>
      <c r="BV1510" s="238"/>
      <c r="BW1510" s="238"/>
      <c r="BX1510" s="238"/>
      <c r="BY1510" s="238"/>
      <c r="BZ1510" s="238"/>
      <c r="CA1510" s="238"/>
      <c r="CB1510" s="238"/>
      <c r="CC1510" s="238"/>
      <c r="CD1510" s="238"/>
      <c r="CE1510" s="238"/>
      <c r="CF1510" s="238"/>
      <c r="CG1510" s="238"/>
      <c r="CH1510" s="238"/>
      <c r="CI1510" s="238"/>
      <c r="CJ1510" s="238"/>
      <c r="CK1510" s="238"/>
      <c r="CL1510" s="238"/>
      <c r="CM1510" s="238"/>
      <c r="CN1510" s="238"/>
      <c r="CO1510" s="238"/>
      <c r="CP1510" s="238"/>
      <c r="CQ1510" s="238"/>
      <c r="CR1510" s="238"/>
      <c r="CS1510" s="238"/>
      <c r="CT1510" s="238"/>
      <c r="CU1510" s="238"/>
      <c r="CV1510" s="238"/>
      <c r="CW1510" s="238"/>
      <c r="CX1510" s="238"/>
      <c r="CY1510" s="238"/>
      <c r="CZ1510" s="238"/>
      <c r="DA1510" s="238"/>
      <c r="DB1510" s="238"/>
      <c r="DC1510" s="238"/>
      <c r="DD1510" s="238"/>
      <c r="DE1510" s="238"/>
      <c r="DF1510" s="238"/>
      <c r="DG1510" s="238"/>
      <c r="DH1510" s="238"/>
      <c r="DI1510" s="238"/>
      <c r="DJ1510" s="238"/>
      <c r="DK1510" s="238"/>
      <c r="DL1510" s="238"/>
      <c r="DM1510" s="238"/>
      <c r="DN1510" s="238"/>
      <c r="DO1510" s="238"/>
      <c r="DP1510" s="238"/>
      <c r="DQ1510" s="238"/>
      <c r="DR1510" s="238"/>
      <c r="DS1510" s="238"/>
      <c r="DT1510" s="238"/>
      <c r="DU1510" s="238"/>
      <c r="DV1510" s="238"/>
      <c r="DW1510" s="238"/>
      <c r="DX1510" s="238"/>
      <c r="DY1510" s="238"/>
      <c r="DZ1510" s="238"/>
      <c r="EA1510" s="238"/>
      <c r="EB1510" s="238"/>
      <c r="EC1510" s="238"/>
      <c r="ED1510" s="238"/>
      <c r="EE1510" s="238"/>
      <c r="EF1510" s="238"/>
      <c r="EG1510" s="238"/>
      <c r="EH1510" s="238"/>
      <c r="EI1510" s="238"/>
      <c r="EJ1510" s="238"/>
      <c r="EK1510" s="238"/>
      <c r="EL1510" s="238"/>
      <c r="EM1510" s="238"/>
      <c r="EN1510" s="238"/>
      <c r="EO1510" s="238"/>
      <c r="EP1510" s="238"/>
      <c r="EQ1510" s="238"/>
      <c r="ER1510" s="238"/>
      <c r="ES1510" s="238"/>
      <c r="ET1510" s="238"/>
      <c r="EU1510" s="238"/>
      <c r="EV1510" s="238"/>
      <c r="EW1510" s="238"/>
      <c r="EX1510" s="238"/>
      <c r="EY1510" s="238"/>
      <c r="EZ1510" s="238"/>
      <c r="FA1510" s="238"/>
      <c r="FB1510" s="238"/>
      <c r="FC1510" s="238"/>
      <c r="FD1510" s="238"/>
      <c r="FE1510" s="238"/>
    </row>
    <row r="1511" spans="34:161">
      <c r="AH1511" s="238"/>
      <c r="AI1511" s="238"/>
      <c r="AJ1511" s="238"/>
      <c r="AK1511" s="238"/>
      <c r="AL1511" s="238"/>
      <c r="AM1511" s="238"/>
      <c r="AN1511" s="238"/>
      <c r="AO1511" s="238"/>
      <c r="AP1511" s="238"/>
      <c r="AQ1511" s="238"/>
      <c r="AR1511" s="238"/>
      <c r="AS1511" s="238"/>
      <c r="AT1511" s="238"/>
      <c r="AU1511" s="238"/>
      <c r="AV1511" s="238"/>
      <c r="AW1511" s="238"/>
      <c r="AX1511" s="238"/>
      <c r="AY1511" s="238"/>
      <c r="AZ1511" s="238"/>
      <c r="BA1511" s="238"/>
      <c r="BB1511" s="238"/>
      <c r="BC1511" s="238"/>
      <c r="BD1511" s="238"/>
      <c r="BE1511" s="238"/>
      <c r="BF1511" s="238"/>
      <c r="BG1511" s="238"/>
      <c r="BH1511" s="238"/>
      <c r="BI1511" s="238"/>
      <c r="BJ1511" s="238"/>
      <c r="BK1511" s="238"/>
      <c r="BL1511" s="238"/>
      <c r="BM1511" s="238"/>
      <c r="BN1511" s="238"/>
      <c r="BO1511" s="238"/>
      <c r="BP1511" s="238"/>
      <c r="BQ1511" s="238"/>
      <c r="BR1511" s="238"/>
      <c r="BS1511" s="238"/>
      <c r="BT1511" s="238"/>
      <c r="BU1511" s="238"/>
      <c r="BV1511" s="238"/>
      <c r="BW1511" s="238"/>
      <c r="BX1511" s="238"/>
      <c r="BY1511" s="238"/>
      <c r="BZ1511" s="238"/>
      <c r="CA1511" s="238"/>
      <c r="CB1511" s="238"/>
      <c r="CC1511" s="238"/>
      <c r="CD1511" s="238"/>
      <c r="CE1511" s="238"/>
      <c r="CF1511" s="238"/>
      <c r="CG1511" s="238"/>
      <c r="CH1511" s="238"/>
      <c r="CI1511" s="238"/>
      <c r="CJ1511" s="238"/>
      <c r="CK1511" s="238"/>
      <c r="CL1511" s="238"/>
      <c r="CM1511" s="238"/>
      <c r="CN1511" s="238"/>
      <c r="CO1511" s="238"/>
      <c r="CP1511" s="238"/>
      <c r="CQ1511" s="238"/>
      <c r="CR1511" s="238"/>
      <c r="CS1511" s="238"/>
      <c r="CT1511" s="238"/>
      <c r="CU1511" s="238"/>
      <c r="CV1511" s="238"/>
      <c r="CW1511" s="238"/>
      <c r="CX1511" s="238"/>
      <c r="CY1511" s="238"/>
      <c r="CZ1511" s="238"/>
      <c r="DA1511" s="238"/>
      <c r="DB1511" s="238"/>
      <c r="DC1511" s="238"/>
      <c r="DD1511" s="238"/>
      <c r="DE1511" s="238"/>
      <c r="DF1511" s="238"/>
      <c r="DG1511" s="238"/>
      <c r="DH1511" s="238"/>
      <c r="DI1511" s="238"/>
      <c r="DJ1511" s="238"/>
      <c r="DK1511" s="238"/>
      <c r="DL1511" s="238"/>
      <c r="DM1511" s="238"/>
      <c r="DN1511" s="238"/>
      <c r="DO1511" s="238"/>
      <c r="DP1511" s="238"/>
      <c r="DQ1511" s="238"/>
      <c r="DR1511" s="238"/>
      <c r="DS1511" s="238"/>
      <c r="DT1511" s="238"/>
      <c r="DU1511" s="238"/>
      <c r="DV1511" s="238"/>
      <c r="DW1511" s="238"/>
      <c r="DX1511" s="238"/>
      <c r="DY1511" s="238"/>
      <c r="DZ1511" s="238"/>
      <c r="EA1511" s="238"/>
      <c r="EB1511" s="238"/>
      <c r="EC1511" s="238"/>
      <c r="ED1511" s="238"/>
      <c r="EE1511" s="238"/>
      <c r="EF1511" s="238"/>
      <c r="EG1511" s="238"/>
      <c r="EH1511" s="238"/>
      <c r="EI1511" s="238"/>
      <c r="EJ1511" s="238"/>
      <c r="EK1511" s="238"/>
      <c r="EL1511" s="238"/>
      <c r="EM1511" s="238"/>
      <c r="EN1511" s="238"/>
      <c r="EO1511" s="238"/>
      <c r="EP1511" s="238"/>
      <c r="EQ1511" s="238"/>
      <c r="ER1511" s="238"/>
      <c r="ES1511" s="238"/>
      <c r="ET1511" s="238"/>
      <c r="EU1511" s="238"/>
      <c r="EV1511" s="238"/>
      <c r="EW1511" s="238"/>
      <c r="EX1511" s="238"/>
      <c r="EY1511" s="238"/>
      <c r="EZ1511" s="238"/>
      <c r="FA1511" s="238"/>
      <c r="FB1511" s="238"/>
      <c r="FC1511" s="238"/>
      <c r="FD1511" s="238"/>
      <c r="FE1511" s="238"/>
    </row>
    <row r="1512" spans="34:161">
      <c r="AH1512" s="238"/>
      <c r="AI1512" s="238"/>
      <c r="AJ1512" s="238"/>
      <c r="AK1512" s="238"/>
      <c r="AL1512" s="238"/>
      <c r="AM1512" s="238"/>
      <c r="AN1512" s="238"/>
      <c r="AO1512" s="238"/>
      <c r="AP1512" s="238"/>
      <c r="AQ1512" s="238"/>
      <c r="AR1512" s="238"/>
      <c r="AS1512" s="238"/>
      <c r="AT1512" s="238"/>
      <c r="AU1512" s="238"/>
      <c r="AV1512" s="238"/>
      <c r="AW1512" s="238"/>
      <c r="AX1512" s="238"/>
      <c r="AY1512" s="238"/>
      <c r="AZ1512" s="238"/>
      <c r="BA1512" s="238"/>
      <c r="BB1512" s="238"/>
      <c r="BC1512" s="238"/>
      <c r="BD1512" s="238"/>
      <c r="BE1512" s="238"/>
      <c r="BF1512" s="238"/>
      <c r="BG1512" s="238"/>
      <c r="BH1512" s="238"/>
      <c r="BI1512" s="238"/>
      <c r="BJ1512" s="238"/>
      <c r="BK1512" s="238"/>
      <c r="BL1512" s="238"/>
      <c r="BM1512" s="238"/>
      <c r="BN1512" s="238"/>
      <c r="BO1512" s="238"/>
      <c r="BP1512" s="238"/>
      <c r="BQ1512" s="238"/>
      <c r="BR1512" s="238"/>
      <c r="BS1512" s="238"/>
      <c r="BT1512" s="238"/>
      <c r="BU1512" s="238"/>
      <c r="BV1512" s="238"/>
      <c r="BW1512" s="238"/>
      <c r="BX1512" s="238"/>
      <c r="BY1512" s="238"/>
      <c r="BZ1512" s="238"/>
      <c r="CA1512" s="238"/>
      <c r="CB1512" s="238"/>
      <c r="CC1512" s="238"/>
      <c r="CD1512" s="238"/>
      <c r="CE1512" s="238"/>
      <c r="CF1512" s="238"/>
      <c r="CG1512" s="238"/>
      <c r="CH1512" s="238"/>
      <c r="CI1512" s="238"/>
      <c r="CJ1512" s="238"/>
      <c r="CK1512" s="238"/>
      <c r="CL1512" s="238"/>
      <c r="CM1512" s="238"/>
      <c r="CN1512" s="238"/>
      <c r="CO1512" s="238"/>
      <c r="CP1512" s="238"/>
      <c r="CQ1512" s="238"/>
      <c r="CR1512" s="238"/>
      <c r="CS1512" s="238"/>
      <c r="CT1512" s="238"/>
      <c r="CU1512" s="238"/>
      <c r="CV1512" s="238"/>
      <c r="CW1512" s="238"/>
      <c r="CX1512" s="238"/>
      <c r="CY1512" s="238"/>
      <c r="CZ1512" s="238"/>
      <c r="DA1512" s="238"/>
      <c r="DB1512" s="238"/>
      <c r="DC1512" s="238"/>
      <c r="DD1512" s="238"/>
      <c r="DE1512" s="238"/>
      <c r="DF1512" s="238"/>
      <c r="DG1512" s="238"/>
      <c r="DH1512" s="238"/>
      <c r="DI1512" s="238"/>
      <c r="DJ1512" s="238"/>
      <c r="DK1512" s="238"/>
      <c r="DL1512" s="238"/>
      <c r="DM1512" s="238"/>
      <c r="DN1512" s="238"/>
      <c r="DO1512" s="238"/>
      <c r="DP1512" s="238"/>
      <c r="DQ1512" s="238"/>
      <c r="DR1512" s="238"/>
      <c r="DS1512" s="238"/>
      <c r="DT1512" s="238"/>
      <c r="DU1512" s="238"/>
      <c r="DV1512" s="238"/>
      <c r="DW1512" s="238"/>
      <c r="DX1512" s="238"/>
      <c r="DY1512" s="238"/>
      <c r="DZ1512" s="238"/>
      <c r="EA1512" s="238"/>
      <c r="EB1512" s="238"/>
      <c r="EC1512" s="238"/>
      <c r="ED1512" s="238"/>
      <c r="EE1512" s="238"/>
      <c r="EF1512" s="238"/>
      <c r="EG1512" s="238"/>
      <c r="EH1512" s="238"/>
      <c r="EI1512" s="238"/>
      <c r="EJ1512" s="238"/>
      <c r="EK1512" s="238"/>
      <c r="EL1512" s="238"/>
      <c r="EM1512" s="238"/>
      <c r="EN1512" s="238"/>
      <c r="EO1512" s="238"/>
      <c r="EP1512" s="238"/>
      <c r="EQ1512" s="238"/>
      <c r="ER1512" s="238"/>
      <c r="ES1512" s="238"/>
      <c r="ET1512" s="238"/>
      <c r="EU1512" s="238"/>
      <c r="EV1512" s="238"/>
      <c r="EW1512" s="238"/>
      <c r="EX1512" s="238"/>
      <c r="EY1512" s="238"/>
      <c r="EZ1512" s="238"/>
      <c r="FA1512" s="238"/>
      <c r="FB1512" s="238"/>
      <c r="FC1512" s="238"/>
      <c r="FD1512" s="238"/>
      <c r="FE1512" s="238"/>
    </row>
    <row r="1513" spans="34:161">
      <c r="AH1513" s="238"/>
      <c r="AI1513" s="238"/>
      <c r="AJ1513" s="238"/>
      <c r="AK1513" s="238"/>
      <c r="AL1513" s="238"/>
      <c r="AM1513" s="238"/>
      <c r="AN1513" s="238"/>
      <c r="AO1513" s="238"/>
      <c r="AP1513" s="238"/>
      <c r="AQ1513" s="238"/>
      <c r="AR1513" s="238"/>
      <c r="AS1513" s="238"/>
      <c r="AT1513" s="238"/>
      <c r="AU1513" s="238"/>
      <c r="AV1513" s="238"/>
      <c r="AW1513" s="238"/>
      <c r="AX1513" s="238"/>
      <c r="AY1513" s="238"/>
      <c r="AZ1513" s="238"/>
      <c r="BA1513" s="238"/>
      <c r="BB1513" s="238"/>
      <c r="BC1513" s="238"/>
      <c r="BD1513" s="238"/>
      <c r="BE1513" s="238"/>
      <c r="BF1513" s="238"/>
      <c r="BG1513" s="238"/>
      <c r="BH1513" s="238"/>
      <c r="BI1513" s="238"/>
      <c r="BJ1513" s="238"/>
      <c r="BK1513" s="238"/>
      <c r="BL1513" s="238"/>
      <c r="BM1513" s="238"/>
      <c r="BN1513" s="238"/>
      <c r="BO1513" s="238"/>
      <c r="BP1513" s="238"/>
      <c r="BQ1513" s="238"/>
      <c r="BR1513" s="238"/>
      <c r="BS1513" s="238"/>
      <c r="BT1513" s="238"/>
      <c r="BU1513" s="238"/>
      <c r="BV1513" s="238"/>
      <c r="BW1513" s="238"/>
      <c r="BX1513" s="238"/>
      <c r="BY1513" s="238"/>
      <c r="BZ1513" s="238"/>
      <c r="CA1513" s="238"/>
      <c r="CB1513" s="238"/>
      <c r="CC1513" s="238"/>
      <c r="CD1513" s="238"/>
      <c r="CE1513" s="238"/>
      <c r="CF1513" s="238"/>
      <c r="CG1513" s="238"/>
      <c r="CH1513" s="238"/>
      <c r="CI1513" s="238"/>
      <c r="CJ1513" s="238"/>
      <c r="CK1513" s="238"/>
      <c r="CL1513" s="238"/>
      <c r="CM1513" s="238"/>
      <c r="CN1513" s="238"/>
      <c r="CO1513" s="238"/>
      <c r="CP1513" s="238"/>
      <c r="CQ1513" s="238"/>
      <c r="CR1513" s="238"/>
      <c r="CS1513" s="238"/>
      <c r="CT1513" s="238"/>
      <c r="CU1513" s="238"/>
      <c r="CV1513" s="238"/>
      <c r="CW1513" s="238"/>
      <c r="CX1513" s="238"/>
      <c r="CY1513" s="238"/>
      <c r="CZ1513" s="238"/>
      <c r="DA1513" s="238"/>
      <c r="DB1513" s="238"/>
      <c r="DC1513" s="238"/>
      <c r="DD1513" s="238"/>
      <c r="DE1513" s="238"/>
      <c r="DF1513" s="238"/>
      <c r="DG1513" s="238"/>
      <c r="DH1513" s="238"/>
      <c r="DI1513" s="238"/>
      <c r="DJ1513" s="238"/>
      <c r="DK1513" s="238"/>
      <c r="DL1513" s="238"/>
      <c r="DM1513" s="238"/>
      <c r="DN1513" s="238"/>
      <c r="DO1513" s="238"/>
      <c r="DP1513" s="238"/>
      <c r="DQ1513" s="238"/>
      <c r="DR1513" s="238"/>
      <c r="DS1513" s="238"/>
      <c r="DT1513" s="238"/>
      <c r="DU1513" s="238"/>
      <c r="DV1513" s="238"/>
      <c r="DW1513" s="238"/>
      <c r="DX1513" s="238"/>
      <c r="DY1513" s="238"/>
      <c r="DZ1513" s="238"/>
      <c r="EA1513" s="238"/>
      <c r="EB1513" s="238"/>
      <c r="EC1513" s="238"/>
      <c r="ED1513" s="238"/>
      <c r="EE1513" s="238"/>
      <c r="EF1513" s="238"/>
      <c r="EG1513" s="238"/>
      <c r="EH1513" s="238"/>
      <c r="EI1513" s="238"/>
      <c r="EJ1513" s="238"/>
      <c r="EK1513" s="238"/>
      <c r="EL1513" s="238"/>
      <c r="EM1513" s="238"/>
      <c r="EN1513" s="238"/>
      <c r="EO1513" s="238"/>
      <c r="EP1513" s="238"/>
      <c r="EQ1513" s="238"/>
      <c r="ER1513" s="238"/>
      <c r="ES1513" s="238"/>
      <c r="ET1513" s="238"/>
      <c r="EU1513" s="238"/>
      <c r="EV1513" s="238"/>
      <c r="EW1513" s="238"/>
      <c r="EX1513" s="238"/>
      <c r="EY1513" s="238"/>
      <c r="EZ1513" s="238"/>
      <c r="FA1513" s="238"/>
      <c r="FB1513" s="238"/>
      <c r="FC1513" s="238"/>
      <c r="FD1513" s="238"/>
      <c r="FE1513" s="238"/>
    </row>
    <row r="1514" spans="34:161">
      <c r="AH1514" s="238"/>
      <c r="AI1514" s="238"/>
      <c r="AJ1514" s="238"/>
      <c r="AK1514" s="238"/>
      <c r="AL1514" s="238"/>
      <c r="AM1514" s="238"/>
      <c r="AN1514" s="238"/>
      <c r="AO1514" s="238"/>
      <c r="AP1514" s="238"/>
      <c r="AQ1514" s="238"/>
      <c r="AR1514" s="238"/>
      <c r="AS1514" s="238"/>
      <c r="AT1514" s="238"/>
      <c r="AU1514" s="238"/>
      <c r="AV1514" s="238"/>
      <c r="AW1514" s="238"/>
      <c r="AX1514" s="238"/>
      <c r="AY1514" s="238"/>
      <c r="AZ1514" s="238"/>
      <c r="BA1514" s="238"/>
      <c r="BB1514" s="238"/>
      <c r="BC1514" s="238"/>
      <c r="BD1514" s="238"/>
      <c r="BE1514" s="238"/>
      <c r="BF1514" s="238"/>
      <c r="BG1514" s="238"/>
      <c r="BH1514" s="238"/>
      <c r="BI1514" s="238"/>
      <c r="BJ1514" s="238"/>
      <c r="BK1514" s="238"/>
      <c r="BL1514" s="238"/>
      <c r="BM1514" s="238"/>
      <c r="BN1514" s="238"/>
      <c r="BO1514" s="238"/>
      <c r="BP1514" s="238"/>
      <c r="BQ1514" s="238"/>
      <c r="BR1514" s="238"/>
      <c r="BS1514" s="238"/>
      <c r="BT1514" s="238"/>
      <c r="BU1514" s="238"/>
      <c r="BV1514" s="238"/>
      <c r="BW1514" s="238"/>
      <c r="BX1514" s="238"/>
      <c r="BY1514" s="238"/>
      <c r="BZ1514" s="238"/>
      <c r="CA1514" s="238"/>
      <c r="CB1514" s="238"/>
      <c r="CC1514" s="238"/>
      <c r="CD1514" s="238"/>
      <c r="CE1514" s="238"/>
      <c r="CF1514" s="238"/>
      <c r="CG1514" s="238"/>
      <c r="CH1514" s="238"/>
      <c r="CI1514" s="238"/>
      <c r="CJ1514" s="238"/>
      <c r="CK1514" s="238"/>
      <c r="CL1514" s="238"/>
      <c r="CM1514" s="238"/>
      <c r="CN1514" s="238"/>
      <c r="CO1514" s="238"/>
      <c r="CP1514" s="238"/>
      <c r="CQ1514" s="238"/>
      <c r="CR1514" s="238"/>
      <c r="CS1514" s="238"/>
      <c r="CT1514" s="238"/>
      <c r="CU1514" s="238"/>
      <c r="CV1514" s="238"/>
      <c r="CW1514" s="238"/>
      <c r="CX1514" s="238"/>
      <c r="CY1514" s="238"/>
      <c r="CZ1514" s="238"/>
      <c r="DA1514" s="238"/>
      <c r="DB1514" s="238"/>
      <c r="DC1514" s="238"/>
      <c r="DD1514" s="238"/>
      <c r="DE1514" s="238"/>
      <c r="DF1514" s="238"/>
      <c r="DG1514" s="238"/>
      <c r="DH1514" s="238"/>
      <c r="DI1514" s="238"/>
      <c r="DJ1514" s="238"/>
      <c r="DK1514" s="238"/>
      <c r="DL1514" s="238"/>
      <c r="DM1514" s="238"/>
      <c r="DN1514" s="238"/>
      <c r="DO1514" s="238"/>
      <c r="DP1514" s="238"/>
      <c r="DQ1514" s="238"/>
      <c r="DR1514" s="238"/>
      <c r="DS1514" s="238"/>
      <c r="DT1514" s="238"/>
      <c r="DU1514" s="238"/>
      <c r="DV1514" s="238"/>
      <c r="DW1514" s="238"/>
      <c r="DX1514" s="238"/>
      <c r="DY1514" s="238"/>
      <c r="DZ1514" s="238"/>
      <c r="EA1514" s="238"/>
      <c r="EB1514" s="238"/>
      <c r="EC1514" s="238"/>
      <c r="ED1514" s="238"/>
      <c r="EE1514" s="238"/>
      <c r="EF1514" s="238"/>
      <c r="EG1514" s="238"/>
      <c r="EH1514" s="238"/>
      <c r="EI1514" s="238"/>
      <c r="EJ1514" s="238"/>
      <c r="EK1514" s="238"/>
      <c r="EL1514" s="238"/>
      <c r="EM1514" s="238"/>
      <c r="EN1514" s="238"/>
      <c r="EO1514" s="238"/>
      <c r="EP1514" s="238"/>
      <c r="EQ1514" s="238"/>
      <c r="ER1514" s="238"/>
      <c r="ES1514" s="238"/>
      <c r="ET1514" s="238"/>
      <c r="EU1514" s="238"/>
      <c r="EV1514" s="238"/>
      <c r="EW1514" s="238"/>
      <c r="EX1514" s="238"/>
      <c r="EY1514" s="238"/>
      <c r="EZ1514" s="238"/>
      <c r="FA1514" s="238"/>
      <c r="FB1514" s="238"/>
      <c r="FC1514" s="238"/>
      <c r="FD1514" s="238"/>
      <c r="FE1514" s="238"/>
    </row>
    <row r="1515" spans="34:161">
      <c r="AH1515" s="238"/>
      <c r="AI1515" s="238"/>
      <c r="AJ1515" s="238"/>
      <c r="AK1515" s="238"/>
      <c r="AL1515" s="238"/>
      <c r="AM1515" s="238"/>
      <c r="AN1515" s="238"/>
      <c r="AO1515" s="238"/>
      <c r="AP1515" s="238"/>
      <c r="AQ1515" s="238"/>
      <c r="AR1515" s="238"/>
      <c r="AS1515" s="238"/>
      <c r="AT1515" s="238"/>
      <c r="AU1515" s="238"/>
      <c r="AV1515" s="238"/>
      <c r="AW1515" s="238"/>
      <c r="AX1515" s="238"/>
      <c r="AY1515" s="238"/>
      <c r="AZ1515" s="238"/>
      <c r="BA1515" s="238"/>
      <c r="BB1515" s="238"/>
      <c r="BC1515" s="238"/>
      <c r="BD1515" s="238"/>
      <c r="BE1515" s="238"/>
      <c r="BF1515" s="238"/>
      <c r="BG1515" s="238"/>
      <c r="BH1515" s="238"/>
      <c r="BI1515" s="238"/>
      <c r="BJ1515" s="238"/>
      <c r="BK1515" s="238"/>
      <c r="BL1515" s="238"/>
      <c r="BM1515" s="238"/>
      <c r="BN1515" s="238"/>
      <c r="BO1515" s="238"/>
      <c r="BP1515" s="238"/>
      <c r="BQ1515" s="238"/>
      <c r="BR1515" s="238"/>
      <c r="BS1515" s="238"/>
      <c r="BT1515" s="238"/>
      <c r="BU1515" s="238"/>
      <c r="BV1515" s="238"/>
      <c r="BW1515" s="238"/>
      <c r="BX1515" s="238"/>
      <c r="BY1515" s="238"/>
      <c r="BZ1515" s="238"/>
      <c r="CA1515" s="238"/>
      <c r="CB1515" s="238"/>
      <c r="CC1515" s="238"/>
      <c r="CD1515" s="238"/>
      <c r="CE1515" s="238"/>
      <c r="CF1515" s="238"/>
      <c r="CG1515" s="238"/>
      <c r="CH1515" s="238"/>
      <c r="CI1515" s="238"/>
      <c r="CJ1515" s="238"/>
      <c r="CK1515" s="238"/>
      <c r="CL1515" s="238"/>
      <c r="CM1515" s="238"/>
      <c r="CN1515" s="238"/>
      <c r="CO1515" s="238"/>
      <c r="CP1515" s="238"/>
      <c r="CQ1515" s="238"/>
      <c r="CR1515" s="238"/>
      <c r="CS1515" s="238"/>
      <c r="CT1515" s="238"/>
      <c r="CU1515" s="238"/>
      <c r="CV1515" s="238"/>
      <c r="CW1515" s="238"/>
      <c r="CX1515" s="238"/>
      <c r="CY1515" s="238"/>
      <c r="CZ1515" s="238"/>
      <c r="DA1515" s="238"/>
      <c r="DB1515" s="238"/>
      <c r="DC1515" s="238"/>
      <c r="DD1515" s="238"/>
      <c r="DE1515" s="238"/>
      <c r="DF1515" s="238"/>
      <c r="DG1515" s="238"/>
      <c r="DH1515" s="238"/>
      <c r="DI1515" s="238"/>
      <c r="DJ1515" s="238"/>
      <c r="DK1515" s="238"/>
      <c r="DL1515" s="238"/>
      <c r="DM1515" s="238"/>
      <c r="DN1515" s="238"/>
      <c r="DO1515" s="238"/>
      <c r="DP1515" s="238"/>
      <c r="DQ1515" s="238"/>
      <c r="DR1515" s="238"/>
      <c r="DS1515" s="238"/>
      <c r="DT1515" s="238"/>
      <c r="DU1515" s="238"/>
      <c r="DV1515" s="238"/>
      <c r="DW1515" s="238"/>
      <c r="DX1515" s="238"/>
      <c r="DY1515" s="238"/>
      <c r="DZ1515" s="238"/>
      <c r="EA1515" s="238"/>
      <c r="EB1515" s="238"/>
      <c r="EC1515" s="238"/>
      <c r="ED1515" s="238"/>
      <c r="EE1515" s="238"/>
      <c r="EF1515" s="238"/>
      <c r="EG1515" s="238"/>
      <c r="EH1515" s="238"/>
      <c r="EI1515" s="238"/>
      <c r="EJ1515" s="238"/>
      <c r="EK1515" s="238"/>
      <c r="EL1515" s="238"/>
      <c r="EM1515" s="238"/>
      <c r="EN1515" s="238"/>
      <c r="EO1515" s="238"/>
      <c r="EP1515" s="238"/>
      <c r="EQ1515" s="238"/>
      <c r="ER1515" s="238"/>
      <c r="ES1515" s="238"/>
      <c r="ET1515" s="238"/>
      <c r="EU1515" s="238"/>
      <c r="EV1515" s="238"/>
      <c r="EW1515" s="238"/>
      <c r="EX1515" s="238"/>
      <c r="EY1515" s="238"/>
      <c r="EZ1515" s="238"/>
      <c r="FA1515" s="238"/>
      <c r="FB1515" s="238"/>
      <c r="FC1515" s="238"/>
      <c r="FD1515" s="238"/>
      <c r="FE1515" s="238"/>
    </row>
    <row r="1516" spans="34:161">
      <c r="AH1516" s="238"/>
      <c r="AI1516" s="238"/>
      <c r="AJ1516" s="238"/>
      <c r="AK1516" s="238"/>
      <c r="AL1516" s="238"/>
      <c r="AM1516" s="238"/>
      <c r="AN1516" s="238"/>
      <c r="AO1516" s="238"/>
      <c r="AP1516" s="238"/>
      <c r="AQ1516" s="238"/>
      <c r="AR1516" s="238"/>
      <c r="AS1516" s="238"/>
      <c r="AT1516" s="238"/>
      <c r="AU1516" s="238"/>
      <c r="AV1516" s="238"/>
      <c r="AW1516" s="238"/>
      <c r="AX1516" s="238"/>
      <c r="AY1516" s="238"/>
      <c r="AZ1516" s="238"/>
      <c r="BA1516" s="238"/>
      <c r="BB1516" s="238"/>
      <c r="BC1516" s="238"/>
      <c r="BD1516" s="238"/>
      <c r="BE1516" s="238"/>
      <c r="BF1516" s="238"/>
      <c r="BG1516" s="238"/>
      <c r="BH1516" s="238"/>
      <c r="BI1516" s="238"/>
      <c r="BJ1516" s="238"/>
      <c r="BK1516" s="238"/>
      <c r="BL1516" s="238"/>
      <c r="BM1516" s="238"/>
      <c r="BN1516" s="238"/>
      <c r="BO1516" s="238"/>
      <c r="BP1516" s="238"/>
      <c r="BQ1516" s="238"/>
      <c r="BR1516" s="238"/>
      <c r="BS1516" s="238"/>
      <c r="BT1516" s="238"/>
      <c r="BU1516" s="238"/>
      <c r="BV1516" s="238"/>
      <c r="BW1516" s="238"/>
      <c r="BX1516" s="238"/>
      <c r="BY1516" s="238"/>
      <c r="BZ1516" s="238"/>
      <c r="CA1516" s="238"/>
      <c r="CB1516" s="238"/>
      <c r="CC1516" s="238"/>
      <c r="CD1516" s="238"/>
      <c r="CE1516" s="238"/>
      <c r="CF1516" s="238"/>
      <c r="CG1516" s="238"/>
      <c r="CH1516" s="238"/>
      <c r="CI1516" s="238"/>
      <c r="CJ1516" s="238"/>
      <c r="CK1516" s="238"/>
      <c r="CL1516" s="238"/>
      <c r="CM1516" s="238"/>
      <c r="CN1516" s="238"/>
      <c r="CO1516" s="238"/>
      <c r="CP1516" s="238"/>
      <c r="CQ1516" s="238"/>
      <c r="CR1516" s="238"/>
      <c r="CS1516" s="238"/>
      <c r="CT1516" s="238"/>
      <c r="CU1516" s="238"/>
      <c r="CV1516" s="238"/>
      <c r="CW1516" s="238"/>
      <c r="CX1516" s="238"/>
      <c r="CY1516" s="238"/>
      <c r="CZ1516" s="238"/>
      <c r="DA1516" s="238"/>
      <c r="DB1516" s="238"/>
      <c r="DC1516" s="238"/>
      <c r="DD1516" s="238"/>
      <c r="DE1516" s="238"/>
      <c r="DF1516" s="238"/>
      <c r="DG1516" s="238"/>
      <c r="DH1516" s="238"/>
      <c r="DI1516" s="238"/>
      <c r="DJ1516" s="238"/>
      <c r="DK1516" s="238"/>
      <c r="DL1516" s="238"/>
      <c r="DM1516" s="238"/>
      <c r="DN1516" s="238"/>
      <c r="DO1516" s="238"/>
      <c r="DP1516" s="238"/>
      <c r="DQ1516" s="238"/>
      <c r="DR1516" s="238"/>
      <c r="DS1516" s="238"/>
      <c r="DT1516" s="238"/>
      <c r="DU1516" s="238"/>
      <c r="DV1516" s="238"/>
      <c r="DW1516" s="238"/>
      <c r="DX1516" s="238"/>
      <c r="DY1516" s="238"/>
      <c r="DZ1516" s="238"/>
      <c r="EA1516" s="238"/>
      <c r="EB1516" s="238"/>
      <c r="EC1516" s="238"/>
      <c r="ED1516" s="238"/>
      <c r="EE1516" s="238"/>
      <c r="EF1516" s="238"/>
      <c r="EG1516" s="238"/>
      <c r="EH1516" s="238"/>
      <c r="EI1516" s="238"/>
      <c r="EJ1516" s="238"/>
      <c r="EK1516" s="238"/>
      <c r="EL1516" s="238"/>
      <c r="EM1516" s="238"/>
      <c r="EN1516" s="238"/>
      <c r="EO1516" s="238"/>
      <c r="EP1516" s="238"/>
      <c r="EQ1516" s="238"/>
      <c r="ER1516" s="238"/>
      <c r="ES1516" s="238"/>
      <c r="ET1516" s="238"/>
      <c r="EU1516" s="238"/>
      <c r="EV1516" s="238"/>
      <c r="EW1516" s="238"/>
      <c r="EX1516" s="238"/>
      <c r="EY1516" s="238"/>
      <c r="EZ1516" s="238"/>
      <c r="FA1516" s="238"/>
      <c r="FB1516" s="238"/>
      <c r="FC1516" s="238"/>
      <c r="FD1516" s="238"/>
      <c r="FE1516" s="238"/>
    </row>
    <row r="1517" spans="34:161">
      <c r="AH1517" s="238"/>
      <c r="AI1517" s="238"/>
      <c r="AJ1517" s="238"/>
      <c r="AK1517" s="238"/>
      <c r="AL1517" s="238"/>
      <c r="AM1517" s="238"/>
      <c r="AN1517" s="238"/>
      <c r="AO1517" s="238"/>
      <c r="AP1517" s="238"/>
      <c r="AQ1517" s="238"/>
      <c r="AR1517" s="238"/>
      <c r="AS1517" s="238"/>
      <c r="AT1517" s="238"/>
      <c r="AU1517" s="238"/>
      <c r="AV1517" s="238"/>
      <c r="AW1517" s="238"/>
      <c r="AX1517" s="238"/>
      <c r="AY1517" s="238"/>
      <c r="AZ1517" s="238"/>
      <c r="BA1517" s="238"/>
      <c r="BB1517" s="238"/>
      <c r="BC1517" s="238"/>
      <c r="BD1517" s="238"/>
      <c r="BE1517" s="238"/>
      <c r="BF1517" s="238"/>
      <c r="BG1517" s="238"/>
      <c r="BH1517" s="238"/>
      <c r="BI1517" s="238"/>
      <c r="BJ1517" s="238"/>
      <c r="BK1517" s="238"/>
      <c r="BL1517" s="238"/>
      <c r="BM1517" s="238"/>
      <c r="BN1517" s="238"/>
      <c r="BO1517" s="238"/>
      <c r="BP1517" s="238"/>
      <c r="BQ1517" s="238"/>
      <c r="BR1517" s="238"/>
      <c r="BS1517" s="238"/>
      <c r="BT1517" s="238"/>
      <c r="BU1517" s="238"/>
      <c r="BV1517" s="238"/>
      <c r="BW1517" s="238"/>
      <c r="BX1517" s="238"/>
      <c r="BY1517" s="238"/>
      <c r="BZ1517" s="238"/>
      <c r="CA1517" s="238"/>
      <c r="CB1517" s="238"/>
      <c r="CC1517" s="238"/>
      <c r="CD1517" s="238"/>
      <c r="CE1517" s="238"/>
      <c r="CF1517" s="238"/>
      <c r="CG1517" s="238"/>
      <c r="CH1517" s="238"/>
      <c r="CI1517" s="238"/>
      <c r="CJ1517" s="238"/>
      <c r="CK1517" s="238"/>
      <c r="CL1517" s="238"/>
      <c r="CM1517" s="238"/>
      <c r="CN1517" s="238"/>
      <c r="CO1517" s="238"/>
      <c r="CP1517" s="238"/>
      <c r="CQ1517" s="238"/>
      <c r="CR1517" s="238"/>
      <c r="CS1517" s="238"/>
      <c r="CT1517" s="238"/>
      <c r="CU1517" s="238"/>
      <c r="CV1517" s="238"/>
      <c r="CW1517" s="238"/>
      <c r="CX1517" s="238"/>
      <c r="CY1517" s="238"/>
      <c r="CZ1517" s="238"/>
      <c r="DA1517" s="238"/>
      <c r="DB1517" s="238"/>
      <c r="DC1517" s="238"/>
      <c r="DD1517" s="238"/>
      <c r="DE1517" s="238"/>
      <c r="DF1517" s="238"/>
      <c r="DG1517" s="238"/>
      <c r="DH1517" s="238"/>
      <c r="DI1517" s="238"/>
      <c r="DJ1517" s="238"/>
      <c r="DK1517" s="238"/>
      <c r="DL1517" s="238"/>
      <c r="DM1517" s="238"/>
      <c r="DN1517" s="238"/>
      <c r="DO1517" s="238"/>
      <c r="DP1517" s="238"/>
      <c r="DQ1517" s="238"/>
      <c r="DR1517" s="238"/>
      <c r="DS1517" s="238"/>
      <c r="DT1517" s="238"/>
      <c r="DU1517" s="238"/>
      <c r="DV1517" s="238"/>
      <c r="DW1517" s="238"/>
      <c r="DX1517" s="238"/>
      <c r="DY1517" s="238"/>
      <c r="DZ1517" s="238"/>
      <c r="EA1517" s="238"/>
      <c r="EB1517" s="238"/>
      <c r="EC1517" s="238"/>
      <c r="ED1517" s="238"/>
      <c r="EE1517" s="238"/>
      <c r="EF1517" s="238"/>
      <c r="EG1517" s="238"/>
      <c r="EH1517" s="238"/>
      <c r="EI1517" s="238"/>
      <c r="EJ1517" s="238"/>
      <c r="EK1517" s="238"/>
      <c r="EL1517" s="238"/>
      <c r="EM1517" s="238"/>
      <c r="EN1517" s="238"/>
      <c r="EO1517" s="238"/>
      <c r="EP1517" s="238"/>
      <c r="EQ1517" s="238"/>
      <c r="ER1517" s="238"/>
      <c r="ES1517" s="238"/>
      <c r="ET1517" s="238"/>
      <c r="EU1517" s="238"/>
      <c r="EV1517" s="238"/>
      <c r="EW1517" s="238"/>
      <c r="EX1517" s="238"/>
      <c r="EY1517" s="238"/>
      <c r="EZ1517" s="238"/>
      <c r="FA1517" s="238"/>
      <c r="FB1517" s="238"/>
      <c r="FC1517" s="238"/>
      <c r="FD1517" s="238"/>
      <c r="FE1517" s="238"/>
    </row>
    <row r="1518" spans="34:161">
      <c r="AH1518" s="238"/>
      <c r="AI1518" s="238"/>
      <c r="AJ1518" s="238"/>
      <c r="AK1518" s="238"/>
      <c r="AL1518" s="238"/>
      <c r="AM1518" s="238"/>
      <c r="AN1518" s="238"/>
      <c r="AO1518" s="238"/>
      <c r="AP1518" s="238"/>
      <c r="AQ1518" s="238"/>
      <c r="AR1518" s="238"/>
      <c r="AS1518" s="238"/>
      <c r="AT1518" s="238"/>
      <c r="AU1518" s="238"/>
      <c r="AV1518" s="238"/>
      <c r="AW1518" s="238"/>
      <c r="AX1518" s="238"/>
      <c r="AY1518" s="238"/>
      <c r="AZ1518" s="238"/>
      <c r="BA1518" s="238"/>
      <c r="BB1518" s="238"/>
      <c r="BC1518" s="238"/>
      <c r="BD1518" s="238"/>
      <c r="BE1518" s="238"/>
      <c r="BF1518" s="238"/>
      <c r="BG1518" s="238"/>
      <c r="BH1518" s="238"/>
      <c r="BI1518" s="238"/>
      <c r="BJ1518" s="238"/>
      <c r="BK1518" s="238"/>
      <c r="BL1518" s="238"/>
      <c r="BM1518" s="238"/>
      <c r="BN1518" s="238"/>
      <c r="BO1518" s="238"/>
      <c r="BP1518" s="238"/>
      <c r="BQ1518" s="238"/>
      <c r="BR1518" s="238"/>
      <c r="BS1518" s="238"/>
      <c r="BT1518" s="238"/>
      <c r="BU1518" s="238"/>
      <c r="BV1518" s="238"/>
      <c r="BW1518" s="238"/>
      <c r="BX1518" s="238"/>
      <c r="BY1518" s="238"/>
      <c r="BZ1518" s="238"/>
      <c r="CA1518" s="238"/>
      <c r="CB1518" s="238"/>
      <c r="CC1518" s="238"/>
      <c r="CD1518" s="238"/>
      <c r="CE1518" s="238"/>
      <c r="CF1518" s="238"/>
      <c r="CG1518" s="238"/>
      <c r="CH1518" s="238"/>
      <c r="CI1518" s="238"/>
      <c r="CJ1518" s="238"/>
      <c r="CK1518" s="238"/>
      <c r="CL1518" s="238"/>
      <c r="CM1518" s="238"/>
      <c r="CN1518" s="238"/>
      <c r="CO1518" s="238"/>
      <c r="CP1518" s="238"/>
      <c r="CQ1518" s="238"/>
      <c r="CR1518" s="238"/>
      <c r="CS1518" s="238"/>
      <c r="CT1518" s="238"/>
      <c r="CU1518" s="238"/>
      <c r="CV1518" s="238"/>
      <c r="CW1518" s="238"/>
      <c r="CX1518" s="238"/>
      <c r="CY1518" s="238"/>
      <c r="CZ1518" s="238"/>
      <c r="DA1518" s="238"/>
      <c r="DB1518" s="238"/>
      <c r="DC1518" s="238"/>
      <c r="DD1518" s="238"/>
      <c r="DE1518" s="238"/>
      <c r="DF1518" s="238"/>
      <c r="DG1518" s="238"/>
      <c r="DH1518" s="238"/>
      <c r="DI1518" s="238"/>
      <c r="DJ1518" s="238"/>
      <c r="DK1518" s="238"/>
      <c r="DL1518" s="238"/>
      <c r="DM1518" s="238"/>
      <c r="DN1518" s="238"/>
      <c r="DO1518" s="238"/>
      <c r="DP1518" s="238"/>
      <c r="DQ1518" s="238"/>
      <c r="DR1518" s="238"/>
      <c r="DS1518" s="238"/>
      <c r="DT1518" s="238"/>
      <c r="DU1518" s="238"/>
      <c r="DV1518" s="238"/>
      <c r="DW1518" s="238"/>
      <c r="DX1518" s="238"/>
      <c r="DY1518" s="238"/>
      <c r="DZ1518" s="238"/>
      <c r="EA1518" s="238"/>
      <c r="EB1518" s="238"/>
      <c r="EC1518" s="238"/>
      <c r="ED1518" s="238"/>
      <c r="EE1518" s="238"/>
      <c r="EF1518" s="238"/>
      <c r="EG1518" s="238"/>
      <c r="EH1518" s="238"/>
      <c r="EI1518" s="238"/>
      <c r="EJ1518" s="238"/>
      <c r="EK1518" s="238"/>
      <c r="EL1518" s="238"/>
      <c r="EM1518" s="238"/>
      <c r="EN1518" s="238"/>
      <c r="EO1518" s="238"/>
      <c r="EP1518" s="238"/>
      <c r="EQ1518" s="238"/>
      <c r="ER1518" s="238"/>
      <c r="ES1518" s="238"/>
      <c r="ET1518" s="238"/>
      <c r="EU1518" s="238"/>
      <c r="EV1518" s="238"/>
      <c r="EW1518" s="238"/>
      <c r="EX1518" s="238"/>
      <c r="EY1518" s="238"/>
      <c r="EZ1518" s="238"/>
      <c r="FA1518" s="238"/>
      <c r="FB1518" s="238"/>
      <c r="FC1518" s="238"/>
      <c r="FD1518" s="238"/>
      <c r="FE1518" s="238"/>
    </row>
    <row r="1519" spans="34:161">
      <c r="AH1519" s="238"/>
      <c r="AI1519" s="238"/>
      <c r="AJ1519" s="238"/>
      <c r="AK1519" s="238"/>
      <c r="AL1519" s="238"/>
      <c r="AM1519" s="238"/>
      <c r="AN1519" s="238"/>
      <c r="AO1519" s="238"/>
      <c r="AP1519" s="238"/>
      <c r="AQ1519" s="238"/>
      <c r="AR1519" s="238"/>
      <c r="AS1519" s="238"/>
      <c r="AT1519" s="238"/>
      <c r="AU1519" s="238"/>
      <c r="AV1519" s="238"/>
      <c r="AW1519" s="238"/>
      <c r="AX1519" s="238"/>
      <c r="AY1519" s="238"/>
      <c r="AZ1519" s="238"/>
      <c r="BA1519" s="238"/>
      <c r="BB1519" s="238"/>
      <c r="BC1519" s="238"/>
      <c r="BD1519" s="238"/>
      <c r="BE1519" s="238"/>
      <c r="BF1519" s="238"/>
      <c r="BG1519" s="238"/>
      <c r="BH1519" s="238"/>
      <c r="BI1519" s="238"/>
      <c r="BJ1519" s="238"/>
      <c r="BK1519" s="238"/>
      <c r="BL1519" s="238"/>
      <c r="BM1519" s="238"/>
      <c r="BN1519" s="238"/>
      <c r="BO1519" s="238"/>
      <c r="BP1519" s="238"/>
      <c r="BQ1519" s="238"/>
      <c r="BR1519" s="238"/>
      <c r="BS1519" s="238"/>
      <c r="BT1519" s="238"/>
      <c r="BU1519" s="238"/>
      <c r="BV1519" s="238"/>
      <c r="BW1519" s="238"/>
      <c r="BX1519" s="238"/>
      <c r="BY1519" s="238"/>
      <c r="BZ1519" s="238"/>
      <c r="CA1519" s="238"/>
      <c r="CB1519" s="238"/>
      <c r="CC1519" s="238"/>
      <c r="CD1519" s="238"/>
      <c r="CE1519" s="238"/>
      <c r="CF1519" s="238"/>
      <c r="CG1519" s="238"/>
      <c r="CH1519" s="238"/>
      <c r="CI1519" s="238"/>
      <c r="CJ1519" s="238"/>
      <c r="CK1519" s="238"/>
      <c r="CL1519" s="238"/>
      <c r="CM1519" s="238"/>
      <c r="CN1519" s="238"/>
      <c r="CO1519" s="238"/>
      <c r="CP1519" s="238"/>
      <c r="CQ1519" s="238"/>
      <c r="CR1519" s="238"/>
      <c r="CS1519" s="238"/>
      <c r="CT1519" s="238"/>
      <c r="CU1519" s="238"/>
      <c r="CV1519" s="238"/>
      <c r="CW1519" s="238"/>
      <c r="CX1519" s="238"/>
      <c r="CY1519" s="238"/>
      <c r="CZ1519" s="238"/>
      <c r="DA1519" s="238"/>
      <c r="DB1519" s="238"/>
      <c r="DC1519" s="238"/>
      <c r="DD1519" s="238"/>
      <c r="DE1519" s="238"/>
      <c r="DF1519" s="238"/>
      <c r="DG1519" s="238"/>
      <c r="DH1519" s="238"/>
      <c r="DI1519" s="238"/>
      <c r="DJ1519" s="238"/>
      <c r="DK1519" s="238"/>
      <c r="DL1519" s="238"/>
      <c r="DM1519" s="238"/>
      <c r="DN1519" s="238"/>
      <c r="DO1519" s="238"/>
      <c r="DP1519" s="238"/>
      <c r="DQ1519" s="238"/>
      <c r="DR1519" s="238"/>
      <c r="DS1519" s="238"/>
      <c r="DT1519" s="238"/>
      <c r="DU1519" s="238"/>
      <c r="DV1519" s="238"/>
      <c r="DW1519" s="238"/>
      <c r="DX1519" s="238"/>
      <c r="DY1519" s="238"/>
      <c r="DZ1519" s="238"/>
      <c r="EA1519" s="238"/>
      <c r="EB1519" s="238"/>
      <c r="EC1519" s="238"/>
      <c r="ED1519" s="238"/>
      <c r="EE1519" s="238"/>
      <c r="EF1519" s="238"/>
      <c r="EG1519" s="238"/>
      <c r="EH1519" s="238"/>
      <c r="EI1519" s="238"/>
      <c r="EJ1519" s="238"/>
      <c r="EK1519" s="238"/>
      <c r="EL1519" s="238"/>
      <c r="EM1519" s="238"/>
      <c r="EN1519" s="238"/>
      <c r="EO1519" s="238"/>
      <c r="EP1519" s="238"/>
      <c r="EQ1519" s="238"/>
      <c r="ER1519" s="238"/>
      <c r="ES1519" s="238"/>
      <c r="ET1519" s="238"/>
      <c r="EU1519" s="238"/>
      <c r="EV1519" s="238"/>
      <c r="EW1519" s="238"/>
      <c r="EX1519" s="238"/>
      <c r="EY1519" s="238"/>
      <c r="EZ1519" s="238"/>
      <c r="FA1519" s="238"/>
      <c r="FB1519" s="238"/>
      <c r="FC1519" s="238"/>
      <c r="FD1519" s="238"/>
      <c r="FE1519" s="238"/>
    </row>
    <row r="1520" spans="34:161">
      <c r="AH1520" s="238"/>
      <c r="AI1520" s="238"/>
      <c r="AJ1520" s="238"/>
      <c r="AK1520" s="238"/>
      <c r="AL1520" s="238"/>
      <c r="AM1520" s="238"/>
      <c r="AN1520" s="238"/>
      <c r="AO1520" s="238"/>
      <c r="AP1520" s="238"/>
      <c r="AQ1520" s="238"/>
      <c r="AR1520" s="238"/>
      <c r="AS1520" s="238"/>
      <c r="AT1520" s="238"/>
      <c r="AU1520" s="238"/>
      <c r="AV1520" s="238"/>
      <c r="AW1520" s="238"/>
      <c r="AX1520" s="238"/>
      <c r="AY1520" s="238"/>
      <c r="AZ1520" s="238"/>
      <c r="BA1520" s="238"/>
      <c r="BB1520" s="238"/>
      <c r="BC1520" s="238"/>
      <c r="BD1520" s="238"/>
      <c r="BE1520" s="238"/>
      <c r="BF1520" s="238"/>
      <c r="BG1520" s="238"/>
      <c r="BH1520" s="238"/>
      <c r="BI1520" s="238"/>
      <c r="BJ1520" s="238"/>
      <c r="BK1520" s="238"/>
      <c r="BL1520" s="238"/>
      <c r="BM1520" s="238"/>
      <c r="BN1520" s="238"/>
      <c r="BO1520" s="238"/>
      <c r="BP1520" s="238"/>
      <c r="BQ1520" s="238"/>
      <c r="BR1520" s="238"/>
      <c r="BS1520" s="238"/>
      <c r="BT1520" s="238"/>
      <c r="BU1520" s="238"/>
      <c r="BV1520" s="238"/>
      <c r="BW1520" s="238"/>
      <c r="BX1520" s="238"/>
      <c r="BY1520" s="238"/>
      <c r="BZ1520" s="238"/>
      <c r="CA1520" s="238"/>
      <c r="CB1520" s="238"/>
      <c r="CC1520" s="238"/>
      <c r="CD1520" s="238"/>
      <c r="CE1520" s="238"/>
      <c r="CF1520" s="238"/>
      <c r="CG1520" s="238"/>
      <c r="CH1520" s="238"/>
      <c r="CI1520" s="238"/>
      <c r="CJ1520" s="238"/>
      <c r="CK1520" s="238"/>
      <c r="CL1520" s="238"/>
      <c r="CM1520" s="238"/>
      <c r="CN1520" s="238"/>
      <c r="CO1520" s="238"/>
      <c r="CP1520" s="238"/>
      <c r="CQ1520" s="238"/>
      <c r="CR1520" s="238"/>
      <c r="CS1520" s="238"/>
      <c r="CT1520" s="238"/>
      <c r="CU1520" s="238"/>
      <c r="CV1520" s="238"/>
      <c r="CW1520" s="238"/>
      <c r="CX1520" s="238"/>
      <c r="CY1520" s="238"/>
      <c r="CZ1520" s="238"/>
      <c r="DA1520" s="238"/>
      <c r="DB1520" s="238"/>
      <c r="DC1520" s="238"/>
      <c r="DD1520" s="238"/>
      <c r="DE1520" s="238"/>
      <c r="DF1520" s="238"/>
      <c r="DG1520" s="238"/>
      <c r="DH1520" s="238"/>
      <c r="DI1520" s="238"/>
      <c r="DJ1520" s="238"/>
      <c r="DK1520" s="238"/>
      <c r="DL1520" s="238"/>
      <c r="DM1520" s="238"/>
      <c r="DN1520" s="238"/>
      <c r="DO1520" s="238"/>
      <c r="DP1520" s="238"/>
      <c r="DQ1520" s="238"/>
      <c r="DR1520" s="238"/>
      <c r="DS1520" s="238"/>
      <c r="DT1520" s="238"/>
      <c r="DU1520" s="238"/>
      <c r="DV1520" s="238"/>
      <c r="DW1520" s="238"/>
      <c r="DX1520" s="238"/>
      <c r="DY1520" s="238"/>
      <c r="DZ1520" s="238"/>
      <c r="EA1520" s="238"/>
      <c r="EB1520" s="238"/>
      <c r="EC1520" s="238"/>
      <c r="ED1520" s="238"/>
      <c r="EE1520" s="238"/>
      <c r="EF1520" s="238"/>
      <c r="EG1520" s="238"/>
      <c r="EH1520" s="238"/>
      <c r="EI1520" s="238"/>
      <c r="EJ1520" s="238"/>
      <c r="EK1520" s="238"/>
      <c r="EL1520" s="238"/>
      <c r="EM1520" s="238"/>
      <c r="EN1520" s="238"/>
      <c r="EO1520" s="238"/>
      <c r="EP1520" s="238"/>
      <c r="EQ1520" s="238"/>
      <c r="ER1520" s="238"/>
      <c r="ES1520" s="238"/>
      <c r="ET1520" s="238"/>
      <c r="EU1520" s="238"/>
      <c r="EV1520" s="238"/>
      <c r="EW1520" s="238"/>
      <c r="EX1520" s="238"/>
      <c r="EY1520" s="238"/>
      <c r="EZ1520" s="238"/>
      <c r="FA1520" s="238"/>
      <c r="FB1520" s="238"/>
      <c r="FC1520" s="238"/>
      <c r="FD1520" s="238"/>
      <c r="FE1520" s="238"/>
    </row>
    <row r="1521" spans="34:161">
      <c r="AH1521" s="238"/>
      <c r="AI1521" s="238"/>
      <c r="AJ1521" s="238"/>
      <c r="AK1521" s="238"/>
      <c r="AL1521" s="238"/>
      <c r="AM1521" s="238"/>
      <c r="AN1521" s="238"/>
      <c r="AO1521" s="238"/>
      <c r="AP1521" s="238"/>
      <c r="AQ1521" s="238"/>
      <c r="AR1521" s="238"/>
      <c r="AS1521" s="238"/>
      <c r="AT1521" s="238"/>
      <c r="AU1521" s="238"/>
      <c r="AV1521" s="238"/>
      <c r="AW1521" s="238"/>
      <c r="AX1521" s="238"/>
      <c r="AY1521" s="238"/>
      <c r="AZ1521" s="238"/>
      <c r="BA1521" s="238"/>
      <c r="BB1521" s="238"/>
      <c r="BC1521" s="238"/>
      <c r="BD1521" s="238"/>
      <c r="BE1521" s="238"/>
      <c r="BF1521" s="238"/>
      <c r="BG1521" s="238"/>
      <c r="BH1521" s="238"/>
      <c r="BI1521" s="238"/>
      <c r="BJ1521" s="238"/>
      <c r="BK1521" s="238"/>
      <c r="BL1521" s="238"/>
      <c r="BM1521" s="238"/>
      <c r="BN1521" s="238"/>
      <c r="BO1521" s="238"/>
      <c r="BP1521" s="238"/>
      <c r="BQ1521" s="238"/>
      <c r="BR1521" s="238"/>
      <c r="BS1521" s="238"/>
      <c r="BT1521" s="238"/>
      <c r="BU1521" s="238"/>
      <c r="BV1521" s="238"/>
      <c r="BW1521" s="238"/>
      <c r="BX1521" s="238"/>
      <c r="BY1521" s="238"/>
      <c r="BZ1521" s="238"/>
      <c r="CA1521" s="238"/>
      <c r="CB1521" s="238"/>
      <c r="CC1521" s="238"/>
      <c r="CD1521" s="238"/>
      <c r="CE1521" s="238"/>
      <c r="CF1521" s="238"/>
      <c r="CG1521" s="238"/>
      <c r="CH1521" s="238"/>
      <c r="CI1521" s="238"/>
      <c r="CJ1521" s="238"/>
      <c r="CK1521" s="238"/>
      <c r="CL1521" s="238"/>
      <c r="CM1521" s="238"/>
      <c r="CN1521" s="238"/>
      <c r="CO1521" s="238"/>
      <c r="CP1521" s="238"/>
      <c r="CQ1521" s="238"/>
      <c r="CR1521" s="238"/>
      <c r="CS1521" s="238"/>
      <c r="CT1521" s="238"/>
      <c r="CU1521" s="238"/>
      <c r="CV1521" s="238"/>
      <c r="CW1521" s="238"/>
      <c r="CX1521" s="238"/>
      <c r="CY1521" s="238"/>
      <c r="CZ1521" s="238"/>
      <c r="DA1521" s="238"/>
      <c r="DB1521" s="238"/>
      <c r="DC1521" s="238"/>
      <c r="DD1521" s="238"/>
      <c r="DE1521" s="238"/>
      <c r="DF1521" s="238"/>
      <c r="DG1521" s="238"/>
      <c r="DH1521" s="238"/>
      <c r="DI1521" s="238"/>
      <c r="DJ1521" s="238"/>
      <c r="DK1521" s="238"/>
      <c r="DL1521" s="238"/>
      <c r="DM1521" s="238"/>
      <c r="DN1521" s="238"/>
      <c r="DO1521" s="238"/>
      <c r="DP1521" s="238"/>
      <c r="DQ1521" s="238"/>
      <c r="DR1521" s="238"/>
      <c r="DS1521" s="238"/>
      <c r="DT1521" s="238"/>
      <c r="DU1521" s="238"/>
      <c r="DV1521" s="238"/>
      <c r="DW1521" s="238"/>
      <c r="DX1521" s="238"/>
      <c r="DY1521" s="238"/>
      <c r="DZ1521" s="238"/>
      <c r="EA1521" s="238"/>
      <c r="EB1521" s="238"/>
      <c r="EC1521" s="238"/>
      <c r="ED1521" s="238"/>
      <c r="EE1521" s="238"/>
      <c r="EF1521" s="238"/>
      <c r="EG1521" s="238"/>
      <c r="EH1521" s="238"/>
      <c r="EI1521" s="238"/>
      <c r="EJ1521" s="238"/>
      <c r="EK1521" s="238"/>
      <c r="EL1521" s="238"/>
      <c r="EM1521" s="238"/>
      <c r="EN1521" s="238"/>
      <c r="EO1521" s="238"/>
      <c r="EP1521" s="238"/>
      <c r="EQ1521" s="238"/>
      <c r="ER1521" s="238"/>
      <c r="ES1521" s="238"/>
      <c r="ET1521" s="238"/>
      <c r="EU1521" s="238"/>
      <c r="EV1521" s="238"/>
      <c r="EW1521" s="238"/>
      <c r="EX1521" s="238"/>
      <c r="EY1521" s="238"/>
      <c r="EZ1521" s="238"/>
      <c r="FA1521" s="238"/>
      <c r="FB1521" s="238"/>
      <c r="FC1521" s="238"/>
      <c r="FD1521" s="238"/>
      <c r="FE1521" s="238"/>
    </row>
    <row r="1522" spans="34:161">
      <c r="AH1522" s="238"/>
      <c r="AI1522" s="238"/>
      <c r="AJ1522" s="238"/>
      <c r="AK1522" s="238"/>
      <c r="AL1522" s="238"/>
      <c r="AM1522" s="238"/>
      <c r="AN1522" s="238"/>
      <c r="AO1522" s="238"/>
      <c r="AP1522" s="238"/>
      <c r="AQ1522" s="238"/>
      <c r="AR1522" s="238"/>
      <c r="AS1522" s="238"/>
      <c r="AT1522" s="238"/>
      <c r="AU1522" s="238"/>
      <c r="AV1522" s="238"/>
      <c r="AW1522" s="238"/>
      <c r="AX1522" s="238"/>
      <c r="AY1522" s="238"/>
      <c r="AZ1522" s="238"/>
      <c r="BA1522" s="238"/>
      <c r="BB1522" s="238"/>
      <c r="BC1522" s="238"/>
      <c r="BD1522" s="238"/>
      <c r="BE1522" s="238"/>
      <c r="BF1522" s="238"/>
      <c r="BG1522" s="238"/>
      <c r="BH1522" s="238"/>
      <c r="BI1522" s="238"/>
      <c r="BJ1522" s="238"/>
      <c r="BK1522" s="238"/>
      <c r="BL1522" s="238"/>
      <c r="BM1522" s="238"/>
      <c r="BN1522" s="238"/>
      <c r="BO1522" s="238"/>
      <c r="BP1522" s="238"/>
      <c r="BQ1522" s="238"/>
      <c r="BR1522" s="238"/>
      <c r="BS1522" s="238"/>
      <c r="BT1522" s="238"/>
      <c r="BU1522" s="238"/>
      <c r="BV1522" s="238"/>
      <c r="BW1522" s="238"/>
      <c r="BX1522" s="238"/>
      <c r="BY1522" s="238"/>
      <c r="BZ1522" s="238"/>
      <c r="CA1522" s="238"/>
      <c r="CB1522" s="238"/>
      <c r="CC1522" s="238"/>
      <c r="CD1522" s="238"/>
      <c r="CE1522" s="238"/>
      <c r="CF1522" s="238"/>
      <c r="CG1522" s="238"/>
      <c r="CH1522" s="238"/>
      <c r="CI1522" s="238"/>
      <c r="CJ1522" s="238"/>
      <c r="CK1522" s="238"/>
      <c r="CL1522" s="238"/>
      <c r="CM1522" s="238"/>
      <c r="CN1522" s="238"/>
      <c r="CO1522" s="238"/>
      <c r="CP1522" s="238"/>
      <c r="CQ1522" s="238"/>
      <c r="CR1522" s="238"/>
      <c r="CS1522" s="238"/>
      <c r="CT1522" s="238"/>
      <c r="CU1522" s="238"/>
      <c r="CV1522" s="238"/>
      <c r="CW1522" s="238"/>
      <c r="CX1522" s="238"/>
      <c r="CY1522" s="238"/>
      <c r="CZ1522" s="238"/>
      <c r="DA1522" s="238"/>
      <c r="DB1522" s="238"/>
      <c r="DC1522" s="238"/>
      <c r="DD1522" s="238"/>
      <c r="DE1522" s="238"/>
      <c r="DF1522" s="238"/>
      <c r="DG1522" s="238"/>
      <c r="DH1522" s="238"/>
      <c r="DI1522" s="238"/>
      <c r="DJ1522" s="238"/>
      <c r="DK1522" s="238"/>
      <c r="DL1522" s="238"/>
      <c r="DM1522" s="238"/>
      <c r="DN1522" s="238"/>
      <c r="DO1522" s="238"/>
      <c r="DP1522" s="238"/>
      <c r="DQ1522" s="238"/>
      <c r="DR1522" s="238"/>
      <c r="DS1522" s="238"/>
      <c r="DT1522" s="238"/>
      <c r="DU1522" s="238"/>
      <c r="DV1522" s="238"/>
      <c r="DW1522" s="238"/>
      <c r="DX1522" s="238"/>
      <c r="DY1522" s="238"/>
      <c r="DZ1522" s="238"/>
      <c r="EA1522" s="238"/>
      <c r="EB1522" s="238"/>
      <c r="EC1522" s="238"/>
      <c r="ED1522" s="238"/>
      <c r="EE1522" s="238"/>
      <c r="EF1522" s="238"/>
      <c r="EG1522" s="238"/>
      <c r="EH1522" s="238"/>
      <c r="EI1522" s="238"/>
      <c r="EJ1522" s="238"/>
      <c r="EK1522" s="238"/>
      <c r="EL1522" s="238"/>
      <c r="EM1522" s="238"/>
      <c r="EN1522" s="238"/>
      <c r="EO1522" s="238"/>
      <c r="EP1522" s="238"/>
      <c r="EQ1522" s="238"/>
      <c r="ER1522" s="238"/>
      <c r="ES1522" s="238"/>
      <c r="ET1522" s="238"/>
      <c r="EU1522" s="238"/>
      <c r="EV1522" s="238"/>
      <c r="EW1522" s="238"/>
      <c r="EX1522" s="238"/>
      <c r="EY1522" s="238"/>
      <c r="EZ1522" s="238"/>
      <c r="FA1522" s="238"/>
      <c r="FB1522" s="238"/>
      <c r="FC1522" s="238"/>
      <c r="FD1522" s="238"/>
      <c r="FE1522" s="238"/>
    </row>
    <row r="1523" spans="34:161">
      <c r="AH1523" s="238"/>
      <c r="AI1523" s="238"/>
      <c r="AJ1523" s="238"/>
      <c r="AK1523" s="238"/>
      <c r="AL1523" s="238"/>
      <c r="AM1523" s="238"/>
      <c r="AN1523" s="238"/>
      <c r="AO1523" s="238"/>
      <c r="AP1523" s="238"/>
      <c r="AQ1523" s="238"/>
      <c r="AR1523" s="238"/>
      <c r="AS1523" s="238"/>
      <c r="AT1523" s="238"/>
      <c r="AU1523" s="238"/>
      <c r="AV1523" s="238"/>
      <c r="AW1523" s="238"/>
      <c r="AX1523" s="238"/>
      <c r="AY1523" s="238"/>
      <c r="AZ1523" s="238"/>
      <c r="BA1523" s="238"/>
      <c r="BB1523" s="238"/>
      <c r="BC1523" s="238"/>
      <c r="BD1523" s="238"/>
      <c r="BE1523" s="238"/>
      <c r="BF1523" s="238"/>
      <c r="BG1523" s="238"/>
      <c r="BH1523" s="238"/>
      <c r="BI1523" s="238"/>
      <c r="BJ1523" s="238"/>
      <c r="BK1523" s="238"/>
      <c r="BL1523" s="238"/>
      <c r="BM1523" s="238"/>
      <c r="BN1523" s="238"/>
      <c r="BO1523" s="238"/>
      <c r="BP1523" s="238"/>
      <c r="BQ1523" s="238"/>
      <c r="BR1523" s="238"/>
      <c r="BS1523" s="238"/>
      <c r="BT1523" s="238"/>
      <c r="BU1523" s="238"/>
      <c r="BV1523" s="238"/>
      <c r="BW1523" s="238"/>
      <c r="BX1523" s="238"/>
      <c r="BY1523" s="238"/>
      <c r="BZ1523" s="238"/>
      <c r="CA1523" s="238"/>
      <c r="CB1523" s="238"/>
      <c r="CC1523" s="238"/>
      <c r="CD1523" s="238"/>
      <c r="CE1523" s="238"/>
      <c r="CF1523" s="238"/>
      <c r="CG1523" s="238"/>
      <c r="CH1523" s="238"/>
      <c r="CI1523" s="238"/>
      <c r="CJ1523" s="238"/>
      <c r="CK1523" s="238"/>
      <c r="CL1523" s="238"/>
      <c r="CM1523" s="238"/>
      <c r="CN1523" s="238"/>
      <c r="CO1523" s="238"/>
      <c r="CP1523" s="238"/>
      <c r="CQ1523" s="238"/>
      <c r="CR1523" s="238"/>
      <c r="CS1523" s="238"/>
      <c r="CT1523" s="238"/>
      <c r="CU1523" s="238"/>
      <c r="CV1523" s="238"/>
      <c r="CW1523" s="238"/>
      <c r="CX1523" s="238"/>
      <c r="CY1523" s="238"/>
      <c r="CZ1523" s="238"/>
      <c r="DA1523" s="238"/>
      <c r="DB1523" s="238"/>
      <c r="DC1523" s="238"/>
      <c r="DD1523" s="238"/>
      <c r="DE1523" s="238"/>
      <c r="DF1523" s="238"/>
      <c r="DG1523" s="238"/>
      <c r="DH1523" s="238"/>
      <c r="DI1523" s="238"/>
      <c r="DJ1523" s="238"/>
      <c r="DK1523" s="238"/>
      <c r="DL1523" s="238"/>
      <c r="DM1523" s="238"/>
      <c r="DN1523" s="238"/>
      <c r="DO1523" s="238"/>
      <c r="DP1523" s="238"/>
      <c r="DQ1523" s="238"/>
      <c r="DR1523" s="238"/>
      <c r="DS1523" s="238"/>
      <c r="DT1523" s="238"/>
      <c r="DU1523" s="238"/>
      <c r="DV1523" s="238"/>
      <c r="DW1523" s="238"/>
      <c r="DX1523" s="238"/>
      <c r="DY1523" s="238"/>
      <c r="DZ1523" s="238"/>
      <c r="EA1523" s="238"/>
      <c r="EB1523" s="238"/>
      <c r="EC1523" s="238"/>
      <c r="ED1523" s="238"/>
      <c r="EE1523" s="238"/>
      <c r="EF1523" s="238"/>
      <c r="EG1523" s="238"/>
      <c r="EH1523" s="238"/>
      <c r="EI1523" s="238"/>
      <c r="EJ1523" s="238"/>
      <c r="EK1523" s="238"/>
      <c r="EL1523" s="238"/>
      <c r="EM1523" s="238"/>
      <c r="EN1523" s="238"/>
      <c r="EO1523" s="238"/>
      <c r="EP1523" s="238"/>
      <c r="EQ1523" s="238"/>
      <c r="ER1523" s="238"/>
      <c r="ES1523" s="238"/>
      <c r="ET1523" s="238"/>
      <c r="EU1523" s="238"/>
      <c r="EV1523" s="238"/>
      <c r="EW1523" s="238"/>
      <c r="EX1523" s="238"/>
      <c r="EY1523" s="238"/>
      <c r="EZ1523" s="238"/>
      <c r="FA1523" s="238"/>
      <c r="FB1523" s="238"/>
      <c r="FC1523" s="238"/>
      <c r="FD1523" s="238"/>
      <c r="FE1523" s="238"/>
    </row>
    <row r="1524" spans="34:161">
      <c r="AH1524" s="238"/>
      <c r="AI1524" s="238"/>
      <c r="AJ1524" s="238"/>
      <c r="AK1524" s="238"/>
      <c r="AL1524" s="238"/>
      <c r="AM1524" s="238"/>
      <c r="AN1524" s="238"/>
      <c r="AO1524" s="238"/>
      <c r="AP1524" s="238"/>
      <c r="AQ1524" s="238"/>
      <c r="AR1524" s="238"/>
      <c r="AS1524" s="238"/>
      <c r="AT1524" s="238"/>
      <c r="AU1524" s="238"/>
      <c r="AV1524" s="238"/>
      <c r="AW1524" s="238"/>
      <c r="AX1524" s="238"/>
      <c r="AY1524" s="238"/>
      <c r="AZ1524" s="238"/>
      <c r="BA1524" s="238"/>
      <c r="BB1524" s="238"/>
      <c r="BC1524" s="238"/>
      <c r="BD1524" s="238"/>
      <c r="BE1524" s="238"/>
      <c r="BF1524" s="238"/>
      <c r="BG1524" s="238"/>
      <c r="BH1524" s="238"/>
      <c r="BI1524" s="238"/>
      <c r="BJ1524" s="238"/>
      <c r="BK1524" s="238"/>
      <c r="BL1524" s="238"/>
      <c r="BM1524" s="238"/>
      <c r="BN1524" s="238"/>
      <c r="BO1524" s="238"/>
      <c r="BP1524" s="238"/>
      <c r="BQ1524" s="238"/>
      <c r="BR1524" s="238"/>
      <c r="BS1524" s="238"/>
      <c r="BT1524" s="238"/>
      <c r="BU1524" s="238"/>
      <c r="BV1524" s="238"/>
      <c r="BW1524" s="238"/>
      <c r="BX1524" s="238"/>
      <c r="BY1524" s="238"/>
      <c r="BZ1524" s="238"/>
      <c r="CA1524" s="238"/>
      <c r="CB1524" s="238"/>
      <c r="CC1524" s="238"/>
      <c r="CD1524" s="238"/>
      <c r="CE1524" s="238"/>
      <c r="CF1524" s="238"/>
      <c r="CG1524" s="238"/>
      <c r="CH1524" s="238"/>
      <c r="CI1524" s="238"/>
      <c r="CJ1524" s="238"/>
      <c r="CK1524" s="238"/>
      <c r="CL1524" s="238"/>
      <c r="CM1524" s="238"/>
      <c r="CN1524" s="238"/>
      <c r="CO1524" s="238"/>
      <c r="CP1524" s="238"/>
      <c r="CQ1524" s="238"/>
      <c r="CR1524" s="238"/>
      <c r="CS1524" s="238"/>
      <c r="CT1524" s="238"/>
      <c r="CU1524" s="238"/>
      <c r="CV1524" s="238"/>
      <c r="CW1524" s="238"/>
      <c r="CX1524" s="238"/>
      <c r="CY1524" s="238"/>
      <c r="CZ1524" s="238"/>
      <c r="DA1524" s="238"/>
      <c r="DB1524" s="238"/>
      <c r="DC1524" s="238"/>
      <c r="DD1524" s="238"/>
      <c r="DE1524" s="238"/>
      <c r="DF1524" s="238"/>
      <c r="DG1524" s="238"/>
      <c r="DH1524" s="238"/>
      <c r="DI1524" s="238"/>
      <c r="DJ1524" s="238"/>
      <c r="DK1524" s="238"/>
      <c r="DL1524" s="238"/>
      <c r="DM1524" s="238"/>
      <c r="DN1524" s="238"/>
      <c r="DO1524" s="238"/>
      <c r="DP1524" s="238"/>
      <c r="DQ1524" s="238"/>
      <c r="DR1524" s="238"/>
      <c r="DS1524" s="238"/>
      <c r="DT1524" s="238"/>
      <c r="DU1524" s="238"/>
      <c r="DV1524" s="238"/>
      <c r="DW1524" s="238"/>
      <c r="DX1524" s="238"/>
      <c r="DY1524" s="238"/>
      <c r="DZ1524" s="238"/>
      <c r="EA1524" s="238"/>
      <c r="EB1524" s="238"/>
      <c r="EC1524" s="238"/>
      <c r="ED1524" s="238"/>
      <c r="EE1524" s="238"/>
      <c r="EF1524" s="238"/>
      <c r="EG1524" s="238"/>
      <c r="EH1524" s="238"/>
      <c r="EI1524" s="238"/>
      <c r="EJ1524" s="238"/>
      <c r="EK1524" s="238"/>
      <c r="EL1524" s="238"/>
      <c r="EM1524" s="238"/>
      <c r="EN1524" s="238"/>
      <c r="EO1524" s="238"/>
      <c r="EP1524" s="238"/>
      <c r="EQ1524" s="238"/>
      <c r="ER1524" s="238"/>
      <c r="ES1524" s="238"/>
      <c r="ET1524" s="238"/>
      <c r="EU1524" s="238"/>
      <c r="EV1524" s="238"/>
      <c r="EW1524" s="238"/>
      <c r="EX1524" s="238"/>
      <c r="EY1524" s="238"/>
      <c r="EZ1524" s="238"/>
      <c r="FA1524" s="238"/>
      <c r="FB1524" s="238"/>
      <c r="FC1524" s="238"/>
      <c r="FD1524" s="238"/>
      <c r="FE1524" s="238"/>
    </row>
    <row r="1525" spans="34:161">
      <c r="AH1525" s="238"/>
      <c r="AI1525" s="238"/>
      <c r="AJ1525" s="238"/>
      <c r="AK1525" s="238"/>
      <c r="AL1525" s="238"/>
      <c r="AM1525" s="238"/>
      <c r="AN1525" s="238"/>
      <c r="AO1525" s="238"/>
      <c r="AP1525" s="238"/>
      <c r="AQ1525" s="238"/>
      <c r="AR1525" s="238"/>
      <c r="AS1525" s="238"/>
      <c r="AT1525" s="238"/>
      <c r="AU1525" s="238"/>
      <c r="AV1525" s="238"/>
      <c r="AW1525" s="238"/>
      <c r="AX1525" s="238"/>
      <c r="AY1525" s="238"/>
      <c r="AZ1525" s="238"/>
      <c r="BA1525" s="238"/>
      <c r="BB1525" s="238"/>
      <c r="BC1525" s="238"/>
      <c r="BD1525" s="238"/>
      <c r="BE1525" s="238"/>
      <c r="BF1525" s="238"/>
      <c r="BG1525" s="238"/>
      <c r="BH1525" s="238"/>
      <c r="BI1525" s="238"/>
      <c r="BJ1525" s="238"/>
      <c r="BK1525" s="238"/>
      <c r="BL1525" s="238"/>
      <c r="BM1525" s="238"/>
      <c r="BN1525" s="238"/>
      <c r="BO1525" s="238"/>
      <c r="BP1525" s="238"/>
      <c r="BQ1525" s="238"/>
      <c r="BR1525" s="238"/>
      <c r="BS1525" s="238"/>
      <c r="BT1525" s="238"/>
      <c r="BU1525" s="238"/>
      <c r="BV1525" s="238"/>
      <c r="BW1525" s="238"/>
      <c r="BX1525" s="238"/>
      <c r="BY1525" s="238"/>
      <c r="BZ1525" s="238"/>
      <c r="CA1525" s="238"/>
      <c r="CB1525" s="238"/>
      <c r="CC1525" s="238"/>
      <c r="CD1525" s="238"/>
      <c r="CE1525" s="238"/>
      <c r="CF1525" s="238"/>
      <c r="CG1525" s="238"/>
      <c r="CH1525" s="238"/>
      <c r="CI1525" s="238"/>
      <c r="CJ1525" s="238"/>
      <c r="CK1525" s="238"/>
      <c r="CL1525" s="238"/>
      <c r="CM1525" s="238"/>
      <c r="CN1525" s="238"/>
      <c r="CO1525" s="238"/>
      <c r="CP1525" s="238"/>
      <c r="CQ1525" s="238"/>
      <c r="CR1525" s="238"/>
      <c r="CS1525" s="238"/>
      <c r="CT1525" s="238"/>
      <c r="CU1525" s="238"/>
      <c r="CV1525" s="238"/>
      <c r="CW1525" s="238"/>
      <c r="CX1525" s="238"/>
      <c r="CY1525" s="238"/>
      <c r="CZ1525" s="238"/>
      <c r="DA1525" s="238"/>
      <c r="DB1525" s="238"/>
      <c r="DC1525" s="238"/>
      <c r="DD1525" s="238"/>
      <c r="DE1525" s="238"/>
      <c r="DF1525" s="238"/>
      <c r="DG1525" s="238"/>
      <c r="DH1525" s="238"/>
      <c r="DI1525" s="238"/>
      <c r="DJ1525" s="238"/>
      <c r="DK1525" s="238"/>
      <c r="DL1525" s="238"/>
      <c r="DM1525" s="238"/>
      <c r="DN1525" s="238"/>
      <c r="DO1525" s="238"/>
      <c r="DP1525" s="238"/>
      <c r="DQ1525" s="238"/>
      <c r="DR1525" s="238"/>
      <c r="DS1525" s="238"/>
      <c r="DT1525" s="238"/>
      <c r="DU1525" s="238"/>
      <c r="DV1525" s="238"/>
      <c r="DW1525" s="238"/>
      <c r="DX1525" s="238"/>
      <c r="DY1525" s="238"/>
      <c r="DZ1525" s="238"/>
      <c r="EA1525" s="238"/>
      <c r="EB1525" s="238"/>
      <c r="EC1525" s="238"/>
      <c r="ED1525" s="238"/>
      <c r="EE1525" s="238"/>
      <c r="EF1525" s="238"/>
      <c r="EG1525" s="238"/>
      <c r="EH1525" s="238"/>
      <c r="EI1525" s="238"/>
      <c r="EJ1525" s="238"/>
      <c r="EK1525" s="238"/>
      <c r="EL1525" s="238"/>
      <c r="EM1525" s="238"/>
      <c r="EN1525" s="238"/>
      <c r="EO1525" s="238"/>
      <c r="EP1525" s="238"/>
      <c r="EQ1525" s="238"/>
      <c r="ER1525" s="238"/>
      <c r="ES1525" s="238"/>
      <c r="ET1525" s="238"/>
      <c r="EU1525" s="238"/>
      <c r="EV1525" s="238"/>
      <c r="EW1525" s="238"/>
      <c r="EX1525" s="238"/>
      <c r="EY1525" s="238"/>
      <c r="EZ1525" s="238"/>
      <c r="FA1525" s="238"/>
      <c r="FB1525" s="238"/>
      <c r="FC1525" s="238"/>
      <c r="FD1525" s="238"/>
      <c r="FE1525" s="238"/>
    </row>
    <row r="1526" spans="34:161">
      <c r="AH1526" s="238"/>
      <c r="AI1526" s="238"/>
      <c r="AJ1526" s="238"/>
      <c r="AK1526" s="238"/>
      <c r="AL1526" s="238"/>
      <c r="AM1526" s="238"/>
      <c r="AN1526" s="238"/>
      <c r="AO1526" s="238"/>
      <c r="AP1526" s="238"/>
      <c r="AQ1526" s="238"/>
      <c r="AR1526" s="238"/>
      <c r="AS1526" s="238"/>
      <c r="AT1526" s="238"/>
      <c r="AU1526" s="238"/>
      <c r="AV1526" s="238"/>
      <c r="AW1526" s="238"/>
      <c r="AX1526" s="238"/>
      <c r="AY1526" s="238"/>
      <c r="AZ1526" s="238"/>
      <c r="BA1526" s="238"/>
      <c r="BB1526" s="238"/>
      <c r="BC1526" s="238"/>
      <c r="BD1526" s="238"/>
      <c r="BE1526" s="238"/>
      <c r="BF1526" s="238"/>
      <c r="BG1526" s="238"/>
      <c r="BH1526" s="238"/>
      <c r="BI1526" s="238"/>
      <c r="BJ1526" s="238"/>
      <c r="BK1526" s="238"/>
      <c r="BL1526" s="238"/>
      <c r="BM1526" s="238"/>
      <c r="BN1526" s="238"/>
      <c r="BO1526" s="238"/>
      <c r="BP1526" s="238"/>
      <c r="BQ1526" s="238"/>
      <c r="BR1526" s="238"/>
      <c r="BS1526" s="238"/>
      <c r="BT1526" s="238"/>
      <c r="BU1526" s="238"/>
      <c r="BV1526" s="238"/>
      <c r="BW1526" s="238"/>
      <c r="BX1526" s="238"/>
      <c r="BY1526" s="238"/>
      <c r="BZ1526" s="238"/>
      <c r="CA1526" s="238"/>
      <c r="CB1526" s="238"/>
      <c r="CC1526" s="238"/>
      <c r="CD1526" s="238"/>
      <c r="CE1526" s="238"/>
      <c r="CF1526" s="238"/>
      <c r="CG1526" s="238"/>
      <c r="CH1526" s="238"/>
      <c r="CI1526" s="238"/>
      <c r="CJ1526" s="238"/>
      <c r="CK1526" s="238"/>
      <c r="CL1526" s="238"/>
      <c r="CM1526" s="238"/>
      <c r="CN1526" s="238"/>
      <c r="CO1526" s="238"/>
      <c r="CP1526" s="238"/>
      <c r="CQ1526" s="238"/>
      <c r="CR1526" s="238"/>
      <c r="CS1526" s="238"/>
      <c r="CT1526" s="238"/>
      <c r="CU1526" s="238"/>
      <c r="CV1526" s="238"/>
      <c r="CW1526" s="238"/>
      <c r="CX1526" s="238"/>
      <c r="CY1526" s="238"/>
      <c r="CZ1526" s="238"/>
      <c r="DA1526" s="238"/>
      <c r="DB1526" s="238"/>
      <c r="DC1526" s="238"/>
      <c r="DD1526" s="238"/>
      <c r="DE1526" s="238"/>
      <c r="DF1526" s="238"/>
      <c r="DG1526" s="238"/>
      <c r="DH1526" s="238"/>
      <c r="DI1526" s="238"/>
      <c r="DJ1526" s="238"/>
      <c r="DK1526" s="238"/>
      <c r="DL1526" s="238"/>
      <c r="DM1526" s="238"/>
      <c r="DN1526" s="238"/>
      <c r="DO1526" s="238"/>
      <c r="DP1526" s="238"/>
      <c r="DQ1526" s="238"/>
      <c r="DR1526" s="238"/>
      <c r="DS1526" s="238"/>
      <c r="DT1526" s="238"/>
      <c r="DU1526" s="238"/>
      <c r="DV1526" s="238"/>
      <c r="DW1526" s="238"/>
      <c r="DX1526" s="238"/>
      <c r="DY1526" s="238"/>
      <c r="DZ1526" s="238"/>
      <c r="EA1526" s="238"/>
      <c r="EB1526" s="238"/>
      <c r="EC1526" s="238"/>
      <c r="ED1526" s="238"/>
      <c r="EE1526" s="238"/>
      <c r="EF1526" s="238"/>
      <c r="EG1526" s="238"/>
      <c r="EH1526" s="238"/>
      <c r="EI1526" s="238"/>
      <c r="EJ1526" s="238"/>
      <c r="EK1526" s="238"/>
      <c r="EL1526" s="238"/>
      <c r="EM1526" s="238"/>
      <c r="EN1526" s="238"/>
      <c r="EO1526" s="238"/>
      <c r="EP1526" s="238"/>
      <c r="EQ1526" s="238"/>
      <c r="ER1526" s="238"/>
      <c r="ES1526" s="238"/>
      <c r="ET1526" s="238"/>
      <c r="EU1526" s="238"/>
      <c r="EV1526" s="238"/>
      <c r="EW1526" s="238"/>
      <c r="EX1526" s="238"/>
      <c r="EY1526" s="238"/>
      <c r="EZ1526" s="238"/>
      <c r="FA1526" s="238"/>
      <c r="FB1526" s="238"/>
      <c r="FC1526" s="238"/>
      <c r="FD1526" s="238"/>
      <c r="FE1526" s="238"/>
    </row>
    <row r="1527" spans="34:161">
      <c r="AH1527" s="238"/>
      <c r="AI1527" s="238"/>
      <c r="AJ1527" s="238"/>
      <c r="AK1527" s="238"/>
      <c r="AL1527" s="238"/>
      <c r="AM1527" s="238"/>
      <c r="AN1527" s="238"/>
      <c r="AO1527" s="238"/>
      <c r="AP1527" s="238"/>
      <c r="AQ1527" s="238"/>
      <c r="AR1527" s="238"/>
      <c r="AS1527" s="238"/>
      <c r="AT1527" s="238"/>
      <c r="AU1527" s="238"/>
      <c r="AV1527" s="238"/>
      <c r="AW1527" s="238"/>
      <c r="AX1527" s="238"/>
      <c r="AY1527" s="238"/>
      <c r="AZ1527" s="238"/>
      <c r="BA1527" s="238"/>
      <c r="BB1527" s="238"/>
      <c r="BC1527" s="238"/>
      <c r="BD1527" s="238"/>
      <c r="BE1527" s="238"/>
      <c r="BF1527" s="238"/>
      <c r="BG1527" s="238"/>
      <c r="BH1527" s="238"/>
      <c r="BI1527" s="238"/>
      <c r="BJ1527" s="238"/>
      <c r="BK1527" s="238"/>
      <c r="BL1527" s="238"/>
      <c r="BM1527" s="238"/>
      <c r="BN1527" s="238"/>
      <c r="BO1527" s="238"/>
      <c r="BP1527" s="238"/>
      <c r="BQ1527" s="238"/>
      <c r="BR1527" s="238"/>
      <c r="BS1527" s="238"/>
      <c r="BT1527" s="238"/>
      <c r="BU1527" s="238"/>
      <c r="BV1527" s="238"/>
      <c r="BW1527" s="238"/>
      <c r="BX1527" s="238"/>
      <c r="BY1527" s="238"/>
      <c r="BZ1527" s="238"/>
      <c r="CA1527" s="238"/>
      <c r="CB1527" s="238"/>
      <c r="CC1527" s="238"/>
      <c r="CD1527" s="238"/>
      <c r="CE1527" s="238"/>
      <c r="CF1527" s="238"/>
      <c r="CG1527" s="238"/>
      <c r="CH1527" s="238"/>
      <c r="CI1527" s="238"/>
      <c r="CJ1527" s="238"/>
      <c r="CK1527" s="238"/>
      <c r="CL1527" s="238"/>
      <c r="CM1527" s="238"/>
      <c r="CN1527" s="238"/>
      <c r="CO1527" s="238"/>
      <c r="CP1527" s="238"/>
      <c r="CQ1527" s="238"/>
      <c r="CR1527" s="238"/>
      <c r="CS1527" s="238"/>
      <c r="CT1527" s="238"/>
      <c r="CU1527" s="238"/>
      <c r="CV1527" s="238"/>
      <c r="CW1527" s="238"/>
      <c r="CX1527" s="238"/>
      <c r="CY1527" s="238"/>
      <c r="CZ1527" s="238"/>
      <c r="DA1527" s="238"/>
      <c r="DB1527" s="238"/>
      <c r="DC1527" s="238"/>
      <c r="DD1527" s="238"/>
      <c r="DE1527" s="238"/>
      <c r="DF1527" s="238"/>
      <c r="DG1527" s="238"/>
      <c r="DH1527" s="238"/>
      <c r="DI1527" s="238"/>
      <c r="DJ1527" s="238"/>
      <c r="DK1527" s="238"/>
      <c r="DL1527" s="238"/>
      <c r="DM1527" s="238"/>
      <c r="DN1527" s="238"/>
      <c r="DO1527" s="238"/>
      <c r="DP1527" s="238"/>
      <c r="DQ1527" s="238"/>
      <c r="DR1527" s="238"/>
      <c r="DS1527" s="238"/>
      <c r="DT1527" s="238"/>
      <c r="DU1527" s="238"/>
      <c r="DV1527" s="238"/>
      <c r="DW1527" s="238"/>
      <c r="DX1527" s="238"/>
      <c r="DY1527" s="238"/>
      <c r="DZ1527" s="238"/>
      <c r="EA1527" s="238"/>
      <c r="EB1527" s="238"/>
      <c r="EC1527" s="238"/>
      <c r="ED1527" s="238"/>
      <c r="EE1527" s="238"/>
      <c r="EF1527" s="238"/>
      <c r="EG1527" s="238"/>
      <c r="EH1527" s="238"/>
      <c r="EI1527" s="238"/>
      <c r="EJ1527" s="238"/>
      <c r="EK1527" s="238"/>
      <c r="EL1527" s="238"/>
      <c r="EM1527" s="238"/>
      <c r="EN1527" s="238"/>
      <c r="EO1527" s="238"/>
      <c r="EP1527" s="238"/>
      <c r="EQ1527" s="238"/>
      <c r="ER1527" s="238"/>
      <c r="ES1527" s="238"/>
      <c r="ET1527" s="238"/>
      <c r="EU1527" s="238"/>
      <c r="EV1527" s="238"/>
      <c r="EW1527" s="238"/>
      <c r="EX1527" s="238"/>
      <c r="EY1527" s="238"/>
      <c r="EZ1527" s="238"/>
      <c r="FA1527" s="238"/>
      <c r="FB1527" s="238"/>
      <c r="FC1527" s="238"/>
      <c r="FD1527" s="238"/>
      <c r="FE1527" s="238"/>
    </row>
    <row r="1528" spans="34:161">
      <c r="AH1528" s="238"/>
      <c r="AI1528" s="238"/>
      <c r="AJ1528" s="238"/>
      <c r="AK1528" s="238"/>
      <c r="AL1528" s="238"/>
      <c r="AM1528" s="238"/>
      <c r="AN1528" s="238"/>
      <c r="AO1528" s="238"/>
      <c r="AP1528" s="238"/>
      <c r="AQ1528" s="238"/>
      <c r="AR1528" s="238"/>
      <c r="AS1528" s="238"/>
      <c r="AT1528" s="238"/>
      <c r="AU1528" s="238"/>
      <c r="AV1528" s="238"/>
      <c r="AW1528" s="238"/>
      <c r="AX1528" s="238"/>
      <c r="AY1528" s="238"/>
      <c r="AZ1528" s="238"/>
      <c r="BA1528" s="238"/>
      <c r="BB1528" s="238"/>
      <c r="BC1528" s="238"/>
      <c r="BD1528" s="238"/>
      <c r="BE1528" s="238"/>
      <c r="BF1528" s="238"/>
      <c r="BG1528" s="238"/>
      <c r="BH1528" s="238"/>
      <c r="BI1528" s="238"/>
      <c r="BJ1528" s="238"/>
      <c r="BK1528" s="238"/>
      <c r="BL1528" s="238"/>
      <c r="BM1528" s="238"/>
      <c r="BN1528" s="238"/>
      <c r="BO1528" s="238"/>
      <c r="BP1528" s="238"/>
      <c r="BQ1528" s="238"/>
      <c r="BR1528" s="238"/>
      <c r="BS1528" s="238"/>
      <c r="BT1528" s="238"/>
      <c r="BU1528" s="238"/>
      <c r="BV1528" s="238"/>
      <c r="BW1528" s="238"/>
      <c r="BX1528" s="238"/>
      <c r="BY1528" s="238"/>
      <c r="BZ1528" s="238"/>
      <c r="CA1528" s="238"/>
      <c r="CB1528" s="238"/>
      <c r="CC1528" s="238"/>
      <c r="CD1528" s="238"/>
      <c r="CE1528" s="238"/>
      <c r="CF1528" s="238"/>
      <c r="CG1528" s="238"/>
      <c r="CH1528" s="238"/>
      <c r="CI1528" s="238"/>
      <c r="CJ1528" s="238"/>
      <c r="CK1528" s="238"/>
      <c r="CL1528" s="238"/>
      <c r="CM1528" s="238"/>
      <c r="CN1528" s="238"/>
      <c r="CO1528" s="238"/>
      <c r="CP1528" s="238"/>
      <c r="CQ1528" s="238"/>
      <c r="CR1528" s="238"/>
      <c r="CS1528" s="238"/>
      <c r="CT1528" s="238"/>
      <c r="CU1528" s="238"/>
      <c r="CV1528" s="238"/>
      <c r="CW1528" s="238"/>
      <c r="CX1528" s="238"/>
      <c r="CY1528" s="238"/>
      <c r="CZ1528" s="238"/>
      <c r="DA1528" s="238"/>
      <c r="DB1528" s="238"/>
      <c r="DC1528" s="238"/>
      <c r="DD1528" s="238"/>
      <c r="DE1528" s="238"/>
      <c r="DF1528" s="238"/>
      <c r="DG1528" s="238"/>
      <c r="DH1528" s="238"/>
      <c r="DI1528" s="238"/>
      <c r="DJ1528" s="238"/>
      <c r="DK1528" s="238"/>
      <c r="DL1528" s="238"/>
      <c r="DM1528" s="238"/>
      <c r="DN1528" s="238"/>
      <c r="DO1528" s="238"/>
      <c r="DP1528" s="238"/>
      <c r="DQ1528" s="238"/>
      <c r="DR1528" s="238"/>
      <c r="DS1528" s="238"/>
      <c r="DT1528" s="238"/>
      <c r="DU1528" s="238"/>
      <c r="DV1528" s="238"/>
      <c r="DW1528" s="238"/>
      <c r="DX1528" s="238"/>
      <c r="DY1528" s="238"/>
      <c r="DZ1528" s="238"/>
      <c r="EA1528" s="238"/>
      <c r="EB1528" s="238"/>
      <c r="EC1528" s="238"/>
      <c r="ED1528" s="238"/>
      <c r="EE1528" s="238"/>
      <c r="EF1528" s="238"/>
      <c r="EG1528" s="238"/>
      <c r="EH1528" s="238"/>
      <c r="EI1528" s="238"/>
      <c r="EJ1528" s="238"/>
      <c r="EK1528" s="238"/>
      <c r="EL1528" s="238"/>
      <c r="EM1528" s="238"/>
      <c r="EN1528" s="238"/>
      <c r="EO1528" s="238"/>
      <c r="EP1528" s="238"/>
      <c r="EQ1528" s="238"/>
      <c r="ER1528" s="238"/>
      <c r="ES1528" s="238"/>
      <c r="ET1528" s="238"/>
      <c r="EU1528" s="238"/>
      <c r="EV1528" s="238"/>
      <c r="EW1528" s="238"/>
      <c r="EX1528" s="238"/>
      <c r="EY1528" s="238"/>
      <c r="EZ1528" s="238"/>
      <c r="FA1528" s="238"/>
      <c r="FB1528" s="238"/>
      <c r="FC1528" s="238"/>
      <c r="FD1528" s="238"/>
      <c r="FE1528" s="238"/>
    </row>
    <row r="1529" spans="34:161">
      <c r="AH1529" s="238"/>
      <c r="AI1529" s="238"/>
      <c r="AJ1529" s="238"/>
      <c r="AK1529" s="238"/>
      <c r="AL1529" s="238"/>
      <c r="AM1529" s="238"/>
      <c r="AN1529" s="238"/>
      <c r="AO1529" s="238"/>
      <c r="AP1529" s="238"/>
      <c r="AQ1529" s="238"/>
      <c r="AR1529" s="238"/>
      <c r="AS1529" s="238"/>
      <c r="AT1529" s="238"/>
      <c r="AU1529" s="238"/>
      <c r="AV1529" s="238"/>
      <c r="AW1529" s="238"/>
      <c r="AX1529" s="238"/>
      <c r="AY1529" s="238"/>
      <c r="AZ1529" s="238"/>
      <c r="BA1529" s="238"/>
      <c r="BB1529" s="238"/>
      <c r="BC1529" s="238"/>
      <c r="BD1529" s="238"/>
      <c r="BE1529" s="238"/>
      <c r="BF1529" s="238"/>
      <c r="BG1529" s="238"/>
      <c r="BH1529" s="238"/>
      <c r="BI1529" s="238"/>
      <c r="BJ1529" s="238"/>
      <c r="BK1529" s="238"/>
      <c r="BL1529" s="238"/>
      <c r="BM1529" s="238"/>
      <c r="BN1529" s="238"/>
      <c r="BO1529" s="238"/>
      <c r="BP1529" s="238"/>
      <c r="BQ1529" s="238"/>
      <c r="BR1529" s="238"/>
      <c r="BS1529" s="238"/>
      <c r="BT1529" s="238"/>
      <c r="BU1529" s="238"/>
      <c r="BV1529" s="238"/>
      <c r="BW1529" s="238"/>
      <c r="BX1529" s="238"/>
      <c r="BY1529" s="238"/>
      <c r="BZ1529" s="238"/>
      <c r="CA1529" s="238"/>
      <c r="CB1529" s="238"/>
      <c r="CC1529" s="238"/>
      <c r="CD1529" s="238"/>
      <c r="CE1529" s="238"/>
      <c r="CF1529" s="238"/>
      <c r="CG1529" s="238"/>
      <c r="CH1529" s="238"/>
      <c r="CI1529" s="238"/>
      <c r="CJ1529" s="238"/>
      <c r="CK1529" s="238"/>
      <c r="CL1529" s="238"/>
      <c r="CM1529" s="238"/>
      <c r="CN1529" s="238"/>
      <c r="CO1529" s="238"/>
      <c r="CP1529" s="238"/>
      <c r="CQ1529" s="238"/>
      <c r="CR1529" s="238"/>
      <c r="CS1529" s="238"/>
      <c r="CT1529" s="238"/>
      <c r="CU1529" s="238"/>
      <c r="CV1529" s="238"/>
      <c r="CW1529" s="238"/>
      <c r="CX1529" s="238"/>
      <c r="CY1529" s="238"/>
      <c r="CZ1529" s="238"/>
      <c r="DA1529" s="238"/>
      <c r="DB1529" s="238"/>
      <c r="DC1529" s="238"/>
      <c r="DD1529" s="238"/>
      <c r="DE1529" s="238"/>
      <c r="DF1529" s="238"/>
      <c r="DG1529" s="238"/>
      <c r="DH1529" s="238"/>
      <c r="DI1529" s="238"/>
      <c r="DJ1529" s="238"/>
      <c r="DK1529" s="238"/>
      <c r="DL1529" s="238"/>
      <c r="DM1529" s="238"/>
      <c r="DN1529" s="238"/>
      <c r="DO1529" s="238"/>
      <c r="DP1529" s="238"/>
      <c r="DQ1529" s="238"/>
      <c r="DR1529" s="238"/>
      <c r="DS1529" s="238"/>
      <c r="DT1529" s="238"/>
      <c r="DU1529" s="238"/>
      <c r="DV1529" s="238"/>
      <c r="DW1529" s="238"/>
      <c r="DX1529" s="238"/>
      <c r="DY1529" s="238"/>
      <c r="DZ1529" s="238"/>
      <c r="EA1529" s="238"/>
      <c r="EB1529" s="238"/>
      <c r="EC1529" s="238"/>
      <c r="ED1529" s="238"/>
      <c r="EE1529" s="238"/>
      <c r="EF1529" s="238"/>
      <c r="EG1529" s="238"/>
      <c r="EH1529" s="238"/>
      <c r="EI1529" s="238"/>
      <c r="EJ1529" s="238"/>
      <c r="EK1529" s="238"/>
      <c r="EL1529" s="238"/>
      <c r="EM1529" s="238"/>
      <c r="EN1529" s="238"/>
      <c r="EO1529" s="238"/>
      <c r="EP1529" s="238"/>
      <c r="EQ1529" s="238"/>
      <c r="ER1529" s="238"/>
      <c r="ES1529" s="238"/>
      <c r="ET1529" s="238"/>
      <c r="EU1529" s="238"/>
      <c r="EV1529" s="238"/>
      <c r="EW1529" s="238"/>
      <c r="EX1529" s="238"/>
      <c r="EY1529" s="238"/>
      <c r="EZ1529" s="238"/>
      <c r="FA1529" s="238"/>
      <c r="FB1529" s="238"/>
      <c r="FC1529" s="238"/>
      <c r="FD1529" s="238"/>
      <c r="FE1529" s="238"/>
    </row>
    <row r="1530" spans="34:161">
      <c r="AH1530" s="238"/>
      <c r="AI1530" s="238"/>
      <c r="AJ1530" s="238"/>
      <c r="AK1530" s="238"/>
      <c r="AL1530" s="238"/>
      <c r="AM1530" s="238"/>
      <c r="AN1530" s="238"/>
      <c r="AO1530" s="238"/>
      <c r="AP1530" s="238"/>
      <c r="AQ1530" s="238"/>
      <c r="AR1530" s="238"/>
      <c r="AS1530" s="238"/>
      <c r="AT1530" s="238"/>
      <c r="AU1530" s="238"/>
      <c r="AV1530" s="238"/>
      <c r="AW1530" s="238"/>
      <c r="AX1530" s="238"/>
      <c r="AY1530" s="238"/>
      <c r="AZ1530" s="238"/>
      <c r="BA1530" s="238"/>
      <c r="BB1530" s="238"/>
      <c r="BC1530" s="238"/>
      <c r="BD1530" s="238"/>
      <c r="BE1530" s="238"/>
      <c r="BF1530" s="238"/>
      <c r="BG1530" s="238"/>
      <c r="BH1530" s="238"/>
      <c r="BI1530" s="238"/>
      <c r="BJ1530" s="238"/>
      <c r="BK1530" s="238"/>
      <c r="BL1530" s="238"/>
      <c r="BM1530" s="238"/>
      <c r="BN1530" s="238"/>
      <c r="BO1530" s="238"/>
      <c r="BP1530" s="238"/>
      <c r="BQ1530" s="238"/>
      <c r="BR1530" s="238"/>
      <c r="BS1530" s="238"/>
      <c r="BT1530" s="238"/>
      <c r="BU1530" s="238"/>
      <c r="BV1530" s="238"/>
      <c r="BW1530" s="238"/>
      <c r="BX1530" s="238"/>
      <c r="BY1530" s="238"/>
      <c r="BZ1530" s="238"/>
      <c r="CA1530" s="238"/>
      <c r="CB1530" s="238"/>
      <c r="CC1530" s="238"/>
      <c r="CD1530" s="238"/>
      <c r="CE1530" s="238"/>
      <c r="CF1530" s="238"/>
      <c r="CG1530" s="238"/>
      <c r="CH1530" s="238"/>
      <c r="CI1530" s="238"/>
      <c r="CJ1530" s="238"/>
      <c r="CK1530" s="238"/>
      <c r="CL1530" s="238"/>
      <c r="CM1530" s="238"/>
      <c r="CN1530" s="238"/>
      <c r="CO1530" s="238"/>
      <c r="CP1530" s="238"/>
      <c r="CQ1530" s="238"/>
      <c r="CR1530" s="238"/>
      <c r="CS1530" s="238"/>
      <c r="CT1530" s="238"/>
      <c r="CU1530" s="238"/>
      <c r="CV1530" s="238"/>
      <c r="CW1530" s="238"/>
      <c r="CX1530" s="238"/>
      <c r="CY1530" s="238"/>
      <c r="CZ1530" s="238"/>
      <c r="DA1530" s="238"/>
      <c r="DB1530" s="238"/>
      <c r="DC1530" s="238"/>
      <c r="DD1530" s="238"/>
      <c r="DE1530" s="238"/>
      <c r="DF1530" s="238"/>
      <c r="DG1530" s="238"/>
      <c r="DH1530" s="238"/>
      <c r="DI1530" s="238"/>
      <c r="DJ1530" s="238"/>
      <c r="DK1530" s="238"/>
      <c r="DL1530" s="238"/>
      <c r="DM1530" s="238"/>
      <c r="DN1530" s="238"/>
      <c r="DO1530" s="238"/>
      <c r="DP1530" s="238"/>
      <c r="DQ1530" s="238"/>
      <c r="DR1530" s="238"/>
      <c r="DS1530" s="238"/>
      <c r="DT1530" s="238"/>
      <c r="DU1530" s="238"/>
      <c r="DV1530" s="238"/>
      <c r="DW1530" s="238"/>
      <c r="DX1530" s="238"/>
      <c r="DY1530" s="238"/>
      <c r="DZ1530" s="238"/>
      <c r="EA1530" s="238"/>
      <c r="EB1530" s="238"/>
      <c r="EC1530" s="238"/>
      <c r="ED1530" s="238"/>
      <c r="EE1530" s="238"/>
      <c r="EF1530" s="238"/>
      <c r="EG1530" s="238"/>
      <c r="EH1530" s="238"/>
      <c r="EI1530" s="238"/>
      <c r="EJ1530" s="238"/>
      <c r="EK1530" s="238"/>
      <c r="EL1530" s="238"/>
      <c r="EM1530" s="238"/>
      <c r="EN1530" s="238"/>
      <c r="EO1530" s="238"/>
      <c r="EP1530" s="238"/>
      <c r="EQ1530" s="238"/>
      <c r="ER1530" s="238"/>
      <c r="ES1530" s="238"/>
      <c r="ET1530" s="238"/>
      <c r="EU1530" s="238"/>
      <c r="EV1530" s="238"/>
      <c r="EW1530" s="238"/>
      <c r="EX1530" s="238"/>
      <c r="EY1530" s="238"/>
      <c r="EZ1530" s="238"/>
      <c r="FA1530" s="238"/>
      <c r="FB1530" s="238"/>
      <c r="FC1530" s="238"/>
      <c r="FD1530" s="238"/>
      <c r="FE1530" s="238"/>
    </row>
    <row r="1531" spans="34:161">
      <c r="AH1531" s="238"/>
      <c r="AI1531" s="238"/>
      <c r="AJ1531" s="238"/>
      <c r="AK1531" s="238"/>
      <c r="AL1531" s="238"/>
      <c r="AM1531" s="238"/>
      <c r="AN1531" s="238"/>
      <c r="AO1531" s="238"/>
      <c r="AP1531" s="238"/>
      <c r="AQ1531" s="238"/>
      <c r="AR1531" s="238"/>
      <c r="AS1531" s="238"/>
      <c r="AT1531" s="238"/>
      <c r="AU1531" s="238"/>
      <c r="AV1531" s="238"/>
      <c r="AW1531" s="238"/>
      <c r="AX1531" s="238"/>
      <c r="AY1531" s="238"/>
      <c r="AZ1531" s="238"/>
      <c r="BA1531" s="238"/>
      <c r="BB1531" s="238"/>
      <c r="BC1531" s="238"/>
      <c r="BD1531" s="238"/>
      <c r="BE1531" s="238"/>
      <c r="BF1531" s="238"/>
      <c r="BG1531" s="238"/>
      <c r="BH1531" s="238"/>
      <c r="BI1531" s="238"/>
      <c r="BJ1531" s="238"/>
      <c r="BK1531" s="238"/>
      <c r="BL1531" s="238"/>
      <c r="BM1531" s="238"/>
      <c r="BN1531" s="238"/>
      <c r="BO1531" s="238"/>
      <c r="BP1531" s="238"/>
      <c r="BQ1531" s="238"/>
      <c r="BR1531" s="238"/>
      <c r="BS1531" s="238"/>
      <c r="BT1531" s="238"/>
      <c r="BU1531" s="238"/>
      <c r="BV1531" s="238"/>
      <c r="BW1531" s="238"/>
      <c r="BX1531" s="238"/>
      <c r="BY1531" s="238"/>
      <c r="BZ1531" s="238"/>
      <c r="CA1531" s="238"/>
      <c r="CB1531" s="238"/>
      <c r="CC1531" s="238"/>
      <c r="CD1531" s="238"/>
      <c r="CE1531" s="238"/>
      <c r="CF1531" s="238"/>
      <c r="CG1531" s="238"/>
      <c r="CH1531" s="238"/>
      <c r="CI1531" s="238"/>
      <c r="CJ1531" s="238"/>
      <c r="CK1531" s="238"/>
      <c r="CL1531" s="238"/>
      <c r="CM1531" s="238"/>
      <c r="CN1531" s="238"/>
      <c r="CO1531" s="238"/>
      <c r="CP1531" s="238"/>
      <c r="CQ1531" s="238"/>
      <c r="CR1531" s="238"/>
      <c r="CS1531" s="238"/>
      <c r="CT1531" s="238"/>
      <c r="CU1531" s="238"/>
      <c r="CV1531" s="238"/>
      <c r="CW1531" s="238"/>
      <c r="CX1531" s="238"/>
      <c r="CY1531" s="238"/>
      <c r="CZ1531" s="238"/>
      <c r="DA1531" s="238"/>
      <c r="DB1531" s="238"/>
      <c r="DC1531" s="238"/>
      <c r="DD1531" s="238"/>
      <c r="DE1531" s="238"/>
      <c r="DF1531" s="238"/>
      <c r="DG1531" s="238"/>
      <c r="DH1531" s="238"/>
      <c r="DI1531" s="238"/>
      <c r="DJ1531" s="238"/>
      <c r="DK1531" s="238"/>
      <c r="DL1531" s="238"/>
      <c r="DM1531" s="238"/>
      <c r="DN1531" s="238"/>
      <c r="DO1531" s="238"/>
      <c r="DP1531" s="238"/>
      <c r="DQ1531" s="238"/>
      <c r="DR1531" s="238"/>
      <c r="DS1531" s="238"/>
      <c r="DT1531" s="238"/>
      <c r="DU1531" s="238"/>
      <c r="DV1531" s="238"/>
      <c r="DW1531" s="238"/>
      <c r="DX1531" s="238"/>
      <c r="DY1531" s="238"/>
      <c r="DZ1531" s="238"/>
      <c r="EA1531" s="238"/>
      <c r="EB1531" s="238"/>
      <c r="EC1531" s="238"/>
      <c r="ED1531" s="238"/>
      <c r="EE1531" s="238"/>
      <c r="EF1531" s="238"/>
      <c r="EG1531" s="238"/>
      <c r="EH1531" s="238"/>
      <c r="EI1531" s="238"/>
      <c r="EJ1531" s="238"/>
      <c r="EK1531" s="238"/>
      <c r="EL1531" s="238"/>
      <c r="EM1531" s="238"/>
      <c r="EN1531" s="238"/>
      <c r="EO1531" s="238"/>
      <c r="EP1531" s="238"/>
      <c r="EQ1531" s="238"/>
      <c r="ER1531" s="238"/>
      <c r="ES1531" s="238"/>
      <c r="ET1531" s="238"/>
      <c r="EU1531" s="238"/>
      <c r="EV1531" s="238"/>
      <c r="EW1531" s="238"/>
      <c r="EX1531" s="238"/>
      <c r="EY1531" s="238"/>
      <c r="EZ1531" s="238"/>
      <c r="FA1531" s="238"/>
      <c r="FB1531" s="238"/>
      <c r="FC1531" s="238"/>
      <c r="FD1531" s="238"/>
      <c r="FE1531" s="238"/>
    </row>
    <row r="1532" spans="34:161">
      <c r="AH1532" s="238"/>
      <c r="AI1532" s="238"/>
      <c r="AJ1532" s="238"/>
      <c r="AK1532" s="238"/>
      <c r="AL1532" s="238"/>
      <c r="AM1532" s="238"/>
      <c r="AN1532" s="238"/>
      <c r="AO1532" s="238"/>
      <c r="AP1532" s="238"/>
      <c r="AQ1532" s="238"/>
      <c r="AR1532" s="238"/>
      <c r="AS1532" s="238"/>
      <c r="AT1532" s="238"/>
      <c r="AU1532" s="238"/>
      <c r="AV1532" s="238"/>
      <c r="AW1532" s="238"/>
      <c r="AX1532" s="238"/>
      <c r="AY1532" s="238"/>
      <c r="AZ1532" s="238"/>
      <c r="BA1532" s="238"/>
      <c r="BB1532" s="238"/>
      <c r="BC1532" s="238"/>
      <c r="BD1532" s="238"/>
      <c r="BE1532" s="238"/>
      <c r="BF1532" s="238"/>
      <c r="BG1532" s="238"/>
      <c r="BH1532" s="238"/>
      <c r="BI1532" s="238"/>
      <c r="BJ1532" s="238"/>
      <c r="BK1532" s="238"/>
      <c r="BL1532" s="238"/>
      <c r="BM1532" s="238"/>
      <c r="BN1532" s="238"/>
      <c r="BO1532" s="238"/>
      <c r="BP1532" s="238"/>
      <c r="BQ1532" s="238"/>
      <c r="BR1532" s="238"/>
      <c r="BS1532" s="238"/>
      <c r="BT1532" s="238"/>
      <c r="BU1532" s="238"/>
      <c r="BV1532" s="238"/>
      <c r="BW1532" s="238"/>
      <c r="BX1532" s="238"/>
      <c r="BY1532" s="238"/>
      <c r="BZ1532" s="238"/>
      <c r="CA1532" s="238"/>
      <c r="CB1532" s="238"/>
      <c r="CC1532" s="238"/>
      <c r="CD1532" s="238"/>
      <c r="CE1532" s="238"/>
      <c r="CF1532" s="238"/>
      <c r="CG1532" s="238"/>
      <c r="CH1532" s="238"/>
      <c r="CI1532" s="238"/>
      <c r="CJ1532" s="238"/>
      <c r="CK1532" s="238"/>
      <c r="CL1532" s="238"/>
      <c r="CM1532" s="238"/>
      <c r="CN1532" s="238"/>
      <c r="CO1532" s="238"/>
      <c r="CP1532" s="238"/>
      <c r="CQ1532" s="238"/>
      <c r="CR1532" s="238"/>
      <c r="CS1532" s="238"/>
      <c r="CT1532" s="238"/>
      <c r="CU1532" s="238"/>
      <c r="CV1532" s="238"/>
      <c r="CW1532" s="238"/>
      <c r="CX1532" s="238"/>
      <c r="CY1532" s="238"/>
      <c r="CZ1532" s="238"/>
      <c r="DA1532" s="238"/>
      <c r="DB1532" s="238"/>
      <c r="DC1532" s="238"/>
      <c r="DD1532" s="238"/>
      <c r="DE1532" s="238"/>
      <c r="DF1532" s="238"/>
      <c r="DG1532" s="238"/>
      <c r="DH1532" s="238"/>
      <c r="DI1532" s="238"/>
      <c r="DJ1532" s="238"/>
      <c r="DK1532" s="238"/>
      <c r="DL1532" s="238"/>
      <c r="DM1532" s="238"/>
      <c r="DN1532" s="238"/>
      <c r="DO1532" s="238"/>
      <c r="DP1532" s="238"/>
      <c r="DQ1532" s="238"/>
      <c r="DR1532" s="238"/>
      <c r="DS1532" s="238"/>
      <c r="DT1532" s="238"/>
      <c r="DU1532" s="238"/>
      <c r="DV1532" s="238"/>
      <c r="DW1532" s="238"/>
      <c r="DX1532" s="238"/>
      <c r="DY1532" s="238"/>
      <c r="DZ1532" s="238"/>
      <c r="EA1532" s="238"/>
      <c r="EB1532" s="238"/>
      <c r="EC1532" s="238"/>
      <c r="ED1532" s="238"/>
      <c r="EE1532" s="238"/>
      <c r="EF1532" s="238"/>
      <c r="EG1532" s="238"/>
      <c r="EH1532" s="238"/>
      <c r="EI1532" s="238"/>
      <c r="EJ1532" s="238"/>
      <c r="EK1532" s="238"/>
      <c r="EL1532" s="238"/>
      <c r="EM1532" s="238"/>
      <c r="EN1532" s="238"/>
      <c r="EO1532" s="238"/>
      <c r="EP1532" s="238"/>
      <c r="EQ1532" s="238"/>
      <c r="ER1532" s="238"/>
      <c r="ES1532" s="238"/>
      <c r="ET1532" s="238"/>
      <c r="EU1532" s="238"/>
      <c r="EV1532" s="238"/>
      <c r="EW1532" s="238"/>
      <c r="EX1532" s="238"/>
      <c r="EY1532" s="238"/>
      <c r="EZ1532" s="238"/>
      <c r="FA1532" s="238"/>
      <c r="FB1532" s="238"/>
      <c r="FC1532" s="238"/>
      <c r="FD1532" s="238"/>
      <c r="FE1532" s="238"/>
    </row>
    <row r="1533" spans="34:161">
      <c r="AH1533" s="238"/>
      <c r="AI1533" s="238"/>
      <c r="AJ1533" s="238"/>
      <c r="AK1533" s="238"/>
      <c r="AL1533" s="238"/>
      <c r="AM1533" s="238"/>
      <c r="AN1533" s="238"/>
      <c r="AO1533" s="238"/>
      <c r="AP1533" s="238"/>
      <c r="AQ1533" s="238"/>
      <c r="AR1533" s="238"/>
      <c r="AS1533" s="238"/>
      <c r="AT1533" s="238"/>
      <c r="AU1533" s="238"/>
      <c r="AV1533" s="238"/>
      <c r="AW1533" s="238"/>
      <c r="AX1533" s="238"/>
      <c r="AY1533" s="238"/>
      <c r="AZ1533" s="238"/>
      <c r="BA1533" s="238"/>
      <c r="BB1533" s="238"/>
      <c r="BC1533" s="238"/>
      <c r="BD1533" s="238"/>
      <c r="BE1533" s="238"/>
      <c r="BF1533" s="238"/>
      <c r="BG1533" s="238"/>
      <c r="BH1533" s="238"/>
      <c r="BI1533" s="238"/>
      <c r="BJ1533" s="238"/>
      <c r="BK1533" s="238"/>
      <c r="BL1533" s="238"/>
      <c r="BM1533" s="238"/>
      <c r="BN1533" s="238"/>
      <c r="BO1533" s="238"/>
      <c r="BP1533" s="238"/>
      <c r="BQ1533" s="238"/>
      <c r="BR1533" s="238"/>
      <c r="BS1533" s="238"/>
      <c r="BT1533" s="238"/>
      <c r="BU1533" s="238"/>
      <c r="BV1533" s="238"/>
      <c r="BW1533" s="238"/>
      <c r="BX1533" s="238"/>
      <c r="BY1533" s="238"/>
      <c r="BZ1533" s="238"/>
      <c r="CA1533" s="238"/>
      <c r="CB1533" s="238"/>
      <c r="CC1533" s="238"/>
      <c r="CD1533" s="238"/>
      <c r="CE1533" s="238"/>
      <c r="CF1533" s="238"/>
      <c r="CG1533" s="238"/>
      <c r="CH1533" s="238"/>
      <c r="CI1533" s="238"/>
      <c r="CJ1533" s="238"/>
      <c r="CK1533" s="238"/>
      <c r="CL1533" s="238"/>
      <c r="CM1533" s="238"/>
      <c r="CN1533" s="238"/>
      <c r="CO1533" s="238"/>
      <c r="CP1533" s="238"/>
      <c r="CQ1533" s="238"/>
      <c r="CR1533" s="238"/>
      <c r="CS1533" s="238"/>
      <c r="CT1533" s="238"/>
      <c r="CU1533" s="238"/>
      <c r="CV1533" s="238"/>
      <c r="CW1533" s="238"/>
      <c r="CX1533" s="238"/>
      <c r="CY1533" s="238"/>
      <c r="CZ1533" s="238"/>
      <c r="DA1533" s="238"/>
      <c r="DB1533" s="238"/>
      <c r="DC1533" s="238"/>
      <c r="DD1533" s="238"/>
      <c r="DE1533" s="238"/>
      <c r="DF1533" s="238"/>
      <c r="DG1533" s="238"/>
      <c r="DH1533" s="238"/>
      <c r="DI1533" s="238"/>
      <c r="DJ1533" s="238"/>
      <c r="DK1533" s="238"/>
      <c r="DL1533" s="238"/>
      <c r="DM1533" s="238"/>
      <c r="DN1533" s="238"/>
      <c r="DO1533" s="238"/>
      <c r="DP1533" s="238"/>
      <c r="DQ1533" s="238"/>
      <c r="DR1533" s="238"/>
      <c r="DS1533" s="238"/>
      <c r="DT1533" s="238"/>
      <c r="DU1533" s="238"/>
      <c r="DV1533" s="238"/>
      <c r="DW1533" s="238"/>
      <c r="DX1533" s="238"/>
      <c r="DY1533" s="238"/>
      <c r="DZ1533" s="238"/>
      <c r="EA1533" s="238"/>
      <c r="EB1533" s="238"/>
      <c r="EC1533" s="238"/>
      <c r="ED1533" s="238"/>
      <c r="EE1533" s="238"/>
      <c r="EF1533" s="238"/>
      <c r="EG1533" s="238"/>
      <c r="EH1533" s="238"/>
      <c r="EI1533" s="238"/>
      <c r="EJ1533" s="238"/>
      <c r="EK1533" s="238"/>
      <c r="EL1533" s="238"/>
      <c r="EM1533" s="238"/>
      <c r="EN1533" s="238"/>
      <c r="EO1533" s="238"/>
      <c r="EP1533" s="238"/>
      <c r="EQ1533" s="238"/>
      <c r="ER1533" s="238"/>
      <c r="ES1533" s="238"/>
      <c r="ET1533" s="238"/>
      <c r="EU1533" s="238"/>
      <c r="EV1533" s="238"/>
      <c r="EW1533" s="238"/>
      <c r="EX1533" s="238"/>
      <c r="EY1533" s="238"/>
      <c r="EZ1533" s="238"/>
      <c r="FA1533" s="238"/>
      <c r="FB1533" s="238"/>
      <c r="FC1533" s="238"/>
      <c r="FD1533" s="238"/>
      <c r="FE1533" s="238"/>
    </row>
    <row r="1534" spans="34:161">
      <c r="AH1534" s="238"/>
      <c r="AI1534" s="238"/>
      <c r="AJ1534" s="238"/>
      <c r="AK1534" s="238"/>
      <c r="AL1534" s="238"/>
      <c r="AM1534" s="238"/>
      <c r="AN1534" s="238"/>
      <c r="AO1534" s="238"/>
      <c r="AP1534" s="238"/>
      <c r="AQ1534" s="238"/>
      <c r="AR1534" s="238"/>
      <c r="AS1534" s="238"/>
      <c r="AT1534" s="238"/>
      <c r="AU1534" s="238"/>
      <c r="AV1534" s="238"/>
      <c r="AW1534" s="238"/>
      <c r="AX1534" s="238"/>
      <c r="AY1534" s="238"/>
      <c r="AZ1534" s="238"/>
      <c r="BA1534" s="238"/>
      <c r="BB1534" s="238"/>
      <c r="BC1534" s="238"/>
      <c r="BD1534" s="238"/>
      <c r="BE1534" s="238"/>
      <c r="BF1534" s="238"/>
      <c r="BG1534" s="238"/>
      <c r="BH1534" s="238"/>
      <c r="BI1534" s="238"/>
      <c r="BJ1534" s="238"/>
      <c r="BK1534" s="238"/>
      <c r="BL1534" s="238"/>
      <c r="BM1534" s="238"/>
      <c r="BN1534" s="238"/>
      <c r="BO1534" s="238"/>
      <c r="BP1534" s="238"/>
      <c r="BQ1534" s="238"/>
      <c r="BR1534" s="238"/>
      <c r="BS1534" s="238"/>
      <c r="BT1534" s="238"/>
      <c r="BU1534" s="238"/>
      <c r="BV1534" s="238"/>
      <c r="BW1534" s="238"/>
      <c r="BX1534" s="238"/>
      <c r="BY1534" s="238"/>
      <c r="BZ1534" s="238"/>
      <c r="CA1534" s="238"/>
      <c r="CB1534" s="238"/>
      <c r="CC1534" s="238"/>
      <c r="CD1534" s="238"/>
      <c r="CE1534" s="238"/>
      <c r="CF1534" s="238"/>
      <c r="CG1534" s="238"/>
      <c r="CH1534" s="238"/>
      <c r="CI1534" s="238"/>
      <c r="CJ1534" s="238"/>
      <c r="CK1534" s="238"/>
      <c r="CL1534" s="238"/>
      <c r="CM1534" s="238"/>
      <c r="CN1534" s="238"/>
      <c r="CO1534" s="238"/>
      <c r="CP1534" s="238"/>
      <c r="CQ1534" s="238"/>
      <c r="CR1534" s="238"/>
      <c r="CS1534" s="238"/>
      <c r="CT1534" s="238"/>
      <c r="CU1534" s="238"/>
      <c r="CV1534" s="238"/>
      <c r="CW1534" s="238"/>
      <c r="CX1534" s="238"/>
      <c r="CY1534" s="238"/>
      <c r="CZ1534" s="238"/>
      <c r="DA1534" s="238"/>
      <c r="DB1534" s="238"/>
      <c r="DC1534" s="238"/>
      <c r="DD1534" s="238"/>
      <c r="DE1534" s="238"/>
      <c r="DF1534" s="238"/>
      <c r="DG1534" s="238"/>
      <c r="DH1534" s="238"/>
      <c r="DI1534" s="238"/>
      <c r="DJ1534" s="238"/>
      <c r="DK1534" s="238"/>
      <c r="DL1534" s="238"/>
      <c r="DM1534" s="238"/>
      <c r="DN1534" s="238"/>
      <c r="DO1534" s="238"/>
      <c r="DP1534" s="238"/>
      <c r="DQ1534" s="238"/>
      <c r="DR1534" s="238"/>
      <c r="DS1534" s="238"/>
      <c r="DT1534" s="238"/>
      <c r="DU1534" s="238"/>
      <c r="DV1534" s="238"/>
      <c r="DW1534" s="238"/>
      <c r="DX1534" s="238"/>
      <c r="DY1534" s="238"/>
      <c r="DZ1534" s="238"/>
      <c r="EA1534" s="238"/>
      <c r="EB1534" s="238"/>
      <c r="EC1534" s="238"/>
      <c r="ED1534" s="238"/>
      <c r="EE1534" s="238"/>
      <c r="EF1534" s="238"/>
      <c r="EG1534" s="238"/>
      <c r="EH1534" s="238"/>
      <c r="EI1534" s="238"/>
      <c r="EJ1534" s="238"/>
      <c r="EK1534" s="238"/>
      <c r="EL1534" s="238"/>
      <c r="EM1534" s="238"/>
      <c r="EN1534" s="238"/>
      <c r="EO1534" s="238"/>
      <c r="EP1534" s="238"/>
      <c r="EQ1534" s="238"/>
      <c r="ER1534" s="238"/>
      <c r="ES1534" s="238"/>
      <c r="ET1534" s="238"/>
      <c r="EU1534" s="238"/>
      <c r="EV1534" s="238"/>
      <c r="EW1534" s="238"/>
      <c r="EX1534" s="238"/>
      <c r="EY1534" s="238"/>
      <c r="EZ1534" s="238"/>
      <c r="FA1534" s="238"/>
      <c r="FB1534" s="238"/>
      <c r="FC1534" s="238"/>
      <c r="FD1534" s="238"/>
      <c r="FE1534" s="238"/>
    </row>
    <row r="1535" spans="34:161">
      <c r="AH1535" s="238"/>
      <c r="AI1535" s="238"/>
      <c r="AJ1535" s="238"/>
      <c r="AK1535" s="238"/>
      <c r="AL1535" s="238"/>
      <c r="AM1535" s="238"/>
      <c r="AN1535" s="238"/>
      <c r="AO1535" s="238"/>
      <c r="AP1535" s="238"/>
      <c r="AQ1535" s="238"/>
      <c r="AR1535" s="238"/>
      <c r="AS1535" s="238"/>
      <c r="AT1535" s="238"/>
      <c r="AU1535" s="238"/>
      <c r="AV1535" s="238"/>
      <c r="AW1535" s="238"/>
      <c r="AX1535" s="238"/>
      <c r="AY1535" s="238"/>
      <c r="AZ1535" s="238"/>
      <c r="BA1535" s="238"/>
      <c r="BB1535" s="238"/>
      <c r="BC1535" s="238"/>
      <c r="BD1535" s="238"/>
      <c r="BE1535" s="238"/>
      <c r="BF1535" s="238"/>
      <c r="BG1535" s="238"/>
      <c r="BH1535" s="238"/>
      <c r="BI1535" s="238"/>
      <c r="BJ1535" s="238"/>
      <c r="BK1535" s="238"/>
      <c r="BL1535" s="238"/>
      <c r="BM1535" s="238"/>
      <c r="BN1535" s="238"/>
      <c r="BO1535" s="238"/>
      <c r="BP1535" s="238"/>
      <c r="BQ1535" s="238"/>
      <c r="BR1535" s="238"/>
      <c r="BS1535" s="238"/>
      <c r="BT1535" s="238"/>
      <c r="BU1535" s="238"/>
      <c r="BV1535" s="238"/>
      <c r="BW1535" s="238"/>
      <c r="BX1535" s="238"/>
      <c r="BY1535" s="238"/>
      <c r="BZ1535" s="238"/>
      <c r="CA1535" s="238"/>
      <c r="CB1535" s="238"/>
      <c r="CC1535" s="238"/>
      <c r="CD1535" s="238"/>
      <c r="CE1535" s="238"/>
      <c r="CF1535" s="238"/>
      <c r="CG1535" s="238"/>
      <c r="CH1535" s="238"/>
      <c r="CI1535" s="238"/>
      <c r="CJ1535" s="238"/>
      <c r="CK1535" s="238"/>
      <c r="CL1535" s="238"/>
      <c r="CM1535" s="238"/>
      <c r="CN1535" s="238"/>
      <c r="CO1535" s="238"/>
      <c r="CP1535" s="238"/>
      <c r="CQ1535" s="238"/>
      <c r="CR1535" s="238"/>
      <c r="CS1535" s="238"/>
      <c r="CT1535" s="238"/>
      <c r="CU1535" s="238"/>
      <c r="CV1535" s="238"/>
      <c r="CW1535" s="238"/>
      <c r="CX1535" s="238"/>
      <c r="CY1535" s="238"/>
      <c r="CZ1535" s="238"/>
      <c r="DA1535" s="238"/>
      <c r="DB1535" s="238"/>
      <c r="DC1535" s="238"/>
      <c r="DD1535" s="238"/>
      <c r="DE1535" s="238"/>
      <c r="DF1535" s="238"/>
      <c r="DG1535" s="238"/>
      <c r="DH1535" s="238"/>
      <c r="DI1535" s="238"/>
      <c r="DJ1535" s="238"/>
      <c r="DK1535" s="238"/>
      <c r="DL1535" s="238"/>
      <c r="DM1535" s="238"/>
      <c r="DN1535" s="238"/>
      <c r="DO1535" s="238"/>
      <c r="DP1535" s="238"/>
      <c r="DQ1535" s="238"/>
      <c r="DR1535" s="238"/>
      <c r="DS1535" s="238"/>
      <c r="DT1535" s="238"/>
      <c r="DU1535" s="238"/>
      <c r="DV1535" s="238"/>
      <c r="DW1535" s="238"/>
      <c r="DX1535" s="238"/>
      <c r="DY1535" s="238"/>
      <c r="DZ1535" s="238"/>
      <c r="EA1535" s="238"/>
      <c r="EB1535" s="238"/>
      <c r="EC1535" s="238"/>
      <c r="ED1535" s="238"/>
      <c r="EE1535" s="238"/>
      <c r="EF1535" s="238"/>
      <c r="EG1535" s="238"/>
      <c r="EH1535" s="238"/>
      <c r="EI1535" s="238"/>
      <c r="EJ1535" s="238"/>
      <c r="EK1535" s="238"/>
      <c r="EL1535" s="238"/>
      <c r="EM1535" s="238"/>
      <c r="EN1535" s="238"/>
      <c r="EO1535" s="238"/>
      <c r="EP1535" s="238"/>
      <c r="EQ1535" s="238"/>
      <c r="ER1535" s="238"/>
      <c r="ES1535" s="238"/>
      <c r="ET1535" s="238"/>
      <c r="EU1535" s="238"/>
      <c r="EV1535" s="238"/>
      <c r="EW1535" s="238"/>
      <c r="EX1535" s="238"/>
      <c r="EY1535" s="238"/>
      <c r="EZ1535" s="238"/>
      <c r="FA1535" s="238"/>
      <c r="FB1535" s="238"/>
      <c r="FC1535" s="238"/>
      <c r="FD1535" s="238"/>
      <c r="FE1535" s="238"/>
    </row>
    <row r="1536" spans="34:161">
      <c r="AH1536" s="238"/>
      <c r="AI1536" s="238"/>
      <c r="AJ1536" s="238"/>
      <c r="AK1536" s="238"/>
      <c r="AL1536" s="238"/>
      <c r="AM1536" s="238"/>
      <c r="AN1536" s="238"/>
      <c r="AO1536" s="238"/>
      <c r="AP1536" s="238"/>
      <c r="AQ1536" s="238"/>
      <c r="AR1536" s="238"/>
      <c r="AS1536" s="238"/>
      <c r="AT1536" s="238"/>
      <c r="AU1536" s="238"/>
      <c r="AV1536" s="238"/>
      <c r="AW1536" s="238"/>
      <c r="AX1536" s="238"/>
      <c r="AY1536" s="238"/>
      <c r="AZ1536" s="238"/>
      <c r="BA1536" s="238"/>
      <c r="BB1536" s="238"/>
      <c r="BC1536" s="238"/>
      <c r="BD1536" s="238"/>
      <c r="BE1536" s="238"/>
      <c r="BF1536" s="238"/>
      <c r="BG1536" s="238"/>
      <c r="BH1536" s="238"/>
      <c r="BI1536" s="238"/>
      <c r="BJ1536" s="238"/>
      <c r="BK1536" s="238"/>
      <c r="BL1536" s="238"/>
      <c r="BM1536" s="238"/>
      <c r="BN1536" s="238"/>
      <c r="BO1536" s="238"/>
      <c r="BP1536" s="238"/>
      <c r="BQ1536" s="238"/>
      <c r="BR1536" s="238"/>
      <c r="BS1536" s="238"/>
      <c r="BT1536" s="238"/>
      <c r="BU1536" s="238"/>
      <c r="BV1536" s="238"/>
      <c r="BW1536" s="238"/>
      <c r="BX1536" s="238"/>
      <c r="BY1536" s="238"/>
      <c r="BZ1536" s="238"/>
      <c r="CA1536" s="238"/>
      <c r="CB1536" s="238"/>
      <c r="CC1536" s="238"/>
      <c r="CD1536" s="238"/>
      <c r="CE1536" s="238"/>
      <c r="CF1536" s="238"/>
      <c r="CG1536" s="238"/>
      <c r="CH1536" s="238"/>
      <c r="CI1536" s="238"/>
      <c r="CJ1536" s="238"/>
      <c r="CK1536" s="238"/>
      <c r="CL1536" s="238"/>
      <c r="CM1536" s="238"/>
      <c r="CN1536" s="238"/>
      <c r="CO1536" s="238"/>
      <c r="CP1536" s="238"/>
      <c r="CQ1536" s="238"/>
      <c r="CR1536" s="238"/>
      <c r="CS1536" s="238"/>
      <c r="CT1536" s="238"/>
      <c r="CU1536" s="238"/>
      <c r="CV1536" s="238"/>
      <c r="CW1536" s="238"/>
      <c r="CX1536" s="238"/>
      <c r="CY1536" s="238"/>
      <c r="CZ1536" s="238"/>
      <c r="DA1536" s="238"/>
      <c r="DB1536" s="238"/>
      <c r="DC1536" s="238"/>
      <c r="DD1536" s="238"/>
      <c r="DE1536" s="238"/>
      <c r="DF1536" s="238"/>
      <c r="DG1536" s="238"/>
      <c r="DH1536" s="238"/>
      <c r="DI1536" s="238"/>
      <c r="DJ1536" s="238"/>
      <c r="DK1536" s="238"/>
      <c r="DL1536" s="238"/>
      <c r="DM1536" s="238"/>
      <c r="DN1536" s="238"/>
      <c r="DO1536" s="238"/>
      <c r="DP1536" s="238"/>
      <c r="DQ1536" s="238"/>
      <c r="DR1536" s="238"/>
      <c r="DS1536" s="238"/>
      <c r="DT1536" s="238"/>
      <c r="DU1536" s="238"/>
      <c r="DV1536" s="238"/>
      <c r="DW1536" s="238"/>
      <c r="DX1536" s="238"/>
      <c r="DY1536" s="238"/>
      <c r="DZ1536" s="238"/>
      <c r="EA1536" s="238"/>
      <c r="EB1536" s="238"/>
      <c r="EC1536" s="238"/>
      <c r="ED1536" s="238"/>
      <c r="EE1536" s="238"/>
      <c r="EF1536" s="238"/>
      <c r="EG1536" s="238"/>
      <c r="EH1536" s="238"/>
      <c r="EI1536" s="238"/>
      <c r="EJ1536" s="238"/>
      <c r="EK1536" s="238"/>
      <c r="EL1536" s="238"/>
      <c r="EM1536" s="238"/>
      <c r="EN1536" s="238"/>
      <c r="EO1536" s="238"/>
      <c r="EP1536" s="238"/>
      <c r="EQ1536" s="238"/>
      <c r="ER1536" s="238"/>
      <c r="ES1536" s="238"/>
      <c r="ET1536" s="238"/>
      <c r="EU1536" s="238"/>
      <c r="EV1536" s="238"/>
      <c r="EW1536" s="238"/>
      <c r="EX1536" s="238"/>
      <c r="EY1536" s="238"/>
      <c r="EZ1536" s="238"/>
      <c r="FA1536" s="238"/>
      <c r="FB1536" s="238"/>
      <c r="FC1536" s="238"/>
      <c r="FD1536" s="238"/>
      <c r="FE1536" s="238"/>
    </row>
    <row r="1537" spans="34:161">
      <c r="AH1537" s="238"/>
      <c r="AI1537" s="238"/>
      <c r="AJ1537" s="238"/>
      <c r="AK1537" s="238"/>
      <c r="AL1537" s="238"/>
      <c r="AM1537" s="238"/>
      <c r="AN1537" s="238"/>
      <c r="AO1537" s="238"/>
      <c r="AP1537" s="238"/>
      <c r="AQ1537" s="238"/>
      <c r="AR1537" s="238"/>
      <c r="AS1537" s="238"/>
      <c r="AT1537" s="238"/>
      <c r="AU1537" s="238"/>
      <c r="AV1537" s="238"/>
      <c r="AW1537" s="238"/>
      <c r="AX1537" s="238"/>
      <c r="AY1537" s="238"/>
      <c r="AZ1537" s="238"/>
      <c r="BA1537" s="238"/>
      <c r="BB1537" s="238"/>
      <c r="BC1537" s="238"/>
      <c r="BD1537" s="238"/>
      <c r="BE1537" s="238"/>
      <c r="BF1537" s="238"/>
      <c r="BG1537" s="238"/>
      <c r="BH1537" s="238"/>
      <c r="BI1537" s="238"/>
      <c r="BJ1537" s="238"/>
      <c r="BK1537" s="238"/>
      <c r="BL1537" s="238"/>
      <c r="BM1537" s="238"/>
      <c r="BN1537" s="238"/>
      <c r="BO1537" s="238"/>
      <c r="BP1537" s="238"/>
      <c r="BQ1537" s="238"/>
      <c r="BR1537" s="238"/>
      <c r="BS1537" s="238"/>
      <c r="BT1537" s="238"/>
      <c r="BU1537" s="238"/>
      <c r="BV1537" s="238"/>
      <c r="BW1537" s="238"/>
      <c r="BX1537" s="238"/>
      <c r="BY1537" s="238"/>
      <c r="BZ1537" s="238"/>
      <c r="CA1537" s="238"/>
      <c r="CB1537" s="238"/>
      <c r="CC1537" s="238"/>
      <c r="CD1537" s="238"/>
      <c r="CE1537" s="238"/>
      <c r="CF1537" s="238"/>
      <c r="CG1537" s="238"/>
      <c r="CH1537" s="238"/>
      <c r="CI1537" s="238"/>
      <c r="CJ1537" s="238"/>
      <c r="CK1537" s="238"/>
      <c r="CL1537" s="238"/>
      <c r="CM1537" s="238"/>
      <c r="CN1537" s="238"/>
      <c r="CO1537" s="238"/>
      <c r="CP1537" s="238"/>
      <c r="CQ1537" s="238"/>
      <c r="CR1537" s="238"/>
      <c r="CS1537" s="238"/>
      <c r="CT1537" s="238"/>
      <c r="CU1537" s="238"/>
      <c r="CV1537" s="238"/>
      <c r="CW1537" s="238"/>
      <c r="CX1537" s="238"/>
      <c r="CY1537" s="238"/>
      <c r="CZ1537" s="238"/>
      <c r="DA1537" s="238"/>
      <c r="DB1537" s="238"/>
      <c r="DC1537" s="238"/>
      <c r="DD1537" s="238"/>
      <c r="DE1537" s="238"/>
      <c r="DF1537" s="238"/>
      <c r="DG1537" s="238"/>
      <c r="DH1537" s="238"/>
      <c r="DI1537" s="238"/>
      <c r="DJ1537" s="238"/>
      <c r="DK1537" s="238"/>
      <c r="DL1537" s="238"/>
      <c r="DM1537" s="238"/>
      <c r="DN1537" s="238"/>
      <c r="DO1537" s="238"/>
      <c r="DP1537" s="238"/>
      <c r="DQ1537" s="238"/>
      <c r="DR1537" s="238"/>
      <c r="DS1537" s="238"/>
      <c r="DT1537" s="238"/>
      <c r="DU1537" s="238"/>
      <c r="DV1537" s="238"/>
      <c r="DW1537" s="238"/>
      <c r="DX1537" s="238"/>
      <c r="DY1537" s="238"/>
      <c r="DZ1537" s="238"/>
      <c r="EA1537" s="238"/>
      <c r="EB1537" s="238"/>
      <c r="EC1537" s="238"/>
      <c r="ED1537" s="238"/>
      <c r="EE1537" s="238"/>
      <c r="EF1537" s="238"/>
      <c r="EG1537" s="238"/>
      <c r="EH1537" s="238"/>
      <c r="EI1537" s="238"/>
      <c r="EJ1537" s="238"/>
      <c r="EK1537" s="238"/>
      <c r="EL1537" s="238"/>
      <c r="EM1537" s="238"/>
      <c r="EN1537" s="238"/>
      <c r="EO1537" s="238"/>
      <c r="EP1537" s="238"/>
      <c r="EQ1537" s="238"/>
      <c r="ER1537" s="238"/>
      <c r="ES1537" s="238"/>
      <c r="ET1537" s="238"/>
      <c r="EU1537" s="238"/>
      <c r="EV1537" s="238"/>
      <c r="EW1537" s="238"/>
      <c r="EX1537" s="238"/>
      <c r="EY1537" s="238"/>
      <c r="EZ1537" s="238"/>
      <c r="FA1537" s="238"/>
      <c r="FB1537" s="238"/>
      <c r="FC1537" s="238"/>
      <c r="FD1537" s="238"/>
      <c r="FE1537" s="238"/>
    </row>
    <row r="1538" spans="34:161">
      <c r="AH1538" s="238"/>
      <c r="AI1538" s="238"/>
      <c r="AJ1538" s="238"/>
      <c r="AK1538" s="238"/>
      <c r="AL1538" s="238"/>
      <c r="AM1538" s="238"/>
      <c r="AN1538" s="238"/>
      <c r="AO1538" s="238"/>
      <c r="AP1538" s="238"/>
      <c r="AQ1538" s="238"/>
      <c r="AR1538" s="238"/>
      <c r="AS1538" s="238"/>
      <c r="AT1538" s="238"/>
      <c r="AU1538" s="238"/>
      <c r="AV1538" s="238"/>
      <c r="AW1538" s="238"/>
      <c r="AX1538" s="238"/>
      <c r="AY1538" s="238"/>
      <c r="AZ1538" s="238"/>
      <c r="BA1538" s="238"/>
      <c r="BB1538" s="238"/>
      <c r="BC1538" s="238"/>
      <c r="BD1538" s="238"/>
      <c r="BE1538" s="238"/>
      <c r="BF1538" s="238"/>
      <c r="BG1538" s="238"/>
      <c r="BH1538" s="238"/>
      <c r="BI1538" s="238"/>
      <c r="BJ1538" s="238"/>
      <c r="BK1538" s="238"/>
      <c r="BL1538" s="238"/>
      <c r="BM1538" s="238"/>
      <c r="BN1538" s="238"/>
      <c r="BO1538" s="238"/>
      <c r="BP1538" s="238"/>
      <c r="BQ1538" s="238"/>
      <c r="BR1538" s="238"/>
      <c r="BS1538" s="238"/>
      <c r="BT1538" s="238"/>
      <c r="BU1538" s="238"/>
      <c r="BV1538" s="238"/>
      <c r="BW1538" s="238"/>
      <c r="BX1538" s="238"/>
      <c r="BY1538" s="238"/>
      <c r="BZ1538" s="238"/>
      <c r="CA1538" s="238"/>
      <c r="CB1538" s="238"/>
      <c r="CC1538" s="238"/>
      <c r="CD1538" s="238"/>
      <c r="CE1538" s="238"/>
      <c r="CF1538" s="238"/>
      <c r="CG1538" s="238"/>
      <c r="CH1538" s="238"/>
      <c r="CI1538" s="238"/>
      <c r="CJ1538" s="238"/>
      <c r="CK1538" s="238"/>
      <c r="CL1538" s="238"/>
      <c r="CM1538" s="238"/>
      <c r="CN1538" s="238"/>
      <c r="CO1538" s="238"/>
      <c r="CP1538" s="238"/>
      <c r="CQ1538" s="238"/>
      <c r="CR1538" s="238"/>
      <c r="CS1538" s="238"/>
      <c r="CT1538" s="238"/>
      <c r="CU1538" s="238"/>
      <c r="CV1538" s="238"/>
      <c r="CW1538" s="238"/>
      <c r="CX1538" s="238"/>
      <c r="CY1538" s="238"/>
      <c r="CZ1538" s="238"/>
      <c r="DA1538" s="238"/>
      <c r="DB1538" s="238"/>
      <c r="DC1538" s="238"/>
      <c r="DD1538" s="238"/>
      <c r="DE1538" s="238"/>
      <c r="DF1538" s="238"/>
      <c r="DG1538" s="238"/>
      <c r="DH1538" s="238"/>
      <c r="DI1538" s="238"/>
      <c r="DJ1538" s="238"/>
      <c r="DK1538" s="238"/>
      <c r="DL1538" s="238"/>
      <c r="DM1538" s="238"/>
      <c r="DN1538" s="238"/>
      <c r="DO1538" s="238"/>
      <c r="DP1538" s="238"/>
      <c r="DQ1538" s="238"/>
      <c r="DR1538" s="238"/>
      <c r="DS1538" s="238"/>
      <c r="DT1538" s="238"/>
      <c r="DU1538" s="238"/>
      <c r="DV1538" s="238"/>
      <c r="DW1538" s="238"/>
      <c r="DX1538" s="238"/>
      <c r="DY1538" s="238"/>
      <c r="DZ1538" s="238"/>
      <c r="EA1538" s="238"/>
      <c r="EB1538" s="238"/>
      <c r="EC1538" s="238"/>
      <c r="ED1538" s="238"/>
      <c r="EE1538" s="238"/>
      <c r="EF1538" s="238"/>
      <c r="EG1538" s="238"/>
      <c r="EH1538" s="238"/>
      <c r="EI1538" s="238"/>
      <c r="EJ1538" s="238"/>
      <c r="EK1538" s="238"/>
      <c r="EL1538" s="238"/>
      <c r="EM1538" s="238"/>
      <c r="EN1538" s="238"/>
      <c r="EO1538" s="238"/>
      <c r="EP1538" s="238"/>
      <c r="EQ1538" s="238"/>
      <c r="ER1538" s="238"/>
      <c r="ES1538" s="238"/>
      <c r="ET1538" s="238"/>
      <c r="EU1538" s="238"/>
      <c r="EV1538" s="238"/>
      <c r="EW1538" s="238"/>
      <c r="EX1538" s="238"/>
      <c r="EY1538" s="238"/>
      <c r="EZ1538" s="238"/>
      <c r="FA1538" s="238"/>
      <c r="FB1538" s="238"/>
      <c r="FC1538" s="238"/>
      <c r="FD1538" s="238"/>
      <c r="FE1538" s="238"/>
    </row>
    <row r="1539" spans="34:161">
      <c r="AH1539" s="238"/>
      <c r="AI1539" s="238"/>
      <c r="AJ1539" s="238"/>
      <c r="AK1539" s="238"/>
      <c r="AL1539" s="238"/>
      <c r="AM1539" s="238"/>
      <c r="AN1539" s="238"/>
      <c r="AO1539" s="238"/>
      <c r="AP1539" s="238"/>
      <c r="AQ1539" s="238"/>
      <c r="AR1539" s="238"/>
      <c r="AS1539" s="238"/>
      <c r="AT1539" s="238"/>
      <c r="AU1539" s="238"/>
      <c r="AV1539" s="238"/>
      <c r="AW1539" s="238"/>
      <c r="AX1539" s="238"/>
      <c r="AY1539" s="238"/>
      <c r="AZ1539" s="238"/>
      <c r="BA1539" s="238"/>
      <c r="BB1539" s="238"/>
      <c r="BC1539" s="238"/>
      <c r="BD1539" s="238"/>
      <c r="BE1539" s="238"/>
      <c r="BF1539" s="238"/>
      <c r="BG1539" s="238"/>
      <c r="BH1539" s="238"/>
      <c r="BI1539" s="238"/>
      <c r="BJ1539" s="238"/>
      <c r="BK1539" s="238"/>
      <c r="BL1539" s="238"/>
      <c r="BM1539" s="238"/>
      <c r="BN1539" s="238"/>
      <c r="BO1539" s="238"/>
      <c r="BP1539" s="238"/>
      <c r="BQ1539" s="238"/>
      <c r="BR1539" s="238"/>
      <c r="BS1539" s="238"/>
      <c r="BT1539" s="238"/>
      <c r="BU1539" s="238"/>
      <c r="BV1539" s="238"/>
      <c r="BW1539" s="238"/>
      <c r="BX1539" s="238"/>
      <c r="BY1539" s="238"/>
      <c r="BZ1539" s="238"/>
      <c r="CA1539" s="238"/>
      <c r="CB1539" s="238"/>
      <c r="CC1539" s="238"/>
      <c r="CD1539" s="238"/>
      <c r="CE1539" s="238"/>
      <c r="CF1539" s="238"/>
      <c r="CG1539" s="238"/>
      <c r="CH1539" s="238"/>
      <c r="CI1539" s="238"/>
      <c r="CJ1539" s="238"/>
      <c r="CK1539" s="238"/>
      <c r="CL1539" s="238"/>
      <c r="CM1539" s="238"/>
      <c r="CN1539" s="238"/>
      <c r="CO1539" s="238"/>
      <c r="CP1539" s="238"/>
      <c r="CQ1539" s="238"/>
      <c r="CR1539" s="238"/>
      <c r="CS1539" s="238"/>
      <c r="CT1539" s="238"/>
      <c r="CU1539" s="238"/>
      <c r="CV1539" s="238"/>
      <c r="CW1539" s="238"/>
      <c r="CX1539" s="238"/>
      <c r="CY1539" s="238"/>
      <c r="CZ1539" s="238"/>
      <c r="DA1539" s="238"/>
      <c r="DB1539" s="238"/>
      <c r="DC1539" s="238"/>
      <c r="DD1539" s="238"/>
      <c r="DE1539" s="238"/>
      <c r="DF1539" s="238"/>
      <c r="DG1539" s="238"/>
      <c r="DH1539" s="238"/>
      <c r="DI1539" s="238"/>
      <c r="DJ1539" s="238"/>
      <c r="DK1539" s="238"/>
      <c r="DL1539" s="238"/>
      <c r="DM1539" s="238"/>
      <c r="DN1539" s="238"/>
      <c r="DO1539" s="238"/>
      <c r="DP1539" s="238"/>
      <c r="DQ1539" s="238"/>
      <c r="DR1539" s="238"/>
      <c r="DS1539" s="238"/>
      <c r="DT1539" s="238"/>
      <c r="DU1539" s="238"/>
      <c r="DV1539" s="238"/>
      <c r="DW1539" s="238"/>
      <c r="DX1539" s="238"/>
      <c r="DY1539" s="238"/>
      <c r="DZ1539" s="238"/>
      <c r="EA1539" s="238"/>
      <c r="EB1539" s="238"/>
      <c r="EC1539" s="238"/>
      <c r="ED1539" s="238"/>
      <c r="EE1539" s="238"/>
      <c r="EF1539" s="238"/>
      <c r="EG1539" s="238"/>
      <c r="EH1539" s="238"/>
      <c r="EI1539" s="238"/>
      <c r="EJ1539" s="238"/>
      <c r="EK1539" s="238"/>
      <c r="EL1539" s="238"/>
      <c r="EM1539" s="238"/>
      <c r="EN1539" s="238"/>
      <c r="EO1539" s="238"/>
      <c r="EP1539" s="238"/>
      <c r="EQ1539" s="238"/>
      <c r="ER1539" s="238"/>
      <c r="ES1539" s="238"/>
      <c r="ET1539" s="238"/>
      <c r="EU1539" s="238"/>
      <c r="EV1539" s="238"/>
      <c r="EW1539" s="238"/>
      <c r="EX1539" s="238"/>
      <c r="EY1539" s="238"/>
      <c r="EZ1539" s="238"/>
      <c r="FA1539" s="238"/>
      <c r="FB1539" s="238"/>
      <c r="FC1539" s="238"/>
      <c r="FD1539" s="238"/>
      <c r="FE1539" s="238"/>
    </row>
    <row r="1540" spans="34:161">
      <c r="AH1540" s="238"/>
      <c r="AI1540" s="238"/>
      <c r="AJ1540" s="238"/>
      <c r="AK1540" s="238"/>
      <c r="AL1540" s="238"/>
      <c r="AM1540" s="238"/>
      <c r="AN1540" s="238"/>
      <c r="AO1540" s="238"/>
      <c r="AP1540" s="238"/>
      <c r="AQ1540" s="238"/>
      <c r="AR1540" s="238"/>
      <c r="AS1540" s="238"/>
      <c r="AT1540" s="238"/>
      <c r="AU1540" s="238"/>
      <c r="AV1540" s="238"/>
      <c r="AW1540" s="238"/>
      <c r="AX1540" s="238"/>
      <c r="AY1540" s="238"/>
      <c r="AZ1540" s="238"/>
      <c r="BA1540" s="238"/>
      <c r="BB1540" s="238"/>
      <c r="BC1540" s="238"/>
      <c r="BD1540" s="238"/>
      <c r="BE1540" s="238"/>
      <c r="BF1540" s="238"/>
      <c r="BG1540" s="238"/>
      <c r="BH1540" s="238"/>
      <c r="BI1540" s="238"/>
      <c r="BJ1540" s="238"/>
      <c r="BK1540" s="238"/>
      <c r="BL1540" s="238"/>
      <c r="BM1540" s="238"/>
      <c r="BN1540" s="238"/>
      <c r="BO1540" s="238"/>
      <c r="BP1540" s="238"/>
      <c r="BQ1540" s="238"/>
      <c r="BR1540" s="238"/>
      <c r="BS1540" s="238"/>
      <c r="BT1540" s="238"/>
      <c r="BU1540" s="238"/>
      <c r="BV1540" s="238"/>
      <c r="BW1540" s="238"/>
      <c r="BX1540" s="238"/>
      <c r="BY1540" s="238"/>
      <c r="BZ1540" s="238"/>
      <c r="CA1540" s="238"/>
      <c r="CB1540" s="238"/>
      <c r="CC1540" s="238"/>
      <c r="CD1540" s="238"/>
      <c r="CE1540" s="238"/>
      <c r="CF1540" s="238"/>
      <c r="CG1540" s="238"/>
      <c r="CH1540" s="238"/>
      <c r="CI1540" s="238"/>
      <c r="CJ1540" s="238"/>
      <c r="CK1540" s="238"/>
      <c r="CL1540" s="238"/>
      <c r="CM1540" s="238"/>
      <c r="CN1540" s="238"/>
      <c r="CO1540" s="238"/>
      <c r="CP1540" s="238"/>
      <c r="CQ1540" s="238"/>
      <c r="CR1540" s="238"/>
      <c r="CS1540" s="238"/>
      <c r="CT1540" s="238"/>
      <c r="CU1540" s="238"/>
      <c r="CV1540" s="238"/>
      <c r="CW1540" s="238"/>
      <c r="CX1540" s="238"/>
      <c r="CY1540" s="238"/>
      <c r="CZ1540" s="238"/>
      <c r="DA1540" s="238"/>
      <c r="DB1540" s="238"/>
      <c r="DC1540" s="238"/>
      <c r="DD1540" s="238"/>
      <c r="DE1540" s="238"/>
      <c r="DF1540" s="238"/>
      <c r="DG1540" s="238"/>
      <c r="DH1540" s="238"/>
      <c r="DI1540" s="238"/>
      <c r="DJ1540" s="238"/>
      <c r="DK1540" s="238"/>
      <c r="DL1540" s="238"/>
      <c r="DM1540" s="238"/>
      <c r="DN1540" s="238"/>
      <c r="DO1540" s="238"/>
      <c r="DP1540" s="238"/>
      <c r="DQ1540" s="238"/>
      <c r="DR1540" s="238"/>
      <c r="DS1540" s="238"/>
      <c r="DT1540" s="238"/>
      <c r="DU1540" s="238"/>
      <c r="DV1540" s="238"/>
      <c r="DW1540" s="238"/>
      <c r="DX1540" s="238"/>
      <c r="DY1540" s="238"/>
      <c r="DZ1540" s="238"/>
      <c r="EA1540" s="238"/>
      <c r="EB1540" s="238"/>
      <c r="EC1540" s="238"/>
      <c r="ED1540" s="238"/>
      <c r="EE1540" s="238"/>
      <c r="EF1540" s="238"/>
      <c r="EG1540" s="238"/>
      <c r="EH1540" s="238"/>
      <c r="EI1540" s="238"/>
      <c r="EJ1540" s="238"/>
      <c r="EK1540" s="238"/>
      <c r="EL1540" s="238"/>
      <c r="EM1540" s="238"/>
      <c r="EN1540" s="238"/>
      <c r="EO1540" s="238"/>
      <c r="EP1540" s="238"/>
      <c r="EQ1540" s="238"/>
      <c r="ER1540" s="238"/>
      <c r="ES1540" s="238"/>
      <c r="ET1540" s="238"/>
      <c r="EU1540" s="238"/>
      <c r="EV1540" s="238"/>
      <c r="EW1540" s="238"/>
      <c r="EX1540" s="238"/>
      <c r="EY1540" s="238"/>
      <c r="EZ1540" s="238"/>
      <c r="FA1540" s="238"/>
      <c r="FB1540" s="238"/>
      <c r="FC1540" s="238"/>
      <c r="FD1540" s="238"/>
      <c r="FE1540" s="238"/>
    </row>
    <row r="1541" spans="34:161">
      <c r="AH1541" s="238"/>
      <c r="AI1541" s="238"/>
      <c r="AJ1541" s="238"/>
      <c r="AK1541" s="238"/>
      <c r="AL1541" s="238"/>
      <c r="AM1541" s="238"/>
      <c r="AN1541" s="238"/>
      <c r="AO1541" s="238"/>
      <c r="AP1541" s="238"/>
      <c r="AQ1541" s="238"/>
      <c r="AR1541" s="238"/>
      <c r="AS1541" s="238"/>
      <c r="AT1541" s="238"/>
      <c r="AU1541" s="238"/>
      <c r="AV1541" s="238"/>
      <c r="AW1541" s="238"/>
      <c r="AX1541" s="238"/>
      <c r="AY1541" s="238"/>
      <c r="AZ1541" s="238"/>
      <c r="BA1541" s="238"/>
      <c r="BB1541" s="238"/>
      <c r="BC1541" s="238"/>
      <c r="BD1541" s="238"/>
      <c r="BE1541" s="238"/>
      <c r="BF1541" s="238"/>
      <c r="BG1541" s="238"/>
      <c r="BH1541" s="238"/>
      <c r="BI1541" s="238"/>
      <c r="BJ1541" s="238"/>
      <c r="BK1541" s="238"/>
      <c r="BL1541" s="238"/>
      <c r="BM1541" s="238"/>
      <c r="BN1541" s="238"/>
      <c r="BO1541" s="238"/>
      <c r="BP1541" s="238"/>
      <c r="BQ1541" s="238"/>
      <c r="BR1541" s="238"/>
      <c r="BS1541" s="238"/>
      <c r="BT1541" s="238"/>
      <c r="BU1541" s="238"/>
      <c r="BV1541" s="238"/>
      <c r="BW1541" s="238"/>
      <c r="BX1541" s="238"/>
      <c r="BY1541" s="238"/>
      <c r="BZ1541" s="238"/>
      <c r="CA1541" s="238"/>
      <c r="CB1541" s="238"/>
      <c r="CC1541" s="238"/>
      <c r="CD1541" s="238"/>
      <c r="CE1541" s="238"/>
      <c r="CF1541" s="238"/>
      <c r="CG1541" s="238"/>
      <c r="CH1541" s="238"/>
      <c r="CI1541" s="238"/>
      <c r="CJ1541" s="238"/>
      <c r="CK1541" s="238"/>
      <c r="CL1541" s="238"/>
      <c r="CM1541" s="238"/>
      <c r="CN1541" s="238"/>
      <c r="CO1541" s="238"/>
      <c r="CP1541" s="238"/>
      <c r="CQ1541" s="238"/>
      <c r="CR1541" s="238"/>
      <c r="CS1541" s="238"/>
      <c r="CT1541" s="238"/>
      <c r="CU1541" s="238"/>
      <c r="CV1541" s="238"/>
      <c r="CW1541" s="238"/>
      <c r="CX1541" s="238"/>
      <c r="CY1541" s="238"/>
      <c r="CZ1541" s="238"/>
      <c r="DA1541" s="238"/>
      <c r="DB1541" s="238"/>
      <c r="DC1541" s="238"/>
      <c r="DD1541" s="238"/>
      <c r="DE1541" s="238"/>
      <c r="DF1541" s="238"/>
      <c r="DG1541" s="238"/>
      <c r="DH1541" s="238"/>
      <c r="DI1541" s="238"/>
      <c r="DJ1541" s="238"/>
      <c r="DK1541" s="238"/>
      <c r="DL1541" s="238"/>
      <c r="DM1541" s="238"/>
      <c r="DN1541" s="238"/>
      <c r="DO1541" s="238"/>
      <c r="DP1541" s="238"/>
      <c r="DQ1541" s="238"/>
      <c r="DR1541" s="238"/>
      <c r="DS1541" s="238"/>
      <c r="DT1541" s="238"/>
      <c r="DU1541" s="238"/>
      <c r="DV1541" s="238"/>
      <c r="DW1541" s="238"/>
      <c r="DX1541" s="238"/>
      <c r="DY1541" s="238"/>
      <c r="DZ1541" s="238"/>
      <c r="EA1541" s="238"/>
      <c r="EB1541" s="238"/>
      <c r="EC1541" s="238"/>
      <c r="ED1541" s="238"/>
      <c r="EE1541" s="238"/>
      <c r="EF1541" s="238"/>
      <c r="EG1541" s="238"/>
      <c r="EH1541" s="238"/>
      <c r="EI1541" s="238"/>
      <c r="EJ1541" s="238"/>
      <c r="EK1541" s="238"/>
      <c r="EL1541" s="238"/>
      <c r="EM1541" s="238"/>
      <c r="EN1541" s="238"/>
      <c r="EO1541" s="238"/>
      <c r="EP1541" s="238"/>
      <c r="EQ1541" s="238"/>
      <c r="ER1541" s="238"/>
      <c r="ES1541" s="238"/>
      <c r="ET1541" s="238"/>
      <c r="EU1541" s="238"/>
      <c r="EV1541" s="238"/>
      <c r="EW1541" s="238"/>
      <c r="EX1541" s="238"/>
      <c r="EY1541" s="238"/>
      <c r="EZ1541" s="238"/>
      <c r="FA1541" s="238"/>
      <c r="FB1541" s="238"/>
      <c r="FC1541" s="238"/>
      <c r="FD1541" s="238"/>
      <c r="FE1541" s="238"/>
    </row>
    <row r="1542" spans="34:161">
      <c r="AH1542" s="238"/>
      <c r="AI1542" s="238"/>
      <c r="AJ1542" s="238"/>
      <c r="AK1542" s="238"/>
      <c r="AL1542" s="238"/>
      <c r="AM1542" s="238"/>
      <c r="AN1542" s="238"/>
      <c r="AO1542" s="238"/>
      <c r="AP1542" s="238"/>
      <c r="AQ1542" s="238"/>
      <c r="AR1542" s="238"/>
      <c r="AS1542" s="238"/>
      <c r="AT1542" s="238"/>
      <c r="AU1542" s="238"/>
      <c r="AV1542" s="238"/>
      <c r="AW1542" s="238"/>
      <c r="AX1542" s="238"/>
      <c r="AY1542" s="238"/>
      <c r="AZ1542" s="238"/>
      <c r="BA1542" s="238"/>
      <c r="BB1542" s="238"/>
      <c r="BC1542" s="238"/>
      <c r="BD1542" s="238"/>
      <c r="BE1542" s="238"/>
      <c r="BF1542" s="238"/>
      <c r="BG1542" s="238"/>
      <c r="BH1542" s="238"/>
      <c r="BI1542" s="238"/>
      <c r="BJ1542" s="238"/>
      <c r="BK1542" s="238"/>
      <c r="BL1542" s="238"/>
      <c r="BM1542" s="238"/>
      <c r="BN1542" s="238"/>
      <c r="BO1542" s="238"/>
      <c r="BP1542" s="238"/>
      <c r="BQ1542" s="238"/>
      <c r="BR1542" s="238"/>
      <c r="BS1542" s="238"/>
      <c r="BT1542" s="238"/>
      <c r="BU1542" s="238"/>
      <c r="BV1542" s="238"/>
      <c r="BW1542" s="238"/>
      <c r="BX1542" s="238"/>
      <c r="BY1542" s="238"/>
      <c r="BZ1542" s="238"/>
      <c r="CA1542" s="238"/>
      <c r="CB1542" s="238"/>
      <c r="CC1542" s="238"/>
      <c r="CD1542" s="238"/>
      <c r="CE1542" s="238"/>
      <c r="CF1542" s="238"/>
      <c r="CG1542" s="238"/>
      <c r="CH1542" s="238"/>
      <c r="CI1542" s="238"/>
      <c r="CJ1542" s="238"/>
      <c r="CK1542" s="238"/>
      <c r="CL1542" s="238"/>
      <c r="CM1542" s="238"/>
      <c r="CN1542" s="238"/>
      <c r="CO1542" s="238"/>
      <c r="CP1542" s="238"/>
      <c r="CQ1542" s="238"/>
      <c r="CR1542" s="238"/>
      <c r="CS1542" s="238"/>
      <c r="CT1542" s="238"/>
      <c r="CU1542" s="238"/>
      <c r="CV1542" s="238"/>
      <c r="CW1542" s="238"/>
      <c r="CX1542" s="238"/>
      <c r="CY1542" s="238"/>
      <c r="CZ1542" s="238"/>
      <c r="DA1542" s="238"/>
      <c r="DB1542" s="238"/>
      <c r="DC1542" s="238"/>
      <c r="DD1542" s="238"/>
      <c r="DE1542" s="238"/>
      <c r="DF1542" s="238"/>
      <c r="DG1542" s="238"/>
      <c r="DH1542" s="238"/>
      <c r="DI1542" s="238"/>
      <c r="DJ1542" s="238"/>
      <c r="DK1542" s="238"/>
      <c r="DL1542" s="238"/>
      <c r="DM1542" s="238"/>
      <c r="DN1542" s="238"/>
      <c r="DO1542" s="238"/>
      <c r="DP1542" s="238"/>
      <c r="DQ1542" s="238"/>
      <c r="DR1542" s="238"/>
      <c r="DS1542" s="238"/>
      <c r="DT1542" s="238"/>
      <c r="DU1542" s="238"/>
      <c r="DV1542" s="238"/>
      <c r="DW1542" s="238"/>
      <c r="DX1542" s="238"/>
      <c r="DY1542" s="238"/>
      <c r="DZ1542" s="238"/>
      <c r="EA1542" s="238"/>
      <c r="EB1542" s="238"/>
      <c r="EC1542" s="238"/>
      <c r="ED1542" s="238"/>
      <c r="EE1542" s="238"/>
      <c r="EF1542" s="238"/>
      <c r="EG1542" s="238"/>
      <c r="EH1542" s="238"/>
      <c r="EI1542" s="238"/>
      <c r="EJ1542" s="238"/>
      <c r="EK1542" s="238"/>
      <c r="EL1542" s="238"/>
      <c r="EM1542" s="238"/>
      <c r="EN1542" s="238"/>
      <c r="EO1542" s="238"/>
      <c r="EP1542" s="238"/>
      <c r="EQ1542" s="238"/>
      <c r="ER1542" s="238"/>
      <c r="ES1542" s="238"/>
      <c r="ET1542" s="238"/>
      <c r="EU1542" s="238"/>
      <c r="EV1542" s="238"/>
      <c r="EW1542" s="238"/>
      <c r="EX1542" s="238"/>
      <c r="EY1542" s="238"/>
      <c r="EZ1542" s="238"/>
      <c r="FA1542" s="238"/>
      <c r="FB1542" s="238"/>
      <c r="FC1542" s="238"/>
      <c r="FD1542" s="238"/>
      <c r="FE1542" s="238"/>
    </row>
    <row r="1543" spans="34:161">
      <c r="AH1543" s="238"/>
      <c r="AI1543" s="238"/>
      <c r="AJ1543" s="238"/>
      <c r="AK1543" s="238"/>
      <c r="AL1543" s="238"/>
      <c r="AM1543" s="238"/>
      <c r="AN1543" s="238"/>
      <c r="AO1543" s="238"/>
      <c r="AP1543" s="238"/>
      <c r="AQ1543" s="238"/>
      <c r="AR1543" s="238"/>
      <c r="AS1543" s="238"/>
      <c r="AT1543" s="238"/>
      <c r="AU1543" s="238"/>
      <c r="AV1543" s="238"/>
      <c r="AW1543" s="238"/>
      <c r="AX1543" s="238"/>
      <c r="AY1543" s="238"/>
      <c r="AZ1543" s="238"/>
      <c r="BA1543" s="238"/>
      <c r="BB1543" s="238"/>
      <c r="BC1543" s="238"/>
      <c r="BD1543" s="238"/>
      <c r="BE1543" s="238"/>
      <c r="BF1543" s="238"/>
      <c r="BG1543" s="238"/>
      <c r="BH1543" s="238"/>
      <c r="BI1543" s="238"/>
      <c r="BJ1543" s="238"/>
      <c r="BK1543" s="238"/>
      <c r="BL1543" s="238"/>
      <c r="BM1543" s="238"/>
      <c r="BN1543" s="238"/>
      <c r="BO1543" s="238"/>
      <c r="BP1543" s="238"/>
      <c r="BQ1543" s="238"/>
      <c r="BR1543" s="238"/>
      <c r="BS1543" s="238"/>
      <c r="BT1543" s="238"/>
      <c r="BU1543" s="238"/>
      <c r="BV1543" s="238"/>
      <c r="BW1543" s="238"/>
      <c r="BX1543" s="238"/>
      <c r="BY1543" s="238"/>
      <c r="BZ1543" s="238"/>
      <c r="CA1543" s="238"/>
      <c r="CB1543" s="238"/>
      <c r="CC1543" s="238"/>
      <c r="CD1543" s="238"/>
      <c r="CE1543" s="238"/>
      <c r="CF1543" s="238"/>
      <c r="CG1543" s="238"/>
      <c r="CH1543" s="238"/>
      <c r="CI1543" s="238"/>
      <c r="CJ1543" s="238"/>
      <c r="CK1543" s="238"/>
      <c r="CL1543" s="238"/>
      <c r="CM1543" s="238"/>
      <c r="CN1543" s="238"/>
      <c r="CO1543" s="238"/>
      <c r="CP1543" s="238"/>
      <c r="CQ1543" s="238"/>
      <c r="CR1543" s="238"/>
      <c r="CS1543" s="238"/>
      <c r="CT1543" s="238"/>
      <c r="CU1543" s="238"/>
      <c r="CV1543" s="238"/>
      <c r="CW1543" s="238"/>
      <c r="CX1543" s="238"/>
      <c r="CY1543" s="238"/>
      <c r="CZ1543" s="238"/>
      <c r="DA1543" s="238"/>
      <c r="DB1543" s="238"/>
      <c r="DC1543" s="238"/>
      <c r="DD1543" s="238"/>
      <c r="DE1543" s="238"/>
      <c r="DF1543" s="238"/>
      <c r="DG1543" s="238"/>
      <c r="DH1543" s="238"/>
      <c r="DI1543" s="238"/>
      <c r="DJ1543" s="238"/>
      <c r="DK1543" s="238"/>
      <c r="DL1543" s="238"/>
      <c r="DM1543" s="238"/>
      <c r="DN1543" s="238"/>
      <c r="DO1543" s="238"/>
      <c r="DP1543" s="238"/>
      <c r="DQ1543" s="238"/>
      <c r="DR1543" s="238"/>
      <c r="DS1543" s="238"/>
      <c r="DT1543" s="238"/>
      <c r="DU1543" s="238"/>
      <c r="DV1543" s="238"/>
      <c r="DW1543" s="238"/>
      <c r="DX1543" s="238"/>
      <c r="DY1543" s="238"/>
      <c r="DZ1543" s="238"/>
      <c r="EA1543" s="238"/>
      <c r="EB1543" s="238"/>
      <c r="EC1543" s="238"/>
      <c r="ED1543" s="238"/>
      <c r="EE1543" s="238"/>
      <c r="EF1543" s="238"/>
      <c r="EG1543" s="238"/>
      <c r="EH1543" s="238"/>
      <c r="EI1543" s="238"/>
      <c r="EJ1543" s="238"/>
      <c r="EK1543" s="238"/>
      <c r="EL1543" s="238"/>
      <c r="EM1543" s="238"/>
      <c r="EN1543" s="238"/>
      <c r="EO1543" s="238"/>
      <c r="EP1543" s="238"/>
      <c r="EQ1543" s="238"/>
      <c r="ER1543" s="238"/>
      <c r="ES1543" s="238"/>
      <c r="ET1543" s="238"/>
      <c r="EU1543" s="238"/>
      <c r="EV1543" s="238"/>
      <c r="EW1543" s="238"/>
      <c r="EX1543" s="238"/>
      <c r="EY1543" s="238"/>
      <c r="EZ1543" s="238"/>
      <c r="FA1543" s="238"/>
      <c r="FB1543" s="238"/>
      <c r="FC1543" s="238"/>
      <c r="FD1543" s="238"/>
      <c r="FE1543" s="238"/>
    </row>
    <row r="1544" spans="34:161">
      <c r="AH1544" s="238"/>
      <c r="AI1544" s="238"/>
      <c r="AJ1544" s="238"/>
      <c r="AK1544" s="238"/>
      <c r="AL1544" s="238"/>
      <c r="AM1544" s="238"/>
      <c r="AN1544" s="238"/>
      <c r="AO1544" s="238"/>
      <c r="AP1544" s="238"/>
      <c r="AQ1544" s="238"/>
      <c r="AR1544" s="238"/>
      <c r="AS1544" s="238"/>
      <c r="AT1544" s="238"/>
      <c r="AU1544" s="238"/>
      <c r="AV1544" s="238"/>
      <c r="AW1544" s="238"/>
      <c r="AX1544" s="238"/>
      <c r="AY1544" s="238"/>
      <c r="AZ1544" s="238"/>
      <c r="BA1544" s="238"/>
      <c r="BB1544" s="238"/>
      <c r="BC1544" s="238"/>
      <c r="BD1544" s="238"/>
      <c r="BE1544" s="238"/>
      <c r="BF1544" s="238"/>
      <c r="BG1544" s="238"/>
      <c r="BH1544" s="238"/>
      <c r="BI1544" s="238"/>
      <c r="BJ1544" s="238"/>
      <c r="BK1544" s="238"/>
      <c r="BL1544" s="238"/>
      <c r="BM1544" s="238"/>
      <c r="BN1544" s="238"/>
      <c r="BO1544" s="238"/>
      <c r="BP1544" s="238"/>
      <c r="BQ1544" s="238"/>
      <c r="BR1544" s="238"/>
      <c r="BS1544" s="238"/>
      <c r="BT1544" s="238"/>
      <c r="BU1544" s="238"/>
      <c r="BV1544" s="238"/>
      <c r="BW1544" s="238"/>
      <c r="BX1544" s="238"/>
      <c r="BY1544" s="238"/>
      <c r="BZ1544" s="238"/>
      <c r="CA1544" s="238"/>
      <c r="CB1544" s="238"/>
      <c r="CC1544" s="238"/>
      <c r="CD1544" s="238"/>
      <c r="CE1544" s="238"/>
      <c r="CF1544" s="238"/>
      <c r="CG1544" s="238"/>
      <c r="CH1544" s="238"/>
      <c r="CI1544" s="238"/>
      <c r="CJ1544" s="238"/>
      <c r="CK1544" s="238"/>
      <c r="CL1544" s="238"/>
      <c r="CM1544" s="238"/>
      <c r="CN1544" s="238"/>
      <c r="CO1544" s="238"/>
      <c r="CP1544" s="238"/>
      <c r="CQ1544" s="238"/>
      <c r="CR1544" s="238"/>
      <c r="CS1544" s="238"/>
      <c r="CT1544" s="238"/>
      <c r="CU1544" s="238"/>
      <c r="CV1544" s="238"/>
      <c r="CW1544" s="238"/>
      <c r="CX1544" s="238"/>
      <c r="CY1544" s="238"/>
      <c r="CZ1544" s="238"/>
      <c r="DA1544" s="238"/>
      <c r="DB1544" s="238"/>
      <c r="DC1544" s="238"/>
      <c r="DD1544" s="238"/>
      <c r="DE1544" s="238"/>
      <c r="DF1544" s="238"/>
      <c r="DG1544" s="238"/>
      <c r="DH1544" s="238"/>
      <c r="DI1544" s="238"/>
      <c r="DJ1544" s="238"/>
      <c r="DK1544" s="238"/>
      <c r="DL1544" s="238"/>
      <c r="DM1544" s="238"/>
      <c r="DN1544" s="238"/>
      <c r="DO1544" s="238"/>
      <c r="DP1544" s="238"/>
      <c r="DQ1544" s="238"/>
      <c r="DR1544" s="238"/>
      <c r="DS1544" s="238"/>
      <c r="DT1544" s="238"/>
      <c r="DU1544" s="238"/>
      <c r="DV1544" s="238"/>
      <c r="DW1544" s="238"/>
      <c r="DX1544" s="238"/>
      <c r="DY1544" s="238"/>
      <c r="DZ1544" s="238"/>
      <c r="EA1544" s="238"/>
      <c r="EB1544" s="238"/>
      <c r="EC1544" s="238"/>
      <c r="ED1544" s="238"/>
      <c r="EE1544" s="238"/>
      <c r="EF1544" s="238"/>
      <c r="EG1544" s="238"/>
      <c r="EH1544" s="238"/>
      <c r="EI1544" s="238"/>
      <c r="EJ1544" s="238"/>
      <c r="EK1544" s="238"/>
      <c r="EL1544" s="238"/>
      <c r="EM1544" s="238"/>
      <c r="EN1544" s="238"/>
      <c r="EO1544" s="238"/>
      <c r="EP1544" s="238"/>
      <c r="EQ1544" s="238"/>
      <c r="ER1544" s="238"/>
      <c r="ES1544" s="238"/>
      <c r="ET1544" s="238"/>
      <c r="EU1544" s="238"/>
      <c r="EV1544" s="238"/>
      <c r="EW1544" s="238"/>
      <c r="EX1544" s="238"/>
      <c r="EY1544" s="238"/>
      <c r="EZ1544" s="238"/>
      <c r="FA1544" s="238"/>
      <c r="FB1544" s="238"/>
      <c r="FC1544" s="238"/>
      <c r="FD1544" s="238"/>
      <c r="FE1544" s="238"/>
    </row>
    <row r="1545" spans="34:161">
      <c r="AH1545" s="238"/>
      <c r="AI1545" s="238"/>
      <c r="AJ1545" s="238"/>
      <c r="AK1545" s="238"/>
      <c r="AL1545" s="238"/>
      <c r="AM1545" s="238"/>
      <c r="AN1545" s="238"/>
      <c r="AO1545" s="238"/>
      <c r="AP1545" s="238"/>
      <c r="AQ1545" s="238"/>
      <c r="AR1545" s="238"/>
      <c r="AS1545" s="238"/>
      <c r="AT1545" s="238"/>
      <c r="AU1545" s="238"/>
      <c r="AV1545" s="238"/>
      <c r="AW1545" s="238"/>
      <c r="AX1545" s="238"/>
      <c r="AY1545" s="238"/>
      <c r="AZ1545" s="238"/>
      <c r="BA1545" s="238"/>
      <c r="BB1545" s="238"/>
      <c r="BC1545" s="238"/>
      <c r="BD1545" s="238"/>
      <c r="BE1545" s="238"/>
      <c r="BF1545" s="238"/>
      <c r="BG1545" s="238"/>
      <c r="BH1545" s="238"/>
      <c r="BI1545" s="238"/>
      <c r="BJ1545" s="238"/>
      <c r="BK1545" s="238"/>
      <c r="BL1545" s="238"/>
      <c r="BM1545" s="238"/>
      <c r="BN1545" s="238"/>
      <c r="BO1545" s="238"/>
      <c r="BP1545" s="238"/>
      <c r="BQ1545" s="238"/>
      <c r="BR1545" s="238"/>
      <c r="BS1545" s="238"/>
      <c r="BT1545" s="238"/>
      <c r="BU1545" s="238"/>
      <c r="BV1545" s="238"/>
      <c r="BW1545" s="238"/>
      <c r="BX1545" s="238"/>
      <c r="BY1545" s="238"/>
      <c r="BZ1545" s="238"/>
      <c r="CA1545" s="238"/>
      <c r="CB1545" s="238"/>
      <c r="CC1545" s="238"/>
      <c r="CD1545" s="238"/>
      <c r="CE1545" s="238"/>
      <c r="CF1545" s="238"/>
      <c r="CG1545" s="238"/>
      <c r="CH1545" s="238"/>
      <c r="CI1545" s="238"/>
      <c r="CJ1545" s="238"/>
      <c r="CK1545" s="238"/>
      <c r="CL1545" s="238"/>
      <c r="CM1545" s="238"/>
      <c r="CN1545" s="238"/>
      <c r="CO1545" s="238"/>
      <c r="CP1545" s="238"/>
      <c r="CQ1545" s="238"/>
      <c r="CR1545" s="238"/>
      <c r="CS1545" s="238"/>
      <c r="CT1545" s="238"/>
      <c r="CU1545" s="238"/>
      <c r="CV1545" s="238"/>
      <c r="CW1545" s="238"/>
      <c r="CX1545" s="238"/>
      <c r="CY1545" s="238"/>
      <c r="CZ1545" s="238"/>
      <c r="DA1545" s="238"/>
      <c r="DB1545" s="238"/>
      <c r="DC1545" s="238"/>
      <c r="DD1545" s="238"/>
      <c r="DE1545" s="238"/>
      <c r="DF1545" s="238"/>
      <c r="DG1545" s="238"/>
      <c r="DH1545" s="238"/>
      <c r="DI1545" s="238"/>
      <c r="DJ1545" s="238"/>
      <c r="DK1545" s="238"/>
      <c r="DL1545" s="238"/>
      <c r="DM1545" s="238"/>
      <c r="DN1545" s="238"/>
      <c r="DO1545" s="238"/>
      <c r="DP1545" s="238"/>
      <c r="DQ1545" s="238"/>
      <c r="DR1545" s="238"/>
      <c r="DS1545" s="238"/>
      <c r="DT1545" s="238"/>
      <c r="DU1545" s="238"/>
      <c r="DV1545" s="238"/>
      <c r="DW1545" s="238"/>
      <c r="DX1545" s="238"/>
      <c r="DY1545" s="238"/>
      <c r="DZ1545" s="238"/>
      <c r="EA1545" s="238"/>
      <c r="EB1545" s="238"/>
      <c r="EC1545" s="238"/>
      <c r="ED1545" s="238"/>
      <c r="EE1545" s="238"/>
      <c r="EF1545" s="238"/>
      <c r="EG1545" s="238"/>
      <c r="EH1545" s="238"/>
      <c r="EI1545" s="238"/>
      <c r="EJ1545" s="238"/>
      <c r="EK1545" s="238"/>
      <c r="EL1545" s="238"/>
      <c r="EM1545" s="238"/>
      <c r="EN1545" s="238"/>
      <c r="EO1545" s="238"/>
      <c r="EP1545" s="238"/>
      <c r="EQ1545" s="238"/>
      <c r="ER1545" s="238"/>
      <c r="ES1545" s="238"/>
      <c r="ET1545" s="238"/>
      <c r="EU1545" s="238"/>
      <c r="EV1545" s="238"/>
      <c r="EW1545" s="238"/>
      <c r="EX1545" s="238"/>
      <c r="EY1545" s="238"/>
      <c r="EZ1545" s="238"/>
      <c r="FA1545" s="238"/>
      <c r="FB1545" s="238"/>
      <c r="FC1545" s="238"/>
      <c r="FD1545" s="238"/>
      <c r="FE1545" s="238"/>
    </row>
    <row r="1546" spans="34:161">
      <c r="AH1546" s="238"/>
      <c r="AI1546" s="238"/>
      <c r="AJ1546" s="238"/>
      <c r="AK1546" s="238"/>
      <c r="AL1546" s="238"/>
      <c r="AM1546" s="238"/>
      <c r="AN1546" s="238"/>
      <c r="AO1546" s="238"/>
      <c r="AP1546" s="238"/>
      <c r="AQ1546" s="238"/>
      <c r="AR1546" s="238"/>
      <c r="AS1546" s="238"/>
      <c r="AT1546" s="238"/>
      <c r="AU1546" s="238"/>
      <c r="AV1546" s="238"/>
      <c r="AW1546" s="238"/>
      <c r="AX1546" s="238"/>
      <c r="AY1546" s="238"/>
      <c r="AZ1546" s="238"/>
      <c r="BA1546" s="238"/>
      <c r="BB1546" s="238"/>
      <c r="BC1546" s="238"/>
      <c r="BD1546" s="238"/>
      <c r="BE1546" s="238"/>
      <c r="BF1546" s="238"/>
      <c r="BG1546" s="238"/>
      <c r="BH1546" s="238"/>
      <c r="BI1546" s="238"/>
      <c r="BJ1546" s="238"/>
      <c r="BK1546" s="238"/>
      <c r="BL1546" s="238"/>
      <c r="BM1546" s="238"/>
      <c r="BN1546" s="238"/>
      <c r="BO1546" s="238"/>
      <c r="BP1546" s="238"/>
      <c r="BQ1546" s="238"/>
      <c r="BR1546" s="238"/>
      <c r="BS1546" s="238"/>
      <c r="BT1546" s="238"/>
      <c r="BU1546" s="238"/>
      <c r="BV1546" s="238"/>
      <c r="BW1546" s="238"/>
      <c r="BX1546" s="238"/>
      <c r="BY1546" s="238"/>
      <c r="BZ1546" s="238"/>
      <c r="CA1546" s="238"/>
      <c r="CB1546" s="238"/>
      <c r="CC1546" s="238"/>
      <c r="CD1546" s="238"/>
      <c r="CE1546" s="238"/>
      <c r="CF1546" s="238"/>
      <c r="CG1546" s="238"/>
      <c r="CH1546" s="238"/>
      <c r="CI1546" s="238"/>
      <c r="CJ1546" s="238"/>
      <c r="CK1546" s="238"/>
      <c r="CL1546" s="238"/>
      <c r="CM1546" s="238"/>
      <c r="CN1546" s="238"/>
      <c r="CO1546" s="238"/>
      <c r="CP1546" s="238"/>
      <c r="CQ1546" s="238"/>
      <c r="CR1546" s="238"/>
      <c r="CS1546" s="238"/>
      <c r="CT1546" s="238"/>
      <c r="CU1546" s="238"/>
      <c r="CV1546" s="238"/>
      <c r="CW1546" s="238"/>
      <c r="CX1546" s="238"/>
      <c r="CY1546" s="238"/>
      <c r="CZ1546" s="238"/>
      <c r="DA1546" s="238"/>
      <c r="DB1546" s="238"/>
      <c r="DC1546" s="238"/>
      <c r="DD1546" s="238"/>
      <c r="DE1546" s="238"/>
      <c r="DF1546" s="238"/>
      <c r="DG1546" s="238"/>
      <c r="DH1546" s="238"/>
      <c r="DI1546" s="238"/>
      <c r="DJ1546" s="238"/>
      <c r="DK1546" s="238"/>
      <c r="DL1546" s="238"/>
      <c r="DM1546" s="238"/>
      <c r="DN1546" s="238"/>
      <c r="DO1546" s="238"/>
      <c r="DP1546" s="238"/>
      <c r="DQ1546" s="238"/>
      <c r="DR1546" s="238"/>
      <c r="DS1546" s="238"/>
      <c r="DT1546" s="238"/>
      <c r="DU1546" s="238"/>
      <c r="DV1546" s="238"/>
      <c r="DW1546" s="238"/>
      <c r="DX1546" s="238"/>
      <c r="DY1546" s="238"/>
      <c r="DZ1546" s="238"/>
      <c r="EA1546" s="238"/>
      <c r="EB1546" s="238"/>
      <c r="EC1546" s="238"/>
      <c r="ED1546" s="238"/>
      <c r="EE1546" s="238"/>
      <c r="EF1546" s="238"/>
      <c r="EG1546" s="238"/>
      <c r="EH1546" s="238"/>
      <c r="EI1546" s="238"/>
      <c r="EJ1546" s="238"/>
      <c r="EK1546" s="238"/>
      <c r="EL1546" s="238"/>
      <c r="EM1546" s="238"/>
      <c r="EN1546" s="238"/>
      <c r="EO1546" s="238"/>
      <c r="EP1546" s="238"/>
      <c r="EQ1546" s="238"/>
      <c r="ER1546" s="238"/>
      <c r="ES1546" s="238"/>
      <c r="ET1546" s="238"/>
      <c r="EU1546" s="238"/>
      <c r="EV1546" s="238"/>
      <c r="EW1546" s="238"/>
      <c r="EX1546" s="238"/>
      <c r="EY1546" s="238"/>
      <c r="EZ1546" s="238"/>
      <c r="FA1546" s="238"/>
      <c r="FB1546" s="238"/>
      <c r="FC1546" s="238"/>
      <c r="FD1546" s="238"/>
      <c r="FE1546" s="238"/>
    </row>
    <row r="1547" spans="34:161">
      <c r="AH1547" s="238"/>
      <c r="AI1547" s="238"/>
      <c r="AJ1547" s="238"/>
      <c r="AK1547" s="238"/>
      <c r="AL1547" s="238"/>
      <c r="AM1547" s="238"/>
      <c r="AN1547" s="238"/>
      <c r="AO1547" s="238"/>
      <c r="AP1547" s="238"/>
      <c r="AQ1547" s="238"/>
      <c r="AR1547" s="238"/>
      <c r="AS1547" s="238"/>
      <c r="AT1547" s="238"/>
      <c r="AU1547" s="238"/>
      <c r="AV1547" s="238"/>
      <c r="AW1547" s="238"/>
      <c r="AX1547" s="238"/>
      <c r="AY1547" s="238"/>
      <c r="AZ1547" s="238"/>
      <c r="BA1547" s="238"/>
      <c r="BB1547" s="238"/>
      <c r="BC1547" s="238"/>
      <c r="BD1547" s="238"/>
      <c r="BE1547" s="238"/>
      <c r="BF1547" s="238"/>
      <c r="BG1547" s="238"/>
      <c r="BH1547" s="238"/>
      <c r="BI1547" s="238"/>
      <c r="BJ1547" s="238"/>
      <c r="BK1547" s="238"/>
      <c r="BL1547" s="238"/>
      <c r="BM1547" s="238"/>
      <c r="BN1547" s="238"/>
      <c r="BO1547" s="238"/>
      <c r="BP1547" s="238"/>
      <c r="BQ1547" s="238"/>
      <c r="BR1547" s="238"/>
      <c r="BS1547" s="238"/>
      <c r="BT1547" s="238"/>
      <c r="BU1547" s="238"/>
      <c r="BV1547" s="238"/>
      <c r="BW1547" s="238"/>
      <c r="BX1547" s="238"/>
      <c r="BY1547" s="238"/>
      <c r="BZ1547" s="238"/>
      <c r="CA1547" s="238"/>
      <c r="CB1547" s="238"/>
      <c r="CC1547" s="238"/>
      <c r="CD1547" s="238"/>
      <c r="CE1547" s="238"/>
      <c r="CF1547" s="238"/>
      <c r="CG1547" s="238"/>
      <c r="CH1547" s="238"/>
      <c r="CI1547" s="238"/>
      <c r="CJ1547" s="238"/>
      <c r="CK1547" s="238"/>
      <c r="CL1547" s="238"/>
      <c r="CM1547" s="238"/>
      <c r="CN1547" s="238"/>
      <c r="CO1547" s="238"/>
      <c r="CP1547" s="238"/>
      <c r="CQ1547" s="238"/>
      <c r="CR1547" s="238"/>
      <c r="CS1547" s="238"/>
      <c r="CT1547" s="238"/>
      <c r="CU1547" s="238"/>
      <c r="CV1547" s="238"/>
      <c r="CW1547" s="238"/>
      <c r="CX1547" s="238"/>
      <c r="CY1547" s="238"/>
      <c r="CZ1547" s="238"/>
      <c r="DA1547" s="238"/>
      <c r="DB1547" s="238"/>
      <c r="DC1547" s="238"/>
      <c r="DD1547" s="238"/>
      <c r="DE1547" s="238"/>
      <c r="DF1547" s="238"/>
      <c r="DG1547" s="238"/>
      <c r="DH1547" s="238"/>
      <c r="DI1547" s="238"/>
      <c r="DJ1547" s="238"/>
      <c r="DK1547" s="238"/>
      <c r="DL1547" s="238"/>
      <c r="DM1547" s="238"/>
      <c r="DN1547" s="238"/>
      <c r="DO1547" s="238"/>
      <c r="DP1547" s="238"/>
      <c r="DQ1547" s="238"/>
      <c r="DR1547" s="238"/>
      <c r="DS1547" s="238"/>
      <c r="DT1547" s="238"/>
      <c r="DU1547" s="238"/>
      <c r="DV1547" s="238"/>
      <c r="DW1547" s="238"/>
      <c r="DX1547" s="238"/>
      <c r="DY1547" s="238"/>
      <c r="DZ1547" s="238"/>
      <c r="EA1547" s="238"/>
      <c r="EB1547" s="238"/>
      <c r="EC1547" s="238"/>
      <c r="ED1547" s="238"/>
      <c r="EE1547" s="238"/>
      <c r="EF1547" s="238"/>
      <c r="EG1547" s="238"/>
      <c r="EH1547" s="238"/>
      <c r="EI1547" s="238"/>
      <c r="EJ1547" s="238"/>
      <c r="EK1547" s="238"/>
      <c r="EL1547" s="238"/>
      <c r="EM1547" s="238"/>
      <c r="EN1547" s="238"/>
      <c r="EO1547" s="238"/>
      <c r="EP1547" s="238"/>
      <c r="EQ1547" s="238"/>
      <c r="ER1547" s="238"/>
      <c r="ES1547" s="238"/>
      <c r="ET1547" s="238"/>
      <c r="EU1547" s="238"/>
      <c r="EV1547" s="238"/>
      <c r="EW1547" s="238"/>
      <c r="EX1547" s="238"/>
      <c r="EY1547" s="238"/>
      <c r="EZ1547" s="238"/>
      <c r="FA1547" s="238"/>
      <c r="FB1547" s="238"/>
      <c r="FC1547" s="238"/>
      <c r="FD1547" s="238"/>
      <c r="FE1547" s="238"/>
    </row>
    <row r="1548" spans="34:161">
      <c r="AH1548" s="238"/>
      <c r="AI1548" s="238"/>
      <c r="AJ1548" s="238"/>
      <c r="AK1548" s="238"/>
      <c r="AL1548" s="238"/>
      <c r="AM1548" s="238"/>
      <c r="AN1548" s="238"/>
      <c r="AO1548" s="238"/>
      <c r="AP1548" s="238"/>
      <c r="AQ1548" s="238"/>
      <c r="AR1548" s="238"/>
      <c r="AS1548" s="238"/>
      <c r="AT1548" s="238"/>
      <c r="AU1548" s="238"/>
      <c r="AV1548" s="238"/>
      <c r="AW1548" s="238"/>
      <c r="AX1548" s="238"/>
      <c r="AY1548" s="238"/>
      <c r="AZ1548" s="238"/>
      <c r="BA1548" s="238"/>
      <c r="BB1548" s="238"/>
      <c r="BC1548" s="238"/>
      <c r="BD1548" s="238"/>
      <c r="BE1548" s="238"/>
      <c r="BF1548" s="238"/>
      <c r="BG1548" s="238"/>
      <c r="BH1548" s="238"/>
      <c r="BI1548" s="238"/>
      <c r="BJ1548" s="238"/>
      <c r="BK1548" s="238"/>
      <c r="BL1548" s="238"/>
      <c r="BM1548" s="238"/>
      <c r="BN1548" s="238"/>
      <c r="BO1548" s="238"/>
      <c r="BP1548" s="238"/>
      <c r="BQ1548" s="238"/>
      <c r="BR1548" s="238"/>
      <c r="BS1548" s="238"/>
      <c r="BT1548" s="238"/>
      <c r="BU1548" s="238"/>
      <c r="BV1548" s="238"/>
      <c r="BW1548" s="238"/>
      <c r="BX1548" s="238"/>
      <c r="BY1548" s="238"/>
      <c r="BZ1548" s="238"/>
      <c r="CA1548" s="238"/>
      <c r="CB1548" s="238"/>
      <c r="CC1548" s="238"/>
      <c r="CD1548" s="238"/>
      <c r="CE1548" s="238"/>
      <c r="CF1548" s="238"/>
      <c r="CG1548" s="238"/>
      <c r="CH1548" s="238"/>
      <c r="CI1548" s="238"/>
      <c r="CJ1548" s="238"/>
      <c r="CK1548" s="238"/>
      <c r="CL1548" s="238"/>
      <c r="CM1548" s="238"/>
      <c r="CN1548" s="238"/>
      <c r="CO1548" s="238"/>
      <c r="CP1548" s="238"/>
      <c r="CQ1548" s="238"/>
      <c r="CR1548" s="238"/>
      <c r="CS1548" s="238"/>
      <c r="CT1548" s="238"/>
      <c r="CU1548" s="238"/>
      <c r="CV1548" s="238"/>
      <c r="CW1548" s="238"/>
      <c r="CX1548" s="238"/>
      <c r="CY1548" s="238"/>
      <c r="CZ1548" s="238"/>
      <c r="DA1548" s="238"/>
      <c r="DB1548" s="238"/>
      <c r="DC1548" s="238"/>
      <c r="DD1548" s="238"/>
      <c r="DE1548" s="238"/>
      <c r="DF1548" s="238"/>
      <c r="DG1548" s="238"/>
      <c r="DH1548" s="238"/>
      <c r="DI1548" s="238"/>
      <c r="DJ1548" s="238"/>
      <c r="DK1548" s="238"/>
      <c r="DL1548" s="238"/>
      <c r="DM1548" s="238"/>
      <c r="DN1548" s="238"/>
      <c r="DO1548" s="238"/>
      <c r="DP1548" s="238"/>
      <c r="DQ1548" s="238"/>
      <c r="DR1548" s="238"/>
      <c r="DS1548" s="238"/>
      <c r="DT1548" s="238"/>
      <c r="DU1548" s="238"/>
      <c r="DV1548" s="238"/>
      <c r="DW1548" s="238"/>
      <c r="DX1548" s="238"/>
      <c r="DY1548" s="238"/>
      <c r="DZ1548" s="238"/>
      <c r="EA1548" s="238"/>
      <c r="EB1548" s="238"/>
      <c r="EC1548" s="238"/>
      <c r="ED1548" s="238"/>
      <c r="EE1548" s="238"/>
      <c r="EF1548" s="238"/>
      <c r="EG1548" s="238"/>
      <c r="EH1548" s="238"/>
      <c r="EI1548" s="238"/>
      <c r="EJ1548" s="238"/>
      <c r="EK1548" s="238"/>
      <c r="EL1548" s="238"/>
      <c r="EM1548" s="238"/>
      <c r="EN1548" s="238"/>
      <c r="EO1548" s="238"/>
      <c r="EP1548" s="238"/>
      <c r="EQ1548" s="238"/>
      <c r="ER1548" s="238"/>
      <c r="ES1548" s="238"/>
      <c r="ET1548" s="238"/>
      <c r="EU1548" s="238"/>
      <c r="EV1548" s="238"/>
      <c r="EW1548" s="238"/>
      <c r="EX1548" s="238"/>
      <c r="EY1548" s="238"/>
      <c r="EZ1548" s="238"/>
      <c r="FA1548" s="238"/>
      <c r="FB1548" s="238"/>
      <c r="FC1548" s="238"/>
      <c r="FD1548" s="238"/>
      <c r="FE1548" s="238"/>
    </row>
    <row r="1549" spans="34:161">
      <c r="AH1549" s="238"/>
      <c r="AI1549" s="238"/>
      <c r="AJ1549" s="238"/>
      <c r="AK1549" s="238"/>
      <c r="AL1549" s="238"/>
      <c r="AM1549" s="238"/>
      <c r="AN1549" s="238"/>
      <c r="AO1549" s="238"/>
      <c r="AP1549" s="238"/>
      <c r="AQ1549" s="238"/>
      <c r="AR1549" s="238"/>
      <c r="AS1549" s="238"/>
      <c r="AT1549" s="238"/>
      <c r="AU1549" s="238"/>
      <c r="AV1549" s="238"/>
      <c r="AW1549" s="238"/>
      <c r="AX1549" s="238"/>
      <c r="AY1549" s="238"/>
      <c r="AZ1549" s="238"/>
      <c r="BA1549" s="238"/>
      <c r="BB1549" s="238"/>
      <c r="BC1549" s="238"/>
      <c r="BD1549" s="238"/>
      <c r="BE1549" s="238"/>
      <c r="BF1549" s="238"/>
      <c r="BG1549" s="238"/>
      <c r="BH1549" s="238"/>
      <c r="BI1549" s="238"/>
      <c r="BJ1549" s="238"/>
      <c r="BK1549" s="238"/>
      <c r="BL1549" s="238"/>
      <c r="BM1549" s="238"/>
      <c r="BN1549" s="238"/>
      <c r="BO1549" s="238"/>
      <c r="BP1549" s="238"/>
      <c r="BQ1549" s="238"/>
      <c r="BR1549" s="238"/>
      <c r="BS1549" s="238"/>
      <c r="BT1549" s="238"/>
      <c r="BU1549" s="238"/>
      <c r="BV1549" s="238"/>
      <c r="BW1549" s="238"/>
      <c r="BX1549" s="238"/>
      <c r="BY1549" s="238"/>
      <c r="BZ1549" s="238"/>
      <c r="CA1549" s="238"/>
      <c r="CB1549" s="238"/>
      <c r="CC1549" s="238"/>
      <c r="CD1549" s="238"/>
      <c r="CE1549" s="238"/>
      <c r="CF1549" s="238"/>
      <c r="CG1549" s="238"/>
      <c r="CH1549" s="238"/>
      <c r="CI1549" s="238"/>
      <c r="CJ1549" s="238"/>
      <c r="CK1549" s="238"/>
      <c r="CL1549" s="238"/>
      <c r="CM1549" s="238"/>
      <c r="CN1549" s="238"/>
      <c r="CO1549" s="238"/>
      <c r="CP1549" s="238"/>
      <c r="CQ1549" s="238"/>
      <c r="CR1549" s="238"/>
      <c r="CS1549" s="238"/>
      <c r="CT1549" s="238"/>
      <c r="CU1549" s="238"/>
      <c r="CV1549" s="238"/>
      <c r="CW1549" s="238"/>
      <c r="CX1549" s="238"/>
      <c r="CY1549" s="238"/>
      <c r="CZ1549" s="238"/>
      <c r="DA1549" s="238"/>
      <c r="DB1549" s="238"/>
      <c r="DC1549" s="238"/>
      <c r="DD1549" s="238"/>
      <c r="DE1549" s="238"/>
      <c r="DF1549" s="238"/>
      <c r="DG1549" s="238"/>
      <c r="DH1549" s="238"/>
      <c r="DI1549" s="238"/>
      <c r="DJ1549" s="238"/>
      <c r="DK1549" s="238"/>
      <c r="DL1549" s="238"/>
      <c r="DM1549" s="238"/>
      <c r="DN1549" s="238"/>
      <c r="DO1549" s="238"/>
      <c r="DP1549" s="238"/>
      <c r="DQ1549" s="238"/>
      <c r="DR1549" s="238"/>
      <c r="DS1549" s="238"/>
      <c r="DT1549" s="238"/>
      <c r="DU1549" s="238"/>
      <c r="DV1549" s="238"/>
      <c r="DW1549" s="238"/>
      <c r="DX1549" s="238"/>
      <c r="DY1549" s="238"/>
      <c r="DZ1549" s="238"/>
      <c r="EA1549" s="238"/>
      <c r="EB1549" s="238"/>
      <c r="EC1549" s="238"/>
      <c r="ED1549" s="238"/>
      <c r="EE1549" s="238"/>
      <c r="EF1549" s="238"/>
      <c r="EG1549" s="238"/>
      <c r="EH1549" s="238"/>
      <c r="EI1549" s="238"/>
      <c r="EJ1549" s="238"/>
      <c r="EK1549" s="238"/>
      <c r="EL1549" s="238"/>
      <c r="EM1549" s="238"/>
      <c r="EN1549" s="238"/>
      <c r="EO1549" s="238"/>
      <c r="EP1549" s="238"/>
      <c r="EQ1549" s="238"/>
      <c r="ER1549" s="238"/>
      <c r="ES1549" s="238"/>
      <c r="ET1549" s="238"/>
      <c r="EU1549" s="238"/>
      <c r="EV1549" s="238"/>
      <c r="EW1549" s="238"/>
      <c r="EX1549" s="238"/>
      <c r="EY1549" s="238"/>
      <c r="EZ1549" s="238"/>
      <c r="FA1549" s="238"/>
      <c r="FB1549" s="238"/>
      <c r="FC1549" s="238"/>
      <c r="FD1549" s="238"/>
      <c r="FE1549" s="238"/>
    </row>
    <row r="1550" spans="34:161">
      <c r="AH1550" s="238"/>
      <c r="AI1550" s="238"/>
      <c r="AJ1550" s="238"/>
      <c r="AK1550" s="238"/>
      <c r="AL1550" s="238"/>
      <c r="AM1550" s="238"/>
      <c r="AN1550" s="238"/>
      <c r="AO1550" s="238"/>
      <c r="AP1550" s="238"/>
      <c r="AQ1550" s="238"/>
      <c r="AR1550" s="238"/>
      <c r="AS1550" s="238"/>
      <c r="AT1550" s="238"/>
      <c r="AU1550" s="238"/>
      <c r="AV1550" s="238"/>
      <c r="AW1550" s="238"/>
      <c r="AX1550" s="238"/>
      <c r="AY1550" s="238"/>
      <c r="AZ1550" s="238"/>
      <c r="BA1550" s="238"/>
      <c r="BB1550" s="238"/>
      <c r="BC1550" s="238"/>
      <c r="BD1550" s="238"/>
      <c r="BE1550" s="238"/>
      <c r="BF1550" s="238"/>
      <c r="BG1550" s="238"/>
      <c r="BH1550" s="238"/>
      <c r="BI1550" s="238"/>
      <c r="BJ1550" s="238"/>
      <c r="BK1550" s="238"/>
      <c r="BL1550" s="238"/>
      <c r="BM1550" s="238"/>
      <c r="BN1550" s="238"/>
      <c r="BO1550" s="238"/>
      <c r="BP1550" s="238"/>
      <c r="BQ1550" s="238"/>
      <c r="BR1550" s="238"/>
      <c r="BS1550" s="238"/>
      <c r="BT1550" s="238"/>
      <c r="BU1550" s="238"/>
      <c r="BV1550" s="238"/>
      <c r="BW1550" s="238"/>
      <c r="BX1550" s="238"/>
      <c r="BY1550" s="238"/>
      <c r="BZ1550" s="238"/>
      <c r="CA1550" s="238"/>
      <c r="CB1550" s="238"/>
      <c r="CC1550" s="238"/>
      <c r="CD1550" s="238"/>
      <c r="CE1550" s="238"/>
      <c r="CF1550" s="238"/>
      <c r="CG1550" s="238"/>
      <c r="CH1550" s="238"/>
      <c r="CI1550" s="238"/>
      <c r="CJ1550" s="238"/>
      <c r="CK1550" s="238"/>
      <c r="CL1550" s="238"/>
      <c r="CM1550" s="238"/>
      <c r="CN1550" s="238"/>
      <c r="CO1550" s="238"/>
      <c r="CP1550" s="238"/>
      <c r="CQ1550" s="238"/>
      <c r="CR1550" s="238"/>
      <c r="CS1550" s="238"/>
      <c r="CT1550" s="238"/>
      <c r="CU1550" s="238"/>
      <c r="CV1550" s="238"/>
      <c r="CW1550" s="238"/>
      <c r="CX1550" s="238"/>
      <c r="CY1550" s="238"/>
      <c r="CZ1550" s="238"/>
      <c r="DA1550" s="238"/>
      <c r="DB1550" s="238"/>
      <c r="DC1550" s="238"/>
      <c r="DD1550" s="238"/>
      <c r="DE1550" s="238"/>
      <c r="DF1550" s="238"/>
      <c r="DG1550" s="238"/>
      <c r="DH1550" s="238"/>
      <c r="DI1550" s="238"/>
      <c r="DJ1550" s="238"/>
      <c r="DK1550" s="238"/>
      <c r="DL1550" s="238"/>
      <c r="DM1550" s="238"/>
      <c r="DN1550" s="238"/>
      <c r="DO1550" s="238"/>
      <c r="DP1550" s="238"/>
      <c r="DQ1550" s="238"/>
      <c r="DR1550" s="238"/>
      <c r="DS1550" s="238"/>
      <c r="DT1550" s="238"/>
      <c r="DU1550" s="238"/>
      <c r="DV1550" s="238"/>
      <c r="DW1550" s="238"/>
      <c r="DX1550" s="238"/>
      <c r="DY1550" s="238"/>
      <c r="DZ1550" s="238"/>
      <c r="EA1550" s="238"/>
      <c r="EB1550" s="238"/>
      <c r="EC1550" s="238"/>
      <c r="ED1550" s="238"/>
      <c r="EE1550" s="238"/>
      <c r="EF1550" s="238"/>
      <c r="EG1550" s="238"/>
      <c r="EH1550" s="238"/>
      <c r="EI1550" s="238"/>
      <c r="EJ1550" s="238"/>
      <c r="EK1550" s="238"/>
      <c r="EL1550" s="238"/>
      <c r="EM1550" s="238"/>
      <c r="EN1550" s="238"/>
      <c r="EO1550" s="238"/>
      <c r="EP1550" s="238"/>
      <c r="EQ1550" s="238"/>
      <c r="ER1550" s="238"/>
      <c r="ES1550" s="238"/>
      <c r="ET1550" s="238"/>
      <c r="EU1550" s="238"/>
      <c r="EV1550" s="238"/>
      <c r="EW1550" s="238"/>
      <c r="EX1550" s="238"/>
      <c r="EY1550" s="238"/>
      <c r="EZ1550" s="238"/>
      <c r="FA1550" s="238"/>
      <c r="FB1550" s="238"/>
      <c r="FC1550" s="238"/>
      <c r="FD1550" s="238"/>
      <c r="FE1550" s="238"/>
    </row>
    <row r="1551" spans="34:161">
      <c r="AH1551" s="238"/>
      <c r="AI1551" s="238"/>
      <c r="AJ1551" s="238"/>
      <c r="AK1551" s="238"/>
      <c r="AL1551" s="238"/>
      <c r="AM1551" s="238"/>
      <c r="AN1551" s="238"/>
      <c r="AO1551" s="238"/>
      <c r="AP1551" s="238"/>
      <c r="AQ1551" s="238"/>
      <c r="AR1551" s="238"/>
      <c r="AS1551" s="238"/>
      <c r="AT1551" s="238"/>
      <c r="AU1551" s="238"/>
      <c r="AV1551" s="238"/>
      <c r="AW1551" s="238"/>
      <c r="AX1551" s="238"/>
      <c r="AY1551" s="238"/>
      <c r="AZ1551" s="238"/>
      <c r="BA1551" s="238"/>
      <c r="BB1551" s="238"/>
      <c r="BC1551" s="238"/>
      <c r="BD1551" s="238"/>
      <c r="BE1551" s="238"/>
      <c r="BF1551" s="238"/>
      <c r="BG1551" s="238"/>
      <c r="BH1551" s="238"/>
      <c r="BI1551" s="238"/>
      <c r="BJ1551" s="238"/>
      <c r="BK1551" s="238"/>
      <c r="BL1551" s="238"/>
      <c r="BM1551" s="238"/>
      <c r="BN1551" s="238"/>
      <c r="BO1551" s="238"/>
      <c r="BP1551" s="238"/>
      <c r="BQ1551" s="238"/>
      <c r="BR1551" s="238"/>
      <c r="BS1551" s="238"/>
      <c r="BT1551" s="238"/>
      <c r="BU1551" s="238"/>
      <c r="BV1551" s="238"/>
      <c r="BW1551" s="238"/>
      <c r="BX1551" s="238"/>
      <c r="BY1551" s="238"/>
      <c r="BZ1551" s="238"/>
      <c r="CA1551" s="238"/>
      <c r="CB1551" s="238"/>
      <c r="CC1551" s="238"/>
      <c r="CD1551" s="238"/>
      <c r="CE1551" s="238"/>
      <c r="CF1551" s="238"/>
      <c r="CG1551" s="238"/>
      <c r="CH1551" s="238"/>
      <c r="CI1551" s="238"/>
      <c r="CJ1551" s="238"/>
      <c r="CK1551" s="238"/>
      <c r="CL1551" s="238"/>
      <c r="CM1551" s="238"/>
      <c r="CN1551" s="238"/>
      <c r="CO1551" s="238"/>
      <c r="CP1551" s="238"/>
      <c r="CQ1551" s="238"/>
      <c r="CR1551" s="238"/>
      <c r="CS1551" s="238"/>
      <c r="CT1551" s="238"/>
      <c r="CU1551" s="238"/>
      <c r="CV1551" s="238"/>
      <c r="CW1551" s="238"/>
      <c r="CX1551" s="238"/>
      <c r="CY1551" s="238"/>
      <c r="CZ1551" s="238"/>
      <c r="DA1551" s="238"/>
      <c r="DB1551" s="238"/>
      <c r="DC1551" s="238"/>
      <c r="DD1551" s="238"/>
      <c r="DE1551" s="238"/>
      <c r="DF1551" s="238"/>
      <c r="DG1551" s="238"/>
      <c r="DH1551" s="238"/>
      <c r="DI1551" s="238"/>
      <c r="DJ1551" s="238"/>
      <c r="DK1551" s="238"/>
      <c r="DL1551" s="238"/>
      <c r="DM1551" s="238"/>
      <c r="DN1551" s="238"/>
      <c r="DO1551" s="238"/>
      <c r="DP1551" s="238"/>
      <c r="DQ1551" s="238"/>
      <c r="DR1551" s="238"/>
      <c r="DS1551" s="238"/>
      <c r="DT1551" s="238"/>
      <c r="DU1551" s="238"/>
      <c r="DV1551" s="238"/>
      <c r="DW1551" s="238"/>
      <c r="DX1551" s="238"/>
      <c r="DY1551" s="238"/>
      <c r="DZ1551" s="238"/>
      <c r="EA1551" s="238"/>
      <c r="EB1551" s="238"/>
      <c r="EC1551" s="238"/>
      <c r="ED1551" s="238"/>
      <c r="EE1551" s="238"/>
      <c r="EF1551" s="238"/>
      <c r="EG1551" s="238"/>
      <c r="EH1551" s="238"/>
      <c r="EI1551" s="238"/>
      <c r="EJ1551" s="238"/>
      <c r="EK1551" s="238"/>
      <c r="EL1551" s="238"/>
      <c r="EM1551" s="238"/>
      <c r="EN1551" s="238"/>
      <c r="EO1551" s="238"/>
      <c r="EP1551" s="238"/>
      <c r="EQ1551" s="238"/>
      <c r="ER1551" s="238"/>
      <c r="ES1551" s="238"/>
      <c r="ET1551" s="238"/>
      <c r="EU1551" s="238"/>
      <c r="EV1551" s="238"/>
      <c r="EW1551" s="238"/>
      <c r="EX1551" s="238"/>
      <c r="EY1551" s="238"/>
      <c r="EZ1551" s="238"/>
      <c r="FA1551" s="238"/>
      <c r="FB1551" s="238"/>
      <c r="FC1551" s="238"/>
      <c r="FD1551" s="238"/>
      <c r="FE1551" s="238"/>
    </row>
    <row r="1552" spans="34:161">
      <c r="AH1552" s="238"/>
      <c r="AI1552" s="238"/>
      <c r="AJ1552" s="238"/>
      <c r="AK1552" s="238"/>
      <c r="AL1552" s="238"/>
      <c r="AM1552" s="238"/>
      <c r="AN1552" s="238"/>
      <c r="AO1552" s="238"/>
      <c r="AP1552" s="238"/>
      <c r="AQ1552" s="238"/>
      <c r="AR1552" s="238"/>
      <c r="AS1552" s="238"/>
      <c r="AT1552" s="238"/>
      <c r="AU1552" s="238"/>
      <c r="AV1552" s="238"/>
      <c r="AW1552" s="238"/>
      <c r="AX1552" s="238"/>
      <c r="AY1552" s="238"/>
      <c r="AZ1552" s="238"/>
      <c r="BA1552" s="238"/>
      <c r="BB1552" s="238"/>
      <c r="BC1552" s="238"/>
      <c r="BD1552" s="238"/>
      <c r="BE1552" s="238"/>
      <c r="BF1552" s="238"/>
      <c r="BG1552" s="238"/>
      <c r="BH1552" s="238"/>
      <c r="BI1552" s="238"/>
      <c r="BJ1552" s="238"/>
      <c r="BK1552" s="238"/>
      <c r="BL1552" s="238"/>
      <c r="BM1552" s="238"/>
      <c r="BN1552" s="238"/>
      <c r="BO1552" s="238"/>
      <c r="BP1552" s="238"/>
      <c r="BQ1552" s="238"/>
      <c r="BR1552" s="238"/>
      <c r="BS1552" s="238"/>
      <c r="BT1552" s="238"/>
      <c r="BU1552" s="238"/>
      <c r="BV1552" s="238"/>
      <c r="BW1552" s="238"/>
      <c r="BX1552" s="238"/>
      <c r="BY1552" s="238"/>
      <c r="BZ1552" s="238"/>
      <c r="CA1552" s="238"/>
      <c r="CB1552" s="238"/>
      <c r="CC1552" s="238"/>
      <c r="CD1552" s="238"/>
      <c r="CE1552" s="238"/>
      <c r="CF1552" s="238"/>
      <c r="CG1552" s="238"/>
      <c r="CH1552" s="238"/>
      <c r="CI1552" s="238"/>
      <c r="CJ1552" s="238"/>
      <c r="CK1552" s="238"/>
      <c r="CL1552" s="238"/>
      <c r="CM1552" s="238"/>
      <c r="CN1552" s="238"/>
      <c r="CO1552" s="238"/>
      <c r="CP1552" s="238"/>
      <c r="CQ1552" s="238"/>
      <c r="CR1552" s="238"/>
      <c r="CS1552" s="238"/>
      <c r="CT1552" s="238"/>
      <c r="CU1552" s="238"/>
      <c r="CV1552" s="238"/>
      <c r="CW1552" s="238"/>
      <c r="CX1552" s="238"/>
      <c r="CY1552" s="238"/>
      <c r="CZ1552" s="238"/>
      <c r="DA1552" s="238"/>
      <c r="DB1552" s="238"/>
      <c r="DC1552" s="238"/>
      <c r="DD1552" s="238"/>
      <c r="DE1552" s="238"/>
      <c r="DF1552" s="238"/>
      <c r="DG1552" s="238"/>
      <c r="DH1552" s="238"/>
      <c r="DI1552" s="238"/>
      <c r="DJ1552" s="238"/>
      <c r="DK1552" s="238"/>
      <c r="DL1552" s="238"/>
      <c r="DM1552" s="238"/>
      <c r="DN1552" s="238"/>
      <c r="DO1552" s="238"/>
      <c r="DP1552" s="238"/>
      <c r="DQ1552" s="238"/>
      <c r="DR1552" s="238"/>
      <c r="DS1552" s="238"/>
      <c r="DT1552" s="238"/>
      <c r="DU1552" s="238"/>
      <c r="DV1552" s="238"/>
      <c r="DW1552" s="238"/>
      <c r="DX1552" s="238"/>
      <c r="DY1552" s="238"/>
      <c r="DZ1552" s="238"/>
      <c r="EA1552" s="238"/>
      <c r="EB1552" s="238"/>
      <c r="EC1552" s="238"/>
      <c r="ED1552" s="238"/>
      <c r="EE1552" s="238"/>
      <c r="EF1552" s="238"/>
      <c r="EG1552" s="238"/>
      <c r="EH1552" s="238"/>
      <c r="EI1552" s="238"/>
      <c r="EJ1552" s="238"/>
      <c r="EK1552" s="238"/>
      <c r="EL1552" s="238"/>
      <c r="EM1552" s="238"/>
      <c r="EN1552" s="238"/>
      <c r="EO1552" s="238"/>
      <c r="EP1552" s="238"/>
      <c r="EQ1552" s="238"/>
      <c r="ER1552" s="238"/>
      <c r="ES1552" s="238"/>
      <c r="ET1552" s="238"/>
      <c r="EU1552" s="238"/>
      <c r="EV1552" s="238"/>
      <c r="EW1552" s="238"/>
      <c r="EX1552" s="238"/>
      <c r="EY1552" s="238"/>
      <c r="EZ1552" s="238"/>
      <c r="FA1552" s="238"/>
      <c r="FB1552" s="238"/>
      <c r="FC1552" s="238"/>
      <c r="FD1552" s="238"/>
      <c r="FE1552" s="238"/>
    </row>
    <row r="1553" spans="34:161">
      <c r="AH1553" s="238"/>
      <c r="AI1553" s="238"/>
      <c r="AJ1553" s="238"/>
      <c r="AK1553" s="238"/>
      <c r="AL1553" s="238"/>
      <c r="AM1553" s="238"/>
      <c r="AN1553" s="238"/>
      <c r="AO1553" s="238"/>
      <c r="AP1553" s="238"/>
      <c r="AQ1553" s="238"/>
      <c r="AR1553" s="238"/>
      <c r="AS1553" s="238"/>
      <c r="AT1553" s="238"/>
      <c r="AU1553" s="238"/>
      <c r="AV1553" s="238"/>
      <c r="AW1553" s="238"/>
      <c r="AX1553" s="238"/>
      <c r="AY1553" s="238"/>
      <c r="AZ1553" s="238"/>
      <c r="BA1553" s="238"/>
      <c r="BB1553" s="238"/>
      <c r="BC1553" s="238"/>
      <c r="BD1553" s="238"/>
      <c r="BE1553" s="238"/>
      <c r="BF1553" s="238"/>
      <c r="BG1553" s="238"/>
      <c r="BH1553" s="238"/>
      <c r="BI1553" s="238"/>
      <c r="BJ1553" s="238"/>
      <c r="BK1553" s="238"/>
      <c r="BL1553" s="238"/>
      <c r="BM1553" s="238"/>
      <c r="BN1553" s="238"/>
      <c r="BO1553" s="238"/>
      <c r="BP1553" s="238"/>
      <c r="BQ1553" s="238"/>
      <c r="BR1553" s="238"/>
      <c r="BS1553" s="238"/>
      <c r="BT1553" s="238"/>
      <c r="BU1553" s="238"/>
      <c r="BV1553" s="238"/>
      <c r="BW1553" s="238"/>
      <c r="BX1553" s="238"/>
      <c r="BY1553" s="238"/>
      <c r="BZ1553" s="238"/>
      <c r="CA1553" s="238"/>
      <c r="CB1553" s="238"/>
      <c r="CC1553" s="238"/>
      <c r="CD1553" s="238"/>
      <c r="CE1553" s="238"/>
      <c r="CF1553" s="238"/>
      <c r="CG1553" s="238"/>
      <c r="CH1553" s="238"/>
      <c r="CI1553" s="238"/>
      <c r="CJ1553" s="238"/>
      <c r="CK1553" s="238"/>
      <c r="CL1553" s="238"/>
      <c r="CM1553" s="238"/>
      <c r="CN1553" s="238"/>
      <c r="CO1553" s="238"/>
      <c r="CP1553" s="238"/>
      <c r="CQ1553" s="238"/>
      <c r="CR1553" s="238"/>
      <c r="CS1553" s="238"/>
      <c r="CT1553" s="238"/>
      <c r="CU1553" s="238"/>
      <c r="CV1553" s="238"/>
      <c r="CW1553" s="238"/>
      <c r="CX1553" s="238"/>
      <c r="CY1553" s="238"/>
      <c r="CZ1553" s="238"/>
      <c r="DA1553" s="238"/>
      <c r="DB1553" s="238"/>
      <c r="DC1553" s="238"/>
      <c r="DD1553" s="238"/>
      <c r="DE1553" s="238"/>
      <c r="DF1553" s="238"/>
      <c r="DG1553" s="238"/>
      <c r="DH1553" s="238"/>
      <c r="DI1553" s="238"/>
      <c r="DJ1553" s="238"/>
      <c r="DK1553" s="238"/>
      <c r="DL1553" s="238"/>
      <c r="DM1553" s="238"/>
      <c r="DN1553" s="238"/>
      <c r="DO1553" s="238"/>
      <c r="DP1553" s="238"/>
      <c r="DQ1553" s="238"/>
      <c r="DR1553" s="238"/>
      <c r="DS1553" s="238"/>
      <c r="DT1553" s="238"/>
      <c r="DU1553" s="238"/>
      <c r="DV1553" s="238"/>
      <c r="DW1553" s="238"/>
      <c r="DX1553" s="238"/>
      <c r="DY1553" s="238"/>
      <c r="DZ1553" s="238"/>
      <c r="EA1553" s="238"/>
      <c r="EB1553" s="238"/>
      <c r="EC1553" s="238"/>
      <c r="ED1553" s="238"/>
      <c r="EE1553" s="238"/>
      <c r="EF1553" s="238"/>
      <c r="EG1553" s="238"/>
      <c r="EH1553" s="238"/>
      <c r="EI1553" s="238"/>
      <c r="EJ1553" s="238"/>
      <c r="EK1553" s="238"/>
      <c r="EL1553" s="238"/>
      <c r="EM1553" s="238"/>
      <c r="EN1553" s="238"/>
      <c r="EO1553" s="238"/>
      <c r="EP1553" s="238"/>
      <c r="EQ1553" s="238"/>
      <c r="ER1553" s="238"/>
      <c r="ES1553" s="238"/>
      <c r="ET1553" s="238"/>
      <c r="EU1553" s="238"/>
      <c r="EV1553" s="238"/>
      <c r="EW1553" s="238"/>
      <c r="EX1553" s="238"/>
      <c r="EY1553" s="238"/>
      <c r="EZ1553" s="238"/>
      <c r="FA1553" s="238"/>
      <c r="FB1553" s="238"/>
      <c r="FC1553" s="238"/>
      <c r="FD1553" s="238"/>
      <c r="FE1553" s="238"/>
    </row>
    <row r="1554" spans="34:161">
      <c r="AH1554" s="238"/>
      <c r="AI1554" s="238"/>
      <c r="AJ1554" s="238"/>
      <c r="AK1554" s="238"/>
      <c r="AL1554" s="238"/>
      <c r="AM1554" s="238"/>
      <c r="AN1554" s="238"/>
      <c r="AO1554" s="238"/>
      <c r="AP1554" s="238"/>
      <c r="AQ1554" s="238"/>
      <c r="AR1554" s="238"/>
      <c r="AS1554" s="238"/>
      <c r="AT1554" s="238"/>
      <c r="AU1554" s="238"/>
      <c r="AV1554" s="238"/>
      <c r="AW1554" s="238"/>
      <c r="AX1554" s="238"/>
      <c r="AY1554" s="238"/>
      <c r="AZ1554" s="238"/>
      <c r="BA1554" s="238"/>
      <c r="BB1554" s="238"/>
      <c r="BC1554" s="238"/>
      <c r="BD1554" s="238"/>
      <c r="BE1554" s="238"/>
      <c r="BF1554" s="238"/>
      <c r="BG1554" s="238"/>
      <c r="BH1554" s="238"/>
      <c r="BI1554" s="238"/>
      <c r="BJ1554" s="238"/>
      <c r="BK1554" s="238"/>
      <c r="BL1554" s="238"/>
      <c r="BM1554" s="238"/>
      <c r="BN1554" s="238"/>
      <c r="BO1554" s="238"/>
      <c r="BP1554" s="238"/>
      <c r="BQ1554" s="238"/>
      <c r="BR1554" s="238"/>
      <c r="BS1554" s="238"/>
      <c r="BT1554" s="238"/>
      <c r="BU1554" s="238"/>
      <c r="BV1554" s="238"/>
      <c r="BW1554" s="238"/>
      <c r="BX1554" s="238"/>
      <c r="BY1554" s="238"/>
      <c r="BZ1554" s="238"/>
      <c r="CA1554" s="238"/>
      <c r="CB1554" s="238"/>
      <c r="CC1554" s="238"/>
      <c r="CD1554" s="238"/>
      <c r="CE1554" s="238"/>
      <c r="CF1554" s="238"/>
      <c r="CG1554" s="238"/>
      <c r="CH1554" s="238"/>
      <c r="CI1554" s="238"/>
      <c r="CJ1554" s="238"/>
      <c r="CK1554" s="238"/>
      <c r="CL1554" s="238"/>
      <c r="CM1554" s="238"/>
      <c r="CN1554" s="238"/>
      <c r="CO1554" s="238"/>
      <c r="CP1554" s="238"/>
      <c r="CQ1554" s="238"/>
      <c r="CR1554" s="238"/>
      <c r="CS1554" s="238"/>
      <c r="CT1554" s="238"/>
      <c r="CU1554" s="238"/>
      <c r="CV1554" s="238"/>
      <c r="CW1554" s="238"/>
      <c r="CX1554" s="238"/>
      <c r="CY1554" s="238"/>
      <c r="CZ1554" s="238"/>
      <c r="DA1554" s="238"/>
      <c r="DB1554" s="238"/>
      <c r="DC1554" s="238"/>
      <c r="DD1554" s="238"/>
      <c r="DE1554" s="238"/>
      <c r="DF1554" s="238"/>
      <c r="DG1554" s="238"/>
      <c r="DH1554" s="238"/>
      <c r="DI1554" s="238"/>
      <c r="DJ1554" s="238"/>
      <c r="DK1554" s="238"/>
      <c r="DL1554" s="238"/>
      <c r="DM1554" s="238"/>
      <c r="DN1554" s="238"/>
      <c r="DO1554" s="238"/>
      <c r="DP1554" s="238"/>
      <c r="DQ1554" s="238"/>
      <c r="DR1554" s="238"/>
      <c r="DS1554" s="238"/>
      <c r="DT1554" s="238"/>
      <c r="DU1554" s="238"/>
      <c r="DV1554" s="238"/>
      <c r="DW1554" s="238"/>
      <c r="DX1554" s="238"/>
      <c r="DY1554" s="238"/>
      <c r="DZ1554" s="238"/>
      <c r="EA1554" s="238"/>
      <c r="EB1554" s="238"/>
      <c r="EC1554" s="238"/>
      <c r="ED1554" s="238"/>
      <c r="EE1554" s="238"/>
      <c r="EF1554" s="238"/>
      <c r="EG1554" s="238"/>
      <c r="EH1554" s="238"/>
      <c r="EI1554" s="238"/>
      <c r="EJ1554" s="238"/>
      <c r="EK1554" s="238"/>
      <c r="EL1554" s="238"/>
      <c r="EM1554" s="238"/>
      <c r="EN1554" s="238"/>
      <c r="EO1554" s="238"/>
      <c r="EP1554" s="238"/>
      <c r="EQ1554" s="238"/>
      <c r="ER1554" s="238"/>
      <c r="ES1554" s="238"/>
      <c r="ET1554" s="238"/>
      <c r="EU1554" s="238"/>
      <c r="EV1554" s="238"/>
      <c r="EW1554" s="238"/>
      <c r="EX1554" s="238"/>
      <c r="EY1554" s="238"/>
      <c r="EZ1554" s="238"/>
      <c r="FA1554" s="238"/>
      <c r="FB1554" s="238"/>
      <c r="FC1554" s="238"/>
      <c r="FD1554" s="238"/>
      <c r="FE1554" s="238"/>
    </row>
    <row r="1555" spans="34:161">
      <c r="AH1555" s="238"/>
      <c r="AI1555" s="238"/>
      <c r="AJ1555" s="238"/>
      <c r="AK1555" s="238"/>
      <c r="AL1555" s="238"/>
      <c r="AM1555" s="238"/>
      <c r="AN1555" s="238"/>
      <c r="AO1555" s="238"/>
      <c r="AP1555" s="238"/>
      <c r="AQ1555" s="238"/>
      <c r="AR1555" s="238"/>
      <c r="AS1555" s="238"/>
      <c r="AT1555" s="238"/>
      <c r="AU1555" s="238"/>
      <c r="AV1555" s="238"/>
      <c r="AW1555" s="238"/>
      <c r="AX1555" s="238"/>
      <c r="AY1555" s="238"/>
      <c r="AZ1555" s="238"/>
      <c r="BA1555" s="238"/>
      <c r="BB1555" s="238"/>
      <c r="BC1555" s="238"/>
      <c r="BD1555" s="238"/>
      <c r="BE1555" s="238"/>
      <c r="BF1555" s="238"/>
      <c r="BG1555" s="238"/>
      <c r="BH1555" s="238"/>
      <c r="BI1555" s="238"/>
      <c r="BJ1555" s="238"/>
      <c r="BK1555" s="238"/>
      <c r="BL1555" s="238"/>
      <c r="BM1555" s="238"/>
      <c r="BN1555" s="238"/>
      <c r="BO1555" s="238"/>
      <c r="BP1555" s="238"/>
      <c r="BQ1555" s="238"/>
      <c r="BR1555" s="238"/>
      <c r="BS1555" s="238"/>
      <c r="BT1555" s="238"/>
      <c r="BU1555" s="238"/>
      <c r="BV1555" s="238"/>
      <c r="BW1555" s="238"/>
      <c r="BX1555" s="238"/>
      <c r="BY1555" s="238"/>
      <c r="BZ1555" s="238"/>
      <c r="CA1555" s="238"/>
      <c r="CB1555" s="238"/>
      <c r="CC1555" s="238"/>
      <c r="CD1555" s="238"/>
      <c r="CE1555" s="238"/>
      <c r="CF1555" s="238"/>
      <c r="CG1555" s="238"/>
      <c r="CH1555" s="238"/>
      <c r="CI1555" s="238"/>
      <c r="CJ1555" s="238"/>
      <c r="CK1555" s="238"/>
      <c r="CL1555" s="238"/>
      <c r="CM1555" s="238"/>
      <c r="CN1555" s="238"/>
      <c r="CO1555" s="238"/>
      <c r="CP1555" s="238"/>
      <c r="CQ1555" s="238"/>
      <c r="CR1555" s="238"/>
      <c r="CS1555" s="238"/>
      <c r="CT1555" s="238"/>
      <c r="CU1555" s="238"/>
      <c r="CV1555" s="238"/>
      <c r="CW1555" s="238"/>
      <c r="CX1555" s="238"/>
      <c r="CY1555" s="238"/>
      <c r="CZ1555" s="238"/>
      <c r="DA1555" s="238"/>
      <c r="DB1555" s="238"/>
      <c r="DC1555" s="238"/>
      <c r="DD1555" s="238"/>
      <c r="DE1555" s="238"/>
      <c r="DF1555" s="238"/>
      <c r="DG1555" s="238"/>
      <c r="DH1555" s="238"/>
      <c r="DI1555" s="238"/>
      <c r="DJ1555" s="238"/>
      <c r="DK1555" s="238"/>
      <c r="DL1555" s="238"/>
      <c r="DM1555" s="238"/>
      <c r="DN1555" s="238"/>
      <c r="DO1555" s="238"/>
      <c r="DP1555" s="238"/>
      <c r="DQ1555" s="238"/>
      <c r="DR1555" s="238"/>
      <c r="DS1555" s="238"/>
      <c r="DT1555" s="238"/>
      <c r="DU1555" s="238"/>
      <c r="DV1555" s="238"/>
      <c r="DW1555" s="238"/>
      <c r="DX1555" s="238"/>
      <c r="DY1555" s="238"/>
      <c r="DZ1555" s="238"/>
      <c r="EA1555" s="238"/>
      <c r="EB1555" s="238"/>
      <c r="EC1555" s="238"/>
      <c r="ED1555" s="238"/>
      <c r="EE1555" s="238"/>
      <c r="EF1555" s="238"/>
      <c r="EG1555" s="238"/>
      <c r="EH1555" s="238"/>
      <c r="EI1555" s="238"/>
      <c r="EJ1555" s="238"/>
      <c r="EK1555" s="238"/>
      <c r="EL1555" s="238"/>
      <c r="EM1555" s="238"/>
      <c r="EN1555" s="238"/>
      <c r="EO1555" s="238"/>
      <c r="EP1555" s="238"/>
      <c r="EQ1555" s="238"/>
      <c r="ER1555" s="238"/>
      <c r="ES1555" s="238"/>
      <c r="ET1555" s="238"/>
      <c r="EU1555" s="238"/>
      <c r="EV1555" s="238"/>
      <c r="EW1555" s="238"/>
      <c r="EX1555" s="238"/>
      <c r="EY1555" s="238"/>
      <c r="EZ1555" s="238"/>
      <c r="FA1555" s="238"/>
      <c r="FB1555" s="238"/>
      <c r="FC1555" s="238"/>
      <c r="FD1555" s="238"/>
      <c r="FE1555" s="238"/>
    </row>
    <row r="1556" spans="34:161">
      <c r="AH1556" s="238"/>
      <c r="AI1556" s="238"/>
      <c r="AJ1556" s="238"/>
      <c r="AK1556" s="238"/>
      <c r="AL1556" s="238"/>
      <c r="AM1556" s="238"/>
      <c r="AN1556" s="238"/>
      <c r="AO1556" s="238"/>
      <c r="AP1556" s="238"/>
      <c r="AQ1556" s="238"/>
      <c r="AR1556" s="238"/>
      <c r="AS1556" s="238"/>
      <c r="AT1556" s="238"/>
      <c r="AU1556" s="238"/>
      <c r="AV1556" s="238"/>
      <c r="AW1556" s="238"/>
      <c r="AX1556" s="238"/>
      <c r="AY1556" s="238"/>
      <c r="AZ1556" s="238"/>
      <c r="BA1556" s="238"/>
      <c r="BB1556" s="238"/>
      <c r="BC1556" s="238"/>
      <c r="BD1556" s="238"/>
      <c r="BE1556" s="238"/>
      <c r="BF1556" s="238"/>
      <c r="BG1556" s="238"/>
      <c r="BH1556" s="238"/>
      <c r="BI1556" s="238"/>
      <c r="BJ1556" s="238"/>
      <c r="BK1556" s="238"/>
      <c r="BL1556" s="238"/>
      <c r="BM1556" s="238"/>
      <c r="BN1556" s="238"/>
      <c r="BO1556" s="238"/>
      <c r="BP1556" s="238"/>
      <c r="BQ1556" s="238"/>
      <c r="BR1556" s="238"/>
      <c r="BS1556" s="238"/>
      <c r="BT1556" s="238"/>
      <c r="BU1556" s="238"/>
      <c r="BV1556" s="238"/>
      <c r="BW1556" s="238"/>
      <c r="BX1556" s="238"/>
      <c r="BY1556" s="238"/>
      <c r="BZ1556" s="238"/>
      <c r="CA1556" s="238"/>
      <c r="CB1556" s="238"/>
      <c r="CC1556" s="238"/>
      <c r="CD1556" s="238"/>
      <c r="CE1556" s="238"/>
      <c r="CF1556" s="238"/>
      <c r="CG1556" s="238"/>
      <c r="CH1556" s="238"/>
      <c r="CI1556" s="238"/>
      <c r="CJ1556" s="238"/>
      <c r="CK1556" s="238"/>
      <c r="CL1556" s="238"/>
      <c r="CM1556" s="238"/>
      <c r="CN1556" s="238"/>
      <c r="CO1556" s="238"/>
      <c r="CP1556" s="238"/>
      <c r="CQ1556" s="238"/>
      <c r="CR1556" s="238"/>
      <c r="CS1556" s="238"/>
      <c r="CT1556" s="238"/>
      <c r="CU1556" s="238"/>
      <c r="CV1556" s="238"/>
      <c r="CW1556" s="238"/>
      <c r="CX1556" s="238"/>
      <c r="CY1556" s="238"/>
      <c r="CZ1556" s="238"/>
      <c r="DA1556" s="238"/>
      <c r="DB1556" s="238"/>
      <c r="DC1556" s="238"/>
      <c r="DD1556" s="238"/>
      <c r="DE1556" s="238"/>
      <c r="DF1556" s="238"/>
      <c r="DG1556" s="238"/>
      <c r="DH1556" s="238"/>
      <c r="DI1556" s="238"/>
      <c r="DJ1556" s="238"/>
      <c r="DK1556" s="238"/>
      <c r="DL1556" s="238"/>
      <c r="DM1556" s="238"/>
      <c r="DN1556" s="238"/>
      <c r="DO1556" s="238"/>
      <c r="DP1556" s="238"/>
      <c r="DQ1556" s="238"/>
      <c r="DR1556" s="238"/>
      <c r="DS1556" s="238"/>
      <c r="DT1556" s="238"/>
      <c r="DU1556" s="238"/>
      <c r="DV1556" s="238"/>
      <c r="DW1556" s="238"/>
      <c r="DX1556" s="238"/>
      <c r="DY1556" s="238"/>
      <c r="DZ1556" s="238"/>
      <c r="EA1556" s="238"/>
      <c r="EB1556" s="238"/>
      <c r="EC1556" s="238"/>
      <c r="ED1556" s="238"/>
      <c r="EE1556" s="238"/>
      <c r="EF1556" s="238"/>
      <c r="EG1556" s="238"/>
      <c r="EH1556" s="238"/>
      <c r="EI1556" s="238"/>
      <c r="EJ1556" s="238"/>
      <c r="EK1556" s="238"/>
      <c r="EL1556" s="238"/>
      <c r="EM1556" s="238"/>
      <c r="EN1556" s="238"/>
      <c r="EO1556" s="238"/>
      <c r="EP1556" s="238"/>
      <c r="EQ1556" s="238"/>
      <c r="ER1556" s="238"/>
      <c r="ES1556" s="238"/>
      <c r="ET1556" s="238"/>
      <c r="EU1556" s="238"/>
      <c r="EV1556" s="238"/>
      <c r="EW1556" s="238"/>
      <c r="EX1556" s="238"/>
      <c r="EY1556" s="238"/>
      <c r="EZ1556" s="238"/>
      <c r="FA1556" s="238"/>
      <c r="FB1556" s="238"/>
      <c r="FC1556" s="238"/>
      <c r="FD1556" s="238"/>
      <c r="FE1556" s="238"/>
    </row>
    <row r="1557" spans="34:161">
      <c r="AH1557" s="238"/>
      <c r="AI1557" s="238"/>
      <c r="AJ1557" s="238"/>
      <c r="AK1557" s="238"/>
      <c r="AL1557" s="238"/>
      <c r="AM1557" s="238"/>
      <c r="AN1557" s="238"/>
      <c r="AO1557" s="238"/>
      <c r="AP1557" s="238"/>
      <c r="AQ1557" s="238"/>
      <c r="AR1557" s="238"/>
      <c r="AS1557" s="238"/>
      <c r="AT1557" s="238"/>
      <c r="AU1557" s="238"/>
      <c r="AV1557" s="238"/>
      <c r="AW1557" s="238"/>
      <c r="AX1557" s="238"/>
      <c r="AY1557" s="238"/>
      <c r="AZ1557" s="238"/>
      <c r="BA1557" s="238"/>
      <c r="BB1557" s="238"/>
      <c r="BC1557" s="238"/>
      <c r="BD1557" s="238"/>
      <c r="BE1557" s="238"/>
      <c r="BF1557" s="238"/>
      <c r="BG1557" s="238"/>
      <c r="BH1557" s="238"/>
      <c r="BI1557" s="238"/>
      <c r="BJ1557" s="238"/>
      <c r="BK1557" s="238"/>
      <c r="BL1557" s="238"/>
      <c r="BM1557" s="238"/>
      <c r="BN1557" s="238"/>
      <c r="BO1557" s="238"/>
      <c r="BP1557" s="238"/>
      <c r="BQ1557" s="238"/>
      <c r="BR1557" s="238"/>
      <c r="BS1557" s="238"/>
      <c r="BT1557" s="238"/>
      <c r="BU1557" s="238"/>
      <c r="BV1557" s="238"/>
      <c r="BW1557" s="238"/>
      <c r="BX1557" s="238"/>
      <c r="BY1557" s="238"/>
      <c r="BZ1557" s="238"/>
      <c r="CA1557" s="238"/>
      <c r="CB1557" s="238"/>
      <c r="CC1557" s="238"/>
      <c r="CD1557" s="238"/>
      <c r="CE1557" s="238"/>
      <c r="CF1557" s="238"/>
      <c r="CG1557" s="238"/>
      <c r="CH1557" s="238"/>
      <c r="CI1557" s="238"/>
      <c r="CJ1557" s="238"/>
      <c r="CK1557" s="238"/>
      <c r="CL1557" s="238"/>
      <c r="CM1557" s="238"/>
      <c r="CN1557" s="238"/>
      <c r="CO1557" s="238"/>
      <c r="CP1557" s="238"/>
      <c r="CQ1557" s="238"/>
      <c r="CR1557" s="238"/>
      <c r="CS1557" s="238"/>
      <c r="CT1557" s="238"/>
      <c r="CU1557" s="238"/>
      <c r="CV1557" s="238"/>
      <c r="CW1557" s="238"/>
      <c r="CX1557" s="238"/>
      <c r="CY1557" s="238"/>
      <c r="CZ1557" s="238"/>
      <c r="DA1557" s="238"/>
      <c r="DB1557" s="238"/>
      <c r="DC1557" s="238"/>
      <c r="DD1557" s="238"/>
      <c r="DE1557" s="238"/>
      <c r="DF1557" s="238"/>
      <c r="DG1557" s="238"/>
      <c r="DH1557" s="238"/>
      <c r="DI1557" s="238"/>
      <c r="DJ1557" s="238"/>
      <c r="DK1557" s="238"/>
      <c r="DL1557" s="238"/>
      <c r="DM1557" s="238"/>
      <c r="DN1557" s="238"/>
      <c r="DO1557" s="238"/>
      <c r="DP1557" s="238"/>
      <c r="DQ1557" s="238"/>
      <c r="DR1557" s="238"/>
      <c r="DS1557" s="238"/>
      <c r="DT1557" s="238"/>
      <c r="DU1557" s="238"/>
      <c r="DV1557" s="238"/>
      <c r="DW1557" s="238"/>
      <c r="DX1557" s="238"/>
      <c r="DY1557" s="238"/>
      <c r="DZ1557" s="238"/>
      <c r="EA1557" s="238"/>
      <c r="EB1557" s="238"/>
      <c r="EC1557" s="238"/>
      <c r="ED1557" s="238"/>
      <c r="EE1557" s="238"/>
      <c r="EF1557" s="238"/>
      <c r="EG1557" s="238"/>
      <c r="EH1557" s="238"/>
      <c r="EI1557" s="238"/>
      <c r="EJ1557" s="238"/>
      <c r="EK1557" s="238"/>
      <c r="EL1557" s="238"/>
      <c r="EM1557" s="238"/>
      <c r="EN1557" s="238"/>
      <c r="EO1557" s="238"/>
      <c r="EP1557" s="238"/>
      <c r="EQ1557" s="238"/>
      <c r="ER1557" s="238"/>
      <c r="ES1557" s="238"/>
      <c r="ET1557" s="238"/>
      <c r="EU1557" s="238"/>
      <c r="EV1557" s="238"/>
      <c r="EW1557" s="238"/>
      <c r="EX1557" s="238"/>
      <c r="EY1557" s="238"/>
      <c r="EZ1557" s="238"/>
      <c r="FA1557" s="238"/>
      <c r="FB1557" s="238"/>
      <c r="FC1557" s="238"/>
      <c r="FD1557" s="238"/>
      <c r="FE1557" s="238"/>
    </row>
    <row r="1558" spans="34:161">
      <c r="AH1558" s="238"/>
      <c r="AI1558" s="238"/>
      <c r="AJ1558" s="238"/>
      <c r="AK1558" s="238"/>
      <c r="AL1558" s="238"/>
      <c r="AM1558" s="238"/>
      <c r="AN1558" s="238"/>
      <c r="AO1558" s="238"/>
      <c r="AP1558" s="238"/>
      <c r="AQ1558" s="238"/>
      <c r="AR1558" s="238"/>
      <c r="AS1558" s="238"/>
      <c r="AT1558" s="238"/>
      <c r="AU1558" s="238"/>
      <c r="AV1558" s="238"/>
      <c r="AW1558" s="238"/>
      <c r="AX1558" s="238"/>
      <c r="AY1558" s="238"/>
      <c r="AZ1558" s="238"/>
      <c r="BA1558" s="238"/>
      <c r="BB1558" s="238"/>
      <c r="BC1558" s="238"/>
      <c r="BD1558" s="238"/>
      <c r="BE1558" s="238"/>
      <c r="BF1558" s="238"/>
      <c r="BG1558" s="238"/>
      <c r="BH1558" s="238"/>
      <c r="BI1558" s="238"/>
      <c r="BJ1558" s="238"/>
      <c r="BK1558" s="238"/>
      <c r="BL1558" s="238"/>
      <c r="BM1558" s="238"/>
      <c r="BN1558" s="238"/>
      <c r="BO1558" s="238"/>
      <c r="BP1558" s="238"/>
      <c r="BQ1558" s="238"/>
      <c r="BR1558" s="238"/>
      <c r="BS1558" s="238"/>
      <c r="BT1558" s="238"/>
      <c r="BU1558" s="238"/>
      <c r="BV1558" s="238"/>
      <c r="BW1558" s="238"/>
      <c r="BX1558" s="238"/>
      <c r="BY1558" s="238"/>
      <c r="BZ1558" s="238"/>
      <c r="CA1558" s="238"/>
      <c r="CB1558" s="238"/>
      <c r="CC1558" s="238"/>
      <c r="CD1558" s="238"/>
      <c r="CE1558" s="238"/>
      <c r="CF1558" s="238"/>
      <c r="CG1558" s="238"/>
      <c r="CH1558" s="238"/>
      <c r="CI1558" s="238"/>
      <c r="CJ1558" s="238"/>
      <c r="CK1558" s="238"/>
      <c r="CL1558" s="238"/>
      <c r="CM1558" s="238"/>
      <c r="CN1558" s="238"/>
      <c r="CO1558" s="238"/>
      <c r="CP1558" s="238"/>
      <c r="CQ1558" s="238"/>
      <c r="CR1558" s="238"/>
      <c r="CS1558" s="238"/>
      <c r="CT1558" s="238"/>
      <c r="CU1558" s="238"/>
      <c r="CV1558" s="238"/>
      <c r="CW1558" s="238"/>
      <c r="CX1558" s="238"/>
      <c r="CY1558" s="238"/>
      <c r="CZ1558" s="238"/>
      <c r="DA1558" s="238"/>
      <c r="DB1558" s="238"/>
      <c r="DC1558" s="238"/>
      <c r="DD1558" s="238"/>
      <c r="DE1558" s="238"/>
      <c r="DF1558" s="238"/>
      <c r="DG1558" s="238"/>
      <c r="DH1558" s="238"/>
      <c r="DI1558" s="238"/>
      <c r="DJ1558" s="238"/>
      <c r="DK1558" s="238"/>
      <c r="DL1558" s="238"/>
      <c r="DM1558" s="238"/>
      <c r="DN1558" s="238"/>
      <c r="DO1558" s="238"/>
      <c r="DP1558" s="238"/>
      <c r="DQ1558" s="238"/>
      <c r="DR1558" s="238"/>
      <c r="DS1558" s="238"/>
      <c r="DT1558" s="238"/>
      <c r="DU1558" s="238"/>
      <c r="DV1558" s="238"/>
      <c r="DW1558" s="238"/>
      <c r="DX1558" s="238"/>
      <c r="DY1558" s="238"/>
      <c r="DZ1558" s="238"/>
      <c r="EA1558" s="238"/>
      <c r="EB1558" s="238"/>
      <c r="EC1558" s="238"/>
      <c r="ED1558" s="238"/>
      <c r="EE1558" s="238"/>
      <c r="EF1558" s="238"/>
      <c r="EG1558" s="238"/>
      <c r="EH1558" s="238"/>
      <c r="EI1558" s="238"/>
      <c r="EJ1558" s="238"/>
      <c r="EK1558" s="238"/>
      <c r="EL1558" s="238"/>
      <c r="EM1558" s="238"/>
      <c r="EN1558" s="238"/>
      <c r="EO1558" s="238"/>
      <c r="EP1558" s="238"/>
      <c r="EQ1558" s="238"/>
      <c r="ER1558" s="238"/>
      <c r="ES1558" s="238"/>
      <c r="ET1558" s="238"/>
      <c r="EU1558" s="238"/>
      <c r="EV1558" s="238"/>
      <c r="EW1558" s="238"/>
      <c r="EX1558" s="238"/>
      <c r="EY1558" s="238"/>
      <c r="EZ1558" s="238"/>
      <c r="FA1558" s="238"/>
      <c r="FB1558" s="238"/>
      <c r="FC1558" s="238"/>
      <c r="FD1558" s="238"/>
      <c r="FE1558" s="238"/>
    </row>
    <row r="1559" spans="34:161">
      <c r="AH1559" s="238"/>
      <c r="AI1559" s="238"/>
      <c r="AJ1559" s="238"/>
      <c r="AK1559" s="238"/>
      <c r="AL1559" s="238"/>
      <c r="AM1559" s="238"/>
      <c r="AN1559" s="238"/>
      <c r="AO1559" s="238"/>
      <c r="AP1559" s="238"/>
      <c r="AQ1559" s="238"/>
      <c r="AR1559" s="238"/>
      <c r="AS1559" s="238"/>
      <c r="AT1559" s="238"/>
      <c r="AU1559" s="238"/>
      <c r="AV1559" s="238"/>
      <c r="AW1559" s="238"/>
      <c r="AX1559" s="238"/>
      <c r="AY1559" s="238"/>
      <c r="AZ1559" s="238"/>
      <c r="BA1559" s="238"/>
      <c r="BB1559" s="238"/>
      <c r="BC1559" s="238"/>
      <c r="BD1559" s="238"/>
      <c r="BE1559" s="238"/>
      <c r="BF1559" s="238"/>
      <c r="BG1559" s="238"/>
      <c r="BH1559" s="238"/>
      <c r="BI1559" s="238"/>
      <c r="BJ1559" s="238"/>
      <c r="BK1559" s="238"/>
      <c r="BL1559" s="238"/>
      <c r="BM1559" s="238"/>
      <c r="BN1559" s="238"/>
      <c r="BO1559" s="238"/>
      <c r="BP1559" s="238"/>
      <c r="BQ1559" s="238"/>
      <c r="BR1559" s="238"/>
      <c r="BS1559" s="238"/>
      <c r="BT1559" s="238"/>
      <c r="BU1559" s="238"/>
      <c r="BV1559" s="238"/>
      <c r="BW1559" s="238"/>
      <c r="BX1559" s="238"/>
      <c r="BY1559" s="238"/>
      <c r="BZ1559" s="238"/>
      <c r="CA1559" s="238"/>
      <c r="CB1559" s="238"/>
      <c r="CC1559" s="238"/>
      <c r="CD1559" s="238"/>
      <c r="CE1559" s="238"/>
      <c r="CF1559" s="238"/>
      <c r="CG1559" s="238"/>
      <c r="CH1559" s="238"/>
      <c r="CI1559" s="238"/>
      <c r="CJ1559" s="238"/>
      <c r="CK1559" s="238"/>
      <c r="CL1559" s="238"/>
      <c r="CM1559" s="238"/>
      <c r="CN1559" s="238"/>
      <c r="CO1559" s="238"/>
      <c r="CP1559" s="238"/>
      <c r="CQ1559" s="238"/>
      <c r="CR1559" s="238"/>
      <c r="CS1559" s="238"/>
      <c r="CT1559" s="238"/>
      <c r="CU1559" s="238"/>
      <c r="CV1559" s="238"/>
      <c r="CW1559" s="238"/>
      <c r="CX1559" s="238"/>
      <c r="CY1559" s="238"/>
      <c r="CZ1559" s="238"/>
      <c r="DA1559" s="238"/>
      <c r="DB1559" s="238"/>
      <c r="DC1559" s="238"/>
      <c r="DD1559" s="238"/>
      <c r="DE1559" s="238"/>
      <c r="DF1559" s="238"/>
      <c r="DG1559" s="238"/>
      <c r="DH1559" s="238"/>
      <c r="DI1559" s="238"/>
      <c r="DJ1559" s="238"/>
      <c r="DK1559" s="238"/>
      <c r="DL1559" s="238"/>
      <c r="DM1559" s="238"/>
      <c r="DN1559" s="238"/>
      <c r="DO1559" s="238"/>
      <c r="DP1559" s="238"/>
      <c r="DQ1559" s="238"/>
      <c r="DR1559" s="238"/>
      <c r="DS1559" s="238"/>
      <c r="DT1559" s="238"/>
      <c r="DU1559" s="238"/>
      <c r="DV1559" s="238"/>
      <c r="DW1559" s="238"/>
      <c r="DX1559" s="238"/>
      <c r="DY1559" s="238"/>
      <c r="DZ1559" s="238"/>
      <c r="EA1559" s="238"/>
      <c r="EB1559" s="238"/>
      <c r="EC1559" s="238"/>
      <c r="ED1559" s="238"/>
      <c r="EE1559" s="238"/>
      <c r="EF1559" s="238"/>
      <c r="EG1559" s="238"/>
      <c r="EH1559" s="238"/>
      <c r="EI1559" s="238"/>
      <c r="EJ1559" s="238"/>
      <c r="EK1559" s="238"/>
      <c r="EL1559" s="238"/>
      <c r="EM1559" s="238"/>
      <c r="EN1559" s="238"/>
      <c r="EO1559" s="238"/>
      <c r="EP1559" s="238"/>
      <c r="EQ1559" s="238"/>
      <c r="ER1559" s="238"/>
      <c r="ES1559" s="238"/>
      <c r="ET1559" s="238"/>
      <c r="EU1559" s="238"/>
      <c r="EV1559" s="238"/>
      <c r="EW1559" s="238"/>
      <c r="EX1559" s="238"/>
      <c r="EY1559" s="238"/>
      <c r="EZ1559" s="238"/>
      <c r="FA1559" s="238"/>
      <c r="FB1559" s="238"/>
      <c r="FC1559" s="238"/>
      <c r="FD1559" s="238"/>
      <c r="FE1559" s="238"/>
    </row>
    <row r="1560" spans="34:161">
      <c r="AH1560" s="238"/>
      <c r="AI1560" s="238"/>
      <c r="AJ1560" s="238"/>
      <c r="AK1560" s="238"/>
      <c r="AL1560" s="238"/>
      <c r="AM1560" s="238"/>
      <c r="AN1560" s="238"/>
      <c r="AO1560" s="238"/>
      <c r="AP1560" s="238"/>
      <c r="AQ1560" s="238"/>
      <c r="AR1560" s="238"/>
      <c r="AS1560" s="238"/>
      <c r="AT1560" s="238"/>
      <c r="AU1560" s="238"/>
      <c r="AV1560" s="238"/>
      <c r="AW1560" s="238"/>
      <c r="AX1560" s="238"/>
      <c r="AY1560" s="238"/>
      <c r="AZ1560" s="238"/>
      <c r="BA1560" s="238"/>
      <c r="BB1560" s="238"/>
      <c r="BC1560" s="238"/>
      <c r="BD1560" s="238"/>
      <c r="BE1560" s="238"/>
      <c r="BF1560" s="238"/>
      <c r="BG1560" s="238"/>
      <c r="BH1560" s="238"/>
      <c r="BI1560" s="238"/>
      <c r="BJ1560" s="238"/>
      <c r="BK1560" s="238"/>
      <c r="BL1560" s="238"/>
      <c r="BM1560" s="238"/>
      <c r="BN1560" s="238"/>
      <c r="BO1560" s="238"/>
      <c r="BP1560" s="238"/>
      <c r="BQ1560" s="238"/>
      <c r="BR1560" s="238"/>
      <c r="BS1560" s="238"/>
      <c r="BT1560" s="238"/>
      <c r="BU1560" s="238"/>
      <c r="BV1560" s="238"/>
      <c r="BW1560" s="238"/>
      <c r="BX1560" s="238"/>
      <c r="BY1560" s="238"/>
      <c r="BZ1560" s="238"/>
      <c r="CA1560" s="238"/>
      <c r="CB1560" s="238"/>
      <c r="CC1560" s="238"/>
      <c r="CD1560" s="238"/>
      <c r="CE1560" s="238"/>
      <c r="CF1560" s="238"/>
      <c r="CG1560" s="238"/>
      <c r="CH1560" s="238"/>
      <c r="CI1560" s="238"/>
      <c r="CJ1560" s="238"/>
      <c r="CK1560" s="238"/>
      <c r="CL1560" s="238"/>
      <c r="CM1560" s="238"/>
      <c r="CN1560" s="238"/>
      <c r="CO1560" s="238"/>
      <c r="CP1560" s="238"/>
      <c r="CQ1560" s="238"/>
      <c r="CR1560" s="238"/>
      <c r="CS1560" s="238"/>
      <c r="CT1560" s="238"/>
      <c r="CU1560" s="238"/>
      <c r="CV1560" s="238"/>
      <c r="CW1560" s="238"/>
      <c r="CX1560" s="238"/>
      <c r="CY1560" s="238"/>
      <c r="CZ1560" s="238"/>
      <c r="DA1560" s="238"/>
      <c r="DB1560" s="238"/>
      <c r="DC1560" s="238"/>
      <c r="DD1560" s="238"/>
      <c r="DE1560" s="238"/>
      <c r="DF1560" s="238"/>
      <c r="DG1560" s="238"/>
      <c r="DH1560" s="238"/>
      <c r="DI1560" s="238"/>
      <c r="DJ1560" s="238"/>
      <c r="DK1560" s="238"/>
      <c r="DL1560" s="238"/>
      <c r="DM1560" s="238"/>
      <c r="DN1560" s="238"/>
      <c r="DO1560" s="238"/>
      <c r="DP1560" s="238"/>
      <c r="DQ1560" s="238"/>
      <c r="DR1560" s="238"/>
      <c r="DS1560" s="238"/>
      <c r="DT1560" s="238"/>
      <c r="DU1560" s="238"/>
      <c r="DV1560" s="238"/>
      <c r="DW1560" s="238"/>
      <c r="DX1560" s="238"/>
      <c r="DY1560" s="238"/>
      <c r="DZ1560" s="238"/>
      <c r="EA1560" s="238"/>
      <c r="EB1560" s="238"/>
      <c r="EC1560" s="238"/>
      <c r="ED1560" s="238"/>
      <c r="EE1560" s="238"/>
      <c r="EF1560" s="238"/>
      <c r="EG1560" s="238"/>
      <c r="EH1560" s="238"/>
      <c r="EI1560" s="238"/>
      <c r="EJ1560" s="238"/>
      <c r="EK1560" s="238"/>
      <c r="EL1560" s="238"/>
      <c r="EM1560" s="238"/>
      <c r="EN1560" s="238"/>
      <c r="EO1560" s="238"/>
      <c r="EP1560" s="238"/>
      <c r="EQ1560" s="238"/>
      <c r="ER1560" s="238"/>
      <c r="ES1560" s="238"/>
      <c r="ET1560" s="238"/>
      <c r="EU1560" s="238"/>
      <c r="EV1560" s="238"/>
      <c r="EW1560" s="238"/>
      <c r="EX1560" s="238"/>
      <c r="EY1560" s="238"/>
      <c r="EZ1560" s="238"/>
      <c r="FA1560" s="238"/>
      <c r="FB1560" s="238"/>
      <c r="FC1560" s="238"/>
      <c r="FD1560" s="238"/>
      <c r="FE1560" s="238"/>
    </row>
    <row r="1561" spans="34:161">
      <c r="AH1561" s="238"/>
      <c r="AI1561" s="238"/>
      <c r="AJ1561" s="238"/>
      <c r="AK1561" s="238"/>
      <c r="AL1561" s="238"/>
      <c r="AM1561" s="238"/>
      <c r="AN1561" s="238"/>
      <c r="AO1561" s="238"/>
      <c r="AP1561" s="238"/>
      <c r="AQ1561" s="238"/>
      <c r="AR1561" s="238"/>
      <c r="AS1561" s="238"/>
      <c r="AT1561" s="238"/>
      <c r="AU1561" s="238"/>
      <c r="AV1561" s="238"/>
      <c r="AW1561" s="238"/>
      <c r="AX1561" s="238"/>
      <c r="AY1561" s="238"/>
      <c r="AZ1561" s="238"/>
      <c r="BA1561" s="238"/>
      <c r="BB1561" s="238"/>
      <c r="BC1561" s="238"/>
      <c r="BD1561" s="238"/>
      <c r="BE1561" s="238"/>
      <c r="BF1561" s="238"/>
      <c r="BG1561" s="238"/>
      <c r="BH1561" s="238"/>
      <c r="BI1561" s="238"/>
      <c r="BJ1561" s="238"/>
      <c r="BK1561" s="238"/>
      <c r="BL1561" s="238"/>
      <c r="BM1561" s="238"/>
      <c r="BN1561" s="238"/>
      <c r="BO1561" s="238"/>
      <c r="BP1561" s="238"/>
      <c r="BQ1561" s="238"/>
      <c r="BR1561" s="238"/>
      <c r="BS1561" s="238"/>
      <c r="BT1561" s="238"/>
      <c r="BU1561" s="238"/>
      <c r="BV1561" s="238"/>
      <c r="BW1561" s="238"/>
      <c r="BX1561" s="238"/>
      <c r="BY1561" s="238"/>
      <c r="BZ1561" s="238"/>
      <c r="CA1561" s="238"/>
      <c r="CB1561" s="238"/>
      <c r="CC1561" s="238"/>
      <c r="CD1561" s="238"/>
      <c r="CE1561" s="238"/>
      <c r="CF1561" s="238"/>
      <c r="CG1561" s="238"/>
      <c r="CH1561" s="238"/>
      <c r="CI1561" s="238"/>
      <c r="CJ1561" s="238"/>
      <c r="CK1561" s="238"/>
      <c r="CL1561" s="238"/>
      <c r="CM1561" s="238"/>
      <c r="CN1561" s="238"/>
      <c r="CO1561" s="238"/>
      <c r="CP1561" s="238"/>
      <c r="CQ1561" s="238"/>
      <c r="CR1561" s="238"/>
      <c r="CS1561" s="238"/>
      <c r="CT1561" s="238"/>
      <c r="CU1561" s="238"/>
      <c r="CV1561" s="238"/>
      <c r="CW1561" s="238"/>
      <c r="CX1561" s="238"/>
      <c r="CY1561" s="238"/>
      <c r="CZ1561" s="238"/>
      <c r="DA1561" s="238"/>
      <c r="DB1561" s="238"/>
      <c r="DC1561" s="238"/>
      <c r="DD1561" s="238"/>
      <c r="DE1561" s="238"/>
      <c r="DF1561" s="238"/>
      <c r="DG1561" s="238"/>
      <c r="DH1561" s="238"/>
      <c r="DI1561" s="238"/>
      <c r="DJ1561" s="238"/>
      <c r="DK1561" s="238"/>
      <c r="DL1561" s="238"/>
      <c r="DM1561" s="238"/>
      <c r="DN1561" s="238"/>
      <c r="DO1561" s="238"/>
      <c r="DP1561" s="238"/>
      <c r="DQ1561" s="238"/>
      <c r="DR1561" s="238"/>
      <c r="DS1561" s="238"/>
      <c r="DT1561" s="238"/>
      <c r="DU1561" s="238"/>
      <c r="DV1561" s="238"/>
      <c r="DW1561" s="238"/>
      <c r="DX1561" s="238"/>
      <c r="DY1561" s="238"/>
      <c r="DZ1561" s="238"/>
      <c r="EA1561" s="238"/>
      <c r="EB1561" s="238"/>
      <c r="EC1561" s="238"/>
      <c r="ED1561" s="238"/>
      <c r="EE1561" s="238"/>
      <c r="EF1561" s="238"/>
      <c r="EG1561" s="238"/>
      <c r="EH1561" s="238"/>
      <c r="EI1561" s="238"/>
      <c r="EJ1561" s="238"/>
      <c r="EK1561" s="238"/>
      <c r="EL1561" s="238"/>
      <c r="EM1561" s="238"/>
      <c r="EN1561" s="238"/>
      <c r="EO1561" s="238"/>
      <c r="EP1561" s="238"/>
      <c r="EQ1561" s="238"/>
      <c r="ER1561" s="238"/>
      <c r="ES1561" s="238"/>
      <c r="ET1561" s="238"/>
      <c r="EU1561" s="238"/>
      <c r="EV1561" s="238"/>
      <c r="EW1561" s="238"/>
      <c r="EX1561" s="238"/>
      <c r="EY1561" s="238"/>
      <c r="EZ1561" s="238"/>
      <c r="FA1561" s="238"/>
      <c r="FB1561" s="238"/>
      <c r="FC1561" s="238"/>
      <c r="FD1561" s="238"/>
      <c r="FE1561" s="238"/>
    </row>
    <row r="1562" spans="34:161">
      <c r="AH1562" s="238"/>
      <c r="AI1562" s="238"/>
      <c r="AJ1562" s="238"/>
      <c r="AK1562" s="238"/>
      <c r="AL1562" s="238"/>
      <c r="AM1562" s="238"/>
      <c r="AN1562" s="238"/>
      <c r="AO1562" s="238"/>
      <c r="AP1562" s="238"/>
      <c r="AQ1562" s="238"/>
      <c r="AR1562" s="238"/>
      <c r="AS1562" s="238"/>
      <c r="AT1562" s="238"/>
      <c r="AU1562" s="238"/>
      <c r="AV1562" s="238"/>
      <c r="AW1562" s="238"/>
      <c r="AX1562" s="238"/>
      <c r="AY1562" s="238"/>
      <c r="AZ1562" s="238"/>
      <c r="BA1562" s="238"/>
      <c r="BB1562" s="238"/>
      <c r="BC1562" s="238"/>
      <c r="BD1562" s="238"/>
      <c r="BE1562" s="238"/>
      <c r="BF1562" s="238"/>
      <c r="BG1562" s="238"/>
      <c r="BH1562" s="238"/>
      <c r="BI1562" s="238"/>
      <c r="BJ1562" s="238"/>
      <c r="BK1562" s="238"/>
      <c r="BL1562" s="238"/>
      <c r="BM1562" s="238"/>
      <c r="BN1562" s="238"/>
      <c r="BO1562" s="238"/>
      <c r="BP1562" s="238"/>
      <c r="BQ1562" s="238"/>
      <c r="BR1562" s="238"/>
      <c r="BS1562" s="238"/>
      <c r="BT1562" s="238"/>
      <c r="BU1562" s="238"/>
      <c r="BV1562" s="238"/>
      <c r="BW1562" s="238"/>
      <c r="BX1562" s="238"/>
      <c r="BY1562" s="238"/>
      <c r="BZ1562" s="238"/>
      <c r="CA1562" s="238"/>
      <c r="CB1562" s="238"/>
      <c r="CC1562" s="238"/>
      <c r="CD1562" s="238"/>
      <c r="CE1562" s="238"/>
      <c r="CF1562" s="238"/>
      <c r="CG1562" s="238"/>
      <c r="CH1562" s="238"/>
      <c r="CI1562" s="238"/>
      <c r="CJ1562" s="238"/>
      <c r="CK1562" s="238"/>
      <c r="CL1562" s="238"/>
      <c r="CM1562" s="238"/>
      <c r="CN1562" s="238"/>
      <c r="CO1562" s="238"/>
      <c r="CP1562" s="238"/>
      <c r="CQ1562" s="238"/>
      <c r="CR1562" s="238"/>
      <c r="CS1562" s="238"/>
      <c r="CT1562" s="238"/>
      <c r="CU1562" s="238"/>
      <c r="CV1562" s="238"/>
      <c r="CW1562" s="238"/>
      <c r="CX1562" s="238"/>
      <c r="CY1562" s="238"/>
      <c r="CZ1562" s="238"/>
      <c r="DA1562" s="238"/>
      <c r="DB1562" s="238"/>
      <c r="DC1562" s="238"/>
      <c r="DD1562" s="238"/>
      <c r="DE1562" s="238"/>
      <c r="DF1562" s="238"/>
      <c r="DG1562" s="238"/>
      <c r="DH1562" s="238"/>
      <c r="DI1562" s="238"/>
      <c r="DJ1562" s="238"/>
      <c r="DK1562" s="238"/>
      <c r="DL1562" s="238"/>
      <c r="DM1562" s="238"/>
      <c r="DN1562" s="238"/>
      <c r="DO1562" s="238"/>
      <c r="DP1562" s="238"/>
      <c r="DQ1562" s="238"/>
      <c r="DR1562" s="238"/>
      <c r="DS1562" s="238"/>
      <c r="DT1562" s="238"/>
      <c r="DU1562" s="238"/>
      <c r="DV1562" s="238"/>
      <c r="DW1562" s="238"/>
      <c r="DX1562" s="238"/>
      <c r="DY1562" s="238"/>
      <c r="DZ1562" s="238"/>
      <c r="EA1562" s="238"/>
      <c r="EB1562" s="238"/>
      <c r="EC1562" s="238"/>
      <c r="ED1562" s="238"/>
      <c r="EE1562" s="238"/>
      <c r="EF1562" s="238"/>
      <c r="EG1562" s="238"/>
      <c r="EH1562" s="238"/>
      <c r="EI1562" s="238"/>
      <c r="EJ1562" s="238"/>
      <c r="EK1562" s="238"/>
      <c r="EL1562" s="238"/>
      <c r="EM1562" s="238"/>
      <c r="EN1562" s="238"/>
      <c r="EO1562" s="238"/>
      <c r="EP1562" s="238"/>
      <c r="EQ1562" s="238"/>
      <c r="ER1562" s="238"/>
      <c r="ES1562" s="238"/>
      <c r="ET1562" s="238"/>
      <c r="EU1562" s="238"/>
      <c r="EV1562" s="238"/>
      <c r="EW1562" s="238"/>
      <c r="EX1562" s="238"/>
      <c r="EY1562" s="238"/>
      <c r="EZ1562" s="238"/>
      <c r="FA1562" s="238"/>
      <c r="FB1562" s="238"/>
      <c r="FC1562" s="238"/>
      <c r="FD1562" s="238"/>
      <c r="FE1562" s="238"/>
    </row>
    <row r="1563" spans="34:161">
      <c r="AH1563" s="238"/>
      <c r="AI1563" s="238"/>
      <c r="AJ1563" s="238"/>
      <c r="AK1563" s="238"/>
      <c r="AL1563" s="238"/>
      <c r="AM1563" s="238"/>
      <c r="AN1563" s="238"/>
      <c r="AO1563" s="238"/>
      <c r="AP1563" s="238"/>
      <c r="AQ1563" s="238"/>
      <c r="AR1563" s="238"/>
      <c r="AS1563" s="238"/>
      <c r="AT1563" s="238"/>
      <c r="AU1563" s="238"/>
      <c r="AV1563" s="238"/>
      <c r="AW1563" s="238"/>
      <c r="AX1563" s="238"/>
      <c r="AY1563" s="238"/>
      <c r="AZ1563" s="238"/>
      <c r="BA1563" s="238"/>
      <c r="BB1563" s="238"/>
      <c r="BC1563" s="238"/>
      <c r="BD1563" s="238"/>
      <c r="BE1563" s="238"/>
      <c r="BF1563" s="238"/>
      <c r="BG1563" s="238"/>
      <c r="BH1563" s="238"/>
      <c r="BI1563" s="238"/>
      <c r="BJ1563" s="238"/>
      <c r="BK1563" s="238"/>
      <c r="BL1563" s="238"/>
      <c r="BM1563" s="238"/>
      <c r="BN1563" s="238"/>
      <c r="BO1563" s="238"/>
      <c r="BP1563" s="238"/>
      <c r="BQ1563" s="238"/>
      <c r="BR1563" s="238"/>
      <c r="BS1563" s="238"/>
      <c r="BT1563" s="238"/>
      <c r="BU1563" s="238"/>
      <c r="BV1563" s="238"/>
      <c r="BW1563" s="238"/>
      <c r="BX1563" s="238"/>
      <c r="BY1563" s="238"/>
      <c r="BZ1563" s="238"/>
      <c r="CA1563" s="238"/>
      <c r="CB1563" s="238"/>
      <c r="CC1563" s="238"/>
      <c r="CD1563" s="238"/>
      <c r="CE1563" s="238"/>
      <c r="CF1563" s="238"/>
      <c r="CG1563" s="238"/>
      <c r="CH1563" s="238"/>
      <c r="CI1563" s="238"/>
      <c r="CJ1563" s="238"/>
      <c r="CK1563" s="238"/>
      <c r="CL1563" s="238"/>
      <c r="CM1563" s="238"/>
      <c r="CN1563" s="238"/>
      <c r="CO1563" s="238"/>
      <c r="CP1563" s="238"/>
      <c r="CQ1563" s="238"/>
      <c r="CR1563" s="238"/>
      <c r="CS1563" s="238"/>
      <c r="CT1563" s="238"/>
      <c r="CU1563" s="238"/>
      <c r="CV1563" s="238"/>
      <c r="CW1563" s="238"/>
      <c r="CX1563" s="238"/>
      <c r="CY1563" s="238"/>
      <c r="CZ1563" s="238"/>
      <c r="DA1563" s="238"/>
      <c r="DB1563" s="238"/>
      <c r="DC1563" s="238"/>
      <c r="DD1563" s="238"/>
      <c r="DE1563" s="238"/>
      <c r="DF1563" s="238"/>
      <c r="DG1563" s="238"/>
      <c r="DH1563" s="238"/>
      <c r="DI1563" s="238"/>
      <c r="DJ1563" s="238"/>
      <c r="DK1563" s="238"/>
      <c r="DL1563" s="238"/>
      <c r="DM1563" s="238"/>
      <c r="DN1563" s="238"/>
      <c r="DO1563" s="238"/>
      <c r="DP1563" s="238"/>
      <c r="DQ1563" s="238"/>
      <c r="DR1563" s="238"/>
      <c r="DS1563" s="238"/>
      <c r="DT1563" s="238"/>
      <c r="DU1563" s="238"/>
      <c r="DV1563" s="238"/>
      <c r="DW1563" s="238"/>
      <c r="DX1563" s="238"/>
      <c r="DY1563" s="238"/>
      <c r="DZ1563" s="238"/>
      <c r="EA1563" s="238"/>
      <c r="EB1563" s="238"/>
      <c r="EC1563" s="238"/>
      <c r="ED1563" s="238"/>
      <c r="EE1563" s="238"/>
      <c r="EF1563" s="238"/>
      <c r="EG1563" s="238"/>
      <c r="EH1563" s="238"/>
      <c r="EI1563" s="238"/>
      <c r="EJ1563" s="238"/>
      <c r="EK1563" s="238"/>
      <c r="EL1563" s="238"/>
      <c r="EM1563" s="238"/>
      <c r="EN1563" s="238"/>
      <c r="EO1563" s="238"/>
      <c r="EP1563" s="238"/>
      <c r="EQ1563" s="238"/>
      <c r="ER1563" s="238"/>
      <c r="ES1563" s="238"/>
      <c r="ET1563" s="238"/>
      <c r="EU1563" s="238"/>
      <c r="EV1563" s="238"/>
      <c r="EW1563" s="238"/>
      <c r="EX1563" s="238"/>
      <c r="EY1563" s="238"/>
      <c r="EZ1563" s="238"/>
      <c r="FA1563" s="238"/>
      <c r="FB1563" s="238"/>
      <c r="FC1563" s="238"/>
      <c r="FD1563" s="238"/>
      <c r="FE1563" s="238"/>
    </row>
    <row r="1564" spans="34:161">
      <c r="AH1564" s="238"/>
      <c r="AI1564" s="238"/>
      <c r="AJ1564" s="238"/>
      <c r="AK1564" s="238"/>
      <c r="AL1564" s="238"/>
      <c r="AM1564" s="238"/>
      <c r="AN1564" s="238"/>
      <c r="AO1564" s="238"/>
      <c r="AP1564" s="238"/>
      <c r="AQ1564" s="238"/>
      <c r="AR1564" s="238"/>
      <c r="AS1564" s="238"/>
      <c r="AT1564" s="238"/>
      <c r="AU1564" s="238"/>
      <c r="AV1564" s="238"/>
      <c r="AW1564" s="238"/>
      <c r="AX1564" s="238"/>
      <c r="AY1564" s="238"/>
      <c r="AZ1564" s="238"/>
      <c r="BA1564" s="238"/>
      <c r="BB1564" s="238"/>
      <c r="BC1564" s="238"/>
      <c r="BD1564" s="238"/>
      <c r="BE1564" s="238"/>
      <c r="BF1564" s="238"/>
      <c r="BG1564" s="238"/>
      <c r="BH1564" s="238"/>
      <c r="BI1564" s="238"/>
      <c r="BJ1564" s="238"/>
      <c r="BK1564" s="238"/>
      <c r="BL1564" s="238"/>
      <c r="BM1564" s="238"/>
      <c r="BN1564" s="238"/>
      <c r="BO1564" s="238"/>
      <c r="BP1564" s="238"/>
      <c r="BQ1564" s="238"/>
      <c r="BR1564" s="238"/>
      <c r="BS1564" s="238"/>
      <c r="BT1564" s="238"/>
      <c r="BU1564" s="238"/>
      <c r="BV1564" s="238"/>
      <c r="BW1564" s="238"/>
      <c r="BX1564" s="238"/>
      <c r="BY1564" s="238"/>
      <c r="BZ1564" s="238"/>
      <c r="CA1564" s="238"/>
      <c r="CB1564" s="238"/>
      <c r="CC1564" s="238"/>
      <c r="CD1564" s="238"/>
      <c r="CE1564" s="238"/>
      <c r="CF1564" s="238"/>
      <c r="CG1564" s="238"/>
      <c r="CH1564" s="238"/>
      <c r="CI1564" s="238"/>
      <c r="CJ1564" s="238"/>
      <c r="CK1564" s="238"/>
      <c r="CL1564" s="238"/>
      <c r="CM1564" s="238"/>
      <c r="CN1564" s="238"/>
      <c r="CO1564" s="238"/>
      <c r="CP1564" s="238"/>
      <c r="CQ1564" s="238"/>
      <c r="CR1564" s="238"/>
      <c r="CS1564" s="238"/>
      <c r="CT1564" s="238"/>
      <c r="CU1564" s="238"/>
      <c r="CV1564" s="238"/>
      <c r="CW1564" s="238"/>
      <c r="CX1564" s="238"/>
      <c r="CY1564" s="238"/>
      <c r="CZ1564" s="238"/>
      <c r="DA1564" s="238"/>
      <c r="DB1564" s="238"/>
      <c r="DC1564" s="238"/>
      <c r="DD1564" s="238"/>
      <c r="DE1564" s="238"/>
      <c r="DF1564" s="238"/>
      <c r="DG1564" s="238"/>
      <c r="DH1564" s="238"/>
      <c r="DI1564" s="238"/>
      <c r="DJ1564" s="238"/>
      <c r="DK1564" s="238"/>
      <c r="DL1564" s="238"/>
      <c r="DM1564" s="238"/>
      <c r="DN1564" s="238"/>
      <c r="DO1564" s="238"/>
      <c r="DP1564" s="238"/>
      <c r="DQ1564" s="238"/>
      <c r="DR1564" s="238"/>
      <c r="DS1564" s="238"/>
      <c r="DT1564" s="238"/>
      <c r="DU1564" s="238"/>
      <c r="DV1564" s="238"/>
      <c r="DW1564" s="238"/>
      <c r="DX1564" s="238"/>
      <c r="DY1564" s="238"/>
      <c r="DZ1564" s="238"/>
      <c r="EA1564" s="238"/>
      <c r="EB1564" s="238"/>
      <c r="EC1564" s="238"/>
      <c r="ED1564" s="238"/>
      <c r="EE1564" s="238"/>
      <c r="EF1564" s="238"/>
      <c r="EG1564" s="238"/>
      <c r="EH1564" s="238"/>
      <c r="EI1564" s="238"/>
      <c r="EJ1564" s="238"/>
      <c r="EK1564" s="238"/>
      <c r="EL1564" s="238"/>
      <c r="EM1564" s="238"/>
      <c r="EN1564" s="238"/>
      <c r="EO1564" s="238"/>
      <c r="EP1564" s="238"/>
      <c r="EQ1564" s="238"/>
      <c r="ER1564" s="238"/>
      <c r="ES1564" s="238"/>
      <c r="ET1564" s="238"/>
      <c r="EU1564" s="238"/>
      <c r="EV1564" s="238"/>
      <c r="EW1564" s="238"/>
      <c r="EX1564" s="238"/>
      <c r="EY1564" s="238"/>
      <c r="EZ1564" s="238"/>
      <c r="FA1564" s="238"/>
      <c r="FB1564" s="238"/>
      <c r="FC1564" s="238"/>
      <c r="FD1564" s="238"/>
      <c r="FE1564" s="238"/>
    </row>
    <row r="1565" spans="34:161">
      <c r="AH1565" s="238"/>
      <c r="AI1565" s="238"/>
      <c r="AJ1565" s="238"/>
      <c r="AK1565" s="238"/>
      <c r="AL1565" s="238"/>
      <c r="AM1565" s="238"/>
      <c r="AN1565" s="238"/>
      <c r="AO1565" s="238"/>
      <c r="AP1565" s="238"/>
      <c r="AQ1565" s="238"/>
      <c r="AR1565" s="238"/>
      <c r="AS1565" s="238"/>
      <c r="AT1565" s="238"/>
      <c r="AU1565" s="238"/>
      <c r="AV1565" s="238"/>
      <c r="AW1565" s="238"/>
      <c r="AX1565" s="238"/>
      <c r="AY1565" s="238"/>
      <c r="AZ1565" s="238"/>
      <c r="BA1565" s="238"/>
      <c r="BB1565" s="238"/>
      <c r="BC1565" s="238"/>
      <c r="BD1565" s="238"/>
      <c r="BE1565" s="238"/>
      <c r="BF1565" s="238"/>
      <c r="BG1565" s="238"/>
      <c r="BH1565" s="238"/>
      <c r="BI1565" s="238"/>
      <c r="BJ1565" s="238"/>
      <c r="BK1565" s="238"/>
      <c r="BL1565" s="238"/>
      <c r="BM1565" s="238"/>
      <c r="BN1565" s="238"/>
      <c r="BO1565" s="238"/>
      <c r="BP1565" s="238"/>
      <c r="BQ1565" s="238"/>
      <c r="BR1565" s="238"/>
      <c r="BS1565" s="238"/>
      <c r="BT1565" s="238"/>
      <c r="BU1565" s="238"/>
      <c r="BV1565" s="238"/>
      <c r="BW1565" s="238"/>
      <c r="BX1565" s="238"/>
      <c r="BY1565" s="238"/>
      <c r="BZ1565" s="238"/>
      <c r="CA1565" s="238"/>
      <c r="CB1565" s="238"/>
      <c r="CC1565" s="238"/>
      <c r="CD1565" s="238"/>
      <c r="CE1565" s="238"/>
      <c r="CF1565" s="238"/>
      <c r="CG1565" s="238"/>
      <c r="CH1565" s="238"/>
      <c r="CI1565" s="238"/>
      <c r="CJ1565" s="238"/>
      <c r="CK1565" s="238"/>
      <c r="CL1565" s="238"/>
      <c r="CM1565" s="238"/>
      <c r="CN1565" s="238"/>
      <c r="CO1565" s="238"/>
      <c r="CP1565" s="238"/>
      <c r="CQ1565" s="238"/>
      <c r="CR1565" s="238"/>
      <c r="CS1565" s="238"/>
      <c r="CT1565" s="238"/>
      <c r="CU1565" s="238"/>
      <c r="CV1565" s="238"/>
      <c r="CW1565" s="238"/>
      <c r="CX1565" s="238"/>
      <c r="CY1565" s="238"/>
      <c r="CZ1565" s="238"/>
      <c r="DA1565" s="238"/>
      <c r="DB1565" s="238"/>
      <c r="DC1565" s="238"/>
      <c r="DD1565" s="238"/>
      <c r="DE1565" s="238"/>
      <c r="DF1565" s="238"/>
      <c r="DG1565" s="238"/>
      <c r="DH1565" s="238"/>
      <c r="DI1565" s="238"/>
      <c r="DJ1565" s="238"/>
      <c r="DK1565" s="238"/>
      <c r="DL1565" s="238"/>
      <c r="DM1565" s="238"/>
      <c r="DN1565" s="238"/>
      <c r="DO1565" s="238"/>
      <c r="DP1565" s="238"/>
      <c r="DQ1565" s="238"/>
      <c r="DR1565" s="238"/>
      <c r="DS1565" s="238"/>
      <c r="DT1565" s="238"/>
      <c r="DU1565" s="238"/>
      <c r="DV1565" s="238"/>
      <c r="DW1565" s="238"/>
      <c r="DX1565" s="238"/>
      <c r="DY1565" s="238"/>
      <c r="DZ1565" s="238"/>
      <c r="EA1565" s="238"/>
      <c r="EB1565" s="238"/>
      <c r="EC1565" s="238"/>
      <c r="ED1565" s="238"/>
      <c r="EE1565" s="238"/>
      <c r="EF1565" s="238"/>
      <c r="EG1565" s="238"/>
      <c r="EH1565" s="238"/>
      <c r="EI1565" s="238"/>
      <c r="EJ1565" s="238"/>
      <c r="EK1565" s="238"/>
      <c r="EL1565" s="238"/>
      <c r="EM1565" s="238"/>
      <c r="EN1565" s="238"/>
      <c r="EO1565" s="238"/>
      <c r="EP1565" s="238"/>
      <c r="EQ1565" s="238"/>
      <c r="ER1565" s="238"/>
      <c r="ES1565" s="238"/>
      <c r="ET1565" s="238"/>
      <c r="EU1565" s="238"/>
      <c r="EV1565" s="238"/>
      <c r="EW1565" s="238"/>
      <c r="EX1565" s="238"/>
      <c r="EY1565" s="238"/>
      <c r="EZ1565" s="238"/>
      <c r="FA1565" s="238"/>
      <c r="FB1565" s="238"/>
      <c r="FC1565" s="238"/>
      <c r="FD1565" s="238"/>
      <c r="FE1565" s="238"/>
    </row>
    <row r="1566" spans="34:161">
      <c r="AH1566" s="238"/>
      <c r="AI1566" s="238"/>
      <c r="AJ1566" s="238"/>
      <c r="AK1566" s="238"/>
      <c r="AL1566" s="238"/>
      <c r="AM1566" s="238"/>
      <c r="AN1566" s="238"/>
      <c r="AO1566" s="238"/>
      <c r="AP1566" s="238"/>
      <c r="AQ1566" s="238"/>
      <c r="AR1566" s="238"/>
      <c r="AS1566" s="238"/>
      <c r="AT1566" s="238"/>
      <c r="AU1566" s="238"/>
      <c r="AV1566" s="238"/>
      <c r="AW1566" s="238"/>
      <c r="AX1566" s="238"/>
      <c r="AY1566" s="238"/>
      <c r="AZ1566" s="238"/>
      <c r="BA1566" s="238"/>
      <c r="BB1566" s="238"/>
      <c r="BC1566" s="238"/>
      <c r="BD1566" s="238"/>
      <c r="BE1566" s="238"/>
      <c r="BF1566" s="238"/>
      <c r="BG1566" s="238"/>
      <c r="BH1566" s="238"/>
      <c r="BI1566" s="238"/>
      <c r="BJ1566" s="238"/>
      <c r="BK1566" s="238"/>
      <c r="BL1566" s="238"/>
      <c r="BM1566" s="238"/>
      <c r="BN1566" s="238"/>
      <c r="BO1566" s="238"/>
      <c r="BP1566" s="238"/>
      <c r="BQ1566" s="238"/>
      <c r="BR1566" s="238"/>
      <c r="BS1566" s="238"/>
      <c r="BT1566" s="238"/>
      <c r="BU1566" s="238"/>
      <c r="BV1566" s="238"/>
      <c r="BW1566" s="238"/>
      <c r="BX1566" s="238"/>
      <c r="BY1566" s="238"/>
      <c r="BZ1566" s="238"/>
      <c r="CA1566" s="238"/>
      <c r="CB1566" s="238"/>
      <c r="CC1566" s="238"/>
      <c r="CD1566" s="238"/>
      <c r="CE1566" s="238"/>
      <c r="CF1566" s="238"/>
      <c r="CG1566" s="238"/>
      <c r="CH1566" s="238"/>
      <c r="CI1566" s="238"/>
      <c r="CJ1566" s="238"/>
      <c r="CK1566" s="238"/>
      <c r="CL1566" s="238"/>
      <c r="CM1566" s="238"/>
      <c r="CN1566" s="238"/>
      <c r="CO1566" s="238"/>
      <c r="CP1566" s="238"/>
      <c r="CQ1566" s="238"/>
      <c r="CR1566" s="238"/>
      <c r="CS1566" s="238"/>
      <c r="CT1566" s="238"/>
      <c r="CU1566" s="238"/>
      <c r="CV1566" s="238"/>
      <c r="CW1566" s="238"/>
      <c r="CX1566" s="238"/>
      <c r="CY1566" s="238"/>
      <c r="CZ1566" s="238"/>
      <c r="DA1566" s="238"/>
      <c r="DB1566" s="238"/>
      <c r="DC1566" s="238"/>
      <c r="DD1566" s="238"/>
      <c r="DE1566" s="238"/>
      <c r="DF1566" s="238"/>
      <c r="DG1566" s="238"/>
      <c r="DH1566" s="238"/>
      <c r="DI1566" s="238"/>
      <c r="DJ1566" s="238"/>
      <c r="DK1566" s="238"/>
      <c r="DL1566" s="238"/>
      <c r="DM1566" s="238"/>
      <c r="DN1566" s="238"/>
      <c r="DO1566" s="238"/>
      <c r="DP1566" s="238"/>
      <c r="DQ1566" s="238"/>
      <c r="DR1566" s="238"/>
      <c r="DS1566" s="238"/>
      <c r="DT1566" s="238"/>
      <c r="DU1566" s="238"/>
      <c r="DV1566" s="238"/>
      <c r="DW1566" s="238"/>
      <c r="DX1566" s="238"/>
      <c r="DY1566" s="238"/>
      <c r="DZ1566" s="238"/>
      <c r="EA1566" s="238"/>
      <c r="EB1566" s="238"/>
      <c r="EC1566" s="238"/>
      <c r="ED1566" s="238"/>
      <c r="EE1566" s="238"/>
      <c r="EF1566" s="238"/>
      <c r="EG1566" s="238"/>
      <c r="EH1566" s="238"/>
      <c r="EI1566" s="238"/>
      <c r="EJ1566" s="238"/>
      <c r="EK1566" s="238"/>
      <c r="EL1566" s="238"/>
      <c r="EM1566" s="238"/>
      <c r="EN1566" s="238"/>
      <c r="EO1566" s="238"/>
      <c r="EP1566" s="238"/>
      <c r="EQ1566" s="238"/>
      <c r="ER1566" s="238"/>
      <c r="ES1566" s="238"/>
      <c r="ET1566" s="238"/>
      <c r="EU1566" s="238"/>
      <c r="EV1566" s="238"/>
      <c r="EW1566" s="238"/>
      <c r="EX1566" s="238"/>
      <c r="EY1566" s="238"/>
      <c r="EZ1566" s="238"/>
      <c r="FA1566" s="238"/>
      <c r="FB1566" s="238"/>
      <c r="FC1566" s="238"/>
      <c r="FD1566" s="238"/>
      <c r="FE1566" s="238"/>
    </row>
    <row r="1567" spans="34:161">
      <c r="AH1567" s="238"/>
      <c r="AI1567" s="238"/>
      <c r="AJ1567" s="238"/>
      <c r="AK1567" s="238"/>
      <c r="AL1567" s="238"/>
      <c r="AM1567" s="238"/>
      <c r="AN1567" s="238"/>
      <c r="AO1567" s="238"/>
      <c r="AP1567" s="238"/>
      <c r="AQ1567" s="238"/>
      <c r="AR1567" s="238"/>
      <c r="AS1567" s="238"/>
      <c r="AT1567" s="238"/>
      <c r="AU1567" s="238"/>
      <c r="AV1567" s="238"/>
      <c r="AW1567" s="238"/>
      <c r="AX1567" s="238"/>
      <c r="AY1567" s="238"/>
      <c r="AZ1567" s="238"/>
      <c r="BA1567" s="238"/>
      <c r="BB1567" s="238"/>
      <c r="BC1567" s="238"/>
      <c r="BD1567" s="238"/>
      <c r="BE1567" s="238"/>
      <c r="BF1567" s="238"/>
      <c r="BG1567" s="238"/>
      <c r="BH1567" s="238"/>
      <c r="BI1567" s="238"/>
      <c r="BJ1567" s="238"/>
      <c r="BK1567" s="238"/>
      <c r="BL1567" s="238"/>
      <c r="BM1567" s="238"/>
      <c r="BN1567" s="238"/>
      <c r="BO1567" s="238"/>
      <c r="BP1567" s="238"/>
      <c r="BQ1567" s="238"/>
      <c r="BR1567" s="238"/>
      <c r="BS1567" s="238"/>
      <c r="BT1567" s="238"/>
      <c r="BU1567" s="238"/>
      <c r="BV1567" s="238"/>
      <c r="BW1567" s="238"/>
      <c r="BX1567" s="238"/>
      <c r="BY1567" s="238"/>
      <c r="BZ1567" s="238"/>
      <c r="CA1567" s="238"/>
      <c r="CB1567" s="238"/>
      <c r="CC1567" s="238"/>
      <c r="CD1567" s="238"/>
      <c r="CE1567" s="238"/>
      <c r="CF1567" s="238"/>
      <c r="CG1567" s="238"/>
      <c r="CH1567" s="238"/>
      <c r="CI1567" s="238"/>
      <c r="CJ1567" s="238"/>
      <c r="CK1567" s="238"/>
      <c r="CL1567" s="238"/>
      <c r="CM1567" s="238"/>
      <c r="CN1567" s="238"/>
      <c r="CO1567" s="238"/>
      <c r="CP1567" s="238"/>
      <c r="CQ1567" s="238"/>
      <c r="CR1567" s="238"/>
      <c r="CS1567" s="238"/>
      <c r="CT1567" s="238"/>
      <c r="CU1567" s="238"/>
      <c r="CV1567" s="238"/>
      <c r="CW1567" s="238"/>
      <c r="CX1567" s="238"/>
      <c r="CY1567" s="238"/>
      <c r="CZ1567" s="238"/>
      <c r="DA1567" s="238"/>
      <c r="DB1567" s="238"/>
      <c r="DC1567" s="238"/>
      <c r="DD1567" s="238"/>
      <c r="DE1567" s="238"/>
      <c r="DF1567" s="238"/>
      <c r="DG1567" s="238"/>
      <c r="DH1567" s="238"/>
      <c r="DI1567" s="238"/>
      <c r="DJ1567" s="238"/>
      <c r="DK1567" s="238"/>
      <c r="DL1567" s="238"/>
      <c r="DM1567" s="238"/>
      <c r="DN1567" s="238"/>
      <c r="DO1567" s="238"/>
      <c r="DP1567" s="238"/>
      <c r="DQ1567" s="238"/>
      <c r="DR1567" s="238"/>
      <c r="DS1567" s="238"/>
      <c r="DT1567" s="238"/>
      <c r="DU1567" s="238"/>
      <c r="DV1567" s="238"/>
      <c r="DW1567" s="238"/>
      <c r="DX1567" s="238"/>
      <c r="DY1567" s="238"/>
      <c r="DZ1567" s="238"/>
      <c r="EA1567" s="238"/>
      <c r="EB1567" s="238"/>
      <c r="EC1567" s="238"/>
      <c r="ED1567" s="238"/>
      <c r="EE1567" s="238"/>
      <c r="EF1567" s="238"/>
      <c r="EG1567" s="238"/>
      <c r="EH1567" s="238"/>
      <c r="EI1567" s="238"/>
      <c r="EJ1567" s="238"/>
      <c r="EK1567" s="238"/>
      <c r="EL1567" s="238"/>
      <c r="EM1567" s="238"/>
      <c r="EN1567" s="238"/>
      <c r="EO1567" s="238"/>
      <c r="EP1567" s="238"/>
      <c r="EQ1567" s="238"/>
      <c r="ER1567" s="238"/>
      <c r="ES1567" s="238"/>
      <c r="ET1567" s="238"/>
      <c r="EU1567" s="238"/>
      <c r="EV1567" s="238"/>
      <c r="EW1567" s="238"/>
      <c r="EX1567" s="238"/>
      <c r="EY1567" s="238"/>
      <c r="EZ1567" s="238"/>
      <c r="FA1567" s="238"/>
      <c r="FB1567" s="238"/>
      <c r="FC1567" s="238"/>
      <c r="FD1567" s="238"/>
      <c r="FE1567" s="238"/>
    </row>
    <row r="1568" spans="34:161">
      <c r="AH1568" s="238"/>
      <c r="AI1568" s="238"/>
      <c r="AJ1568" s="238"/>
      <c r="AK1568" s="238"/>
      <c r="AL1568" s="238"/>
      <c r="AM1568" s="238"/>
      <c r="AN1568" s="238"/>
      <c r="AO1568" s="238"/>
      <c r="AP1568" s="238"/>
      <c r="AQ1568" s="238"/>
      <c r="AR1568" s="238"/>
      <c r="AS1568" s="238"/>
      <c r="AT1568" s="238"/>
      <c r="AU1568" s="238"/>
      <c r="AV1568" s="238"/>
      <c r="AW1568" s="238"/>
      <c r="AX1568" s="238"/>
      <c r="AY1568" s="238"/>
      <c r="AZ1568" s="238"/>
      <c r="BA1568" s="238"/>
      <c r="BB1568" s="238"/>
      <c r="BC1568" s="238"/>
      <c r="BD1568" s="238"/>
      <c r="BE1568" s="238"/>
      <c r="BF1568" s="238"/>
      <c r="BG1568" s="238"/>
      <c r="BH1568" s="238"/>
      <c r="BI1568" s="238"/>
      <c r="BJ1568" s="238"/>
      <c r="BK1568" s="238"/>
      <c r="BL1568" s="238"/>
      <c r="BM1568" s="238"/>
      <c r="BN1568" s="238"/>
      <c r="BO1568" s="238"/>
      <c r="BP1568" s="238"/>
      <c r="BQ1568" s="238"/>
      <c r="BR1568" s="238"/>
      <c r="BS1568" s="238"/>
      <c r="BT1568" s="238"/>
      <c r="BU1568" s="238"/>
      <c r="BV1568" s="238"/>
      <c r="BW1568" s="238"/>
      <c r="BX1568" s="238"/>
      <c r="BY1568" s="238"/>
      <c r="BZ1568" s="238"/>
      <c r="CA1568" s="238"/>
      <c r="CB1568" s="238"/>
      <c r="CC1568" s="238"/>
      <c r="CD1568" s="238"/>
      <c r="CE1568" s="238"/>
      <c r="CF1568" s="238"/>
      <c r="CG1568" s="238"/>
      <c r="CH1568" s="238"/>
      <c r="CI1568" s="238"/>
      <c r="CJ1568" s="238"/>
      <c r="CK1568" s="238"/>
      <c r="CL1568" s="238"/>
      <c r="CM1568" s="238"/>
      <c r="CN1568" s="238"/>
      <c r="CO1568" s="238"/>
      <c r="CP1568" s="238"/>
      <c r="CQ1568" s="238"/>
      <c r="CR1568" s="238"/>
      <c r="CS1568" s="238"/>
      <c r="CT1568" s="238"/>
      <c r="CU1568" s="238"/>
      <c r="CV1568" s="238"/>
      <c r="CW1568" s="238"/>
      <c r="CX1568" s="238"/>
      <c r="CY1568" s="238"/>
      <c r="CZ1568" s="238"/>
      <c r="DA1568" s="238"/>
      <c r="DB1568" s="238"/>
      <c r="DC1568" s="238"/>
      <c r="DD1568" s="238"/>
      <c r="DE1568" s="238"/>
      <c r="DF1568" s="238"/>
      <c r="DG1568" s="238"/>
      <c r="DH1568" s="238"/>
      <c r="DI1568" s="238"/>
      <c r="DJ1568" s="238"/>
      <c r="DK1568" s="238"/>
      <c r="DL1568" s="238"/>
      <c r="DM1568" s="238"/>
      <c r="DN1568" s="238"/>
      <c r="DO1568" s="238"/>
      <c r="DP1568" s="238"/>
      <c r="DQ1568" s="238"/>
      <c r="DR1568" s="238"/>
      <c r="DS1568" s="238"/>
      <c r="DT1568" s="238"/>
      <c r="DU1568" s="238"/>
      <c r="DV1568" s="238"/>
      <c r="DW1568" s="238"/>
      <c r="DX1568" s="238"/>
      <c r="DY1568" s="238"/>
      <c r="DZ1568" s="238"/>
      <c r="EA1568" s="238"/>
      <c r="EB1568" s="238"/>
      <c r="EC1568" s="238"/>
      <c r="ED1568" s="238"/>
      <c r="EE1568" s="238"/>
      <c r="EF1568" s="238"/>
      <c r="EG1568" s="238"/>
      <c r="EH1568" s="238"/>
      <c r="EI1568" s="238"/>
      <c r="EJ1568" s="238"/>
      <c r="EK1568" s="238"/>
      <c r="EL1568" s="238"/>
      <c r="EM1568" s="238"/>
      <c r="EN1568" s="238"/>
      <c r="EO1568" s="238"/>
      <c r="EP1568" s="238"/>
      <c r="EQ1568" s="238"/>
      <c r="ER1568" s="238"/>
      <c r="ES1568" s="238"/>
      <c r="ET1568" s="238"/>
      <c r="EU1568" s="238"/>
      <c r="EV1568" s="238"/>
      <c r="EW1568" s="238"/>
      <c r="EX1568" s="238"/>
      <c r="EY1568" s="238"/>
      <c r="EZ1568" s="238"/>
      <c r="FA1568" s="238"/>
      <c r="FB1568" s="238"/>
      <c r="FC1568" s="238"/>
      <c r="FD1568" s="238"/>
      <c r="FE1568" s="238"/>
    </row>
    <row r="1569" spans="34:161">
      <c r="AH1569" s="238"/>
      <c r="AI1569" s="238"/>
      <c r="AJ1569" s="238"/>
      <c r="AK1569" s="238"/>
      <c r="AL1569" s="238"/>
      <c r="AM1569" s="238"/>
      <c r="AN1569" s="238"/>
      <c r="AO1569" s="238"/>
      <c r="AP1569" s="238"/>
      <c r="AQ1569" s="238"/>
      <c r="AR1569" s="238"/>
      <c r="AS1569" s="238"/>
      <c r="AT1569" s="238"/>
      <c r="AU1569" s="238"/>
      <c r="AV1569" s="238"/>
      <c r="AW1569" s="238"/>
      <c r="AX1569" s="238"/>
      <c r="AY1569" s="238"/>
      <c r="AZ1569" s="238"/>
      <c r="BA1569" s="238"/>
      <c r="BB1569" s="238"/>
      <c r="BC1569" s="238"/>
      <c r="BD1569" s="238"/>
      <c r="BE1569" s="238"/>
      <c r="BF1569" s="238"/>
      <c r="BG1569" s="238"/>
      <c r="BH1569" s="238"/>
      <c r="BI1569" s="238"/>
      <c r="BJ1569" s="238"/>
      <c r="BK1569" s="238"/>
      <c r="BL1569" s="238"/>
      <c r="BM1569" s="238"/>
      <c r="BN1569" s="238"/>
      <c r="BO1569" s="238"/>
      <c r="BP1569" s="238"/>
      <c r="BQ1569" s="238"/>
      <c r="BR1569" s="238"/>
      <c r="BS1569" s="238"/>
      <c r="BT1569" s="238"/>
      <c r="BU1569" s="238"/>
      <c r="BV1569" s="238"/>
      <c r="BW1569" s="238"/>
      <c r="BX1569" s="238"/>
      <c r="BY1569" s="238"/>
      <c r="BZ1569" s="238"/>
      <c r="CA1569" s="238"/>
      <c r="CB1569" s="238"/>
      <c r="CC1569" s="238"/>
      <c r="CD1569" s="238"/>
      <c r="CE1569" s="238"/>
      <c r="CF1569" s="238"/>
      <c r="CG1569" s="238"/>
      <c r="CH1569" s="238"/>
      <c r="CI1569" s="238"/>
      <c r="CJ1569" s="238"/>
      <c r="CK1569" s="238"/>
      <c r="CL1569" s="238"/>
      <c r="CM1569" s="238"/>
      <c r="CN1569" s="238"/>
      <c r="CO1569" s="238"/>
      <c r="CP1569" s="238"/>
      <c r="CQ1569" s="238"/>
      <c r="CR1569" s="238"/>
      <c r="CS1569" s="238"/>
      <c r="CT1569" s="238"/>
      <c r="CU1569" s="238"/>
      <c r="CV1569" s="238"/>
      <c r="CW1569" s="238"/>
      <c r="CX1569" s="238"/>
      <c r="CY1569" s="238"/>
      <c r="CZ1569" s="238"/>
      <c r="DA1569" s="238"/>
      <c r="DB1569" s="238"/>
      <c r="DC1569" s="238"/>
      <c r="DD1569" s="238"/>
      <c r="DE1569" s="238"/>
      <c r="DF1569" s="238"/>
      <c r="DG1569" s="238"/>
      <c r="DH1569" s="238"/>
      <c r="DI1569" s="238"/>
      <c r="DJ1569" s="238"/>
      <c r="DK1569" s="238"/>
      <c r="DL1569" s="238"/>
      <c r="DM1569" s="238"/>
      <c r="DN1569" s="238"/>
      <c r="DO1569" s="238"/>
      <c r="DP1569" s="238"/>
      <c r="DQ1569" s="238"/>
      <c r="DR1569" s="238"/>
      <c r="DS1569" s="238"/>
      <c r="DT1569" s="238"/>
      <c r="DU1569" s="238"/>
      <c r="DV1569" s="238"/>
      <c r="DW1569" s="238"/>
      <c r="DX1569" s="238"/>
      <c r="DY1569" s="238"/>
      <c r="DZ1569" s="238"/>
      <c r="EA1569" s="238"/>
      <c r="EB1569" s="238"/>
      <c r="EC1569" s="238"/>
      <c r="ED1569" s="238"/>
      <c r="EE1569" s="238"/>
      <c r="EF1569" s="238"/>
      <c r="EG1569" s="238"/>
      <c r="EH1569" s="238"/>
      <c r="EI1569" s="238"/>
      <c r="EJ1569" s="238"/>
      <c r="EK1569" s="238"/>
      <c r="EL1569" s="238"/>
      <c r="EM1569" s="238"/>
      <c r="EN1569" s="238"/>
      <c r="EO1569" s="238"/>
      <c r="EP1569" s="238"/>
      <c r="EQ1569" s="238"/>
      <c r="ER1569" s="238"/>
      <c r="ES1569" s="238"/>
      <c r="ET1569" s="238"/>
      <c r="EU1569" s="238"/>
      <c r="EV1569" s="238"/>
      <c r="EW1569" s="238"/>
      <c r="EX1569" s="238"/>
      <c r="EY1569" s="238"/>
      <c r="EZ1569" s="238"/>
      <c r="FA1569" s="238"/>
      <c r="FB1569" s="238"/>
      <c r="FC1569" s="238"/>
      <c r="FD1569" s="238"/>
      <c r="FE1569" s="238"/>
    </row>
    <row r="1570" spans="34:161">
      <c r="AH1570" s="238"/>
      <c r="AI1570" s="238"/>
      <c r="AJ1570" s="238"/>
      <c r="AK1570" s="238"/>
      <c r="AL1570" s="238"/>
      <c r="AM1570" s="238"/>
      <c r="AN1570" s="238"/>
      <c r="AO1570" s="238"/>
      <c r="AP1570" s="238"/>
      <c r="AQ1570" s="238"/>
      <c r="AR1570" s="238"/>
      <c r="AS1570" s="238"/>
      <c r="AT1570" s="238"/>
      <c r="AU1570" s="238"/>
      <c r="AV1570" s="238"/>
      <c r="AW1570" s="238"/>
      <c r="AX1570" s="238"/>
      <c r="AY1570" s="238"/>
      <c r="AZ1570" s="238"/>
      <c r="BA1570" s="238"/>
      <c r="BB1570" s="238"/>
      <c r="BC1570" s="238"/>
      <c r="BD1570" s="238"/>
      <c r="BE1570" s="238"/>
      <c r="BF1570" s="238"/>
      <c r="BG1570" s="238"/>
      <c r="BH1570" s="238"/>
      <c r="BI1570" s="238"/>
      <c r="BJ1570" s="238"/>
      <c r="BK1570" s="238"/>
      <c r="BL1570" s="238"/>
      <c r="BM1570" s="238"/>
      <c r="BN1570" s="238"/>
      <c r="BO1570" s="238"/>
      <c r="BP1570" s="238"/>
      <c r="BQ1570" s="238"/>
      <c r="BR1570" s="238"/>
      <c r="BS1570" s="238"/>
      <c r="BT1570" s="238"/>
      <c r="BU1570" s="238"/>
      <c r="BV1570" s="238"/>
      <c r="BW1570" s="238"/>
      <c r="BX1570" s="238"/>
      <c r="BY1570" s="238"/>
      <c r="BZ1570" s="238"/>
      <c r="CA1570" s="238"/>
      <c r="CB1570" s="238"/>
      <c r="CC1570" s="238"/>
      <c r="CD1570" s="238"/>
      <c r="CE1570" s="238"/>
      <c r="CF1570" s="238"/>
      <c r="CG1570" s="238"/>
      <c r="CH1570" s="238"/>
      <c r="CI1570" s="238"/>
      <c r="CJ1570" s="238"/>
      <c r="CK1570" s="238"/>
      <c r="CL1570" s="238"/>
      <c r="CM1570" s="238"/>
      <c r="CN1570" s="238"/>
      <c r="CO1570" s="238"/>
      <c r="CP1570" s="238"/>
      <c r="CQ1570" s="238"/>
      <c r="CR1570" s="238"/>
      <c r="CS1570" s="238"/>
      <c r="CT1570" s="238"/>
      <c r="CU1570" s="238"/>
      <c r="CV1570" s="238"/>
      <c r="CW1570" s="238"/>
      <c r="CX1570" s="238"/>
      <c r="CY1570" s="238"/>
      <c r="CZ1570" s="238"/>
      <c r="DA1570" s="238"/>
      <c r="DB1570" s="238"/>
      <c r="DC1570" s="238"/>
      <c r="DD1570" s="238"/>
      <c r="DE1570" s="238"/>
      <c r="DF1570" s="238"/>
      <c r="DG1570" s="238"/>
      <c r="DH1570" s="238"/>
      <c r="DI1570" s="238"/>
      <c r="DJ1570" s="238"/>
      <c r="DK1570" s="238"/>
      <c r="DL1570" s="238"/>
      <c r="DM1570" s="238"/>
      <c r="DN1570" s="238"/>
      <c r="DO1570" s="238"/>
      <c r="DP1570" s="238"/>
      <c r="DQ1570" s="238"/>
      <c r="DR1570" s="238"/>
      <c r="DS1570" s="238"/>
      <c r="DT1570" s="238"/>
      <c r="DU1570" s="238"/>
      <c r="DV1570" s="238"/>
      <c r="DW1570" s="238"/>
      <c r="DX1570" s="238"/>
      <c r="DY1570" s="238"/>
      <c r="DZ1570" s="238"/>
      <c r="EA1570" s="238"/>
      <c r="EB1570" s="238"/>
      <c r="EC1570" s="238"/>
      <c r="ED1570" s="238"/>
      <c r="EE1570" s="238"/>
      <c r="EF1570" s="238"/>
      <c r="EG1570" s="238"/>
      <c r="EH1570" s="238"/>
      <c r="EI1570" s="238"/>
      <c r="EJ1570" s="238"/>
      <c r="EK1570" s="238"/>
      <c r="EL1570" s="238"/>
      <c r="EM1570" s="238"/>
      <c r="EN1570" s="238"/>
      <c r="EO1570" s="238"/>
      <c r="EP1570" s="238"/>
      <c r="EQ1570" s="238"/>
      <c r="ER1570" s="238"/>
      <c r="ES1570" s="238"/>
      <c r="ET1570" s="238"/>
      <c r="EU1570" s="238"/>
      <c r="EV1570" s="238"/>
      <c r="EW1570" s="238"/>
      <c r="EX1570" s="238"/>
      <c r="EY1570" s="238"/>
      <c r="EZ1570" s="238"/>
      <c r="FA1570" s="238"/>
      <c r="FB1570" s="238"/>
      <c r="FC1570" s="238"/>
      <c r="FD1570" s="238"/>
      <c r="FE1570" s="238"/>
    </row>
    <row r="1571" spans="34:161">
      <c r="AH1571" s="238"/>
      <c r="AI1571" s="238"/>
      <c r="AJ1571" s="238"/>
      <c r="AK1571" s="238"/>
      <c r="AL1571" s="238"/>
      <c r="AM1571" s="238"/>
      <c r="AN1571" s="238"/>
      <c r="AO1571" s="238"/>
      <c r="AP1571" s="238"/>
      <c r="AQ1571" s="238"/>
      <c r="AR1571" s="238"/>
      <c r="AS1571" s="238"/>
      <c r="AT1571" s="238"/>
      <c r="AU1571" s="238"/>
      <c r="AV1571" s="238"/>
      <c r="AW1571" s="238"/>
      <c r="AX1571" s="238"/>
      <c r="AY1571" s="238"/>
      <c r="AZ1571" s="238"/>
      <c r="BA1571" s="238"/>
      <c r="BB1571" s="238"/>
      <c r="BC1571" s="238"/>
      <c r="BD1571" s="238"/>
      <c r="BE1571" s="238"/>
      <c r="BF1571" s="238"/>
      <c r="BG1571" s="238"/>
      <c r="BH1571" s="238"/>
      <c r="BI1571" s="238"/>
      <c r="BJ1571" s="238"/>
      <c r="BK1571" s="238"/>
      <c r="BL1571" s="238"/>
      <c r="BM1571" s="238"/>
      <c r="BN1571" s="238"/>
      <c r="BO1571" s="238"/>
      <c r="BP1571" s="238"/>
      <c r="BQ1571" s="238"/>
      <c r="BR1571" s="238"/>
      <c r="BS1571" s="238"/>
      <c r="BT1571" s="238"/>
      <c r="BU1571" s="238"/>
      <c r="BV1571" s="238"/>
      <c r="BW1571" s="238"/>
      <c r="BX1571" s="238"/>
      <c r="BY1571" s="238"/>
      <c r="BZ1571" s="238"/>
      <c r="CA1571" s="238"/>
      <c r="CB1571" s="238"/>
      <c r="CC1571" s="238"/>
      <c r="CD1571" s="238"/>
      <c r="CE1571" s="238"/>
      <c r="CF1571" s="238"/>
      <c r="CG1571" s="238"/>
      <c r="CH1571" s="238"/>
      <c r="CI1571" s="238"/>
      <c r="CJ1571" s="238"/>
      <c r="CK1571" s="238"/>
      <c r="CL1571" s="238"/>
      <c r="CM1571" s="238"/>
      <c r="CN1571" s="238"/>
      <c r="CO1571" s="238"/>
      <c r="CP1571" s="238"/>
      <c r="CQ1571" s="238"/>
      <c r="CR1571" s="238"/>
      <c r="CS1571" s="238"/>
      <c r="CT1571" s="238"/>
      <c r="CU1571" s="238"/>
      <c r="CV1571" s="238"/>
      <c r="CW1571" s="238"/>
      <c r="CX1571" s="238"/>
      <c r="CY1571" s="238"/>
      <c r="CZ1571" s="238"/>
      <c r="DA1571" s="238"/>
      <c r="DB1571" s="238"/>
      <c r="DC1571" s="238"/>
      <c r="DD1571" s="238"/>
      <c r="DE1571" s="238"/>
      <c r="DF1571" s="238"/>
      <c r="DG1571" s="238"/>
      <c r="DH1571" s="238"/>
      <c r="DI1571" s="238"/>
      <c r="DJ1571" s="238"/>
      <c r="DK1571" s="238"/>
      <c r="DL1571" s="238"/>
      <c r="DM1571" s="238"/>
      <c r="DN1571" s="238"/>
      <c r="DO1571" s="238"/>
      <c r="DP1571" s="238"/>
      <c r="DQ1571" s="238"/>
      <c r="DR1571" s="238"/>
      <c r="DS1571" s="238"/>
      <c r="DT1571" s="238"/>
      <c r="DU1571" s="238"/>
      <c r="DV1571" s="238"/>
      <c r="DW1571" s="238"/>
      <c r="DX1571" s="238"/>
      <c r="DY1571" s="238"/>
      <c r="DZ1571" s="238"/>
      <c r="EA1571" s="238"/>
      <c r="EB1571" s="238"/>
      <c r="EC1571" s="238"/>
      <c r="ED1571" s="238"/>
      <c r="EE1571" s="238"/>
      <c r="EF1571" s="238"/>
      <c r="EG1571" s="238"/>
      <c r="EH1571" s="238"/>
      <c r="EI1571" s="238"/>
      <c r="EJ1571" s="238"/>
      <c r="EK1571" s="238"/>
      <c r="EL1571" s="238"/>
      <c r="EM1571" s="238"/>
      <c r="EN1571" s="238"/>
      <c r="EO1571" s="238"/>
      <c r="EP1571" s="238"/>
      <c r="EQ1571" s="238"/>
      <c r="ER1571" s="238"/>
      <c r="ES1571" s="238"/>
      <c r="ET1571" s="238"/>
      <c r="EU1571" s="238"/>
      <c r="EV1571" s="238"/>
      <c r="EW1571" s="238"/>
      <c r="EX1571" s="238"/>
      <c r="EY1571" s="238"/>
      <c r="EZ1571" s="238"/>
      <c r="FA1571" s="238"/>
      <c r="FB1571" s="238"/>
      <c r="FC1571" s="238"/>
      <c r="FD1571" s="238"/>
      <c r="FE1571" s="238"/>
    </row>
    <row r="1572" spans="34:161">
      <c r="AH1572" s="238"/>
      <c r="AI1572" s="238"/>
      <c r="AJ1572" s="238"/>
      <c r="AK1572" s="238"/>
      <c r="AL1572" s="238"/>
      <c r="AM1572" s="238"/>
      <c r="AN1572" s="238"/>
      <c r="AO1572" s="238"/>
      <c r="AP1572" s="238"/>
      <c r="AQ1572" s="238"/>
      <c r="AR1572" s="238"/>
      <c r="AS1572" s="238"/>
      <c r="AT1572" s="238"/>
      <c r="AU1572" s="238"/>
      <c r="AV1572" s="238"/>
      <c r="AW1572" s="238"/>
      <c r="AX1572" s="238"/>
      <c r="AY1572" s="238"/>
      <c r="AZ1572" s="238"/>
      <c r="BA1572" s="238"/>
      <c r="BB1572" s="238"/>
      <c r="BC1572" s="238"/>
      <c r="BD1572" s="238"/>
      <c r="BE1572" s="238"/>
      <c r="BF1572" s="238"/>
      <c r="BG1572" s="238"/>
      <c r="BH1572" s="238"/>
      <c r="BI1572" s="238"/>
      <c r="BJ1572" s="238"/>
      <c r="BK1572" s="238"/>
      <c r="BL1572" s="238"/>
      <c r="BM1572" s="238"/>
      <c r="BN1572" s="238"/>
      <c r="BO1572" s="238"/>
      <c r="BP1572" s="238"/>
      <c r="BQ1572" s="238"/>
      <c r="BR1572" s="238"/>
      <c r="BS1572" s="238"/>
      <c r="BT1572" s="238"/>
      <c r="BU1572" s="238"/>
      <c r="BV1572" s="238"/>
      <c r="BW1572" s="238"/>
      <c r="BX1572" s="238"/>
      <c r="BY1572" s="238"/>
      <c r="BZ1572" s="238"/>
      <c r="CA1572" s="238"/>
      <c r="CB1572" s="238"/>
      <c r="CC1572" s="238"/>
      <c r="CD1572" s="238"/>
      <c r="CE1572" s="238"/>
      <c r="CF1572" s="238"/>
      <c r="CG1572" s="238"/>
      <c r="CH1572" s="238"/>
      <c r="CI1572" s="238"/>
      <c r="CJ1572" s="238"/>
      <c r="CK1572" s="238"/>
      <c r="CL1572" s="238"/>
      <c r="CM1572" s="238"/>
      <c r="CN1572" s="238"/>
      <c r="CO1572" s="238"/>
      <c r="CP1572" s="238"/>
      <c r="CQ1572" s="238"/>
      <c r="CR1572" s="238"/>
      <c r="CS1572" s="238"/>
      <c r="CT1572" s="238"/>
      <c r="CU1572" s="238"/>
      <c r="CV1572" s="238"/>
      <c r="CW1572" s="238"/>
      <c r="CX1572" s="238"/>
      <c r="CY1572" s="238"/>
      <c r="CZ1572" s="238"/>
      <c r="DA1572" s="238"/>
      <c r="DB1572" s="238"/>
      <c r="DC1572" s="238"/>
      <c r="DD1572" s="238"/>
      <c r="DE1572" s="238"/>
      <c r="DF1572" s="238"/>
      <c r="DG1572" s="238"/>
      <c r="DH1572" s="238"/>
      <c r="DI1572" s="238"/>
      <c r="DJ1572" s="238"/>
      <c r="DK1572" s="238"/>
      <c r="DL1572" s="238"/>
      <c r="DM1572" s="238"/>
      <c r="DN1572" s="238"/>
      <c r="DO1572" s="238"/>
      <c r="DP1572" s="238"/>
      <c r="DQ1572" s="238"/>
      <c r="DR1572" s="238"/>
      <c r="DS1572" s="238"/>
      <c r="DT1572" s="238"/>
      <c r="DU1572" s="238"/>
      <c r="DV1572" s="238"/>
      <c r="DW1572" s="238"/>
      <c r="DX1572" s="238"/>
      <c r="DY1572" s="238"/>
      <c r="DZ1572" s="238"/>
      <c r="EA1572" s="238"/>
      <c r="EB1572" s="238"/>
      <c r="EC1572" s="238"/>
      <c r="ED1572" s="238"/>
      <c r="EE1572" s="238"/>
      <c r="EF1572" s="238"/>
      <c r="EG1572" s="238"/>
      <c r="EH1572" s="238"/>
      <c r="EI1572" s="238"/>
      <c r="EJ1572" s="238"/>
      <c r="EK1572" s="238"/>
      <c r="EL1572" s="238"/>
      <c r="EM1572" s="238"/>
      <c r="EN1572" s="238"/>
      <c r="EO1572" s="238"/>
      <c r="EP1572" s="238"/>
      <c r="EQ1572" s="238"/>
      <c r="ER1572" s="238"/>
      <c r="ES1572" s="238"/>
      <c r="ET1572" s="238"/>
      <c r="EU1572" s="238"/>
      <c r="EV1572" s="238"/>
      <c r="EW1572" s="238"/>
      <c r="EX1572" s="238"/>
      <c r="EY1572" s="238"/>
      <c r="EZ1572" s="238"/>
      <c r="FA1572" s="238"/>
      <c r="FB1572" s="238"/>
      <c r="FC1572" s="238"/>
      <c r="FD1572" s="238"/>
      <c r="FE1572" s="238"/>
    </row>
    <row r="1573" spans="34:161">
      <c r="AH1573" s="238"/>
      <c r="AI1573" s="238"/>
      <c r="AJ1573" s="238"/>
      <c r="AK1573" s="238"/>
      <c r="AL1573" s="238"/>
      <c r="AM1573" s="238"/>
      <c r="AN1573" s="238"/>
      <c r="AO1573" s="238"/>
      <c r="AP1573" s="238"/>
      <c r="AQ1573" s="238"/>
      <c r="AR1573" s="238"/>
      <c r="AS1573" s="238"/>
      <c r="AT1573" s="238"/>
      <c r="AU1573" s="238"/>
      <c r="AV1573" s="238"/>
      <c r="AW1573" s="238"/>
      <c r="AX1573" s="238"/>
      <c r="AY1573" s="238"/>
      <c r="AZ1573" s="238"/>
      <c r="BA1573" s="238"/>
      <c r="BB1573" s="238"/>
      <c r="BC1573" s="238"/>
      <c r="BD1573" s="238"/>
      <c r="BE1573" s="238"/>
      <c r="BF1573" s="238"/>
      <c r="BG1573" s="238"/>
      <c r="BH1573" s="238"/>
      <c r="BI1573" s="238"/>
      <c r="BJ1573" s="238"/>
      <c r="BK1573" s="238"/>
      <c r="BL1573" s="238"/>
      <c r="BM1573" s="238"/>
      <c r="BN1573" s="238"/>
      <c r="BO1573" s="238"/>
      <c r="BP1573" s="238"/>
      <c r="BQ1573" s="238"/>
      <c r="BR1573" s="238"/>
      <c r="BS1573" s="238"/>
      <c r="BT1573" s="238"/>
      <c r="BU1573" s="238"/>
      <c r="BV1573" s="238"/>
      <c r="BW1573" s="238"/>
      <c r="BX1573" s="238"/>
      <c r="BY1573" s="238"/>
      <c r="BZ1573" s="238"/>
      <c r="CA1573" s="238"/>
      <c r="CB1573" s="238"/>
      <c r="CC1573" s="238"/>
      <c r="CD1573" s="238"/>
      <c r="CE1573" s="238"/>
      <c r="CF1573" s="238"/>
      <c r="CG1573" s="238"/>
      <c r="CH1573" s="238"/>
      <c r="CI1573" s="238"/>
      <c r="CJ1573" s="238"/>
      <c r="CK1573" s="238"/>
      <c r="CL1573" s="238"/>
      <c r="CM1573" s="238"/>
      <c r="CN1573" s="238"/>
      <c r="CO1573" s="238"/>
      <c r="CP1573" s="238"/>
      <c r="CQ1573" s="238"/>
      <c r="CR1573" s="238"/>
      <c r="CS1573" s="238"/>
      <c r="CT1573" s="238"/>
      <c r="CU1573" s="238"/>
      <c r="CV1573" s="238"/>
      <c r="CW1573" s="238"/>
      <c r="CX1573" s="238"/>
      <c r="CY1573" s="238"/>
      <c r="CZ1573" s="238"/>
      <c r="DA1573" s="238"/>
      <c r="DB1573" s="238"/>
      <c r="DC1573" s="238"/>
      <c r="DD1573" s="238"/>
      <c r="DE1573" s="238"/>
      <c r="DF1573" s="238"/>
      <c r="DG1573" s="238"/>
      <c r="DH1573" s="238"/>
      <c r="DI1573" s="238"/>
      <c r="DJ1573" s="238"/>
      <c r="DK1573" s="238"/>
      <c r="DL1573" s="238"/>
      <c r="DM1573" s="238"/>
      <c r="DN1573" s="238"/>
      <c r="DO1573" s="238"/>
      <c r="DP1573" s="238"/>
      <c r="DQ1573" s="238"/>
      <c r="DR1573" s="238"/>
      <c r="DS1573" s="238"/>
      <c r="DT1573" s="238"/>
      <c r="DU1573" s="238"/>
      <c r="DV1573" s="238"/>
      <c r="DW1573" s="238"/>
      <c r="DX1573" s="238"/>
      <c r="DY1573" s="238"/>
      <c r="DZ1573" s="238"/>
      <c r="EA1573" s="238"/>
      <c r="EB1573" s="238"/>
      <c r="EC1573" s="238"/>
      <c r="ED1573" s="238"/>
      <c r="EE1573" s="238"/>
      <c r="EF1573" s="238"/>
      <c r="EG1573" s="238"/>
      <c r="EH1573" s="238"/>
      <c r="EI1573" s="238"/>
      <c r="EJ1573" s="238"/>
      <c r="EK1573" s="238"/>
      <c r="EL1573" s="238"/>
      <c r="EM1573" s="238"/>
      <c r="EN1573" s="238"/>
      <c r="EO1573" s="238"/>
      <c r="EP1573" s="238"/>
      <c r="EQ1573" s="238"/>
      <c r="ER1573" s="238"/>
      <c r="ES1573" s="238"/>
      <c r="ET1573" s="238"/>
      <c r="EU1573" s="238"/>
      <c r="EV1573" s="238"/>
      <c r="EW1573" s="238"/>
      <c r="EX1573" s="238"/>
      <c r="EY1573" s="238"/>
      <c r="EZ1573" s="238"/>
      <c r="FA1573" s="238"/>
      <c r="FB1573" s="238"/>
      <c r="FC1573" s="238"/>
      <c r="FD1573" s="238"/>
      <c r="FE1573" s="238"/>
    </row>
    <row r="1574" spans="34:161">
      <c r="AH1574" s="238"/>
      <c r="AI1574" s="238"/>
      <c r="AJ1574" s="238"/>
      <c r="AK1574" s="238"/>
      <c r="AL1574" s="238"/>
      <c r="AM1574" s="238"/>
      <c r="AN1574" s="238"/>
      <c r="AO1574" s="238"/>
      <c r="AP1574" s="238"/>
      <c r="AQ1574" s="238"/>
      <c r="AR1574" s="238"/>
      <c r="AS1574" s="238"/>
      <c r="AT1574" s="238"/>
      <c r="AU1574" s="238"/>
      <c r="AV1574" s="238"/>
      <c r="AW1574" s="238"/>
      <c r="AX1574" s="238"/>
      <c r="AY1574" s="238"/>
      <c r="AZ1574" s="238"/>
      <c r="BA1574" s="238"/>
      <c r="BB1574" s="238"/>
      <c r="BC1574" s="238"/>
      <c r="BD1574" s="238"/>
      <c r="BE1574" s="238"/>
      <c r="BF1574" s="238"/>
      <c r="BG1574" s="238"/>
      <c r="BH1574" s="238"/>
      <c r="BI1574" s="238"/>
      <c r="BJ1574" s="238"/>
      <c r="BK1574" s="238"/>
      <c r="BL1574" s="238"/>
      <c r="BM1574" s="238"/>
      <c r="BN1574" s="238"/>
      <c r="BO1574" s="238"/>
      <c r="BP1574" s="238"/>
      <c r="BQ1574" s="238"/>
      <c r="BR1574" s="238"/>
      <c r="BS1574" s="238"/>
      <c r="BT1574" s="238"/>
      <c r="BU1574" s="238"/>
      <c r="BV1574" s="238"/>
      <c r="BW1574" s="238"/>
      <c r="BX1574" s="238"/>
      <c r="BY1574" s="238"/>
      <c r="BZ1574" s="238"/>
      <c r="CA1574" s="238"/>
      <c r="CB1574" s="238"/>
      <c r="CC1574" s="238"/>
      <c r="CD1574" s="238"/>
      <c r="CE1574" s="238"/>
      <c r="CF1574" s="238"/>
      <c r="CG1574" s="238"/>
      <c r="CH1574" s="238"/>
      <c r="CI1574" s="238"/>
      <c r="CJ1574" s="238"/>
      <c r="CK1574" s="238"/>
      <c r="CL1574" s="238"/>
      <c r="CM1574" s="238"/>
      <c r="CN1574" s="238"/>
      <c r="CO1574" s="238"/>
      <c r="CP1574" s="238"/>
      <c r="CQ1574" s="238"/>
      <c r="CR1574" s="238"/>
      <c r="CS1574" s="238"/>
      <c r="CT1574" s="238"/>
      <c r="CU1574" s="238"/>
      <c r="CV1574" s="238"/>
      <c r="CW1574" s="238"/>
      <c r="CX1574" s="238"/>
      <c r="CY1574" s="238"/>
      <c r="CZ1574" s="238"/>
      <c r="DA1574" s="238"/>
      <c r="DB1574" s="238"/>
      <c r="DC1574" s="238"/>
      <c r="DD1574" s="238"/>
      <c r="DE1574" s="238"/>
      <c r="DF1574" s="238"/>
      <c r="DG1574" s="238"/>
      <c r="DH1574" s="238"/>
      <c r="DI1574" s="238"/>
      <c r="DJ1574" s="238"/>
      <c r="DK1574" s="238"/>
      <c r="DL1574" s="238"/>
      <c r="DM1574" s="238"/>
      <c r="DN1574" s="238"/>
      <c r="DO1574" s="238"/>
      <c r="DP1574" s="238"/>
      <c r="DQ1574" s="238"/>
      <c r="DR1574" s="238"/>
      <c r="DS1574" s="238"/>
      <c r="DT1574" s="238"/>
      <c r="DU1574" s="238"/>
      <c r="DV1574" s="238"/>
      <c r="DW1574" s="238"/>
      <c r="DX1574" s="238"/>
      <c r="DY1574" s="238"/>
      <c r="DZ1574" s="238"/>
      <c r="EA1574" s="238"/>
      <c r="EB1574" s="238"/>
      <c r="EC1574" s="238"/>
      <c r="ED1574" s="238"/>
      <c r="EE1574" s="238"/>
      <c r="EF1574" s="238"/>
      <c r="EG1574" s="238"/>
      <c r="EH1574" s="238"/>
      <c r="EI1574" s="238"/>
      <c r="EJ1574" s="238"/>
      <c r="EK1574" s="238"/>
      <c r="EL1574" s="238"/>
      <c r="EM1574" s="238"/>
      <c r="EN1574" s="238"/>
      <c r="EO1574" s="238"/>
      <c r="EP1574" s="238"/>
      <c r="EQ1574" s="238"/>
      <c r="ER1574" s="238"/>
      <c r="ES1574" s="238"/>
      <c r="ET1574" s="238"/>
      <c r="EU1574" s="238"/>
      <c r="EV1574" s="238"/>
      <c r="EW1574" s="238"/>
      <c r="EX1574" s="238"/>
      <c r="EY1574" s="238"/>
      <c r="EZ1574" s="238"/>
      <c r="FA1574" s="238"/>
      <c r="FB1574" s="238"/>
      <c r="FC1574" s="238"/>
      <c r="FD1574" s="238"/>
      <c r="FE1574" s="238"/>
    </row>
    <row r="1575" spans="34:161">
      <c r="AH1575" s="238"/>
      <c r="AI1575" s="238"/>
      <c r="AJ1575" s="238"/>
      <c r="AK1575" s="238"/>
      <c r="AL1575" s="238"/>
      <c r="AM1575" s="238"/>
      <c r="AN1575" s="238"/>
      <c r="AO1575" s="238"/>
      <c r="AP1575" s="238"/>
      <c r="AQ1575" s="238"/>
      <c r="AR1575" s="238"/>
      <c r="AS1575" s="238"/>
      <c r="AT1575" s="238"/>
      <c r="AU1575" s="238"/>
      <c r="AV1575" s="238"/>
      <c r="AW1575" s="238"/>
      <c r="AX1575" s="238"/>
      <c r="AY1575" s="238"/>
      <c r="AZ1575" s="238"/>
      <c r="BA1575" s="238"/>
      <c r="BB1575" s="238"/>
      <c r="BC1575" s="238"/>
      <c r="BD1575" s="238"/>
      <c r="BE1575" s="238"/>
      <c r="BF1575" s="238"/>
      <c r="BG1575" s="238"/>
      <c r="BH1575" s="238"/>
      <c r="BI1575" s="238"/>
      <c r="BJ1575" s="238"/>
      <c r="BK1575" s="238"/>
      <c r="BL1575" s="238"/>
      <c r="BM1575" s="238"/>
      <c r="BN1575" s="238"/>
      <c r="BO1575" s="238"/>
      <c r="BP1575" s="238"/>
      <c r="BQ1575" s="238"/>
      <c r="BR1575" s="238"/>
      <c r="BS1575" s="238"/>
      <c r="BT1575" s="238"/>
      <c r="BU1575" s="238"/>
      <c r="BV1575" s="238"/>
      <c r="BW1575" s="238"/>
      <c r="BX1575" s="238"/>
      <c r="BY1575" s="238"/>
      <c r="BZ1575" s="238"/>
      <c r="CA1575" s="238"/>
      <c r="CB1575" s="238"/>
      <c r="CC1575" s="238"/>
      <c r="CD1575" s="238"/>
      <c r="CE1575" s="238"/>
      <c r="CF1575" s="238"/>
      <c r="CG1575" s="238"/>
      <c r="CH1575" s="238"/>
      <c r="CI1575" s="238"/>
      <c r="CJ1575" s="238"/>
      <c r="CK1575" s="238"/>
      <c r="CL1575" s="238"/>
      <c r="CM1575" s="238"/>
      <c r="CN1575" s="238"/>
      <c r="CO1575" s="238"/>
      <c r="CP1575" s="238"/>
      <c r="CQ1575" s="238"/>
      <c r="CR1575" s="238"/>
      <c r="CS1575" s="238"/>
      <c r="CT1575" s="238"/>
      <c r="CU1575" s="238"/>
      <c r="CV1575" s="238"/>
      <c r="CW1575" s="238"/>
      <c r="CX1575" s="238"/>
      <c r="CY1575" s="238"/>
      <c r="CZ1575" s="238"/>
      <c r="DA1575" s="238"/>
      <c r="DB1575" s="238"/>
      <c r="DC1575" s="238"/>
      <c r="DD1575" s="238"/>
      <c r="DE1575" s="238"/>
      <c r="DF1575" s="238"/>
      <c r="DG1575" s="238"/>
      <c r="DH1575" s="238"/>
      <c r="DI1575" s="238"/>
      <c r="DJ1575" s="238"/>
      <c r="DK1575" s="238"/>
      <c r="DL1575" s="238"/>
      <c r="DM1575" s="238"/>
      <c r="DN1575" s="238"/>
      <c r="DO1575" s="238"/>
      <c r="DP1575" s="238"/>
      <c r="DQ1575" s="238"/>
      <c r="DR1575" s="238"/>
      <c r="DS1575" s="238"/>
      <c r="DT1575" s="238"/>
      <c r="DU1575" s="238"/>
      <c r="DV1575" s="238"/>
      <c r="DW1575" s="238"/>
      <c r="DX1575" s="238"/>
      <c r="DY1575" s="238"/>
      <c r="DZ1575" s="238"/>
      <c r="EA1575" s="238"/>
      <c r="EB1575" s="238"/>
      <c r="EC1575" s="238"/>
      <c r="ED1575" s="238"/>
      <c r="EE1575" s="238"/>
      <c r="EF1575" s="238"/>
      <c r="EG1575" s="238"/>
      <c r="EH1575" s="238"/>
      <c r="EI1575" s="238"/>
      <c r="EJ1575" s="238"/>
      <c r="EK1575" s="238"/>
      <c r="EL1575" s="238"/>
      <c r="EM1575" s="238"/>
      <c r="EN1575" s="238"/>
      <c r="EO1575" s="238"/>
      <c r="EP1575" s="238"/>
      <c r="EQ1575" s="238"/>
      <c r="ER1575" s="238"/>
      <c r="ES1575" s="238"/>
      <c r="ET1575" s="238"/>
      <c r="EU1575" s="238"/>
      <c r="EV1575" s="238"/>
      <c r="EW1575" s="238"/>
      <c r="EX1575" s="238"/>
      <c r="EY1575" s="238"/>
      <c r="EZ1575" s="238"/>
      <c r="FA1575" s="238"/>
      <c r="FB1575" s="238"/>
      <c r="FC1575" s="238"/>
      <c r="FD1575" s="238"/>
      <c r="FE1575" s="238"/>
    </row>
    <row r="1576" spans="34:161">
      <c r="AH1576" s="238"/>
      <c r="AI1576" s="238"/>
      <c r="AJ1576" s="238"/>
      <c r="AK1576" s="238"/>
      <c r="AL1576" s="238"/>
      <c r="AM1576" s="238"/>
      <c r="AN1576" s="238"/>
      <c r="AO1576" s="238"/>
      <c r="AP1576" s="238"/>
      <c r="AQ1576" s="238"/>
      <c r="AR1576" s="238"/>
      <c r="AS1576" s="238"/>
      <c r="AT1576" s="238"/>
      <c r="AU1576" s="238"/>
      <c r="AV1576" s="238"/>
      <c r="AW1576" s="238"/>
      <c r="AX1576" s="238"/>
      <c r="AY1576" s="238"/>
      <c r="AZ1576" s="238"/>
      <c r="BA1576" s="238"/>
      <c r="BB1576" s="238"/>
      <c r="BC1576" s="238"/>
      <c r="BD1576" s="238"/>
      <c r="BE1576" s="238"/>
      <c r="BF1576" s="238"/>
      <c r="BG1576" s="238"/>
      <c r="BH1576" s="238"/>
      <c r="BI1576" s="238"/>
      <c r="BJ1576" s="238"/>
      <c r="BK1576" s="238"/>
      <c r="BL1576" s="238"/>
      <c r="BM1576" s="238"/>
      <c r="BN1576" s="238"/>
      <c r="BO1576" s="238"/>
      <c r="BP1576" s="238"/>
      <c r="BQ1576" s="238"/>
      <c r="BR1576" s="238"/>
      <c r="BS1576" s="238"/>
      <c r="BT1576" s="238"/>
      <c r="BU1576" s="238"/>
      <c r="BV1576" s="238"/>
      <c r="BW1576" s="238"/>
      <c r="BX1576" s="238"/>
      <c r="BY1576" s="238"/>
      <c r="BZ1576" s="238"/>
      <c r="CA1576" s="238"/>
      <c r="CB1576" s="238"/>
      <c r="CC1576" s="238"/>
      <c r="CD1576" s="238"/>
      <c r="CE1576" s="238"/>
      <c r="CF1576" s="238"/>
      <c r="CG1576" s="238"/>
      <c r="CH1576" s="238"/>
      <c r="CI1576" s="238"/>
      <c r="CJ1576" s="238"/>
      <c r="CK1576" s="238"/>
      <c r="CL1576" s="238"/>
      <c r="CM1576" s="238"/>
      <c r="CN1576" s="238"/>
      <c r="CO1576" s="238"/>
      <c r="CP1576" s="238"/>
      <c r="CQ1576" s="238"/>
      <c r="CR1576" s="238"/>
      <c r="CS1576" s="238"/>
      <c r="CT1576" s="238"/>
      <c r="CU1576" s="238"/>
      <c r="CV1576" s="238"/>
      <c r="CW1576" s="238"/>
      <c r="CX1576" s="238"/>
      <c r="CY1576" s="238"/>
      <c r="CZ1576" s="238"/>
      <c r="DA1576" s="238"/>
      <c r="DB1576" s="238"/>
      <c r="DC1576" s="238"/>
      <c r="DD1576" s="238"/>
      <c r="DE1576" s="238"/>
      <c r="DF1576" s="238"/>
      <c r="DG1576" s="238"/>
      <c r="DH1576" s="238"/>
      <c r="DI1576" s="238"/>
      <c r="DJ1576" s="238"/>
      <c r="DK1576" s="238"/>
      <c r="DL1576" s="238"/>
      <c r="DM1576" s="238"/>
      <c r="DN1576" s="238"/>
      <c r="DO1576" s="238"/>
      <c r="DP1576" s="238"/>
      <c r="DQ1576" s="238"/>
      <c r="DR1576" s="238"/>
      <c r="DS1576" s="238"/>
      <c r="DT1576" s="238"/>
      <c r="DU1576" s="238"/>
      <c r="DV1576" s="238"/>
      <c r="DW1576" s="238"/>
      <c r="DX1576" s="238"/>
      <c r="DY1576" s="238"/>
      <c r="DZ1576" s="238"/>
      <c r="EA1576" s="238"/>
      <c r="EB1576" s="238"/>
      <c r="EC1576" s="238"/>
      <c r="ED1576" s="238"/>
      <c r="EE1576" s="238"/>
      <c r="EF1576" s="238"/>
      <c r="EG1576" s="238"/>
      <c r="EH1576" s="238"/>
      <c r="EI1576" s="238"/>
      <c r="EJ1576" s="238"/>
      <c r="EK1576" s="238"/>
      <c r="EL1576" s="238"/>
      <c r="EM1576" s="238"/>
      <c r="EN1576" s="238"/>
      <c r="EO1576" s="238"/>
      <c r="EP1576" s="238"/>
      <c r="EQ1576" s="238"/>
      <c r="ER1576" s="238"/>
      <c r="ES1576" s="238"/>
      <c r="ET1576" s="238"/>
      <c r="EU1576" s="238"/>
      <c r="EV1576" s="238"/>
      <c r="EW1576" s="238"/>
      <c r="EX1576" s="238"/>
      <c r="EY1576" s="238"/>
      <c r="EZ1576" s="238"/>
      <c r="FA1576" s="238"/>
      <c r="FB1576" s="238"/>
      <c r="FC1576" s="238"/>
      <c r="FD1576" s="238"/>
      <c r="FE1576" s="238"/>
    </row>
    <row r="1577" spans="34:161">
      <c r="AH1577" s="238"/>
      <c r="AI1577" s="238"/>
      <c r="AJ1577" s="238"/>
      <c r="AK1577" s="238"/>
      <c r="AL1577" s="238"/>
      <c r="AM1577" s="238"/>
      <c r="AN1577" s="238"/>
      <c r="AO1577" s="238"/>
      <c r="AP1577" s="238"/>
      <c r="AQ1577" s="238"/>
      <c r="AR1577" s="238"/>
      <c r="AS1577" s="238"/>
      <c r="AT1577" s="238"/>
      <c r="AU1577" s="238"/>
      <c r="AV1577" s="238"/>
      <c r="AW1577" s="238"/>
      <c r="AX1577" s="238"/>
      <c r="AY1577" s="238"/>
      <c r="AZ1577" s="238"/>
      <c r="BA1577" s="238"/>
      <c r="BB1577" s="238"/>
      <c r="BC1577" s="238"/>
      <c r="BD1577" s="238"/>
      <c r="BE1577" s="238"/>
      <c r="BF1577" s="238"/>
      <c r="BG1577" s="238"/>
      <c r="BH1577" s="238"/>
      <c r="BI1577" s="238"/>
      <c r="BJ1577" s="238"/>
      <c r="BK1577" s="238"/>
      <c r="BL1577" s="238"/>
      <c r="BM1577" s="238"/>
      <c r="BN1577" s="238"/>
      <c r="BO1577" s="238"/>
      <c r="BP1577" s="238"/>
      <c r="BQ1577" s="238"/>
      <c r="BR1577" s="238"/>
      <c r="BS1577" s="238"/>
      <c r="BT1577" s="238"/>
      <c r="BU1577" s="238"/>
      <c r="BV1577" s="238"/>
      <c r="BW1577" s="238"/>
      <c r="BX1577" s="238"/>
      <c r="BY1577" s="238"/>
      <c r="BZ1577" s="238"/>
      <c r="CA1577" s="238"/>
      <c r="CB1577" s="238"/>
      <c r="CC1577" s="238"/>
      <c r="CD1577" s="238"/>
      <c r="CE1577" s="238"/>
      <c r="CF1577" s="238"/>
      <c r="CG1577" s="238"/>
      <c r="CH1577" s="238"/>
      <c r="CI1577" s="238"/>
      <c r="CJ1577" s="238"/>
      <c r="CK1577" s="238"/>
      <c r="CL1577" s="238"/>
      <c r="CM1577" s="238"/>
      <c r="CN1577" s="238"/>
      <c r="CO1577" s="238"/>
      <c r="CP1577" s="238"/>
      <c r="CQ1577" s="238"/>
      <c r="CR1577" s="238"/>
      <c r="CS1577" s="238"/>
      <c r="CT1577" s="238"/>
      <c r="CU1577" s="238"/>
      <c r="CV1577" s="238"/>
      <c r="CW1577" s="238"/>
      <c r="CX1577" s="238"/>
      <c r="CY1577" s="238"/>
      <c r="CZ1577" s="238"/>
      <c r="DA1577" s="238"/>
      <c r="DB1577" s="238"/>
      <c r="DC1577" s="238"/>
      <c r="DD1577" s="238"/>
      <c r="DE1577" s="238"/>
      <c r="DF1577" s="238"/>
      <c r="DG1577" s="238"/>
      <c r="DH1577" s="238"/>
      <c r="DI1577" s="238"/>
      <c r="DJ1577" s="238"/>
      <c r="DK1577" s="238"/>
      <c r="DL1577" s="238"/>
      <c r="DM1577" s="238"/>
      <c r="DN1577" s="238"/>
      <c r="DO1577" s="238"/>
      <c r="DP1577" s="238"/>
      <c r="DQ1577" s="238"/>
      <c r="DR1577" s="238"/>
      <c r="DS1577" s="238"/>
      <c r="DT1577" s="238"/>
      <c r="DU1577" s="238"/>
      <c r="DV1577" s="238"/>
      <c r="DW1577" s="238"/>
      <c r="DX1577" s="238"/>
      <c r="DY1577" s="238"/>
      <c r="DZ1577" s="238"/>
      <c r="EA1577" s="238"/>
      <c r="EB1577" s="238"/>
      <c r="EC1577" s="238"/>
      <c r="ED1577" s="238"/>
      <c r="EE1577" s="238"/>
      <c r="EF1577" s="238"/>
      <c r="EG1577" s="238"/>
      <c r="EH1577" s="238"/>
      <c r="EI1577" s="238"/>
      <c r="EJ1577" s="238"/>
      <c r="EK1577" s="238"/>
      <c r="EL1577" s="238"/>
      <c r="EM1577" s="238"/>
      <c r="EN1577" s="238"/>
      <c r="EO1577" s="238"/>
      <c r="EP1577" s="238"/>
      <c r="EQ1577" s="238"/>
      <c r="ER1577" s="238"/>
      <c r="ES1577" s="238"/>
      <c r="ET1577" s="238"/>
      <c r="EU1577" s="238"/>
      <c r="EV1577" s="238"/>
      <c r="EW1577" s="238"/>
      <c r="EX1577" s="238"/>
      <c r="EY1577" s="238"/>
      <c r="EZ1577" s="238"/>
      <c r="FA1577" s="238"/>
      <c r="FB1577" s="238"/>
      <c r="FC1577" s="238"/>
      <c r="FD1577" s="238"/>
      <c r="FE1577" s="238"/>
    </row>
    <row r="1578" spans="34:161">
      <c r="AH1578" s="238"/>
      <c r="AI1578" s="238"/>
      <c r="AJ1578" s="238"/>
      <c r="AK1578" s="238"/>
      <c r="AL1578" s="238"/>
      <c r="AM1578" s="238"/>
      <c r="AN1578" s="238"/>
      <c r="AO1578" s="238"/>
      <c r="AP1578" s="238"/>
      <c r="AQ1578" s="238"/>
      <c r="AR1578" s="238"/>
      <c r="AS1578" s="238"/>
      <c r="AT1578" s="238"/>
      <c r="AU1578" s="238"/>
      <c r="AV1578" s="238"/>
      <c r="AW1578" s="238"/>
      <c r="AX1578" s="238"/>
      <c r="AY1578" s="238"/>
      <c r="AZ1578" s="238"/>
      <c r="BA1578" s="238"/>
      <c r="BB1578" s="238"/>
      <c r="BC1578" s="238"/>
      <c r="BD1578" s="238"/>
      <c r="BE1578" s="238"/>
      <c r="BF1578" s="238"/>
      <c r="BG1578" s="238"/>
      <c r="BH1578" s="238"/>
      <c r="BI1578" s="238"/>
      <c r="BJ1578" s="238"/>
      <c r="BK1578" s="238"/>
      <c r="BL1578" s="238"/>
      <c r="BM1578" s="238"/>
      <c r="BN1578" s="238"/>
      <c r="BO1578" s="238"/>
      <c r="BP1578" s="238"/>
      <c r="BQ1578" s="238"/>
      <c r="BR1578" s="238"/>
      <c r="BS1578" s="238"/>
      <c r="BT1578" s="238"/>
      <c r="BU1578" s="238"/>
      <c r="BV1578" s="238"/>
      <c r="BW1578" s="238"/>
      <c r="BX1578" s="238"/>
      <c r="BY1578" s="238"/>
      <c r="BZ1578" s="238"/>
      <c r="CA1578" s="238"/>
      <c r="CB1578" s="238"/>
      <c r="CC1578" s="238"/>
      <c r="CD1578" s="238"/>
      <c r="CE1578" s="238"/>
      <c r="CF1578" s="238"/>
      <c r="CG1578" s="238"/>
      <c r="CH1578" s="238"/>
      <c r="CI1578" s="238"/>
      <c r="CJ1578" s="238"/>
      <c r="CK1578" s="238"/>
      <c r="CL1578" s="238"/>
      <c r="CM1578" s="238"/>
      <c r="CN1578" s="238"/>
      <c r="CO1578" s="238"/>
      <c r="CP1578" s="238"/>
      <c r="CQ1578" s="238"/>
      <c r="CR1578" s="238"/>
      <c r="CS1578" s="238"/>
      <c r="CT1578" s="238"/>
      <c r="CU1578" s="238"/>
      <c r="CV1578" s="238"/>
      <c r="CW1578" s="238"/>
      <c r="CX1578" s="238"/>
      <c r="CY1578" s="238"/>
      <c r="CZ1578" s="238"/>
      <c r="DA1578" s="238"/>
      <c r="DB1578" s="238"/>
      <c r="DC1578" s="238"/>
      <c r="DD1578" s="238"/>
      <c r="DE1578" s="238"/>
      <c r="DF1578" s="238"/>
      <c r="DG1578" s="238"/>
      <c r="DH1578" s="238"/>
      <c r="DI1578" s="238"/>
      <c r="DJ1578" s="238"/>
      <c r="DK1578" s="238"/>
      <c r="DL1578" s="238"/>
      <c r="DM1578" s="238"/>
      <c r="DN1578" s="238"/>
      <c r="DO1578" s="238"/>
      <c r="DP1578" s="238"/>
      <c r="DQ1578" s="238"/>
      <c r="DR1578" s="238"/>
      <c r="DS1578" s="238"/>
      <c r="DT1578" s="238"/>
      <c r="DU1578" s="238"/>
      <c r="DV1578" s="238"/>
      <c r="DW1578" s="238"/>
      <c r="DX1578" s="238"/>
      <c r="DY1578" s="238"/>
      <c r="DZ1578" s="238"/>
      <c r="EA1578" s="238"/>
      <c r="EB1578" s="238"/>
      <c r="EC1578" s="238"/>
      <c r="ED1578" s="238"/>
      <c r="EE1578" s="238"/>
      <c r="EF1578" s="238"/>
      <c r="EG1578" s="238"/>
      <c r="EH1578" s="238"/>
      <c r="EI1578" s="238"/>
      <c r="EJ1578" s="238"/>
      <c r="EK1578" s="238"/>
      <c r="EL1578" s="238"/>
      <c r="EM1578" s="238"/>
      <c r="EN1578" s="238"/>
      <c r="EO1578" s="238"/>
      <c r="EP1578" s="238"/>
      <c r="EQ1578" s="238"/>
      <c r="ER1578" s="238"/>
      <c r="ES1578" s="238"/>
      <c r="ET1578" s="238"/>
      <c r="EU1578" s="238"/>
      <c r="EV1578" s="238"/>
      <c r="EW1578" s="238"/>
      <c r="EX1578" s="238"/>
      <c r="EY1578" s="238"/>
      <c r="EZ1578" s="238"/>
      <c r="FA1578" s="238"/>
      <c r="FB1578" s="238"/>
      <c r="FC1578" s="238"/>
      <c r="FD1578" s="238"/>
      <c r="FE1578" s="238"/>
    </row>
    <row r="1579" spans="34:161">
      <c r="AH1579" s="238"/>
      <c r="AI1579" s="238"/>
      <c r="AJ1579" s="238"/>
      <c r="AK1579" s="238"/>
      <c r="AL1579" s="238"/>
      <c r="AM1579" s="238"/>
      <c r="AN1579" s="238"/>
      <c r="AO1579" s="238"/>
      <c r="AP1579" s="238"/>
      <c r="AQ1579" s="238"/>
      <c r="AR1579" s="238"/>
      <c r="AS1579" s="238"/>
      <c r="AT1579" s="238"/>
      <c r="AU1579" s="238"/>
      <c r="AV1579" s="238"/>
      <c r="AW1579" s="238"/>
      <c r="AX1579" s="238"/>
      <c r="AY1579" s="238"/>
      <c r="AZ1579" s="238"/>
      <c r="BA1579" s="238"/>
      <c r="BB1579" s="238"/>
      <c r="BC1579" s="238"/>
      <c r="BD1579" s="238"/>
      <c r="BE1579" s="238"/>
      <c r="BF1579" s="238"/>
      <c r="BG1579" s="238"/>
      <c r="BH1579" s="238"/>
      <c r="BI1579" s="238"/>
      <c r="BJ1579" s="238"/>
      <c r="BK1579" s="238"/>
      <c r="BL1579" s="238"/>
      <c r="BM1579" s="238"/>
      <c r="BN1579" s="238"/>
      <c r="BO1579" s="238"/>
      <c r="BP1579" s="238"/>
      <c r="BQ1579" s="238"/>
      <c r="BR1579" s="238"/>
      <c r="BS1579" s="238"/>
      <c r="BT1579" s="238"/>
      <c r="BU1579" s="238"/>
      <c r="BV1579" s="238"/>
      <c r="BW1579" s="238"/>
      <c r="BX1579" s="238"/>
      <c r="BY1579" s="238"/>
      <c r="BZ1579" s="238"/>
      <c r="CA1579" s="238"/>
      <c r="CB1579" s="238"/>
      <c r="CC1579" s="238"/>
      <c r="CD1579" s="238"/>
      <c r="CE1579" s="238"/>
      <c r="CF1579" s="238"/>
      <c r="CG1579" s="238"/>
      <c r="CH1579" s="238"/>
      <c r="CI1579" s="238"/>
      <c r="CJ1579" s="238"/>
      <c r="CK1579" s="238"/>
      <c r="CL1579" s="238"/>
      <c r="CM1579" s="238"/>
      <c r="CN1579" s="238"/>
      <c r="CO1579" s="238"/>
      <c r="CP1579" s="238"/>
      <c r="CQ1579" s="238"/>
      <c r="CR1579" s="238"/>
      <c r="CS1579" s="238"/>
      <c r="CT1579" s="238"/>
      <c r="CU1579" s="238"/>
      <c r="CV1579" s="238"/>
      <c r="CW1579" s="238"/>
      <c r="CX1579" s="238"/>
      <c r="CY1579" s="238"/>
      <c r="CZ1579" s="238"/>
      <c r="DA1579" s="238"/>
      <c r="DB1579" s="238"/>
      <c r="DC1579" s="238"/>
      <c r="DD1579" s="238"/>
      <c r="DE1579" s="238"/>
      <c r="DF1579" s="238"/>
      <c r="DG1579" s="238"/>
      <c r="DH1579" s="238"/>
      <c r="DI1579" s="238"/>
      <c r="DJ1579" s="238"/>
      <c r="DK1579" s="238"/>
      <c r="DL1579" s="238"/>
      <c r="DM1579" s="238"/>
      <c r="DN1579" s="238"/>
      <c r="DO1579" s="238"/>
      <c r="DP1579" s="238"/>
      <c r="DQ1579" s="238"/>
      <c r="DR1579" s="238"/>
      <c r="DS1579" s="238"/>
      <c r="DT1579" s="238"/>
      <c r="DU1579" s="238"/>
      <c r="DV1579" s="238"/>
      <c r="DW1579" s="238"/>
      <c r="DX1579" s="238"/>
      <c r="DY1579" s="238"/>
      <c r="DZ1579" s="238"/>
      <c r="EA1579" s="238"/>
      <c r="EB1579" s="238"/>
      <c r="EC1579" s="238"/>
      <c r="ED1579" s="238"/>
      <c r="EE1579" s="238"/>
      <c r="EF1579" s="238"/>
      <c r="EG1579" s="238"/>
      <c r="EH1579" s="238"/>
      <c r="EI1579" s="238"/>
      <c r="EJ1579" s="238"/>
      <c r="EK1579" s="238"/>
      <c r="EL1579" s="238"/>
      <c r="EM1579" s="238"/>
      <c r="EN1579" s="238"/>
      <c r="EO1579" s="238"/>
      <c r="EP1579" s="238"/>
      <c r="EQ1579" s="238"/>
      <c r="ER1579" s="238"/>
      <c r="ES1579" s="238"/>
      <c r="ET1579" s="238"/>
      <c r="EU1579" s="238"/>
      <c r="EV1579" s="238"/>
      <c r="EW1579" s="238"/>
      <c r="EX1579" s="238"/>
      <c r="EY1579" s="238"/>
      <c r="EZ1579" s="238"/>
      <c r="FA1579" s="238"/>
      <c r="FB1579" s="238"/>
      <c r="FC1579" s="238"/>
      <c r="FD1579" s="238"/>
      <c r="FE1579" s="238"/>
    </row>
    <row r="1580" spans="34:161">
      <c r="AH1580" s="238"/>
      <c r="AI1580" s="238"/>
      <c r="AJ1580" s="238"/>
      <c r="AK1580" s="238"/>
      <c r="AL1580" s="238"/>
      <c r="AM1580" s="238"/>
      <c r="AN1580" s="238"/>
      <c r="AO1580" s="238"/>
      <c r="AP1580" s="238"/>
      <c r="AQ1580" s="238"/>
      <c r="AR1580" s="238"/>
      <c r="AS1580" s="238"/>
      <c r="AT1580" s="238"/>
      <c r="AU1580" s="238"/>
      <c r="AV1580" s="238"/>
      <c r="AW1580" s="238"/>
      <c r="AX1580" s="238"/>
      <c r="AY1580" s="238"/>
      <c r="AZ1580" s="238"/>
      <c r="BA1580" s="238"/>
      <c r="BB1580" s="238"/>
      <c r="BC1580" s="238"/>
      <c r="BD1580" s="238"/>
      <c r="BE1580" s="238"/>
      <c r="BF1580" s="238"/>
      <c r="BG1580" s="238"/>
      <c r="BH1580" s="238"/>
      <c r="BI1580" s="238"/>
      <c r="BJ1580" s="238"/>
      <c r="BK1580" s="238"/>
      <c r="BL1580" s="238"/>
      <c r="BM1580" s="238"/>
      <c r="BN1580" s="238"/>
      <c r="BO1580" s="238"/>
      <c r="BP1580" s="238"/>
      <c r="BQ1580" s="238"/>
      <c r="BR1580" s="238"/>
      <c r="BS1580" s="238"/>
      <c r="BT1580" s="238"/>
      <c r="BU1580" s="238"/>
      <c r="BV1580" s="238"/>
      <c r="BW1580" s="238"/>
      <c r="BX1580" s="238"/>
      <c r="BY1580" s="238"/>
      <c r="BZ1580" s="238"/>
      <c r="CA1580" s="238"/>
      <c r="CB1580" s="238"/>
      <c r="CC1580" s="238"/>
      <c r="CD1580" s="238"/>
      <c r="CE1580" s="238"/>
      <c r="CF1580" s="238"/>
      <c r="CG1580" s="238"/>
      <c r="CH1580" s="238"/>
      <c r="CI1580" s="238"/>
      <c r="CJ1580" s="238"/>
      <c r="CK1580" s="238"/>
      <c r="CL1580" s="238"/>
      <c r="CM1580" s="238"/>
      <c r="CN1580" s="238"/>
      <c r="CO1580" s="238"/>
      <c r="CP1580" s="238"/>
      <c r="CQ1580" s="238"/>
      <c r="CR1580" s="238"/>
      <c r="CS1580" s="238"/>
      <c r="CT1580" s="238"/>
      <c r="CU1580" s="238"/>
      <c r="CV1580" s="238"/>
      <c r="CW1580" s="238"/>
      <c r="CX1580" s="238"/>
      <c r="CY1580" s="238"/>
      <c r="CZ1580" s="238"/>
      <c r="DA1580" s="238"/>
      <c r="DB1580" s="238"/>
      <c r="DC1580" s="238"/>
      <c r="DD1580" s="238"/>
      <c r="DE1580" s="238"/>
      <c r="DF1580" s="238"/>
      <c r="DG1580" s="238"/>
      <c r="DH1580" s="238"/>
      <c r="DI1580" s="238"/>
      <c r="DJ1580" s="238"/>
      <c r="DK1580" s="238"/>
      <c r="DL1580" s="238"/>
      <c r="DM1580" s="238"/>
      <c r="DN1580" s="238"/>
      <c r="DO1580" s="238"/>
      <c r="DP1580" s="238"/>
      <c r="DQ1580" s="238"/>
      <c r="DR1580" s="238"/>
      <c r="DS1580" s="238"/>
      <c r="DT1580" s="238"/>
      <c r="DU1580" s="238"/>
      <c r="DV1580" s="238"/>
      <c r="DW1580" s="238"/>
      <c r="DX1580" s="238"/>
      <c r="DY1580" s="238"/>
      <c r="DZ1580" s="238"/>
      <c r="EA1580" s="238"/>
      <c r="EB1580" s="238"/>
      <c r="EC1580" s="238"/>
      <c r="ED1580" s="238"/>
      <c r="EE1580" s="238"/>
      <c r="EF1580" s="238"/>
      <c r="EG1580" s="238"/>
      <c r="EH1580" s="238"/>
      <c r="EI1580" s="238"/>
      <c r="EJ1580" s="238"/>
      <c r="EK1580" s="238"/>
      <c r="EL1580" s="238"/>
      <c r="EM1580" s="238"/>
      <c r="EN1580" s="238"/>
      <c r="EO1580" s="238"/>
      <c r="EP1580" s="238"/>
      <c r="EQ1580" s="238"/>
      <c r="ER1580" s="238"/>
      <c r="ES1580" s="238"/>
      <c r="ET1580" s="238"/>
      <c r="EU1580" s="238"/>
      <c r="EV1580" s="238"/>
      <c r="EW1580" s="238"/>
      <c r="EX1580" s="238"/>
      <c r="EY1580" s="238"/>
      <c r="EZ1580" s="238"/>
      <c r="FA1580" s="238"/>
      <c r="FB1580" s="238"/>
      <c r="FC1580" s="238"/>
      <c r="FD1580" s="238"/>
      <c r="FE1580" s="238"/>
    </row>
    <row r="1581" spans="34:161">
      <c r="AH1581" s="238"/>
      <c r="AI1581" s="238"/>
      <c r="AJ1581" s="238"/>
      <c r="AK1581" s="238"/>
      <c r="AL1581" s="238"/>
      <c r="AM1581" s="238"/>
      <c r="AN1581" s="238"/>
      <c r="AO1581" s="238"/>
      <c r="AP1581" s="238"/>
      <c r="AQ1581" s="238"/>
      <c r="AR1581" s="238"/>
      <c r="AS1581" s="238"/>
      <c r="AT1581" s="238"/>
      <c r="AU1581" s="238"/>
      <c r="AV1581" s="238"/>
      <c r="AW1581" s="238"/>
      <c r="AX1581" s="238"/>
      <c r="AY1581" s="238"/>
      <c r="AZ1581" s="238"/>
      <c r="BA1581" s="238"/>
      <c r="BB1581" s="238"/>
      <c r="BC1581" s="238"/>
      <c r="BD1581" s="238"/>
      <c r="BE1581" s="238"/>
      <c r="BF1581" s="238"/>
      <c r="BG1581" s="238"/>
      <c r="BH1581" s="238"/>
      <c r="BI1581" s="238"/>
      <c r="BJ1581" s="238"/>
      <c r="BK1581" s="238"/>
      <c r="BL1581" s="238"/>
      <c r="BM1581" s="238"/>
      <c r="BN1581" s="238"/>
      <c r="BO1581" s="238"/>
      <c r="BP1581" s="238"/>
      <c r="BQ1581" s="238"/>
      <c r="BR1581" s="238"/>
      <c r="BS1581" s="238"/>
      <c r="BT1581" s="238"/>
      <c r="BU1581" s="238"/>
      <c r="BV1581" s="238"/>
      <c r="BW1581" s="238"/>
      <c r="BX1581" s="238"/>
      <c r="BY1581" s="238"/>
      <c r="BZ1581" s="238"/>
      <c r="CA1581" s="238"/>
      <c r="CB1581" s="238"/>
      <c r="CC1581" s="238"/>
      <c r="CD1581" s="238"/>
      <c r="CE1581" s="238"/>
      <c r="CF1581" s="238"/>
      <c r="CG1581" s="238"/>
      <c r="CH1581" s="238"/>
      <c r="CI1581" s="238"/>
      <c r="CJ1581" s="238"/>
      <c r="CK1581" s="238"/>
      <c r="CL1581" s="238"/>
      <c r="CM1581" s="238"/>
      <c r="CN1581" s="238"/>
      <c r="CO1581" s="238"/>
      <c r="CP1581" s="238"/>
      <c r="CQ1581" s="238"/>
      <c r="CR1581" s="238"/>
      <c r="CS1581" s="238"/>
      <c r="CT1581" s="238"/>
      <c r="CU1581" s="238"/>
      <c r="CV1581" s="238"/>
      <c r="CW1581" s="238"/>
      <c r="CX1581" s="238"/>
      <c r="CY1581" s="238"/>
      <c r="CZ1581" s="238"/>
      <c r="DA1581" s="238"/>
      <c r="DB1581" s="238"/>
      <c r="DC1581" s="238"/>
      <c r="DD1581" s="238"/>
      <c r="DE1581" s="238"/>
      <c r="DF1581" s="238"/>
      <c r="DG1581" s="238"/>
      <c r="DH1581" s="238"/>
      <c r="DI1581" s="238"/>
      <c r="DJ1581" s="238"/>
      <c r="DK1581" s="238"/>
      <c r="DL1581" s="238"/>
      <c r="DM1581" s="238"/>
      <c r="DN1581" s="238"/>
      <c r="DO1581" s="238"/>
      <c r="DP1581" s="238"/>
      <c r="DQ1581" s="238"/>
      <c r="DR1581" s="238"/>
      <c r="DS1581" s="238"/>
      <c r="DT1581" s="238"/>
      <c r="DU1581" s="238"/>
      <c r="DV1581" s="238"/>
      <c r="DW1581" s="238"/>
      <c r="DX1581" s="238"/>
      <c r="DY1581" s="238"/>
      <c r="DZ1581" s="238"/>
      <c r="EA1581" s="238"/>
      <c r="EB1581" s="238"/>
      <c r="EC1581" s="238"/>
      <c r="ED1581" s="238"/>
      <c r="EE1581" s="238"/>
      <c r="EF1581" s="238"/>
      <c r="EG1581" s="238"/>
      <c r="EH1581" s="238"/>
      <c r="EI1581" s="238"/>
      <c r="EJ1581" s="238"/>
      <c r="EK1581" s="238"/>
      <c r="EL1581" s="238"/>
      <c r="EM1581" s="238"/>
      <c r="EN1581" s="238"/>
      <c r="EO1581" s="238"/>
      <c r="EP1581" s="238"/>
      <c r="EQ1581" s="238"/>
      <c r="ER1581" s="238"/>
      <c r="ES1581" s="238"/>
      <c r="ET1581" s="238"/>
      <c r="EU1581" s="238"/>
      <c r="EV1581" s="238"/>
      <c r="EW1581" s="238"/>
      <c r="EX1581" s="238"/>
      <c r="EY1581" s="238"/>
      <c r="EZ1581" s="238"/>
      <c r="FA1581" s="238"/>
      <c r="FB1581" s="238"/>
      <c r="FC1581" s="238"/>
      <c r="FD1581" s="238"/>
      <c r="FE1581" s="238"/>
    </row>
    <row r="1582" spans="34:161">
      <c r="AH1582" s="238"/>
      <c r="AI1582" s="238"/>
      <c r="AJ1582" s="238"/>
      <c r="AK1582" s="238"/>
      <c r="AL1582" s="238"/>
      <c r="AM1582" s="238"/>
      <c r="AN1582" s="238"/>
      <c r="AO1582" s="238"/>
      <c r="AP1582" s="238"/>
      <c r="AQ1582" s="238"/>
      <c r="AR1582" s="238"/>
      <c r="AS1582" s="238"/>
      <c r="AT1582" s="238"/>
      <c r="AU1582" s="238"/>
      <c r="AV1582" s="238"/>
      <c r="AW1582" s="238"/>
      <c r="AX1582" s="238"/>
      <c r="AY1582" s="238"/>
      <c r="AZ1582" s="238"/>
      <c r="BA1582" s="238"/>
      <c r="BB1582" s="238"/>
      <c r="BC1582" s="238"/>
      <c r="BD1582" s="238"/>
      <c r="BE1582" s="238"/>
      <c r="BF1582" s="238"/>
      <c r="BG1582" s="238"/>
      <c r="BH1582" s="238"/>
      <c r="BI1582" s="238"/>
      <c r="BJ1582" s="238"/>
      <c r="BK1582" s="238"/>
      <c r="BL1582" s="238"/>
      <c r="BM1582" s="238"/>
      <c r="BN1582" s="238"/>
      <c r="BO1582" s="238"/>
      <c r="BP1582" s="238"/>
      <c r="BQ1582" s="238"/>
      <c r="BR1582" s="238"/>
      <c r="BS1582" s="238"/>
      <c r="BT1582" s="238"/>
      <c r="BU1582" s="238"/>
      <c r="BV1582" s="238"/>
      <c r="BW1582" s="238"/>
      <c r="BX1582" s="238"/>
      <c r="BY1582" s="238"/>
      <c r="BZ1582" s="238"/>
      <c r="CA1582" s="238"/>
      <c r="CB1582" s="238"/>
      <c r="CC1582" s="238"/>
      <c r="CD1582" s="238"/>
      <c r="CE1582" s="238"/>
      <c r="CF1582" s="238"/>
      <c r="CG1582" s="238"/>
      <c r="CH1582" s="238"/>
      <c r="CI1582" s="238"/>
      <c r="CJ1582" s="238"/>
      <c r="CK1582" s="238"/>
      <c r="CL1582" s="238"/>
      <c r="CM1582" s="238"/>
      <c r="CN1582" s="238"/>
      <c r="CO1582" s="238"/>
      <c r="CP1582" s="238"/>
      <c r="CQ1582" s="238"/>
      <c r="CR1582" s="238"/>
      <c r="CS1582" s="238"/>
      <c r="CT1582" s="238"/>
      <c r="CU1582" s="238"/>
      <c r="CV1582" s="238"/>
      <c r="CW1582" s="238"/>
      <c r="CX1582" s="238"/>
      <c r="CY1582" s="238"/>
      <c r="CZ1582" s="238"/>
      <c r="DA1582" s="238"/>
      <c r="DB1582" s="238"/>
      <c r="DC1582" s="238"/>
      <c r="DD1582" s="238"/>
      <c r="DE1582" s="238"/>
      <c r="DF1582" s="238"/>
      <c r="DG1582" s="238"/>
      <c r="DH1582" s="238"/>
      <c r="DI1582" s="238"/>
      <c r="DJ1582" s="238"/>
      <c r="DK1582" s="238"/>
      <c r="DL1582" s="238"/>
      <c r="DM1582" s="238"/>
      <c r="DN1582" s="238"/>
      <c r="DO1582" s="238"/>
      <c r="DP1582" s="238"/>
      <c r="DQ1582" s="238"/>
      <c r="DR1582" s="238"/>
      <c r="DS1582" s="238"/>
      <c r="DT1582" s="238"/>
      <c r="DU1582" s="238"/>
      <c r="DV1582" s="238"/>
      <c r="DW1582" s="238"/>
      <c r="DX1582" s="238"/>
      <c r="DY1582" s="238"/>
      <c r="DZ1582" s="238"/>
      <c r="EA1582" s="238"/>
      <c r="EB1582" s="238"/>
      <c r="EC1582" s="238"/>
      <c r="ED1582" s="238"/>
      <c r="EE1582" s="238"/>
      <c r="EF1582" s="238"/>
      <c r="EG1582" s="238"/>
      <c r="EH1582" s="238"/>
      <c r="EI1582" s="238"/>
      <c r="EJ1582" s="238"/>
      <c r="EK1582" s="238"/>
      <c r="EL1582" s="238"/>
      <c r="EM1582" s="238"/>
      <c r="EN1582" s="238"/>
      <c r="EO1582" s="238"/>
      <c r="EP1582" s="238"/>
      <c r="EQ1582" s="238"/>
      <c r="ER1582" s="238"/>
      <c r="ES1582" s="238"/>
      <c r="ET1582" s="238"/>
      <c r="EU1582" s="238"/>
      <c r="EV1582" s="238"/>
      <c r="EW1582" s="238"/>
      <c r="EX1582" s="238"/>
      <c r="EY1582" s="238"/>
      <c r="EZ1582" s="238"/>
      <c r="FA1582" s="238"/>
      <c r="FB1582" s="238"/>
      <c r="FC1582" s="238"/>
      <c r="FD1582" s="238"/>
      <c r="FE1582" s="238"/>
    </row>
    <row r="1583" spans="34:161">
      <c r="AH1583" s="238"/>
      <c r="AI1583" s="238"/>
      <c r="AJ1583" s="238"/>
      <c r="AK1583" s="238"/>
      <c r="AL1583" s="238"/>
      <c r="AM1583" s="238"/>
      <c r="AN1583" s="238"/>
      <c r="AO1583" s="238"/>
      <c r="AP1583" s="238"/>
      <c r="AQ1583" s="238"/>
      <c r="AR1583" s="238"/>
      <c r="AS1583" s="238"/>
      <c r="AT1583" s="238"/>
      <c r="AU1583" s="238"/>
      <c r="AV1583" s="238"/>
      <c r="AW1583" s="238"/>
      <c r="AX1583" s="238"/>
      <c r="AY1583" s="238"/>
      <c r="AZ1583" s="238"/>
      <c r="BA1583" s="238"/>
      <c r="BB1583" s="238"/>
      <c r="BC1583" s="238"/>
      <c r="BD1583" s="238"/>
      <c r="BE1583" s="238"/>
      <c r="BF1583" s="238"/>
      <c r="BG1583" s="238"/>
      <c r="BH1583" s="238"/>
      <c r="BI1583" s="238"/>
      <c r="BJ1583" s="238"/>
      <c r="BK1583" s="238"/>
      <c r="BL1583" s="238"/>
      <c r="BM1583" s="238"/>
      <c r="BN1583" s="238"/>
      <c r="BO1583" s="238"/>
      <c r="BP1583" s="238"/>
      <c r="BQ1583" s="238"/>
      <c r="BR1583" s="238"/>
      <c r="BS1583" s="238"/>
      <c r="BT1583" s="238"/>
      <c r="BU1583" s="238"/>
      <c r="BV1583" s="238"/>
      <c r="BW1583" s="238"/>
      <c r="BX1583" s="238"/>
      <c r="BY1583" s="238"/>
      <c r="BZ1583" s="238"/>
      <c r="CA1583" s="238"/>
      <c r="CB1583" s="238"/>
      <c r="CC1583" s="238"/>
      <c r="CD1583" s="238"/>
      <c r="CE1583" s="238"/>
      <c r="CF1583" s="238"/>
      <c r="CG1583" s="238"/>
      <c r="CH1583" s="238"/>
      <c r="CI1583" s="238"/>
      <c r="CJ1583" s="238"/>
      <c r="CK1583" s="238"/>
      <c r="CL1583" s="238"/>
      <c r="CM1583" s="238"/>
      <c r="CN1583" s="238"/>
      <c r="CO1583" s="238"/>
      <c r="CP1583" s="238"/>
      <c r="CQ1583" s="238"/>
      <c r="CR1583" s="238"/>
      <c r="CS1583" s="238"/>
      <c r="CT1583" s="238"/>
      <c r="CU1583" s="238"/>
      <c r="CV1583" s="238"/>
      <c r="CW1583" s="238"/>
      <c r="CX1583" s="238"/>
      <c r="CY1583" s="238"/>
      <c r="CZ1583" s="238"/>
      <c r="DA1583" s="238"/>
      <c r="DB1583" s="238"/>
      <c r="DC1583" s="238"/>
      <c r="DD1583" s="238"/>
      <c r="DE1583" s="238"/>
      <c r="DF1583" s="238"/>
      <c r="DG1583" s="238"/>
      <c r="DH1583" s="238"/>
      <c r="DI1583" s="238"/>
      <c r="DJ1583" s="238"/>
      <c r="DK1583" s="238"/>
      <c r="DL1583" s="238"/>
      <c r="DM1583" s="238"/>
      <c r="DN1583" s="238"/>
      <c r="DO1583" s="238"/>
      <c r="DP1583" s="238"/>
      <c r="DQ1583" s="238"/>
      <c r="DR1583" s="238"/>
      <c r="DS1583" s="238"/>
      <c r="DT1583" s="238"/>
      <c r="DU1583" s="238"/>
      <c r="DV1583" s="238"/>
      <c r="DW1583" s="238"/>
      <c r="DX1583" s="238"/>
      <c r="DY1583" s="238"/>
      <c r="DZ1583" s="238"/>
      <c r="EA1583" s="238"/>
      <c r="EB1583" s="238"/>
      <c r="EC1583" s="238"/>
      <c r="ED1583" s="238"/>
      <c r="EE1583" s="238"/>
      <c r="EF1583" s="238"/>
      <c r="EG1583" s="238"/>
      <c r="EH1583" s="238"/>
      <c r="EI1583" s="238"/>
      <c r="EJ1583" s="238"/>
      <c r="EK1583" s="238"/>
      <c r="EL1583" s="238"/>
      <c r="EM1583" s="238"/>
      <c r="EN1583" s="238"/>
      <c r="EO1583" s="238"/>
      <c r="EP1583" s="238"/>
      <c r="EQ1583" s="238"/>
      <c r="ER1583" s="238"/>
      <c r="ES1583" s="238"/>
      <c r="ET1583" s="238"/>
      <c r="EU1583" s="238"/>
      <c r="EV1583" s="238"/>
      <c r="EW1583" s="238"/>
      <c r="EX1583" s="238"/>
      <c r="EY1583" s="238"/>
      <c r="EZ1583" s="238"/>
      <c r="FA1583" s="238"/>
      <c r="FB1583" s="238"/>
      <c r="FC1583" s="238"/>
      <c r="FD1583" s="238"/>
      <c r="FE1583" s="238"/>
    </row>
    <row r="1584" spans="34:161">
      <c r="AH1584" s="238"/>
      <c r="AI1584" s="238"/>
      <c r="AJ1584" s="238"/>
      <c r="AK1584" s="238"/>
      <c r="AL1584" s="238"/>
      <c r="AM1584" s="238"/>
      <c r="AN1584" s="238"/>
      <c r="AO1584" s="238"/>
      <c r="AP1584" s="238"/>
      <c r="AQ1584" s="238"/>
      <c r="AR1584" s="238"/>
      <c r="AS1584" s="238"/>
      <c r="AT1584" s="238"/>
      <c r="AU1584" s="238"/>
      <c r="AV1584" s="238"/>
      <c r="AW1584" s="238"/>
      <c r="AX1584" s="238"/>
      <c r="AY1584" s="238"/>
      <c r="AZ1584" s="238"/>
      <c r="BA1584" s="238"/>
      <c r="BB1584" s="238"/>
      <c r="BC1584" s="238"/>
      <c r="BD1584" s="238"/>
      <c r="BE1584" s="238"/>
      <c r="BF1584" s="238"/>
      <c r="BG1584" s="238"/>
      <c r="BH1584" s="238"/>
      <c r="BI1584" s="238"/>
      <c r="BJ1584" s="238"/>
      <c r="BK1584" s="238"/>
      <c r="BL1584" s="238"/>
      <c r="BM1584" s="238"/>
      <c r="BN1584" s="238"/>
      <c r="BO1584" s="238"/>
      <c r="BP1584" s="238"/>
      <c r="BQ1584" s="238"/>
      <c r="BR1584" s="238"/>
      <c r="BS1584" s="238"/>
      <c r="BT1584" s="238"/>
      <c r="BU1584" s="238"/>
      <c r="BV1584" s="238"/>
      <c r="BW1584" s="238"/>
      <c r="BX1584" s="238"/>
      <c r="BY1584" s="238"/>
      <c r="BZ1584" s="238"/>
      <c r="CA1584" s="238"/>
      <c r="CB1584" s="238"/>
      <c r="CC1584" s="238"/>
      <c r="CD1584" s="238"/>
      <c r="CE1584" s="238"/>
      <c r="CF1584" s="238"/>
      <c r="CG1584" s="238"/>
      <c r="CH1584" s="238"/>
      <c r="CI1584" s="238"/>
      <c r="CJ1584" s="238"/>
      <c r="CK1584" s="238"/>
      <c r="CL1584" s="238"/>
      <c r="CM1584" s="238"/>
      <c r="CN1584" s="238"/>
      <c r="CO1584" s="238"/>
      <c r="CP1584" s="238"/>
      <c r="CQ1584" s="238"/>
      <c r="CR1584" s="238"/>
      <c r="CS1584" s="238"/>
      <c r="CT1584" s="238"/>
      <c r="CU1584" s="238"/>
      <c r="CV1584" s="238"/>
      <c r="CW1584" s="238"/>
      <c r="CX1584" s="238"/>
      <c r="CY1584" s="238"/>
      <c r="CZ1584" s="238"/>
      <c r="DA1584" s="238"/>
      <c r="DB1584" s="238"/>
      <c r="DC1584" s="238"/>
      <c r="DD1584" s="238"/>
      <c r="DE1584" s="238"/>
      <c r="DF1584" s="238"/>
      <c r="DG1584" s="238"/>
      <c r="DH1584" s="238"/>
      <c r="DI1584" s="238"/>
      <c r="DJ1584" s="238"/>
      <c r="DK1584" s="238"/>
      <c r="DL1584" s="238"/>
      <c r="DM1584" s="238"/>
      <c r="DN1584" s="238"/>
      <c r="DO1584" s="238"/>
      <c r="DP1584" s="238"/>
      <c r="DQ1584" s="238"/>
      <c r="DR1584" s="238"/>
      <c r="DS1584" s="238"/>
      <c r="DT1584" s="238"/>
      <c r="DU1584" s="238"/>
      <c r="DV1584" s="238"/>
      <c r="DW1584" s="238"/>
      <c r="DX1584" s="238"/>
      <c r="DY1584" s="238"/>
      <c r="DZ1584" s="238"/>
      <c r="EA1584" s="238"/>
      <c r="EB1584" s="238"/>
      <c r="EC1584" s="238"/>
      <c r="ED1584" s="238"/>
      <c r="EE1584" s="238"/>
      <c r="EF1584" s="238"/>
      <c r="EG1584" s="238"/>
      <c r="EH1584" s="238"/>
      <c r="EI1584" s="238"/>
      <c r="EJ1584" s="238"/>
      <c r="EK1584" s="238"/>
      <c r="EL1584" s="238"/>
      <c r="EM1584" s="238"/>
      <c r="EN1584" s="238"/>
      <c r="EO1584" s="238"/>
      <c r="EP1584" s="238"/>
      <c r="EQ1584" s="238"/>
      <c r="ER1584" s="238"/>
      <c r="ES1584" s="238"/>
      <c r="ET1584" s="238"/>
      <c r="EU1584" s="238"/>
      <c r="EV1584" s="238"/>
      <c r="EW1584" s="238"/>
      <c r="EX1584" s="238"/>
      <c r="EY1584" s="238"/>
      <c r="EZ1584" s="238"/>
      <c r="FA1584" s="238"/>
      <c r="FB1584" s="238"/>
      <c r="FC1584" s="238"/>
      <c r="FD1584" s="238"/>
      <c r="FE1584" s="238"/>
    </row>
    <row r="1585" spans="34:161">
      <c r="AH1585" s="238"/>
      <c r="AI1585" s="238"/>
      <c r="AJ1585" s="238"/>
      <c r="AK1585" s="238"/>
      <c r="AL1585" s="238"/>
      <c r="AM1585" s="238"/>
      <c r="AN1585" s="238"/>
      <c r="AO1585" s="238"/>
      <c r="AP1585" s="238"/>
      <c r="AQ1585" s="238"/>
      <c r="AR1585" s="238"/>
      <c r="AS1585" s="238"/>
      <c r="AT1585" s="238"/>
      <c r="AU1585" s="238"/>
      <c r="AV1585" s="238"/>
      <c r="AW1585" s="238"/>
      <c r="AX1585" s="238"/>
      <c r="AY1585" s="238"/>
      <c r="AZ1585" s="238"/>
      <c r="BA1585" s="238"/>
      <c r="BB1585" s="238"/>
      <c r="BC1585" s="238"/>
      <c r="BD1585" s="238"/>
      <c r="BE1585" s="238"/>
      <c r="BF1585" s="238"/>
      <c r="BG1585" s="238"/>
      <c r="BH1585" s="238"/>
      <c r="BI1585" s="238"/>
      <c r="BJ1585" s="238"/>
      <c r="BK1585" s="238"/>
      <c r="BL1585" s="238"/>
      <c r="BM1585" s="238"/>
      <c r="BN1585" s="238"/>
      <c r="BO1585" s="238"/>
      <c r="BP1585" s="238"/>
      <c r="BQ1585" s="238"/>
      <c r="BR1585" s="238"/>
      <c r="BS1585" s="238"/>
      <c r="BT1585" s="238"/>
      <c r="BU1585" s="238"/>
      <c r="BV1585" s="238"/>
      <c r="BW1585" s="238"/>
      <c r="BX1585" s="238"/>
      <c r="BY1585" s="238"/>
      <c r="BZ1585" s="238"/>
      <c r="CA1585" s="238"/>
      <c r="CB1585" s="238"/>
      <c r="CC1585" s="238"/>
      <c r="CD1585" s="238"/>
      <c r="CE1585" s="238"/>
      <c r="CF1585" s="238"/>
      <c r="CG1585" s="238"/>
      <c r="CH1585" s="238"/>
      <c r="CI1585" s="238"/>
      <c r="CJ1585" s="238"/>
      <c r="CK1585" s="238"/>
      <c r="CL1585" s="238"/>
      <c r="CM1585" s="238"/>
      <c r="CN1585" s="238"/>
      <c r="CO1585" s="238"/>
      <c r="CP1585" s="238"/>
      <c r="CQ1585" s="238"/>
      <c r="CR1585" s="238"/>
      <c r="CS1585" s="238"/>
      <c r="CT1585" s="238"/>
      <c r="CU1585" s="238"/>
      <c r="CV1585" s="238"/>
      <c r="CW1585" s="238"/>
      <c r="CX1585" s="238"/>
      <c r="CY1585" s="238"/>
      <c r="CZ1585" s="238"/>
      <c r="DA1585" s="238"/>
      <c r="DB1585" s="238"/>
      <c r="DC1585" s="238"/>
      <c r="DD1585" s="238"/>
      <c r="DE1585" s="238"/>
      <c r="DF1585" s="238"/>
      <c r="DG1585" s="238"/>
      <c r="DH1585" s="238"/>
      <c r="DI1585" s="238"/>
      <c r="DJ1585" s="238"/>
      <c r="DK1585" s="238"/>
      <c r="DL1585" s="238"/>
      <c r="DM1585" s="238"/>
      <c r="DN1585" s="238"/>
      <c r="DO1585" s="238"/>
      <c r="DP1585" s="238"/>
      <c r="DQ1585" s="238"/>
      <c r="DR1585" s="238"/>
      <c r="DS1585" s="238"/>
      <c r="DT1585" s="238"/>
      <c r="DU1585" s="238"/>
      <c r="DV1585" s="238"/>
      <c r="DW1585" s="238"/>
      <c r="DX1585" s="238"/>
      <c r="DY1585" s="238"/>
      <c r="DZ1585" s="238"/>
      <c r="EA1585" s="238"/>
      <c r="EB1585" s="238"/>
      <c r="EC1585" s="238"/>
      <c r="ED1585" s="238"/>
      <c r="EE1585" s="238"/>
      <c r="EF1585" s="238"/>
      <c r="EG1585" s="238"/>
      <c r="EH1585" s="238"/>
      <c r="EI1585" s="238"/>
      <c r="EJ1585" s="238"/>
      <c r="EK1585" s="238"/>
      <c r="EL1585" s="238"/>
      <c r="EM1585" s="238"/>
      <c r="EN1585" s="238"/>
      <c r="EO1585" s="238"/>
      <c r="EP1585" s="238"/>
      <c r="EQ1585" s="238"/>
      <c r="ER1585" s="238"/>
      <c r="ES1585" s="238"/>
      <c r="ET1585" s="238"/>
      <c r="EU1585" s="238"/>
      <c r="EV1585" s="238"/>
      <c r="EW1585" s="238"/>
      <c r="EX1585" s="238"/>
      <c r="EY1585" s="238"/>
      <c r="EZ1585" s="238"/>
      <c r="FA1585" s="238"/>
      <c r="FB1585" s="238"/>
      <c r="FC1585" s="238"/>
      <c r="FD1585" s="238"/>
      <c r="FE1585" s="238"/>
    </row>
    <row r="1586" spans="34:161">
      <c r="AH1586" s="238"/>
      <c r="AI1586" s="238"/>
      <c r="AJ1586" s="238"/>
      <c r="AK1586" s="238"/>
      <c r="AL1586" s="238"/>
      <c r="AM1586" s="238"/>
      <c r="AN1586" s="238"/>
      <c r="AO1586" s="238"/>
      <c r="AP1586" s="238"/>
      <c r="AQ1586" s="238"/>
      <c r="AR1586" s="238"/>
      <c r="AS1586" s="238"/>
      <c r="AT1586" s="238"/>
      <c r="AU1586" s="238"/>
      <c r="AV1586" s="238"/>
      <c r="AW1586" s="238"/>
      <c r="AX1586" s="238"/>
      <c r="AY1586" s="238"/>
      <c r="AZ1586" s="238"/>
      <c r="BA1586" s="238"/>
      <c r="BB1586" s="238"/>
      <c r="BC1586" s="238"/>
      <c r="BD1586" s="238"/>
      <c r="BE1586" s="238"/>
      <c r="BF1586" s="238"/>
      <c r="BG1586" s="238"/>
      <c r="BH1586" s="238"/>
      <c r="BI1586" s="238"/>
      <c r="BJ1586" s="238"/>
      <c r="BK1586" s="238"/>
      <c r="BL1586" s="238"/>
      <c r="BM1586" s="238"/>
      <c r="BN1586" s="238"/>
      <c r="BO1586" s="238"/>
      <c r="BP1586" s="238"/>
      <c r="BQ1586" s="238"/>
      <c r="BR1586" s="238"/>
      <c r="BS1586" s="238"/>
      <c r="BT1586" s="238"/>
      <c r="BU1586" s="238"/>
      <c r="BV1586" s="238"/>
      <c r="BW1586" s="238"/>
      <c r="BX1586" s="238"/>
      <c r="BY1586" s="238"/>
      <c r="BZ1586" s="238"/>
      <c r="CA1586" s="238"/>
      <c r="CB1586" s="238"/>
      <c r="CC1586" s="238"/>
      <c r="CD1586" s="238"/>
      <c r="CE1586" s="238"/>
      <c r="CF1586" s="238"/>
      <c r="CG1586" s="238"/>
      <c r="CH1586" s="238"/>
      <c r="CI1586" s="238"/>
      <c r="CJ1586" s="238"/>
      <c r="CK1586" s="238"/>
      <c r="CL1586" s="238"/>
      <c r="CM1586" s="238"/>
      <c r="CN1586" s="238"/>
      <c r="CO1586" s="238"/>
      <c r="CP1586" s="238"/>
      <c r="CQ1586" s="238"/>
      <c r="CR1586" s="238"/>
      <c r="CS1586" s="238"/>
      <c r="CT1586" s="238"/>
      <c r="CU1586" s="238"/>
      <c r="CV1586" s="238"/>
      <c r="CW1586" s="238"/>
      <c r="CX1586" s="238"/>
      <c r="CY1586" s="238"/>
      <c r="CZ1586" s="238"/>
      <c r="DA1586" s="238"/>
      <c r="DB1586" s="238"/>
      <c r="DC1586" s="238"/>
      <c r="DD1586" s="238"/>
      <c r="DE1586" s="238"/>
      <c r="DF1586" s="238"/>
      <c r="DG1586" s="238"/>
      <c r="DH1586" s="238"/>
      <c r="DI1586" s="238"/>
      <c r="DJ1586" s="238"/>
      <c r="DK1586" s="238"/>
      <c r="DL1586" s="238"/>
      <c r="DM1586" s="238"/>
      <c r="DN1586" s="238"/>
      <c r="DO1586" s="238"/>
      <c r="DP1586" s="238"/>
      <c r="DQ1586" s="238"/>
      <c r="DR1586" s="238"/>
      <c r="DS1586" s="238"/>
      <c r="DT1586" s="238"/>
      <c r="DU1586" s="238"/>
      <c r="DV1586" s="238"/>
      <c r="DW1586" s="238"/>
      <c r="DX1586" s="238"/>
      <c r="DY1586" s="238"/>
      <c r="DZ1586" s="238"/>
      <c r="EA1586" s="238"/>
      <c r="EB1586" s="238"/>
      <c r="EC1586" s="238"/>
      <c r="ED1586" s="238"/>
      <c r="EE1586" s="238"/>
      <c r="EF1586" s="238"/>
      <c r="EG1586" s="238"/>
      <c r="EH1586" s="238"/>
      <c r="EI1586" s="238"/>
      <c r="EJ1586" s="238"/>
      <c r="EK1586" s="238"/>
      <c r="EL1586" s="238"/>
      <c r="EM1586" s="238"/>
      <c r="EN1586" s="238"/>
      <c r="EO1586" s="238"/>
      <c r="EP1586" s="238"/>
      <c r="EQ1586" s="238"/>
      <c r="ER1586" s="238"/>
      <c r="ES1586" s="238"/>
      <c r="ET1586" s="238"/>
      <c r="EU1586" s="238"/>
      <c r="EV1586" s="238"/>
      <c r="EW1586" s="238"/>
      <c r="EX1586" s="238"/>
      <c r="EY1586" s="238"/>
      <c r="EZ1586" s="238"/>
      <c r="FA1586" s="238"/>
      <c r="FB1586" s="238"/>
      <c r="FC1586" s="238"/>
      <c r="FD1586" s="238"/>
      <c r="FE1586" s="238"/>
    </row>
    <row r="1587" spans="34:161">
      <c r="AH1587" s="238"/>
      <c r="AI1587" s="238"/>
      <c r="AJ1587" s="238"/>
      <c r="AK1587" s="238"/>
      <c r="AL1587" s="238"/>
      <c r="AM1587" s="238"/>
      <c r="AN1587" s="238"/>
      <c r="AO1587" s="238"/>
      <c r="AP1587" s="238"/>
      <c r="AQ1587" s="238"/>
      <c r="AR1587" s="238"/>
      <c r="AS1587" s="238"/>
      <c r="AT1587" s="238"/>
      <c r="AU1587" s="238"/>
      <c r="AV1587" s="238"/>
      <c r="AW1587" s="238"/>
      <c r="AX1587" s="238"/>
      <c r="AY1587" s="238"/>
      <c r="AZ1587" s="238"/>
      <c r="BA1587" s="238"/>
      <c r="BB1587" s="238"/>
      <c r="BC1587" s="238"/>
      <c r="BD1587" s="238"/>
      <c r="BE1587" s="238"/>
      <c r="BF1587" s="238"/>
      <c r="BG1587" s="238"/>
      <c r="BH1587" s="238"/>
      <c r="BI1587" s="238"/>
      <c r="BJ1587" s="238"/>
      <c r="BK1587" s="238"/>
      <c r="BL1587" s="238"/>
      <c r="BM1587" s="238"/>
      <c r="BN1587" s="238"/>
      <c r="BO1587" s="238"/>
      <c r="BP1587" s="238"/>
      <c r="BQ1587" s="238"/>
      <c r="BR1587" s="238"/>
      <c r="BS1587" s="238"/>
      <c r="BT1587" s="238"/>
      <c r="BU1587" s="238"/>
      <c r="BV1587" s="238"/>
      <c r="BW1587" s="238"/>
      <c r="BX1587" s="238"/>
      <c r="BY1587" s="238"/>
      <c r="BZ1587" s="238"/>
      <c r="CA1587" s="238"/>
      <c r="CB1587" s="238"/>
      <c r="CC1587" s="238"/>
      <c r="CD1587" s="238"/>
      <c r="CE1587" s="238"/>
      <c r="CF1587" s="238"/>
      <c r="CG1587" s="238"/>
      <c r="CH1587" s="238"/>
      <c r="CI1587" s="238"/>
      <c r="CJ1587" s="238"/>
      <c r="CK1587" s="238"/>
      <c r="CL1587" s="238"/>
      <c r="CM1587" s="238"/>
      <c r="CN1587" s="238"/>
      <c r="CO1587" s="238"/>
      <c r="CP1587" s="238"/>
      <c r="CQ1587" s="238"/>
      <c r="CR1587" s="238"/>
      <c r="CS1587" s="238"/>
      <c r="CT1587" s="238"/>
      <c r="CU1587" s="238"/>
      <c r="CV1587" s="238"/>
      <c r="CW1587" s="238"/>
      <c r="CX1587" s="238"/>
      <c r="CY1587" s="238"/>
      <c r="CZ1587" s="238"/>
      <c r="DA1587" s="238"/>
      <c r="DB1587" s="238"/>
      <c r="DC1587" s="238"/>
      <c r="DD1587" s="238"/>
      <c r="DE1587" s="238"/>
      <c r="DF1587" s="238"/>
      <c r="DG1587" s="238"/>
      <c r="DH1587" s="238"/>
      <c r="DI1587" s="238"/>
      <c r="DJ1587" s="238"/>
      <c r="DK1587" s="238"/>
      <c r="DL1587" s="238"/>
      <c r="DM1587" s="238"/>
      <c r="DN1587" s="238"/>
      <c r="DO1587" s="238"/>
      <c r="DP1587" s="238"/>
      <c r="DQ1587" s="238"/>
      <c r="DR1587" s="238"/>
      <c r="DS1587" s="238"/>
      <c r="DT1587" s="238"/>
      <c r="DU1587" s="238"/>
      <c r="DV1587" s="238"/>
      <c r="DW1587" s="238"/>
      <c r="DX1587" s="238"/>
      <c r="DY1587" s="238"/>
      <c r="DZ1587" s="238"/>
      <c r="EA1587" s="238"/>
      <c r="EB1587" s="238"/>
      <c r="EC1587" s="238"/>
      <c r="ED1587" s="238"/>
      <c r="EE1587" s="238"/>
      <c r="EF1587" s="238"/>
      <c r="EG1587" s="238"/>
      <c r="EH1587" s="238"/>
      <c r="EI1587" s="238"/>
      <c r="EJ1587" s="238"/>
      <c r="EK1587" s="238"/>
      <c r="EL1587" s="238"/>
      <c r="EM1587" s="238"/>
      <c r="EN1587" s="238"/>
      <c r="EO1587" s="238"/>
      <c r="EP1587" s="238"/>
      <c r="EQ1587" s="238"/>
      <c r="ER1587" s="238"/>
      <c r="ES1587" s="238"/>
      <c r="ET1587" s="238"/>
      <c r="EU1587" s="238"/>
      <c r="EV1587" s="238"/>
      <c r="EW1587" s="238"/>
      <c r="EX1587" s="238"/>
      <c r="EY1587" s="238"/>
      <c r="EZ1587" s="238"/>
      <c r="FA1587" s="238"/>
      <c r="FB1587" s="238"/>
      <c r="FC1587" s="238"/>
      <c r="FD1587" s="238"/>
      <c r="FE1587" s="238"/>
    </row>
    <row r="1588" spans="34:161">
      <c r="AH1588" s="238"/>
      <c r="AI1588" s="238"/>
      <c r="AJ1588" s="238"/>
      <c r="AK1588" s="238"/>
      <c r="AL1588" s="238"/>
      <c r="AM1588" s="238"/>
      <c r="AN1588" s="238"/>
      <c r="AO1588" s="238"/>
      <c r="AP1588" s="238"/>
      <c r="AQ1588" s="238"/>
      <c r="AR1588" s="238"/>
      <c r="AS1588" s="238"/>
      <c r="AT1588" s="238"/>
      <c r="AU1588" s="238"/>
      <c r="AV1588" s="238"/>
      <c r="AW1588" s="238"/>
      <c r="AX1588" s="238"/>
      <c r="AY1588" s="238"/>
      <c r="AZ1588" s="238"/>
      <c r="BA1588" s="238"/>
      <c r="BB1588" s="238"/>
      <c r="BC1588" s="238"/>
      <c r="BD1588" s="238"/>
      <c r="BE1588" s="238"/>
      <c r="BF1588" s="238"/>
      <c r="BG1588" s="238"/>
      <c r="BH1588" s="238"/>
      <c r="BI1588" s="238"/>
      <c r="BJ1588" s="238"/>
      <c r="BK1588" s="238"/>
      <c r="BL1588" s="238"/>
      <c r="BM1588" s="238"/>
      <c r="BN1588" s="238"/>
      <c r="BO1588" s="238"/>
      <c r="BP1588" s="238"/>
      <c r="BQ1588" s="238"/>
      <c r="BR1588" s="238"/>
      <c r="BS1588" s="238"/>
      <c r="BT1588" s="238"/>
      <c r="BU1588" s="238"/>
      <c r="BV1588" s="238"/>
      <c r="BW1588" s="238"/>
      <c r="BX1588" s="238"/>
      <c r="BY1588" s="238"/>
      <c r="BZ1588" s="238"/>
      <c r="CA1588" s="238"/>
      <c r="CB1588" s="238"/>
      <c r="CC1588" s="238"/>
      <c r="CD1588" s="238"/>
      <c r="CE1588" s="238"/>
      <c r="CF1588" s="238"/>
      <c r="CG1588" s="238"/>
      <c r="CH1588" s="238"/>
      <c r="CI1588" s="238"/>
      <c r="CJ1588" s="238"/>
      <c r="CK1588" s="238"/>
      <c r="CL1588" s="238"/>
      <c r="CM1588" s="238"/>
      <c r="CN1588" s="238"/>
      <c r="CO1588" s="238"/>
      <c r="CP1588" s="238"/>
      <c r="CQ1588" s="238"/>
      <c r="CR1588" s="238"/>
      <c r="CS1588" s="238"/>
      <c r="CT1588" s="238"/>
      <c r="CU1588" s="238"/>
      <c r="CV1588" s="238"/>
      <c r="CW1588" s="238"/>
      <c r="CX1588" s="238"/>
      <c r="CY1588" s="238"/>
      <c r="CZ1588" s="238"/>
      <c r="DA1588" s="238"/>
      <c r="DB1588" s="238"/>
      <c r="DC1588" s="238"/>
      <c r="DD1588" s="238"/>
      <c r="DE1588" s="238"/>
      <c r="DF1588" s="238"/>
      <c r="DG1588" s="238"/>
      <c r="DH1588" s="238"/>
      <c r="DI1588" s="238"/>
      <c r="DJ1588" s="238"/>
      <c r="DK1588" s="238"/>
      <c r="DL1588" s="238"/>
      <c r="DM1588" s="238"/>
      <c r="DN1588" s="238"/>
      <c r="DO1588" s="238"/>
      <c r="DP1588" s="238"/>
      <c r="DQ1588" s="238"/>
      <c r="DR1588" s="238"/>
      <c r="DS1588" s="238"/>
      <c r="DT1588" s="238"/>
      <c r="DU1588" s="238"/>
      <c r="DV1588" s="238"/>
      <c r="DW1588" s="238"/>
      <c r="DX1588" s="238"/>
      <c r="DY1588" s="238"/>
      <c r="DZ1588" s="238"/>
      <c r="EA1588" s="238"/>
      <c r="EB1588" s="238"/>
      <c r="EC1588" s="238"/>
      <c r="ED1588" s="238"/>
      <c r="EE1588" s="238"/>
      <c r="EF1588" s="238"/>
      <c r="EG1588" s="238"/>
      <c r="EH1588" s="238"/>
      <c r="EI1588" s="238"/>
      <c r="EJ1588" s="238"/>
      <c r="EK1588" s="238"/>
      <c r="EL1588" s="238"/>
      <c r="EM1588" s="238"/>
      <c r="EN1588" s="238"/>
      <c r="EO1588" s="238"/>
      <c r="EP1588" s="238"/>
      <c r="EQ1588" s="238"/>
      <c r="ER1588" s="238"/>
      <c r="ES1588" s="238"/>
      <c r="ET1588" s="238"/>
      <c r="EU1588" s="238"/>
      <c r="EV1588" s="238"/>
      <c r="EW1588" s="238"/>
      <c r="EX1588" s="238"/>
      <c r="EY1588" s="238"/>
      <c r="EZ1588" s="238"/>
      <c r="FA1588" s="238"/>
      <c r="FB1588" s="238"/>
      <c r="FC1588" s="238"/>
      <c r="FD1588" s="238"/>
      <c r="FE1588" s="238"/>
    </row>
    <row r="1589" spans="34:161">
      <c r="AH1589" s="238"/>
      <c r="AI1589" s="238"/>
      <c r="AJ1589" s="238"/>
      <c r="AK1589" s="238"/>
      <c r="AL1589" s="238"/>
      <c r="AM1589" s="238"/>
      <c r="AN1589" s="238"/>
      <c r="AO1589" s="238"/>
      <c r="AP1589" s="238"/>
      <c r="AQ1589" s="238"/>
      <c r="AR1589" s="238"/>
      <c r="AS1589" s="238"/>
      <c r="AT1589" s="238"/>
      <c r="AU1589" s="238"/>
      <c r="AV1589" s="238"/>
      <c r="AW1589" s="238"/>
      <c r="AX1589" s="238"/>
      <c r="AY1589" s="238"/>
      <c r="AZ1589" s="238"/>
      <c r="BA1589" s="238"/>
      <c r="BB1589" s="238"/>
      <c r="BC1589" s="238"/>
      <c r="BD1589" s="238"/>
      <c r="BE1589" s="238"/>
      <c r="BF1589" s="238"/>
      <c r="BG1589" s="238"/>
      <c r="BH1589" s="238"/>
      <c r="BI1589" s="238"/>
      <c r="BJ1589" s="238"/>
      <c r="BK1589" s="238"/>
      <c r="BL1589" s="238"/>
      <c r="BM1589" s="238"/>
      <c r="BN1589" s="238"/>
      <c r="BO1589" s="238"/>
      <c r="BP1589" s="238"/>
      <c r="BQ1589" s="238"/>
      <c r="BR1589" s="238"/>
      <c r="BS1589" s="238"/>
      <c r="BT1589" s="238"/>
      <c r="BU1589" s="238"/>
      <c r="BV1589" s="238"/>
      <c r="BW1589" s="238"/>
      <c r="BX1589" s="238"/>
      <c r="BY1589" s="238"/>
      <c r="BZ1589" s="238"/>
      <c r="CA1589" s="238"/>
      <c r="CB1589" s="238"/>
      <c r="CC1589" s="238"/>
      <c r="CD1589" s="238"/>
      <c r="CE1589" s="238"/>
      <c r="CF1589" s="238"/>
      <c r="CG1589" s="238"/>
      <c r="CH1589" s="238"/>
      <c r="CI1589" s="238"/>
      <c r="CJ1589" s="238"/>
      <c r="CK1589" s="238"/>
      <c r="CL1589" s="238"/>
      <c r="CM1589" s="238"/>
      <c r="CN1589" s="238"/>
      <c r="CO1589" s="238"/>
      <c r="CP1589" s="238"/>
      <c r="CQ1589" s="238"/>
      <c r="CR1589" s="238"/>
      <c r="CS1589" s="238"/>
      <c r="CT1589" s="238"/>
      <c r="CU1589" s="238"/>
      <c r="CV1589" s="238"/>
      <c r="CW1589" s="238"/>
      <c r="CX1589" s="238"/>
      <c r="CY1589" s="238"/>
      <c r="CZ1589" s="238"/>
      <c r="DA1589" s="238"/>
      <c r="DB1589" s="238"/>
      <c r="DC1589" s="238"/>
      <c r="DD1589" s="238"/>
      <c r="DE1589" s="238"/>
      <c r="DF1589" s="238"/>
      <c r="DG1589" s="238"/>
      <c r="DH1589" s="238"/>
      <c r="DI1589" s="238"/>
      <c r="DJ1589" s="238"/>
      <c r="DK1589" s="238"/>
      <c r="DL1589" s="238"/>
      <c r="DM1589" s="238"/>
      <c r="DN1589" s="238"/>
      <c r="DO1589" s="238"/>
      <c r="DP1589" s="238"/>
      <c r="DQ1589" s="238"/>
      <c r="DR1589" s="238"/>
      <c r="DS1589" s="238"/>
      <c r="DT1589" s="238"/>
      <c r="DU1589" s="238"/>
      <c r="DV1589" s="238"/>
      <c r="DW1589" s="238"/>
      <c r="DX1589" s="238"/>
      <c r="DY1589" s="238"/>
      <c r="DZ1589" s="238"/>
      <c r="EA1589" s="238"/>
      <c r="EB1589" s="238"/>
      <c r="EC1589" s="238"/>
      <c r="ED1589" s="238"/>
      <c r="EE1589" s="238"/>
      <c r="EF1589" s="238"/>
      <c r="EG1589" s="238"/>
      <c r="EH1589" s="238"/>
      <c r="EI1589" s="238"/>
      <c r="EJ1589" s="238"/>
      <c r="EK1589" s="238"/>
      <c r="EL1589" s="238"/>
      <c r="EM1589" s="238"/>
      <c r="EN1589" s="238"/>
      <c r="EO1589" s="238"/>
      <c r="EP1589" s="238"/>
      <c r="EQ1589" s="238"/>
      <c r="ER1589" s="238"/>
      <c r="ES1589" s="238"/>
      <c r="ET1589" s="238"/>
      <c r="EU1589" s="238"/>
      <c r="EV1589" s="238"/>
      <c r="EW1589" s="238"/>
      <c r="EX1589" s="238"/>
      <c r="EY1589" s="238"/>
      <c r="EZ1589" s="238"/>
      <c r="FA1589" s="238"/>
      <c r="FB1589" s="238"/>
      <c r="FC1589" s="238"/>
      <c r="FD1589" s="238"/>
      <c r="FE1589" s="238"/>
    </row>
    <row r="1590" spans="34:161">
      <c r="AH1590" s="238"/>
      <c r="AI1590" s="238"/>
      <c r="AJ1590" s="238"/>
      <c r="AK1590" s="238"/>
      <c r="AL1590" s="238"/>
      <c r="AM1590" s="238"/>
      <c r="AN1590" s="238"/>
      <c r="AO1590" s="238"/>
      <c r="AP1590" s="238"/>
      <c r="AQ1590" s="238"/>
      <c r="AR1590" s="238"/>
      <c r="AS1590" s="238"/>
      <c r="AT1590" s="238"/>
      <c r="AU1590" s="238"/>
      <c r="AV1590" s="238"/>
      <c r="AW1590" s="238"/>
      <c r="AX1590" s="238"/>
      <c r="AY1590" s="238"/>
      <c r="AZ1590" s="238"/>
      <c r="BA1590" s="238"/>
      <c r="BB1590" s="238"/>
      <c r="BC1590" s="238"/>
      <c r="BD1590" s="238"/>
      <c r="BE1590" s="238"/>
      <c r="BF1590" s="238"/>
      <c r="BG1590" s="238"/>
      <c r="BH1590" s="238"/>
      <c r="BI1590" s="238"/>
      <c r="BJ1590" s="238"/>
      <c r="BK1590" s="238"/>
      <c r="BL1590" s="238"/>
      <c r="BM1590" s="238"/>
      <c r="BN1590" s="238"/>
      <c r="BO1590" s="238"/>
      <c r="BP1590" s="238"/>
      <c r="BQ1590" s="238"/>
      <c r="BR1590" s="238"/>
      <c r="BS1590" s="238"/>
      <c r="BT1590" s="238"/>
      <c r="BU1590" s="238"/>
      <c r="BV1590" s="238"/>
      <c r="BW1590" s="238"/>
      <c r="BX1590" s="238"/>
      <c r="BY1590" s="238"/>
      <c r="BZ1590" s="238"/>
      <c r="CA1590" s="238"/>
      <c r="CB1590" s="238"/>
      <c r="CC1590" s="238"/>
      <c r="CD1590" s="238"/>
      <c r="CE1590" s="238"/>
      <c r="CF1590" s="238"/>
      <c r="CG1590" s="238"/>
      <c r="CH1590" s="238"/>
      <c r="CI1590" s="238"/>
      <c r="CJ1590" s="238"/>
      <c r="CK1590" s="238"/>
      <c r="CL1590" s="238"/>
      <c r="CM1590" s="238"/>
      <c r="CN1590" s="238"/>
      <c r="CO1590" s="238"/>
      <c r="CP1590" s="238"/>
      <c r="CQ1590" s="238"/>
      <c r="CR1590" s="238"/>
      <c r="CS1590" s="238"/>
      <c r="CT1590" s="238"/>
      <c r="CU1590" s="238"/>
      <c r="CV1590" s="238"/>
      <c r="CW1590" s="238"/>
      <c r="CX1590" s="238"/>
      <c r="CY1590" s="238"/>
      <c r="CZ1590" s="238"/>
      <c r="DA1590" s="238"/>
      <c r="DB1590" s="238"/>
      <c r="DC1590" s="238"/>
      <c r="DD1590" s="238"/>
      <c r="DE1590" s="238"/>
      <c r="DF1590" s="238"/>
      <c r="DG1590" s="238"/>
      <c r="DH1590" s="238"/>
      <c r="DI1590" s="238"/>
      <c r="DJ1590" s="238"/>
      <c r="DK1590" s="238"/>
      <c r="DL1590" s="238"/>
      <c r="DM1590" s="238"/>
      <c r="DN1590" s="238"/>
      <c r="DO1590" s="238"/>
      <c r="DP1590" s="238"/>
      <c r="DQ1590" s="238"/>
      <c r="DR1590" s="238"/>
      <c r="DS1590" s="238"/>
      <c r="DT1590" s="238"/>
      <c r="DU1590" s="238"/>
      <c r="DV1590" s="238"/>
      <c r="DW1590" s="238"/>
      <c r="DX1590" s="238"/>
      <c r="DY1590" s="238"/>
      <c r="DZ1590" s="238"/>
      <c r="EA1590" s="238"/>
      <c r="EB1590" s="238"/>
      <c r="EC1590" s="238"/>
      <c r="ED1590" s="238"/>
      <c r="EE1590" s="238"/>
      <c r="EF1590" s="238"/>
      <c r="EG1590" s="238"/>
      <c r="EH1590" s="238"/>
      <c r="EI1590" s="238"/>
      <c r="EJ1590" s="238"/>
      <c r="EK1590" s="238"/>
      <c r="EL1590" s="238"/>
      <c r="EM1590" s="238"/>
      <c r="EN1590" s="238"/>
      <c r="EO1590" s="238"/>
      <c r="EP1590" s="238"/>
      <c r="EQ1590" s="238"/>
      <c r="ER1590" s="238"/>
      <c r="ES1590" s="238"/>
      <c r="ET1590" s="238"/>
      <c r="EU1590" s="238"/>
      <c r="EV1590" s="238"/>
      <c r="EW1590" s="238"/>
      <c r="EX1590" s="238"/>
      <c r="EY1590" s="238"/>
      <c r="EZ1590" s="238"/>
      <c r="FA1590" s="238"/>
      <c r="FB1590" s="238"/>
      <c r="FC1590" s="238"/>
      <c r="FD1590" s="238"/>
      <c r="FE1590" s="238"/>
    </row>
    <row r="1591" spans="34:161">
      <c r="AH1591" s="238"/>
      <c r="AI1591" s="238"/>
      <c r="AJ1591" s="238"/>
      <c r="AK1591" s="238"/>
      <c r="AL1591" s="238"/>
      <c r="AM1591" s="238"/>
      <c r="AN1591" s="238"/>
      <c r="AO1591" s="238"/>
      <c r="AP1591" s="238"/>
      <c r="AQ1591" s="238"/>
      <c r="AR1591" s="238"/>
      <c r="AS1591" s="238"/>
      <c r="AT1591" s="238"/>
      <c r="AU1591" s="238"/>
      <c r="AV1591" s="238"/>
      <c r="AW1591" s="238"/>
      <c r="AX1591" s="238"/>
      <c r="AY1591" s="238"/>
      <c r="AZ1591" s="238"/>
      <c r="BA1591" s="238"/>
      <c r="BB1591" s="238"/>
      <c r="BC1591" s="238"/>
      <c r="BD1591" s="238"/>
      <c r="BE1591" s="238"/>
      <c r="BF1591" s="238"/>
      <c r="BG1591" s="238"/>
      <c r="BH1591" s="238"/>
      <c r="BI1591" s="238"/>
      <c r="BJ1591" s="238"/>
      <c r="BK1591" s="238"/>
      <c r="BL1591" s="238"/>
      <c r="BM1591" s="238"/>
      <c r="BN1591" s="238"/>
      <c r="BO1591" s="238"/>
      <c r="BP1591" s="238"/>
      <c r="BQ1591" s="238"/>
      <c r="BR1591" s="238"/>
      <c r="BS1591" s="238"/>
      <c r="BT1591" s="238"/>
      <c r="BU1591" s="238"/>
      <c r="BV1591" s="238"/>
      <c r="BW1591" s="238"/>
      <c r="BX1591" s="238"/>
      <c r="BY1591" s="238"/>
      <c r="BZ1591" s="238"/>
      <c r="CA1591" s="238"/>
      <c r="CB1591" s="238"/>
      <c r="CC1591" s="238"/>
      <c r="CD1591" s="238"/>
      <c r="CE1591" s="238"/>
      <c r="CF1591" s="238"/>
      <c r="CG1591" s="238"/>
      <c r="CH1591" s="238"/>
      <c r="CI1591" s="238"/>
      <c r="CJ1591" s="238"/>
      <c r="CK1591" s="238"/>
      <c r="CL1591" s="238"/>
      <c r="CM1591" s="238"/>
      <c r="CN1591" s="238"/>
      <c r="CO1591" s="238"/>
      <c r="CP1591" s="238"/>
      <c r="CQ1591" s="238"/>
      <c r="CR1591" s="238"/>
      <c r="CS1591" s="238"/>
      <c r="CT1591" s="238"/>
      <c r="CU1591" s="238"/>
      <c r="CV1591" s="238"/>
      <c r="CW1591" s="238"/>
      <c r="CX1591" s="238"/>
      <c r="CY1591" s="238"/>
      <c r="CZ1591" s="238"/>
      <c r="DA1591" s="238"/>
      <c r="DB1591" s="238"/>
      <c r="DC1591" s="238"/>
      <c r="DD1591" s="238"/>
      <c r="DE1591" s="238"/>
      <c r="DF1591" s="238"/>
      <c r="DG1591" s="238"/>
      <c r="DH1591" s="238"/>
      <c r="DI1591" s="238"/>
      <c r="DJ1591" s="238"/>
      <c r="DK1591" s="238"/>
      <c r="DL1591" s="238"/>
      <c r="DM1591" s="238"/>
      <c r="DN1591" s="238"/>
      <c r="DO1591" s="238"/>
      <c r="DP1591" s="238"/>
      <c r="DQ1591" s="238"/>
      <c r="DR1591" s="238"/>
      <c r="DS1591" s="238"/>
      <c r="DT1591" s="238"/>
      <c r="DU1591" s="238"/>
      <c r="DV1591" s="238"/>
      <c r="DW1591" s="238"/>
      <c r="DX1591" s="238"/>
      <c r="DY1591" s="238"/>
      <c r="DZ1591" s="238"/>
      <c r="EA1591" s="238"/>
      <c r="EB1591" s="238"/>
      <c r="EC1591" s="238"/>
      <c r="ED1591" s="238"/>
      <c r="EE1591" s="238"/>
      <c r="EF1591" s="238"/>
      <c r="EG1591" s="238"/>
      <c r="EH1591" s="238"/>
      <c r="EI1591" s="238"/>
      <c r="EJ1591" s="238"/>
      <c r="EK1591" s="238"/>
      <c r="EL1591" s="238"/>
      <c r="EM1591" s="238"/>
      <c r="EN1591" s="238"/>
      <c r="EO1591" s="238"/>
      <c r="EP1591" s="238"/>
      <c r="EQ1591" s="238"/>
      <c r="ER1591" s="238"/>
      <c r="ES1591" s="238"/>
      <c r="ET1591" s="238"/>
      <c r="EU1591" s="238"/>
      <c r="EV1591" s="238"/>
      <c r="EW1591" s="238"/>
      <c r="EX1591" s="238"/>
      <c r="EY1591" s="238"/>
      <c r="EZ1591" s="238"/>
      <c r="FA1591" s="238"/>
      <c r="FB1591" s="238"/>
      <c r="FC1591" s="238"/>
      <c r="FD1591" s="238"/>
      <c r="FE1591" s="238"/>
    </row>
    <row r="1592" spans="34:161">
      <c r="AH1592" s="238"/>
      <c r="AI1592" s="238"/>
      <c r="AJ1592" s="238"/>
      <c r="AK1592" s="238"/>
      <c r="AL1592" s="238"/>
      <c r="AM1592" s="238"/>
      <c r="AN1592" s="238"/>
      <c r="AO1592" s="238"/>
      <c r="AP1592" s="238"/>
      <c r="AQ1592" s="238"/>
      <c r="AR1592" s="238"/>
      <c r="AS1592" s="238"/>
      <c r="AT1592" s="238"/>
      <c r="AU1592" s="238"/>
      <c r="AV1592" s="238"/>
      <c r="AW1592" s="238"/>
      <c r="AX1592" s="238"/>
      <c r="AY1592" s="238"/>
      <c r="AZ1592" s="238"/>
      <c r="BA1592" s="238"/>
      <c r="BB1592" s="238"/>
      <c r="BC1592" s="238"/>
      <c r="BD1592" s="238"/>
      <c r="BE1592" s="238"/>
      <c r="BF1592" s="238"/>
      <c r="BG1592" s="238"/>
      <c r="BH1592" s="238"/>
      <c r="BI1592" s="238"/>
      <c r="BJ1592" s="238"/>
      <c r="BK1592" s="238"/>
      <c r="BL1592" s="238"/>
      <c r="BM1592" s="238"/>
      <c r="BN1592" s="238"/>
      <c r="BO1592" s="238"/>
      <c r="BP1592" s="238"/>
      <c r="BQ1592" s="238"/>
      <c r="BR1592" s="238"/>
      <c r="BS1592" s="238"/>
      <c r="BT1592" s="238"/>
      <c r="BU1592" s="238"/>
      <c r="BV1592" s="238"/>
      <c r="BW1592" s="238"/>
      <c r="BX1592" s="238"/>
      <c r="BY1592" s="238"/>
      <c r="BZ1592" s="238"/>
      <c r="CA1592" s="238"/>
      <c r="CB1592" s="238"/>
      <c r="CC1592" s="238"/>
      <c r="CD1592" s="238"/>
      <c r="CE1592" s="238"/>
      <c r="CF1592" s="238"/>
      <c r="CG1592" s="238"/>
      <c r="CH1592" s="238"/>
      <c r="CI1592" s="238"/>
      <c r="CJ1592" s="238"/>
      <c r="CK1592" s="238"/>
      <c r="CL1592" s="238"/>
      <c r="CM1592" s="238"/>
      <c r="CN1592" s="238"/>
      <c r="CO1592" s="238"/>
      <c r="CP1592" s="238"/>
      <c r="CQ1592" s="238"/>
      <c r="CR1592" s="238"/>
      <c r="CS1592" s="238"/>
      <c r="CT1592" s="238"/>
      <c r="CU1592" s="238"/>
      <c r="CV1592" s="238"/>
      <c r="CW1592" s="238"/>
      <c r="CX1592" s="238"/>
      <c r="CY1592" s="238"/>
      <c r="CZ1592" s="238"/>
      <c r="DA1592" s="238"/>
      <c r="DB1592" s="238"/>
      <c r="DC1592" s="238"/>
      <c r="DD1592" s="238"/>
      <c r="DE1592" s="238"/>
      <c r="DF1592" s="238"/>
      <c r="DG1592" s="238"/>
      <c r="DH1592" s="238"/>
      <c r="DI1592" s="238"/>
      <c r="DJ1592" s="238"/>
      <c r="DK1592" s="238"/>
      <c r="DL1592" s="238"/>
      <c r="DM1592" s="238"/>
      <c r="DN1592" s="238"/>
      <c r="DO1592" s="238"/>
      <c r="DP1592" s="238"/>
      <c r="DQ1592" s="238"/>
      <c r="DR1592" s="238"/>
      <c r="DS1592" s="238"/>
      <c r="DT1592" s="238"/>
      <c r="DU1592" s="238"/>
      <c r="DV1592" s="238"/>
      <c r="DW1592" s="238"/>
      <c r="DX1592" s="238"/>
      <c r="DY1592" s="238"/>
      <c r="DZ1592" s="238"/>
      <c r="EA1592" s="238"/>
      <c r="EB1592" s="238"/>
      <c r="EC1592" s="238"/>
      <c r="ED1592" s="238"/>
      <c r="EE1592" s="238"/>
      <c r="EF1592" s="238"/>
      <c r="EG1592" s="238"/>
      <c r="EH1592" s="238"/>
      <c r="EI1592" s="238"/>
      <c r="EJ1592" s="238"/>
      <c r="EK1592" s="238"/>
      <c r="EL1592" s="238"/>
      <c r="EM1592" s="238"/>
      <c r="EN1592" s="238"/>
      <c r="EO1592" s="238"/>
      <c r="EP1592" s="238"/>
      <c r="EQ1592" s="238"/>
      <c r="ER1592" s="238"/>
      <c r="ES1592" s="238"/>
      <c r="ET1592" s="238"/>
      <c r="EU1592" s="238"/>
      <c r="EV1592" s="238"/>
      <c r="EW1592" s="238"/>
      <c r="EX1592" s="238"/>
      <c r="EY1592" s="238"/>
      <c r="EZ1592" s="238"/>
      <c r="FA1592" s="238"/>
      <c r="FB1592" s="238"/>
      <c r="FC1592" s="238"/>
      <c r="FD1592" s="238"/>
      <c r="FE1592" s="238"/>
    </row>
    <row r="1593" spans="34:161">
      <c r="AH1593" s="238"/>
      <c r="AI1593" s="238"/>
      <c r="AJ1593" s="238"/>
      <c r="AK1593" s="238"/>
      <c r="AL1593" s="238"/>
      <c r="AM1593" s="238"/>
      <c r="AN1593" s="238"/>
      <c r="AO1593" s="238"/>
      <c r="AP1593" s="238"/>
      <c r="AQ1593" s="238"/>
      <c r="AR1593" s="238"/>
      <c r="AS1593" s="238"/>
      <c r="AT1593" s="238"/>
      <c r="AU1593" s="238"/>
      <c r="AV1593" s="238"/>
      <c r="AW1593" s="238"/>
      <c r="AX1593" s="238"/>
      <c r="AY1593" s="238"/>
      <c r="AZ1593" s="238"/>
      <c r="BA1593" s="238"/>
      <c r="BB1593" s="238"/>
      <c r="BC1593" s="238"/>
      <c r="BD1593" s="238"/>
      <c r="BE1593" s="238"/>
      <c r="BF1593" s="238"/>
      <c r="BG1593" s="238"/>
      <c r="BH1593" s="238"/>
      <c r="BI1593" s="238"/>
      <c r="BJ1593" s="238"/>
      <c r="BK1593" s="238"/>
      <c r="BL1593" s="238"/>
      <c r="BM1593" s="238"/>
      <c r="BN1593" s="238"/>
      <c r="BO1593" s="238"/>
      <c r="BP1593" s="238"/>
      <c r="BQ1593" s="238"/>
      <c r="BR1593" s="238"/>
      <c r="BS1593" s="238"/>
      <c r="BT1593" s="238"/>
      <c r="BU1593" s="238"/>
      <c r="BV1593" s="238"/>
      <c r="BW1593" s="238"/>
      <c r="BX1593" s="238"/>
      <c r="BY1593" s="238"/>
      <c r="BZ1593" s="238"/>
      <c r="CA1593" s="238"/>
      <c r="CB1593" s="238"/>
      <c r="CC1593" s="238"/>
      <c r="CD1593" s="238"/>
      <c r="CE1593" s="238"/>
      <c r="CF1593" s="238"/>
      <c r="CG1593" s="238"/>
      <c r="CH1593" s="238"/>
      <c r="CI1593" s="238"/>
      <c r="CJ1593" s="238"/>
      <c r="CK1593" s="238"/>
      <c r="CL1593" s="238"/>
      <c r="CM1593" s="238"/>
      <c r="CN1593" s="238"/>
      <c r="CO1593" s="238"/>
      <c r="CP1593" s="238"/>
      <c r="CQ1593" s="238"/>
      <c r="CR1593" s="238"/>
      <c r="CS1593" s="238"/>
      <c r="CT1593" s="238"/>
      <c r="CU1593" s="238"/>
      <c r="CV1593" s="238"/>
      <c r="CW1593" s="238"/>
      <c r="CX1593" s="238"/>
      <c r="CY1593" s="238"/>
      <c r="CZ1593" s="238"/>
      <c r="DA1593" s="238"/>
      <c r="DB1593" s="238"/>
      <c r="DC1593" s="238"/>
      <c r="DD1593" s="238"/>
      <c r="DE1593" s="238"/>
      <c r="DF1593" s="238"/>
      <c r="DG1593" s="238"/>
      <c r="DH1593" s="238"/>
      <c r="DI1593" s="238"/>
      <c r="DJ1593" s="238"/>
      <c r="DK1593" s="238"/>
      <c r="DL1593" s="238"/>
      <c r="DM1593" s="238"/>
      <c r="DN1593" s="238"/>
      <c r="DO1593" s="238"/>
      <c r="DP1593" s="238"/>
      <c r="DQ1593" s="238"/>
      <c r="DR1593" s="238"/>
      <c r="DS1593" s="238"/>
      <c r="DT1593" s="238"/>
      <c r="DU1593" s="238"/>
      <c r="DV1593" s="238"/>
      <c r="DW1593" s="238"/>
      <c r="DX1593" s="238"/>
      <c r="DY1593" s="238"/>
      <c r="DZ1593" s="238"/>
      <c r="EA1593" s="238"/>
      <c r="EB1593" s="238"/>
      <c r="EC1593" s="238"/>
      <c r="ED1593" s="238"/>
      <c r="EE1593" s="238"/>
      <c r="EF1593" s="238"/>
      <c r="EG1593" s="238"/>
      <c r="EH1593" s="238"/>
      <c r="EI1593" s="238"/>
      <c r="EJ1593" s="238"/>
      <c r="EK1593" s="238"/>
      <c r="EL1593" s="238"/>
      <c r="EM1593" s="238"/>
      <c r="EN1593" s="238"/>
      <c r="EO1593" s="238"/>
      <c r="EP1593" s="238"/>
      <c r="EQ1593" s="238"/>
      <c r="ER1593" s="238"/>
      <c r="ES1593" s="238"/>
      <c r="ET1593" s="238"/>
      <c r="EU1593" s="238"/>
      <c r="EV1593" s="238"/>
      <c r="EW1593" s="238"/>
      <c r="EX1593" s="238"/>
      <c r="EY1593" s="238"/>
      <c r="EZ1593" s="238"/>
      <c r="FA1593" s="238"/>
      <c r="FB1593" s="238"/>
      <c r="FC1593" s="238"/>
      <c r="FD1593" s="238"/>
      <c r="FE1593" s="238"/>
    </row>
    <row r="1594" spans="34:161">
      <c r="AH1594" s="238"/>
      <c r="AI1594" s="238"/>
      <c r="AJ1594" s="238"/>
      <c r="AK1594" s="238"/>
      <c r="AL1594" s="238"/>
      <c r="AM1594" s="238"/>
      <c r="AN1594" s="238"/>
      <c r="AO1594" s="238"/>
      <c r="AP1594" s="238"/>
      <c r="AQ1594" s="238"/>
      <c r="AR1594" s="238"/>
      <c r="AS1594" s="238"/>
      <c r="AT1594" s="238"/>
      <c r="AU1594" s="238"/>
      <c r="AV1594" s="238"/>
      <c r="AW1594" s="238"/>
      <c r="AX1594" s="238"/>
      <c r="AY1594" s="238"/>
      <c r="AZ1594" s="238"/>
      <c r="BA1594" s="238"/>
      <c r="BB1594" s="238"/>
      <c r="BC1594" s="238"/>
      <c r="BD1594" s="238"/>
      <c r="BE1594" s="238"/>
      <c r="BF1594" s="238"/>
      <c r="BG1594" s="238"/>
      <c r="BH1594" s="238"/>
      <c r="BI1594" s="238"/>
      <c r="BJ1594" s="238"/>
      <c r="BK1594" s="238"/>
      <c r="BL1594" s="238"/>
      <c r="BM1594" s="238"/>
      <c r="BN1594" s="238"/>
      <c r="BO1594" s="238"/>
      <c r="BP1594" s="238"/>
      <c r="BQ1594" s="238"/>
      <c r="BR1594" s="238"/>
      <c r="BS1594" s="238"/>
      <c r="BT1594" s="238"/>
      <c r="BU1594" s="238"/>
      <c r="BV1594" s="238"/>
      <c r="BW1594" s="238"/>
      <c r="BX1594" s="238"/>
      <c r="BY1594" s="238"/>
      <c r="BZ1594" s="238"/>
      <c r="CA1594" s="238"/>
      <c r="CB1594" s="238"/>
      <c r="CC1594" s="238"/>
      <c r="CD1594" s="238"/>
      <c r="CE1594" s="238"/>
      <c r="CF1594" s="238"/>
      <c r="CG1594" s="238"/>
      <c r="CH1594" s="238"/>
      <c r="CI1594" s="238"/>
      <c r="CJ1594" s="238"/>
      <c r="CK1594" s="238"/>
      <c r="CL1594" s="238"/>
      <c r="CM1594" s="238"/>
      <c r="CN1594" s="238"/>
      <c r="CO1594" s="238"/>
      <c r="CP1594" s="238"/>
      <c r="CQ1594" s="238"/>
      <c r="CR1594" s="238"/>
      <c r="CS1594" s="238"/>
      <c r="CT1594" s="238"/>
      <c r="CU1594" s="238"/>
      <c r="CV1594" s="238"/>
      <c r="CW1594" s="238"/>
      <c r="CX1594" s="238"/>
      <c r="CY1594" s="238"/>
      <c r="CZ1594" s="238"/>
      <c r="DA1594" s="238"/>
      <c r="DB1594" s="238"/>
      <c r="DC1594" s="238"/>
      <c r="DD1594" s="238"/>
      <c r="DE1594" s="238"/>
      <c r="DF1594" s="238"/>
      <c r="DG1594" s="238"/>
      <c r="DH1594" s="238"/>
      <c r="DI1594" s="238"/>
      <c r="DJ1594" s="238"/>
      <c r="DK1594" s="238"/>
      <c r="DL1594" s="238"/>
      <c r="DM1594" s="238"/>
      <c r="DN1594" s="238"/>
      <c r="DO1594" s="238"/>
      <c r="DP1594" s="238"/>
      <c r="DQ1594" s="238"/>
      <c r="DR1594" s="238"/>
      <c r="DS1594" s="238"/>
      <c r="DT1594" s="238"/>
      <c r="DU1594" s="238"/>
      <c r="DV1594" s="238"/>
      <c r="DW1594" s="238"/>
      <c r="DX1594" s="238"/>
      <c r="DY1594" s="238"/>
      <c r="DZ1594" s="238"/>
      <c r="EA1594" s="238"/>
      <c r="EB1594" s="238"/>
      <c r="EC1594" s="238"/>
      <c r="ED1594" s="238"/>
      <c r="EE1594" s="238"/>
      <c r="EF1594" s="238"/>
      <c r="EG1594" s="238"/>
      <c r="EH1594" s="238"/>
      <c r="EI1594" s="238"/>
      <c r="EJ1594" s="238"/>
      <c r="EK1594" s="238"/>
      <c r="EL1594" s="238"/>
      <c r="EM1594" s="238"/>
      <c r="EN1594" s="238"/>
      <c r="EO1594" s="238"/>
      <c r="EP1594" s="238"/>
      <c r="EQ1594" s="238"/>
      <c r="ER1594" s="238"/>
      <c r="ES1594" s="238"/>
      <c r="ET1594" s="238"/>
      <c r="EU1594" s="238"/>
      <c r="EV1594" s="238"/>
      <c r="EW1594" s="238"/>
      <c r="EX1594" s="238"/>
      <c r="EY1594" s="238"/>
      <c r="EZ1594" s="238"/>
      <c r="FA1594" s="238"/>
      <c r="FB1594" s="238"/>
      <c r="FC1594" s="238"/>
      <c r="FD1594" s="238"/>
      <c r="FE1594" s="238"/>
    </row>
    <row r="1595" spans="34:161">
      <c r="AH1595" s="238"/>
      <c r="AI1595" s="238"/>
      <c r="AJ1595" s="238"/>
      <c r="AK1595" s="238"/>
      <c r="AL1595" s="238"/>
      <c r="AM1595" s="238"/>
      <c r="AN1595" s="238"/>
      <c r="AO1595" s="238"/>
      <c r="AP1595" s="238"/>
      <c r="AQ1595" s="238"/>
      <c r="AR1595" s="238"/>
      <c r="AS1595" s="238"/>
      <c r="AT1595" s="238"/>
      <c r="AU1595" s="238"/>
      <c r="AV1595" s="238"/>
      <c r="AW1595" s="238"/>
      <c r="AX1595" s="238"/>
      <c r="AY1595" s="238"/>
      <c r="AZ1595" s="238"/>
      <c r="BA1595" s="238"/>
      <c r="BB1595" s="238"/>
      <c r="BC1595" s="238"/>
      <c r="BD1595" s="238"/>
      <c r="BE1595" s="238"/>
      <c r="BF1595" s="238"/>
      <c r="BG1595" s="238"/>
      <c r="BH1595" s="238"/>
      <c r="BI1595" s="238"/>
      <c r="BJ1595" s="238"/>
      <c r="BK1595" s="238"/>
      <c r="BL1595" s="238"/>
      <c r="BM1595" s="238"/>
      <c r="BN1595" s="238"/>
      <c r="BO1595" s="238"/>
      <c r="BP1595" s="238"/>
      <c r="BQ1595" s="238"/>
      <c r="BR1595" s="238"/>
      <c r="BS1595" s="238"/>
      <c r="BT1595" s="238"/>
      <c r="BU1595" s="238"/>
      <c r="BV1595" s="238"/>
      <c r="BW1595" s="238"/>
      <c r="BX1595" s="238"/>
      <c r="BY1595" s="238"/>
      <c r="BZ1595" s="238"/>
      <c r="CA1595" s="238"/>
      <c r="CB1595" s="238"/>
      <c r="CC1595" s="238"/>
      <c r="CD1595" s="238"/>
      <c r="CE1595" s="238"/>
      <c r="CF1595" s="238"/>
      <c r="CG1595" s="238"/>
      <c r="CH1595" s="238"/>
      <c r="CI1595" s="238"/>
      <c r="CJ1595" s="238"/>
      <c r="CK1595" s="238"/>
      <c r="CL1595" s="238"/>
      <c r="CM1595" s="238"/>
      <c r="CN1595" s="238"/>
      <c r="CO1595" s="238"/>
      <c r="CP1595" s="238"/>
      <c r="CQ1595" s="238"/>
      <c r="CR1595" s="238"/>
      <c r="CS1595" s="238"/>
      <c r="CT1595" s="238"/>
      <c r="CU1595" s="238"/>
      <c r="CV1595" s="238"/>
      <c r="CW1595" s="238"/>
      <c r="CX1595" s="238"/>
      <c r="CY1595" s="238"/>
      <c r="CZ1595" s="238"/>
      <c r="DA1595" s="238"/>
      <c r="DB1595" s="238"/>
      <c r="DC1595" s="238"/>
      <c r="DD1595" s="238"/>
      <c r="DE1595" s="238"/>
      <c r="DF1595" s="238"/>
      <c r="DG1595" s="238"/>
      <c r="DH1595" s="238"/>
      <c r="DI1595" s="238"/>
      <c r="DJ1595" s="238"/>
      <c r="DK1595" s="238"/>
      <c r="DL1595" s="238"/>
      <c r="DM1595" s="238"/>
      <c r="DN1595" s="238"/>
      <c r="DO1595" s="238"/>
      <c r="DP1595" s="238"/>
      <c r="DQ1595" s="238"/>
      <c r="DR1595" s="238"/>
      <c r="DS1595" s="238"/>
      <c r="DT1595" s="238"/>
      <c r="DU1595" s="238"/>
      <c r="DV1595" s="238"/>
      <c r="DW1595" s="238"/>
      <c r="DX1595" s="238"/>
      <c r="DY1595" s="238"/>
      <c r="DZ1595" s="238"/>
      <c r="EA1595" s="238"/>
      <c r="EB1595" s="238"/>
      <c r="EC1595" s="238"/>
      <c r="ED1595" s="238"/>
      <c r="EE1595" s="238"/>
      <c r="EF1595" s="238"/>
      <c r="EG1595" s="238"/>
      <c r="EH1595" s="238"/>
      <c r="EI1595" s="238"/>
      <c r="EJ1595" s="238"/>
      <c r="EK1595" s="238"/>
      <c r="EL1595" s="238"/>
      <c r="EM1595" s="238"/>
      <c r="EN1595" s="238"/>
      <c r="EO1595" s="238"/>
      <c r="EP1595" s="238"/>
      <c r="EQ1595" s="238"/>
      <c r="ER1595" s="238"/>
      <c r="ES1595" s="238"/>
      <c r="ET1595" s="238"/>
      <c r="EU1595" s="238"/>
      <c r="EV1595" s="238"/>
      <c r="EW1595" s="238"/>
      <c r="EX1595" s="238"/>
      <c r="EY1595" s="238"/>
      <c r="EZ1595" s="238"/>
      <c r="FA1595" s="238"/>
      <c r="FB1595" s="238"/>
      <c r="FC1595" s="238"/>
      <c r="FD1595" s="238"/>
      <c r="FE1595" s="238"/>
    </row>
    <row r="1596" spans="34:161">
      <c r="AH1596" s="238"/>
      <c r="AI1596" s="238"/>
      <c r="AJ1596" s="238"/>
      <c r="AK1596" s="238"/>
      <c r="AL1596" s="238"/>
      <c r="AM1596" s="238"/>
      <c r="AN1596" s="238"/>
      <c r="AO1596" s="238"/>
      <c r="AP1596" s="238"/>
      <c r="AQ1596" s="238"/>
      <c r="AR1596" s="238"/>
      <c r="AS1596" s="238"/>
      <c r="AT1596" s="238"/>
      <c r="AU1596" s="238"/>
      <c r="AV1596" s="238"/>
      <c r="AW1596" s="238"/>
      <c r="AX1596" s="238"/>
      <c r="AY1596" s="238"/>
      <c r="AZ1596" s="238"/>
      <c r="BA1596" s="238"/>
      <c r="BB1596" s="238"/>
      <c r="BC1596" s="238"/>
      <c r="BD1596" s="238"/>
      <c r="BE1596" s="238"/>
      <c r="BF1596" s="238"/>
      <c r="BG1596" s="238"/>
      <c r="BH1596" s="238"/>
      <c r="BI1596" s="238"/>
      <c r="BJ1596" s="238"/>
      <c r="BK1596" s="238"/>
      <c r="BL1596" s="238"/>
      <c r="BM1596" s="238"/>
      <c r="BN1596" s="238"/>
      <c r="BO1596" s="238"/>
      <c r="BP1596" s="238"/>
      <c r="BQ1596" s="238"/>
      <c r="BR1596" s="238"/>
      <c r="BS1596" s="238"/>
      <c r="BT1596" s="238"/>
      <c r="BU1596" s="238"/>
      <c r="BV1596" s="238"/>
      <c r="BW1596" s="238"/>
      <c r="BX1596" s="238"/>
      <c r="BY1596" s="238"/>
      <c r="BZ1596" s="238"/>
      <c r="CA1596" s="238"/>
      <c r="CB1596" s="238"/>
      <c r="CC1596" s="238"/>
      <c r="CD1596" s="238"/>
      <c r="CE1596" s="238"/>
      <c r="CF1596" s="238"/>
      <c r="CG1596" s="238"/>
      <c r="CH1596" s="238"/>
      <c r="CI1596" s="238"/>
      <c r="CJ1596" s="238"/>
      <c r="CK1596" s="238"/>
      <c r="CL1596" s="238"/>
      <c r="CM1596" s="238"/>
      <c r="CN1596" s="238"/>
      <c r="CO1596" s="238"/>
      <c r="CP1596" s="238"/>
      <c r="CQ1596" s="238"/>
      <c r="CR1596" s="238"/>
      <c r="CS1596" s="238"/>
      <c r="CT1596" s="238"/>
      <c r="CU1596" s="238"/>
      <c r="CV1596" s="238"/>
      <c r="CW1596" s="238"/>
      <c r="CX1596" s="238"/>
      <c r="CY1596" s="238"/>
      <c r="CZ1596" s="238"/>
      <c r="DA1596" s="238"/>
      <c r="DB1596" s="238"/>
      <c r="DC1596" s="238"/>
      <c r="DD1596" s="238"/>
      <c r="DE1596" s="238"/>
      <c r="DF1596" s="238"/>
      <c r="DG1596" s="238"/>
      <c r="DH1596" s="238"/>
      <c r="DI1596" s="238"/>
      <c r="DJ1596" s="238"/>
      <c r="DK1596" s="238"/>
      <c r="DL1596" s="238"/>
      <c r="DM1596" s="238"/>
      <c r="DN1596" s="238"/>
      <c r="DO1596" s="238"/>
      <c r="DP1596" s="238"/>
      <c r="DQ1596" s="238"/>
      <c r="DR1596" s="238"/>
      <c r="DS1596" s="238"/>
      <c r="DT1596" s="238"/>
      <c r="DU1596" s="238"/>
      <c r="DV1596" s="238"/>
      <c r="DW1596" s="238"/>
      <c r="DX1596" s="238"/>
      <c r="DY1596" s="238"/>
      <c r="DZ1596" s="238"/>
      <c r="EA1596" s="238"/>
      <c r="EB1596" s="238"/>
      <c r="EC1596" s="238"/>
      <c r="ED1596" s="238"/>
      <c r="EE1596" s="238"/>
      <c r="EF1596" s="238"/>
      <c r="EG1596" s="238"/>
      <c r="EH1596" s="238"/>
      <c r="EI1596" s="238"/>
      <c r="EJ1596" s="238"/>
      <c r="EK1596" s="238"/>
      <c r="EL1596" s="238"/>
      <c r="EM1596" s="238"/>
      <c r="EN1596" s="238"/>
      <c r="EO1596" s="238"/>
      <c r="EP1596" s="238"/>
      <c r="EQ1596" s="238"/>
      <c r="ER1596" s="238"/>
      <c r="ES1596" s="238"/>
      <c r="ET1596" s="238"/>
      <c r="EU1596" s="238"/>
      <c r="EV1596" s="238"/>
      <c r="EW1596" s="238"/>
      <c r="EX1596" s="238"/>
      <c r="EY1596" s="238"/>
      <c r="EZ1596" s="238"/>
      <c r="FA1596" s="238"/>
      <c r="FB1596" s="238"/>
      <c r="FC1596" s="238"/>
      <c r="FD1596" s="238"/>
      <c r="FE1596" s="238"/>
    </row>
    <row r="1597" spans="34:161">
      <c r="AH1597" s="238"/>
      <c r="AI1597" s="238"/>
      <c r="AJ1597" s="238"/>
      <c r="AK1597" s="238"/>
      <c r="AL1597" s="238"/>
      <c r="AM1597" s="238"/>
      <c r="AN1597" s="238"/>
      <c r="AO1597" s="238"/>
      <c r="AP1597" s="238"/>
      <c r="AQ1597" s="238"/>
      <c r="AR1597" s="238"/>
      <c r="AS1597" s="238"/>
      <c r="AT1597" s="238"/>
      <c r="AU1597" s="238"/>
      <c r="AV1597" s="238"/>
      <c r="AW1597" s="238"/>
      <c r="AX1597" s="238"/>
      <c r="AY1597" s="238"/>
      <c r="AZ1597" s="238"/>
      <c r="BA1597" s="238"/>
      <c r="BB1597" s="238"/>
      <c r="BC1597" s="238"/>
      <c r="BD1597" s="238"/>
      <c r="BE1597" s="238"/>
      <c r="BF1597" s="238"/>
      <c r="BG1597" s="238"/>
      <c r="BH1597" s="238"/>
      <c r="BI1597" s="238"/>
      <c r="BJ1597" s="238"/>
      <c r="BK1597" s="238"/>
      <c r="BL1597" s="238"/>
      <c r="BM1597" s="238"/>
      <c r="BN1597" s="238"/>
      <c r="BO1597" s="238"/>
      <c r="BP1597" s="238"/>
      <c r="BQ1597" s="238"/>
      <c r="BR1597" s="238"/>
      <c r="BS1597" s="238"/>
      <c r="BT1597" s="238"/>
      <c r="BU1597" s="238"/>
      <c r="BV1597" s="238"/>
      <c r="BW1597" s="238"/>
      <c r="BX1597" s="238"/>
      <c r="BY1597" s="238"/>
      <c r="BZ1597" s="238"/>
      <c r="CA1597" s="238"/>
      <c r="CB1597" s="238"/>
      <c r="CC1597" s="238"/>
      <c r="CD1597" s="238"/>
      <c r="CE1597" s="238"/>
      <c r="CF1597" s="238"/>
      <c r="CG1597" s="238"/>
      <c r="CH1597" s="238"/>
      <c r="CI1597" s="238"/>
      <c r="CJ1597" s="238"/>
      <c r="CK1597" s="238"/>
      <c r="CL1597" s="238"/>
      <c r="CM1597" s="238"/>
      <c r="CN1597" s="238"/>
      <c r="CO1597" s="238"/>
      <c r="CP1597" s="238"/>
      <c r="CQ1597" s="238"/>
      <c r="CR1597" s="238"/>
      <c r="CS1597" s="238"/>
      <c r="CT1597" s="238"/>
      <c r="CU1597" s="238"/>
      <c r="CV1597" s="238"/>
      <c r="CW1597" s="238"/>
      <c r="CX1597" s="238"/>
      <c r="CY1597" s="238"/>
      <c r="CZ1597" s="238"/>
      <c r="DA1597" s="238"/>
      <c r="DB1597" s="238"/>
      <c r="DC1597" s="238"/>
      <c r="DD1597" s="238"/>
      <c r="DE1597" s="238"/>
      <c r="DF1597" s="238"/>
      <c r="DG1597" s="238"/>
      <c r="DH1597" s="238"/>
      <c r="DI1597" s="238"/>
      <c r="DJ1597" s="238"/>
      <c r="DK1597" s="238"/>
      <c r="DL1597" s="238"/>
      <c r="DM1597" s="238"/>
      <c r="DN1597" s="238"/>
      <c r="DO1597" s="238"/>
      <c r="DP1597" s="238"/>
      <c r="DQ1597" s="238"/>
      <c r="DR1597" s="238"/>
      <c r="DS1597" s="238"/>
      <c r="DT1597" s="238"/>
      <c r="DU1597" s="238"/>
      <c r="DV1597" s="238"/>
      <c r="DW1597" s="238"/>
      <c r="DX1597" s="238"/>
      <c r="DY1597" s="238"/>
      <c r="DZ1597" s="238"/>
      <c r="EA1597" s="238"/>
      <c r="EB1597" s="238"/>
      <c r="EC1597" s="238"/>
      <c r="ED1597" s="238"/>
      <c r="EE1597" s="238"/>
      <c r="EF1597" s="238"/>
      <c r="EG1597" s="238"/>
      <c r="EH1597" s="238"/>
      <c r="EI1597" s="238"/>
      <c r="EJ1597" s="238"/>
      <c r="EK1597" s="238"/>
      <c r="EL1597" s="238"/>
      <c r="EM1597" s="238"/>
      <c r="EN1597" s="238"/>
      <c r="EO1597" s="238"/>
      <c r="EP1597" s="238"/>
      <c r="EQ1597" s="238"/>
      <c r="ER1597" s="238"/>
      <c r="ES1597" s="238"/>
      <c r="ET1597" s="238"/>
      <c r="EU1597" s="238"/>
      <c r="EV1597" s="238"/>
      <c r="EW1597" s="238"/>
      <c r="EX1597" s="238"/>
      <c r="EY1597" s="238"/>
      <c r="EZ1597" s="238"/>
      <c r="FA1597" s="238"/>
      <c r="FB1597" s="238"/>
      <c r="FC1597" s="238"/>
      <c r="FD1597" s="238"/>
      <c r="FE1597" s="238"/>
    </row>
    <row r="1598" spans="34:161">
      <c r="AH1598" s="238"/>
      <c r="AI1598" s="238"/>
      <c r="AJ1598" s="238"/>
      <c r="AK1598" s="238"/>
      <c r="AL1598" s="238"/>
      <c r="AM1598" s="238"/>
      <c r="AN1598" s="238"/>
      <c r="AO1598" s="238"/>
      <c r="AP1598" s="238"/>
      <c r="AQ1598" s="238"/>
      <c r="AR1598" s="238"/>
      <c r="AS1598" s="238"/>
      <c r="AT1598" s="238"/>
      <c r="AU1598" s="238"/>
      <c r="AV1598" s="238"/>
      <c r="AW1598" s="238"/>
      <c r="AX1598" s="238"/>
      <c r="AY1598" s="238"/>
      <c r="AZ1598" s="238"/>
      <c r="BA1598" s="238"/>
      <c r="BB1598" s="238"/>
      <c r="BC1598" s="238"/>
      <c r="BD1598" s="238"/>
      <c r="BE1598" s="238"/>
      <c r="BF1598" s="238"/>
      <c r="BG1598" s="238"/>
      <c r="BH1598" s="238"/>
      <c r="BI1598" s="238"/>
      <c r="BJ1598" s="238"/>
      <c r="BK1598" s="238"/>
      <c r="BL1598" s="238"/>
      <c r="BM1598" s="238"/>
      <c r="BN1598" s="238"/>
      <c r="BO1598" s="238"/>
      <c r="BP1598" s="238"/>
      <c r="BQ1598" s="238"/>
      <c r="BR1598" s="238"/>
      <c r="BS1598" s="238"/>
      <c r="BT1598" s="238"/>
      <c r="BU1598" s="238"/>
      <c r="BV1598" s="238"/>
      <c r="BW1598" s="238"/>
      <c r="BX1598" s="238"/>
      <c r="BY1598" s="238"/>
      <c r="BZ1598" s="238"/>
      <c r="CA1598" s="238"/>
      <c r="CB1598" s="238"/>
      <c r="CC1598" s="238"/>
      <c r="CD1598" s="238"/>
      <c r="CE1598" s="238"/>
      <c r="CF1598" s="238"/>
      <c r="CG1598" s="238"/>
      <c r="CH1598" s="238"/>
      <c r="CI1598" s="238"/>
      <c r="CJ1598" s="238"/>
      <c r="CK1598" s="238"/>
      <c r="CL1598" s="238"/>
      <c r="CM1598" s="238"/>
      <c r="CN1598" s="238"/>
      <c r="CO1598" s="238"/>
      <c r="CP1598" s="238"/>
      <c r="CQ1598" s="238"/>
      <c r="CR1598" s="238"/>
      <c r="CS1598" s="238"/>
      <c r="CT1598" s="238"/>
      <c r="CU1598" s="238"/>
      <c r="CV1598" s="238"/>
      <c r="CW1598" s="238"/>
      <c r="CX1598" s="238"/>
      <c r="CY1598" s="238"/>
      <c r="CZ1598" s="238"/>
      <c r="DA1598" s="238"/>
      <c r="DB1598" s="238"/>
      <c r="DC1598" s="238"/>
      <c r="DD1598" s="238"/>
      <c r="DE1598" s="238"/>
      <c r="DF1598" s="238"/>
      <c r="DG1598" s="238"/>
      <c r="DH1598" s="238"/>
      <c r="DI1598" s="238"/>
      <c r="DJ1598" s="238"/>
      <c r="DK1598" s="238"/>
      <c r="DL1598" s="238"/>
      <c r="DM1598" s="238"/>
      <c r="DN1598" s="238"/>
      <c r="DO1598" s="238"/>
      <c r="DP1598" s="238"/>
      <c r="DQ1598" s="238"/>
      <c r="DR1598" s="238"/>
      <c r="DS1598" s="238"/>
      <c r="DT1598" s="238"/>
      <c r="DU1598" s="238"/>
      <c r="DV1598" s="238"/>
      <c r="DW1598" s="238"/>
      <c r="DX1598" s="238"/>
      <c r="DY1598" s="238"/>
      <c r="DZ1598" s="238"/>
      <c r="EA1598" s="238"/>
      <c r="EB1598" s="238"/>
      <c r="EC1598" s="238"/>
      <c r="ED1598" s="238"/>
      <c r="EE1598" s="238"/>
      <c r="EF1598" s="238"/>
      <c r="EG1598" s="238"/>
      <c r="EH1598" s="238"/>
      <c r="EI1598" s="238"/>
      <c r="EJ1598" s="238"/>
      <c r="EK1598" s="238"/>
      <c r="EL1598" s="238"/>
      <c r="EM1598" s="238"/>
      <c r="EN1598" s="238"/>
      <c r="EO1598" s="238"/>
      <c r="EP1598" s="238"/>
      <c r="EQ1598" s="238"/>
      <c r="ER1598" s="238"/>
      <c r="ES1598" s="238"/>
      <c r="ET1598" s="238"/>
      <c r="EU1598" s="238"/>
      <c r="EV1598" s="238"/>
      <c r="EW1598" s="238"/>
      <c r="EX1598" s="238"/>
      <c r="EY1598" s="238"/>
      <c r="EZ1598" s="238"/>
      <c r="FA1598" s="238"/>
      <c r="FB1598" s="238"/>
      <c r="FC1598" s="238"/>
      <c r="FD1598" s="238"/>
      <c r="FE1598" s="238"/>
    </row>
    <row r="1599" spans="34:161">
      <c r="AH1599" s="238"/>
      <c r="AI1599" s="238"/>
      <c r="AJ1599" s="238"/>
      <c r="AK1599" s="238"/>
      <c r="AL1599" s="238"/>
      <c r="AM1599" s="238"/>
      <c r="AN1599" s="238"/>
      <c r="AO1599" s="238"/>
      <c r="AP1599" s="238"/>
      <c r="AQ1599" s="238"/>
      <c r="AR1599" s="238"/>
      <c r="AS1599" s="238"/>
      <c r="AT1599" s="238"/>
      <c r="AU1599" s="238"/>
      <c r="AV1599" s="238"/>
      <c r="AW1599" s="238"/>
      <c r="AX1599" s="238"/>
      <c r="AY1599" s="238"/>
      <c r="AZ1599" s="238"/>
      <c r="BA1599" s="238"/>
      <c r="BB1599" s="238"/>
      <c r="BC1599" s="238"/>
      <c r="BD1599" s="238"/>
      <c r="BE1599" s="238"/>
      <c r="BF1599" s="238"/>
      <c r="BG1599" s="238"/>
      <c r="BH1599" s="238"/>
      <c r="BI1599" s="238"/>
      <c r="BJ1599" s="238"/>
      <c r="BK1599" s="238"/>
      <c r="BL1599" s="238"/>
      <c r="BM1599" s="238"/>
      <c r="BN1599" s="238"/>
      <c r="BO1599" s="238"/>
      <c r="BP1599" s="238"/>
      <c r="BQ1599" s="238"/>
      <c r="BR1599" s="238"/>
      <c r="BS1599" s="238"/>
      <c r="BT1599" s="238"/>
      <c r="BU1599" s="238"/>
      <c r="BV1599" s="238"/>
      <c r="BW1599" s="238"/>
      <c r="BX1599" s="238"/>
      <c r="BY1599" s="238"/>
      <c r="BZ1599" s="238"/>
      <c r="CA1599" s="238"/>
      <c r="CB1599" s="238"/>
      <c r="CC1599" s="238"/>
      <c r="CD1599" s="238"/>
      <c r="CE1599" s="238"/>
      <c r="CF1599" s="238"/>
      <c r="CG1599" s="238"/>
      <c r="CH1599" s="238"/>
      <c r="CI1599" s="238"/>
      <c r="CJ1599" s="238"/>
      <c r="CK1599" s="238"/>
      <c r="CL1599" s="238"/>
      <c r="CM1599" s="238"/>
      <c r="CN1599" s="238"/>
      <c r="CO1599" s="238"/>
      <c r="CP1599" s="238"/>
      <c r="CQ1599" s="238"/>
      <c r="CR1599" s="238"/>
      <c r="CS1599" s="238"/>
      <c r="CT1599" s="238"/>
      <c r="CU1599" s="238"/>
      <c r="CV1599" s="238"/>
      <c r="CW1599" s="238"/>
      <c r="CX1599" s="238"/>
      <c r="CY1599" s="238"/>
      <c r="CZ1599" s="238"/>
      <c r="DA1599" s="238"/>
      <c r="DB1599" s="238"/>
      <c r="DC1599" s="238"/>
      <c r="DD1599" s="238"/>
      <c r="DE1599" s="238"/>
      <c r="DF1599" s="238"/>
      <c r="DG1599" s="238"/>
      <c r="DH1599" s="238"/>
      <c r="DI1599" s="238"/>
      <c r="DJ1599" s="238"/>
      <c r="DK1599" s="238"/>
      <c r="DL1599" s="238"/>
      <c r="DM1599" s="238"/>
      <c r="DN1599" s="238"/>
      <c r="DO1599" s="238"/>
      <c r="DP1599" s="238"/>
      <c r="DQ1599" s="238"/>
      <c r="DR1599" s="238"/>
      <c r="DS1599" s="238"/>
      <c r="DT1599" s="238"/>
      <c r="DU1599" s="238"/>
      <c r="DV1599" s="238"/>
      <c r="DW1599" s="238"/>
      <c r="DX1599" s="238"/>
      <c r="DY1599" s="238"/>
      <c r="DZ1599" s="238"/>
      <c r="EA1599" s="238"/>
      <c r="EB1599" s="238"/>
      <c r="EC1599" s="238"/>
      <c r="ED1599" s="238"/>
      <c r="EE1599" s="238"/>
      <c r="EF1599" s="238"/>
      <c r="EG1599" s="238"/>
      <c r="EH1599" s="238"/>
      <c r="EI1599" s="238"/>
      <c r="EJ1599" s="238"/>
      <c r="EK1599" s="238"/>
      <c r="EL1599" s="238"/>
      <c r="EM1599" s="238"/>
      <c r="EN1599" s="238"/>
      <c r="EO1599" s="238"/>
      <c r="EP1599" s="238"/>
      <c r="EQ1599" s="238"/>
      <c r="ER1599" s="238"/>
      <c r="ES1599" s="238"/>
      <c r="ET1599" s="238"/>
      <c r="EU1599" s="238"/>
      <c r="EV1599" s="238"/>
      <c r="EW1599" s="238"/>
      <c r="EX1599" s="238"/>
      <c r="EY1599" s="238"/>
      <c r="EZ1599" s="238"/>
      <c r="FA1599" s="238"/>
      <c r="FB1599" s="238"/>
      <c r="FC1599" s="238"/>
      <c r="FD1599" s="238"/>
      <c r="FE1599" s="238"/>
    </row>
    <row r="1600" spans="34:161">
      <c r="AH1600" s="238"/>
      <c r="AI1600" s="238"/>
      <c r="AJ1600" s="238"/>
      <c r="AK1600" s="238"/>
      <c r="AL1600" s="238"/>
      <c r="AM1600" s="238"/>
      <c r="AN1600" s="238"/>
      <c r="AO1600" s="238"/>
      <c r="AP1600" s="238"/>
      <c r="AQ1600" s="238"/>
      <c r="AR1600" s="238"/>
      <c r="AS1600" s="238"/>
      <c r="AT1600" s="238"/>
      <c r="AU1600" s="238"/>
      <c r="AV1600" s="238"/>
      <c r="AW1600" s="238"/>
      <c r="AX1600" s="238"/>
      <c r="AY1600" s="238"/>
      <c r="AZ1600" s="238"/>
      <c r="BA1600" s="238"/>
      <c r="BB1600" s="238"/>
      <c r="BC1600" s="238"/>
      <c r="BD1600" s="238"/>
      <c r="BE1600" s="238"/>
      <c r="BF1600" s="238"/>
      <c r="BG1600" s="238"/>
      <c r="BH1600" s="238"/>
      <c r="BI1600" s="238"/>
      <c r="BJ1600" s="238"/>
      <c r="BK1600" s="238"/>
      <c r="BL1600" s="238"/>
      <c r="BM1600" s="238"/>
      <c r="BN1600" s="238"/>
      <c r="BO1600" s="238"/>
      <c r="BP1600" s="238"/>
      <c r="BQ1600" s="238"/>
      <c r="BR1600" s="238"/>
      <c r="BS1600" s="238"/>
      <c r="BT1600" s="238"/>
      <c r="BU1600" s="238"/>
      <c r="BV1600" s="238"/>
      <c r="BW1600" s="238"/>
      <c r="BX1600" s="238"/>
      <c r="BY1600" s="238"/>
      <c r="BZ1600" s="238"/>
      <c r="CA1600" s="238"/>
      <c r="CB1600" s="238"/>
      <c r="CC1600" s="238"/>
      <c r="CD1600" s="238"/>
      <c r="CE1600" s="238"/>
      <c r="CF1600" s="238"/>
      <c r="CG1600" s="238"/>
      <c r="CH1600" s="238"/>
      <c r="CI1600" s="238"/>
      <c r="CJ1600" s="238"/>
      <c r="CK1600" s="238"/>
      <c r="CL1600" s="238"/>
      <c r="CM1600" s="238"/>
      <c r="CN1600" s="238"/>
      <c r="CO1600" s="238"/>
      <c r="CP1600" s="238"/>
      <c r="CQ1600" s="238"/>
      <c r="CR1600" s="238"/>
      <c r="CS1600" s="238"/>
      <c r="CT1600" s="238"/>
      <c r="CU1600" s="238"/>
      <c r="CV1600" s="238"/>
      <c r="CW1600" s="238"/>
      <c r="CX1600" s="238"/>
      <c r="CY1600" s="238"/>
      <c r="CZ1600" s="238"/>
      <c r="DA1600" s="238"/>
      <c r="DB1600" s="238"/>
      <c r="DC1600" s="238"/>
      <c r="DD1600" s="238"/>
      <c r="DE1600" s="238"/>
      <c r="DF1600" s="238"/>
      <c r="DG1600" s="238"/>
      <c r="DH1600" s="238"/>
      <c r="DI1600" s="238"/>
      <c r="DJ1600" s="238"/>
      <c r="DK1600" s="238"/>
      <c r="DL1600" s="238"/>
      <c r="DM1600" s="238"/>
      <c r="DN1600" s="238"/>
      <c r="DO1600" s="238"/>
      <c r="DP1600" s="238"/>
      <c r="DQ1600" s="238"/>
      <c r="DR1600" s="238"/>
      <c r="DS1600" s="238"/>
      <c r="DT1600" s="238"/>
      <c r="DU1600" s="238"/>
      <c r="DV1600" s="238"/>
      <c r="DW1600" s="238"/>
      <c r="DX1600" s="238"/>
      <c r="DY1600" s="238"/>
      <c r="DZ1600" s="238"/>
      <c r="EA1600" s="238"/>
      <c r="EB1600" s="238"/>
      <c r="EC1600" s="238"/>
      <c r="ED1600" s="238"/>
      <c r="EE1600" s="238"/>
      <c r="EF1600" s="238"/>
      <c r="EG1600" s="238"/>
      <c r="EH1600" s="238"/>
      <c r="EI1600" s="238"/>
      <c r="EJ1600" s="238"/>
      <c r="EK1600" s="238"/>
      <c r="EL1600" s="238"/>
      <c r="EM1600" s="238"/>
      <c r="EN1600" s="238"/>
      <c r="EO1600" s="238"/>
      <c r="EP1600" s="238"/>
      <c r="EQ1600" s="238"/>
      <c r="ER1600" s="238"/>
      <c r="ES1600" s="238"/>
      <c r="ET1600" s="238"/>
      <c r="EU1600" s="238"/>
      <c r="EV1600" s="238"/>
      <c r="EW1600" s="238"/>
      <c r="EX1600" s="238"/>
      <c r="EY1600" s="238"/>
      <c r="EZ1600" s="238"/>
      <c r="FA1600" s="238"/>
      <c r="FB1600" s="238"/>
      <c r="FC1600" s="238"/>
      <c r="FD1600" s="238"/>
      <c r="FE1600" s="238"/>
    </row>
    <row r="1601" spans="34:161">
      <c r="AH1601" s="238"/>
      <c r="AI1601" s="238"/>
      <c r="AJ1601" s="238"/>
      <c r="AK1601" s="238"/>
      <c r="AL1601" s="238"/>
      <c r="AM1601" s="238"/>
      <c r="AN1601" s="238"/>
      <c r="AO1601" s="238"/>
      <c r="AP1601" s="238"/>
      <c r="AQ1601" s="238"/>
      <c r="AR1601" s="238"/>
      <c r="AS1601" s="238"/>
      <c r="AT1601" s="238"/>
      <c r="AU1601" s="238"/>
      <c r="AV1601" s="238"/>
      <c r="AW1601" s="238"/>
      <c r="AX1601" s="238"/>
      <c r="AY1601" s="238"/>
      <c r="AZ1601" s="238"/>
      <c r="BA1601" s="238"/>
      <c r="BB1601" s="238"/>
      <c r="BC1601" s="238"/>
      <c r="BD1601" s="238"/>
      <c r="BE1601" s="238"/>
      <c r="BF1601" s="238"/>
      <c r="BG1601" s="238"/>
      <c r="BH1601" s="238"/>
      <c r="BI1601" s="238"/>
      <c r="BJ1601" s="238"/>
      <c r="BK1601" s="238"/>
      <c r="BL1601" s="238"/>
      <c r="BM1601" s="238"/>
      <c r="BN1601" s="238"/>
      <c r="BO1601" s="238"/>
      <c r="BP1601" s="238"/>
      <c r="BQ1601" s="238"/>
      <c r="BR1601" s="238"/>
      <c r="BS1601" s="238"/>
      <c r="BT1601" s="238"/>
      <c r="BU1601" s="238"/>
      <c r="BV1601" s="238"/>
      <c r="BW1601" s="238"/>
      <c r="BX1601" s="238"/>
      <c r="BY1601" s="238"/>
      <c r="BZ1601" s="238"/>
      <c r="CA1601" s="238"/>
      <c r="CB1601" s="238"/>
      <c r="CC1601" s="238"/>
      <c r="CD1601" s="238"/>
      <c r="CE1601" s="238"/>
      <c r="CF1601" s="238"/>
      <c r="CG1601" s="238"/>
      <c r="CH1601" s="238"/>
      <c r="CI1601" s="238"/>
      <c r="CJ1601" s="238"/>
      <c r="CK1601" s="238"/>
      <c r="CL1601" s="238"/>
      <c r="CM1601" s="238"/>
      <c r="CN1601" s="238"/>
      <c r="CO1601" s="238"/>
      <c r="CP1601" s="238"/>
      <c r="CQ1601" s="238"/>
      <c r="CR1601" s="238"/>
      <c r="CS1601" s="238"/>
      <c r="CT1601" s="238"/>
      <c r="CU1601" s="238"/>
      <c r="CV1601" s="238"/>
      <c r="CW1601" s="238"/>
      <c r="CX1601" s="238"/>
      <c r="CY1601" s="238"/>
      <c r="CZ1601" s="238"/>
      <c r="DA1601" s="238"/>
      <c r="DB1601" s="238"/>
      <c r="DC1601" s="238"/>
      <c r="DD1601" s="238"/>
      <c r="DE1601" s="238"/>
      <c r="DF1601" s="238"/>
      <c r="DG1601" s="238"/>
      <c r="DH1601" s="238"/>
      <c r="DI1601" s="238"/>
      <c r="DJ1601" s="238"/>
      <c r="DK1601" s="238"/>
      <c r="DL1601" s="238"/>
      <c r="DM1601" s="238"/>
      <c r="DN1601" s="238"/>
      <c r="DO1601" s="238"/>
      <c r="DP1601" s="238"/>
      <c r="DQ1601" s="238"/>
      <c r="DR1601" s="238"/>
      <c r="DS1601" s="238"/>
      <c r="DT1601" s="238"/>
      <c r="DU1601" s="238"/>
      <c r="DV1601" s="238"/>
      <c r="DW1601" s="238"/>
      <c r="DX1601" s="238"/>
      <c r="DY1601" s="238"/>
      <c r="DZ1601" s="238"/>
      <c r="EA1601" s="238"/>
      <c r="EB1601" s="238"/>
      <c r="EC1601" s="238"/>
      <c r="ED1601" s="238"/>
      <c r="EE1601" s="238"/>
      <c r="EF1601" s="238"/>
      <c r="EG1601" s="238"/>
      <c r="EH1601" s="238"/>
      <c r="EI1601" s="238"/>
      <c r="EJ1601" s="238"/>
      <c r="EK1601" s="238"/>
      <c r="EL1601" s="238"/>
      <c r="EM1601" s="238"/>
      <c r="EN1601" s="238"/>
      <c r="EO1601" s="238"/>
      <c r="EP1601" s="238"/>
      <c r="EQ1601" s="238"/>
      <c r="ER1601" s="238"/>
      <c r="ES1601" s="238"/>
      <c r="ET1601" s="238"/>
      <c r="EU1601" s="238"/>
      <c r="EV1601" s="238"/>
      <c r="EW1601" s="238"/>
      <c r="EX1601" s="238"/>
      <c r="EY1601" s="238"/>
      <c r="EZ1601" s="238"/>
      <c r="FA1601" s="238"/>
      <c r="FB1601" s="238"/>
      <c r="FC1601" s="238"/>
      <c r="FD1601" s="238"/>
      <c r="FE1601" s="238"/>
    </row>
    <row r="1602" spans="34:161">
      <c r="AH1602" s="238"/>
      <c r="AI1602" s="238"/>
      <c r="AJ1602" s="238"/>
      <c r="AK1602" s="238"/>
      <c r="AL1602" s="238"/>
      <c r="AM1602" s="238"/>
      <c r="AN1602" s="238"/>
      <c r="AO1602" s="238"/>
      <c r="AP1602" s="238"/>
      <c r="AQ1602" s="238"/>
      <c r="AR1602" s="238"/>
      <c r="AS1602" s="238"/>
      <c r="AT1602" s="238"/>
      <c r="AU1602" s="238"/>
      <c r="AV1602" s="238"/>
      <c r="AW1602" s="238"/>
      <c r="AX1602" s="238"/>
      <c r="AY1602" s="238"/>
      <c r="AZ1602" s="238"/>
      <c r="BA1602" s="238"/>
      <c r="BB1602" s="238"/>
      <c r="BC1602" s="238"/>
      <c r="BD1602" s="238"/>
      <c r="BE1602" s="238"/>
      <c r="BF1602" s="238"/>
      <c r="BG1602" s="238"/>
      <c r="BH1602" s="238"/>
      <c r="BI1602" s="238"/>
      <c r="BJ1602" s="238"/>
      <c r="BK1602" s="238"/>
      <c r="BL1602" s="238"/>
      <c r="BM1602" s="238"/>
      <c r="BN1602" s="238"/>
      <c r="BO1602" s="238"/>
      <c r="BP1602" s="238"/>
      <c r="BQ1602" s="238"/>
      <c r="BR1602" s="238"/>
      <c r="BS1602" s="238"/>
      <c r="BT1602" s="238"/>
      <c r="BU1602" s="238"/>
      <c r="BV1602" s="238"/>
      <c r="BW1602" s="238"/>
      <c r="BX1602" s="238"/>
      <c r="BY1602" s="238"/>
      <c r="BZ1602" s="238"/>
      <c r="CA1602" s="238"/>
      <c r="CB1602" s="238"/>
      <c r="CC1602" s="238"/>
      <c r="CD1602" s="238"/>
      <c r="CE1602" s="238"/>
      <c r="CF1602" s="238"/>
      <c r="CG1602" s="238"/>
      <c r="CH1602" s="238"/>
      <c r="CI1602" s="238"/>
      <c r="CJ1602" s="238"/>
      <c r="CK1602" s="238"/>
      <c r="CL1602" s="238"/>
      <c r="CM1602" s="238"/>
      <c r="CN1602" s="238"/>
      <c r="CO1602" s="238"/>
      <c r="CP1602" s="238"/>
      <c r="CQ1602" s="238"/>
      <c r="CR1602" s="238"/>
      <c r="CS1602" s="238"/>
      <c r="CT1602" s="238"/>
      <c r="CU1602" s="238"/>
      <c r="CV1602" s="238"/>
      <c r="CW1602" s="238"/>
      <c r="CX1602" s="238"/>
      <c r="CY1602" s="238"/>
      <c r="CZ1602" s="238"/>
      <c r="DA1602" s="238"/>
      <c r="DB1602" s="238"/>
      <c r="DC1602" s="238"/>
      <c r="DD1602" s="238"/>
      <c r="DE1602" s="238"/>
      <c r="DF1602" s="238"/>
      <c r="DG1602" s="238"/>
      <c r="DH1602" s="238"/>
      <c r="DI1602" s="238"/>
      <c r="DJ1602" s="238"/>
      <c r="DK1602" s="238"/>
      <c r="DL1602" s="238"/>
      <c r="DM1602" s="238"/>
      <c r="DN1602" s="238"/>
      <c r="DO1602" s="238"/>
      <c r="DP1602" s="238"/>
      <c r="DQ1602" s="238"/>
      <c r="DR1602" s="238"/>
      <c r="DS1602" s="238"/>
      <c r="DT1602" s="238"/>
      <c r="DU1602" s="238"/>
      <c r="DV1602" s="238"/>
      <c r="DW1602" s="238"/>
      <c r="DX1602" s="238"/>
      <c r="DY1602" s="238"/>
      <c r="DZ1602" s="238"/>
      <c r="EA1602" s="238"/>
      <c r="EB1602" s="238"/>
      <c r="EC1602" s="238"/>
      <c r="ED1602" s="238"/>
      <c r="EE1602" s="238"/>
      <c r="EF1602" s="238"/>
      <c r="EG1602" s="238"/>
      <c r="EH1602" s="238"/>
      <c r="EI1602" s="238"/>
      <c r="EJ1602" s="238"/>
      <c r="EK1602" s="238"/>
      <c r="EL1602" s="238"/>
      <c r="EM1602" s="238"/>
      <c r="EN1602" s="238"/>
      <c r="EO1602" s="238"/>
      <c r="EP1602" s="238"/>
      <c r="EQ1602" s="238"/>
      <c r="ER1602" s="238"/>
      <c r="ES1602" s="238"/>
      <c r="ET1602" s="238"/>
      <c r="EU1602" s="238"/>
      <c r="EV1602" s="238"/>
      <c r="EW1602" s="238"/>
      <c r="EX1602" s="238"/>
      <c r="EY1602" s="238"/>
      <c r="EZ1602" s="238"/>
      <c r="FA1602" s="238"/>
      <c r="FB1602" s="238"/>
      <c r="FC1602" s="238"/>
      <c r="FD1602" s="238"/>
      <c r="FE1602" s="238"/>
    </row>
    <row r="1603" spans="34:161">
      <c r="AH1603" s="238"/>
      <c r="AI1603" s="238"/>
      <c r="AJ1603" s="238"/>
      <c r="AK1603" s="238"/>
      <c r="AL1603" s="238"/>
      <c r="AM1603" s="238"/>
      <c r="AN1603" s="238"/>
      <c r="AO1603" s="238"/>
      <c r="AP1603" s="238"/>
      <c r="AQ1603" s="238"/>
      <c r="AR1603" s="238"/>
      <c r="AS1603" s="238"/>
      <c r="AT1603" s="238"/>
      <c r="AU1603" s="238"/>
      <c r="AV1603" s="238"/>
      <c r="AW1603" s="238"/>
      <c r="AX1603" s="238"/>
      <c r="AY1603" s="238"/>
      <c r="AZ1603" s="238"/>
      <c r="BA1603" s="238"/>
      <c r="BB1603" s="238"/>
      <c r="BC1603" s="238"/>
      <c r="BD1603" s="238"/>
      <c r="BE1603" s="238"/>
      <c r="BF1603" s="238"/>
      <c r="BG1603" s="238"/>
      <c r="BH1603" s="238"/>
      <c r="BI1603" s="238"/>
      <c r="BJ1603" s="238"/>
      <c r="BK1603" s="238"/>
      <c r="BL1603" s="238"/>
      <c r="BM1603" s="238"/>
      <c r="BN1603" s="238"/>
      <c r="BO1603" s="238"/>
      <c r="BP1603" s="238"/>
      <c r="BQ1603" s="238"/>
      <c r="BR1603" s="238"/>
      <c r="BS1603" s="238"/>
      <c r="BT1603" s="238"/>
      <c r="BU1603" s="238"/>
      <c r="BV1603" s="238"/>
      <c r="BW1603" s="238"/>
      <c r="BX1603" s="238"/>
      <c r="BY1603" s="238"/>
      <c r="BZ1603" s="238"/>
      <c r="CA1603" s="238"/>
      <c r="CB1603" s="238"/>
      <c r="CC1603" s="238"/>
      <c r="CD1603" s="238"/>
      <c r="CE1603" s="238"/>
      <c r="CF1603" s="238"/>
      <c r="CG1603" s="238"/>
      <c r="CH1603" s="238"/>
      <c r="CI1603" s="238"/>
      <c r="CJ1603" s="238"/>
      <c r="CK1603" s="238"/>
      <c r="CL1603" s="238"/>
      <c r="CM1603" s="238"/>
      <c r="CN1603" s="238"/>
      <c r="CO1603" s="238"/>
      <c r="CP1603" s="238"/>
      <c r="CQ1603" s="238"/>
      <c r="CR1603" s="238"/>
      <c r="CS1603" s="238"/>
      <c r="CT1603" s="238"/>
      <c r="CU1603" s="238"/>
      <c r="CV1603" s="238"/>
      <c r="CW1603" s="238"/>
      <c r="CX1603" s="238"/>
      <c r="CY1603" s="238"/>
      <c r="CZ1603" s="238"/>
      <c r="DA1603" s="238"/>
      <c r="DB1603" s="238"/>
      <c r="DC1603" s="238"/>
      <c r="DD1603" s="238"/>
      <c r="DE1603" s="238"/>
      <c r="DF1603" s="238"/>
      <c r="DG1603" s="238"/>
      <c r="DH1603" s="238"/>
      <c r="DI1603" s="238"/>
      <c r="DJ1603" s="238"/>
      <c r="DK1603" s="238"/>
      <c r="DL1603" s="238"/>
      <c r="DM1603" s="238"/>
      <c r="DN1603" s="238"/>
      <c r="DO1603" s="238"/>
      <c r="DP1603" s="238"/>
      <c r="DQ1603" s="238"/>
      <c r="DR1603" s="238"/>
      <c r="DS1603" s="238"/>
      <c r="DT1603" s="238"/>
      <c r="DU1603" s="238"/>
      <c r="DV1603" s="238"/>
      <c r="DW1603" s="238"/>
      <c r="DX1603" s="238"/>
      <c r="DY1603" s="238"/>
      <c r="DZ1603" s="238"/>
      <c r="EA1603" s="238"/>
      <c r="EB1603" s="238"/>
      <c r="EC1603" s="238"/>
      <c r="ED1603" s="238"/>
      <c r="EE1603" s="238"/>
      <c r="EF1603" s="238"/>
      <c r="EG1603" s="238"/>
      <c r="EH1603" s="238"/>
      <c r="EI1603" s="238"/>
      <c r="EJ1603" s="238"/>
      <c r="EK1603" s="238"/>
      <c r="EL1603" s="238"/>
      <c r="EM1603" s="238"/>
      <c r="EN1603" s="238"/>
      <c r="EO1603" s="238"/>
      <c r="EP1603" s="238"/>
      <c r="EQ1603" s="238"/>
      <c r="ER1603" s="238"/>
      <c r="ES1603" s="238"/>
      <c r="ET1603" s="238"/>
      <c r="EU1603" s="238"/>
      <c r="EV1603" s="238"/>
      <c r="EW1603" s="238"/>
      <c r="EX1603" s="238"/>
      <c r="EY1603" s="238"/>
      <c r="EZ1603" s="238"/>
      <c r="FA1603" s="238"/>
      <c r="FB1603" s="238"/>
      <c r="FC1603" s="238"/>
      <c r="FD1603" s="238"/>
      <c r="FE1603" s="238"/>
    </row>
    <row r="1604" spans="34:161">
      <c r="AH1604" s="238"/>
      <c r="AI1604" s="238"/>
      <c r="AJ1604" s="238"/>
      <c r="AK1604" s="238"/>
      <c r="AL1604" s="238"/>
      <c r="AM1604" s="238"/>
      <c r="AN1604" s="238"/>
      <c r="AO1604" s="238"/>
      <c r="AP1604" s="238"/>
      <c r="AQ1604" s="238"/>
      <c r="AR1604" s="238"/>
      <c r="AS1604" s="238"/>
      <c r="AT1604" s="238"/>
      <c r="AU1604" s="238"/>
      <c r="AV1604" s="238"/>
      <c r="AW1604" s="238"/>
      <c r="AX1604" s="238"/>
      <c r="AY1604" s="238"/>
      <c r="AZ1604" s="238"/>
      <c r="BA1604" s="238"/>
      <c r="BB1604" s="238"/>
      <c r="BC1604" s="238"/>
      <c r="BD1604" s="238"/>
      <c r="BE1604" s="238"/>
      <c r="BF1604" s="238"/>
      <c r="BG1604" s="238"/>
      <c r="BH1604" s="238"/>
      <c r="BI1604" s="238"/>
      <c r="BJ1604" s="238"/>
      <c r="BK1604" s="238"/>
      <c r="BL1604" s="238"/>
      <c r="BM1604" s="238"/>
      <c r="BN1604" s="238"/>
      <c r="BO1604" s="238"/>
      <c r="BP1604" s="238"/>
      <c r="BQ1604" s="238"/>
      <c r="BR1604" s="238"/>
      <c r="BS1604" s="238"/>
      <c r="BT1604" s="238"/>
      <c r="BU1604" s="238"/>
      <c r="BV1604" s="238"/>
      <c r="BW1604" s="238"/>
      <c r="BX1604" s="238"/>
      <c r="BY1604" s="238"/>
      <c r="BZ1604" s="238"/>
      <c r="CA1604" s="238"/>
      <c r="CB1604" s="238"/>
      <c r="CC1604" s="238"/>
      <c r="CD1604" s="238"/>
      <c r="CE1604" s="238"/>
      <c r="CF1604" s="238"/>
      <c r="CG1604" s="238"/>
      <c r="CH1604" s="238"/>
      <c r="CI1604" s="238"/>
      <c r="CJ1604" s="238"/>
      <c r="CK1604" s="238"/>
      <c r="CL1604" s="238"/>
      <c r="CM1604" s="238"/>
      <c r="CN1604" s="238"/>
      <c r="CO1604" s="238"/>
      <c r="CP1604" s="238"/>
      <c r="CQ1604" s="238"/>
      <c r="CR1604" s="238"/>
      <c r="CS1604" s="238"/>
      <c r="CT1604" s="238"/>
      <c r="CU1604" s="238"/>
      <c r="CV1604" s="238"/>
      <c r="CW1604" s="238"/>
      <c r="CX1604" s="238"/>
      <c r="CY1604" s="238"/>
      <c r="CZ1604" s="238"/>
      <c r="DA1604" s="238"/>
      <c r="DB1604" s="238"/>
      <c r="DC1604" s="238"/>
      <c r="DD1604" s="238"/>
      <c r="DE1604" s="238"/>
      <c r="DF1604" s="238"/>
      <c r="DG1604" s="238"/>
      <c r="DH1604" s="238"/>
      <c r="DI1604" s="238"/>
      <c r="DJ1604" s="238"/>
      <c r="DK1604" s="238"/>
      <c r="DL1604" s="238"/>
      <c r="DM1604" s="238"/>
      <c r="DN1604" s="238"/>
      <c r="DO1604" s="238"/>
      <c r="DP1604" s="238"/>
      <c r="DQ1604" s="238"/>
      <c r="DR1604" s="238"/>
      <c r="DS1604" s="238"/>
      <c r="DT1604" s="238"/>
      <c r="DU1604" s="238"/>
      <c r="DV1604" s="238"/>
      <c r="DW1604" s="238"/>
      <c r="DX1604" s="238"/>
      <c r="DY1604" s="238"/>
      <c r="DZ1604" s="238"/>
      <c r="EA1604" s="238"/>
      <c r="EB1604" s="238"/>
      <c r="EC1604" s="238"/>
      <c r="ED1604" s="238"/>
      <c r="EE1604" s="238"/>
      <c r="EF1604" s="238"/>
      <c r="EG1604" s="238"/>
      <c r="EH1604" s="238"/>
      <c r="EI1604" s="238"/>
      <c r="EJ1604" s="238"/>
      <c r="EK1604" s="238"/>
      <c r="EL1604" s="238"/>
      <c r="EM1604" s="238"/>
      <c r="EN1604" s="238"/>
      <c r="EO1604" s="238"/>
      <c r="EP1604" s="238"/>
      <c r="EQ1604" s="238"/>
      <c r="ER1604" s="238"/>
      <c r="ES1604" s="238"/>
      <c r="ET1604" s="238"/>
      <c r="EU1604" s="238"/>
      <c r="EV1604" s="238"/>
      <c r="EW1604" s="238"/>
      <c r="EX1604" s="238"/>
      <c r="EY1604" s="238"/>
      <c r="EZ1604" s="238"/>
      <c r="FA1604" s="238"/>
      <c r="FB1604" s="238"/>
      <c r="FC1604" s="238"/>
      <c r="FD1604" s="238"/>
      <c r="FE1604" s="238"/>
    </row>
    <row r="1605" spans="34:161">
      <c r="AH1605" s="238"/>
      <c r="AI1605" s="238"/>
      <c r="AJ1605" s="238"/>
      <c r="AK1605" s="238"/>
      <c r="AL1605" s="238"/>
      <c r="AM1605" s="238"/>
      <c r="AN1605" s="238"/>
      <c r="AO1605" s="238"/>
      <c r="AP1605" s="238"/>
      <c r="AQ1605" s="238"/>
      <c r="AR1605" s="238"/>
      <c r="AS1605" s="238"/>
      <c r="AT1605" s="238"/>
      <c r="AU1605" s="238"/>
      <c r="AV1605" s="238"/>
      <c r="AW1605" s="238"/>
      <c r="AX1605" s="238"/>
      <c r="AY1605" s="238"/>
      <c r="AZ1605" s="238"/>
      <c r="BA1605" s="238"/>
      <c r="BB1605" s="238"/>
      <c r="BC1605" s="238"/>
      <c r="BD1605" s="238"/>
      <c r="BE1605" s="238"/>
      <c r="BF1605" s="238"/>
      <c r="BG1605" s="238"/>
      <c r="BH1605" s="238"/>
      <c r="BI1605" s="238"/>
      <c r="BJ1605" s="238"/>
      <c r="BK1605" s="238"/>
      <c r="BL1605" s="238"/>
      <c r="BM1605" s="238"/>
      <c r="BN1605" s="238"/>
      <c r="BO1605" s="238"/>
      <c r="BP1605" s="238"/>
      <c r="BQ1605" s="238"/>
      <c r="BR1605" s="238"/>
      <c r="BS1605" s="238"/>
      <c r="BT1605" s="238"/>
      <c r="BU1605" s="238"/>
      <c r="BV1605" s="238"/>
      <c r="BW1605" s="238"/>
      <c r="BX1605" s="238"/>
      <c r="BY1605" s="238"/>
      <c r="BZ1605" s="238"/>
      <c r="CA1605" s="238"/>
      <c r="CB1605" s="238"/>
      <c r="CC1605" s="238"/>
      <c r="CD1605" s="238"/>
      <c r="CE1605" s="238"/>
      <c r="CF1605" s="238"/>
      <c r="CG1605" s="238"/>
      <c r="CH1605" s="238"/>
      <c r="CI1605" s="238"/>
      <c r="CJ1605" s="238"/>
      <c r="CK1605" s="238"/>
      <c r="CL1605" s="238"/>
      <c r="CM1605" s="238"/>
      <c r="CN1605" s="238"/>
      <c r="CO1605" s="238"/>
      <c r="CP1605" s="238"/>
      <c r="CQ1605" s="238"/>
      <c r="CR1605" s="238"/>
      <c r="CS1605" s="238"/>
      <c r="CT1605" s="238"/>
      <c r="CU1605" s="238"/>
      <c r="CV1605" s="238"/>
      <c r="CW1605" s="238"/>
      <c r="CX1605" s="238"/>
      <c r="CY1605" s="238"/>
      <c r="CZ1605" s="238"/>
      <c r="DA1605" s="238"/>
      <c r="DB1605" s="238"/>
      <c r="DC1605" s="238"/>
      <c r="DD1605" s="238"/>
      <c r="DE1605" s="238"/>
      <c r="DF1605" s="238"/>
      <c r="DG1605" s="238"/>
      <c r="DH1605" s="238"/>
      <c r="DI1605" s="238"/>
      <c r="DJ1605" s="238"/>
      <c r="DK1605" s="238"/>
      <c r="DL1605" s="238"/>
      <c r="DM1605" s="238"/>
      <c r="DN1605" s="238"/>
      <c r="DO1605" s="238"/>
      <c r="DP1605" s="238"/>
      <c r="DQ1605" s="238"/>
      <c r="DR1605" s="238"/>
      <c r="DS1605" s="238"/>
      <c r="DT1605" s="238"/>
      <c r="DU1605" s="238"/>
      <c r="DV1605" s="238"/>
      <c r="DW1605" s="238"/>
      <c r="DX1605" s="238"/>
      <c r="DY1605" s="238"/>
      <c r="DZ1605" s="238"/>
      <c r="EA1605" s="238"/>
      <c r="EB1605" s="238"/>
      <c r="EC1605" s="238"/>
      <c r="ED1605" s="238"/>
      <c r="EE1605" s="238"/>
      <c r="EF1605" s="238"/>
      <c r="EG1605" s="238"/>
      <c r="EH1605" s="238"/>
      <c r="EI1605" s="238"/>
      <c r="EJ1605" s="238"/>
      <c r="EK1605" s="238"/>
      <c r="EL1605" s="238"/>
      <c r="EM1605" s="238"/>
      <c r="EN1605" s="238"/>
      <c r="EO1605" s="238"/>
      <c r="EP1605" s="238"/>
      <c r="EQ1605" s="238"/>
      <c r="ER1605" s="238"/>
      <c r="ES1605" s="238"/>
      <c r="ET1605" s="238"/>
      <c r="EU1605" s="238"/>
      <c r="EV1605" s="238"/>
      <c r="EW1605" s="238"/>
      <c r="EX1605" s="238"/>
      <c r="EY1605" s="238"/>
      <c r="EZ1605" s="238"/>
      <c r="FA1605" s="238"/>
      <c r="FB1605" s="238"/>
      <c r="FC1605" s="238"/>
      <c r="FD1605" s="238"/>
      <c r="FE1605" s="238"/>
    </row>
    <row r="1606" spans="34:161">
      <c r="AH1606" s="238"/>
      <c r="AI1606" s="238"/>
      <c r="AJ1606" s="238"/>
      <c r="AK1606" s="238"/>
      <c r="AL1606" s="238"/>
      <c r="AM1606" s="238"/>
      <c r="AN1606" s="238"/>
      <c r="AO1606" s="238"/>
      <c r="AP1606" s="238"/>
      <c r="AQ1606" s="238"/>
      <c r="AR1606" s="238"/>
      <c r="AS1606" s="238"/>
      <c r="AT1606" s="238"/>
      <c r="AU1606" s="238"/>
      <c r="AV1606" s="238"/>
      <c r="AW1606" s="238"/>
      <c r="AX1606" s="238"/>
      <c r="AY1606" s="238"/>
      <c r="AZ1606" s="238"/>
      <c r="BA1606" s="238"/>
      <c r="BB1606" s="238"/>
      <c r="BC1606" s="238"/>
      <c r="BD1606" s="238"/>
      <c r="BE1606" s="238"/>
      <c r="BF1606" s="238"/>
      <c r="BG1606" s="238"/>
      <c r="BH1606" s="238"/>
      <c r="BI1606" s="238"/>
      <c r="BJ1606" s="238"/>
      <c r="BK1606" s="238"/>
      <c r="BL1606" s="238"/>
      <c r="BM1606" s="238"/>
      <c r="BN1606" s="238"/>
      <c r="BO1606" s="238"/>
      <c r="BP1606" s="238"/>
      <c r="BQ1606" s="238"/>
      <c r="BR1606" s="238"/>
      <c r="BS1606" s="238"/>
      <c r="BT1606" s="238"/>
      <c r="BU1606" s="238"/>
      <c r="BV1606" s="238"/>
      <c r="BW1606" s="238"/>
      <c r="BX1606" s="238"/>
      <c r="BY1606" s="238"/>
      <c r="BZ1606" s="238"/>
      <c r="CA1606" s="238"/>
      <c r="CB1606" s="238"/>
      <c r="CC1606" s="238"/>
      <c r="CD1606" s="238"/>
      <c r="CE1606" s="238"/>
      <c r="CF1606" s="238"/>
      <c r="CG1606" s="238"/>
      <c r="CH1606" s="238"/>
      <c r="CI1606" s="238"/>
      <c r="CJ1606" s="238"/>
      <c r="CK1606" s="238"/>
      <c r="CL1606" s="238"/>
      <c r="CM1606" s="238"/>
      <c r="CN1606" s="238"/>
      <c r="CO1606" s="238"/>
      <c r="CP1606" s="238"/>
      <c r="CQ1606" s="238"/>
      <c r="CR1606" s="238"/>
      <c r="CS1606" s="238"/>
      <c r="CT1606" s="238"/>
      <c r="CU1606" s="238"/>
      <c r="CV1606" s="238"/>
      <c r="CW1606" s="238"/>
      <c r="CX1606" s="238"/>
      <c r="CY1606" s="238"/>
      <c r="CZ1606" s="238"/>
      <c r="DA1606" s="238"/>
      <c r="DB1606" s="238"/>
      <c r="DC1606" s="238"/>
      <c r="DD1606" s="238"/>
      <c r="DE1606" s="238"/>
      <c r="DF1606" s="238"/>
      <c r="DG1606" s="238"/>
      <c r="DH1606" s="238"/>
      <c r="DI1606" s="238"/>
      <c r="DJ1606" s="238"/>
      <c r="DK1606" s="238"/>
      <c r="DL1606" s="238"/>
      <c r="DM1606" s="238"/>
      <c r="DN1606" s="238"/>
      <c r="DO1606" s="238"/>
      <c r="DP1606" s="238"/>
      <c r="DQ1606" s="238"/>
      <c r="DR1606" s="238"/>
      <c r="DS1606" s="238"/>
      <c r="DT1606" s="238"/>
      <c r="DU1606" s="238"/>
      <c r="DV1606" s="238"/>
      <c r="DW1606" s="238"/>
      <c r="DX1606" s="238"/>
      <c r="DY1606" s="238"/>
      <c r="DZ1606" s="238"/>
      <c r="EA1606" s="238"/>
      <c r="EB1606" s="238"/>
      <c r="EC1606" s="238"/>
      <c r="ED1606" s="238"/>
      <c r="EE1606" s="238"/>
      <c r="EF1606" s="238"/>
      <c r="EG1606" s="238"/>
      <c r="EH1606" s="238"/>
      <c r="EI1606" s="238"/>
      <c r="EJ1606" s="238"/>
      <c r="EK1606" s="238"/>
      <c r="EL1606" s="238"/>
      <c r="EM1606" s="238"/>
      <c r="EN1606" s="238"/>
      <c r="EO1606" s="238"/>
      <c r="EP1606" s="238"/>
      <c r="EQ1606" s="238"/>
      <c r="ER1606" s="238"/>
      <c r="ES1606" s="238"/>
      <c r="ET1606" s="238"/>
      <c r="EU1606" s="238"/>
      <c r="EV1606" s="238"/>
      <c r="EW1606" s="238"/>
      <c r="EX1606" s="238"/>
      <c r="EY1606" s="238"/>
      <c r="EZ1606" s="238"/>
      <c r="FA1606" s="238"/>
      <c r="FB1606" s="238"/>
      <c r="FC1606" s="238"/>
      <c r="FD1606" s="238"/>
      <c r="FE1606" s="238"/>
    </row>
    <row r="1607" spans="34:161">
      <c r="AH1607" s="238"/>
      <c r="AI1607" s="238"/>
      <c r="AJ1607" s="238"/>
      <c r="AK1607" s="238"/>
      <c r="AL1607" s="238"/>
      <c r="AM1607" s="238"/>
      <c r="AN1607" s="238"/>
      <c r="AO1607" s="238"/>
      <c r="AP1607" s="238"/>
      <c r="AQ1607" s="238"/>
      <c r="AR1607" s="238"/>
      <c r="AS1607" s="238"/>
      <c r="AT1607" s="238"/>
      <c r="AU1607" s="238"/>
      <c r="AV1607" s="238"/>
      <c r="AW1607" s="238"/>
      <c r="AX1607" s="238"/>
      <c r="AY1607" s="238"/>
      <c r="AZ1607" s="238"/>
      <c r="BA1607" s="238"/>
      <c r="BB1607" s="238"/>
      <c r="BC1607" s="238"/>
      <c r="BD1607" s="238"/>
      <c r="BE1607" s="238"/>
      <c r="BF1607" s="238"/>
      <c r="BG1607" s="238"/>
      <c r="BH1607" s="238"/>
      <c r="BI1607" s="238"/>
      <c r="BJ1607" s="238"/>
      <c r="BK1607" s="238"/>
      <c r="BL1607" s="238"/>
      <c r="BM1607" s="238"/>
      <c r="BN1607" s="238"/>
      <c r="BO1607" s="238"/>
      <c r="BP1607" s="238"/>
      <c r="BQ1607" s="238"/>
      <c r="BR1607" s="238"/>
      <c r="BS1607" s="238"/>
      <c r="BT1607" s="238"/>
      <c r="BU1607" s="238"/>
      <c r="BV1607" s="238"/>
      <c r="BW1607" s="238"/>
      <c r="BX1607" s="238"/>
      <c r="BY1607" s="238"/>
      <c r="BZ1607" s="238"/>
      <c r="CA1607" s="238"/>
      <c r="CB1607" s="238"/>
      <c r="CC1607" s="238"/>
      <c r="CD1607" s="238"/>
      <c r="CE1607" s="238"/>
      <c r="CF1607" s="238"/>
      <c r="CG1607" s="238"/>
      <c r="CH1607" s="238"/>
      <c r="CI1607" s="238"/>
      <c r="CJ1607" s="238"/>
      <c r="CK1607" s="238"/>
      <c r="CL1607" s="238"/>
      <c r="CM1607" s="238"/>
      <c r="CN1607" s="238"/>
      <c r="CO1607" s="238"/>
      <c r="CP1607" s="238"/>
      <c r="CQ1607" s="238"/>
      <c r="CR1607" s="238"/>
      <c r="CS1607" s="238"/>
      <c r="CT1607" s="238"/>
      <c r="CU1607" s="238"/>
      <c r="CV1607" s="238"/>
      <c r="CW1607" s="238"/>
      <c r="CX1607" s="238"/>
      <c r="CY1607" s="238"/>
      <c r="CZ1607" s="238"/>
      <c r="DA1607" s="238"/>
      <c r="DB1607" s="238"/>
      <c r="DC1607" s="238"/>
      <c r="DD1607" s="238"/>
      <c r="DE1607" s="238"/>
      <c r="DF1607" s="238"/>
      <c r="DG1607" s="238"/>
      <c r="DH1607" s="238"/>
      <c r="DI1607" s="238"/>
      <c r="DJ1607" s="238"/>
      <c r="DK1607" s="238"/>
      <c r="DL1607" s="238"/>
      <c r="DM1607" s="238"/>
      <c r="DN1607" s="238"/>
      <c r="DO1607" s="238"/>
      <c r="DP1607" s="238"/>
      <c r="DQ1607" s="238"/>
      <c r="DR1607" s="238"/>
      <c r="DS1607" s="238"/>
      <c r="DT1607" s="238"/>
      <c r="DU1607" s="238"/>
      <c r="DV1607" s="238"/>
      <c r="DW1607" s="238"/>
      <c r="DX1607" s="238"/>
      <c r="DY1607" s="238"/>
      <c r="DZ1607" s="238"/>
      <c r="EA1607" s="238"/>
      <c r="EB1607" s="238"/>
      <c r="EC1607" s="238"/>
      <c r="ED1607" s="238"/>
      <c r="EE1607" s="238"/>
      <c r="EF1607" s="238"/>
      <c r="EG1607" s="238"/>
      <c r="EH1607" s="238"/>
      <c r="EI1607" s="238"/>
      <c r="EJ1607" s="238"/>
      <c r="EK1607" s="238"/>
      <c r="EL1607" s="238"/>
      <c r="EM1607" s="238"/>
      <c r="EN1607" s="238"/>
      <c r="EO1607" s="238"/>
      <c r="EP1607" s="238"/>
      <c r="EQ1607" s="238"/>
      <c r="ER1607" s="238"/>
      <c r="ES1607" s="238"/>
      <c r="ET1607" s="238"/>
      <c r="EU1607" s="238"/>
      <c r="EV1607" s="238"/>
      <c r="EW1607" s="238"/>
      <c r="EX1607" s="238"/>
      <c r="EY1607" s="238"/>
      <c r="EZ1607" s="238"/>
      <c r="FA1607" s="238"/>
      <c r="FB1607" s="238"/>
      <c r="FC1607" s="238"/>
      <c r="FD1607" s="238"/>
      <c r="FE1607" s="238"/>
    </row>
    <row r="1608" spans="34:161">
      <c r="AH1608" s="238"/>
      <c r="AI1608" s="238"/>
      <c r="AJ1608" s="238"/>
      <c r="AK1608" s="238"/>
      <c r="AL1608" s="238"/>
      <c r="AM1608" s="238"/>
      <c r="AN1608" s="238"/>
      <c r="AO1608" s="238"/>
      <c r="AP1608" s="238"/>
      <c r="AQ1608" s="238"/>
      <c r="AR1608" s="238"/>
      <c r="AS1608" s="238"/>
      <c r="AT1608" s="238"/>
      <c r="AU1608" s="238"/>
      <c r="AV1608" s="238"/>
      <c r="AW1608" s="238"/>
      <c r="AX1608" s="238"/>
      <c r="AY1608" s="238"/>
      <c r="AZ1608" s="238"/>
      <c r="BA1608" s="238"/>
      <c r="BB1608" s="238"/>
      <c r="BC1608" s="238"/>
      <c r="BD1608" s="238"/>
      <c r="BE1608" s="238"/>
      <c r="BF1608" s="238"/>
      <c r="BG1608" s="238"/>
      <c r="BH1608" s="238"/>
      <c r="BI1608" s="238"/>
      <c r="BJ1608" s="238"/>
      <c r="BK1608" s="238"/>
      <c r="BL1608" s="238"/>
      <c r="BM1608" s="238"/>
      <c r="BN1608" s="238"/>
      <c r="BO1608" s="238"/>
      <c r="BP1608" s="238"/>
      <c r="BQ1608" s="238"/>
      <c r="BR1608" s="238"/>
      <c r="BS1608" s="238"/>
      <c r="BT1608" s="238"/>
      <c r="BU1608" s="238"/>
      <c r="BV1608" s="238"/>
      <c r="BW1608" s="238"/>
      <c r="BX1608" s="238"/>
      <c r="BY1608" s="238"/>
      <c r="BZ1608" s="238"/>
      <c r="CA1608" s="238"/>
      <c r="CB1608" s="238"/>
      <c r="CC1608" s="238"/>
      <c r="CD1608" s="238"/>
      <c r="CE1608" s="238"/>
      <c r="CF1608" s="238"/>
      <c r="CG1608" s="238"/>
      <c r="CH1608" s="238"/>
      <c r="CI1608" s="238"/>
      <c r="CJ1608" s="238"/>
      <c r="CK1608" s="238"/>
      <c r="CL1608" s="238"/>
      <c r="CM1608" s="238"/>
      <c r="CN1608" s="238"/>
      <c r="CO1608" s="238"/>
      <c r="CP1608" s="238"/>
      <c r="CQ1608" s="238"/>
      <c r="CR1608" s="238"/>
      <c r="CS1608" s="238"/>
      <c r="CT1608" s="238"/>
      <c r="CU1608" s="238"/>
      <c r="CV1608" s="238"/>
      <c r="CW1608" s="238"/>
      <c r="CX1608" s="238"/>
      <c r="CY1608" s="238"/>
      <c r="CZ1608" s="238"/>
      <c r="DA1608" s="238"/>
      <c r="DB1608" s="238"/>
      <c r="DC1608" s="238"/>
      <c r="DD1608" s="238"/>
      <c r="DE1608" s="238"/>
      <c r="DF1608" s="238"/>
      <c r="DG1608" s="238"/>
      <c r="DH1608" s="238"/>
      <c r="DI1608" s="238"/>
      <c r="DJ1608" s="238"/>
      <c r="DK1608" s="238"/>
      <c r="DL1608" s="238"/>
      <c r="DM1608" s="238"/>
      <c r="DN1608" s="238"/>
      <c r="DO1608" s="238"/>
      <c r="DP1608" s="238"/>
      <c r="DQ1608" s="238"/>
      <c r="DR1608" s="238"/>
      <c r="DS1608" s="238"/>
      <c r="DT1608" s="238"/>
      <c r="DU1608" s="238"/>
      <c r="DV1608" s="238"/>
      <c r="DW1608" s="238"/>
      <c r="DX1608" s="238"/>
      <c r="DY1608" s="238"/>
      <c r="DZ1608" s="238"/>
      <c r="EA1608" s="238"/>
      <c r="EB1608" s="238"/>
      <c r="EC1608" s="238"/>
      <c r="ED1608" s="238"/>
      <c r="EE1608" s="238"/>
      <c r="EF1608" s="238"/>
      <c r="EG1608" s="238"/>
      <c r="EH1608" s="238"/>
      <c r="EI1608" s="238"/>
      <c r="EJ1608" s="238"/>
      <c r="EK1608" s="238"/>
      <c r="EL1608" s="238"/>
      <c r="EM1608" s="238"/>
      <c r="EN1608" s="238"/>
      <c r="EO1608" s="238"/>
      <c r="EP1608" s="238"/>
      <c r="EQ1608" s="238"/>
      <c r="ER1608" s="238"/>
      <c r="ES1608" s="238"/>
      <c r="ET1608" s="238"/>
      <c r="EU1608" s="238"/>
      <c r="EV1608" s="238"/>
      <c r="EW1608" s="238"/>
      <c r="EX1608" s="238"/>
      <c r="EY1608" s="238"/>
      <c r="EZ1608" s="238"/>
      <c r="FA1608" s="238"/>
      <c r="FB1608" s="238"/>
      <c r="FC1608" s="238"/>
      <c r="FD1608" s="238"/>
      <c r="FE1608" s="238"/>
    </row>
    <row r="1609" spans="34:161">
      <c r="AH1609" s="238"/>
      <c r="AI1609" s="238"/>
      <c r="AJ1609" s="238"/>
      <c r="AK1609" s="238"/>
      <c r="AL1609" s="238"/>
      <c r="AM1609" s="238"/>
      <c r="AN1609" s="238"/>
      <c r="AO1609" s="238"/>
      <c r="AP1609" s="238"/>
      <c r="AQ1609" s="238"/>
      <c r="AR1609" s="238"/>
      <c r="AS1609" s="238"/>
      <c r="AT1609" s="238"/>
      <c r="AU1609" s="238"/>
      <c r="AV1609" s="238"/>
      <c r="AW1609" s="238"/>
      <c r="AX1609" s="238"/>
      <c r="AY1609" s="238"/>
      <c r="AZ1609" s="238"/>
      <c r="BA1609" s="238"/>
      <c r="BB1609" s="238"/>
      <c r="BC1609" s="238"/>
      <c r="BD1609" s="238"/>
      <c r="BE1609" s="238"/>
      <c r="BF1609" s="238"/>
      <c r="BG1609" s="238"/>
      <c r="BH1609" s="238"/>
      <c r="BI1609" s="238"/>
      <c r="BJ1609" s="238"/>
      <c r="BK1609" s="238"/>
      <c r="BL1609" s="238"/>
      <c r="BM1609" s="238"/>
      <c r="BN1609" s="238"/>
      <c r="BO1609" s="238"/>
      <c r="BP1609" s="238"/>
      <c r="BQ1609" s="238"/>
      <c r="BR1609" s="238"/>
      <c r="BS1609" s="238"/>
      <c r="BT1609" s="238"/>
      <c r="BU1609" s="238"/>
      <c r="BV1609" s="238"/>
      <c r="BW1609" s="238"/>
      <c r="BX1609" s="238"/>
      <c r="BY1609" s="238"/>
      <c r="BZ1609" s="238"/>
      <c r="CA1609" s="238"/>
      <c r="CB1609" s="238"/>
      <c r="CC1609" s="238"/>
      <c r="CD1609" s="238"/>
      <c r="CE1609" s="238"/>
      <c r="CF1609" s="238"/>
      <c r="CG1609" s="238"/>
      <c r="CH1609" s="238"/>
      <c r="CI1609" s="238"/>
      <c r="CJ1609" s="238"/>
      <c r="CK1609" s="238"/>
      <c r="CL1609" s="238"/>
      <c r="CM1609" s="238"/>
      <c r="CN1609" s="238"/>
      <c r="CO1609" s="238"/>
      <c r="CP1609" s="238"/>
      <c r="CQ1609" s="238"/>
      <c r="CR1609" s="238"/>
      <c r="CS1609" s="238"/>
      <c r="CT1609" s="238"/>
      <c r="CU1609" s="238"/>
      <c r="CV1609" s="238"/>
      <c r="CW1609" s="238"/>
      <c r="CX1609" s="238"/>
      <c r="CY1609" s="238"/>
      <c r="CZ1609" s="238"/>
      <c r="DA1609" s="238"/>
      <c r="DB1609" s="238"/>
      <c r="DC1609" s="238"/>
      <c r="DD1609" s="238"/>
      <c r="DE1609" s="238"/>
      <c r="DF1609" s="238"/>
      <c r="DG1609" s="238"/>
      <c r="DH1609" s="238"/>
      <c r="DI1609" s="238"/>
      <c r="DJ1609" s="238"/>
      <c r="DK1609" s="238"/>
      <c r="DL1609" s="238"/>
      <c r="DM1609" s="238"/>
      <c r="DN1609" s="238"/>
      <c r="DO1609" s="238"/>
      <c r="DP1609" s="238"/>
      <c r="DQ1609" s="238"/>
      <c r="DR1609" s="238"/>
      <c r="DS1609" s="238"/>
      <c r="DT1609" s="238"/>
      <c r="DU1609" s="238"/>
      <c r="DV1609" s="238"/>
      <c r="DW1609" s="238"/>
      <c r="DX1609" s="238"/>
      <c r="DY1609" s="238"/>
      <c r="DZ1609" s="238"/>
      <c r="EA1609" s="238"/>
      <c r="EB1609" s="238"/>
      <c r="EC1609" s="238"/>
      <c r="ED1609" s="238"/>
      <c r="EE1609" s="238"/>
      <c r="EF1609" s="238"/>
      <c r="EG1609" s="238"/>
      <c r="EH1609" s="238"/>
      <c r="EI1609" s="238"/>
      <c r="EJ1609" s="238"/>
      <c r="EK1609" s="238"/>
      <c r="EL1609" s="238"/>
      <c r="EM1609" s="238"/>
      <c r="EN1609" s="238"/>
      <c r="EO1609" s="238"/>
      <c r="EP1609" s="238"/>
      <c r="EQ1609" s="238"/>
      <c r="ER1609" s="238"/>
      <c r="ES1609" s="238"/>
      <c r="ET1609" s="238"/>
      <c r="EU1609" s="238"/>
      <c r="EV1609" s="238"/>
      <c r="EW1609" s="238"/>
      <c r="EX1609" s="238"/>
      <c r="EY1609" s="238"/>
      <c r="EZ1609" s="238"/>
      <c r="FA1609" s="238"/>
      <c r="FB1609" s="238"/>
      <c r="FC1609" s="238"/>
      <c r="FD1609" s="238"/>
      <c r="FE1609" s="238"/>
    </row>
    <row r="1610" spans="34:161">
      <c r="AH1610" s="238"/>
      <c r="AI1610" s="238"/>
      <c r="AJ1610" s="238"/>
      <c r="AK1610" s="238"/>
      <c r="AL1610" s="238"/>
      <c r="AM1610" s="238"/>
      <c r="AN1610" s="238"/>
      <c r="AO1610" s="238"/>
      <c r="AP1610" s="238"/>
      <c r="AQ1610" s="238"/>
      <c r="AR1610" s="238"/>
      <c r="AS1610" s="238"/>
      <c r="AT1610" s="238"/>
      <c r="AU1610" s="238"/>
      <c r="AV1610" s="238"/>
      <c r="AW1610" s="238"/>
      <c r="AX1610" s="238"/>
      <c r="AY1610" s="238"/>
      <c r="AZ1610" s="238"/>
      <c r="BA1610" s="238"/>
      <c r="BB1610" s="238"/>
      <c r="BC1610" s="238"/>
      <c r="BD1610" s="238"/>
      <c r="BE1610" s="238"/>
      <c r="BF1610" s="238"/>
      <c r="BG1610" s="238"/>
      <c r="BH1610" s="238"/>
      <c r="BI1610" s="238"/>
      <c r="BJ1610" s="238"/>
      <c r="BK1610" s="238"/>
      <c r="BL1610" s="238"/>
      <c r="BM1610" s="238"/>
      <c r="BN1610" s="238"/>
      <c r="BO1610" s="238"/>
      <c r="BP1610" s="238"/>
      <c r="BQ1610" s="238"/>
      <c r="BR1610" s="238"/>
      <c r="BS1610" s="238"/>
      <c r="BT1610" s="238"/>
      <c r="BU1610" s="238"/>
      <c r="BV1610" s="238"/>
      <c r="BW1610" s="238"/>
      <c r="BX1610" s="238"/>
      <c r="BY1610" s="238"/>
      <c r="BZ1610" s="238"/>
      <c r="CA1610" s="238"/>
      <c r="CB1610" s="238"/>
      <c r="CC1610" s="238"/>
      <c r="CD1610" s="238"/>
      <c r="CE1610" s="238"/>
      <c r="CF1610" s="238"/>
      <c r="CG1610" s="238"/>
      <c r="CH1610" s="238"/>
      <c r="CI1610" s="238"/>
      <c r="CJ1610" s="238"/>
      <c r="CK1610" s="238"/>
      <c r="CL1610" s="238"/>
      <c r="CM1610" s="238"/>
      <c r="CN1610" s="238"/>
      <c r="CO1610" s="238"/>
      <c r="CP1610" s="238"/>
      <c r="CQ1610" s="238"/>
      <c r="CR1610" s="238"/>
      <c r="CS1610" s="238"/>
      <c r="CT1610" s="238"/>
      <c r="CU1610" s="238"/>
      <c r="CV1610" s="238"/>
      <c r="CW1610" s="238"/>
      <c r="CX1610" s="238"/>
      <c r="CY1610" s="238"/>
      <c r="CZ1610" s="238"/>
      <c r="DA1610" s="238"/>
      <c r="DB1610" s="238"/>
      <c r="DC1610" s="238"/>
      <c r="DD1610" s="238"/>
      <c r="DE1610" s="238"/>
      <c r="DF1610" s="238"/>
      <c r="DG1610" s="238"/>
      <c r="DH1610" s="238"/>
      <c r="DI1610" s="238"/>
      <c r="DJ1610" s="238"/>
      <c r="DK1610" s="238"/>
      <c r="DL1610" s="238"/>
      <c r="DM1610" s="238"/>
      <c r="DN1610" s="238"/>
      <c r="DO1610" s="238"/>
      <c r="DP1610" s="238"/>
      <c r="DQ1610" s="238"/>
      <c r="DR1610" s="238"/>
      <c r="DS1610" s="238"/>
      <c r="DT1610" s="238"/>
      <c r="DU1610" s="238"/>
      <c r="DV1610" s="238"/>
      <c r="DW1610" s="238"/>
      <c r="DX1610" s="238"/>
      <c r="DY1610" s="238"/>
      <c r="DZ1610" s="238"/>
      <c r="EA1610" s="238"/>
      <c r="EB1610" s="238"/>
      <c r="EC1610" s="238"/>
      <c r="ED1610" s="238"/>
      <c r="EE1610" s="238"/>
      <c r="EF1610" s="238"/>
      <c r="EG1610" s="238"/>
      <c r="EH1610" s="238"/>
      <c r="EI1610" s="238"/>
      <c r="EJ1610" s="238"/>
      <c r="EK1610" s="238"/>
      <c r="EL1610" s="238"/>
      <c r="EM1610" s="238"/>
      <c r="EN1610" s="238"/>
      <c r="EO1610" s="238"/>
      <c r="EP1610" s="238"/>
      <c r="EQ1610" s="238"/>
      <c r="ER1610" s="238"/>
      <c r="ES1610" s="238"/>
      <c r="ET1610" s="238"/>
      <c r="EU1610" s="238"/>
      <c r="EV1610" s="238"/>
      <c r="EW1610" s="238"/>
      <c r="EX1610" s="238"/>
      <c r="EY1610" s="238"/>
      <c r="EZ1610" s="238"/>
      <c r="FA1610" s="238"/>
      <c r="FB1610" s="238"/>
      <c r="FC1610" s="238"/>
      <c r="FD1610" s="238"/>
      <c r="FE1610" s="238"/>
    </row>
    <row r="1611" spans="34:161">
      <c r="AH1611" s="238"/>
      <c r="AI1611" s="238"/>
      <c r="AJ1611" s="238"/>
      <c r="AK1611" s="238"/>
      <c r="AL1611" s="238"/>
      <c r="AM1611" s="238"/>
      <c r="AN1611" s="238"/>
      <c r="AO1611" s="238"/>
      <c r="AP1611" s="238"/>
      <c r="AQ1611" s="238"/>
      <c r="AR1611" s="238"/>
      <c r="AS1611" s="238"/>
      <c r="AT1611" s="238"/>
      <c r="AU1611" s="238"/>
      <c r="AV1611" s="238"/>
      <c r="AW1611" s="238"/>
      <c r="AX1611" s="238"/>
      <c r="AY1611" s="238"/>
      <c r="AZ1611" s="238"/>
      <c r="BA1611" s="238"/>
      <c r="BB1611" s="238"/>
      <c r="BC1611" s="238"/>
      <c r="BD1611" s="238"/>
      <c r="BE1611" s="238"/>
      <c r="BF1611" s="238"/>
      <c r="BG1611" s="238"/>
      <c r="BH1611" s="238"/>
      <c r="BI1611" s="238"/>
      <c r="BJ1611" s="238"/>
      <c r="BK1611" s="238"/>
      <c r="BL1611" s="238"/>
      <c r="BM1611" s="238"/>
      <c r="BN1611" s="238"/>
      <c r="BO1611" s="238"/>
      <c r="BP1611" s="238"/>
      <c r="BQ1611" s="238"/>
      <c r="BR1611" s="238"/>
      <c r="BS1611" s="238"/>
      <c r="BT1611" s="238"/>
      <c r="BU1611" s="238"/>
      <c r="BV1611" s="238"/>
      <c r="BW1611" s="238"/>
      <c r="BX1611" s="238"/>
      <c r="BY1611" s="238"/>
      <c r="BZ1611" s="238"/>
      <c r="CA1611" s="238"/>
      <c r="CB1611" s="238"/>
      <c r="CC1611" s="238"/>
      <c r="CD1611" s="238"/>
      <c r="CE1611" s="238"/>
      <c r="CF1611" s="238"/>
      <c r="CG1611" s="238"/>
      <c r="CH1611" s="238"/>
      <c r="CI1611" s="238"/>
      <c r="CJ1611" s="238"/>
      <c r="CK1611" s="238"/>
      <c r="CL1611" s="238"/>
      <c r="CM1611" s="238"/>
      <c r="CN1611" s="238"/>
      <c r="CO1611" s="238"/>
      <c r="CP1611" s="238"/>
      <c r="CQ1611" s="238"/>
      <c r="CR1611" s="238"/>
      <c r="CS1611" s="238"/>
      <c r="CT1611" s="238"/>
      <c r="CU1611" s="238"/>
      <c r="CV1611" s="238"/>
      <c r="CW1611" s="238"/>
      <c r="CX1611" s="238"/>
      <c r="CY1611" s="238"/>
      <c r="CZ1611" s="238"/>
      <c r="DA1611" s="238"/>
      <c r="DB1611" s="238"/>
      <c r="DC1611" s="238"/>
      <c r="DD1611" s="238"/>
      <c r="DE1611" s="238"/>
      <c r="DF1611" s="238"/>
      <c r="DG1611" s="238"/>
      <c r="DH1611" s="238"/>
      <c r="DI1611" s="238"/>
      <c r="DJ1611" s="238"/>
      <c r="DK1611" s="238"/>
      <c r="DL1611" s="238"/>
      <c r="DM1611" s="238"/>
      <c r="DN1611" s="238"/>
      <c r="DO1611" s="238"/>
      <c r="DP1611" s="238"/>
      <c r="DQ1611" s="238"/>
      <c r="DR1611" s="238"/>
      <c r="DS1611" s="238"/>
      <c r="DT1611" s="238"/>
      <c r="DU1611" s="238"/>
      <c r="DV1611" s="238"/>
      <c r="DW1611" s="238"/>
      <c r="DX1611" s="238"/>
      <c r="DY1611" s="238"/>
      <c r="DZ1611" s="238"/>
      <c r="EA1611" s="238"/>
      <c r="EB1611" s="238"/>
      <c r="EC1611" s="238"/>
      <c r="ED1611" s="238"/>
      <c r="EE1611" s="238"/>
      <c r="EF1611" s="238"/>
      <c r="EG1611" s="238"/>
      <c r="EH1611" s="238"/>
      <c r="EI1611" s="238"/>
      <c r="EJ1611" s="238"/>
      <c r="EK1611" s="238"/>
      <c r="EL1611" s="238"/>
      <c r="EM1611" s="238"/>
      <c r="EN1611" s="238"/>
      <c r="EO1611" s="238"/>
      <c r="EP1611" s="238"/>
      <c r="EQ1611" s="238"/>
      <c r="ER1611" s="238"/>
      <c r="ES1611" s="238"/>
      <c r="ET1611" s="238"/>
      <c r="EU1611" s="238"/>
      <c r="EV1611" s="238"/>
      <c r="EW1611" s="238"/>
      <c r="EX1611" s="238"/>
      <c r="EY1611" s="238"/>
      <c r="EZ1611" s="238"/>
      <c r="FA1611" s="238"/>
      <c r="FB1611" s="238"/>
      <c r="FC1611" s="238"/>
      <c r="FD1611" s="238"/>
      <c r="FE1611" s="238"/>
    </row>
    <row r="1612" spans="34:161">
      <c r="AH1612" s="238"/>
      <c r="AI1612" s="238"/>
      <c r="AJ1612" s="238"/>
      <c r="AK1612" s="238"/>
      <c r="AL1612" s="238"/>
      <c r="AM1612" s="238"/>
      <c r="AN1612" s="238"/>
      <c r="AO1612" s="238"/>
      <c r="AP1612" s="238"/>
      <c r="AQ1612" s="238"/>
      <c r="AR1612" s="238"/>
      <c r="AS1612" s="238"/>
      <c r="AT1612" s="238"/>
      <c r="AU1612" s="238"/>
      <c r="AV1612" s="238"/>
      <c r="AW1612" s="238"/>
      <c r="AX1612" s="238"/>
      <c r="AY1612" s="238"/>
      <c r="AZ1612" s="238"/>
      <c r="BA1612" s="238"/>
      <c r="BB1612" s="238"/>
      <c r="BC1612" s="238"/>
      <c r="BD1612" s="238"/>
      <c r="BE1612" s="238"/>
      <c r="BF1612" s="238"/>
      <c r="BG1612" s="238"/>
      <c r="BH1612" s="238"/>
      <c r="BI1612" s="238"/>
      <c r="BJ1612" s="238"/>
      <c r="BK1612" s="238"/>
      <c r="BL1612" s="238"/>
      <c r="BM1612" s="238"/>
      <c r="BN1612" s="238"/>
      <c r="BO1612" s="238"/>
      <c r="BP1612" s="238"/>
      <c r="BQ1612" s="238"/>
      <c r="BR1612" s="238"/>
      <c r="BS1612" s="238"/>
      <c r="BT1612" s="238"/>
      <c r="BU1612" s="238"/>
      <c r="BV1612" s="238"/>
      <c r="BW1612" s="238"/>
      <c r="BX1612" s="238"/>
      <c r="BY1612" s="238"/>
      <c r="BZ1612" s="238"/>
      <c r="CA1612" s="238"/>
      <c r="CB1612" s="238"/>
      <c r="CC1612" s="238"/>
      <c r="CD1612" s="238"/>
      <c r="CE1612" s="238"/>
      <c r="CF1612" s="238"/>
      <c r="CG1612" s="238"/>
      <c r="CH1612" s="238"/>
      <c r="CI1612" s="238"/>
      <c r="CJ1612" s="238"/>
      <c r="CK1612" s="238"/>
      <c r="CL1612" s="238"/>
      <c r="CM1612" s="238"/>
      <c r="CN1612" s="238"/>
      <c r="CO1612" s="238"/>
      <c r="CP1612" s="238"/>
      <c r="CQ1612" s="238"/>
      <c r="CR1612" s="238"/>
      <c r="CS1612" s="238"/>
      <c r="CT1612" s="238"/>
      <c r="CU1612" s="238"/>
      <c r="CV1612" s="238"/>
      <c r="CW1612" s="238"/>
      <c r="CX1612" s="238"/>
      <c r="CY1612" s="238"/>
      <c r="CZ1612" s="238"/>
      <c r="DA1612" s="238"/>
      <c r="DB1612" s="238"/>
      <c r="DC1612" s="238"/>
      <c r="DD1612" s="238"/>
      <c r="DE1612" s="238"/>
      <c r="DF1612" s="238"/>
      <c r="DG1612" s="238"/>
      <c r="DH1612" s="238"/>
      <c r="DI1612" s="238"/>
      <c r="DJ1612" s="238"/>
      <c r="DK1612" s="238"/>
      <c r="DL1612" s="238"/>
      <c r="DM1612" s="238"/>
      <c r="DN1612" s="238"/>
      <c r="DO1612" s="238"/>
      <c r="DP1612" s="238"/>
      <c r="DQ1612" s="238"/>
      <c r="DR1612" s="238"/>
      <c r="DS1612" s="238"/>
      <c r="DT1612" s="238"/>
      <c r="DU1612" s="238"/>
      <c r="DV1612" s="238"/>
      <c r="DW1612" s="238"/>
      <c r="DX1612" s="238"/>
      <c r="DY1612" s="238"/>
      <c r="DZ1612" s="238"/>
      <c r="EA1612" s="238"/>
      <c r="EB1612" s="238"/>
      <c r="EC1612" s="238"/>
      <c r="ED1612" s="238"/>
      <c r="EE1612" s="238"/>
      <c r="EF1612" s="238"/>
      <c r="EG1612" s="238"/>
      <c r="EH1612" s="238"/>
      <c r="EI1612" s="238"/>
      <c r="EJ1612" s="238"/>
      <c r="EK1612" s="238"/>
      <c r="EL1612" s="238"/>
      <c r="EM1612" s="238"/>
      <c r="EN1612" s="238"/>
      <c r="EO1612" s="238"/>
      <c r="EP1612" s="238"/>
      <c r="EQ1612" s="238"/>
      <c r="ER1612" s="238"/>
      <c r="ES1612" s="238"/>
      <c r="ET1612" s="238"/>
      <c r="EU1612" s="238"/>
      <c r="EV1612" s="238"/>
      <c r="EW1612" s="238"/>
      <c r="EX1612" s="238"/>
      <c r="EY1612" s="238"/>
      <c r="EZ1612" s="238"/>
      <c r="FA1612" s="238"/>
      <c r="FB1612" s="238"/>
      <c r="FC1612" s="238"/>
      <c r="FD1612" s="238"/>
      <c r="FE1612" s="238"/>
    </row>
    <row r="1613" spans="34:161">
      <c r="AH1613" s="238"/>
      <c r="AI1613" s="238"/>
      <c r="AJ1613" s="238"/>
      <c r="AK1613" s="238"/>
      <c r="AL1613" s="238"/>
      <c r="AM1613" s="238"/>
      <c r="AN1613" s="238"/>
      <c r="AO1613" s="238"/>
      <c r="AP1613" s="238"/>
      <c r="AQ1613" s="238"/>
      <c r="AR1613" s="238"/>
      <c r="AS1613" s="238"/>
      <c r="AT1613" s="238"/>
      <c r="AU1613" s="238"/>
      <c r="AV1613" s="238"/>
      <c r="AW1613" s="238"/>
      <c r="AX1613" s="238"/>
      <c r="AY1613" s="238"/>
      <c r="AZ1613" s="238"/>
      <c r="BA1613" s="238"/>
      <c r="BB1613" s="238"/>
      <c r="BC1613" s="238"/>
      <c r="BD1613" s="238"/>
      <c r="BE1613" s="238"/>
      <c r="BF1613" s="238"/>
      <c r="BG1613" s="238"/>
      <c r="BH1613" s="238"/>
      <c r="BI1613" s="238"/>
      <c r="BJ1613" s="238"/>
      <c r="BK1613" s="238"/>
      <c r="BL1613" s="238"/>
      <c r="BM1613" s="238"/>
      <c r="BN1613" s="238"/>
      <c r="BO1613" s="238"/>
      <c r="BP1613" s="238"/>
      <c r="BQ1613" s="238"/>
      <c r="BR1613" s="238"/>
      <c r="BS1613" s="238"/>
      <c r="BT1613" s="238"/>
      <c r="BU1613" s="238"/>
      <c r="BV1613" s="238"/>
      <c r="BW1613" s="238"/>
      <c r="BX1613" s="238"/>
      <c r="BY1613" s="238"/>
      <c r="BZ1613" s="238"/>
      <c r="CA1613" s="238"/>
      <c r="CB1613" s="238"/>
      <c r="CC1613" s="238"/>
      <c r="CD1613" s="238"/>
      <c r="CE1613" s="238"/>
      <c r="CF1613" s="238"/>
      <c r="CG1613" s="238"/>
      <c r="CH1613" s="238"/>
      <c r="CI1613" s="238"/>
      <c r="CJ1613" s="238"/>
      <c r="CK1613" s="238"/>
      <c r="CL1613" s="238"/>
      <c r="CM1613" s="238"/>
      <c r="CN1613" s="238"/>
      <c r="CO1613" s="238"/>
      <c r="CP1613" s="238"/>
      <c r="CQ1613" s="238"/>
      <c r="CR1613" s="238"/>
      <c r="CS1613" s="238"/>
      <c r="CT1613" s="238"/>
      <c r="CU1613" s="238"/>
      <c r="CV1613" s="238"/>
      <c r="CW1613" s="238"/>
      <c r="CX1613" s="238"/>
      <c r="CY1613" s="238"/>
      <c r="CZ1613" s="238"/>
      <c r="DA1613" s="238"/>
      <c r="DB1613" s="238"/>
      <c r="DC1613" s="238"/>
      <c r="DD1613" s="238"/>
      <c r="DE1613" s="238"/>
      <c r="DF1613" s="238"/>
      <c r="DG1613" s="238"/>
      <c r="DH1613" s="238"/>
      <c r="DI1613" s="238"/>
      <c r="DJ1613" s="238"/>
      <c r="DK1613" s="238"/>
      <c r="DL1613" s="238"/>
      <c r="DM1613" s="238"/>
      <c r="DN1613" s="238"/>
      <c r="DO1613" s="238"/>
      <c r="DP1613" s="238"/>
      <c r="DQ1613" s="238"/>
      <c r="DR1613" s="238"/>
      <c r="DS1613" s="238"/>
      <c r="DT1613" s="238"/>
      <c r="DU1613" s="238"/>
      <c r="DV1613" s="238"/>
      <c r="DW1613" s="238"/>
      <c r="DX1613" s="238"/>
      <c r="DY1613" s="238"/>
      <c r="DZ1613" s="238"/>
      <c r="EA1613" s="238"/>
      <c r="EB1613" s="238"/>
      <c r="EC1613" s="238"/>
      <c r="ED1613" s="238"/>
      <c r="EE1613" s="238"/>
      <c r="EF1613" s="238"/>
      <c r="EG1613" s="238"/>
      <c r="EH1613" s="238"/>
      <c r="EI1613" s="238"/>
      <c r="EJ1613" s="238"/>
      <c r="EK1613" s="238"/>
      <c r="EL1613" s="238"/>
      <c r="EM1613" s="238"/>
      <c r="EN1613" s="238"/>
      <c r="EO1613" s="238"/>
      <c r="EP1613" s="238"/>
      <c r="EQ1613" s="238"/>
      <c r="ER1613" s="238"/>
      <c r="ES1613" s="238"/>
      <c r="ET1613" s="238"/>
      <c r="EU1613" s="238"/>
      <c r="EV1613" s="238"/>
      <c r="EW1613" s="238"/>
      <c r="EX1613" s="238"/>
      <c r="EY1613" s="238"/>
      <c r="EZ1613" s="238"/>
      <c r="FA1613" s="238"/>
      <c r="FB1613" s="238"/>
      <c r="FC1613" s="238"/>
      <c r="FD1613" s="238"/>
      <c r="FE1613" s="238"/>
    </row>
    <row r="1614" spans="34:161">
      <c r="AH1614" s="238"/>
      <c r="AI1614" s="238"/>
      <c r="AJ1614" s="238"/>
      <c r="AK1614" s="238"/>
      <c r="AL1614" s="238"/>
      <c r="AM1614" s="238"/>
      <c r="AN1614" s="238"/>
      <c r="AO1614" s="238"/>
      <c r="AP1614" s="238"/>
      <c r="AQ1614" s="238"/>
      <c r="AR1614" s="238"/>
      <c r="AS1614" s="238"/>
      <c r="AT1614" s="238"/>
      <c r="AU1614" s="238"/>
      <c r="AV1614" s="238"/>
      <c r="AW1614" s="238"/>
      <c r="AX1614" s="238"/>
      <c r="AY1614" s="238"/>
      <c r="AZ1614" s="238"/>
      <c r="BA1614" s="238"/>
      <c r="BB1614" s="238"/>
      <c r="BC1614" s="238"/>
      <c r="BD1614" s="238"/>
      <c r="BE1614" s="238"/>
      <c r="BF1614" s="238"/>
      <c r="BG1614" s="238"/>
      <c r="BH1614" s="238"/>
      <c r="BI1614" s="238"/>
      <c r="BJ1614" s="238"/>
      <c r="BK1614" s="238"/>
      <c r="BL1614" s="238"/>
      <c r="BM1614" s="238"/>
      <c r="BN1614" s="238"/>
      <c r="BO1614" s="238"/>
      <c r="BP1614" s="238"/>
      <c r="BQ1614" s="238"/>
      <c r="BR1614" s="238"/>
      <c r="BS1614" s="238"/>
      <c r="BT1614" s="238"/>
      <c r="BU1614" s="238"/>
      <c r="BV1614" s="238"/>
      <c r="BW1614" s="238"/>
      <c r="BX1614" s="238"/>
      <c r="BY1614" s="238"/>
      <c r="BZ1614" s="238"/>
      <c r="CA1614" s="238"/>
      <c r="CB1614" s="238"/>
      <c r="CC1614" s="238"/>
      <c r="CD1614" s="238"/>
      <c r="CE1614" s="238"/>
      <c r="CF1614" s="238"/>
      <c r="CG1614" s="238"/>
      <c r="CH1614" s="238"/>
      <c r="CI1614" s="238"/>
      <c r="CJ1614" s="238"/>
      <c r="CK1614" s="238"/>
      <c r="CL1614" s="238"/>
      <c r="CM1614" s="238"/>
      <c r="CN1614" s="238"/>
      <c r="CO1614" s="238"/>
      <c r="CP1614" s="238"/>
      <c r="CQ1614" s="238"/>
      <c r="CR1614" s="238"/>
      <c r="CS1614" s="238"/>
      <c r="CT1614" s="238"/>
      <c r="CU1614" s="238"/>
      <c r="CV1614" s="238"/>
      <c r="CW1614" s="238"/>
      <c r="CX1614" s="238"/>
      <c r="CY1614" s="238"/>
      <c r="CZ1614" s="238"/>
      <c r="DA1614" s="238"/>
      <c r="DB1614" s="238"/>
      <c r="DC1614" s="238"/>
      <c r="DD1614" s="238"/>
      <c r="DE1614" s="238"/>
      <c r="DF1614" s="238"/>
      <c r="DG1614" s="238"/>
      <c r="DH1614" s="238"/>
      <c r="DI1614" s="238"/>
      <c r="DJ1614" s="238"/>
      <c r="DK1614" s="238"/>
      <c r="DL1614" s="238"/>
      <c r="DM1614" s="238"/>
      <c r="DN1614" s="238"/>
      <c r="DO1614" s="238"/>
      <c r="DP1614" s="238"/>
      <c r="DQ1614" s="238"/>
      <c r="DR1614" s="238"/>
      <c r="DS1614" s="238"/>
      <c r="DT1614" s="238"/>
      <c r="DU1614" s="238"/>
      <c r="DV1614" s="238"/>
      <c r="DW1614" s="238"/>
      <c r="DX1614" s="238"/>
      <c r="DY1614" s="238"/>
      <c r="DZ1614" s="238"/>
      <c r="EA1614" s="238"/>
      <c r="EB1614" s="238"/>
      <c r="EC1614" s="238"/>
      <c r="ED1614" s="238"/>
      <c r="EE1614" s="238"/>
      <c r="EF1614" s="238"/>
      <c r="EG1614" s="238"/>
      <c r="EH1614" s="238"/>
      <c r="EI1614" s="238"/>
      <c r="EJ1614" s="238"/>
      <c r="EK1614" s="238"/>
      <c r="EL1614" s="238"/>
      <c r="EM1614" s="238"/>
      <c r="EN1614" s="238"/>
      <c r="EO1614" s="238"/>
      <c r="EP1614" s="238"/>
      <c r="EQ1614" s="238"/>
      <c r="ER1614" s="238"/>
      <c r="ES1614" s="238"/>
      <c r="ET1614" s="238"/>
      <c r="EU1614" s="238"/>
      <c r="EV1614" s="238"/>
      <c r="EW1614" s="238"/>
      <c r="EX1614" s="238"/>
      <c r="EY1614" s="238"/>
      <c r="EZ1614" s="238"/>
      <c r="FA1614" s="238"/>
      <c r="FB1614" s="238"/>
      <c r="FC1614" s="238"/>
      <c r="FD1614" s="238"/>
      <c r="FE1614" s="238"/>
    </row>
    <row r="1615" spans="34:161">
      <c r="AH1615" s="238"/>
      <c r="AI1615" s="238"/>
      <c r="AJ1615" s="238"/>
      <c r="AK1615" s="238"/>
      <c r="AL1615" s="238"/>
      <c r="AM1615" s="238"/>
      <c r="AN1615" s="238"/>
      <c r="AO1615" s="238"/>
      <c r="AP1615" s="238"/>
      <c r="AQ1615" s="238"/>
      <c r="AR1615" s="238"/>
      <c r="AS1615" s="238"/>
      <c r="AT1615" s="238"/>
      <c r="AU1615" s="238"/>
      <c r="AV1615" s="238"/>
      <c r="AW1615" s="238"/>
      <c r="AX1615" s="238"/>
      <c r="AY1615" s="238"/>
      <c r="AZ1615" s="238"/>
      <c r="BA1615" s="238"/>
      <c r="BB1615" s="238"/>
      <c r="BC1615" s="238"/>
      <c r="BD1615" s="238"/>
      <c r="BE1615" s="238"/>
      <c r="BF1615" s="238"/>
      <c r="BG1615" s="238"/>
      <c r="BH1615" s="238"/>
      <c r="BI1615" s="238"/>
      <c r="BJ1615" s="238"/>
      <c r="BK1615" s="238"/>
      <c r="BL1615" s="238"/>
      <c r="BM1615" s="238"/>
      <c r="BN1615" s="238"/>
      <c r="BO1615" s="238"/>
      <c r="BP1615" s="238"/>
      <c r="BQ1615" s="238"/>
      <c r="BR1615" s="238"/>
      <c r="BS1615" s="238"/>
      <c r="BT1615" s="238"/>
      <c r="BU1615" s="238"/>
      <c r="BV1615" s="238"/>
      <c r="BW1615" s="238"/>
      <c r="BX1615" s="238"/>
      <c r="BY1615" s="238"/>
      <c r="BZ1615" s="238"/>
      <c r="CA1615" s="238"/>
      <c r="CB1615" s="238"/>
      <c r="CC1615" s="238"/>
      <c r="CD1615" s="238"/>
      <c r="CE1615" s="238"/>
      <c r="CF1615" s="238"/>
      <c r="CG1615" s="238"/>
      <c r="CH1615" s="238"/>
      <c r="CI1615" s="238"/>
      <c r="CJ1615" s="238"/>
      <c r="CK1615" s="238"/>
      <c r="CL1615" s="238"/>
      <c r="CM1615" s="238"/>
      <c r="CN1615" s="238"/>
      <c r="CO1615" s="238"/>
      <c r="CP1615" s="238"/>
      <c r="CQ1615" s="238"/>
      <c r="CR1615" s="238"/>
      <c r="CS1615" s="238"/>
      <c r="CT1615" s="238"/>
      <c r="CU1615" s="238"/>
      <c r="CV1615" s="238"/>
      <c r="CW1615" s="238"/>
      <c r="CX1615" s="238"/>
      <c r="CY1615" s="238"/>
      <c r="CZ1615" s="238"/>
      <c r="DA1615" s="238"/>
      <c r="DB1615" s="238"/>
      <c r="DC1615" s="238"/>
      <c r="DD1615" s="238"/>
      <c r="DE1615" s="238"/>
      <c r="DF1615" s="238"/>
      <c r="DG1615" s="238"/>
      <c r="DH1615" s="238"/>
      <c r="DI1615" s="238"/>
      <c r="DJ1615" s="238"/>
      <c r="DK1615" s="238"/>
      <c r="DL1615" s="238"/>
      <c r="DM1615" s="238"/>
      <c r="DN1615" s="238"/>
      <c r="DO1615" s="238"/>
      <c r="DP1615" s="238"/>
      <c r="DQ1615" s="238"/>
      <c r="DR1615" s="238"/>
      <c r="DS1615" s="238"/>
      <c r="DT1615" s="238"/>
      <c r="DU1615" s="238"/>
      <c r="DV1615" s="238"/>
      <c r="DW1615" s="238"/>
      <c r="DX1615" s="238"/>
      <c r="DY1615" s="238"/>
      <c r="DZ1615" s="238"/>
      <c r="EA1615" s="238"/>
      <c r="EB1615" s="238"/>
      <c r="EC1615" s="238"/>
      <c r="ED1615" s="238"/>
      <c r="EE1615" s="238"/>
      <c r="EF1615" s="238"/>
      <c r="EG1615" s="238"/>
      <c r="EH1615" s="238"/>
      <c r="EI1615" s="238"/>
      <c r="EJ1615" s="238"/>
      <c r="EK1615" s="238"/>
      <c r="EL1615" s="238"/>
      <c r="EM1615" s="238"/>
      <c r="EN1615" s="238"/>
      <c r="EO1615" s="238"/>
      <c r="EP1615" s="238"/>
      <c r="EQ1615" s="238"/>
      <c r="ER1615" s="238"/>
      <c r="ES1615" s="238"/>
      <c r="ET1615" s="238"/>
      <c r="EU1615" s="238"/>
      <c r="EV1615" s="238"/>
      <c r="EW1615" s="238"/>
      <c r="EX1615" s="238"/>
      <c r="EY1615" s="238"/>
      <c r="EZ1615" s="238"/>
      <c r="FA1615" s="238"/>
      <c r="FB1615" s="238"/>
      <c r="FC1615" s="238"/>
      <c r="FD1615" s="238"/>
      <c r="FE1615" s="238"/>
    </row>
    <row r="1616" spans="34:161">
      <c r="AH1616" s="238"/>
      <c r="AI1616" s="238"/>
      <c r="AJ1616" s="238"/>
      <c r="AK1616" s="238"/>
      <c r="AL1616" s="238"/>
      <c r="AM1616" s="238"/>
      <c r="AN1616" s="238"/>
      <c r="AO1616" s="238"/>
      <c r="AP1616" s="238"/>
      <c r="AQ1616" s="238"/>
      <c r="AR1616" s="238"/>
      <c r="AS1616" s="238"/>
      <c r="AT1616" s="238"/>
      <c r="AU1616" s="238"/>
      <c r="AV1616" s="238"/>
      <c r="AW1616" s="238"/>
      <c r="AX1616" s="238"/>
      <c r="AY1616" s="238"/>
      <c r="AZ1616" s="238"/>
      <c r="BA1616" s="238"/>
      <c r="BB1616" s="238"/>
      <c r="BC1616" s="238"/>
      <c r="BD1616" s="238"/>
      <c r="BE1616" s="238"/>
      <c r="BF1616" s="238"/>
      <c r="BG1616" s="238"/>
      <c r="BH1616" s="238"/>
      <c r="BI1616" s="238"/>
      <c r="BJ1616" s="238"/>
      <c r="BK1616" s="238"/>
      <c r="BL1616" s="238"/>
      <c r="BM1616" s="238"/>
      <c r="BN1616" s="238"/>
      <c r="BO1616" s="238"/>
      <c r="BP1616" s="238"/>
      <c r="BQ1616" s="238"/>
      <c r="BR1616" s="238"/>
      <c r="BS1616" s="238"/>
      <c r="BT1616" s="238"/>
      <c r="BU1616" s="238"/>
      <c r="BV1616" s="238"/>
      <c r="BW1616" s="238"/>
      <c r="BX1616" s="238"/>
      <c r="BY1616" s="238"/>
      <c r="BZ1616" s="238"/>
      <c r="CA1616" s="238"/>
      <c r="CB1616" s="238"/>
      <c r="CC1616" s="238"/>
      <c r="CD1616" s="238"/>
      <c r="CE1616" s="238"/>
      <c r="CF1616" s="238"/>
      <c r="CG1616" s="238"/>
      <c r="CH1616" s="238"/>
      <c r="CI1616" s="238"/>
      <c r="CJ1616" s="238"/>
      <c r="CK1616" s="238"/>
      <c r="CL1616" s="238"/>
      <c r="CM1616" s="238"/>
      <c r="CN1616" s="238"/>
      <c r="CO1616" s="238"/>
      <c r="CP1616" s="238"/>
      <c r="CQ1616" s="238"/>
      <c r="CR1616" s="238"/>
      <c r="CS1616" s="238"/>
      <c r="CT1616" s="238"/>
      <c r="CU1616" s="238"/>
      <c r="CV1616" s="238"/>
      <c r="CW1616" s="238"/>
      <c r="CX1616" s="238"/>
      <c r="CY1616" s="238"/>
      <c r="CZ1616" s="238"/>
      <c r="DA1616" s="238"/>
      <c r="DB1616" s="238"/>
      <c r="DC1616" s="238"/>
      <c r="DD1616" s="238"/>
      <c r="DE1616" s="238"/>
      <c r="DF1616" s="238"/>
      <c r="DG1616" s="238"/>
      <c r="DH1616" s="238"/>
      <c r="DI1616" s="238"/>
      <c r="DJ1616" s="238"/>
      <c r="DK1616" s="238"/>
      <c r="DL1616" s="238"/>
      <c r="DM1616" s="238"/>
      <c r="DN1616" s="238"/>
      <c r="DO1616" s="238"/>
      <c r="DP1616" s="238"/>
      <c r="DQ1616" s="238"/>
      <c r="DR1616" s="238"/>
      <c r="DS1616" s="238"/>
      <c r="DT1616" s="238"/>
      <c r="DU1616" s="238"/>
      <c r="DV1616" s="238"/>
      <c r="DW1616" s="238"/>
      <c r="DX1616" s="238"/>
      <c r="DY1616" s="238"/>
      <c r="DZ1616" s="238"/>
      <c r="EA1616" s="238"/>
      <c r="EB1616" s="238"/>
      <c r="EC1616" s="238"/>
      <c r="ED1616" s="238"/>
      <c r="EE1616" s="238"/>
      <c r="EF1616" s="238"/>
      <c r="EG1616" s="238"/>
      <c r="EH1616" s="238"/>
      <c r="EI1616" s="238"/>
      <c r="EJ1616" s="238"/>
      <c r="EK1616" s="238"/>
      <c r="EL1616" s="238"/>
      <c r="EM1616" s="238"/>
      <c r="EN1616" s="238"/>
      <c r="EO1616" s="238"/>
      <c r="EP1616" s="238"/>
      <c r="EQ1616" s="238"/>
      <c r="ER1616" s="238"/>
      <c r="ES1616" s="238"/>
      <c r="ET1616" s="238"/>
      <c r="EU1616" s="238"/>
      <c r="EV1616" s="238"/>
      <c r="EW1616" s="238"/>
      <c r="EX1616" s="238"/>
      <c r="EY1616" s="238"/>
      <c r="EZ1616" s="238"/>
      <c r="FA1616" s="238"/>
      <c r="FB1616" s="238"/>
      <c r="FC1616" s="238"/>
      <c r="FD1616" s="238"/>
      <c r="FE1616" s="238"/>
    </row>
    <row r="1617" spans="34:161">
      <c r="AH1617" s="238"/>
      <c r="AI1617" s="238"/>
      <c r="AJ1617" s="238"/>
      <c r="AK1617" s="238"/>
      <c r="AL1617" s="238"/>
      <c r="AM1617" s="238"/>
      <c r="AN1617" s="238"/>
      <c r="AO1617" s="238"/>
      <c r="AP1617" s="238"/>
      <c r="AQ1617" s="238"/>
      <c r="AR1617" s="238"/>
      <c r="AS1617" s="238"/>
      <c r="AT1617" s="238"/>
      <c r="AU1617" s="238"/>
      <c r="AV1617" s="238"/>
      <c r="AW1617" s="238"/>
      <c r="AX1617" s="238"/>
      <c r="AY1617" s="238"/>
      <c r="AZ1617" s="238"/>
      <c r="BA1617" s="238"/>
      <c r="BB1617" s="238"/>
      <c r="BC1617" s="238"/>
      <c r="BD1617" s="238"/>
      <c r="BE1617" s="238"/>
      <c r="BF1617" s="238"/>
      <c r="BG1617" s="238"/>
      <c r="BH1617" s="238"/>
      <c r="BI1617" s="238"/>
      <c r="BJ1617" s="238"/>
      <c r="BK1617" s="238"/>
      <c r="BL1617" s="238"/>
      <c r="BM1617" s="238"/>
      <c r="BN1617" s="238"/>
      <c r="BO1617" s="238"/>
      <c r="BP1617" s="238"/>
      <c r="BQ1617" s="238"/>
      <c r="BR1617" s="238"/>
      <c r="BS1617" s="238"/>
      <c r="BT1617" s="238"/>
      <c r="BU1617" s="238"/>
      <c r="BV1617" s="238"/>
      <c r="BW1617" s="238"/>
      <c r="BX1617" s="238"/>
      <c r="BY1617" s="238"/>
      <c r="BZ1617" s="238"/>
      <c r="CA1617" s="238"/>
      <c r="CB1617" s="238"/>
      <c r="CC1617" s="238"/>
      <c r="CD1617" s="238"/>
      <c r="CE1617" s="238"/>
      <c r="CF1617" s="238"/>
      <c r="CG1617" s="238"/>
      <c r="CH1617" s="238"/>
      <c r="CI1617" s="238"/>
      <c r="CJ1617" s="238"/>
      <c r="CK1617" s="238"/>
      <c r="CL1617" s="238"/>
      <c r="CM1617" s="238"/>
      <c r="CN1617" s="238"/>
      <c r="CO1617" s="238"/>
      <c r="CP1617" s="238"/>
      <c r="CQ1617" s="238"/>
      <c r="CR1617" s="238"/>
      <c r="CS1617" s="238"/>
      <c r="CT1617" s="238"/>
      <c r="CU1617" s="238"/>
      <c r="CV1617" s="238"/>
      <c r="CW1617" s="238"/>
      <c r="CX1617" s="238"/>
      <c r="CY1617" s="238"/>
      <c r="CZ1617" s="238"/>
      <c r="DA1617" s="238"/>
      <c r="DB1617" s="238"/>
      <c r="DC1617" s="238"/>
      <c r="DD1617" s="238"/>
      <c r="DE1617" s="238"/>
      <c r="DF1617" s="238"/>
      <c r="DG1617" s="238"/>
      <c r="DH1617" s="238"/>
      <c r="DI1617" s="238"/>
      <c r="DJ1617" s="238"/>
      <c r="DK1617" s="238"/>
      <c r="DL1617" s="238"/>
      <c r="DM1617" s="238"/>
      <c r="DN1617" s="238"/>
      <c r="DO1617" s="238"/>
      <c r="DP1617" s="238"/>
      <c r="DQ1617" s="238"/>
      <c r="DR1617" s="238"/>
      <c r="DS1617" s="238"/>
      <c r="DT1617" s="238"/>
      <c r="DU1617" s="238"/>
      <c r="DV1617" s="238"/>
      <c r="DW1617" s="238"/>
      <c r="DX1617" s="238"/>
      <c r="DY1617" s="238"/>
      <c r="DZ1617" s="238"/>
      <c r="EA1617" s="238"/>
      <c r="EB1617" s="238"/>
      <c r="EC1617" s="238"/>
      <c r="ED1617" s="238"/>
      <c r="EE1617" s="238"/>
      <c r="EF1617" s="238"/>
      <c r="EG1617" s="238"/>
      <c r="EH1617" s="238"/>
      <c r="EI1617" s="238"/>
      <c r="EJ1617" s="238"/>
      <c r="EK1617" s="238"/>
      <c r="EL1617" s="238"/>
      <c r="EM1617" s="238"/>
      <c r="EN1617" s="238"/>
      <c r="EO1617" s="238"/>
      <c r="EP1617" s="238"/>
      <c r="EQ1617" s="238"/>
      <c r="ER1617" s="238"/>
      <c r="ES1617" s="238"/>
      <c r="ET1617" s="238"/>
      <c r="EU1617" s="238"/>
      <c r="EV1617" s="238"/>
      <c r="EW1617" s="238"/>
      <c r="EX1617" s="238"/>
      <c r="EY1617" s="238"/>
      <c r="EZ1617" s="238"/>
      <c r="FA1617" s="238"/>
      <c r="FB1617" s="238"/>
      <c r="FC1617" s="238"/>
      <c r="FD1617" s="238"/>
      <c r="FE1617" s="238"/>
    </row>
    <row r="1618" spans="34:161">
      <c r="AH1618" s="238"/>
      <c r="AI1618" s="238"/>
      <c r="AJ1618" s="238"/>
      <c r="AK1618" s="238"/>
      <c r="AL1618" s="238"/>
      <c r="AM1618" s="238"/>
      <c r="AN1618" s="238"/>
      <c r="AO1618" s="238"/>
      <c r="AP1618" s="238"/>
      <c r="AQ1618" s="238"/>
      <c r="AR1618" s="238"/>
      <c r="AS1618" s="238"/>
      <c r="AT1618" s="238"/>
      <c r="AU1618" s="238"/>
      <c r="AV1618" s="238"/>
      <c r="AW1618" s="238"/>
      <c r="AX1618" s="238"/>
      <c r="AY1618" s="238"/>
      <c r="AZ1618" s="238"/>
      <c r="BA1618" s="238"/>
      <c r="BB1618" s="238"/>
      <c r="BC1618" s="238"/>
      <c r="BD1618" s="238"/>
      <c r="BE1618" s="238"/>
      <c r="BF1618" s="238"/>
      <c r="BG1618" s="238"/>
      <c r="BH1618" s="238"/>
      <c r="BI1618" s="238"/>
      <c r="BJ1618" s="238"/>
      <c r="BK1618" s="238"/>
      <c r="BL1618" s="238"/>
      <c r="BM1618" s="238"/>
      <c r="BN1618" s="238"/>
      <c r="BO1618" s="238"/>
      <c r="BP1618" s="238"/>
      <c r="BQ1618" s="238"/>
      <c r="BR1618" s="238"/>
      <c r="BS1618" s="238"/>
      <c r="BT1618" s="238"/>
      <c r="BU1618" s="238"/>
      <c r="BV1618" s="238"/>
      <c r="BW1618" s="238"/>
      <c r="BX1618" s="238"/>
      <c r="BY1618" s="238"/>
      <c r="BZ1618" s="238"/>
      <c r="CA1618" s="238"/>
      <c r="CB1618" s="238"/>
      <c r="CC1618" s="238"/>
      <c r="CD1618" s="238"/>
      <c r="CE1618" s="238"/>
      <c r="CF1618" s="238"/>
      <c r="CG1618" s="238"/>
      <c r="CH1618" s="238"/>
      <c r="CI1618" s="238"/>
      <c r="CJ1618" s="238"/>
      <c r="CK1618" s="238"/>
      <c r="CL1618" s="238"/>
      <c r="CM1618" s="238"/>
      <c r="CN1618" s="238"/>
      <c r="CO1618" s="238"/>
      <c r="CP1618" s="238"/>
      <c r="CQ1618" s="238"/>
      <c r="CR1618" s="238"/>
      <c r="CS1618" s="238"/>
      <c r="CT1618" s="238"/>
      <c r="CU1618" s="238"/>
      <c r="CV1618" s="238"/>
      <c r="CW1618" s="238"/>
      <c r="CX1618" s="238"/>
      <c r="CY1618" s="238"/>
      <c r="CZ1618" s="238"/>
      <c r="DA1618" s="238"/>
      <c r="DB1618" s="238"/>
      <c r="DC1618" s="238"/>
      <c r="DD1618" s="238"/>
      <c r="DE1618" s="238"/>
      <c r="DF1618" s="238"/>
      <c r="DG1618" s="238"/>
      <c r="DH1618" s="238"/>
      <c r="DI1618" s="238"/>
      <c r="DJ1618" s="238"/>
      <c r="DK1618" s="238"/>
      <c r="DL1618" s="238"/>
      <c r="DM1618" s="238"/>
      <c r="DN1618" s="238"/>
      <c r="DO1618" s="238"/>
      <c r="DP1618" s="238"/>
      <c r="DQ1618" s="238"/>
      <c r="DR1618" s="238"/>
      <c r="DS1618" s="238"/>
      <c r="DT1618" s="238"/>
      <c r="DU1618" s="238"/>
      <c r="DV1618" s="238"/>
      <c r="DW1618" s="238"/>
      <c r="DX1618" s="238"/>
      <c r="DY1618" s="238"/>
      <c r="DZ1618" s="238"/>
      <c r="EA1618" s="238"/>
      <c r="EB1618" s="238"/>
      <c r="EC1618" s="238"/>
      <c r="ED1618" s="238"/>
      <c r="EE1618" s="238"/>
      <c r="EF1618" s="238"/>
      <c r="EG1618" s="238"/>
      <c r="EH1618" s="238"/>
      <c r="EI1618" s="238"/>
      <c r="EJ1618" s="238"/>
      <c r="EK1618" s="238"/>
      <c r="EL1618" s="238"/>
      <c r="EM1618" s="238"/>
      <c r="EN1618" s="238"/>
      <c r="EO1618" s="238"/>
      <c r="EP1618" s="238"/>
      <c r="EQ1618" s="238"/>
      <c r="ER1618" s="238"/>
      <c r="ES1618" s="238"/>
      <c r="ET1618" s="238"/>
      <c r="EU1618" s="238"/>
      <c r="EV1618" s="238"/>
      <c r="EW1618" s="238"/>
      <c r="EX1618" s="238"/>
      <c r="EY1618" s="238"/>
      <c r="EZ1618" s="238"/>
      <c r="FA1618" s="238"/>
      <c r="FB1618" s="238"/>
      <c r="FC1618" s="238"/>
      <c r="FD1618" s="238"/>
      <c r="FE1618" s="238"/>
    </row>
    <row r="1619" spans="34:161">
      <c r="AH1619" s="238"/>
      <c r="AI1619" s="238"/>
      <c r="AJ1619" s="238"/>
      <c r="AK1619" s="238"/>
      <c r="AL1619" s="238"/>
      <c r="AM1619" s="238"/>
      <c r="AN1619" s="238"/>
      <c r="AO1619" s="238"/>
      <c r="AP1619" s="238"/>
      <c r="AQ1619" s="238"/>
      <c r="AR1619" s="238"/>
      <c r="AS1619" s="238"/>
      <c r="AT1619" s="238"/>
      <c r="AU1619" s="238"/>
      <c r="AV1619" s="238"/>
      <c r="AW1619" s="238"/>
      <c r="AX1619" s="238"/>
      <c r="AY1619" s="238"/>
      <c r="AZ1619" s="238"/>
      <c r="BA1619" s="238"/>
      <c r="BB1619" s="238"/>
      <c r="BC1619" s="238"/>
      <c r="BD1619" s="238"/>
      <c r="BE1619" s="238"/>
      <c r="BF1619" s="238"/>
      <c r="BG1619" s="238"/>
      <c r="BH1619" s="238"/>
      <c r="BI1619" s="238"/>
      <c r="BJ1619" s="238"/>
      <c r="BK1619" s="238"/>
      <c r="BL1619" s="238"/>
      <c r="BM1619" s="238"/>
      <c r="BN1619" s="238"/>
      <c r="BO1619" s="238"/>
      <c r="BP1619" s="238"/>
      <c r="BQ1619" s="238"/>
      <c r="BR1619" s="238"/>
      <c r="BS1619" s="238"/>
      <c r="BT1619" s="238"/>
      <c r="BU1619" s="238"/>
      <c r="BV1619" s="238"/>
      <c r="BW1619" s="238"/>
      <c r="BX1619" s="238"/>
      <c r="BY1619" s="238"/>
      <c r="BZ1619" s="238"/>
      <c r="CA1619" s="238"/>
      <c r="CB1619" s="238"/>
      <c r="CC1619" s="238"/>
      <c r="CD1619" s="238"/>
      <c r="CE1619" s="238"/>
      <c r="CF1619" s="238"/>
      <c r="CG1619" s="238"/>
      <c r="CH1619" s="238"/>
      <c r="CI1619" s="238"/>
      <c r="CJ1619" s="238"/>
      <c r="CK1619" s="238"/>
      <c r="CL1619" s="238"/>
      <c r="CM1619" s="238"/>
      <c r="CN1619" s="238"/>
      <c r="CO1619" s="238"/>
      <c r="CP1619" s="238"/>
      <c r="CQ1619" s="238"/>
      <c r="CR1619" s="238"/>
      <c r="CS1619" s="238"/>
      <c r="CT1619" s="238"/>
      <c r="CU1619" s="238"/>
      <c r="CV1619" s="238"/>
      <c r="CW1619" s="238"/>
      <c r="CX1619" s="238"/>
      <c r="CY1619" s="238"/>
      <c r="CZ1619" s="238"/>
      <c r="DA1619" s="238"/>
      <c r="DB1619" s="238"/>
      <c r="DC1619" s="238"/>
      <c r="DD1619" s="238"/>
      <c r="DE1619" s="238"/>
      <c r="DF1619" s="238"/>
      <c r="DG1619" s="238"/>
      <c r="DH1619" s="238"/>
      <c r="DI1619" s="238"/>
      <c r="DJ1619" s="238"/>
      <c r="DK1619" s="238"/>
      <c r="DL1619" s="238"/>
      <c r="DM1619" s="238"/>
      <c r="DN1619" s="238"/>
      <c r="DO1619" s="238"/>
      <c r="DP1619" s="238"/>
      <c r="DQ1619" s="238"/>
      <c r="DR1619" s="238"/>
      <c r="DS1619" s="238"/>
      <c r="DT1619" s="238"/>
      <c r="DU1619" s="238"/>
      <c r="DV1619" s="238"/>
      <c r="DW1619" s="238"/>
      <c r="DX1619" s="238"/>
      <c r="DY1619" s="238"/>
      <c r="DZ1619" s="238"/>
      <c r="EA1619" s="238"/>
      <c r="EB1619" s="238"/>
      <c r="EC1619" s="238"/>
      <c r="ED1619" s="238"/>
      <c r="EE1619" s="238"/>
      <c r="EF1619" s="238"/>
      <c r="EG1619" s="238"/>
      <c r="EH1619" s="238"/>
      <c r="EI1619" s="238"/>
      <c r="EJ1619" s="238"/>
      <c r="EK1619" s="238"/>
      <c r="EL1619" s="238"/>
      <c r="EM1619" s="238"/>
      <c r="EN1619" s="238"/>
      <c r="EO1619" s="238"/>
      <c r="EP1619" s="238"/>
      <c r="EQ1619" s="238"/>
      <c r="ER1619" s="238"/>
      <c r="ES1619" s="238"/>
      <c r="ET1619" s="238"/>
      <c r="EU1619" s="238"/>
      <c r="EV1619" s="238"/>
      <c r="EW1619" s="238"/>
      <c r="EX1619" s="238"/>
      <c r="EY1619" s="238"/>
      <c r="EZ1619" s="238"/>
      <c r="FA1619" s="238"/>
      <c r="FB1619" s="238"/>
      <c r="FC1619" s="238"/>
      <c r="FD1619" s="238"/>
      <c r="FE1619" s="238"/>
    </row>
    <row r="1620" spans="34:161">
      <c r="AH1620" s="238"/>
      <c r="AI1620" s="238"/>
      <c r="AJ1620" s="238"/>
      <c r="AK1620" s="238"/>
      <c r="AL1620" s="238"/>
      <c r="AM1620" s="238"/>
      <c r="AN1620" s="238"/>
      <c r="AO1620" s="238"/>
      <c r="AP1620" s="238"/>
      <c r="AQ1620" s="238"/>
      <c r="AR1620" s="238"/>
      <c r="AS1620" s="238"/>
      <c r="AT1620" s="238"/>
      <c r="AU1620" s="238"/>
      <c r="AV1620" s="238"/>
      <c r="AW1620" s="238"/>
      <c r="AX1620" s="238"/>
      <c r="AY1620" s="238"/>
      <c r="AZ1620" s="238"/>
      <c r="BA1620" s="238"/>
      <c r="BB1620" s="238"/>
      <c r="BC1620" s="238"/>
      <c r="BD1620" s="238"/>
      <c r="BE1620" s="238"/>
      <c r="BF1620" s="238"/>
      <c r="BG1620" s="238"/>
      <c r="BH1620" s="238"/>
      <c r="BI1620" s="238"/>
      <c r="BJ1620" s="238"/>
      <c r="BK1620" s="238"/>
      <c r="BL1620" s="238"/>
      <c r="BM1620" s="238"/>
      <c r="BN1620" s="238"/>
      <c r="BO1620" s="238"/>
      <c r="BP1620" s="238"/>
      <c r="BQ1620" s="238"/>
      <c r="BR1620" s="238"/>
      <c r="BS1620" s="238"/>
      <c r="BT1620" s="238"/>
      <c r="BU1620" s="238"/>
      <c r="BV1620" s="238"/>
      <c r="BW1620" s="238"/>
      <c r="BX1620" s="238"/>
      <c r="BY1620" s="238"/>
      <c r="BZ1620" s="238"/>
      <c r="CA1620" s="238"/>
      <c r="CB1620" s="238"/>
      <c r="CC1620" s="238"/>
      <c r="CD1620" s="238"/>
      <c r="CE1620" s="238"/>
      <c r="CF1620" s="238"/>
      <c r="CG1620" s="238"/>
      <c r="CH1620" s="238"/>
      <c r="CI1620" s="238"/>
      <c r="CJ1620" s="238"/>
      <c r="CK1620" s="238"/>
      <c r="CL1620" s="238"/>
      <c r="CM1620" s="238"/>
      <c r="CN1620" s="238"/>
      <c r="CO1620" s="238"/>
      <c r="CP1620" s="238"/>
      <c r="CQ1620" s="238"/>
      <c r="CR1620" s="238"/>
      <c r="CS1620" s="238"/>
      <c r="CT1620" s="238"/>
      <c r="CU1620" s="238"/>
      <c r="CV1620" s="238"/>
      <c r="CW1620" s="238"/>
      <c r="CX1620" s="238"/>
      <c r="CY1620" s="238"/>
      <c r="CZ1620" s="238"/>
      <c r="DA1620" s="238"/>
      <c r="DB1620" s="238"/>
      <c r="DC1620" s="238"/>
      <c r="DD1620" s="238"/>
      <c r="DE1620" s="238"/>
      <c r="DF1620" s="238"/>
      <c r="DG1620" s="238"/>
      <c r="DH1620" s="238"/>
      <c r="DI1620" s="238"/>
      <c r="DJ1620" s="238"/>
      <c r="DK1620" s="238"/>
      <c r="DL1620" s="238"/>
      <c r="DM1620" s="238"/>
      <c r="DN1620" s="238"/>
      <c r="DO1620" s="238"/>
      <c r="DP1620" s="238"/>
      <c r="DQ1620" s="238"/>
      <c r="DR1620" s="238"/>
      <c r="DS1620" s="238"/>
      <c r="DT1620" s="238"/>
      <c r="DU1620" s="238"/>
      <c r="DV1620" s="238"/>
      <c r="DW1620" s="238"/>
      <c r="DX1620" s="238"/>
      <c r="DY1620" s="238"/>
      <c r="DZ1620" s="238"/>
      <c r="EA1620" s="238"/>
      <c r="EB1620" s="238"/>
      <c r="EC1620" s="238"/>
      <c r="ED1620" s="238"/>
      <c r="EE1620" s="238"/>
      <c r="EF1620" s="238"/>
      <c r="EG1620" s="238"/>
      <c r="EH1620" s="238"/>
      <c r="EI1620" s="238"/>
      <c r="EJ1620" s="238"/>
      <c r="EK1620" s="238"/>
      <c r="EL1620" s="238"/>
      <c r="EM1620" s="238"/>
      <c r="EN1620" s="238"/>
      <c r="EO1620" s="238"/>
      <c r="EP1620" s="238"/>
      <c r="EQ1620" s="238"/>
      <c r="ER1620" s="238"/>
      <c r="ES1620" s="238"/>
      <c r="ET1620" s="238"/>
      <c r="EU1620" s="238"/>
      <c r="EV1620" s="238"/>
      <c r="EW1620" s="238"/>
      <c r="EX1620" s="238"/>
      <c r="EY1620" s="238"/>
      <c r="EZ1620" s="238"/>
      <c r="FA1620" s="238"/>
      <c r="FB1620" s="238"/>
      <c r="FC1620" s="238"/>
      <c r="FD1620" s="238"/>
      <c r="FE1620" s="238"/>
    </row>
    <row r="1621" spans="34:161">
      <c r="AH1621" s="238"/>
      <c r="AI1621" s="238"/>
      <c r="AJ1621" s="238"/>
      <c r="AK1621" s="238"/>
      <c r="AL1621" s="238"/>
      <c r="AM1621" s="238"/>
      <c r="AN1621" s="238"/>
      <c r="AO1621" s="238"/>
      <c r="AP1621" s="238"/>
      <c r="AQ1621" s="238"/>
      <c r="AR1621" s="238"/>
      <c r="AS1621" s="238"/>
      <c r="AT1621" s="238"/>
      <c r="AU1621" s="238"/>
      <c r="AV1621" s="238"/>
      <c r="AW1621" s="238"/>
      <c r="AX1621" s="238"/>
      <c r="AY1621" s="238"/>
      <c r="AZ1621" s="238"/>
      <c r="BA1621" s="238"/>
      <c r="BB1621" s="238"/>
      <c r="BC1621" s="238"/>
      <c r="BD1621" s="238"/>
      <c r="BE1621" s="238"/>
      <c r="BF1621" s="238"/>
      <c r="BG1621" s="238"/>
      <c r="BH1621" s="238"/>
      <c r="BI1621" s="238"/>
      <c r="BJ1621" s="238"/>
      <c r="BK1621" s="238"/>
      <c r="BL1621" s="238"/>
      <c r="BM1621" s="238"/>
      <c r="BN1621" s="238"/>
      <c r="BO1621" s="238"/>
      <c r="BP1621" s="238"/>
      <c r="BQ1621" s="238"/>
      <c r="BR1621" s="238"/>
      <c r="BS1621" s="238"/>
      <c r="BT1621" s="238"/>
      <c r="BU1621" s="238"/>
      <c r="BV1621" s="238"/>
      <c r="BW1621" s="238"/>
      <c r="BX1621" s="238"/>
      <c r="BY1621" s="238"/>
      <c r="BZ1621" s="238"/>
      <c r="CA1621" s="238"/>
      <c r="CB1621" s="238"/>
      <c r="CC1621" s="238"/>
      <c r="CD1621" s="238"/>
      <c r="CE1621" s="238"/>
      <c r="CF1621" s="238"/>
      <c r="CG1621" s="238"/>
      <c r="CH1621" s="238"/>
      <c r="CI1621" s="238"/>
      <c r="CJ1621" s="238"/>
      <c r="CK1621" s="238"/>
      <c r="CL1621" s="238"/>
      <c r="CM1621" s="238"/>
      <c r="CN1621" s="238"/>
      <c r="CO1621" s="238"/>
      <c r="CP1621" s="238"/>
      <c r="CQ1621" s="238"/>
      <c r="CR1621" s="238"/>
      <c r="CS1621" s="238"/>
      <c r="CT1621" s="238"/>
      <c r="CU1621" s="238"/>
      <c r="CV1621" s="238"/>
      <c r="CW1621" s="238"/>
      <c r="CX1621" s="238"/>
      <c r="CY1621" s="238"/>
      <c r="CZ1621" s="238"/>
      <c r="DA1621" s="238"/>
      <c r="DB1621" s="238"/>
      <c r="DC1621" s="238"/>
      <c r="DD1621" s="238"/>
      <c r="DE1621" s="238"/>
      <c r="DF1621" s="238"/>
      <c r="DG1621" s="238"/>
      <c r="DH1621" s="238"/>
      <c r="DI1621" s="238"/>
      <c r="DJ1621" s="238"/>
      <c r="DK1621" s="238"/>
      <c r="DL1621" s="238"/>
      <c r="DM1621" s="238"/>
      <c r="DN1621" s="238"/>
      <c r="DO1621" s="238"/>
      <c r="DP1621" s="238"/>
      <c r="DQ1621" s="238"/>
      <c r="DR1621" s="238"/>
      <c r="DS1621" s="238"/>
      <c r="DT1621" s="238"/>
      <c r="DU1621" s="238"/>
      <c r="DV1621" s="238"/>
      <c r="DW1621" s="238"/>
      <c r="DX1621" s="238"/>
      <c r="DY1621" s="238"/>
      <c r="DZ1621" s="238"/>
      <c r="EA1621" s="238"/>
      <c r="EB1621" s="238"/>
      <c r="EC1621" s="238"/>
      <c r="ED1621" s="238"/>
      <c r="EE1621" s="238"/>
      <c r="EF1621" s="238"/>
      <c r="EG1621" s="238"/>
      <c r="EH1621" s="238"/>
      <c r="EI1621" s="238"/>
      <c r="EJ1621" s="238"/>
      <c r="EK1621" s="238"/>
      <c r="EL1621" s="238"/>
      <c r="EM1621" s="238"/>
      <c r="EN1621" s="238"/>
      <c r="EO1621" s="238"/>
      <c r="EP1621" s="238"/>
      <c r="EQ1621" s="238"/>
      <c r="ER1621" s="238"/>
      <c r="ES1621" s="238"/>
      <c r="ET1621" s="238"/>
      <c r="EU1621" s="238"/>
      <c r="EV1621" s="238"/>
      <c r="EW1621" s="238"/>
      <c r="EX1621" s="238"/>
      <c r="EY1621" s="238"/>
      <c r="EZ1621" s="238"/>
      <c r="FA1621" s="238"/>
      <c r="FB1621" s="238"/>
      <c r="FC1621" s="238"/>
      <c r="FD1621" s="238"/>
      <c r="FE1621" s="238"/>
    </row>
    <row r="1622" spans="34:161">
      <c r="AH1622" s="238"/>
      <c r="AI1622" s="238"/>
      <c r="AJ1622" s="238"/>
      <c r="AK1622" s="238"/>
      <c r="AL1622" s="238"/>
      <c r="AM1622" s="238"/>
      <c r="AN1622" s="238"/>
      <c r="AO1622" s="238"/>
      <c r="AP1622" s="238"/>
      <c r="AQ1622" s="238"/>
      <c r="AR1622" s="238"/>
      <c r="AS1622" s="238"/>
      <c r="AT1622" s="238"/>
      <c r="AU1622" s="238"/>
      <c r="AV1622" s="238"/>
      <c r="AW1622" s="238"/>
      <c r="AX1622" s="238"/>
      <c r="AY1622" s="238"/>
      <c r="AZ1622" s="238"/>
      <c r="BA1622" s="238"/>
      <c r="BB1622" s="238"/>
      <c r="BC1622" s="238"/>
      <c r="BD1622" s="238"/>
      <c r="BE1622" s="238"/>
      <c r="BF1622" s="238"/>
      <c r="BG1622" s="238"/>
      <c r="BH1622" s="238"/>
      <c r="BI1622" s="238"/>
      <c r="BJ1622" s="238"/>
      <c r="BK1622" s="238"/>
      <c r="BL1622" s="238"/>
      <c r="BM1622" s="238"/>
      <c r="BN1622" s="238"/>
      <c r="BO1622" s="238"/>
      <c r="BP1622" s="238"/>
      <c r="BQ1622" s="238"/>
      <c r="BR1622" s="238"/>
      <c r="BS1622" s="238"/>
      <c r="BT1622" s="238"/>
      <c r="BU1622" s="238"/>
      <c r="BV1622" s="238"/>
      <c r="BW1622" s="238"/>
      <c r="BX1622" s="238"/>
      <c r="BY1622" s="238"/>
      <c r="BZ1622" s="238"/>
      <c r="CA1622" s="238"/>
      <c r="CB1622" s="238"/>
      <c r="CC1622" s="238"/>
      <c r="CD1622" s="238"/>
      <c r="CE1622" s="238"/>
      <c r="CF1622" s="238"/>
      <c r="CG1622" s="238"/>
      <c r="CH1622" s="238"/>
      <c r="CI1622" s="238"/>
      <c r="CJ1622" s="238"/>
      <c r="CK1622" s="238"/>
      <c r="CL1622" s="238"/>
      <c r="CM1622" s="238"/>
      <c r="CN1622" s="238"/>
      <c r="CO1622" s="238"/>
      <c r="CP1622" s="238"/>
      <c r="CQ1622" s="238"/>
      <c r="CR1622" s="238"/>
      <c r="CS1622" s="238"/>
      <c r="CT1622" s="238"/>
      <c r="CU1622" s="238"/>
      <c r="CV1622" s="238"/>
      <c r="CW1622" s="238"/>
      <c r="CX1622" s="238"/>
      <c r="CY1622" s="238"/>
      <c r="CZ1622" s="238"/>
      <c r="DA1622" s="238"/>
      <c r="DB1622" s="238"/>
      <c r="DC1622" s="238"/>
      <c r="DD1622" s="238"/>
      <c r="DE1622" s="238"/>
      <c r="DF1622" s="238"/>
      <c r="DG1622" s="238"/>
      <c r="DH1622" s="238"/>
      <c r="DI1622" s="238"/>
      <c r="DJ1622" s="238"/>
      <c r="DK1622" s="238"/>
      <c r="DL1622" s="238"/>
      <c r="DM1622" s="238"/>
      <c r="DN1622" s="238"/>
      <c r="DO1622" s="238"/>
      <c r="DP1622" s="238"/>
      <c r="DQ1622" s="238"/>
      <c r="DR1622" s="238"/>
      <c r="DS1622" s="238"/>
      <c r="DT1622" s="238"/>
      <c r="DU1622" s="238"/>
      <c r="DV1622" s="238"/>
      <c r="DW1622" s="238"/>
      <c r="DX1622" s="238"/>
      <c r="DY1622" s="238"/>
      <c r="DZ1622" s="238"/>
      <c r="EA1622" s="238"/>
      <c r="EB1622" s="238"/>
      <c r="EC1622" s="238"/>
      <c r="ED1622" s="238"/>
      <c r="EE1622" s="238"/>
      <c r="EF1622" s="238"/>
      <c r="EG1622" s="238"/>
      <c r="EH1622" s="238"/>
      <c r="EI1622" s="238"/>
      <c r="EJ1622" s="238"/>
      <c r="EK1622" s="238"/>
      <c r="EL1622" s="238"/>
      <c r="EM1622" s="238"/>
      <c r="EN1622" s="238"/>
      <c r="EO1622" s="238"/>
      <c r="EP1622" s="238"/>
      <c r="EQ1622" s="238"/>
      <c r="ER1622" s="238"/>
      <c r="ES1622" s="238"/>
      <c r="ET1622" s="238"/>
      <c r="EU1622" s="238"/>
      <c r="EV1622" s="238"/>
      <c r="EW1622" s="238"/>
      <c r="EX1622" s="238"/>
      <c r="EY1622" s="238"/>
      <c r="EZ1622" s="238"/>
      <c r="FA1622" s="238"/>
      <c r="FB1622" s="238"/>
      <c r="FC1622" s="238"/>
      <c r="FD1622" s="238"/>
      <c r="FE1622" s="238"/>
    </row>
    <row r="1623" spans="34:161">
      <c r="AH1623" s="238"/>
      <c r="AI1623" s="238"/>
      <c r="AJ1623" s="238"/>
      <c r="AK1623" s="238"/>
      <c r="AL1623" s="238"/>
      <c r="AM1623" s="238"/>
      <c r="AN1623" s="238"/>
      <c r="AO1623" s="238"/>
      <c r="AP1623" s="238"/>
      <c r="AQ1623" s="238"/>
      <c r="AR1623" s="238"/>
      <c r="AS1623" s="238"/>
      <c r="AT1623" s="238"/>
      <c r="AU1623" s="238"/>
      <c r="AV1623" s="238"/>
      <c r="AW1623" s="238"/>
      <c r="AX1623" s="238"/>
      <c r="AY1623" s="238"/>
      <c r="AZ1623" s="238"/>
      <c r="BA1623" s="238"/>
      <c r="BB1623" s="238"/>
      <c r="BC1623" s="238"/>
      <c r="BD1623" s="238"/>
      <c r="BE1623" s="238"/>
      <c r="BF1623" s="238"/>
      <c r="BG1623" s="238"/>
      <c r="BH1623" s="238"/>
      <c r="BI1623" s="238"/>
      <c r="BJ1623" s="238"/>
      <c r="BK1623" s="238"/>
      <c r="BL1623" s="238"/>
      <c r="BM1623" s="238"/>
      <c r="BN1623" s="238"/>
      <c r="BO1623" s="238"/>
      <c r="BP1623" s="238"/>
      <c r="BQ1623" s="238"/>
      <c r="BR1623" s="238"/>
      <c r="BS1623" s="238"/>
      <c r="BT1623" s="238"/>
      <c r="BU1623" s="238"/>
      <c r="BV1623" s="238"/>
      <c r="BW1623" s="238"/>
      <c r="BX1623" s="238"/>
      <c r="BY1623" s="238"/>
      <c r="BZ1623" s="238"/>
      <c r="CA1623" s="238"/>
      <c r="CB1623" s="238"/>
      <c r="CC1623" s="238"/>
      <c r="CD1623" s="238"/>
      <c r="CE1623" s="238"/>
      <c r="CF1623" s="238"/>
      <c r="CG1623" s="238"/>
      <c r="CH1623" s="238"/>
      <c r="CI1623" s="238"/>
      <c r="CJ1623" s="238"/>
      <c r="CK1623" s="238"/>
      <c r="CL1623" s="238"/>
      <c r="CM1623" s="238"/>
      <c r="CN1623" s="238"/>
      <c r="CO1623" s="238"/>
      <c r="CP1623" s="238"/>
      <c r="CQ1623" s="238"/>
      <c r="CR1623" s="238"/>
      <c r="CS1623" s="238"/>
      <c r="CT1623" s="238"/>
      <c r="CU1623" s="238"/>
      <c r="CV1623" s="238"/>
      <c r="CW1623" s="238"/>
      <c r="CX1623" s="238"/>
      <c r="CY1623" s="238"/>
      <c r="CZ1623" s="238"/>
      <c r="DA1623" s="238"/>
      <c r="DB1623" s="238"/>
      <c r="DC1623" s="238"/>
      <c r="DD1623" s="238"/>
      <c r="DE1623" s="238"/>
      <c r="DF1623" s="238"/>
      <c r="DG1623" s="238"/>
      <c r="DH1623" s="238"/>
      <c r="DI1623" s="238"/>
      <c r="DJ1623" s="238"/>
      <c r="DK1623" s="238"/>
      <c r="DL1623" s="238"/>
      <c r="DM1623" s="238"/>
      <c r="DN1623" s="238"/>
      <c r="DO1623" s="238"/>
      <c r="DP1623" s="238"/>
      <c r="DQ1623" s="238"/>
      <c r="DR1623" s="238"/>
      <c r="DS1623" s="238"/>
      <c r="DT1623" s="238"/>
      <c r="DU1623" s="238"/>
      <c r="DV1623" s="238"/>
      <c r="DW1623" s="238"/>
      <c r="DX1623" s="238"/>
      <c r="DY1623" s="238"/>
      <c r="DZ1623" s="238"/>
      <c r="EA1623" s="238"/>
      <c r="EB1623" s="238"/>
      <c r="EC1623" s="238"/>
      <c r="ED1623" s="238"/>
      <c r="EE1623" s="238"/>
      <c r="EF1623" s="238"/>
      <c r="EG1623" s="238"/>
      <c r="EH1623" s="238"/>
      <c r="EI1623" s="238"/>
      <c r="EJ1623" s="238"/>
      <c r="EK1623" s="238"/>
      <c r="EL1623" s="238"/>
      <c r="EM1623" s="238"/>
      <c r="EN1623" s="238"/>
      <c r="EO1623" s="238"/>
      <c r="EP1623" s="238"/>
      <c r="EQ1623" s="238"/>
      <c r="ER1623" s="238"/>
      <c r="ES1623" s="238"/>
      <c r="ET1623" s="238"/>
      <c r="EU1623" s="238"/>
      <c r="EV1623" s="238"/>
      <c r="EW1623" s="238"/>
      <c r="EX1623" s="238"/>
      <c r="EY1623" s="238"/>
      <c r="EZ1623" s="238"/>
      <c r="FA1623" s="238"/>
      <c r="FB1623" s="238"/>
      <c r="FC1623" s="238"/>
      <c r="FD1623" s="238"/>
      <c r="FE1623" s="238"/>
    </row>
    <row r="1624" spans="34:161">
      <c r="AH1624" s="238"/>
      <c r="AI1624" s="238"/>
      <c r="AJ1624" s="238"/>
      <c r="AK1624" s="238"/>
      <c r="AL1624" s="238"/>
      <c r="AM1624" s="238"/>
      <c r="AN1624" s="238"/>
      <c r="AO1624" s="238"/>
      <c r="AP1624" s="238"/>
      <c r="AQ1624" s="238"/>
      <c r="AR1624" s="238"/>
      <c r="AS1624" s="238"/>
      <c r="AT1624" s="238"/>
      <c r="AU1624" s="238"/>
      <c r="AV1624" s="238"/>
      <c r="AW1624" s="238"/>
      <c r="AX1624" s="238"/>
      <c r="AY1624" s="238"/>
      <c r="AZ1624" s="238"/>
      <c r="BA1624" s="238"/>
      <c r="BB1624" s="238"/>
      <c r="BC1624" s="238"/>
      <c r="BD1624" s="238"/>
      <c r="BE1624" s="238"/>
      <c r="BF1624" s="238"/>
      <c r="BG1624" s="238"/>
      <c r="BH1624" s="238"/>
      <c r="BI1624" s="238"/>
      <c r="BJ1624" s="238"/>
      <c r="BK1624" s="238"/>
      <c r="BL1624" s="238"/>
      <c r="BM1624" s="238"/>
      <c r="BN1624" s="238"/>
      <c r="BO1624" s="238"/>
      <c r="BP1624" s="238"/>
      <c r="BQ1624" s="238"/>
      <c r="BR1624" s="238"/>
      <c r="BS1624" s="238"/>
      <c r="BT1624" s="238"/>
      <c r="BU1624" s="238"/>
      <c r="BV1624" s="238"/>
      <c r="BW1624" s="238"/>
      <c r="BX1624" s="238"/>
      <c r="BY1624" s="238"/>
      <c r="BZ1624" s="238"/>
      <c r="CA1624" s="238"/>
      <c r="CB1624" s="238"/>
      <c r="CC1624" s="238"/>
      <c r="CD1624" s="238"/>
      <c r="CE1624" s="238"/>
      <c r="CF1624" s="238"/>
      <c r="CG1624" s="238"/>
      <c r="CH1624" s="238"/>
      <c r="CI1624" s="238"/>
      <c r="CJ1624" s="238"/>
      <c r="CK1624" s="238"/>
      <c r="CL1624" s="238"/>
      <c r="CM1624" s="238"/>
      <c r="CN1624" s="238"/>
      <c r="CO1624" s="238"/>
      <c r="CP1624" s="238"/>
      <c r="CQ1624" s="238"/>
      <c r="CR1624" s="238"/>
      <c r="CS1624" s="238"/>
      <c r="CT1624" s="238"/>
      <c r="CU1624" s="238"/>
      <c r="CV1624" s="238"/>
      <c r="CW1624" s="238"/>
      <c r="CX1624" s="238"/>
      <c r="CY1624" s="238"/>
      <c r="CZ1624" s="238"/>
      <c r="DA1624" s="238"/>
      <c r="DB1624" s="238"/>
      <c r="DC1624" s="238"/>
      <c r="DD1624" s="238"/>
      <c r="DE1624" s="238"/>
      <c r="DF1624" s="238"/>
      <c r="DG1624" s="238"/>
      <c r="DH1624" s="238"/>
      <c r="DI1624" s="238"/>
      <c r="DJ1624" s="238"/>
      <c r="DK1624" s="238"/>
      <c r="DL1624" s="238"/>
      <c r="DM1624" s="238"/>
      <c r="DN1624" s="238"/>
      <c r="DO1624" s="238"/>
      <c r="DP1624" s="238"/>
      <c r="DQ1624" s="238"/>
      <c r="DR1624" s="238"/>
      <c r="DS1624" s="238"/>
      <c r="DT1624" s="238"/>
      <c r="DU1624" s="238"/>
      <c r="DV1624" s="238"/>
      <c r="DW1624" s="238"/>
      <c r="DX1624" s="238"/>
      <c r="DY1624" s="238"/>
      <c r="DZ1624" s="238"/>
      <c r="EA1624" s="238"/>
      <c r="EB1624" s="238"/>
      <c r="EC1624" s="238"/>
      <c r="ED1624" s="238"/>
      <c r="EE1624" s="238"/>
      <c r="EF1624" s="238"/>
      <c r="EG1624" s="238"/>
      <c r="EH1624" s="238"/>
      <c r="EI1624" s="238"/>
      <c r="EJ1624" s="238"/>
      <c r="EK1624" s="238"/>
      <c r="EL1624" s="238"/>
      <c r="EM1624" s="238"/>
      <c r="EN1624" s="238"/>
      <c r="EO1624" s="238"/>
      <c r="EP1624" s="238"/>
      <c r="EQ1624" s="238"/>
      <c r="ER1624" s="238"/>
      <c r="ES1624" s="238"/>
      <c r="ET1624" s="238"/>
      <c r="EU1624" s="238"/>
      <c r="EV1624" s="238"/>
      <c r="EW1624" s="238"/>
      <c r="EX1624" s="238"/>
      <c r="EY1624" s="238"/>
      <c r="EZ1624" s="238"/>
      <c r="FA1624" s="238"/>
      <c r="FB1624" s="238"/>
      <c r="FC1624" s="238"/>
      <c r="FD1624" s="238"/>
      <c r="FE1624" s="238"/>
    </row>
    <row r="1625" spans="34:161">
      <c r="AH1625" s="238"/>
      <c r="AI1625" s="238"/>
      <c r="AJ1625" s="238"/>
      <c r="AK1625" s="238"/>
      <c r="AL1625" s="238"/>
      <c r="AM1625" s="238"/>
      <c r="AN1625" s="238"/>
      <c r="AO1625" s="238"/>
      <c r="AP1625" s="238"/>
      <c r="AQ1625" s="238"/>
      <c r="AR1625" s="238"/>
      <c r="AS1625" s="238"/>
      <c r="AT1625" s="238"/>
      <c r="AU1625" s="238"/>
      <c r="AV1625" s="238"/>
      <c r="AW1625" s="238"/>
      <c r="AX1625" s="238"/>
      <c r="AY1625" s="238"/>
      <c r="AZ1625" s="238"/>
      <c r="BA1625" s="238"/>
      <c r="BB1625" s="238"/>
      <c r="BC1625" s="238"/>
      <c r="BD1625" s="238"/>
      <c r="BE1625" s="238"/>
      <c r="BF1625" s="238"/>
      <c r="BG1625" s="238"/>
      <c r="BH1625" s="238"/>
      <c r="BI1625" s="238"/>
      <c r="BJ1625" s="238"/>
      <c r="BK1625" s="238"/>
      <c r="BL1625" s="238"/>
      <c r="BM1625" s="238"/>
      <c r="BN1625" s="238"/>
      <c r="BO1625" s="238"/>
      <c r="BP1625" s="238"/>
      <c r="BQ1625" s="238"/>
      <c r="BR1625" s="238"/>
      <c r="BS1625" s="238"/>
      <c r="BT1625" s="238"/>
      <c r="BU1625" s="238"/>
      <c r="BV1625" s="238"/>
      <c r="BW1625" s="238"/>
      <c r="BX1625" s="238"/>
      <c r="BY1625" s="238"/>
      <c r="BZ1625" s="238"/>
      <c r="CA1625" s="238"/>
      <c r="CB1625" s="238"/>
      <c r="CC1625" s="238"/>
      <c r="CD1625" s="238"/>
      <c r="CE1625" s="238"/>
      <c r="CF1625" s="238"/>
      <c r="CG1625" s="238"/>
      <c r="CH1625" s="238"/>
      <c r="CI1625" s="238"/>
      <c r="CJ1625" s="238"/>
      <c r="CK1625" s="238"/>
      <c r="CL1625" s="238"/>
      <c r="CM1625" s="238"/>
      <c r="CN1625" s="238"/>
      <c r="CO1625" s="238"/>
      <c r="CP1625" s="238"/>
      <c r="CQ1625" s="238"/>
      <c r="CR1625" s="238"/>
      <c r="CS1625" s="238"/>
      <c r="CT1625" s="238"/>
      <c r="CU1625" s="238"/>
      <c r="CV1625" s="238"/>
      <c r="CW1625" s="238"/>
      <c r="CX1625" s="238"/>
      <c r="CY1625" s="238"/>
      <c r="CZ1625" s="238"/>
      <c r="DA1625" s="238"/>
      <c r="DB1625" s="238"/>
      <c r="DC1625" s="238"/>
      <c r="DD1625" s="238"/>
      <c r="DE1625" s="238"/>
      <c r="DF1625" s="238"/>
      <c r="DG1625" s="238"/>
      <c r="DH1625" s="238"/>
      <c r="DI1625" s="238"/>
      <c r="DJ1625" s="238"/>
      <c r="DK1625" s="238"/>
      <c r="DL1625" s="238"/>
      <c r="DM1625" s="238"/>
      <c r="DN1625" s="238"/>
      <c r="DO1625" s="238"/>
      <c r="DP1625" s="238"/>
      <c r="DQ1625" s="238"/>
      <c r="DR1625" s="238"/>
      <c r="DS1625" s="238"/>
      <c r="DT1625" s="238"/>
      <c r="DU1625" s="238"/>
      <c r="DV1625" s="238"/>
      <c r="DW1625" s="238"/>
      <c r="DX1625" s="238"/>
      <c r="DY1625" s="238"/>
      <c r="DZ1625" s="238"/>
      <c r="EA1625" s="238"/>
      <c r="EB1625" s="238"/>
      <c r="EC1625" s="238"/>
      <c r="ED1625" s="238"/>
      <c r="EE1625" s="238"/>
      <c r="EF1625" s="238"/>
      <c r="EG1625" s="238"/>
      <c r="EH1625" s="238"/>
      <c r="EI1625" s="238"/>
      <c r="EJ1625" s="238"/>
      <c r="EK1625" s="238"/>
      <c r="EL1625" s="238"/>
      <c r="EM1625" s="238"/>
      <c r="EN1625" s="238"/>
      <c r="EO1625" s="238"/>
      <c r="EP1625" s="238"/>
      <c r="EQ1625" s="238"/>
      <c r="ER1625" s="238"/>
      <c r="ES1625" s="238"/>
      <c r="ET1625" s="238"/>
      <c r="EU1625" s="238"/>
      <c r="EV1625" s="238"/>
      <c r="EW1625" s="238"/>
      <c r="EX1625" s="238"/>
      <c r="EY1625" s="238"/>
      <c r="EZ1625" s="238"/>
      <c r="FA1625" s="238"/>
      <c r="FB1625" s="238"/>
      <c r="FC1625" s="238"/>
      <c r="FD1625" s="238"/>
      <c r="FE1625" s="238"/>
    </row>
    <row r="1626" spans="34:161">
      <c r="AH1626" s="238"/>
      <c r="AI1626" s="238"/>
      <c r="AJ1626" s="238"/>
      <c r="AK1626" s="238"/>
      <c r="AL1626" s="238"/>
      <c r="AM1626" s="238"/>
      <c r="AN1626" s="238"/>
      <c r="AO1626" s="238"/>
      <c r="AP1626" s="238"/>
      <c r="AQ1626" s="238"/>
      <c r="AR1626" s="238"/>
      <c r="AS1626" s="238"/>
      <c r="AT1626" s="238"/>
      <c r="AU1626" s="238"/>
      <c r="AV1626" s="238"/>
      <c r="AW1626" s="238"/>
      <c r="AX1626" s="238"/>
      <c r="AY1626" s="238"/>
      <c r="AZ1626" s="238"/>
      <c r="BA1626" s="238"/>
      <c r="BB1626" s="238"/>
      <c r="BC1626" s="238"/>
      <c r="BD1626" s="238"/>
      <c r="BE1626" s="238"/>
      <c r="BF1626" s="238"/>
      <c r="BG1626" s="238"/>
      <c r="BH1626" s="238"/>
      <c r="BI1626" s="238"/>
      <c r="BJ1626" s="238"/>
      <c r="BK1626" s="238"/>
      <c r="BL1626" s="238"/>
      <c r="BM1626" s="238"/>
      <c r="BN1626" s="238"/>
      <c r="BO1626" s="238"/>
      <c r="BP1626" s="238"/>
      <c r="BQ1626" s="238"/>
      <c r="BR1626" s="238"/>
      <c r="BS1626" s="238"/>
      <c r="BT1626" s="238"/>
      <c r="BU1626" s="238"/>
      <c r="BV1626" s="238"/>
      <c r="BW1626" s="238"/>
      <c r="BX1626" s="238"/>
      <c r="BY1626" s="238"/>
      <c r="BZ1626" s="238"/>
      <c r="CA1626" s="238"/>
      <c r="CB1626" s="238"/>
      <c r="CC1626" s="238"/>
      <c r="CD1626" s="238"/>
      <c r="CE1626" s="238"/>
      <c r="CF1626" s="238"/>
      <c r="CG1626" s="238"/>
      <c r="CH1626" s="238"/>
      <c r="CI1626" s="238"/>
      <c r="CJ1626" s="238"/>
      <c r="CK1626" s="238"/>
      <c r="CL1626" s="238"/>
      <c r="CM1626" s="238"/>
      <c r="CN1626" s="238"/>
      <c r="CO1626" s="238"/>
      <c r="CP1626" s="238"/>
      <c r="CQ1626" s="238"/>
      <c r="CR1626" s="238"/>
      <c r="CS1626" s="238"/>
      <c r="CT1626" s="238"/>
      <c r="CU1626" s="238"/>
      <c r="CV1626" s="238"/>
      <c r="CW1626" s="238"/>
      <c r="CX1626" s="238"/>
      <c r="CY1626" s="238"/>
      <c r="CZ1626" s="238"/>
      <c r="DA1626" s="238"/>
      <c r="DB1626" s="238"/>
      <c r="DC1626" s="238"/>
      <c r="DD1626" s="238"/>
      <c r="DE1626" s="238"/>
      <c r="DF1626" s="238"/>
      <c r="DG1626" s="238"/>
      <c r="DH1626" s="238"/>
      <c r="DI1626" s="238"/>
      <c r="DJ1626" s="238"/>
      <c r="DK1626" s="238"/>
      <c r="DL1626" s="238"/>
      <c r="DM1626" s="238"/>
      <c r="DN1626" s="238"/>
      <c r="DO1626" s="238"/>
      <c r="DP1626" s="238"/>
      <c r="DQ1626" s="238"/>
      <c r="DR1626" s="238"/>
      <c r="DS1626" s="238"/>
      <c r="DT1626" s="238"/>
      <c r="DU1626" s="238"/>
      <c r="DV1626" s="238"/>
      <c r="DW1626" s="238"/>
      <c r="DX1626" s="238"/>
      <c r="DY1626" s="238"/>
      <c r="DZ1626" s="238"/>
      <c r="EA1626" s="238"/>
      <c r="EB1626" s="238"/>
      <c r="EC1626" s="238"/>
      <c r="ED1626" s="238"/>
      <c r="EE1626" s="238"/>
      <c r="EF1626" s="238"/>
      <c r="EG1626" s="238"/>
      <c r="EH1626" s="238"/>
      <c r="EI1626" s="238"/>
      <c r="EJ1626" s="238"/>
      <c r="EK1626" s="238"/>
      <c r="EL1626" s="238"/>
      <c r="EM1626" s="238"/>
      <c r="EN1626" s="238"/>
      <c r="EO1626" s="238"/>
      <c r="EP1626" s="238"/>
      <c r="EQ1626" s="238"/>
      <c r="ER1626" s="238"/>
      <c r="ES1626" s="238"/>
      <c r="ET1626" s="238"/>
      <c r="EU1626" s="238"/>
      <c r="EV1626" s="238"/>
      <c r="EW1626" s="238"/>
      <c r="EX1626" s="238"/>
      <c r="EY1626" s="238"/>
      <c r="EZ1626" s="238"/>
      <c r="FA1626" s="238"/>
      <c r="FB1626" s="238"/>
      <c r="FC1626" s="238"/>
      <c r="FD1626" s="238"/>
      <c r="FE1626" s="238"/>
    </row>
    <row r="1627" spans="34:161">
      <c r="AH1627" s="238"/>
      <c r="AI1627" s="238"/>
      <c r="AJ1627" s="238"/>
      <c r="AK1627" s="238"/>
      <c r="AL1627" s="238"/>
      <c r="AM1627" s="238"/>
      <c r="AN1627" s="238"/>
      <c r="AO1627" s="238"/>
      <c r="AP1627" s="238"/>
      <c r="AQ1627" s="238"/>
      <c r="AR1627" s="238"/>
      <c r="AS1627" s="238"/>
      <c r="AT1627" s="238"/>
      <c r="AU1627" s="238"/>
      <c r="AV1627" s="238"/>
      <c r="AW1627" s="238"/>
      <c r="AX1627" s="238"/>
      <c r="AY1627" s="238"/>
      <c r="AZ1627" s="238"/>
      <c r="BA1627" s="238"/>
      <c r="BB1627" s="238"/>
      <c r="BC1627" s="238"/>
      <c r="BD1627" s="238"/>
      <c r="BE1627" s="238"/>
      <c r="BF1627" s="238"/>
      <c r="BG1627" s="238"/>
      <c r="BH1627" s="238"/>
      <c r="BI1627" s="238"/>
      <c r="BJ1627" s="238"/>
      <c r="BK1627" s="238"/>
      <c r="BL1627" s="238"/>
      <c r="BM1627" s="238"/>
      <c r="BN1627" s="238"/>
      <c r="BO1627" s="238"/>
      <c r="BP1627" s="238"/>
      <c r="BQ1627" s="238"/>
      <c r="BR1627" s="238"/>
      <c r="BS1627" s="238"/>
      <c r="BT1627" s="238"/>
      <c r="BU1627" s="238"/>
      <c r="BV1627" s="238"/>
      <c r="BW1627" s="238"/>
      <c r="BX1627" s="238"/>
      <c r="BY1627" s="238"/>
      <c r="BZ1627" s="238"/>
      <c r="CA1627" s="238"/>
      <c r="CB1627" s="238"/>
      <c r="CC1627" s="238"/>
      <c r="CD1627" s="238"/>
      <c r="CE1627" s="238"/>
      <c r="CF1627" s="238"/>
      <c r="CG1627" s="238"/>
      <c r="CH1627" s="238"/>
      <c r="CI1627" s="238"/>
      <c r="CJ1627" s="238"/>
      <c r="CK1627" s="238"/>
      <c r="CL1627" s="238"/>
      <c r="CM1627" s="238"/>
      <c r="CN1627" s="238"/>
      <c r="CO1627" s="238"/>
      <c r="CP1627" s="238"/>
      <c r="CQ1627" s="238"/>
      <c r="CR1627" s="238"/>
      <c r="CS1627" s="238"/>
      <c r="CT1627" s="238"/>
      <c r="CU1627" s="238"/>
      <c r="CV1627" s="238"/>
      <c r="CW1627" s="238"/>
      <c r="CX1627" s="238"/>
      <c r="CY1627" s="238"/>
      <c r="CZ1627" s="238"/>
      <c r="DA1627" s="238"/>
      <c r="DB1627" s="238"/>
      <c r="DC1627" s="238"/>
      <c r="DD1627" s="238"/>
      <c r="DE1627" s="238"/>
      <c r="DF1627" s="238"/>
      <c r="DG1627" s="238"/>
      <c r="DH1627" s="238"/>
      <c r="DI1627" s="238"/>
      <c r="DJ1627" s="238"/>
      <c r="DK1627" s="238"/>
      <c r="DL1627" s="238"/>
      <c r="DM1627" s="238"/>
      <c r="DN1627" s="238"/>
      <c r="DO1627" s="238"/>
      <c r="DP1627" s="238"/>
      <c r="DQ1627" s="238"/>
      <c r="DR1627" s="238"/>
      <c r="DS1627" s="238"/>
      <c r="DT1627" s="238"/>
      <c r="DU1627" s="238"/>
      <c r="DV1627" s="238"/>
      <c r="DW1627" s="238"/>
      <c r="DX1627" s="238"/>
      <c r="DY1627" s="238"/>
      <c r="DZ1627" s="238"/>
      <c r="EA1627" s="238"/>
      <c r="EB1627" s="238"/>
      <c r="EC1627" s="238"/>
      <c r="ED1627" s="238"/>
      <c r="EE1627" s="238"/>
      <c r="EF1627" s="238"/>
      <c r="EG1627" s="238"/>
      <c r="EH1627" s="238"/>
      <c r="EI1627" s="238"/>
      <c r="EJ1627" s="238"/>
      <c r="EK1627" s="238"/>
      <c r="EL1627" s="238"/>
      <c r="EM1627" s="238"/>
      <c r="EN1627" s="238"/>
      <c r="EO1627" s="238"/>
      <c r="EP1627" s="238"/>
      <c r="EQ1627" s="238"/>
      <c r="ER1627" s="238"/>
      <c r="ES1627" s="238"/>
      <c r="ET1627" s="238"/>
      <c r="EU1627" s="238"/>
      <c r="EV1627" s="238"/>
      <c r="EW1627" s="238"/>
      <c r="EX1627" s="238"/>
      <c r="EY1627" s="238"/>
      <c r="EZ1627" s="238"/>
      <c r="FA1627" s="238"/>
      <c r="FB1627" s="238"/>
      <c r="FC1627" s="238"/>
      <c r="FD1627" s="238"/>
      <c r="FE1627" s="238"/>
    </row>
    <row r="1628" spans="34:161">
      <c r="AH1628" s="238"/>
      <c r="AI1628" s="238"/>
      <c r="AJ1628" s="238"/>
      <c r="AK1628" s="238"/>
      <c r="AL1628" s="238"/>
      <c r="AM1628" s="238"/>
      <c r="AN1628" s="238"/>
      <c r="AO1628" s="238"/>
      <c r="AP1628" s="238"/>
      <c r="AQ1628" s="238"/>
      <c r="AR1628" s="238"/>
      <c r="AS1628" s="238"/>
      <c r="AT1628" s="238"/>
      <c r="AU1628" s="238"/>
      <c r="AV1628" s="238"/>
      <c r="AW1628" s="238"/>
      <c r="AX1628" s="238"/>
      <c r="AY1628" s="238"/>
      <c r="AZ1628" s="238"/>
      <c r="BA1628" s="238"/>
      <c r="BB1628" s="238"/>
      <c r="BC1628" s="238"/>
      <c r="BD1628" s="238"/>
      <c r="BE1628" s="238"/>
      <c r="BF1628" s="238"/>
      <c r="BG1628" s="238"/>
      <c r="BH1628" s="238"/>
      <c r="BI1628" s="238"/>
      <c r="BJ1628" s="238"/>
      <c r="BK1628" s="238"/>
      <c r="BL1628" s="238"/>
      <c r="BM1628" s="238"/>
      <c r="BN1628" s="238"/>
      <c r="BO1628" s="238"/>
      <c r="BP1628" s="238"/>
      <c r="BQ1628" s="238"/>
      <c r="BR1628" s="238"/>
      <c r="BS1628" s="238"/>
      <c r="BT1628" s="238"/>
      <c r="BU1628" s="238"/>
      <c r="BV1628" s="238"/>
      <c r="BW1628" s="238"/>
      <c r="BX1628" s="238"/>
      <c r="BY1628" s="238"/>
      <c r="BZ1628" s="238"/>
      <c r="CA1628" s="238"/>
      <c r="CB1628" s="238"/>
      <c r="CC1628" s="238"/>
      <c r="CD1628" s="238"/>
      <c r="CE1628" s="238"/>
      <c r="CF1628" s="238"/>
      <c r="CG1628" s="238"/>
      <c r="CH1628" s="238"/>
      <c r="CI1628" s="238"/>
      <c r="CJ1628" s="238"/>
      <c r="CK1628" s="238"/>
      <c r="CL1628" s="238"/>
      <c r="CM1628" s="238"/>
      <c r="CN1628" s="238"/>
      <c r="CO1628" s="238"/>
      <c r="CP1628" s="238"/>
      <c r="CQ1628" s="238"/>
      <c r="CR1628" s="238"/>
      <c r="CS1628" s="238"/>
      <c r="CT1628" s="238"/>
      <c r="CU1628" s="238"/>
      <c r="CV1628" s="238"/>
      <c r="CW1628" s="238"/>
      <c r="CX1628" s="238"/>
      <c r="CY1628" s="238"/>
      <c r="CZ1628" s="238"/>
      <c r="DA1628" s="238"/>
      <c r="DB1628" s="238"/>
      <c r="DC1628" s="238"/>
      <c r="DD1628" s="238"/>
      <c r="DE1628" s="238"/>
      <c r="DF1628" s="238"/>
      <c r="DG1628" s="238"/>
      <c r="DH1628" s="238"/>
      <c r="DI1628" s="238"/>
      <c r="DJ1628" s="238"/>
      <c r="DK1628" s="238"/>
      <c r="DL1628" s="238"/>
      <c r="DM1628" s="238"/>
      <c r="DN1628" s="238"/>
      <c r="DO1628" s="238"/>
      <c r="DP1628" s="238"/>
      <c r="DQ1628" s="238"/>
      <c r="DR1628" s="238"/>
      <c r="DS1628" s="238"/>
      <c r="DT1628" s="238"/>
      <c r="DU1628" s="238"/>
      <c r="DV1628" s="238"/>
      <c r="DW1628" s="238"/>
      <c r="DX1628" s="238"/>
      <c r="DY1628" s="238"/>
      <c r="DZ1628" s="238"/>
      <c r="EA1628" s="238"/>
      <c r="EB1628" s="238"/>
      <c r="EC1628" s="238"/>
      <c r="ED1628" s="238"/>
      <c r="EE1628" s="238"/>
      <c r="EF1628" s="238"/>
      <c r="EG1628" s="238"/>
      <c r="EH1628" s="238"/>
      <c r="EI1628" s="238"/>
      <c r="EJ1628" s="238"/>
      <c r="EK1628" s="238"/>
      <c r="EL1628" s="238"/>
      <c r="EM1628" s="238"/>
      <c r="EN1628" s="238"/>
      <c r="EO1628" s="238"/>
      <c r="EP1628" s="238"/>
      <c r="EQ1628" s="238"/>
      <c r="ER1628" s="238"/>
      <c r="ES1628" s="238"/>
      <c r="ET1628" s="238"/>
      <c r="EU1628" s="238"/>
      <c r="EV1628" s="238"/>
      <c r="EW1628" s="238"/>
      <c r="EX1628" s="238"/>
      <c r="EY1628" s="238"/>
      <c r="EZ1628" s="238"/>
      <c r="FA1628" s="238"/>
      <c r="FB1628" s="238"/>
      <c r="FC1628" s="238"/>
      <c r="FD1628" s="238"/>
      <c r="FE1628" s="238"/>
    </row>
    <row r="1629" spans="34:161">
      <c r="AH1629" s="238"/>
      <c r="AI1629" s="238"/>
      <c r="AJ1629" s="238"/>
      <c r="AK1629" s="238"/>
      <c r="AL1629" s="238"/>
      <c r="AM1629" s="238"/>
      <c r="AN1629" s="238"/>
      <c r="AO1629" s="238"/>
      <c r="AP1629" s="238"/>
      <c r="AQ1629" s="238"/>
      <c r="AR1629" s="238"/>
      <c r="AS1629" s="238"/>
      <c r="AT1629" s="238"/>
      <c r="AU1629" s="238"/>
      <c r="AV1629" s="238"/>
      <c r="AW1629" s="238"/>
      <c r="AX1629" s="238"/>
      <c r="AY1629" s="238"/>
      <c r="AZ1629" s="238"/>
      <c r="BA1629" s="238"/>
      <c r="BB1629" s="238"/>
      <c r="BC1629" s="238"/>
      <c r="BD1629" s="238"/>
      <c r="BE1629" s="238"/>
      <c r="BF1629" s="238"/>
      <c r="BG1629" s="238"/>
      <c r="BH1629" s="238"/>
      <c r="BI1629" s="238"/>
      <c r="BJ1629" s="238"/>
      <c r="BK1629" s="238"/>
      <c r="BL1629" s="238"/>
      <c r="BM1629" s="238"/>
      <c r="BN1629" s="238"/>
      <c r="BO1629" s="238"/>
      <c r="BP1629" s="238"/>
      <c r="BQ1629" s="238"/>
      <c r="BR1629" s="238"/>
      <c r="BS1629" s="238"/>
      <c r="BT1629" s="238"/>
      <c r="BU1629" s="238"/>
      <c r="BV1629" s="238"/>
      <c r="BW1629" s="238"/>
      <c r="BX1629" s="238"/>
      <c r="BY1629" s="238"/>
      <c r="BZ1629" s="238"/>
      <c r="CA1629" s="238"/>
      <c r="CB1629" s="238"/>
      <c r="CC1629" s="238"/>
      <c r="CD1629" s="238"/>
      <c r="CE1629" s="238"/>
      <c r="CF1629" s="238"/>
      <c r="CG1629" s="238"/>
      <c r="CH1629" s="238"/>
      <c r="CI1629" s="238"/>
      <c r="CJ1629" s="238"/>
      <c r="CK1629" s="238"/>
      <c r="CL1629" s="238"/>
      <c r="CM1629" s="238"/>
      <c r="CN1629" s="238"/>
      <c r="CO1629" s="238"/>
      <c r="CP1629" s="238"/>
      <c r="CQ1629" s="238"/>
      <c r="CR1629" s="238"/>
      <c r="CS1629" s="238"/>
      <c r="CT1629" s="238"/>
      <c r="CU1629" s="238"/>
      <c r="CV1629" s="238"/>
      <c r="CW1629" s="238"/>
      <c r="CX1629" s="238"/>
      <c r="CY1629" s="238"/>
      <c r="CZ1629" s="238"/>
      <c r="DA1629" s="238"/>
      <c r="DB1629" s="238"/>
      <c r="DC1629" s="238"/>
      <c r="DD1629" s="238"/>
      <c r="DE1629" s="238"/>
      <c r="DF1629" s="238"/>
      <c r="DG1629" s="238"/>
      <c r="DH1629" s="238"/>
      <c r="DI1629" s="238"/>
      <c r="DJ1629" s="238"/>
      <c r="DK1629" s="238"/>
      <c r="DL1629" s="238"/>
      <c r="DM1629" s="238"/>
      <c r="DN1629" s="238"/>
      <c r="DO1629" s="238"/>
      <c r="DP1629" s="238"/>
      <c r="DQ1629" s="238"/>
      <c r="DR1629" s="238"/>
      <c r="DS1629" s="238"/>
      <c r="DT1629" s="238"/>
      <c r="DU1629" s="238"/>
      <c r="DV1629" s="238"/>
      <c r="DW1629" s="238"/>
      <c r="DX1629" s="238"/>
      <c r="DY1629" s="238"/>
      <c r="DZ1629" s="238"/>
      <c r="EA1629" s="238"/>
      <c r="EB1629" s="238"/>
      <c r="EC1629" s="238"/>
      <c r="ED1629" s="238"/>
      <c r="EE1629" s="238"/>
      <c r="EF1629" s="238"/>
      <c r="EG1629" s="238"/>
      <c r="EH1629" s="238"/>
      <c r="EI1629" s="238"/>
      <c r="EJ1629" s="238"/>
      <c r="EK1629" s="238"/>
      <c r="EL1629" s="238"/>
      <c r="EM1629" s="238"/>
      <c r="EN1629" s="238"/>
      <c r="EO1629" s="238"/>
      <c r="EP1629" s="238"/>
      <c r="EQ1629" s="238"/>
      <c r="ER1629" s="238"/>
      <c r="ES1629" s="238"/>
      <c r="ET1629" s="238"/>
      <c r="EU1629" s="238"/>
      <c r="EV1629" s="238"/>
      <c r="EW1629" s="238"/>
      <c r="EX1629" s="238"/>
      <c r="EY1629" s="238"/>
      <c r="EZ1629" s="238"/>
      <c r="FA1629" s="238"/>
      <c r="FB1629" s="238"/>
      <c r="FC1629" s="238"/>
      <c r="FD1629" s="238"/>
      <c r="FE1629" s="238"/>
    </row>
    <row r="1630" spans="34:161">
      <c r="AH1630" s="238"/>
      <c r="AI1630" s="238"/>
      <c r="AJ1630" s="238"/>
      <c r="AK1630" s="238"/>
      <c r="AL1630" s="238"/>
      <c r="AM1630" s="238"/>
      <c r="AN1630" s="238"/>
      <c r="AO1630" s="238"/>
      <c r="AP1630" s="238"/>
      <c r="AQ1630" s="238"/>
      <c r="AR1630" s="238"/>
      <c r="AS1630" s="238"/>
      <c r="AT1630" s="238"/>
      <c r="AU1630" s="238"/>
      <c r="AV1630" s="238"/>
      <c r="AW1630" s="238"/>
      <c r="AX1630" s="238"/>
      <c r="AY1630" s="238"/>
      <c r="AZ1630" s="238"/>
      <c r="BA1630" s="238"/>
      <c r="BB1630" s="238"/>
      <c r="BC1630" s="238"/>
      <c r="BD1630" s="238"/>
      <c r="BE1630" s="238"/>
      <c r="BF1630" s="238"/>
      <c r="BG1630" s="238"/>
      <c r="BH1630" s="238"/>
      <c r="BI1630" s="238"/>
      <c r="BJ1630" s="238"/>
      <c r="BK1630" s="238"/>
      <c r="BL1630" s="238"/>
      <c r="BM1630" s="238"/>
      <c r="BN1630" s="238"/>
      <c r="BO1630" s="238"/>
      <c r="BP1630" s="238"/>
      <c r="BQ1630" s="238"/>
      <c r="BR1630" s="238"/>
      <c r="BS1630" s="238"/>
      <c r="BT1630" s="238"/>
      <c r="BU1630" s="238"/>
      <c r="BV1630" s="238"/>
      <c r="BW1630" s="238"/>
      <c r="BX1630" s="238"/>
      <c r="BY1630" s="238"/>
      <c r="BZ1630" s="238"/>
      <c r="CA1630" s="238"/>
      <c r="CB1630" s="238"/>
      <c r="CC1630" s="238"/>
      <c r="CD1630" s="238"/>
      <c r="CE1630" s="238"/>
      <c r="CF1630" s="238"/>
      <c r="CG1630" s="238"/>
      <c r="CH1630" s="238"/>
      <c r="CI1630" s="238"/>
      <c r="CJ1630" s="238"/>
      <c r="CK1630" s="238"/>
      <c r="CL1630" s="238"/>
      <c r="CM1630" s="238"/>
      <c r="CN1630" s="238"/>
      <c r="CO1630" s="238"/>
      <c r="CP1630" s="238"/>
      <c r="CQ1630" s="238"/>
      <c r="CR1630" s="238"/>
      <c r="CS1630" s="238"/>
      <c r="CT1630" s="238"/>
      <c r="CU1630" s="238"/>
      <c r="CV1630" s="238"/>
      <c r="CW1630" s="238"/>
      <c r="CX1630" s="238"/>
      <c r="CY1630" s="238"/>
      <c r="CZ1630" s="238"/>
      <c r="DA1630" s="238"/>
      <c r="DB1630" s="238"/>
      <c r="DC1630" s="238"/>
      <c r="DD1630" s="238"/>
      <c r="DE1630" s="238"/>
      <c r="DF1630" s="238"/>
      <c r="DG1630" s="238"/>
      <c r="DH1630" s="238"/>
      <c r="DI1630" s="238"/>
      <c r="DJ1630" s="238"/>
      <c r="DK1630" s="238"/>
      <c r="DL1630" s="238"/>
      <c r="DM1630" s="238"/>
      <c r="DN1630" s="238"/>
      <c r="DO1630" s="238"/>
      <c r="DP1630" s="238"/>
      <c r="DQ1630" s="238"/>
      <c r="DR1630" s="238"/>
      <c r="DS1630" s="238"/>
      <c r="DT1630" s="238"/>
      <c r="DU1630" s="238"/>
      <c r="DV1630" s="238"/>
      <c r="DW1630" s="238"/>
      <c r="DX1630" s="238"/>
      <c r="DY1630" s="238"/>
      <c r="DZ1630" s="238"/>
      <c r="EA1630" s="238"/>
      <c r="EB1630" s="238"/>
      <c r="EC1630" s="238"/>
      <c r="ED1630" s="238"/>
      <c r="EE1630" s="238"/>
      <c r="EF1630" s="238"/>
      <c r="EG1630" s="238"/>
      <c r="EH1630" s="238"/>
      <c r="EI1630" s="238"/>
      <c r="EJ1630" s="238"/>
      <c r="EK1630" s="238"/>
      <c r="EL1630" s="238"/>
      <c r="EM1630" s="238"/>
      <c r="EN1630" s="238"/>
      <c r="EO1630" s="238"/>
      <c r="EP1630" s="238"/>
      <c r="EQ1630" s="238"/>
      <c r="ER1630" s="238"/>
      <c r="ES1630" s="238"/>
      <c r="ET1630" s="238"/>
      <c r="EU1630" s="238"/>
      <c r="EV1630" s="238"/>
      <c r="EW1630" s="238"/>
      <c r="EX1630" s="238"/>
      <c r="EY1630" s="238"/>
      <c r="EZ1630" s="238"/>
      <c r="FA1630" s="238"/>
      <c r="FB1630" s="238"/>
      <c r="FC1630" s="238"/>
      <c r="FD1630" s="238"/>
      <c r="FE1630" s="238"/>
    </row>
    <row r="1631" spans="34:161">
      <c r="AH1631" s="238"/>
      <c r="AI1631" s="238"/>
      <c r="AJ1631" s="238"/>
      <c r="AK1631" s="238"/>
      <c r="AL1631" s="238"/>
      <c r="AM1631" s="238"/>
      <c r="AN1631" s="238"/>
      <c r="AO1631" s="238"/>
      <c r="AP1631" s="238"/>
      <c r="AQ1631" s="238"/>
      <c r="AR1631" s="238"/>
      <c r="AS1631" s="238"/>
      <c r="AT1631" s="238"/>
      <c r="AU1631" s="238"/>
      <c r="AV1631" s="238"/>
      <c r="AW1631" s="238"/>
      <c r="AX1631" s="238"/>
      <c r="AY1631" s="238"/>
      <c r="AZ1631" s="238"/>
      <c r="BA1631" s="238"/>
      <c r="BB1631" s="238"/>
      <c r="BC1631" s="238"/>
      <c r="BD1631" s="238"/>
      <c r="BE1631" s="238"/>
      <c r="BF1631" s="238"/>
      <c r="BG1631" s="238"/>
      <c r="BH1631" s="238"/>
      <c r="BI1631" s="238"/>
      <c r="BJ1631" s="238"/>
      <c r="BK1631" s="238"/>
      <c r="BL1631" s="238"/>
      <c r="BM1631" s="238"/>
      <c r="BN1631" s="238"/>
      <c r="BO1631" s="238"/>
      <c r="BP1631" s="238"/>
      <c r="BQ1631" s="238"/>
      <c r="BR1631" s="238"/>
      <c r="BS1631" s="238"/>
      <c r="BT1631" s="238"/>
      <c r="BU1631" s="238"/>
      <c r="BV1631" s="238"/>
      <c r="BW1631" s="238"/>
      <c r="BX1631" s="238"/>
      <c r="BY1631" s="238"/>
      <c r="BZ1631" s="238"/>
      <c r="CA1631" s="238"/>
      <c r="CB1631" s="238"/>
      <c r="CC1631" s="238"/>
      <c r="CD1631" s="238"/>
      <c r="CE1631" s="238"/>
      <c r="CF1631" s="238"/>
      <c r="CG1631" s="238"/>
      <c r="CH1631" s="238"/>
      <c r="CI1631" s="238"/>
      <c r="CJ1631" s="238"/>
      <c r="CK1631" s="238"/>
      <c r="CL1631" s="238"/>
      <c r="CM1631" s="238"/>
      <c r="CN1631" s="238"/>
      <c r="CO1631" s="238"/>
      <c r="CP1631" s="238"/>
      <c r="CQ1631" s="238"/>
      <c r="CR1631" s="238"/>
      <c r="CS1631" s="238"/>
      <c r="CT1631" s="238"/>
      <c r="CU1631" s="238"/>
      <c r="CV1631" s="238"/>
      <c r="CW1631" s="238"/>
      <c r="CX1631" s="238"/>
      <c r="CY1631" s="238"/>
      <c r="CZ1631" s="238"/>
      <c r="DA1631" s="238"/>
      <c r="DB1631" s="238"/>
      <c r="DC1631" s="238"/>
      <c r="DD1631" s="238"/>
      <c r="DE1631" s="238"/>
      <c r="DF1631" s="238"/>
      <c r="DG1631" s="238"/>
      <c r="DH1631" s="238"/>
      <c r="DI1631" s="238"/>
      <c r="DJ1631" s="238"/>
      <c r="DK1631" s="238"/>
      <c r="DL1631" s="238"/>
      <c r="DM1631" s="238"/>
      <c r="DN1631" s="238"/>
      <c r="DO1631" s="238"/>
      <c r="DP1631" s="238"/>
      <c r="DQ1631" s="238"/>
      <c r="DR1631" s="238"/>
      <c r="DS1631" s="238"/>
      <c r="DT1631" s="238"/>
      <c r="DU1631" s="238"/>
      <c r="DV1631" s="238"/>
      <c r="DW1631" s="238"/>
      <c r="DX1631" s="238"/>
      <c r="DY1631" s="238"/>
      <c r="DZ1631" s="238"/>
      <c r="EA1631" s="238"/>
      <c r="EB1631" s="238"/>
      <c r="EC1631" s="238"/>
      <c r="ED1631" s="238"/>
      <c r="EE1631" s="238"/>
      <c r="EF1631" s="238"/>
      <c r="EG1631" s="238"/>
      <c r="EH1631" s="238"/>
      <c r="EI1631" s="238"/>
      <c r="EJ1631" s="238"/>
      <c r="EK1631" s="238"/>
      <c r="EL1631" s="238"/>
      <c r="EM1631" s="238"/>
      <c r="EN1631" s="238"/>
      <c r="EO1631" s="238"/>
      <c r="EP1631" s="238"/>
      <c r="EQ1631" s="238"/>
      <c r="ER1631" s="238"/>
      <c r="ES1631" s="238"/>
      <c r="ET1631" s="238"/>
      <c r="EU1631" s="238"/>
      <c r="EV1631" s="238"/>
      <c r="EW1631" s="238"/>
      <c r="EX1631" s="238"/>
      <c r="EY1631" s="238"/>
      <c r="EZ1631" s="238"/>
      <c r="FA1631" s="238"/>
      <c r="FB1631" s="238"/>
      <c r="FC1631" s="238"/>
      <c r="FD1631" s="238"/>
      <c r="FE1631" s="238"/>
    </row>
    <row r="1632" spans="34:161">
      <c r="AH1632" s="238"/>
      <c r="AI1632" s="238"/>
      <c r="AJ1632" s="238"/>
      <c r="AK1632" s="238"/>
      <c r="AL1632" s="238"/>
      <c r="AM1632" s="238"/>
      <c r="AN1632" s="238"/>
      <c r="AO1632" s="238"/>
      <c r="AP1632" s="238"/>
      <c r="AQ1632" s="238"/>
      <c r="AR1632" s="238"/>
      <c r="AS1632" s="238"/>
      <c r="AT1632" s="238"/>
      <c r="AU1632" s="238"/>
      <c r="AV1632" s="238"/>
      <c r="AW1632" s="238"/>
      <c r="AX1632" s="238"/>
      <c r="AY1632" s="238"/>
      <c r="AZ1632" s="238"/>
      <c r="BA1632" s="238"/>
      <c r="BB1632" s="238"/>
      <c r="BC1632" s="238"/>
      <c r="BD1632" s="238"/>
      <c r="BE1632" s="238"/>
      <c r="BF1632" s="238"/>
      <c r="BG1632" s="238"/>
      <c r="BH1632" s="238"/>
      <c r="BI1632" s="238"/>
      <c r="BJ1632" s="238"/>
      <c r="BK1632" s="238"/>
      <c r="BL1632" s="238"/>
      <c r="BM1632" s="238"/>
      <c r="BN1632" s="238"/>
      <c r="BO1632" s="238"/>
      <c r="BP1632" s="238"/>
      <c r="BQ1632" s="238"/>
      <c r="BR1632" s="238"/>
      <c r="BS1632" s="238"/>
      <c r="BT1632" s="238"/>
      <c r="BU1632" s="238"/>
      <c r="BV1632" s="238"/>
      <c r="BW1632" s="238"/>
      <c r="BX1632" s="238"/>
      <c r="BY1632" s="238"/>
      <c r="BZ1632" s="238"/>
      <c r="CA1632" s="238"/>
      <c r="CB1632" s="238"/>
      <c r="CC1632" s="238"/>
      <c r="CD1632" s="238"/>
      <c r="CE1632" s="238"/>
      <c r="CF1632" s="238"/>
      <c r="CG1632" s="238"/>
      <c r="CH1632" s="238"/>
      <c r="CI1632" s="238"/>
      <c r="CJ1632" s="238"/>
      <c r="CK1632" s="238"/>
      <c r="CL1632" s="238"/>
      <c r="CM1632" s="238"/>
      <c r="CN1632" s="238"/>
      <c r="CO1632" s="238"/>
      <c r="CP1632" s="238"/>
      <c r="CQ1632" s="238"/>
      <c r="CR1632" s="238"/>
      <c r="CS1632" s="238"/>
      <c r="CT1632" s="238"/>
      <c r="CU1632" s="238"/>
      <c r="CV1632" s="238"/>
      <c r="CW1632" s="238"/>
      <c r="CX1632" s="238"/>
      <c r="CY1632" s="238"/>
      <c r="CZ1632" s="238"/>
      <c r="DA1632" s="238"/>
      <c r="DB1632" s="238"/>
      <c r="DC1632" s="238"/>
      <c r="DD1632" s="238"/>
      <c r="DE1632" s="238"/>
      <c r="DF1632" s="238"/>
      <c r="DG1632" s="238"/>
      <c r="DH1632" s="238"/>
      <c r="DI1632" s="238"/>
      <c r="DJ1632" s="238"/>
      <c r="DK1632" s="238"/>
      <c r="DL1632" s="238"/>
      <c r="DM1632" s="238"/>
      <c r="DN1632" s="238"/>
      <c r="DO1632" s="238"/>
      <c r="DP1632" s="238"/>
      <c r="DQ1632" s="238"/>
      <c r="DR1632" s="238"/>
      <c r="DS1632" s="238"/>
      <c r="DT1632" s="238"/>
      <c r="DU1632" s="238"/>
      <c r="DV1632" s="238"/>
      <c r="DW1632" s="238"/>
      <c r="DX1632" s="238"/>
      <c r="DY1632" s="238"/>
      <c r="DZ1632" s="238"/>
      <c r="EA1632" s="238"/>
      <c r="EB1632" s="238"/>
      <c r="EC1632" s="238"/>
      <c r="ED1632" s="238"/>
      <c r="EE1632" s="238"/>
      <c r="EF1632" s="238"/>
      <c r="EG1632" s="238"/>
      <c r="EH1632" s="238"/>
      <c r="EI1632" s="238"/>
      <c r="EJ1632" s="238"/>
      <c r="EK1632" s="238"/>
      <c r="EL1632" s="238"/>
      <c r="EM1632" s="238"/>
      <c r="EN1632" s="238"/>
      <c r="EO1632" s="238"/>
      <c r="EP1632" s="238"/>
      <c r="EQ1632" s="238"/>
      <c r="ER1632" s="238"/>
      <c r="ES1632" s="238"/>
      <c r="ET1632" s="238"/>
      <c r="EU1632" s="238"/>
      <c r="EV1632" s="238"/>
      <c r="EW1632" s="238"/>
      <c r="EX1632" s="238"/>
      <c r="EY1632" s="238"/>
      <c r="EZ1632" s="238"/>
      <c r="FA1632" s="238"/>
      <c r="FB1632" s="238"/>
      <c r="FC1632" s="238"/>
      <c r="FD1632" s="238"/>
      <c r="FE1632" s="238"/>
    </row>
    <row r="1633" spans="34:161">
      <c r="AH1633" s="238"/>
      <c r="AI1633" s="238"/>
      <c r="AJ1633" s="238"/>
      <c r="AK1633" s="238"/>
      <c r="AL1633" s="238"/>
      <c r="AM1633" s="238"/>
      <c r="AN1633" s="238"/>
      <c r="AO1633" s="238"/>
      <c r="AP1633" s="238"/>
      <c r="AQ1633" s="238"/>
      <c r="AR1633" s="238"/>
      <c r="AS1633" s="238"/>
      <c r="AT1633" s="238"/>
      <c r="AU1633" s="238"/>
      <c r="AV1633" s="238"/>
      <c r="AW1633" s="238"/>
      <c r="AX1633" s="238"/>
      <c r="AY1633" s="238"/>
      <c r="AZ1633" s="238"/>
      <c r="BA1633" s="238"/>
      <c r="BB1633" s="238"/>
      <c r="BC1633" s="238"/>
      <c r="BD1633" s="238"/>
      <c r="BE1633" s="238"/>
      <c r="BF1633" s="238"/>
      <c r="BG1633" s="238"/>
      <c r="BH1633" s="238"/>
      <c r="BI1633" s="238"/>
      <c r="BJ1633" s="238"/>
      <c r="BK1633" s="238"/>
      <c r="BL1633" s="238"/>
      <c r="BM1633" s="238"/>
      <c r="BN1633" s="238"/>
      <c r="BO1633" s="238"/>
      <c r="BP1633" s="238"/>
      <c r="BQ1633" s="238"/>
      <c r="BR1633" s="238"/>
      <c r="BS1633" s="238"/>
      <c r="BT1633" s="238"/>
      <c r="BU1633" s="238"/>
      <c r="BV1633" s="238"/>
      <c r="BW1633" s="238"/>
      <c r="BX1633" s="238"/>
      <c r="BY1633" s="238"/>
      <c r="BZ1633" s="238"/>
      <c r="CA1633" s="238"/>
      <c r="CB1633" s="238"/>
      <c r="CC1633" s="238"/>
      <c r="CD1633" s="238"/>
      <c r="CE1633" s="238"/>
      <c r="CF1633" s="238"/>
      <c r="CG1633" s="238"/>
      <c r="CH1633" s="238"/>
      <c r="CI1633" s="238"/>
      <c r="CJ1633" s="238"/>
      <c r="CK1633" s="238"/>
      <c r="CL1633" s="238"/>
      <c r="CM1633" s="238"/>
      <c r="CN1633" s="238"/>
      <c r="CO1633" s="238"/>
      <c r="CP1633" s="238"/>
      <c r="CQ1633" s="238"/>
      <c r="CR1633" s="238"/>
      <c r="CS1633" s="238"/>
      <c r="CT1633" s="238"/>
      <c r="CU1633" s="238"/>
      <c r="CV1633" s="238"/>
      <c r="CW1633" s="238"/>
      <c r="CX1633" s="238"/>
      <c r="CY1633" s="238"/>
      <c r="CZ1633" s="238"/>
      <c r="DA1633" s="238"/>
      <c r="DB1633" s="238"/>
      <c r="DC1633" s="238"/>
      <c r="DD1633" s="238"/>
      <c r="DE1633" s="238"/>
      <c r="DF1633" s="238"/>
      <c r="DG1633" s="238"/>
      <c r="DH1633" s="238"/>
      <c r="DI1633" s="238"/>
      <c r="DJ1633" s="238"/>
      <c r="DK1633" s="238"/>
      <c r="DL1633" s="238"/>
      <c r="DM1633" s="238"/>
      <c r="DN1633" s="238"/>
      <c r="DO1633" s="238"/>
      <c r="DP1633" s="238"/>
      <c r="DQ1633" s="238"/>
      <c r="DR1633" s="238"/>
      <c r="DS1633" s="238"/>
      <c r="DT1633" s="238"/>
      <c r="DU1633" s="238"/>
      <c r="DV1633" s="238"/>
      <c r="DW1633" s="238"/>
      <c r="DX1633" s="238"/>
      <c r="DY1633" s="238"/>
      <c r="DZ1633" s="238"/>
      <c r="EA1633" s="238"/>
      <c r="EB1633" s="238"/>
      <c r="EC1633" s="238"/>
      <c r="ED1633" s="238"/>
      <c r="EE1633" s="238"/>
      <c r="EF1633" s="238"/>
      <c r="EG1633" s="238"/>
      <c r="EH1633" s="238"/>
      <c r="EI1633" s="238"/>
      <c r="EJ1633" s="238"/>
      <c r="EK1633" s="238"/>
      <c r="EL1633" s="238"/>
      <c r="EM1633" s="238"/>
      <c r="EN1633" s="238"/>
      <c r="EO1633" s="238"/>
      <c r="EP1633" s="238"/>
      <c r="EQ1633" s="238"/>
      <c r="ER1633" s="238"/>
      <c r="ES1633" s="238"/>
      <c r="ET1633" s="238"/>
      <c r="EU1633" s="238"/>
      <c r="EV1633" s="238"/>
      <c r="EW1633" s="238"/>
      <c r="EX1633" s="238"/>
      <c r="EY1633" s="238"/>
      <c r="EZ1633" s="238"/>
      <c r="FA1633" s="238"/>
      <c r="FB1633" s="238"/>
      <c r="FC1633" s="238"/>
      <c r="FD1633" s="238"/>
      <c r="FE1633" s="238"/>
    </row>
    <row r="1634" spans="34:161">
      <c r="AH1634" s="238"/>
      <c r="AI1634" s="238"/>
      <c r="AJ1634" s="238"/>
      <c r="AK1634" s="238"/>
      <c r="AL1634" s="238"/>
      <c r="AM1634" s="238"/>
      <c r="AN1634" s="238"/>
      <c r="AO1634" s="238"/>
      <c r="AP1634" s="238"/>
      <c r="AQ1634" s="238"/>
      <c r="AR1634" s="238"/>
      <c r="AS1634" s="238"/>
      <c r="AT1634" s="238"/>
      <c r="AU1634" s="238"/>
      <c r="AV1634" s="238"/>
      <c r="AW1634" s="238"/>
      <c r="AX1634" s="238"/>
      <c r="AY1634" s="238"/>
      <c r="AZ1634" s="238"/>
      <c r="BA1634" s="238"/>
      <c r="BB1634" s="238"/>
      <c r="BC1634" s="238"/>
      <c r="BD1634" s="238"/>
      <c r="BE1634" s="238"/>
      <c r="BF1634" s="238"/>
      <c r="BG1634" s="238"/>
      <c r="BH1634" s="238"/>
      <c r="BI1634" s="238"/>
      <c r="BJ1634" s="238"/>
      <c r="BK1634" s="238"/>
      <c r="BL1634" s="238"/>
      <c r="BM1634" s="238"/>
      <c r="BN1634" s="238"/>
      <c r="BO1634" s="238"/>
      <c r="BP1634" s="238"/>
      <c r="BQ1634" s="238"/>
      <c r="BR1634" s="238"/>
      <c r="BS1634" s="238"/>
      <c r="BT1634" s="238"/>
      <c r="BU1634" s="238"/>
      <c r="BV1634" s="238"/>
      <c r="BW1634" s="238"/>
      <c r="BX1634" s="238"/>
      <c r="BY1634" s="238"/>
      <c r="BZ1634" s="238"/>
      <c r="CA1634" s="238"/>
      <c r="CB1634" s="238"/>
      <c r="CC1634" s="238"/>
      <c r="CD1634" s="238"/>
      <c r="CE1634" s="238"/>
      <c r="CF1634" s="238"/>
      <c r="CG1634" s="238"/>
      <c r="CH1634" s="238"/>
      <c r="CI1634" s="238"/>
      <c r="CJ1634" s="238"/>
      <c r="CK1634" s="238"/>
      <c r="CL1634" s="238"/>
      <c r="CM1634" s="238"/>
      <c r="CN1634" s="238"/>
      <c r="CO1634" s="238"/>
      <c r="CP1634" s="238"/>
      <c r="CQ1634" s="238"/>
      <c r="CR1634" s="238"/>
      <c r="CS1634" s="238"/>
      <c r="CT1634" s="238"/>
      <c r="CU1634" s="238"/>
      <c r="CV1634" s="238"/>
      <c r="CW1634" s="238"/>
      <c r="CX1634" s="238"/>
      <c r="CY1634" s="238"/>
      <c r="CZ1634" s="238"/>
      <c r="DA1634" s="238"/>
      <c r="DB1634" s="238"/>
      <c r="DC1634" s="238"/>
      <c r="DD1634" s="238"/>
      <c r="DE1634" s="238"/>
      <c r="DF1634" s="238"/>
      <c r="DG1634" s="238"/>
      <c r="DH1634" s="238"/>
      <c r="DI1634" s="238"/>
      <c r="DJ1634" s="238"/>
      <c r="DK1634" s="238"/>
      <c r="DL1634" s="238"/>
      <c r="DM1634" s="238"/>
      <c r="DN1634" s="238"/>
      <c r="DO1634" s="238"/>
      <c r="DP1634" s="238"/>
      <c r="DQ1634" s="238"/>
      <c r="DR1634" s="238"/>
      <c r="DS1634" s="238"/>
      <c r="DT1634" s="238"/>
      <c r="DU1634" s="238"/>
      <c r="DV1634" s="238"/>
      <c r="DW1634" s="238"/>
      <c r="DX1634" s="238"/>
      <c r="DY1634" s="238"/>
      <c r="DZ1634" s="238"/>
      <c r="EA1634" s="238"/>
      <c r="EB1634" s="238"/>
      <c r="EC1634" s="238"/>
      <c r="ED1634" s="238"/>
      <c r="EE1634" s="238"/>
      <c r="EF1634" s="238"/>
      <c r="EG1634" s="238"/>
      <c r="EH1634" s="238"/>
      <c r="EI1634" s="238"/>
      <c r="EJ1634" s="238"/>
      <c r="EK1634" s="238"/>
      <c r="EL1634" s="238"/>
      <c r="EM1634" s="238"/>
      <c r="EN1634" s="238"/>
      <c r="EO1634" s="238"/>
      <c r="EP1634" s="238"/>
      <c r="EQ1634" s="238"/>
      <c r="ER1634" s="238"/>
      <c r="ES1634" s="238"/>
      <c r="ET1634" s="238"/>
      <c r="EU1634" s="238"/>
      <c r="EV1634" s="238"/>
      <c r="EW1634" s="238"/>
      <c r="EX1634" s="238"/>
      <c r="EY1634" s="238"/>
      <c r="EZ1634" s="238"/>
      <c r="FA1634" s="238"/>
      <c r="FB1634" s="238"/>
      <c r="FC1634" s="238"/>
      <c r="FD1634" s="238"/>
      <c r="FE1634" s="238"/>
    </row>
    <row r="1635" spans="34:161">
      <c r="AH1635" s="238"/>
      <c r="AI1635" s="238"/>
      <c r="AJ1635" s="238"/>
      <c r="AK1635" s="238"/>
      <c r="AL1635" s="238"/>
      <c r="AM1635" s="238"/>
      <c r="AN1635" s="238"/>
      <c r="AO1635" s="238"/>
      <c r="AP1635" s="238"/>
      <c r="AQ1635" s="238"/>
      <c r="AR1635" s="238"/>
      <c r="AS1635" s="238"/>
      <c r="AT1635" s="238"/>
      <c r="AU1635" s="238"/>
      <c r="AV1635" s="238"/>
      <c r="AW1635" s="238"/>
      <c r="AX1635" s="238"/>
      <c r="AY1635" s="238"/>
      <c r="AZ1635" s="238"/>
      <c r="BA1635" s="238"/>
      <c r="BB1635" s="238"/>
      <c r="BC1635" s="238"/>
      <c r="BD1635" s="238"/>
      <c r="BE1635" s="238"/>
      <c r="BF1635" s="238"/>
      <c r="BG1635" s="238"/>
      <c r="BH1635" s="238"/>
      <c r="BI1635" s="238"/>
      <c r="BJ1635" s="238"/>
      <c r="BK1635" s="238"/>
      <c r="BL1635" s="238"/>
      <c r="BM1635" s="238"/>
      <c r="BN1635" s="238"/>
      <c r="BO1635" s="238"/>
      <c r="BP1635" s="238"/>
      <c r="BQ1635" s="238"/>
      <c r="BR1635" s="238"/>
      <c r="BS1635" s="238"/>
      <c r="BT1635" s="238"/>
      <c r="BU1635" s="238"/>
      <c r="BV1635" s="238"/>
      <c r="BW1635" s="238"/>
      <c r="BX1635" s="238"/>
      <c r="BY1635" s="238"/>
      <c r="BZ1635" s="238"/>
      <c r="CA1635" s="238"/>
      <c r="CB1635" s="238"/>
      <c r="CC1635" s="238"/>
      <c r="CD1635" s="238"/>
      <c r="CE1635" s="238"/>
      <c r="CF1635" s="238"/>
      <c r="CG1635" s="238"/>
      <c r="CH1635" s="238"/>
      <c r="CI1635" s="238"/>
      <c r="CJ1635" s="238"/>
      <c r="CK1635" s="238"/>
      <c r="CL1635" s="238"/>
      <c r="CM1635" s="238"/>
      <c r="CN1635" s="238"/>
      <c r="CO1635" s="238"/>
      <c r="CP1635" s="238"/>
      <c r="CQ1635" s="238"/>
      <c r="CR1635" s="238"/>
      <c r="CS1635" s="238"/>
      <c r="CT1635" s="238"/>
      <c r="CU1635" s="238"/>
      <c r="CV1635" s="238"/>
      <c r="CW1635" s="238"/>
      <c r="CX1635" s="238"/>
      <c r="CY1635" s="238"/>
      <c r="CZ1635" s="238"/>
      <c r="DA1635" s="238"/>
      <c r="DB1635" s="238"/>
      <c r="DC1635" s="238"/>
      <c r="DD1635" s="238"/>
      <c r="DE1635" s="238"/>
      <c r="DF1635" s="238"/>
      <c r="DG1635" s="238"/>
      <c r="DH1635" s="238"/>
      <c r="DI1635" s="238"/>
      <c r="DJ1635" s="238"/>
      <c r="DK1635" s="238"/>
      <c r="DL1635" s="238"/>
      <c r="DM1635" s="238"/>
      <c r="DN1635" s="238"/>
      <c r="DO1635" s="238"/>
      <c r="DP1635" s="238"/>
      <c r="DQ1635" s="238"/>
      <c r="DR1635" s="238"/>
      <c r="DS1635" s="238"/>
      <c r="DT1635" s="238"/>
      <c r="DU1635" s="238"/>
      <c r="DV1635" s="238"/>
      <c r="DW1635" s="238"/>
      <c r="DX1635" s="238"/>
      <c r="DY1635" s="238"/>
      <c r="DZ1635" s="238"/>
      <c r="EA1635" s="238"/>
      <c r="EB1635" s="238"/>
      <c r="EC1635" s="238"/>
      <c r="ED1635" s="238"/>
      <c r="EE1635" s="238"/>
      <c r="EF1635" s="238"/>
      <c r="EG1635" s="238"/>
      <c r="EH1635" s="238"/>
      <c r="EI1635" s="238"/>
      <c r="EJ1635" s="238"/>
      <c r="EK1635" s="238"/>
      <c r="EL1635" s="238"/>
      <c r="EM1635" s="238"/>
      <c r="EN1635" s="238"/>
      <c r="EO1635" s="238"/>
      <c r="EP1635" s="238"/>
      <c r="EQ1635" s="238"/>
      <c r="ER1635" s="238"/>
      <c r="ES1635" s="238"/>
      <c r="ET1635" s="238"/>
      <c r="EU1635" s="238"/>
      <c r="EV1635" s="238"/>
      <c r="EW1635" s="238"/>
      <c r="EX1635" s="238"/>
      <c r="EY1635" s="238"/>
      <c r="EZ1635" s="238"/>
      <c r="FA1635" s="238"/>
      <c r="FB1635" s="238"/>
      <c r="FC1635" s="238"/>
      <c r="FD1635" s="238"/>
      <c r="FE1635" s="238"/>
    </row>
    <row r="1636" spans="34:161">
      <c r="AH1636" s="238"/>
      <c r="AI1636" s="238"/>
      <c r="AJ1636" s="238"/>
      <c r="AK1636" s="238"/>
      <c r="AL1636" s="238"/>
      <c r="AM1636" s="238"/>
      <c r="AN1636" s="238"/>
      <c r="AO1636" s="238"/>
      <c r="AP1636" s="238"/>
      <c r="AQ1636" s="238"/>
      <c r="AR1636" s="238"/>
      <c r="AS1636" s="238"/>
      <c r="AT1636" s="238"/>
      <c r="AU1636" s="238"/>
      <c r="AV1636" s="238"/>
      <c r="AW1636" s="238"/>
      <c r="AX1636" s="238"/>
      <c r="AY1636" s="238"/>
      <c r="AZ1636" s="238"/>
      <c r="BA1636" s="238"/>
      <c r="BB1636" s="238"/>
      <c r="BC1636" s="238"/>
      <c r="BD1636" s="238"/>
      <c r="BE1636" s="238"/>
      <c r="BF1636" s="238"/>
      <c r="BG1636" s="238"/>
      <c r="BH1636" s="238"/>
      <c r="BI1636" s="238"/>
      <c r="BJ1636" s="238"/>
      <c r="BK1636" s="238"/>
      <c r="BL1636" s="238"/>
      <c r="BM1636" s="238"/>
      <c r="BN1636" s="238"/>
      <c r="BO1636" s="238"/>
      <c r="BP1636" s="238"/>
      <c r="BQ1636" s="238"/>
      <c r="BR1636" s="238"/>
      <c r="BS1636" s="238"/>
      <c r="BT1636" s="238"/>
      <c r="BU1636" s="238"/>
      <c r="BV1636" s="238"/>
      <c r="BW1636" s="238"/>
      <c r="BX1636" s="238"/>
      <c r="BY1636" s="238"/>
      <c r="BZ1636" s="238"/>
      <c r="CA1636" s="238"/>
      <c r="CB1636" s="238"/>
      <c r="CC1636" s="238"/>
      <c r="CD1636" s="238"/>
      <c r="CE1636" s="238"/>
      <c r="CF1636" s="238"/>
      <c r="CG1636" s="238"/>
      <c r="CH1636" s="238"/>
      <c r="CI1636" s="238"/>
      <c r="CJ1636" s="238"/>
      <c r="CK1636" s="238"/>
      <c r="CL1636" s="238"/>
      <c r="CM1636" s="238"/>
      <c r="CN1636" s="238"/>
      <c r="CO1636" s="238"/>
      <c r="CP1636" s="238"/>
      <c r="CQ1636" s="238"/>
      <c r="CR1636" s="238"/>
      <c r="CS1636" s="238"/>
      <c r="CT1636" s="238"/>
      <c r="CU1636" s="238"/>
      <c r="CV1636" s="238"/>
      <c r="CW1636" s="238"/>
      <c r="CX1636" s="238"/>
      <c r="CY1636" s="238"/>
      <c r="CZ1636" s="238"/>
      <c r="DA1636" s="238"/>
      <c r="DB1636" s="238"/>
      <c r="DC1636" s="238"/>
      <c r="DD1636" s="238"/>
      <c r="DE1636" s="238"/>
      <c r="DF1636" s="238"/>
      <c r="DG1636" s="238"/>
      <c r="DH1636" s="238"/>
      <c r="DI1636" s="238"/>
      <c r="DJ1636" s="238"/>
      <c r="DK1636" s="238"/>
      <c r="DL1636" s="238"/>
      <c r="DM1636" s="238"/>
      <c r="DN1636" s="238"/>
      <c r="DO1636" s="238"/>
      <c r="DP1636" s="238"/>
      <c r="DQ1636" s="238"/>
      <c r="DR1636" s="238"/>
      <c r="DS1636" s="238"/>
      <c r="DT1636" s="238"/>
      <c r="DU1636" s="238"/>
      <c r="DV1636" s="238"/>
      <c r="DW1636" s="238"/>
      <c r="DX1636" s="238"/>
      <c r="DY1636" s="238"/>
      <c r="DZ1636" s="238"/>
      <c r="EA1636" s="238"/>
      <c r="EB1636" s="238"/>
      <c r="EC1636" s="238"/>
      <c r="ED1636" s="238"/>
      <c r="EE1636" s="238"/>
      <c r="EF1636" s="238"/>
      <c r="EG1636" s="238"/>
      <c r="EH1636" s="238"/>
      <c r="EI1636" s="238"/>
      <c r="EJ1636" s="238"/>
      <c r="EK1636" s="238"/>
      <c r="EL1636" s="238"/>
      <c r="EM1636" s="238"/>
      <c r="EN1636" s="238"/>
      <c r="EO1636" s="238"/>
      <c r="EP1636" s="238"/>
      <c r="EQ1636" s="238"/>
      <c r="ER1636" s="238"/>
      <c r="ES1636" s="238"/>
      <c r="ET1636" s="238"/>
      <c r="EU1636" s="238"/>
      <c r="EV1636" s="238"/>
      <c r="EW1636" s="238"/>
      <c r="EX1636" s="238"/>
      <c r="EY1636" s="238"/>
      <c r="EZ1636" s="238"/>
      <c r="FA1636" s="238"/>
      <c r="FB1636" s="238"/>
      <c r="FC1636" s="238"/>
      <c r="FD1636" s="238"/>
      <c r="FE1636" s="238"/>
    </row>
    <row r="1637" spans="34:161">
      <c r="AH1637" s="238"/>
      <c r="AI1637" s="238"/>
      <c r="AJ1637" s="238"/>
      <c r="AK1637" s="238"/>
      <c r="AL1637" s="238"/>
      <c r="AM1637" s="238"/>
      <c r="AN1637" s="238"/>
      <c r="AO1637" s="238"/>
      <c r="AP1637" s="238"/>
      <c r="AQ1637" s="238"/>
      <c r="AR1637" s="238"/>
      <c r="AS1637" s="238"/>
      <c r="AT1637" s="238"/>
      <c r="AU1637" s="238"/>
      <c r="AV1637" s="238"/>
      <c r="AW1637" s="238"/>
      <c r="AX1637" s="238"/>
      <c r="AY1637" s="238"/>
      <c r="AZ1637" s="238"/>
      <c r="BA1637" s="238"/>
      <c r="BB1637" s="238"/>
      <c r="BC1637" s="238"/>
      <c r="BD1637" s="238"/>
      <c r="BE1637" s="238"/>
      <c r="BF1637" s="238"/>
      <c r="BG1637" s="238"/>
      <c r="BH1637" s="238"/>
      <c r="BI1637" s="238"/>
      <c r="BJ1637" s="238"/>
      <c r="BK1637" s="238"/>
      <c r="BL1637" s="238"/>
      <c r="BM1637" s="238"/>
      <c r="BN1637" s="238"/>
      <c r="BO1637" s="238"/>
      <c r="BP1637" s="238"/>
      <c r="BQ1637" s="238"/>
      <c r="BR1637" s="238"/>
      <c r="BS1637" s="238"/>
      <c r="BT1637" s="238"/>
      <c r="BU1637" s="238"/>
      <c r="BV1637" s="238"/>
      <c r="BW1637" s="238"/>
      <c r="BX1637" s="238"/>
      <c r="BY1637" s="238"/>
      <c r="BZ1637" s="238"/>
      <c r="CA1637" s="238"/>
      <c r="CB1637" s="238"/>
      <c r="CC1637" s="238"/>
      <c r="CD1637" s="238"/>
      <c r="CE1637" s="238"/>
      <c r="CF1637" s="238"/>
      <c r="CG1637" s="238"/>
      <c r="CH1637" s="238"/>
      <c r="CI1637" s="238"/>
      <c r="CJ1637" s="238"/>
      <c r="CK1637" s="238"/>
      <c r="CL1637" s="238"/>
      <c r="CM1637" s="238"/>
      <c r="CN1637" s="238"/>
      <c r="CO1637" s="238"/>
      <c r="CP1637" s="238"/>
      <c r="CQ1637" s="238"/>
      <c r="CR1637" s="238"/>
      <c r="CS1637" s="238"/>
      <c r="CT1637" s="238"/>
      <c r="CU1637" s="238"/>
      <c r="CV1637" s="238"/>
      <c r="CW1637" s="238"/>
      <c r="CX1637" s="238"/>
      <c r="CY1637" s="238"/>
      <c r="CZ1637" s="238"/>
      <c r="DA1637" s="238"/>
      <c r="DB1637" s="238"/>
      <c r="DC1637" s="238"/>
      <c r="DD1637" s="238"/>
      <c r="DE1637" s="238"/>
      <c r="DF1637" s="238"/>
      <c r="DG1637" s="238"/>
      <c r="DH1637" s="238"/>
      <c r="DI1637" s="238"/>
      <c r="DJ1637" s="238"/>
      <c r="DK1637" s="238"/>
      <c r="DL1637" s="238"/>
      <c r="DM1637" s="238"/>
      <c r="DN1637" s="238"/>
      <c r="DO1637" s="238"/>
      <c r="DP1637" s="238"/>
      <c r="DQ1637" s="238"/>
      <c r="DR1637" s="238"/>
      <c r="DS1637" s="238"/>
      <c r="DT1637" s="238"/>
      <c r="DU1637" s="238"/>
      <c r="DV1637" s="238"/>
      <c r="DW1637" s="238"/>
      <c r="DX1637" s="238"/>
      <c r="DY1637" s="238"/>
      <c r="DZ1637" s="238"/>
      <c r="EA1637" s="238"/>
      <c r="EB1637" s="238"/>
      <c r="EC1637" s="238"/>
      <c r="ED1637" s="238"/>
      <c r="EE1637" s="238"/>
      <c r="EF1637" s="238"/>
      <c r="EG1637" s="238"/>
      <c r="EH1637" s="238"/>
      <c r="EI1637" s="238"/>
      <c r="EJ1637" s="238"/>
      <c r="EK1637" s="238"/>
      <c r="EL1637" s="238"/>
      <c r="EM1637" s="238"/>
      <c r="EN1637" s="238"/>
      <c r="EO1637" s="238"/>
      <c r="EP1637" s="238"/>
      <c r="EQ1637" s="238"/>
      <c r="ER1637" s="238"/>
      <c r="ES1637" s="238"/>
      <c r="ET1637" s="238"/>
      <c r="EU1637" s="238"/>
      <c r="EV1637" s="238"/>
      <c r="EW1637" s="238"/>
      <c r="EX1637" s="238"/>
      <c r="EY1637" s="238"/>
      <c r="EZ1637" s="238"/>
      <c r="FA1637" s="238"/>
      <c r="FB1637" s="238"/>
      <c r="FC1637" s="238"/>
      <c r="FD1637" s="238"/>
      <c r="FE1637" s="238"/>
    </row>
    <row r="1638" spans="34:161">
      <c r="AH1638" s="238"/>
      <c r="AI1638" s="238"/>
      <c r="AJ1638" s="238"/>
      <c r="AK1638" s="238"/>
      <c r="AL1638" s="238"/>
      <c r="AM1638" s="238"/>
      <c r="AN1638" s="238"/>
      <c r="AO1638" s="238"/>
      <c r="AP1638" s="238"/>
      <c r="AQ1638" s="238"/>
      <c r="AR1638" s="238"/>
      <c r="AS1638" s="238"/>
      <c r="AT1638" s="238"/>
      <c r="AU1638" s="238"/>
      <c r="AV1638" s="238"/>
      <c r="AW1638" s="238"/>
      <c r="AX1638" s="238"/>
      <c r="AY1638" s="238"/>
      <c r="AZ1638" s="238"/>
      <c r="BA1638" s="238"/>
      <c r="BB1638" s="238"/>
      <c r="BC1638" s="238"/>
      <c r="BD1638" s="238"/>
      <c r="BE1638" s="238"/>
      <c r="BF1638" s="238"/>
      <c r="BG1638" s="238"/>
      <c r="BH1638" s="238"/>
      <c r="BI1638" s="238"/>
      <c r="BJ1638" s="238"/>
      <c r="BK1638" s="238"/>
      <c r="BL1638" s="238"/>
      <c r="BM1638" s="238"/>
      <c r="BN1638" s="238"/>
      <c r="BO1638" s="238"/>
      <c r="BP1638" s="238"/>
      <c r="BQ1638" s="238"/>
      <c r="BR1638" s="238"/>
      <c r="BS1638" s="238"/>
      <c r="BT1638" s="238"/>
      <c r="BU1638" s="238"/>
      <c r="BV1638" s="238"/>
      <c r="BW1638" s="238"/>
      <c r="BX1638" s="238"/>
      <c r="BY1638" s="238"/>
      <c r="BZ1638" s="238"/>
      <c r="CA1638" s="238"/>
      <c r="CB1638" s="238"/>
      <c r="CC1638" s="238"/>
      <c r="CD1638" s="238"/>
      <c r="CE1638" s="238"/>
      <c r="CF1638" s="238"/>
      <c r="CG1638" s="238"/>
      <c r="CH1638" s="238"/>
      <c r="CI1638" s="238"/>
      <c r="CJ1638" s="238"/>
      <c r="CK1638" s="238"/>
      <c r="CL1638" s="238"/>
      <c r="CM1638" s="238"/>
      <c r="CN1638" s="238"/>
      <c r="CO1638" s="238"/>
      <c r="CP1638" s="238"/>
      <c r="CQ1638" s="238"/>
      <c r="CR1638" s="238"/>
      <c r="CS1638" s="238"/>
      <c r="CT1638" s="238"/>
      <c r="CU1638" s="238"/>
      <c r="CV1638" s="238"/>
      <c r="CW1638" s="238"/>
      <c r="CX1638" s="238"/>
      <c r="CY1638" s="238"/>
      <c r="CZ1638" s="238"/>
      <c r="DA1638" s="238"/>
      <c r="DB1638" s="238"/>
      <c r="DC1638" s="238"/>
      <c r="DD1638" s="238"/>
      <c r="DE1638" s="238"/>
      <c r="DF1638" s="238"/>
      <c r="DG1638" s="238"/>
      <c r="DH1638" s="238"/>
      <c r="DI1638" s="238"/>
      <c r="DJ1638" s="238"/>
      <c r="DK1638" s="238"/>
      <c r="DL1638" s="238"/>
      <c r="DM1638" s="238"/>
      <c r="DN1638" s="238"/>
      <c r="DO1638" s="238"/>
      <c r="DP1638" s="238"/>
      <c r="DQ1638" s="238"/>
      <c r="DR1638" s="238"/>
      <c r="DS1638" s="238"/>
      <c r="DT1638" s="238"/>
      <c r="DU1638" s="238"/>
      <c r="DV1638" s="238"/>
      <c r="DW1638" s="238"/>
      <c r="DX1638" s="238"/>
      <c r="DY1638" s="238"/>
      <c r="DZ1638" s="238"/>
      <c r="EA1638" s="238"/>
      <c r="EB1638" s="238"/>
      <c r="EC1638" s="238"/>
      <c r="ED1638" s="238"/>
      <c r="EE1638" s="238"/>
      <c r="EF1638" s="238"/>
      <c r="EG1638" s="238"/>
      <c r="EH1638" s="238"/>
      <c r="EI1638" s="238"/>
      <c r="EJ1638" s="238"/>
      <c r="EK1638" s="238"/>
      <c r="EL1638" s="238"/>
      <c r="EM1638" s="238"/>
      <c r="EN1638" s="238"/>
      <c r="EO1638" s="238"/>
      <c r="EP1638" s="238"/>
      <c r="EQ1638" s="238"/>
      <c r="ER1638" s="238"/>
      <c r="ES1638" s="238"/>
      <c r="ET1638" s="238"/>
      <c r="EU1638" s="238"/>
      <c r="EV1638" s="238"/>
      <c r="EW1638" s="238"/>
      <c r="EX1638" s="238"/>
      <c r="EY1638" s="238"/>
      <c r="EZ1638" s="238"/>
      <c r="FA1638" s="238"/>
      <c r="FB1638" s="238"/>
      <c r="FC1638" s="238"/>
      <c r="FD1638" s="238"/>
      <c r="FE1638" s="238"/>
    </row>
    <row r="1639" spans="34:161">
      <c r="AH1639" s="238"/>
      <c r="AI1639" s="238"/>
      <c r="AJ1639" s="238"/>
      <c r="AK1639" s="238"/>
      <c r="AL1639" s="238"/>
      <c r="AM1639" s="238"/>
      <c r="AN1639" s="238"/>
      <c r="AO1639" s="238"/>
      <c r="AP1639" s="238"/>
      <c r="AQ1639" s="238"/>
      <c r="AR1639" s="238"/>
      <c r="AS1639" s="238"/>
      <c r="AT1639" s="238"/>
      <c r="AU1639" s="238"/>
      <c r="AV1639" s="238"/>
      <c r="AW1639" s="238"/>
      <c r="AX1639" s="238"/>
      <c r="AY1639" s="238"/>
      <c r="AZ1639" s="238"/>
      <c r="BA1639" s="238"/>
      <c r="BB1639" s="238"/>
      <c r="BC1639" s="238"/>
      <c r="BD1639" s="238"/>
      <c r="BE1639" s="238"/>
      <c r="BF1639" s="238"/>
      <c r="BG1639" s="238"/>
      <c r="BH1639" s="238"/>
      <c r="BI1639" s="238"/>
      <c r="BJ1639" s="238"/>
      <c r="BK1639" s="238"/>
      <c r="BL1639" s="238"/>
      <c r="BM1639" s="238"/>
      <c r="BN1639" s="238"/>
      <c r="BO1639" s="238"/>
      <c r="BP1639" s="238"/>
      <c r="BQ1639" s="238"/>
      <c r="BR1639" s="238"/>
      <c r="BS1639" s="238"/>
      <c r="BT1639" s="238"/>
      <c r="BU1639" s="238"/>
      <c r="BV1639" s="238"/>
      <c r="BW1639" s="238"/>
      <c r="BX1639" s="238"/>
      <c r="BY1639" s="238"/>
      <c r="BZ1639" s="238"/>
      <c r="CA1639" s="238"/>
      <c r="CB1639" s="238"/>
      <c r="CC1639" s="238"/>
      <c r="CD1639" s="238"/>
      <c r="CE1639" s="238"/>
      <c r="CF1639" s="238"/>
      <c r="CG1639" s="238"/>
      <c r="CH1639" s="238"/>
      <c r="CI1639" s="238"/>
      <c r="CJ1639" s="238"/>
      <c r="CK1639" s="238"/>
      <c r="CL1639" s="238"/>
      <c r="CM1639" s="238"/>
      <c r="CN1639" s="238"/>
      <c r="CO1639" s="238"/>
      <c r="CP1639" s="238"/>
      <c r="CQ1639" s="238"/>
      <c r="CR1639" s="238"/>
      <c r="CS1639" s="238"/>
      <c r="CT1639" s="238"/>
      <c r="CU1639" s="238"/>
      <c r="CV1639" s="238"/>
      <c r="CW1639" s="238"/>
      <c r="CX1639" s="238"/>
      <c r="CY1639" s="238"/>
      <c r="CZ1639" s="238"/>
      <c r="DA1639" s="238"/>
      <c r="DB1639" s="238"/>
      <c r="DC1639" s="238"/>
      <c r="DD1639" s="238"/>
      <c r="DE1639" s="238"/>
      <c r="DF1639" s="238"/>
      <c r="DG1639" s="238"/>
      <c r="DH1639" s="238"/>
      <c r="DI1639" s="238"/>
      <c r="DJ1639" s="238"/>
      <c r="DK1639" s="238"/>
      <c r="DL1639" s="238"/>
      <c r="DM1639" s="238"/>
      <c r="DN1639" s="238"/>
      <c r="DO1639" s="238"/>
      <c r="DP1639" s="238"/>
      <c r="DQ1639" s="238"/>
      <c r="DR1639" s="238"/>
      <c r="DS1639" s="238"/>
      <c r="DT1639" s="238"/>
      <c r="DU1639" s="238"/>
      <c r="DV1639" s="238"/>
      <c r="DW1639" s="238"/>
      <c r="DX1639" s="238"/>
      <c r="DY1639" s="238"/>
      <c r="DZ1639" s="238"/>
      <c r="EA1639" s="238"/>
      <c r="EB1639" s="238"/>
      <c r="EC1639" s="238"/>
      <c r="ED1639" s="238"/>
      <c r="EE1639" s="238"/>
      <c r="EF1639" s="238"/>
      <c r="EG1639" s="238"/>
      <c r="EH1639" s="238"/>
      <c r="EI1639" s="238"/>
      <c r="EJ1639" s="238"/>
      <c r="EK1639" s="238"/>
      <c r="EL1639" s="238"/>
      <c r="EM1639" s="238"/>
      <c r="EN1639" s="238"/>
      <c r="EO1639" s="238"/>
      <c r="EP1639" s="238"/>
      <c r="EQ1639" s="238"/>
      <c r="ER1639" s="238"/>
      <c r="ES1639" s="238"/>
      <c r="ET1639" s="238"/>
      <c r="EU1639" s="238"/>
      <c r="EV1639" s="238"/>
      <c r="EW1639" s="238"/>
      <c r="EX1639" s="238"/>
      <c r="EY1639" s="238"/>
      <c r="EZ1639" s="238"/>
      <c r="FA1639" s="238"/>
      <c r="FB1639" s="238"/>
      <c r="FC1639" s="238"/>
      <c r="FD1639" s="238"/>
      <c r="FE1639" s="238"/>
    </row>
    <row r="1640" spans="34:161">
      <c r="AH1640" s="238"/>
      <c r="AI1640" s="238"/>
      <c r="AJ1640" s="238"/>
      <c r="AK1640" s="238"/>
      <c r="AL1640" s="238"/>
      <c r="AM1640" s="238"/>
      <c r="AN1640" s="238"/>
      <c r="AO1640" s="238"/>
      <c r="AP1640" s="238"/>
      <c r="AQ1640" s="238"/>
      <c r="AR1640" s="238"/>
      <c r="AS1640" s="238"/>
      <c r="AT1640" s="238"/>
      <c r="AU1640" s="238"/>
      <c r="AV1640" s="238"/>
      <c r="AW1640" s="238"/>
      <c r="AX1640" s="238"/>
      <c r="AY1640" s="238"/>
      <c r="AZ1640" s="238"/>
      <c r="BA1640" s="238"/>
      <c r="BB1640" s="238"/>
      <c r="BC1640" s="238"/>
      <c r="BD1640" s="238"/>
      <c r="BE1640" s="238"/>
      <c r="BF1640" s="238"/>
      <c r="BG1640" s="238"/>
      <c r="BH1640" s="238"/>
      <c r="BI1640" s="238"/>
      <c r="BJ1640" s="238"/>
      <c r="BK1640" s="238"/>
      <c r="BL1640" s="238"/>
      <c r="BM1640" s="238"/>
      <c r="BN1640" s="238"/>
      <c r="BO1640" s="238"/>
      <c r="BP1640" s="238"/>
      <c r="BQ1640" s="238"/>
      <c r="BR1640" s="238"/>
      <c r="BS1640" s="238"/>
      <c r="BT1640" s="238"/>
      <c r="BU1640" s="238"/>
      <c r="BV1640" s="238"/>
      <c r="BW1640" s="238"/>
      <c r="BX1640" s="238"/>
      <c r="BY1640" s="238"/>
      <c r="BZ1640" s="238"/>
      <c r="CA1640" s="238"/>
      <c r="CB1640" s="238"/>
      <c r="CC1640" s="238"/>
      <c r="CD1640" s="238"/>
      <c r="CE1640" s="238"/>
      <c r="CF1640" s="238"/>
      <c r="CG1640" s="238"/>
      <c r="CH1640" s="238"/>
      <c r="CI1640" s="238"/>
      <c r="CJ1640" s="238"/>
      <c r="CK1640" s="238"/>
      <c r="CL1640" s="238"/>
      <c r="CM1640" s="238"/>
      <c r="CN1640" s="238"/>
      <c r="CO1640" s="238"/>
      <c r="CP1640" s="238"/>
      <c r="CQ1640" s="238"/>
      <c r="CR1640" s="238"/>
      <c r="CS1640" s="238"/>
      <c r="CT1640" s="238"/>
      <c r="CU1640" s="238"/>
      <c r="CV1640" s="238"/>
      <c r="CW1640" s="238"/>
      <c r="CX1640" s="238"/>
      <c r="CY1640" s="238"/>
      <c r="CZ1640" s="238"/>
      <c r="DA1640" s="238"/>
      <c r="DB1640" s="238"/>
      <c r="DC1640" s="238"/>
      <c r="DD1640" s="238"/>
      <c r="DE1640" s="238"/>
      <c r="DF1640" s="238"/>
      <c r="DG1640" s="238"/>
      <c r="DH1640" s="238"/>
      <c r="DI1640" s="238"/>
      <c r="DJ1640" s="238"/>
      <c r="DK1640" s="238"/>
      <c r="DL1640" s="238"/>
      <c r="DM1640" s="238"/>
      <c r="DN1640" s="238"/>
      <c r="DO1640" s="238"/>
      <c r="DP1640" s="238"/>
      <c r="DQ1640" s="238"/>
      <c r="DR1640" s="238"/>
      <c r="DS1640" s="238"/>
      <c r="DT1640" s="238"/>
      <c r="DU1640" s="238"/>
      <c r="DV1640" s="238"/>
      <c r="DW1640" s="238"/>
      <c r="DX1640" s="238"/>
      <c r="DY1640" s="238"/>
      <c r="DZ1640" s="238"/>
      <c r="EA1640" s="238"/>
      <c r="EB1640" s="238"/>
      <c r="EC1640" s="238"/>
      <c r="ED1640" s="238"/>
      <c r="EE1640" s="238"/>
      <c r="EF1640" s="238"/>
      <c r="EG1640" s="238"/>
      <c r="EH1640" s="238"/>
      <c r="EI1640" s="238"/>
      <c r="EJ1640" s="238"/>
      <c r="EK1640" s="238"/>
      <c r="EL1640" s="238"/>
      <c r="EM1640" s="238"/>
      <c r="EN1640" s="238"/>
      <c r="EO1640" s="238"/>
      <c r="EP1640" s="238"/>
      <c r="EQ1640" s="238"/>
      <c r="ER1640" s="238"/>
      <c r="ES1640" s="238"/>
      <c r="ET1640" s="238"/>
      <c r="EU1640" s="238"/>
      <c r="EV1640" s="238"/>
      <c r="EW1640" s="238"/>
      <c r="EX1640" s="238"/>
      <c r="EY1640" s="238"/>
      <c r="EZ1640" s="238"/>
      <c r="FA1640" s="238"/>
      <c r="FB1640" s="238"/>
      <c r="FC1640" s="238"/>
      <c r="FD1640" s="238"/>
      <c r="FE1640" s="238"/>
    </row>
    <row r="1641" spans="34:161">
      <c r="AH1641" s="238"/>
      <c r="AI1641" s="238"/>
      <c r="AJ1641" s="238"/>
      <c r="AK1641" s="238"/>
      <c r="AL1641" s="238"/>
      <c r="AM1641" s="238"/>
      <c r="AN1641" s="238"/>
      <c r="AO1641" s="238"/>
      <c r="AP1641" s="238"/>
      <c r="AQ1641" s="238"/>
      <c r="AR1641" s="238"/>
      <c r="AS1641" s="238"/>
      <c r="AT1641" s="238"/>
      <c r="AU1641" s="238"/>
      <c r="AV1641" s="238"/>
      <c r="AW1641" s="238"/>
      <c r="AX1641" s="238"/>
      <c r="AY1641" s="238"/>
      <c r="AZ1641" s="238"/>
      <c r="BA1641" s="238"/>
      <c r="BB1641" s="238"/>
      <c r="BC1641" s="238"/>
      <c r="BD1641" s="238"/>
      <c r="BE1641" s="238"/>
      <c r="BF1641" s="238"/>
      <c r="BG1641" s="238"/>
      <c r="BH1641" s="238"/>
      <c r="BI1641" s="238"/>
      <c r="BJ1641" s="238"/>
      <c r="BK1641" s="238"/>
      <c r="BL1641" s="238"/>
      <c r="BM1641" s="238"/>
      <c r="BN1641" s="238"/>
      <c r="BO1641" s="238"/>
      <c r="BP1641" s="238"/>
      <c r="BQ1641" s="238"/>
      <c r="BR1641" s="238"/>
      <c r="BS1641" s="238"/>
      <c r="BT1641" s="238"/>
      <c r="BU1641" s="238"/>
      <c r="BV1641" s="238"/>
      <c r="BW1641" s="238"/>
      <c r="BX1641" s="238"/>
      <c r="BY1641" s="238"/>
      <c r="BZ1641" s="238"/>
      <c r="CA1641" s="238"/>
      <c r="CB1641" s="238"/>
      <c r="CC1641" s="238"/>
      <c r="CD1641" s="238"/>
      <c r="CE1641" s="238"/>
      <c r="CF1641" s="238"/>
      <c r="CG1641" s="238"/>
      <c r="CH1641" s="238"/>
      <c r="CI1641" s="238"/>
      <c r="CJ1641" s="238"/>
      <c r="CK1641" s="238"/>
      <c r="CL1641" s="238"/>
      <c r="CM1641" s="238"/>
      <c r="CN1641" s="238"/>
      <c r="CO1641" s="238"/>
      <c r="CP1641" s="238"/>
      <c r="CQ1641" s="238"/>
      <c r="CR1641" s="238"/>
      <c r="CS1641" s="238"/>
      <c r="CT1641" s="238"/>
      <c r="CU1641" s="238"/>
      <c r="CV1641" s="238"/>
      <c r="CW1641" s="238"/>
      <c r="CX1641" s="238"/>
      <c r="CY1641" s="238"/>
      <c r="CZ1641" s="238"/>
      <c r="DA1641" s="238"/>
      <c r="DB1641" s="238"/>
      <c r="DC1641" s="238"/>
      <c r="DD1641" s="238"/>
      <c r="DE1641" s="238"/>
      <c r="DF1641" s="238"/>
      <c r="DG1641" s="238"/>
      <c r="DH1641" s="238"/>
      <c r="DI1641" s="238"/>
      <c r="DJ1641" s="238"/>
      <c r="DK1641" s="238"/>
      <c r="DL1641" s="238"/>
      <c r="DM1641" s="238"/>
      <c r="DN1641" s="238"/>
      <c r="DO1641" s="238"/>
      <c r="DP1641" s="238"/>
      <c r="DQ1641" s="238"/>
      <c r="DR1641" s="238"/>
      <c r="DS1641" s="238"/>
      <c r="DT1641" s="238"/>
      <c r="DU1641" s="238"/>
      <c r="DV1641" s="238"/>
      <c r="DW1641" s="238"/>
      <c r="DX1641" s="238"/>
      <c r="DY1641" s="238"/>
      <c r="DZ1641" s="238"/>
      <c r="EA1641" s="238"/>
      <c r="EB1641" s="238"/>
      <c r="EC1641" s="238"/>
      <c r="ED1641" s="238"/>
      <c r="EE1641" s="238"/>
      <c r="EF1641" s="238"/>
      <c r="EG1641" s="238"/>
      <c r="EH1641" s="238"/>
      <c r="EI1641" s="238"/>
      <c r="EJ1641" s="238"/>
      <c r="EK1641" s="238"/>
      <c r="EL1641" s="238"/>
      <c r="EM1641" s="238"/>
      <c r="EN1641" s="238"/>
      <c r="EO1641" s="238"/>
      <c r="EP1641" s="238"/>
      <c r="EQ1641" s="238"/>
      <c r="ER1641" s="238"/>
      <c r="ES1641" s="238"/>
      <c r="ET1641" s="238"/>
      <c r="EU1641" s="238"/>
      <c r="EV1641" s="238"/>
      <c r="EW1641" s="238"/>
      <c r="EX1641" s="238"/>
      <c r="EY1641" s="238"/>
      <c r="EZ1641" s="238"/>
      <c r="FA1641" s="238"/>
      <c r="FB1641" s="238"/>
      <c r="FC1641" s="238"/>
      <c r="FD1641" s="238"/>
      <c r="FE1641" s="238"/>
    </row>
    <row r="1642" spans="34:161">
      <c r="AH1642" s="238"/>
      <c r="AI1642" s="238"/>
      <c r="AJ1642" s="238"/>
      <c r="AK1642" s="238"/>
      <c r="AL1642" s="238"/>
      <c r="AM1642" s="238"/>
      <c r="AN1642" s="238"/>
      <c r="AO1642" s="238"/>
      <c r="AP1642" s="238"/>
      <c r="AQ1642" s="238"/>
      <c r="AR1642" s="238"/>
      <c r="AS1642" s="238"/>
      <c r="AT1642" s="238"/>
      <c r="AU1642" s="238"/>
      <c r="AV1642" s="238"/>
      <c r="AW1642" s="238"/>
      <c r="AX1642" s="238"/>
      <c r="AY1642" s="238"/>
      <c r="AZ1642" s="238"/>
      <c r="BA1642" s="238"/>
      <c r="BB1642" s="238"/>
      <c r="BC1642" s="238"/>
      <c r="BD1642" s="238"/>
      <c r="BE1642" s="238"/>
      <c r="BF1642" s="238"/>
      <c r="BG1642" s="238"/>
      <c r="BH1642" s="238"/>
      <c r="BI1642" s="238"/>
      <c r="BJ1642" s="238"/>
      <c r="BK1642" s="238"/>
      <c r="BL1642" s="238"/>
      <c r="BM1642" s="238"/>
      <c r="BN1642" s="238"/>
      <c r="BO1642" s="238"/>
      <c r="BP1642" s="238"/>
      <c r="BQ1642" s="238"/>
      <c r="BR1642" s="238"/>
      <c r="BS1642" s="238"/>
      <c r="BT1642" s="238"/>
      <c r="BU1642" s="238"/>
      <c r="BV1642" s="238"/>
      <c r="BW1642" s="238"/>
      <c r="BX1642" s="238"/>
      <c r="BY1642" s="238"/>
      <c r="BZ1642" s="238"/>
      <c r="CA1642" s="238"/>
      <c r="CB1642" s="238"/>
      <c r="CC1642" s="238"/>
      <c r="CD1642" s="238"/>
      <c r="CE1642" s="238"/>
      <c r="CF1642" s="238"/>
      <c r="CG1642" s="238"/>
      <c r="CH1642" s="238"/>
      <c r="CI1642" s="238"/>
      <c r="CJ1642" s="238"/>
      <c r="CK1642" s="238"/>
      <c r="CL1642" s="238"/>
      <c r="CM1642" s="238"/>
      <c r="CN1642" s="238"/>
      <c r="CO1642" s="238"/>
      <c r="CP1642" s="238"/>
      <c r="CQ1642" s="238"/>
      <c r="CR1642" s="238"/>
      <c r="CS1642" s="238"/>
      <c r="CT1642" s="238"/>
      <c r="CU1642" s="238"/>
      <c r="CV1642" s="238"/>
      <c r="CW1642" s="238"/>
      <c r="CX1642" s="238"/>
      <c r="CY1642" s="238"/>
      <c r="CZ1642" s="238"/>
      <c r="DA1642" s="238"/>
      <c r="DB1642" s="238"/>
      <c r="DC1642" s="238"/>
      <c r="DD1642" s="238"/>
      <c r="DE1642" s="238"/>
      <c r="DF1642" s="238"/>
      <c r="DG1642" s="238"/>
      <c r="DH1642" s="238"/>
      <c r="DI1642" s="238"/>
      <c r="DJ1642" s="238"/>
      <c r="DK1642" s="238"/>
      <c r="DL1642" s="238"/>
      <c r="DM1642" s="238"/>
      <c r="DN1642" s="238"/>
      <c r="DO1642" s="238"/>
      <c r="DP1642" s="238"/>
      <c r="DQ1642" s="238"/>
      <c r="DR1642" s="238"/>
      <c r="DS1642" s="238"/>
      <c r="DT1642" s="238"/>
      <c r="DU1642" s="238"/>
      <c r="DV1642" s="238"/>
      <c r="DW1642" s="238"/>
      <c r="DX1642" s="238"/>
      <c r="DY1642" s="238"/>
      <c r="DZ1642" s="238"/>
      <c r="EA1642" s="238"/>
      <c r="EB1642" s="238"/>
      <c r="EC1642" s="238"/>
      <c r="ED1642" s="238"/>
      <c r="EE1642" s="238"/>
      <c r="EF1642" s="238"/>
      <c r="EG1642" s="238"/>
      <c r="EH1642" s="238"/>
      <c r="EI1642" s="238"/>
      <c r="EJ1642" s="238"/>
      <c r="EK1642" s="238"/>
      <c r="EL1642" s="238"/>
      <c r="EM1642" s="238"/>
      <c r="EN1642" s="238"/>
      <c r="EO1642" s="238"/>
      <c r="EP1642" s="238"/>
      <c r="EQ1642" s="238"/>
      <c r="ER1642" s="238"/>
      <c r="ES1642" s="238"/>
      <c r="ET1642" s="238"/>
      <c r="EU1642" s="238"/>
      <c r="EV1642" s="238"/>
      <c r="EW1642" s="238"/>
      <c r="EX1642" s="238"/>
      <c r="EY1642" s="238"/>
      <c r="EZ1642" s="238"/>
      <c r="FA1642" s="238"/>
      <c r="FB1642" s="238"/>
      <c r="FC1642" s="238"/>
      <c r="FD1642" s="238"/>
      <c r="FE1642" s="238"/>
    </row>
    <row r="1643" spans="34:161">
      <c r="AH1643" s="238"/>
      <c r="AI1643" s="238"/>
      <c r="AJ1643" s="238"/>
      <c r="AK1643" s="238"/>
      <c r="AL1643" s="238"/>
      <c r="AM1643" s="238"/>
      <c r="AN1643" s="238"/>
      <c r="AO1643" s="238"/>
      <c r="AP1643" s="238"/>
      <c r="AQ1643" s="238"/>
      <c r="AR1643" s="238"/>
      <c r="AS1643" s="238"/>
      <c r="AT1643" s="238"/>
      <c r="AU1643" s="238"/>
      <c r="AV1643" s="238"/>
      <c r="AW1643" s="238"/>
      <c r="AX1643" s="238"/>
      <c r="AY1643" s="238"/>
      <c r="AZ1643" s="238"/>
      <c r="BA1643" s="238"/>
      <c r="BB1643" s="238"/>
      <c r="BC1643" s="238"/>
      <c r="BD1643" s="238"/>
      <c r="BE1643" s="238"/>
      <c r="BF1643" s="238"/>
      <c r="BG1643" s="238"/>
      <c r="BH1643" s="238"/>
      <c r="BI1643" s="238"/>
      <c r="BJ1643" s="238"/>
      <c r="BK1643" s="238"/>
      <c r="BL1643" s="238"/>
      <c r="BM1643" s="238"/>
      <c r="BN1643" s="238"/>
      <c r="BO1643" s="238"/>
      <c r="BP1643" s="238"/>
      <c r="BQ1643" s="238"/>
      <c r="BR1643" s="238"/>
      <c r="BS1643" s="238"/>
      <c r="BT1643" s="238"/>
      <c r="BU1643" s="238"/>
      <c r="BV1643" s="238"/>
      <c r="BW1643" s="238"/>
      <c r="BX1643" s="238"/>
      <c r="BY1643" s="238"/>
      <c r="BZ1643" s="238"/>
      <c r="CA1643" s="238"/>
      <c r="CB1643" s="238"/>
      <c r="CC1643" s="238"/>
      <c r="CD1643" s="238"/>
      <c r="CE1643" s="238"/>
      <c r="CF1643" s="238"/>
      <c r="CG1643" s="238"/>
      <c r="CH1643" s="238"/>
      <c r="CI1643" s="238"/>
      <c r="CJ1643" s="238"/>
      <c r="CK1643" s="238"/>
      <c r="CL1643" s="238"/>
      <c r="CM1643" s="238"/>
      <c r="CN1643" s="238"/>
      <c r="CO1643" s="238"/>
      <c r="CP1643" s="238"/>
      <c r="CQ1643" s="238"/>
      <c r="CR1643" s="238"/>
      <c r="CS1643" s="238"/>
      <c r="CT1643" s="238"/>
      <c r="CU1643" s="238"/>
      <c r="CV1643" s="238"/>
      <c r="CW1643" s="238"/>
      <c r="CX1643" s="238"/>
      <c r="CY1643" s="238"/>
      <c r="CZ1643" s="238"/>
      <c r="DA1643" s="238"/>
      <c r="DB1643" s="238"/>
      <c r="DC1643" s="238"/>
      <c r="DD1643" s="238"/>
      <c r="DE1643" s="238"/>
      <c r="DF1643" s="238"/>
      <c r="DG1643" s="238"/>
      <c r="DH1643" s="238"/>
      <c r="DI1643" s="238"/>
      <c r="DJ1643" s="238"/>
      <c r="DK1643" s="238"/>
      <c r="DL1643" s="238"/>
      <c r="DM1643" s="238"/>
      <c r="DN1643" s="238"/>
      <c r="DO1643" s="238"/>
      <c r="DP1643" s="238"/>
      <c r="DQ1643" s="238"/>
      <c r="DR1643" s="238"/>
      <c r="DS1643" s="238"/>
      <c r="DT1643" s="238"/>
      <c r="DU1643" s="238"/>
      <c r="DV1643" s="238"/>
      <c r="DW1643" s="238"/>
      <c r="DX1643" s="238"/>
      <c r="DY1643" s="238"/>
      <c r="DZ1643" s="238"/>
      <c r="EA1643" s="238"/>
      <c r="EB1643" s="238"/>
      <c r="EC1643" s="238"/>
      <c r="ED1643" s="238"/>
      <c r="EE1643" s="238"/>
      <c r="EF1643" s="238"/>
      <c r="EG1643" s="238"/>
      <c r="EH1643" s="238"/>
      <c r="EI1643" s="238"/>
      <c r="EJ1643" s="238"/>
      <c r="EK1643" s="238"/>
      <c r="EL1643" s="238"/>
      <c r="EM1643" s="238"/>
      <c r="EN1643" s="238"/>
      <c r="EO1643" s="238"/>
      <c r="EP1643" s="238"/>
      <c r="EQ1643" s="238"/>
      <c r="ER1643" s="238"/>
      <c r="ES1643" s="238"/>
      <c r="ET1643" s="238"/>
      <c r="EU1643" s="238"/>
      <c r="EV1643" s="238"/>
      <c r="EW1643" s="238"/>
      <c r="EX1643" s="238"/>
      <c r="EY1643" s="238"/>
      <c r="EZ1643" s="238"/>
      <c r="FA1643" s="238"/>
      <c r="FB1643" s="238"/>
      <c r="FC1643" s="238"/>
      <c r="FD1643" s="238"/>
      <c r="FE1643" s="238"/>
    </row>
    <row r="1644" spans="34:161">
      <c r="AH1644" s="238"/>
      <c r="AI1644" s="238"/>
      <c r="AJ1644" s="238"/>
      <c r="AK1644" s="238"/>
      <c r="AL1644" s="238"/>
      <c r="AM1644" s="238"/>
      <c r="AN1644" s="238"/>
      <c r="AO1644" s="238"/>
      <c r="AP1644" s="238"/>
      <c r="AQ1644" s="238"/>
      <c r="AR1644" s="238"/>
      <c r="AS1644" s="238"/>
      <c r="AT1644" s="238"/>
      <c r="AU1644" s="238"/>
      <c r="AV1644" s="238"/>
      <c r="AW1644" s="238"/>
      <c r="AX1644" s="238"/>
      <c r="AY1644" s="238"/>
      <c r="AZ1644" s="238"/>
      <c r="BA1644" s="238"/>
      <c r="BB1644" s="238"/>
      <c r="BC1644" s="238"/>
      <c r="BD1644" s="238"/>
      <c r="BE1644" s="238"/>
      <c r="BF1644" s="238"/>
      <c r="BG1644" s="238"/>
      <c r="BH1644" s="238"/>
      <c r="BI1644" s="238"/>
      <c r="BJ1644" s="238"/>
      <c r="BK1644" s="238"/>
      <c r="BL1644" s="238"/>
      <c r="BM1644" s="238"/>
      <c r="BN1644" s="238"/>
      <c r="BO1644" s="238"/>
      <c r="BP1644" s="238"/>
      <c r="BQ1644" s="238"/>
      <c r="BR1644" s="238"/>
      <c r="BS1644" s="238"/>
      <c r="BT1644" s="238"/>
      <c r="BU1644" s="238"/>
      <c r="BV1644" s="238"/>
      <c r="BW1644" s="238"/>
      <c r="BX1644" s="238"/>
      <c r="BY1644" s="238"/>
      <c r="BZ1644" s="238"/>
      <c r="CA1644" s="238"/>
      <c r="CB1644" s="238"/>
      <c r="CC1644" s="238"/>
      <c r="CD1644" s="238"/>
      <c r="CE1644" s="238"/>
      <c r="CF1644" s="238"/>
      <c r="CG1644" s="238"/>
      <c r="CH1644" s="238"/>
      <c r="CI1644" s="238"/>
      <c r="CJ1644" s="238"/>
      <c r="CK1644" s="238"/>
      <c r="CL1644" s="238"/>
      <c r="CM1644" s="238"/>
      <c r="CN1644" s="238"/>
      <c r="CO1644" s="238"/>
      <c r="CP1644" s="238"/>
      <c r="CQ1644" s="238"/>
      <c r="CR1644" s="238"/>
      <c r="CS1644" s="238"/>
      <c r="CT1644" s="238"/>
      <c r="CU1644" s="238"/>
      <c r="CV1644" s="238"/>
      <c r="CW1644" s="238"/>
      <c r="CX1644" s="238"/>
      <c r="CY1644" s="238"/>
      <c r="CZ1644" s="238"/>
      <c r="DA1644" s="238"/>
      <c r="DB1644" s="238"/>
      <c r="DC1644" s="238"/>
      <c r="DD1644" s="238"/>
      <c r="DE1644" s="238"/>
      <c r="DF1644" s="238"/>
      <c r="DG1644" s="238"/>
      <c r="DH1644" s="238"/>
      <c r="DI1644" s="238"/>
      <c r="DJ1644" s="238"/>
      <c r="DK1644" s="238"/>
      <c r="DL1644" s="238"/>
      <c r="DM1644" s="238"/>
      <c r="DN1644" s="238"/>
      <c r="DO1644" s="238"/>
      <c r="DP1644" s="238"/>
      <c r="DQ1644" s="238"/>
      <c r="DR1644" s="238"/>
      <c r="DS1644" s="238"/>
      <c r="DT1644" s="238"/>
      <c r="DU1644" s="238"/>
      <c r="DV1644" s="238"/>
      <c r="DW1644" s="238"/>
      <c r="DX1644" s="238"/>
      <c r="DY1644" s="238"/>
      <c r="DZ1644" s="238"/>
      <c r="EA1644" s="238"/>
      <c r="EB1644" s="238"/>
      <c r="EC1644" s="238"/>
      <c r="ED1644" s="238"/>
      <c r="EE1644" s="238"/>
      <c r="EF1644" s="238"/>
      <c r="EG1644" s="238"/>
      <c r="EH1644" s="238"/>
      <c r="EI1644" s="238"/>
      <c r="EJ1644" s="238"/>
      <c r="EK1644" s="238"/>
      <c r="EL1644" s="238"/>
      <c r="EM1644" s="238"/>
      <c r="EN1644" s="238"/>
      <c r="EO1644" s="238"/>
      <c r="EP1644" s="238"/>
      <c r="EQ1644" s="238"/>
      <c r="ER1644" s="238"/>
      <c r="ES1644" s="238"/>
      <c r="ET1644" s="238"/>
      <c r="EU1644" s="238"/>
      <c r="EV1644" s="238"/>
      <c r="EW1644" s="238"/>
      <c r="EX1644" s="238"/>
      <c r="EY1644" s="238"/>
      <c r="EZ1644" s="238"/>
      <c r="FA1644" s="238"/>
      <c r="FB1644" s="238"/>
      <c r="FC1644" s="238"/>
      <c r="FD1644" s="238"/>
      <c r="FE1644" s="238"/>
    </row>
    <row r="1645" spans="34:161">
      <c r="AH1645" s="238"/>
      <c r="AI1645" s="238"/>
      <c r="AJ1645" s="238"/>
      <c r="AK1645" s="238"/>
      <c r="AL1645" s="238"/>
      <c r="AM1645" s="238"/>
      <c r="AN1645" s="238"/>
      <c r="AO1645" s="238"/>
      <c r="AP1645" s="238"/>
      <c r="AQ1645" s="238"/>
      <c r="AR1645" s="238"/>
      <c r="AS1645" s="238"/>
      <c r="AT1645" s="238"/>
      <c r="AU1645" s="238"/>
      <c r="AV1645" s="238"/>
      <c r="AW1645" s="238"/>
      <c r="AX1645" s="238"/>
      <c r="AY1645" s="238"/>
      <c r="AZ1645" s="238"/>
      <c r="BA1645" s="238"/>
      <c r="BB1645" s="238"/>
      <c r="BC1645" s="238"/>
      <c r="BD1645" s="238"/>
      <c r="BE1645" s="238"/>
      <c r="BF1645" s="238"/>
      <c r="BG1645" s="238"/>
      <c r="BH1645" s="238"/>
      <c r="BI1645" s="238"/>
      <c r="BJ1645" s="238"/>
      <c r="BK1645" s="238"/>
      <c r="BL1645" s="238"/>
      <c r="BM1645" s="238"/>
      <c r="BN1645" s="238"/>
      <c r="BO1645" s="238"/>
      <c r="BP1645" s="238"/>
      <c r="BQ1645" s="238"/>
      <c r="BR1645" s="238"/>
      <c r="BS1645" s="238"/>
      <c r="BT1645" s="238"/>
      <c r="BU1645" s="238"/>
      <c r="BV1645" s="238"/>
      <c r="BW1645" s="238"/>
      <c r="BX1645" s="238"/>
      <c r="BY1645" s="238"/>
      <c r="BZ1645" s="238"/>
      <c r="CA1645" s="238"/>
      <c r="CB1645" s="238"/>
      <c r="CC1645" s="238"/>
      <c r="CD1645" s="238"/>
      <c r="CE1645" s="238"/>
      <c r="CF1645" s="238"/>
      <c r="CG1645" s="238"/>
      <c r="CH1645" s="238"/>
      <c r="CI1645" s="238"/>
      <c r="CJ1645" s="238"/>
      <c r="CK1645" s="238"/>
      <c r="CL1645" s="238"/>
      <c r="CM1645" s="238"/>
      <c r="CN1645" s="238"/>
      <c r="CO1645" s="238"/>
      <c r="CP1645" s="238"/>
      <c r="CQ1645" s="238"/>
      <c r="CR1645" s="238"/>
      <c r="CS1645" s="238"/>
      <c r="CT1645" s="238"/>
      <c r="CU1645" s="238"/>
      <c r="CV1645" s="238"/>
      <c r="CW1645" s="238"/>
      <c r="CX1645" s="238"/>
      <c r="CY1645" s="238"/>
      <c r="CZ1645" s="238"/>
      <c r="DA1645" s="238"/>
      <c r="DB1645" s="238"/>
      <c r="DC1645" s="238"/>
      <c r="DD1645" s="238"/>
      <c r="DE1645" s="238"/>
      <c r="DF1645" s="238"/>
      <c r="DG1645" s="238"/>
      <c r="DH1645" s="238"/>
      <c r="DI1645" s="238"/>
      <c r="DJ1645" s="238"/>
      <c r="DK1645" s="238"/>
      <c r="DL1645" s="238"/>
      <c r="DM1645" s="238"/>
      <c r="DN1645" s="238"/>
      <c r="DO1645" s="238"/>
      <c r="DP1645" s="238"/>
      <c r="DQ1645" s="238"/>
      <c r="DR1645" s="238"/>
      <c r="DS1645" s="238"/>
      <c r="DT1645" s="238"/>
      <c r="DU1645" s="238"/>
      <c r="DV1645" s="238"/>
      <c r="DW1645" s="238"/>
      <c r="DX1645" s="238"/>
      <c r="DY1645" s="238"/>
      <c r="DZ1645" s="238"/>
      <c r="EA1645" s="238"/>
      <c r="EB1645" s="238"/>
      <c r="EC1645" s="238"/>
      <c r="ED1645" s="238"/>
      <c r="EE1645" s="238"/>
      <c r="EF1645" s="238"/>
      <c r="EG1645" s="238"/>
      <c r="EH1645" s="238"/>
      <c r="EI1645" s="238"/>
      <c r="EJ1645" s="238"/>
      <c r="EK1645" s="238"/>
      <c r="EL1645" s="238"/>
      <c r="EM1645" s="238"/>
      <c r="EN1645" s="238"/>
      <c r="EO1645" s="238"/>
      <c r="EP1645" s="238"/>
      <c r="EQ1645" s="238"/>
      <c r="ER1645" s="238"/>
      <c r="ES1645" s="238"/>
      <c r="ET1645" s="238"/>
      <c r="EU1645" s="238"/>
      <c r="EV1645" s="238"/>
      <c r="EW1645" s="238"/>
      <c r="EX1645" s="238"/>
      <c r="EY1645" s="238"/>
      <c r="EZ1645" s="238"/>
      <c r="FA1645" s="238"/>
      <c r="FB1645" s="238"/>
      <c r="FC1645" s="238"/>
      <c r="FD1645" s="238"/>
      <c r="FE1645" s="238"/>
    </row>
    <row r="1646" spans="34:161">
      <c r="AH1646" s="238"/>
      <c r="AI1646" s="238"/>
      <c r="AJ1646" s="238"/>
      <c r="AK1646" s="238"/>
      <c r="AL1646" s="238"/>
      <c r="AM1646" s="238"/>
      <c r="AN1646" s="238"/>
      <c r="AO1646" s="238"/>
      <c r="AP1646" s="238"/>
      <c r="AQ1646" s="238"/>
      <c r="AR1646" s="238"/>
      <c r="AS1646" s="238"/>
      <c r="AT1646" s="238"/>
      <c r="AU1646" s="238"/>
      <c r="AV1646" s="238"/>
      <c r="AW1646" s="238"/>
      <c r="AX1646" s="238"/>
      <c r="AY1646" s="238"/>
      <c r="AZ1646" s="238"/>
      <c r="BA1646" s="238"/>
      <c r="BB1646" s="238"/>
      <c r="BC1646" s="238"/>
      <c r="BD1646" s="238"/>
      <c r="BE1646" s="238"/>
      <c r="BF1646" s="238"/>
      <c r="BG1646" s="238"/>
      <c r="BH1646" s="238"/>
      <c r="BI1646" s="238"/>
      <c r="BJ1646" s="238"/>
      <c r="BK1646" s="238"/>
      <c r="BL1646" s="238"/>
      <c r="BM1646" s="238"/>
      <c r="BN1646" s="238"/>
      <c r="BO1646" s="238"/>
      <c r="BP1646" s="238"/>
      <c r="BQ1646" s="238"/>
      <c r="BR1646" s="238"/>
      <c r="BS1646" s="238"/>
      <c r="BT1646" s="238"/>
      <c r="BU1646" s="238"/>
      <c r="BV1646" s="238"/>
      <c r="BW1646" s="238"/>
      <c r="BX1646" s="238"/>
      <c r="BY1646" s="238"/>
      <c r="BZ1646" s="238"/>
      <c r="CA1646" s="238"/>
      <c r="CB1646" s="238"/>
      <c r="CC1646" s="238"/>
      <c r="CD1646" s="238"/>
      <c r="CE1646" s="238"/>
      <c r="CF1646" s="238"/>
      <c r="CG1646" s="238"/>
      <c r="CH1646" s="238"/>
      <c r="CI1646" s="238"/>
      <c r="CJ1646" s="238"/>
      <c r="CK1646" s="238"/>
      <c r="CL1646" s="238"/>
      <c r="CM1646" s="238"/>
      <c r="CN1646" s="238"/>
      <c r="CO1646" s="238"/>
      <c r="CP1646" s="238"/>
      <c r="CQ1646" s="238"/>
      <c r="CR1646" s="238"/>
      <c r="CS1646" s="238"/>
      <c r="CT1646" s="238"/>
      <c r="CU1646" s="238"/>
      <c r="CV1646" s="238"/>
      <c r="CW1646" s="238"/>
      <c r="CX1646" s="238"/>
      <c r="CY1646" s="238"/>
      <c r="CZ1646" s="238"/>
      <c r="DA1646" s="238"/>
      <c r="DB1646" s="238"/>
      <c r="DC1646" s="238"/>
      <c r="DD1646" s="238"/>
      <c r="DE1646" s="238"/>
      <c r="DF1646" s="238"/>
      <c r="DG1646" s="238"/>
      <c r="DH1646" s="238"/>
      <c r="DI1646" s="238"/>
      <c r="DJ1646" s="238"/>
      <c r="DK1646" s="238"/>
      <c r="DL1646" s="238"/>
      <c r="DM1646" s="238"/>
      <c r="DN1646" s="238"/>
      <c r="DO1646" s="238"/>
      <c r="DP1646" s="238"/>
      <c r="DQ1646" s="238"/>
      <c r="DR1646" s="238"/>
      <c r="DS1646" s="238"/>
      <c r="DT1646" s="238"/>
      <c r="DU1646" s="238"/>
      <c r="DV1646" s="238"/>
      <c r="DW1646" s="238"/>
      <c r="DX1646" s="238"/>
      <c r="DY1646" s="238"/>
      <c r="DZ1646" s="238"/>
      <c r="EA1646" s="238"/>
      <c r="EB1646" s="238"/>
      <c r="EC1646" s="238"/>
      <c r="ED1646" s="238"/>
      <c r="EE1646" s="238"/>
      <c r="EF1646" s="238"/>
      <c r="EG1646" s="238"/>
      <c r="EH1646" s="238"/>
      <c r="EI1646" s="238"/>
      <c r="EJ1646" s="238"/>
      <c r="EK1646" s="238"/>
      <c r="EL1646" s="238"/>
      <c r="EM1646" s="238"/>
      <c r="EN1646" s="238"/>
      <c r="EO1646" s="238"/>
      <c r="EP1646" s="238"/>
      <c r="EQ1646" s="238"/>
      <c r="ER1646" s="238"/>
      <c r="ES1646" s="238"/>
      <c r="ET1646" s="238"/>
      <c r="EU1646" s="238"/>
      <c r="EV1646" s="238"/>
      <c r="EW1646" s="238"/>
      <c r="EX1646" s="238"/>
      <c r="EY1646" s="238"/>
      <c r="EZ1646" s="238"/>
      <c r="FA1646" s="238"/>
      <c r="FB1646" s="238"/>
      <c r="FC1646" s="238"/>
      <c r="FD1646" s="238"/>
      <c r="FE1646" s="238"/>
    </row>
    <row r="1647" spans="34:161">
      <c r="AH1647" s="238"/>
      <c r="AI1647" s="238"/>
      <c r="AJ1647" s="238"/>
      <c r="AK1647" s="238"/>
      <c r="AL1647" s="238"/>
      <c r="AM1647" s="238"/>
      <c r="AN1647" s="238"/>
      <c r="AO1647" s="238"/>
      <c r="AP1647" s="238"/>
      <c r="AQ1647" s="238"/>
      <c r="AR1647" s="238"/>
      <c r="AS1647" s="238"/>
      <c r="AT1647" s="238"/>
      <c r="AU1647" s="238"/>
      <c r="AV1647" s="238"/>
      <c r="AW1647" s="238"/>
      <c r="AX1647" s="238"/>
      <c r="AY1647" s="238"/>
      <c r="AZ1647" s="238"/>
      <c r="BA1647" s="238"/>
      <c r="BB1647" s="238"/>
      <c r="BC1647" s="238"/>
      <c r="BD1647" s="238"/>
      <c r="BE1647" s="238"/>
      <c r="BF1647" s="238"/>
      <c r="BG1647" s="238"/>
      <c r="BH1647" s="238"/>
      <c r="BI1647" s="238"/>
      <c r="BJ1647" s="238"/>
      <c r="BK1647" s="238"/>
      <c r="BL1647" s="238"/>
      <c r="BM1647" s="238"/>
      <c r="BN1647" s="238"/>
      <c r="BO1647" s="238"/>
      <c r="BP1647" s="238"/>
      <c r="BQ1647" s="238"/>
      <c r="BR1647" s="238"/>
      <c r="BS1647" s="238"/>
      <c r="BT1647" s="238"/>
      <c r="BU1647" s="238"/>
      <c r="BV1647" s="238"/>
      <c r="BW1647" s="238"/>
      <c r="BX1647" s="238"/>
      <c r="BY1647" s="238"/>
      <c r="BZ1647" s="238"/>
      <c r="CA1647" s="238"/>
      <c r="CB1647" s="238"/>
      <c r="CC1647" s="238"/>
      <c r="CD1647" s="238"/>
      <c r="CE1647" s="238"/>
      <c r="CF1647" s="238"/>
      <c r="CG1647" s="238"/>
      <c r="CH1647" s="238"/>
      <c r="CI1647" s="238"/>
      <c r="CJ1647" s="238"/>
      <c r="CK1647" s="238"/>
      <c r="CL1647" s="238"/>
      <c r="CM1647" s="238"/>
      <c r="CN1647" s="238"/>
      <c r="CO1647" s="238"/>
      <c r="CP1647" s="238"/>
      <c r="CQ1647" s="238"/>
      <c r="CR1647" s="238"/>
      <c r="CS1647" s="238"/>
      <c r="CT1647" s="238"/>
      <c r="CU1647" s="238"/>
      <c r="CV1647" s="238"/>
      <c r="CW1647" s="238"/>
      <c r="CX1647" s="238"/>
      <c r="CY1647" s="238"/>
      <c r="CZ1647" s="238"/>
      <c r="DA1647" s="238"/>
      <c r="DB1647" s="238"/>
      <c r="DC1647" s="238"/>
      <c r="DD1647" s="238"/>
      <c r="DE1647" s="238"/>
      <c r="DF1647" s="238"/>
      <c r="DG1647" s="238"/>
      <c r="DH1647" s="238"/>
      <c r="DI1647" s="238"/>
      <c r="DJ1647" s="238"/>
      <c r="DK1647" s="238"/>
      <c r="DL1647" s="238"/>
      <c r="DM1647" s="238"/>
      <c r="DN1647" s="238"/>
      <c r="DO1647" s="238"/>
      <c r="DP1647" s="238"/>
      <c r="DQ1647" s="238"/>
      <c r="DR1647" s="238"/>
      <c r="DS1647" s="238"/>
      <c r="DT1647" s="238"/>
      <c r="DU1647" s="238"/>
      <c r="DV1647" s="238"/>
      <c r="DW1647" s="238"/>
      <c r="DX1647" s="238"/>
      <c r="DY1647" s="238"/>
      <c r="DZ1647" s="238"/>
      <c r="EA1647" s="238"/>
      <c r="EB1647" s="238"/>
      <c r="EC1647" s="238"/>
      <c r="ED1647" s="238"/>
      <c r="EE1647" s="238"/>
      <c r="EF1647" s="238"/>
      <c r="EG1647" s="238"/>
      <c r="EH1647" s="238"/>
      <c r="EI1647" s="238"/>
      <c r="EJ1647" s="238"/>
      <c r="EK1647" s="238"/>
      <c r="EL1647" s="238"/>
      <c r="EM1647" s="238"/>
      <c r="EN1647" s="238"/>
      <c r="EO1647" s="238"/>
      <c r="EP1647" s="238"/>
      <c r="EQ1647" s="238"/>
      <c r="ER1647" s="238"/>
      <c r="ES1647" s="238"/>
      <c r="ET1647" s="238"/>
      <c r="EU1647" s="238"/>
      <c r="EV1647" s="238"/>
      <c r="EW1647" s="238"/>
      <c r="EX1647" s="238"/>
      <c r="EY1647" s="238"/>
      <c r="EZ1647" s="238"/>
      <c r="FA1647" s="238"/>
      <c r="FB1647" s="238"/>
      <c r="FC1647" s="238"/>
      <c r="FD1647" s="238"/>
      <c r="FE1647" s="238"/>
    </row>
    <row r="1648" spans="34:161">
      <c r="AH1648" s="238"/>
      <c r="AI1648" s="238"/>
      <c r="AJ1648" s="238"/>
      <c r="AK1648" s="238"/>
      <c r="AL1648" s="238"/>
      <c r="AM1648" s="238"/>
      <c r="AN1648" s="238"/>
      <c r="AO1648" s="238"/>
      <c r="AP1648" s="238"/>
      <c r="AQ1648" s="238"/>
      <c r="AR1648" s="238"/>
      <c r="AS1648" s="238"/>
      <c r="AT1648" s="238"/>
      <c r="AU1648" s="238"/>
      <c r="AV1648" s="238"/>
      <c r="AW1648" s="238"/>
      <c r="AX1648" s="238"/>
      <c r="AY1648" s="238"/>
      <c r="AZ1648" s="238"/>
      <c r="BA1648" s="238"/>
      <c r="BB1648" s="238"/>
      <c r="BC1648" s="238"/>
      <c r="BD1648" s="238"/>
      <c r="BE1648" s="238"/>
      <c r="BF1648" s="238"/>
      <c r="BG1648" s="238"/>
      <c r="BH1648" s="238"/>
      <c r="BI1648" s="238"/>
      <c r="BJ1648" s="238"/>
      <c r="BK1648" s="238"/>
      <c r="BL1648" s="238"/>
      <c r="BM1648" s="238"/>
      <c r="BN1648" s="238"/>
      <c r="BO1648" s="238"/>
      <c r="BP1648" s="238"/>
      <c r="BQ1648" s="238"/>
      <c r="BR1648" s="238"/>
      <c r="BS1648" s="238"/>
      <c r="BT1648" s="238"/>
      <c r="BU1648" s="238"/>
      <c r="BV1648" s="238"/>
      <c r="BW1648" s="238"/>
      <c r="BX1648" s="238"/>
      <c r="BY1648" s="238"/>
      <c r="BZ1648" s="238"/>
      <c r="CA1648" s="238"/>
      <c r="CB1648" s="238"/>
      <c r="CC1648" s="238"/>
      <c r="CD1648" s="238"/>
      <c r="CE1648" s="238"/>
      <c r="CF1648" s="238"/>
      <c r="CG1648" s="238"/>
      <c r="CH1648" s="238"/>
      <c r="CI1648" s="238"/>
      <c r="CJ1648" s="238"/>
      <c r="CK1648" s="238"/>
      <c r="CL1648" s="238"/>
      <c r="CM1648" s="238"/>
      <c r="CN1648" s="238"/>
      <c r="CO1648" s="238"/>
      <c r="CP1648" s="238"/>
      <c r="CQ1648" s="238"/>
      <c r="CR1648" s="238"/>
      <c r="CS1648" s="238"/>
      <c r="CT1648" s="238"/>
      <c r="CU1648" s="238"/>
      <c r="CV1648" s="238"/>
      <c r="CW1648" s="238"/>
      <c r="CX1648" s="238"/>
      <c r="CY1648" s="238"/>
      <c r="CZ1648" s="238"/>
      <c r="DA1648" s="238"/>
      <c r="DB1648" s="238"/>
      <c r="DC1648" s="238"/>
      <c r="DD1648" s="238"/>
      <c r="DE1648" s="238"/>
      <c r="DF1648" s="238"/>
      <c r="DG1648" s="238"/>
      <c r="DH1648" s="238"/>
      <c r="DI1648" s="238"/>
      <c r="DJ1648" s="238"/>
      <c r="DK1648" s="238"/>
      <c r="DL1648" s="238"/>
      <c r="DM1648" s="238"/>
      <c r="DN1648" s="238"/>
      <c r="DO1648" s="238"/>
      <c r="DP1648" s="238"/>
      <c r="DQ1648" s="238"/>
      <c r="DR1648" s="238"/>
      <c r="DS1648" s="238"/>
      <c r="DT1648" s="238"/>
      <c r="DU1648" s="238"/>
      <c r="DV1648" s="238"/>
      <c r="DW1648" s="238"/>
      <c r="DX1648" s="238"/>
      <c r="DY1648" s="238"/>
      <c r="DZ1648" s="238"/>
      <c r="EA1648" s="238"/>
      <c r="EB1648" s="238"/>
      <c r="EC1648" s="238"/>
      <c r="ED1648" s="238"/>
      <c r="EE1648" s="238"/>
      <c r="EF1648" s="238"/>
      <c r="EG1648" s="238"/>
      <c r="EH1648" s="238"/>
      <c r="EI1648" s="238"/>
      <c r="EJ1648" s="238"/>
      <c r="EK1648" s="238"/>
      <c r="EL1648" s="238"/>
      <c r="EM1648" s="238"/>
      <c r="EN1648" s="238"/>
      <c r="EO1648" s="238"/>
      <c r="EP1648" s="238"/>
      <c r="EQ1648" s="238"/>
      <c r="ER1648" s="238"/>
      <c r="ES1648" s="238"/>
      <c r="ET1648" s="238"/>
      <c r="EU1648" s="238"/>
      <c r="EV1648" s="238"/>
      <c r="EW1648" s="238"/>
      <c r="EX1648" s="238"/>
      <c r="EY1648" s="238"/>
      <c r="EZ1648" s="238"/>
      <c r="FA1648" s="238"/>
      <c r="FB1648" s="238"/>
      <c r="FC1648" s="238"/>
      <c r="FD1648" s="238"/>
      <c r="FE1648" s="238"/>
    </row>
    <row r="1649" spans="34:161">
      <c r="AH1649" s="238"/>
      <c r="AI1649" s="238"/>
      <c r="AJ1649" s="238"/>
      <c r="AK1649" s="238"/>
      <c r="AL1649" s="238"/>
      <c r="AM1649" s="238"/>
      <c r="AN1649" s="238"/>
      <c r="AO1649" s="238"/>
      <c r="AP1649" s="238"/>
      <c r="AQ1649" s="238"/>
      <c r="AR1649" s="238"/>
      <c r="AS1649" s="238"/>
      <c r="AT1649" s="238"/>
      <c r="AU1649" s="238"/>
      <c r="AV1649" s="238"/>
      <c r="AW1649" s="238"/>
      <c r="AX1649" s="238"/>
      <c r="AY1649" s="238"/>
      <c r="AZ1649" s="238"/>
      <c r="BA1649" s="238"/>
      <c r="BB1649" s="238"/>
      <c r="BC1649" s="238"/>
      <c r="BD1649" s="238"/>
      <c r="BE1649" s="238"/>
      <c r="BF1649" s="238"/>
      <c r="BG1649" s="238"/>
      <c r="BH1649" s="238"/>
      <c r="BI1649" s="238"/>
      <c r="BJ1649" s="238"/>
      <c r="BK1649" s="238"/>
      <c r="BL1649" s="238"/>
      <c r="BM1649" s="238"/>
      <c r="BN1649" s="238"/>
      <c r="BO1649" s="238"/>
      <c r="BP1649" s="238"/>
      <c r="BQ1649" s="238"/>
      <c r="BR1649" s="238"/>
      <c r="BS1649" s="238"/>
      <c r="BT1649" s="238"/>
      <c r="BU1649" s="238"/>
      <c r="BV1649" s="238"/>
      <c r="BW1649" s="238"/>
      <c r="BX1649" s="238"/>
      <c r="BY1649" s="238"/>
      <c r="BZ1649" s="238"/>
      <c r="CA1649" s="238"/>
      <c r="CB1649" s="238"/>
      <c r="CC1649" s="238"/>
      <c r="CD1649" s="238"/>
      <c r="CE1649" s="238"/>
      <c r="CF1649" s="238"/>
      <c r="CG1649" s="238"/>
      <c r="CH1649" s="238"/>
      <c r="CI1649" s="238"/>
      <c r="CJ1649" s="238"/>
      <c r="CK1649" s="238"/>
      <c r="CL1649" s="238"/>
      <c r="CM1649" s="238"/>
      <c r="CN1649" s="238"/>
      <c r="CO1649" s="238"/>
      <c r="CP1649" s="238"/>
      <c r="CQ1649" s="238"/>
      <c r="CR1649" s="238"/>
      <c r="CS1649" s="238"/>
      <c r="CT1649" s="238"/>
      <c r="CU1649" s="238"/>
      <c r="CV1649" s="238"/>
      <c r="CW1649" s="238"/>
      <c r="CX1649" s="238"/>
      <c r="CY1649" s="238"/>
      <c r="CZ1649" s="238"/>
      <c r="DA1649" s="238"/>
      <c r="DB1649" s="238"/>
      <c r="DC1649" s="238"/>
      <c r="DD1649" s="238"/>
      <c r="DE1649" s="238"/>
      <c r="DF1649" s="238"/>
      <c r="DG1649" s="238"/>
      <c r="DH1649" s="238"/>
      <c r="DI1649" s="238"/>
      <c r="DJ1649" s="238"/>
      <c r="DK1649" s="238"/>
      <c r="DL1649" s="238"/>
      <c r="DM1649" s="238"/>
      <c r="DN1649" s="238"/>
      <c r="DO1649" s="238"/>
      <c r="DP1649" s="238"/>
      <c r="DQ1649" s="238"/>
      <c r="DR1649" s="238"/>
      <c r="DS1649" s="238"/>
      <c r="DT1649" s="238"/>
      <c r="DU1649" s="238"/>
      <c r="DV1649" s="238"/>
      <c r="DW1649" s="238"/>
      <c r="DX1649" s="238"/>
      <c r="DY1649" s="238"/>
      <c r="DZ1649" s="238"/>
      <c r="EA1649" s="238"/>
      <c r="EB1649" s="238"/>
      <c r="EC1649" s="238"/>
      <c r="ED1649" s="238"/>
      <c r="EE1649" s="238"/>
      <c r="EF1649" s="238"/>
      <c r="EG1649" s="238"/>
      <c r="EH1649" s="238"/>
      <c r="EI1649" s="238"/>
      <c r="EJ1649" s="238"/>
      <c r="EK1649" s="238"/>
      <c r="EL1649" s="238"/>
      <c r="EM1649" s="238"/>
      <c r="EN1649" s="238"/>
      <c r="EO1649" s="238"/>
      <c r="EP1649" s="238"/>
      <c r="EQ1649" s="238"/>
      <c r="ER1649" s="238"/>
      <c r="ES1649" s="238"/>
      <c r="ET1649" s="238"/>
      <c r="EU1649" s="238"/>
      <c r="EV1649" s="238"/>
      <c r="EW1649" s="238"/>
      <c r="EX1649" s="238"/>
      <c r="EY1649" s="238"/>
      <c r="EZ1649" s="238"/>
      <c r="FA1649" s="238"/>
      <c r="FB1649" s="238"/>
      <c r="FC1649" s="238"/>
      <c r="FD1649" s="238"/>
      <c r="FE1649" s="238"/>
    </row>
    <row r="1650" spans="34:161">
      <c r="AH1650" s="238"/>
      <c r="AI1650" s="238"/>
      <c r="AJ1650" s="238"/>
      <c r="AK1650" s="238"/>
      <c r="AL1650" s="238"/>
      <c r="AM1650" s="238"/>
      <c r="AN1650" s="238"/>
      <c r="AO1650" s="238"/>
      <c r="AP1650" s="238"/>
      <c r="AQ1650" s="238"/>
      <c r="AR1650" s="238"/>
      <c r="AS1650" s="238"/>
      <c r="AT1650" s="238"/>
      <c r="AU1650" s="238"/>
      <c r="AV1650" s="238"/>
      <c r="AW1650" s="238"/>
      <c r="AX1650" s="238"/>
      <c r="AY1650" s="238"/>
      <c r="AZ1650" s="238"/>
      <c r="BA1650" s="238"/>
      <c r="BB1650" s="238"/>
      <c r="BC1650" s="238"/>
      <c r="BD1650" s="238"/>
      <c r="BE1650" s="238"/>
      <c r="BF1650" s="238"/>
      <c r="BG1650" s="238"/>
      <c r="BH1650" s="238"/>
      <c r="BI1650" s="238"/>
      <c r="BJ1650" s="238"/>
      <c r="BK1650" s="238"/>
      <c r="BL1650" s="238"/>
      <c r="BM1650" s="238"/>
      <c r="BN1650" s="238"/>
      <c r="BO1650" s="238"/>
      <c r="BP1650" s="238"/>
      <c r="BQ1650" s="238"/>
      <c r="BR1650" s="238"/>
      <c r="BS1650" s="238"/>
      <c r="BT1650" s="238"/>
      <c r="BU1650" s="238"/>
      <c r="BV1650" s="238"/>
      <c r="BW1650" s="238"/>
      <c r="BX1650" s="238"/>
      <c r="BY1650" s="238"/>
      <c r="BZ1650" s="238"/>
      <c r="CA1650" s="238"/>
      <c r="CB1650" s="238"/>
      <c r="CC1650" s="238"/>
      <c r="CD1650" s="238"/>
      <c r="CE1650" s="238"/>
      <c r="CF1650" s="238"/>
      <c r="CG1650" s="238"/>
      <c r="CH1650" s="238"/>
      <c r="CI1650" s="238"/>
      <c r="CJ1650" s="238"/>
      <c r="CK1650" s="238"/>
      <c r="CL1650" s="238"/>
      <c r="CM1650" s="238"/>
      <c r="CN1650" s="238"/>
      <c r="CO1650" s="238"/>
      <c r="CP1650" s="238"/>
      <c r="CQ1650" s="238"/>
      <c r="CR1650" s="238"/>
      <c r="CS1650" s="238"/>
      <c r="CT1650" s="238"/>
      <c r="CU1650" s="238"/>
      <c r="CV1650" s="238"/>
      <c r="CW1650" s="238"/>
      <c r="CX1650" s="238"/>
      <c r="CY1650" s="238"/>
      <c r="CZ1650" s="238"/>
      <c r="DA1650" s="238"/>
      <c r="DB1650" s="238"/>
      <c r="DC1650" s="238"/>
      <c r="DD1650" s="238"/>
      <c r="DE1650" s="238"/>
      <c r="DF1650" s="238"/>
      <c r="DG1650" s="238"/>
      <c r="DH1650" s="238"/>
      <c r="DI1650" s="238"/>
      <c r="DJ1650" s="238"/>
      <c r="DK1650" s="238"/>
      <c r="DL1650" s="238"/>
      <c r="DM1650" s="238"/>
      <c r="DN1650" s="238"/>
      <c r="DO1650" s="238"/>
      <c r="DP1650" s="238"/>
      <c r="DQ1650" s="238"/>
      <c r="DR1650" s="238"/>
      <c r="DS1650" s="238"/>
      <c r="DT1650" s="238"/>
      <c r="DU1650" s="238"/>
      <c r="DV1650" s="238"/>
      <c r="DW1650" s="238"/>
      <c r="DX1650" s="238"/>
      <c r="DY1650" s="238"/>
      <c r="DZ1650" s="238"/>
      <c r="EA1650" s="238"/>
      <c r="EB1650" s="238"/>
      <c r="EC1650" s="238"/>
      <c r="ED1650" s="238"/>
      <c r="EE1650" s="238"/>
      <c r="EF1650" s="238"/>
      <c r="EG1650" s="238"/>
      <c r="EH1650" s="238"/>
      <c r="EI1650" s="238"/>
      <c r="EJ1650" s="238"/>
      <c r="EK1650" s="238"/>
      <c r="EL1650" s="238"/>
      <c r="EM1650" s="238"/>
      <c r="EN1650" s="238"/>
      <c r="EO1650" s="238"/>
      <c r="EP1650" s="238"/>
      <c r="EQ1650" s="238"/>
      <c r="ER1650" s="238"/>
      <c r="ES1650" s="238"/>
      <c r="ET1650" s="238"/>
      <c r="EU1650" s="238"/>
      <c r="EV1650" s="238"/>
      <c r="EW1650" s="238"/>
      <c r="EX1650" s="238"/>
      <c r="EY1650" s="238"/>
      <c r="EZ1650" s="238"/>
      <c r="FA1650" s="238"/>
      <c r="FB1650" s="238"/>
      <c r="FC1650" s="238"/>
      <c r="FD1650" s="238"/>
      <c r="FE1650" s="238"/>
    </row>
    <row r="1651" spans="34:161">
      <c r="AH1651" s="238"/>
      <c r="AI1651" s="238"/>
      <c r="AJ1651" s="238"/>
      <c r="AK1651" s="238"/>
      <c r="AL1651" s="238"/>
      <c r="AM1651" s="238"/>
      <c r="AN1651" s="238"/>
      <c r="AO1651" s="238"/>
      <c r="AP1651" s="238"/>
      <c r="AQ1651" s="238"/>
      <c r="AR1651" s="238"/>
      <c r="AS1651" s="238"/>
      <c r="AT1651" s="238"/>
      <c r="AU1651" s="238"/>
      <c r="AV1651" s="238"/>
      <c r="AW1651" s="238"/>
      <c r="AX1651" s="238"/>
      <c r="AY1651" s="238"/>
      <c r="AZ1651" s="238"/>
      <c r="BA1651" s="238"/>
      <c r="BB1651" s="238"/>
      <c r="BC1651" s="238"/>
      <c r="BD1651" s="238"/>
      <c r="BE1651" s="238"/>
      <c r="BF1651" s="238"/>
      <c r="BG1651" s="238"/>
      <c r="BH1651" s="238"/>
      <c r="BI1651" s="238"/>
      <c r="BJ1651" s="238"/>
      <c r="BK1651" s="238"/>
      <c r="BL1651" s="238"/>
      <c r="BM1651" s="238"/>
      <c r="BN1651" s="238"/>
      <c r="BO1651" s="238"/>
      <c r="BP1651" s="238"/>
      <c r="BQ1651" s="238"/>
      <c r="BR1651" s="238"/>
      <c r="BS1651" s="238"/>
      <c r="BT1651" s="238"/>
      <c r="BU1651" s="238"/>
      <c r="BV1651" s="238"/>
      <c r="BW1651" s="238"/>
      <c r="BX1651" s="238"/>
      <c r="BY1651" s="238"/>
      <c r="BZ1651" s="238"/>
      <c r="CA1651" s="238"/>
      <c r="CB1651" s="238"/>
      <c r="CC1651" s="238"/>
      <c r="CD1651" s="238"/>
      <c r="CE1651" s="238"/>
      <c r="CF1651" s="238"/>
      <c r="CG1651" s="238"/>
      <c r="CH1651" s="238"/>
      <c r="CI1651" s="238"/>
      <c r="CJ1651" s="238"/>
      <c r="CK1651" s="238"/>
      <c r="CL1651" s="238"/>
      <c r="CM1651" s="238"/>
      <c r="CN1651" s="238"/>
      <c r="CO1651" s="238"/>
      <c r="CP1651" s="238"/>
      <c r="CQ1651" s="238"/>
      <c r="CR1651" s="238"/>
      <c r="CS1651" s="238"/>
      <c r="CT1651" s="238"/>
      <c r="CU1651" s="238"/>
      <c r="CV1651" s="238"/>
      <c r="CW1651" s="238"/>
      <c r="CX1651" s="238"/>
      <c r="CY1651" s="238"/>
      <c r="CZ1651" s="238"/>
      <c r="DA1651" s="238"/>
      <c r="DB1651" s="238"/>
      <c r="DC1651" s="238"/>
      <c r="DD1651" s="238"/>
      <c r="DE1651" s="238"/>
      <c r="DF1651" s="238"/>
      <c r="DG1651" s="238"/>
      <c r="DH1651" s="238"/>
      <c r="DI1651" s="238"/>
      <c r="DJ1651" s="238"/>
      <c r="DK1651" s="238"/>
      <c r="DL1651" s="238"/>
      <c r="DM1651" s="238"/>
      <c r="DN1651" s="238"/>
      <c r="DO1651" s="238"/>
      <c r="DP1651" s="238"/>
      <c r="DQ1651" s="238"/>
      <c r="DR1651" s="238"/>
      <c r="DS1651" s="238"/>
      <c r="DT1651" s="238"/>
      <c r="DU1651" s="238"/>
      <c r="DV1651" s="238"/>
      <c r="DW1651" s="238"/>
      <c r="DX1651" s="238"/>
      <c r="DY1651" s="238"/>
      <c r="DZ1651" s="238"/>
      <c r="EA1651" s="238"/>
      <c r="EB1651" s="238"/>
      <c r="EC1651" s="238"/>
      <c r="ED1651" s="238"/>
      <c r="EE1651" s="238"/>
      <c r="EF1651" s="238"/>
      <c r="EG1651" s="238"/>
      <c r="EH1651" s="238"/>
      <c r="EI1651" s="238"/>
      <c r="EJ1651" s="238"/>
      <c r="EK1651" s="238"/>
      <c r="EL1651" s="238"/>
      <c r="EM1651" s="238"/>
      <c r="EN1651" s="238"/>
      <c r="EO1651" s="238"/>
      <c r="EP1651" s="238"/>
      <c r="EQ1651" s="238"/>
      <c r="ER1651" s="238"/>
      <c r="ES1651" s="238"/>
      <c r="ET1651" s="238"/>
      <c r="EU1651" s="238"/>
      <c r="EV1651" s="238"/>
      <c r="EW1651" s="238"/>
      <c r="EX1651" s="238"/>
      <c r="EY1651" s="238"/>
      <c r="EZ1651" s="238"/>
      <c r="FA1651" s="238"/>
      <c r="FB1651" s="238"/>
      <c r="FC1651" s="238"/>
      <c r="FD1651" s="238"/>
      <c r="FE1651" s="238"/>
    </row>
    <row r="1652" spans="34:161">
      <c r="AH1652" s="238"/>
      <c r="AI1652" s="238"/>
      <c r="AJ1652" s="238"/>
      <c r="AK1652" s="238"/>
      <c r="AL1652" s="238"/>
      <c r="AM1652" s="238"/>
      <c r="AN1652" s="238"/>
      <c r="AO1652" s="238"/>
      <c r="AP1652" s="238"/>
      <c r="AQ1652" s="238"/>
      <c r="AR1652" s="238"/>
      <c r="AS1652" s="238"/>
      <c r="AT1652" s="238"/>
      <c r="AU1652" s="238"/>
      <c r="AV1652" s="238"/>
      <c r="AW1652" s="238"/>
      <c r="AX1652" s="238"/>
      <c r="AY1652" s="238"/>
      <c r="AZ1652" s="238"/>
      <c r="BA1652" s="238"/>
      <c r="BB1652" s="238"/>
      <c r="BC1652" s="238"/>
      <c r="BD1652" s="238"/>
      <c r="BE1652" s="238"/>
      <c r="BF1652" s="238"/>
      <c r="BG1652" s="238"/>
      <c r="BH1652" s="238"/>
      <c r="BI1652" s="238"/>
      <c r="BJ1652" s="238"/>
      <c r="BK1652" s="238"/>
      <c r="BL1652" s="238"/>
      <c r="BM1652" s="238"/>
      <c r="BN1652" s="238"/>
      <c r="BO1652" s="238"/>
      <c r="BP1652" s="238"/>
      <c r="BQ1652" s="238"/>
      <c r="BR1652" s="238"/>
      <c r="BS1652" s="238"/>
      <c r="BT1652" s="238"/>
      <c r="BU1652" s="238"/>
      <c r="BV1652" s="238"/>
      <c r="BW1652" s="238"/>
      <c r="BX1652" s="238"/>
      <c r="BY1652" s="238"/>
      <c r="BZ1652" s="238"/>
      <c r="CA1652" s="238"/>
      <c r="CB1652" s="238"/>
      <c r="CC1652" s="238"/>
      <c r="CD1652" s="238"/>
      <c r="CE1652" s="238"/>
      <c r="CF1652" s="238"/>
      <c r="CG1652" s="238"/>
      <c r="CH1652" s="238"/>
      <c r="CI1652" s="238"/>
      <c r="CJ1652" s="238"/>
      <c r="CK1652" s="238"/>
      <c r="CL1652" s="238"/>
      <c r="CM1652" s="238"/>
      <c r="CN1652" s="238"/>
      <c r="CO1652" s="238"/>
      <c r="CP1652" s="238"/>
      <c r="CQ1652" s="238"/>
      <c r="CR1652" s="238"/>
      <c r="CS1652" s="238"/>
      <c r="CT1652" s="238"/>
      <c r="CU1652" s="238"/>
      <c r="CV1652" s="238"/>
      <c r="CW1652" s="238"/>
      <c r="CX1652" s="238"/>
      <c r="CY1652" s="238"/>
      <c r="CZ1652" s="238"/>
      <c r="DA1652" s="238"/>
      <c r="DB1652" s="238"/>
      <c r="DC1652" s="238"/>
      <c r="DD1652" s="238"/>
      <c r="DE1652" s="238"/>
      <c r="DF1652" s="238"/>
      <c r="DG1652" s="238"/>
      <c r="DH1652" s="238"/>
      <c r="DI1652" s="238"/>
      <c r="DJ1652" s="238"/>
      <c r="DK1652" s="238"/>
      <c r="DL1652" s="238"/>
      <c r="DM1652" s="238"/>
      <c r="DN1652" s="238"/>
      <c r="DO1652" s="238"/>
      <c r="DP1652" s="238"/>
      <c r="DQ1652" s="238"/>
      <c r="DR1652" s="238"/>
      <c r="DS1652" s="238"/>
      <c r="DT1652" s="238"/>
      <c r="DU1652" s="238"/>
      <c r="DV1652" s="238"/>
      <c r="DW1652" s="238"/>
      <c r="DX1652" s="238"/>
      <c r="DY1652" s="238"/>
      <c r="DZ1652" s="238"/>
      <c r="EA1652" s="238"/>
      <c r="EB1652" s="238"/>
      <c r="EC1652" s="238"/>
      <c r="ED1652" s="238"/>
      <c r="EE1652" s="238"/>
      <c r="EF1652" s="238"/>
      <c r="EG1652" s="238"/>
      <c r="EH1652" s="238"/>
      <c r="EI1652" s="238"/>
      <c r="EJ1652" s="238"/>
      <c r="EK1652" s="238"/>
      <c r="EL1652" s="238"/>
      <c r="EM1652" s="238"/>
      <c r="EN1652" s="238"/>
      <c r="EO1652" s="238"/>
      <c r="EP1652" s="238"/>
      <c r="EQ1652" s="238"/>
      <c r="ER1652" s="238"/>
      <c r="ES1652" s="238"/>
      <c r="ET1652" s="238"/>
      <c r="EU1652" s="238"/>
      <c r="EV1652" s="238"/>
      <c r="EW1652" s="238"/>
      <c r="EX1652" s="238"/>
      <c r="EY1652" s="238"/>
      <c r="EZ1652" s="238"/>
      <c r="FA1652" s="238"/>
      <c r="FB1652" s="238"/>
      <c r="FC1652" s="238"/>
      <c r="FD1652" s="238"/>
      <c r="FE1652" s="238"/>
    </row>
    <row r="1653" spans="34:161">
      <c r="AH1653" s="238"/>
      <c r="AI1653" s="238"/>
      <c r="AJ1653" s="238"/>
      <c r="AK1653" s="238"/>
      <c r="AL1653" s="238"/>
      <c r="AM1653" s="238"/>
      <c r="AN1653" s="238"/>
      <c r="AO1653" s="238"/>
      <c r="AP1653" s="238"/>
      <c r="AQ1653" s="238"/>
      <c r="AR1653" s="238"/>
      <c r="AS1653" s="238"/>
      <c r="AT1653" s="238"/>
      <c r="AU1653" s="238"/>
      <c r="AV1653" s="238"/>
      <c r="AW1653" s="238"/>
      <c r="AX1653" s="238"/>
      <c r="AY1653" s="238"/>
      <c r="AZ1653" s="238"/>
      <c r="BA1653" s="238"/>
      <c r="BB1653" s="238"/>
      <c r="BC1653" s="238"/>
      <c r="BD1653" s="238"/>
      <c r="BE1653" s="238"/>
      <c r="BF1653" s="238"/>
      <c r="BG1653" s="238"/>
      <c r="BH1653" s="238"/>
      <c r="BI1653" s="238"/>
      <c r="BJ1653" s="238"/>
      <c r="BK1653" s="238"/>
      <c r="BL1653" s="238"/>
      <c r="BM1653" s="238"/>
      <c r="BN1653" s="238"/>
      <c r="BO1653" s="238"/>
      <c r="BP1653" s="238"/>
      <c r="BQ1653" s="238"/>
      <c r="BR1653" s="238"/>
      <c r="BS1653" s="238"/>
      <c r="BT1653" s="238"/>
      <c r="BU1653" s="238"/>
      <c r="BV1653" s="238"/>
      <c r="BW1653" s="238"/>
      <c r="BX1653" s="238"/>
      <c r="BY1653" s="238"/>
      <c r="BZ1653" s="238"/>
      <c r="CA1653" s="238"/>
      <c r="CB1653" s="238"/>
      <c r="CC1653" s="238"/>
      <c r="CD1653" s="238"/>
      <c r="CE1653" s="238"/>
      <c r="CF1653" s="238"/>
      <c r="CG1653" s="238"/>
      <c r="CH1653" s="238"/>
      <c r="CI1653" s="238"/>
      <c r="CJ1653" s="238"/>
      <c r="CK1653" s="238"/>
      <c r="CL1653" s="238"/>
      <c r="CM1653" s="238"/>
      <c r="CN1653" s="238"/>
      <c r="CO1653" s="238"/>
      <c r="CP1653" s="238"/>
      <c r="CQ1653" s="238"/>
      <c r="CR1653" s="238"/>
      <c r="CS1653" s="238"/>
      <c r="CT1653" s="238"/>
      <c r="CU1653" s="238"/>
      <c r="CV1653" s="238"/>
      <c r="CW1653" s="238"/>
      <c r="CX1653" s="238"/>
      <c r="CY1653" s="238"/>
      <c r="CZ1653" s="238"/>
      <c r="DA1653" s="238"/>
      <c r="DB1653" s="238"/>
      <c r="DC1653" s="238"/>
      <c r="DD1653" s="238"/>
      <c r="DE1653" s="238"/>
      <c r="DF1653" s="238"/>
      <c r="DG1653" s="238"/>
      <c r="DH1653" s="238"/>
      <c r="DI1653" s="238"/>
      <c r="DJ1653" s="238"/>
      <c r="DK1653" s="238"/>
      <c r="DL1653" s="238"/>
      <c r="DM1653" s="238"/>
      <c r="DN1653" s="238"/>
      <c r="DO1653" s="238"/>
      <c r="DP1653" s="238"/>
      <c r="DQ1653" s="238"/>
      <c r="DR1653" s="238"/>
      <c r="DS1653" s="238"/>
      <c r="DT1653" s="238"/>
      <c r="DU1653" s="238"/>
      <c r="DV1653" s="238"/>
      <c r="DW1653" s="238"/>
      <c r="DX1653" s="238"/>
      <c r="DY1653" s="238"/>
      <c r="DZ1653" s="238"/>
      <c r="EA1653" s="238"/>
      <c r="EB1653" s="238"/>
      <c r="EC1653" s="238"/>
      <c r="ED1653" s="238"/>
      <c r="EE1653" s="238"/>
      <c r="EF1653" s="238"/>
      <c r="EG1653" s="238"/>
      <c r="EH1653" s="238"/>
      <c r="EI1653" s="238"/>
      <c r="EJ1653" s="238"/>
      <c r="EK1653" s="238"/>
      <c r="EL1653" s="238"/>
      <c r="EM1653" s="238"/>
      <c r="EN1653" s="238"/>
      <c r="EO1653" s="238"/>
      <c r="EP1653" s="238"/>
      <c r="EQ1653" s="238"/>
      <c r="ER1653" s="238"/>
      <c r="ES1653" s="238"/>
      <c r="ET1653" s="238"/>
      <c r="EU1653" s="238"/>
      <c r="EV1653" s="238"/>
      <c r="EW1653" s="238"/>
      <c r="EX1653" s="238"/>
      <c r="EY1653" s="238"/>
      <c r="EZ1653" s="238"/>
      <c r="FA1653" s="238"/>
      <c r="FB1653" s="238"/>
      <c r="FC1653" s="238"/>
      <c r="FD1653" s="238"/>
      <c r="FE1653" s="238"/>
    </row>
    <row r="1654" spans="34:161">
      <c r="AH1654" s="238"/>
      <c r="AI1654" s="238"/>
      <c r="AJ1654" s="238"/>
      <c r="AK1654" s="238"/>
      <c r="AL1654" s="238"/>
      <c r="AM1654" s="238"/>
      <c r="AN1654" s="238"/>
      <c r="AO1654" s="238"/>
      <c r="AP1654" s="238"/>
      <c r="AQ1654" s="238"/>
      <c r="AR1654" s="238"/>
      <c r="AS1654" s="238"/>
      <c r="AT1654" s="238"/>
      <c r="AU1654" s="238"/>
      <c r="AV1654" s="238"/>
      <c r="AW1654" s="238"/>
      <c r="AX1654" s="238"/>
      <c r="AY1654" s="238"/>
      <c r="AZ1654" s="238"/>
      <c r="BA1654" s="238"/>
      <c r="BB1654" s="238"/>
      <c r="BC1654" s="238"/>
      <c r="BD1654" s="238"/>
      <c r="BE1654" s="238"/>
      <c r="BF1654" s="238"/>
      <c r="BG1654" s="238"/>
      <c r="BH1654" s="238"/>
      <c r="BI1654" s="238"/>
      <c r="BJ1654" s="238"/>
      <c r="BK1654" s="238"/>
      <c r="BL1654" s="238"/>
      <c r="BM1654" s="238"/>
      <c r="BN1654" s="238"/>
      <c r="BO1654" s="238"/>
      <c r="BP1654" s="238"/>
      <c r="BQ1654" s="238"/>
      <c r="BR1654" s="238"/>
      <c r="BS1654" s="238"/>
      <c r="BT1654" s="238"/>
      <c r="BU1654" s="238"/>
      <c r="BV1654" s="238"/>
      <c r="BW1654" s="238"/>
      <c r="BX1654" s="238"/>
      <c r="BY1654" s="238"/>
      <c r="BZ1654" s="238"/>
      <c r="CA1654" s="238"/>
      <c r="CB1654" s="238"/>
      <c r="CC1654" s="238"/>
      <c r="CD1654" s="238"/>
      <c r="CE1654" s="238"/>
      <c r="CF1654" s="238"/>
      <c r="CG1654" s="238"/>
      <c r="CH1654" s="238"/>
      <c r="CI1654" s="238"/>
      <c r="CJ1654" s="238"/>
      <c r="CK1654" s="238"/>
      <c r="CL1654" s="238"/>
      <c r="CM1654" s="238"/>
      <c r="CN1654" s="238"/>
      <c r="CO1654" s="238"/>
      <c r="CP1654" s="238"/>
      <c r="CQ1654" s="238"/>
      <c r="CR1654" s="238"/>
      <c r="CS1654" s="238"/>
      <c r="CT1654" s="238"/>
      <c r="CU1654" s="238"/>
      <c r="CV1654" s="238"/>
      <c r="CW1654" s="238"/>
      <c r="CX1654" s="238"/>
      <c r="CY1654" s="238"/>
      <c r="CZ1654" s="238"/>
      <c r="DA1654" s="238"/>
      <c r="DB1654" s="238"/>
      <c r="DC1654" s="238"/>
      <c r="DD1654" s="238"/>
      <c r="DE1654" s="238"/>
      <c r="DF1654" s="238"/>
      <c r="DG1654" s="238"/>
      <c r="DH1654" s="238"/>
      <c r="DI1654" s="238"/>
      <c r="DJ1654" s="238"/>
      <c r="DK1654" s="238"/>
      <c r="DL1654" s="238"/>
      <c r="DM1654" s="238"/>
      <c r="DN1654" s="238"/>
      <c r="DO1654" s="238"/>
      <c r="DP1654" s="238"/>
      <c r="DQ1654" s="238"/>
      <c r="DR1654" s="238"/>
      <c r="DS1654" s="238"/>
      <c r="DT1654" s="238"/>
      <c r="DU1654" s="238"/>
      <c r="DV1654" s="238"/>
      <c r="DW1654" s="238"/>
      <c r="DX1654" s="238"/>
      <c r="DY1654" s="238"/>
      <c r="DZ1654" s="238"/>
      <c r="EA1654" s="238"/>
      <c r="EB1654" s="238"/>
      <c r="EC1654" s="238"/>
      <c r="ED1654" s="238"/>
      <c r="EE1654" s="238"/>
      <c r="EF1654" s="238"/>
      <c r="EG1654" s="238"/>
      <c r="EH1654" s="238"/>
      <c r="EI1654" s="238"/>
      <c r="EJ1654" s="238"/>
      <c r="EK1654" s="238"/>
      <c r="EL1654" s="238"/>
      <c r="EM1654" s="238"/>
      <c r="EN1654" s="238"/>
      <c r="EO1654" s="238"/>
      <c r="EP1654" s="238"/>
      <c r="EQ1654" s="238"/>
      <c r="ER1654" s="238"/>
      <c r="ES1654" s="238"/>
      <c r="ET1654" s="238"/>
      <c r="EU1654" s="238"/>
      <c r="EV1654" s="238"/>
      <c r="EW1654" s="238"/>
      <c r="EX1654" s="238"/>
      <c r="EY1654" s="238"/>
      <c r="EZ1654" s="238"/>
      <c r="FA1654" s="238"/>
      <c r="FB1654" s="238"/>
      <c r="FC1654" s="238"/>
      <c r="FD1654" s="238"/>
      <c r="FE1654" s="238"/>
    </row>
    <row r="1655" spans="34:161">
      <c r="AH1655" s="238"/>
      <c r="AI1655" s="238"/>
      <c r="AJ1655" s="238"/>
      <c r="AK1655" s="238"/>
      <c r="AL1655" s="238"/>
      <c r="AM1655" s="238"/>
      <c r="AN1655" s="238"/>
      <c r="AO1655" s="238"/>
      <c r="AP1655" s="238"/>
      <c r="AQ1655" s="238"/>
      <c r="AR1655" s="238"/>
      <c r="AS1655" s="238"/>
      <c r="AT1655" s="238"/>
      <c r="AU1655" s="238"/>
      <c r="AV1655" s="238"/>
      <c r="AW1655" s="238"/>
      <c r="AX1655" s="238"/>
      <c r="AY1655" s="238"/>
      <c r="AZ1655" s="238"/>
      <c r="BA1655" s="238"/>
      <c r="BB1655" s="238"/>
      <c r="BC1655" s="238"/>
      <c r="BD1655" s="238"/>
      <c r="BE1655" s="238"/>
      <c r="BF1655" s="238"/>
      <c r="BG1655" s="238"/>
      <c r="BH1655" s="238"/>
      <c r="BI1655" s="238"/>
      <c r="BJ1655" s="238"/>
      <c r="BK1655" s="238"/>
      <c r="BL1655" s="238"/>
      <c r="BM1655" s="238"/>
      <c r="BN1655" s="238"/>
      <c r="BO1655" s="238"/>
      <c r="BP1655" s="238"/>
      <c r="BQ1655" s="238"/>
      <c r="BR1655" s="238"/>
      <c r="BS1655" s="238"/>
      <c r="BT1655" s="238"/>
      <c r="BU1655" s="238"/>
      <c r="BV1655" s="238"/>
      <c r="BW1655" s="238"/>
      <c r="BX1655" s="238"/>
      <c r="BY1655" s="238"/>
      <c r="BZ1655" s="238"/>
      <c r="CA1655" s="238"/>
      <c r="CB1655" s="238"/>
      <c r="CC1655" s="238"/>
      <c r="CD1655" s="238"/>
      <c r="CE1655" s="238"/>
      <c r="CF1655" s="238"/>
      <c r="CG1655" s="238"/>
      <c r="CH1655" s="238"/>
      <c r="CI1655" s="238"/>
      <c r="CJ1655" s="238"/>
      <c r="CK1655" s="238"/>
      <c r="CL1655" s="238"/>
      <c r="CM1655" s="238"/>
      <c r="CN1655" s="238"/>
      <c r="CO1655" s="238"/>
      <c r="CP1655" s="238"/>
      <c r="CQ1655" s="238"/>
      <c r="CR1655" s="238"/>
      <c r="CS1655" s="238"/>
      <c r="CT1655" s="238"/>
      <c r="CU1655" s="238"/>
      <c r="CV1655" s="238"/>
      <c r="CW1655" s="238"/>
      <c r="CX1655" s="238"/>
      <c r="CY1655" s="238"/>
      <c r="CZ1655" s="238"/>
      <c r="DA1655" s="238"/>
      <c r="DB1655" s="238"/>
      <c r="DC1655" s="238"/>
      <c r="DD1655" s="238"/>
      <c r="DE1655" s="238"/>
      <c r="DF1655" s="238"/>
      <c r="DG1655" s="238"/>
      <c r="DH1655" s="238"/>
      <c r="DI1655" s="238"/>
      <c r="DJ1655" s="238"/>
      <c r="DK1655" s="238"/>
      <c r="DL1655" s="238"/>
      <c r="DM1655" s="238"/>
      <c r="DN1655" s="238"/>
      <c r="DO1655" s="238"/>
      <c r="DP1655" s="238"/>
      <c r="DQ1655" s="238"/>
      <c r="DR1655" s="238"/>
      <c r="DS1655" s="238"/>
      <c r="DT1655" s="238"/>
      <c r="DU1655" s="238"/>
      <c r="DV1655" s="238"/>
      <c r="DW1655" s="238"/>
      <c r="DX1655" s="238"/>
      <c r="DY1655" s="238"/>
      <c r="DZ1655" s="238"/>
      <c r="EA1655" s="238"/>
      <c r="EB1655" s="238"/>
      <c r="EC1655" s="238"/>
      <c r="ED1655" s="238"/>
      <c r="EE1655" s="238"/>
      <c r="EF1655" s="238"/>
      <c r="EG1655" s="238"/>
      <c r="EH1655" s="238"/>
      <c r="EI1655" s="238"/>
      <c r="EJ1655" s="238"/>
      <c r="EK1655" s="238"/>
      <c r="EL1655" s="238"/>
      <c r="EM1655" s="238"/>
      <c r="EN1655" s="238"/>
      <c r="EO1655" s="238"/>
      <c r="EP1655" s="238"/>
      <c r="EQ1655" s="238"/>
      <c r="ER1655" s="238"/>
      <c r="ES1655" s="238"/>
      <c r="ET1655" s="238"/>
      <c r="EU1655" s="238"/>
      <c r="EV1655" s="238"/>
      <c r="EW1655" s="238"/>
      <c r="EX1655" s="238"/>
      <c r="EY1655" s="238"/>
      <c r="EZ1655" s="238"/>
      <c r="FA1655" s="238"/>
      <c r="FB1655" s="238"/>
      <c r="FC1655" s="238"/>
      <c r="FD1655" s="238"/>
      <c r="FE1655" s="238"/>
    </row>
    <row r="1656" spans="34:161">
      <c r="AH1656" s="238"/>
      <c r="AI1656" s="238"/>
      <c r="AJ1656" s="238"/>
      <c r="AK1656" s="238"/>
      <c r="AL1656" s="238"/>
      <c r="AM1656" s="238"/>
      <c r="AN1656" s="238"/>
      <c r="AO1656" s="238"/>
      <c r="AP1656" s="238"/>
      <c r="AQ1656" s="238"/>
      <c r="AR1656" s="238"/>
      <c r="AS1656" s="238"/>
      <c r="AT1656" s="238"/>
      <c r="AU1656" s="238"/>
      <c r="AV1656" s="238"/>
      <c r="AW1656" s="238"/>
      <c r="AX1656" s="238"/>
      <c r="AY1656" s="238"/>
      <c r="AZ1656" s="238"/>
      <c r="BA1656" s="238"/>
      <c r="BB1656" s="238"/>
      <c r="BC1656" s="238"/>
      <c r="BD1656" s="238"/>
      <c r="BE1656" s="238"/>
      <c r="BF1656" s="238"/>
      <c r="BG1656" s="238"/>
      <c r="BH1656" s="238"/>
      <c r="BI1656" s="238"/>
      <c r="BJ1656" s="238"/>
      <c r="BK1656" s="238"/>
      <c r="BL1656" s="238"/>
      <c r="BM1656" s="238"/>
      <c r="BN1656" s="238"/>
      <c r="BO1656" s="238"/>
      <c r="BP1656" s="238"/>
      <c r="BQ1656" s="238"/>
      <c r="BR1656" s="238"/>
      <c r="BS1656" s="238"/>
      <c r="BT1656" s="238"/>
      <c r="BU1656" s="238"/>
      <c r="BV1656" s="238"/>
      <c r="BW1656" s="238"/>
      <c r="BX1656" s="238"/>
      <c r="BY1656" s="238"/>
      <c r="BZ1656" s="238"/>
      <c r="CA1656" s="238"/>
      <c r="CB1656" s="238"/>
      <c r="CC1656" s="238"/>
      <c r="CD1656" s="238"/>
      <c r="CE1656" s="238"/>
      <c r="CF1656" s="238"/>
      <c r="CG1656" s="238"/>
      <c r="CH1656" s="238"/>
      <c r="CI1656" s="238"/>
      <c r="CJ1656" s="238"/>
      <c r="CK1656" s="238"/>
      <c r="CL1656" s="238"/>
      <c r="CM1656" s="238"/>
      <c r="CN1656" s="238"/>
      <c r="CO1656" s="238"/>
      <c r="CP1656" s="238"/>
      <c r="CQ1656" s="238"/>
      <c r="CR1656" s="238"/>
      <c r="CS1656" s="238"/>
      <c r="CT1656" s="238"/>
      <c r="CU1656" s="238"/>
      <c r="CV1656" s="238"/>
      <c r="CW1656" s="238"/>
      <c r="CX1656" s="238"/>
      <c r="CY1656" s="238"/>
      <c r="CZ1656" s="238"/>
      <c r="DA1656" s="238"/>
      <c r="DB1656" s="238"/>
      <c r="DC1656" s="238"/>
      <c r="DD1656" s="238"/>
      <c r="DE1656" s="238"/>
      <c r="DF1656" s="238"/>
      <c r="DG1656" s="238"/>
      <c r="DH1656" s="238"/>
      <c r="DI1656" s="238"/>
      <c r="DJ1656" s="238"/>
      <c r="DK1656" s="238"/>
      <c r="DL1656" s="238"/>
      <c r="DM1656" s="238"/>
      <c r="DN1656" s="238"/>
      <c r="DO1656" s="238"/>
      <c r="DP1656" s="238"/>
      <c r="DQ1656" s="238"/>
      <c r="DR1656" s="238"/>
      <c r="DS1656" s="238"/>
      <c r="DT1656" s="238"/>
      <c r="DU1656" s="238"/>
      <c r="DV1656" s="238"/>
      <c r="DW1656" s="238"/>
      <c r="DX1656" s="238"/>
      <c r="DY1656" s="238"/>
      <c r="DZ1656" s="238"/>
      <c r="EA1656" s="238"/>
      <c r="EB1656" s="238"/>
      <c r="EC1656" s="238"/>
      <c r="ED1656" s="238"/>
      <c r="EE1656" s="238"/>
      <c r="EF1656" s="238"/>
      <c r="EG1656" s="238"/>
      <c r="EH1656" s="238"/>
      <c r="EI1656" s="238"/>
      <c r="EJ1656" s="238"/>
      <c r="EK1656" s="238"/>
      <c r="EL1656" s="238"/>
      <c r="EM1656" s="238"/>
      <c r="EN1656" s="238"/>
      <c r="EO1656" s="238"/>
      <c r="EP1656" s="238"/>
      <c r="EQ1656" s="238"/>
      <c r="ER1656" s="238"/>
      <c r="ES1656" s="238"/>
      <c r="ET1656" s="238"/>
      <c r="EU1656" s="238"/>
      <c r="EV1656" s="238"/>
      <c r="EW1656" s="238"/>
      <c r="EX1656" s="238"/>
      <c r="EY1656" s="238"/>
      <c r="EZ1656" s="238"/>
      <c r="FA1656" s="238"/>
      <c r="FB1656" s="238"/>
      <c r="FC1656" s="238"/>
      <c r="FD1656" s="238"/>
      <c r="FE1656" s="238"/>
    </row>
    <row r="1657" spans="34:161">
      <c r="AH1657" s="238"/>
      <c r="AI1657" s="238"/>
      <c r="AJ1657" s="238"/>
      <c r="AK1657" s="238"/>
      <c r="AL1657" s="238"/>
      <c r="AM1657" s="238"/>
      <c r="AN1657" s="238"/>
      <c r="AO1657" s="238"/>
      <c r="AP1657" s="238"/>
      <c r="AQ1657" s="238"/>
      <c r="AR1657" s="238"/>
      <c r="AS1657" s="238"/>
      <c r="AT1657" s="238"/>
      <c r="AU1657" s="238"/>
      <c r="AV1657" s="238"/>
      <c r="AW1657" s="238"/>
      <c r="AX1657" s="238"/>
      <c r="AY1657" s="238"/>
      <c r="AZ1657" s="238"/>
      <c r="BA1657" s="238"/>
      <c r="BB1657" s="238"/>
      <c r="BC1657" s="238"/>
      <c r="BD1657" s="238"/>
      <c r="BE1657" s="238"/>
      <c r="BF1657" s="238"/>
      <c r="BG1657" s="238"/>
      <c r="BH1657" s="238"/>
      <c r="BI1657" s="238"/>
      <c r="BJ1657" s="238"/>
      <c r="BK1657" s="238"/>
      <c r="BL1657" s="238"/>
      <c r="BM1657" s="238"/>
      <c r="BN1657" s="238"/>
      <c r="BO1657" s="238"/>
      <c r="BP1657" s="238"/>
      <c r="BQ1657" s="238"/>
      <c r="BR1657" s="238"/>
      <c r="BS1657" s="238"/>
      <c r="BT1657" s="238"/>
      <c r="BU1657" s="238"/>
      <c r="BV1657" s="238"/>
      <c r="BW1657" s="238"/>
      <c r="BX1657" s="238"/>
      <c r="BY1657" s="238"/>
      <c r="BZ1657" s="238"/>
      <c r="CA1657" s="238"/>
      <c r="CB1657" s="238"/>
      <c r="CC1657" s="238"/>
      <c r="CD1657" s="238"/>
      <c r="CE1657" s="238"/>
      <c r="CF1657" s="238"/>
      <c r="CG1657" s="238"/>
      <c r="CH1657" s="238"/>
      <c r="CI1657" s="238"/>
      <c r="CJ1657" s="238"/>
      <c r="CK1657" s="238"/>
      <c r="CL1657" s="238"/>
      <c r="CM1657" s="238"/>
      <c r="CN1657" s="238"/>
      <c r="CO1657" s="238"/>
      <c r="CP1657" s="238"/>
      <c r="CQ1657" s="238"/>
      <c r="CR1657" s="238"/>
      <c r="CS1657" s="238"/>
      <c r="CT1657" s="238"/>
      <c r="CU1657" s="238"/>
      <c r="CV1657" s="238"/>
      <c r="CW1657" s="238"/>
      <c r="CX1657" s="238"/>
      <c r="CY1657" s="238"/>
      <c r="CZ1657" s="238"/>
      <c r="DA1657" s="238"/>
      <c r="DB1657" s="238"/>
      <c r="DC1657" s="238"/>
      <c r="DD1657" s="238"/>
      <c r="DE1657" s="238"/>
      <c r="DF1657" s="238"/>
      <c r="DG1657" s="238"/>
      <c r="DH1657" s="238"/>
      <c r="DI1657" s="238"/>
      <c r="DJ1657" s="238"/>
      <c r="DK1657" s="238"/>
      <c r="DL1657" s="238"/>
      <c r="DM1657" s="238"/>
      <c r="DN1657" s="238"/>
      <c r="DO1657" s="238"/>
      <c r="DP1657" s="238"/>
      <c r="DQ1657" s="238"/>
      <c r="DR1657" s="238"/>
      <c r="DS1657" s="238"/>
      <c r="DT1657" s="238"/>
      <c r="DU1657" s="238"/>
      <c r="DV1657" s="238"/>
      <c r="DW1657" s="238"/>
      <c r="DX1657" s="238"/>
      <c r="DY1657" s="238"/>
      <c r="DZ1657" s="238"/>
      <c r="EA1657" s="238"/>
      <c r="EB1657" s="238"/>
      <c r="EC1657" s="238"/>
      <c r="ED1657" s="238"/>
      <c r="EE1657" s="238"/>
      <c r="EF1657" s="238"/>
      <c r="EG1657" s="238"/>
      <c r="EH1657" s="238"/>
      <c r="EI1657" s="238"/>
      <c r="EJ1657" s="238"/>
      <c r="EK1657" s="238"/>
      <c r="EL1657" s="238"/>
      <c r="EM1657" s="238"/>
      <c r="EN1657" s="238"/>
      <c r="EO1657" s="238"/>
      <c r="EP1657" s="238"/>
      <c r="EQ1657" s="238"/>
      <c r="ER1657" s="238"/>
      <c r="ES1657" s="238"/>
      <c r="ET1657" s="238"/>
      <c r="EU1657" s="238"/>
      <c r="EV1657" s="238"/>
      <c r="EW1657" s="238"/>
      <c r="EX1657" s="238"/>
      <c r="EY1657" s="238"/>
      <c r="EZ1657" s="238"/>
      <c r="FA1657" s="238"/>
      <c r="FB1657" s="238"/>
      <c r="FC1657" s="238"/>
      <c r="FD1657" s="238"/>
      <c r="FE1657" s="238"/>
    </row>
    <row r="1658" spans="34:161">
      <c r="AH1658" s="238"/>
      <c r="AI1658" s="238"/>
      <c r="AJ1658" s="238"/>
      <c r="AK1658" s="238"/>
      <c r="AL1658" s="238"/>
      <c r="AM1658" s="238"/>
      <c r="AN1658" s="238"/>
      <c r="AO1658" s="238"/>
      <c r="AP1658" s="238"/>
      <c r="AQ1658" s="238"/>
      <c r="AR1658" s="238"/>
      <c r="AS1658" s="238"/>
      <c r="AT1658" s="238"/>
      <c r="AU1658" s="238"/>
      <c r="AV1658" s="238"/>
      <c r="AW1658" s="238"/>
      <c r="AX1658" s="238"/>
      <c r="AY1658" s="238"/>
      <c r="AZ1658" s="238"/>
      <c r="BA1658" s="238"/>
      <c r="BB1658" s="238"/>
      <c r="BC1658" s="238"/>
      <c r="BD1658" s="238"/>
      <c r="BE1658" s="238"/>
      <c r="BF1658" s="238"/>
      <c r="BG1658" s="238"/>
      <c r="BH1658" s="238"/>
      <c r="BI1658" s="238"/>
      <c r="BJ1658" s="238"/>
      <c r="BK1658" s="238"/>
      <c r="BL1658" s="238"/>
      <c r="BM1658" s="238"/>
      <c r="BN1658" s="238"/>
      <c r="BO1658" s="238"/>
      <c r="BP1658" s="238"/>
      <c r="BQ1658" s="238"/>
      <c r="BR1658" s="238"/>
      <c r="BS1658" s="238"/>
      <c r="BT1658" s="238"/>
      <c r="BU1658" s="238"/>
      <c r="BV1658" s="238"/>
      <c r="BW1658" s="238"/>
      <c r="BX1658" s="238"/>
      <c r="BY1658" s="238"/>
      <c r="BZ1658" s="238"/>
      <c r="CA1658" s="238"/>
      <c r="CB1658" s="238"/>
      <c r="CC1658" s="238"/>
      <c r="CD1658" s="238"/>
      <c r="CE1658" s="238"/>
      <c r="CF1658" s="238"/>
      <c r="CG1658" s="238"/>
      <c r="CH1658" s="238"/>
      <c r="CI1658" s="238"/>
      <c r="CJ1658" s="238"/>
      <c r="CK1658" s="238"/>
      <c r="CL1658" s="238"/>
      <c r="CM1658" s="238"/>
      <c r="CN1658" s="238"/>
      <c r="CO1658" s="238"/>
      <c r="CP1658" s="238"/>
      <c r="CQ1658" s="238"/>
      <c r="CR1658" s="238"/>
      <c r="CS1658" s="238"/>
      <c r="CT1658" s="238"/>
      <c r="CU1658" s="238"/>
      <c r="CV1658" s="238"/>
      <c r="CW1658" s="238"/>
      <c r="CX1658" s="238"/>
      <c r="CY1658" s="238"/>
      <c r="CZ1658" s="238"/>
      <c r="DA1658" s="238"/>
      <c r="DB1658" s="238"/>
      <c r="DC1658" s="238"/>
      <c r="DD1658" s="238"/>
      <c r="DE1658" s="238"/>
      <c r="DF1658" s="238"/>
      <c r="DG1658" s="238"/>
      <c r="DH1658" s="238"/>
      <c r="DI1658" s="238"/>
      <c r="DJ1658" s="238"/>
      <c r="DK1658" s="238"/>
      <c r="DL1658" s="238"/>
      <c r="DM1658" s="238"/>
      <c r="DN1658" s="238"/>
      <c r="DO1658" s="238"/>
      <c r="DP1658" s="238"/>
      <c r="DQ1658" s="238"/>
      <c r="DR1658" s="238"/>
      <c r="DS1658" s="238"/>
      <c r="DT1658" s="238"/>
      <c r="DU1658" s="238"/>
      <c r="DV1658" s="238"/>
      <c r="DW1658" s="238"/>
      <c r="DX1658" s="238"/>
      <c r="DY1658" s="238"/>
      <c r="DZ1658" s="238"/>
      <c r="EA1658" s="238"/>
      <c r="EB1658" s="238"/>
      <c r="EC1658" s="238"/>
      <c r="ED1658" s="238"/>
      <c r="EE1658" s="238"/>
      <c r="EF1658" s="238"/>
      <c r="EG1658" s="238"/>
      <c r="EH1658" s="238"/>
      <c r="EI1658" s="238"/>
      <c r="EJ1658" s="238"/>
      <c r="EK1658" s="238"/>
      <c r="EL1658" s="238"/>
      <c r="EM1658" s="238"/>
      <c r="EN1658" s="238"/>
      <c r="EO1658" s="238"/>
      <c r="EP1658" s="238"/>
      <c r="EQ1658" s="238"/>
      <c r="ER1658" s="238"/>
      <c r="ES1658" s="238"/>
      <c r="ET1658" s="238"/>
      <c r="EU1658" s="238"/>
      <c r="EV1658" s="238"/>
      <c r="EW1658" s="238"/>
      <c r="EX1658" s="238"/>
      <c r="EY1658" s="238"/>
      <c r="EZ1658" s="238"/>
      <c r="FA1658" s="238"/>
      <c r="FB1658" s="238"/>
      <c r="FC1658" s="238"/>
      <c r="FD1658" s="238"/>
      <c r="FE1658" s="238"/>
    </row>
    <row r="1659" spans="34:161">
      <c r="AH1659" s="238"/>
      <c r="AI1659" s="238"/>
      <c r="AJ1659" s="238"/>
      <c r="AK1659" s="238"/>
      <c r="AL1659" s="238"/>
      <c r="AM1659" s="238"/>
      <c r="AN1659" s="238"/>
      <c r="AO1659" s="238"/>
      <c r="AP1659" s="238"/>
      <c r="AQ1659" s="238"/>
      <c r="AR1659" s="238"/>
      <c r="AS1659" s="238"/>
      <c r="AT1659" s="238"/>
      <c r="AU1659" s="238"/>
      <c r="AV1659" s="238"/>
      <c r="AW1659" s="238"/>
      <c r="AX1659" s="238"/>
      <c r="AY1659" s="238"/>
      <c r="AZ1659" s="238"/>
      <c r="BA1659" s="238"/>
      <c r="BB1659" s="238"/>
      <c r="BC1659" s="238"/>
      <c r="BD1659" s="238"/>
      <c r="BE1659" s="238"/>
      <c r="BF1659" s="238"/>
      <c r="BG1659" s="238"/>
      <c r="BH1659" s="238"/>
      <c r="BI1659" s="238"/>
      <c r="BJ1659" s="238"/>
      <c r="BK1659" s="238"/>
      <c r="BL1659" s="238"/>
      <c r="BM1659" s="238"/>
      <c r="BN1659" s="238"/>
      <c r="BO1659" s="238"/>
      <c r="BP1659" s="238"/>
      <c r="BQ1659" s="238"/>
      <c r="BR1659" s="238"/>
      <c r="BS1659" s="238"/>
      <c r="BT1659" s="238"/>
      <c r="BU1659" s="238"/>
      <c r="BV1659" s="238"/>
      <c r="BW1659" s="238"/>
      <c r="BX1659" s="238"/>
      <c r="BY1659" s="238"/>
      <c r="BZ1659" s="238"/>
      <c r="CA1659" s="238"/>
      <c r="CB1659" s="238"/>
      <c r="CC1659" s="238"/>
      <c r="CD1659" s="238"/>
      <c r="CE1659" s="238"/>
      <c r="CF1659" s="238"/>
      <c r="CG1659" s="238"/>
      <c r="CH1659" s="238"/>
      <c r="CI1659" s="238"/>
      <c r="CJ1659" s="238"/>
      <c r="CK1659" s="238"/>
      <c r="CL1659" s="238"/>
      <c r="CM1659" s="238"/>
      <c r="CN1659" s="238"/>
      <c r="CO1659" s="238"/>
      <c r="CP1659" s="238"/>
      <c r="CQ1659" s="238"/>
      <c r="CR1659" s="238"/>
      <c r="CS1659" s="238"/>
      <c r="CT1659" s="238"/>
      <c r="CU1659" s="238"/>
      <c r="CV1659" s="238"/>
      <c r="CW1659" s="238"/>
      <c r="CX1659" s="238"/>
      <c r="CY1659" s="238"/>
      <c r="CZ1659" s="238"/>
      <c r="DA1659" s="238"/>
      <c r="DB1659" s="238"/>
      <c r="DC1659" s="238"/>
      <c r="DD1659" s="238"/>
      <c r="DE1659" s="238"/>
      <c r="DF1659" s="238"/>
      <c r="DG1659" s="238"/>
      <c r="DH1659" s="238"/>
      <c r="DI1659" s="238"/>
      <c r="DJ1659" s="238"/>
      <c r="DK1659" s="238"/>
      <c r="DL1659" s="238"/>
      <c r="DM1659" s="238"/>
      <c r="DN1659" s="238"/>
      <c r="DO1659" s="238"/>
      <c r="DP1659" s="238"/>
      <c r="DQ1659" s="238"/>
      <c r="DR1659" s="238"/>
      <c r="DS1659" s="238"/>
      <c r="DT1659" s="238"/>
      <c r="DU1659" s="238"/>
      <c r="DV1659" s="238"/>
      <c r="DW1659" s="238"/>
      <c r="DX1659" s="238"/>
      <c r="DY1659" s="238"/>
      <c r="DZ1659" s="238"/>
      <c r="EA1659" s="238"/>
      <c r="EB1659" s="238"/>
      <c r="EC1659" s="238"/>
      <c r="ED1659" s="238"/>
      <c r="EE1659" s="238"/>
      <c r="EF1659" s="238"/>
      <c r="EG1659" s="238"/>
      <c r="EH1659" s="238"/>
      <c r="EI1659" s="238"/>
      <c r="EJ1659" s="238"/>
      <c r="EK1659" s="238"/>
      <c r="EL1659" s="238"/>
      <c r="EM1659" s="238"/>
      <c r="EN1659" s="238"/>
      <c r="EO1659" s="238"/>
      <c r="EP1659" s="238"/>
      <c r="EQ1659" s="238"/>
      <c r="ER1659" s="238"/>
      <c r="ES1659" s="238"/>
      <c r="ET1659" s="238"/>
      <c r="EU1659" s="238"/>
      <c r="EV1659" s="238"/>
      <c r="EW1659" s="238"/>
      <c r="EX1659" s="238"/>
      <c r="EY1659" s="238"/>
      <c r="EZ1659" s="238"/>
      <c r="FA1659" s="238"/>
      <c r="FB1659" s="238"/>
      <c r="FC1659" s="238"/>
      <c r="FD1659" s="238"/>
      <c r="FE1659" s="238"/>
    </row>
    <row r="1660" spans="34:161">
      <c r="AH1660" s="238"/>
      <c r="AI1660" s="238"/>
      <c r="AJ1660" s="238"/>
      <c r="AK1660" s="238"/>
      <c r="AL1660" s="238"/>
      <c r="AM1660" s="238"/>
      <c r="AN1660" s="238"/>
      <c r="AO1660" s="238"/>
      <c r="AP1660" s="238"/>
      <c r="AQ1660" s="238"/>
      <c r="AR1660" s="238"/>
      <c r="AS1660" s="238"/>
      <c r="AT1660" s="238"/>
      <c r="AU1660" s="238"/>
      <c r="AV1660" s="238"/>
      <c r="AW1660" s="238"/>
      <c r="AX1660" s="238"/>
      <c r="AY1660" s="238"/>
      <c r="AZ1660" s="238"/>
      <c r="BA1660" s="238"/>
      <c r="BB1660" s="238"/>
      <c r="BC1660" s="238"/>
      <c r="BD1660" s="238"/>
      <c r="BE1660" s="238"/>
      <c r="BF1660" s="238"/>
      <c r="BG1660" s="238"/>
      <c r="BH1660" s="238"/>
      <c r="BI1660" s="238"/>
      <c r="BJ1660" s="238"/>
      <c r="BK1660" s="238"/>
      <c r="BL1660" s="238"/>
      <c r="BM1660" s="238"/>
      <c r="BN1660" s="238"/>
      <c r="BO1660" s="238"/>
      <c r="BP1660" s="238"/>
      <c r="BQ1660" s="238"/>
      <c r="BR1660" s="238"/>
      <c r="BS1660" s="238"/>
      <c r="BT1660" s="238"/>
      <c r="BU1660" s="238"/>
      <c r="BV1660" s="238"/>
      <c r="BW1660" s="238"/>
      <c r="BX1660" s="238"/>
      <c r="BY1660" s="238"/>
      <c r="BZ1660" s="238"/>
      <c r="CA1660" s="238"/>
      <c r="CB1660" s="238"/>
      <c r="CC1660" s="238"/>
      <c r="CD1660" s="238"/>
      <c r="CE1660" s="238"/>
      <c r="CF1660" s="238"/>
      <c r="CG1660" s="238"/>
      <c r="CH1660" s="238"/>
      <c r="CI1660" s="238"/>
      <c r="CJ1660" s="238"/>
      <c r="CK1660" s="238"/>
      <c r="CL1660" s="238"/>
      <c r="CM1660" s="238"/>
      <c r="CN1660" s="238"/>
      <c r="CO1660" s="238"/>
      <c r="CP1660" s="238"/>
      <c r="CQ1660" s="238"/>
      <c r="CR1660" s="238"/>
      <c r="CS1660" s="238"/>
      <c r="CT1660" s="238"/>
      <c r="CU1660" s="238"/>
      <c r="CV1660" s="238"/>
      <c r="CW1660" s="238"/>
      <c r="CX1660" s="238"/>
      <c r="CY1660" s="238"/>
      <c r="CZ1660" s="238"/>
      <c r="DA1660" s="238"/>
      <c r="DB1660" s="238"/>
      <c r="DC1660" s="238"/>
      <c r="DD1660" s="238"/>
      <c r="DE1660" s="238"/>
      <c r="DF1660" s="238"/>
      <c r="DG1660" s="238"/>
      <c r="DH1660" s="238"/>
      <c r="DI1660" s="238"/>
      <c r="DJ1660" s="238"/>
      <c r="DK1660" s="238"/>
      <c r="DL1660" s="238"/>
      <c r="DM1660" s="238"/>
      <c r="DN1660" s="238"/>
      <c r="DO1660" s="238"/>
      <c r="DP1660" s="238"/>
      <c r="DQ1660" s="238"/>
      <c r="DR1660" s="238"/>
      <c r="DS1660" s="238"/>
      <c r="DT1660" s="238"/>
      <c r="DU1660" s="238"/>
      <c r="DV1660" s="238"/>
      <c r="DW1660" s="238"/>
      <c r="DX1660" s="238"/>
      <c r="DY1660" s="238"/>
      <c r="DZ1660" s="238"/>
      <c r="EA1660" s="238"/>
      <c r="EB1660" s="238"/>
      <c r="EC1660" s="238"/>
      <c r="ED1660" s="238"/>
      <c r="EE1660" s="238"/>
      <c r="EF1660" s="238"/>
      <c r="EG1660" s="238"/>
      <c r="EH1660" s="238"/>
      <c r="EI1660" s="238"/>
      <c r="EJ1660" s="238"/>
      <c r="EK1660" s="238"/>
      <c r="EL1660" s="238"/>
      <c r="EM1660" s="238"/>
      <c r="EN1660" s="238"/>
      <c r="EO1660" s="238"/>
      <c r="EP1660" s="238"/>
      <c r="EQ1660" s="238"/>
      <c r="ER1660" s="238"/>
      <c r="ES1660" s="238"/>
      <c r="ET1660" s="238"/>
      <c r="EU1660" s="238"/>
      <c r="EV1660" s="238"/>
      <c r="EW1660" s="238"/>
      <c r="EX1660" s="238"/>
      <c r="EY1660" s="238"/>
      <c r="EZ1660" s="238"/>
      <c r="FA1660" s="238"/>
      <c r="FB1660" s="238"/>
      <c r="FC1660" s="238"/>
      <c r="FD1660" s="238"/>
      <c r="FE1660" s="238"/>
    </row>
    <row r="1661" spans="34:161">
      <c r="AH1661" s="238"/>
      <c r="AI1661" s="238"/>
      <c r="AJ1661" s="238"/>
      <c r="AK1661" s="238"/>
      <c r="AL1661" s="238"/>
      <c r="AM1661" s="238"/>
      <c r="AN1661" s="238"/>
      <c r="AO1661" s="238"/>
      <c r="AP1661" s="238"/>
      <c r="AQ1661" s="238"/>
      <c r="AR1661" s="238"/>
      <c r="AS1661" s="238"/>
      <c r="AT1661" s="238"/>
      <c r="AU1661" s="238"/>
      <c r="AV1661" s="238"/>
      <c r="AW1661" s="238"/>
      <c r="AX1661" s="238"/>
      <c r="AY1661" s="238"/>
      <c r="AZ1661" s="238"/>
      <c r="BA1661" s="238"/>
      <c r="BB1661" s="238"/>
      <c r="BC1661" s="238"/>
      <c r="BD1661" s="238"/>
      <c r="BE1661" s="238"/>
      <c r="BF1661" s="238"/>
      <c r="BG1661" s="238"/>
      <c r="BH1661" s="238"/>
      <c r="BI1661" s="238"/>
      <c r="BJ1661" s="238"/>
      <c r="BK1661" s="238"/>
      <c r="BL1661" s="238"/>
      <c r="BM1661" s="238"/>
      <c r="BN1661" s="238"/>
      <c r="BO1661" s="238"/>
      <c r="BP1661" s="238"/>
      <c r="BQ1661" s="238"/>
      <c r="BR1661" s="238"/>
      <c r="BS1661" s="238"/>
      <c r="BT1661" s="238"/>
      <c r="BU1661" s="238"/>
      <c r="BV1661" s="238"/>
      <c r="BW1661" s="238"/>
      <c r="BX1661" s="238"/>
      <c r="BY1661" s="238"/>
      <c r="BZ1661" s="238"/>
      <c r="CA1661" s="238"/>
      <c r="CB1661" s="238"/>
      <c r="CC1661" s="238"/>
      <c r="CD1661" s="238"/>
      <c r="CE1661" s="238"/>
      <c r="CF1661" s="238"/>
      <c r="CG1661" s="238"/>
      <c r="CH1661" s="238"/>
      <c r="CI1661" s="238"/>
      <c r="CJ1661" s="238"/>
      <c r="CK1661" s="238"/>
      <c r="CL1661" s="238"/>
      <c r="CM1661" s="238"/>
      <c r="CN1661" s="238"/>
      <c r="CO1661" s="238"/>
      <c r="CP1661" s="238"/>
      <c r="CQ1661" s="238"/>
      <c r="CR1661" s="238"/>
      <c r="CS1661" s="238"/>
      <c r="CT1661" s="238"/>
      <c r="CU1661" s="238"/>
      <c r="CV1661" s="238"/>
      <c r="CW1661" s="238"/>
      <c r="CX1661" s="238"/>
      <c r="CY1661" s="238"/>
      <c r="CZ1661" s="238"/>
      <c r="DA1661" s="238"/>
      <c r="DB1661" s="238"/>
      <c r="DC1661" s="238"/>
      <c r="DD1661" s="238"/>
      <c r="DE1661" s="238"/>
      <c r="DF1661" s="238"/>
      <c r="DG1661" s="238"/>
      <c r="DH1661" s="238"/>
      <c r="DI1661" s="238"/>
      <c r="DJ1661" s="238"/>
      <c r="DK1661" s="238"/>
      <c r="DL1661" s="238"/>
      <c r="DM1661" s="238"/>
      <c r="DN1661" s="238"/>
      <c r="DO1661" s="238"/>
      <c r="DP1661" s="238"/>
      <c r="DQ1661" s="238"/>
      <c r="DR1661" s="238"/>
      <c r="DS1661" s="238"/>
      <c r="DT1661" s="238"/>
      <c r="DU1661" s="238"/>
      <c r="DV1661" s="238"/>
      <c r="DW1661" s="238"/>
      <c r="DX1661" s="238"/>
      <c r="DY1661" s="238"/>
      <c r="DZ1661" s="238"/>
      <c r="EA1661" s="238"/>
      <c r="EB1661" s="238"/>
      <c r="EC1661" s="238"/>
      <c r="ED1661" s="238"/>
      <c r="EE1661" s="238"/>
      <c r="EF1661" s="238"/>
      <c r="EG1661" s="238"/>
      <c r="EH1661" s="238"/>
      <c r="EI1661" s="238"/>
      <c r="EJ1661" s="238"/>
      <c r="EK1661" s="238"/>
      <c r="EL1661" s="238"/>
      <c r="EM1661" s="238"/>
      <c r="EN1661" s="238"/>
      <c r="EO1661" s="238"/>
      <c r="EP1661" s="238"/>
      <c r="EQ1661" s="238"/>
      <c r="ER1661" s="238"/>
      <c r="ES1661" s="238"/>
      <c r="ET1661" s="238"/>
      <c r="EU1661" s="238"/>
      <c r="EV1661" s="238"/>
      <c r="EW1661" s="238"/>
      <c r="EX1661" s="238"/>
      <c r="EY1661" s="238"/>
      <c r="EZ1661" s="238"/>
      <c r="FA1661" s="238"/>
      <c r="FB1661" s="238"/>
      <c r="FC1661" s="238"/>
      <c r="FD1661" s="238"/>
      <c r="FE1661" s="238"/>
    </row>
    <row r="1662" spans="34:161">
      <c r="AH1662" s="238"/>
      <c r="AI1662" s="238"/>
      <c r="AJ1662" s="238"/>
      <c r="AK1662" s="238"/>
      <c r="AL1662" s="238"/>
      <c r="AM1662" s="238"/>
      <c r="AN1662" s="238"/>
      <c r="AO1662" s="238"/>
      <c r="AP1662" s="238"/>
      <c r="AQ1662" s="238"/>
      <c r="AR1662" s="238"/>
      <c r="AS1662" s="238"/>
      <c r="AT1662" s="238"/>
      <c r="AU1662" s="238"/>
      <c r="AV1662" s="238"/>
      <c r="AW1662" s="238"/>
      <c r="AX1662" s="238"/>
      <c r="AY1662" s="238"/>
      <c r="AZ1662" s="238"/>
      <c r="BA1662" s="238"/>
      <c r="BB1662" s="238"/>
      <c r="BC1662" s="238"/>
      <c r="BD1662" s="238"/>
      <c r="BE1662" s="238"/>
      <c r="BF1662" s="238"/>
      <c r="BG1662" s="238"/>
      <c r="BH1662" s="238"/>
      <c r="BI1662" s="238"/>
      <c r="BJ1662" s="238"/>
      <c r="BK1662" s="238"/>
      <c r="BL1662" s="238"/>
      <c r="BM1662" s="238"/>
      <c r="BN1662" s="238"/>
      <c r="BO1662" s="238"/>
      <c r="BP1662" s="238"/>
      <c r="BQ1662" s="238"/>
      <c r="BR1662" s="238"/>
      <c r="BS1662" s="238"/>
      <c r="BT1662" s="238"/>
      <c r="BU1662" s="238"/>
      <c r="BV1662" s="238"/>
      <c r="BW1662" s="238"/>
      <c r="BX1662" s="238"/>
      <c r="BY1662" s="238"/>
      <c r="BZ1662" s="238"/>
      <c r="CA1662" s="238"/>
      <c r="CB1662" s="238"/>
      <c r="CC1662" s="238"/>
      <c r="CD1662" s="238"/>
      <c r="CE1662" s="238"/>
      <c r="CF1662" s="238"/>
      <c r="CG1662" s="238"/>
      <c r="CH1662" s="238"/>
      <c r="CI1662" s="238"/>
      <c r="CJ1662" s="238"/>
      <c r="CK1662" s="238"/>
      <c r="CL1662" s="238"/>
      <c r="CM1662" s="238"/>
      <c r="CN1662" s="238"/>
      <c r="CO1662" s="238"/>
      <c r="CP1662" s="238"/>
      <c r="CQ1662" s="238"/>
      <c r="CR1662" s="238"/>
      <c r="CS1662" s="238"/>
      <c r="CT1662" s="238"/>
      <c r="CU1662" s="238"/>
      <c r="CV1662" s="238"/>
      <c r="CW1662" s="238"/>
      <c r="CX1662" s="238"/>
      <c r="CY1662" s="238"/>
      <c r="CZ1662" s="238"/>
      <c r="DA1662" s="238"/>
      <c r="DB1662" s="238"/>
      <c r="DC1662" s="238"/>
      <c r="DD1662" s="238"/>
      <c r="DE1662" s="238"/>
      <c r="DF1662" s="238"/>
      <c r="DG1662" s="238"/>
      <c r="DH1662" s="238"/>
      <c r="DI1662" s="238"/>
      <c r="DJ1662" s="238"/>
      <c r="DK1662" s="238"/>
      <c r="DL1662" s="238"/>
      <c r="DM1662" s="238"/>
      <c r="DN1662" s="238"/>
      <c r="DO1662" s="238"/>
      <c r="DP1662" s="238"/>
      <c r="DQ1662" s="238"/>
      <c r="DR1662" s="238"/>
      <c r="DS1662" s="238"/>
      <c r="DT1662" s="238"/>
      <c r="DU1662" s="238"/>
      <c r="DV1662" s="238"/>
      <c r="DW1662" s="238"/>
      <c r="DX1662" s="238"/>
      <c r="DY1662" s="238"/>
      <c r="DZ1662" s="238"/>
      <c r="EA1662" s="238"/>
      <c r="EB1662" s="238"/>
      <c r="EC1662" s="238"/>
      <c r="ED1662" s="238"/>
      <c r="EE1662" s="238"/>
      <c r="EF1662" s="238"/>
      <c r="EG1662" s="238"/>
      <c r="EH1662" s="238"/>
      <c r="EI1662" s="238"/>
      <c r="EJ1662" s="238"/>
      <c r="EK1662" s="238"/>
      <c r="EL1662" s="238"/>
      <c r="EM1662" s="238"/>
      <c r="EN1662" s="238"/>
      <c r="EO1662" s="238"/>
      <c r="EP1662" s="238"/>
      <c r="EQ1662" s="238"/>
      <c r="ER1662" s="238"/>
      <c r="ES1662" s="238"/>
      <c r="ET1662" s="238"/>
      <c r="EU1662" s="238"/>
      <c r="EV1662" s="238"/>
      <c r="EW1662" s="238"/>
      <c r="EX1662" s="238"/>
      <c r="EY1662" s="238"/>
      <c r="EZ1662" s="238"/>
      <c r="FA1662" s="238"/>
      <c r="FB1662" s="238"/>
      <c r="FC1662" s="238"/>
      <c r="FD1662" s="238"/>
      <c r="FE1662" s="238"/>
    </row>
    <row r="1663" spans="34:161">
      <c r="AH1663" s="238"/>
      <c r="AI1663" s="238"/>
      <c r="AJ1663" s="238"/>
      <c r="AK1663" s="238"/>
      <c r="AL1663" s="238"/>
      <c r="AM1663" s="238"/>
      <c r="AN1663" s="238"/>
      <c r="AO1663" s="238"/>
      <c r="AP1663" s="238"/>
      <c r="AQ1663" s="238"/>
      <c r="AR1663" s="238"/>
      <c r="AS1663" s="238"/>
      <c r="AT1663" s="238"/>
      <c r="AU1663" s="238"/>
      <c r="AV1663" s="238"/>
      <c r="AW1663" s="238"/>
      <c r="AX1663" s="238"/>
      <c r="AY1663" s="238"/>
      <c r="AZ1663" s="238"/>
      <c r="BA1663" s="238"/>
      <c r="BB1663" s="238"/>
      <c r="BC1663" s="238"/>
      <c r="BD1663" s="238"/>
      <c r="BE1663" s="238"/>
      <c r="BF1663" s="238"/>
      <c r="BG1663" s="238"/>
      <c r="BH1663" s="238"/>
      <c r="BI1663" s="238"/>
      <c r="BJ1663" s="238"/>
      <c r="BK1663" s="238"/>
      <c r="BL1663" s="238"/>
      <c r="BM1663" s="238"/>
      <c r="BN1663" s="238"/>
      <c r="BO1663" s="238"/>
      <c r="BP1663" s="238"/>
      <c r="BQ1663" s="238"/>
      <c r="BR1663" s="238"/>
      <c r="BS1663" s="238"/>
      <c r="BT1663" s="238"/>
      <c r="BU1663" s="238"/>
      <c r="BV1663" s="238"/>
      <c r="BW1663" s="238"/>
      <c r="BX1663" s="238"/>
      <c r="BY1663" s="238"/>
      <c r="BZ1663" s="238"/>
      <c r="CA1663" s="238"/>
      <c r="CB1663" s="238"/>
      <c r="CC1663" s="238"/>
      <c r="CD1663" s="238"/>
      <c r="CE1663" s="238"/>
      <c r="CF1663" s="238"/>
      <c r="CG1663" s="238"/>
      <c r="CH1663" s="238"/>
      <c r="CI1663" s="238"/>
      <c r="CJ1663" s="238"/>
      <c r="CK1663" s="238"/>
      <c r="CL1663" s="238"/>
      <c r="CM1663" s="238"/>
      <c r="CN1663" s="238"/>
      <c r="CO1663" s="238"/>
      <c r="CP1663" s="238"/>
      <c r="CQ1663" s="238"/>
      <c r="CR1663" s="238"/>
      <c r="CS1663" s="238"/>
      <c r="CT1663" s="238"/>
      <c r="CU1663" s="238"/>
      <c r="CV1663" s="238"/>
      <c r="CW1663" s="238"/>
      <c r="CX1663" s="238"/>
      <c r="CY1663" s="238"/>
      <c r="CZ1663" s="238"/>
      <c r="DA1663" s="238"/>
      <c r="DB1663" s="238"/>
      <c r="DC1663" s="238"/>
      <c r="DD1663" s="238"/>
      <c r="DE1663" s="238"/>
      <c r="DF1663" s="238"/>
      <c r="DG1663" s="238"/>
      <c r="DH1663" s="238"/>
      <c r="DI1663" s="238"/>
      <c r="DJ1663" s="238"/>
      <c r="DK1663" s="238"/>
      <c r="DL1663" s="238"/>
      <c r="DM1663" s="238"/>
      <c r="DN1663" s="238"/>
      <c r="DO1663" s="238"/>
      <c r="DP1663" s="238"/>
      <c r="DQ1663" s="238"/>
      <c r="DR1663" s="238"/>
      <c r="DS1663" s="238"/>
      <c r="DT1663" s="238"/>
      <c r="DU1663" s="238"/>
      <c r="DV1663" s="238"/>
      <c r="DW1663" s="238"/>
      <c r="DX1663" s="238"/>
      <c r="DY1663" s="238"/>
      <c r="DZ1663" s="238"/>
      <c r="EA1663" s="238"/>
      <c r="EB1663" s="238"/>
      <c r="EC1663" s="238"/>
      <c r="ED1663" s="238"/>
      <c r="EE1663" s="238"/>
      <c r="EF1663" s="238"/>
      <c r="EG1663" s="238"/>
      <c r="EH1663" s="238"/>
      <c r="EI1663" s="238"/>
      <c r="EJ1663" s="238"/>
      <c r="EK1663" s="238"/>
      <c r="EL1663" s="238"/>
      <c r="EM1663" s="238"/>
      <c r="EN1663" s="238"/>
      <c r="EO1663" s="238"/>
      <c r="EP1663" s="238"/>
      <c r="EQ1663" s="238"/>
      <c r="ER1663" s="238"/>
      <c r="ES1663" s="238"/>
      <c r="ET1663" s="238"/>
      <c r="EU1663" s="238"/>
      <c r="EV1663" s="238"/>
      <c r="EW1663" s="238"/>
      <c r="EX1663" s="238"/>
      <c r="EY1663" s="238"/>
      <c r="EZ1663" s="238"/>
      <c r="FA1663" s="238"/>
      <c r="FB1663" s="238"/>
      <c r="FC1663" s="238"/>
      <c r="FD1663" s="238"/>
      <c r="FE1663" s="238"/>
    </row>
    <row r="1664" spans="34:161">
      <c r="AH1664" s="238"/>
      <c r="AI1664" s="238"/>
      <c r="AJ1664" s="238"/>
      <c r="AK1664" s="238"/>
      <c r="AL1664" s="238"/>
      <c r="AM1664" s="238"/>
      <c r="AN1664" s="238"/>
      <c r="AO1664" s="238"/>
      <c r="AP1664" s="238"/>
      <c r="AQ1664" s="238"/>
      <c r="AR1664" s="238"/>
      <c r="AS1664" s="238"/>
      <c r="AT1664" s="238"/>
      <c r="AU1664" s="238"/>
      <c r="AV1664" s="238"/>
      <c r="AW1664" s="238"/>
      <c r="AX1664" s="238"/>
      <c r="AY1664" s="238"/>
      <c r="AZ1664" s="238"/>
      <c r="BA1664" s="238"/>
      <c r="BB1664" s="238"/>
      <c r="BC1664" s="238"/>
      <c r="BD1664" s="238"/>
      <c r="BE1664" s="238"/>
      <c r="BF1664" s="238"/>
      <c r="BG1664" s="238"/>
      <c r="BH1664" s="238"/>
      <c r="BI1664" s="238"/>
      <c r="BJ1664" s="238"/>
      <c r="BK1664" s="238"/>
      <c r="BL1664" s="238"/>
      <c r="BM1664" s="238"/>
      <c r="BN1664" s="238"/>
      <c r="BO1664" s="238"/>
      <c r="BP1664" s="238"/>
      <c r="BQ1664" s="238"/>
      <c r="BR1664" s="238"/>
      <c r="BS1664" s="238"/>
      <c r="BT1664" s="238"/>
      <c r="BU1664" s="238"/>
      <c r="BV1664" s="238"/>
      <c r="BW1664" s="238"/>
      <c r="BX1664" s="238"/>
      <c r="BY1664" s="238"/>
      <c r="BZ1664" s="238"/>
      <c r="CA1664" s="238"/>
      <c r="CB1664" s="238"/>
      <c r="CC1664" s="238"/>
      <c r="CD1664" s="238"/>
      <c r="CE1664" s="238"/>
      <c r="CF1664" s="238"/>
      <c r="CG1664" s="238"/>
      <c r="CH1664" s="238"/>
      <c r="CI1664" s="238"/>
      <c r="CJ1664" s="238"/>
      <c r="CK1664" s="238"/>
      <c r="CL1664" s="238"/>
      <c r="CM1664" s="238"/>
      <c r="CN1664" s="238"/>
      <c r="CO1664" s="238"/>
      <c r="CP1664" s="238"/>
      <c r="CQ1664" s="238"/>
      <c r="CR1664" s="238"/>
      <c r="CS1664" s="238"/>
      <c r="CT1664" s="238"/>
      <c r="CU1664" s="238"/>
      <c r="CV1664" s="238"/>
      <c r="CW1664" s="238"/>
      <c r="CX1664" s="238"/>
      <c r="CY1664" s="238"/>
      <c r="CZ1664" s="238"/>
      <c r="DA1664" s="238"/>
      <c r="DB1664" s="238"/>
      <c r="DC1664" s="238"/>
      <c r="DD1664" s="238"/>
      <c r="DE1664" s="238"/>
      <c r="DF1664" s="238"/>
      <c r="DG1664" s="238"/>
      <c r="DH1664" s="238"/>
      <c r="DI1664" s="238"/>
      <c r="DJ1664" s="238"/>
      <c r="DK1664" s="238"/>
      <c r="DL1664" s="238"/>
      <c r="DM1664" s="238"/>
      <c r="DN1664" s="238"/>
      <c r="DO1664" s="238"/>
      <c r="DP1664" s="238"/>
      <c r="DQ1664" s="238"/>
      <c r="DR1664" s="238"/>
      <c r="DS1664" s="238"/>
      <c r="DT1664" s="238"/>
      <c r="DU1664" s="238"/>
      <c r="DV1664" s="238"/>
      <c r="DW1664" s="238"/>
      <c r="DX1664" s="238"/>
      <c r="DY1664" s="238"/>
      <c r="DZ1664" s="238"/>
      <c r="EA1664" s="238"/>
      <c r="EB1664" s="238"/>
      <c r="EC1664" s="238"/>
      <c r="ED1664" s="238"/>
      <c r="EE1664" s="238"/>
      <c r="EF1664" s="238"/>
      <c r="EG1664" s="238"/>
      <c r="EH1664" s="238"/>
      <c r="EI1664" s="238"/>
      <c r="EJ1664" s="238"/>
      <c r="EK1664" s="238"/>
      <c r="EL1664" s="238"/>
      <c r="EM1664" s="238"/>
      <c r="EN1664" s="238"/>
      <c r="EO1664" s="238"/>
      <c r="EP1664" s="238"/>
      <c r="EQ1664" s="238"/>
      <c r="ER1664" s="238"/>
      <c r="ES1664" s="238"/>
      <c r="ET1664" s="238"/>
      <c r="EU1664" s="238"/>
      <c r="EV1664" s="238"/>
      <c r="EW1664" s="238"/>
      <c r="EX1664" s="238"/>
      <c r="EY1664" s="238"/>
      <c r="EZ1664" s="238"/>
      <c r="FA1664" s="238"/>
      <c r="FB1664" s="238"/>
      <c r="FC1664" s="238"/>
      <c r="FD1664" s="238"/>
      <c r="FE1664" s="238"/>
    </row>
    <row r="1665" spans="34:161">
      <c r="AH1665" s="238"/>
      <c r="AI1665" s="238"/>
      <c r="AJ1665" s="238"/>
      <c r="AK1665" s="238"/>
      <c r="AL1665" s="238"/>
      <c r="AM1665" s="238"/>
      <c r="AN1665" s="238"/>
      <c r="AO1665" s="238"/>
      <c r="AP1665" s="238"/>
      <c r="AQ1665" s="238"/>
      <c r="AR1665" s="238"/>
      <c r="AS1665" s="238"/>
      <c r="AT1665" s="238"/>
      <c r="AU1665" s="238"/>
      <c r="AV1665" s="238"/>
      <c r="AW1665" s="238"/>
      <c r="AX1665" s="238"/>
      <c r="AY1665" s="238"/>
      <c r="AZ1665" s="238"/>
      <c r="BA1665" s="238"/>
      <c r="BB1665" s="238"/>
      <c r="BC1665" s="238"/>
      <c r="BD1665" s="238"/>
      <c r="BE1665" s="238"/>
      <c r="BF1665" s="238"/>
      <c r="BG1665" s="238"/>
      <c r="BH1665" s="238"/>
      <c r="BI1665" s="238"/>
      <c r="BJ1665" s="238"/>
      <c r="BK1665" s="238"/>
      <c r="BL1665" s="238"/>
      <c r="BM1665" s="238"/>
      <c r="BN1665" s="238"/>
      <c r="BO1665" s="238"/>
      <c r="BP1665" s="238"/>
      <c r="BQ1665" s="238"/>
      <c r="BR1665" s="238"/>
      <c r="BS1665" s="238"/>
      <c r="BT1665" s="238"/>
      <c r="BU1665" s="238"/>
      <c r="BV1665" s="238"/>
      <c r="BW1665" s="238"/>
      <c r="BX1665" s="238"/>
      <c r="BY1665" s="238"/>
      <c r="BZ1665" s="238"/>
      <c r="CA1665" s="238"/>
      <c r="CB1665" s="238"/>
      <c r="CC1665" s="238"/>
      <c r="CD1665" s="238"/>
      <c r="CE1665" s="238"/>
      <c r="CF1665" s="238"/>
      <c r="CG1665" s="238"/>
      <c r="CH1665" s="238"/>
      <c r="CI1665" s="238"/>
      <c r="CJ1665" s="238"/>
      <c r="CK1665" s="238"/>
      <c r="CL1665" s="238"/>
      <c r="CM1665" s="238"/>
      <c r="CN1665" s="238"/>
      <c r="CO1665" s="238"/>
      <c r="CP1665" s="238"/>
      <c r="CQ1665" s="238"/>
      <c r="CR1665" s="238"/>
      <c r="CS1665" s="238"/>
      <c r="CT1665" s="238"/>
      <c r="CU1665" s="238"/>
      <c r="CV1665" s="238"/>
      <c r="CW1665" s="238"/>
      <c r="CX1665" s="238"/>
      <c r="CY1665" s="238"/>
      <c r="CZ1665" s="238"/>
      <c r="DA1665" s="238"/>
      <c r="DB1665" s="238"/>
      <c r="DC1665" s="238"/>
      <c r="DD1665" s="238"/>
      <c r="DE1665" s="238"/>
      <c r="DF1665" s="238"/>
      <c r="DG1665" s="238"/>
      <c r="DH1665" s="238"/>
      <c r="DI1665" s="238"/>
      <c r="DJ1665" s="238"/>
      <c r="DK1665" s="238"/>
      <c r="DL1665" s="238"/>
      <c r="DM1665" s="238"/>
      <c r="DN1665" s="238"/>
      <c r="DO1665" s="238"/>
      <c r="DP1665" s="238"/>
      <c r="DQ1665" s="238"/>
      <c r="DR1665" s="238"/>
      <c r="DS1665" s="238"/>
      <c r="DT1665" s="238"/>
      <c r="DU1665" s="238"/>
      <c r="DV1665" s="238"/>
      <c r="DW1665" s="238"/>
      <c r="DX1665" s="238"/>
      <c r="DY1665" s="238"/>
      <c r="DZ1665" s="238"/>
      <c r="EA1665" s="238"/>
      <c r="EB1665" s="238"/>
      <c r="EC1665" s="238"/>
      <c r="ED1665" s="238"/>
      <c r="EE1665" s="238"/>
      <c r="EF1665" s="238"/>
      <c r="EG1665" s="238"/>
      <c r="EH1665" s="238"/>
      <c r="EI1665" s="238"/>
      <c r="EJ1665" s="238"/>
      <c r="EK1665" s="238"/>
      <c r="EL1665" s="238"/>
      <c r="EM1665" s="238"/>
      <c r="EN1665" s="238"/>
      <c r="EO1665" s="238"/>
      <c r="EP1665" s="238"/>
      <c r="EQ1665" s="238"/>
      <c r="ER1665" s="238"/>
      <c r="ES1665" s="238"/>
      <c r="ET1665" s="238"/>
      <c r="EU1665" s="238"/>
      <c r="EV1665" s="238"/>
      <c r="EW1665" s="238"/>
      <c r="EX1665" s="238"/>
      <c r="EY1665" s="238"/>
      <c r="EZ1665" s="238"/>
      <c r="FA1665" s="238"/>
      <c r="FB1665" s="238"/>
      <c r="FC1665" s="238"/>
      <c r="FD1665" s="238"/>
      <c r="FE1665" s="238"/>
    </row>
    <row r="1666" spans="34:161">
      <c r="AH1666" s="238"/>
      <c r="AI1666" s="238"/>
      <c r="AJ1666" s="238"/>
      <c r="AK1666" s="238"/>
      <c r="AL1666" s="238"/>
      <c r="AM1666" s="238"/>
      <c r="AN1666" s="238"/>
      <c r="AO1666" s="238"/>
      <c r="AP1666" s="238"/>
      <c r="AQ1666" s="238"/>
      <c r="AR1666" s="238"/>
      <c r="AS1666" s="238"/>
      <c r="AT1666" s="238"/>
      <c r="AU1666" s="238"/>
      <c r="AV1666" s="238"/>
      <c r="AW1666" s="238"/>
      <c r="AX1666" s="238"/>
      <c r="AY1666" s="238"/>
      <c r="AZ1666" s="238"/>
      <c r="BA1666" s="238"/>
      <c r="BB1666" s="238"/>
      <c r="BC1666" s="238"/>
      <c r="BD1666" s="238"/>
      <c r="BE1666" s="238"/>
      <c r="BF1666" s="238"/>
      <c r="BG1666" s="238"/>
      <c r="BH1666" s="238"/>
      <c r="BI1666" s="238"/>
      <c r="BJ1666" s="238"/>
      <c r="BK1666" s="238"/>
      <c r="BL1666" s="238"/>
      <c r="BM1666" s="238"/>
      <c r="BN1666" s="238"/>
      <c r="BO1666" s="238"/>
      <c r="BP1666" s="238"/>
      <c r="BQ1666" s="238"/>
      <c r="BR1666" s="238"/>
      <c r="BS1666" s="238"/>
      <c r="BT1666" s="238"/>
      <c r="BU1666" s="238"/>
      <c r="BV1666" s="238"/>
      <c r="BW1666" s="238"/>
      <c r="BX1666" s="238"/>
      <c r="BY1666" s="238"/>
      <c r="BZ1666" s="238"/>
      <c r="CA1666" s="238"/>
      <c r="CB1666" s="238"/>
      <c r="CC1666" s="238"/>
      <c r="CD1666" s="238"/>
      <c r="CE1666" s="238"/>
      <c r="CF1666" s="238"/>
      <c r="CG1666" s="238"/>
      <c r="CH1666" s="238"/>
      <c r="CI1666" s="238"/>
      <c r="CJ1666" s="238"/>
      <c r="CK1666" s="238"/>
      <c r="CL1666" s="238"/>
      <c r="CM1666" s="238"/>
      <c r="CN1666" s="238"/>
      <c r="CO1666" s="238"/>
      <c r="CP1666" s="238"/>
      <c r="CQ1666" s="238"/>
      <c r="CR1666" s="238"/>
      <c r="CS1666" s="238"/>
      <c r="CT1666" s="238"/>
      <c r="CU1666" s="238"/>
      <c r="CV1666" s="238"/>
      <c r="CW1666" s="238"/>
      <c r="CX1666" s="238"/>
      <c r="CY1666" s="238"/>
      <c r="CZ1666" s="238"/>
      <c r="DA1666" s="238"/>
      <c r="DB1666" s="238"/>
      <c r="DC1666" s="238"/>
      <c r="DD1666" s="238"/>
      <c r="DE1666" s="238"/>
      <c r="DF1666" s="238"/>
      <c r="DG1666" s="238"/>
      <c r="DH1666" s="238"/>
      <c r="DI1666" s="238"/>
      <c r="DJ1666" s="238"/>
      <c r="DK1666" s="238"/>
      <c r="DL1666" s="238"/>
      <c r="DM1666" s="238"/>
      <c r="DN1666" s="238"/>
      <c r="DO1666" s="238"/>
      <c r="DP1666" s="238"/>
      <c r="DQ1666" s="238"/>
      <c r="DR1666" s="238"/>
      <c r="DS1666" s="238"/>
      <c r="DT1666" s="238"/>
      <c r="DU1666" s="238"/>
      <c r="DV1666" s="238"/>
      <c r="DW1666" s="238"/>
      <c r="DX1666" s="238"/>
      <c r="DY1666" s="238"/>
      <c r="DZ1666" s="238"/>
      <c r="EA1666" s="238"/>
      <c r="EB1666" s="238"/>
      <c r="EC1666" s="238"/>
      <c r="ED1666" s="238"/>
      <c r="EE1666" s="238"/>
      <c r="EF1666" s="238"/>
      <c r="EG1666" s="238"/>
      <c r="EH1666" s="238"/>
      <c r="EI1666" s="238"/>
      <c r="EJ1666" s="238"/>
      <c r="EK1666" s="238"/>
      <c r="EL1666" s="238"/>
      <c r="EM1666" s="238"/>
      <c r="EN1666" s="238"/>
      <c r="EO1666" s="238"/>
      <c r="EP1666" s="238"/>
      <c r="EQ1666" s="238"/>
      <c r="ER1666" s="238"/>
      <c r="ES1666" s="238"/>
      <c r="ET1666" s="238"/>
      <c r="EU1666" s="238"/>
      <c r="EV1666" s="238"/>
      <c r="EW1666" s="238"/>
      <c r="EX1666" s="238"/>
      <c r="EY1666" s="238"/>
      <c r="EZ1666" s="238"/>
      <c r="FA1666" s="238"/>
      <c r="FB1666" s="238"/>
      <c r="FC1666" s="238"/>
      <c r="FD1666" s="238"/>
      <c r="FE1666" s="238"/>
    </row>
    <row r="1667" spans="34:161">
      <c r="AH1667" s="238"/>
      <c r="AI1667" s="238"/>
      <c r="AJ1667" s="238"/>
      <c r="AK1667" s="238"/>
      <c r="AL1667" s="238"/>
      <c r="AM1667" s="238"/>
      <c r="AN1667" s="238"/>
      <c r="AO1667" s="238"/>
      <c r="AP1667" s="238"/>
      <c r="AQ1667" s="238"/>
      <c r="AR1667" s="238"/>
      <c r="AS1667" s="238"/>
      <c r="AT1667" s="238"/>
      <c r="AU1667" s="238"/>
      <c r="AV1667" s="238"/>
      <c r="AW1667" s="238"/>
      <c r="AX1667" s="238"/>
      <c r="AY1667" s="238"/>
      <c r="AZ1667" s="238"/>
      <c r="BA1667" s="238"/>
      <c r="BB1667" s="238"/>
      <c r="BC1667" s="238"/>
      <c r="BD1667" s="238"/>
      <c r="BE1667" s="238"/>
      <c r="BF1667" s="238"/>
      <c r="BG1667" s="238"/>
      <c r="BH1667" s="238"/>
      <c r="BI1667" s="238"/>
      <c r="BJ1667" s="238"/>
      <c r="BK1667" s="238"/>
      <c r="BL1667" s="238"/>
      <c r="BM1667" s="238"/>
      <c r="BN1667" s="238"/>
      <c r="BO1667" s="238"/>
      <c r="BP1667" s="238"/>
      <c r="BQ1667" s="238"/>
      <c r="BR1667" s="238"/>
      <c r="BS1667" s="238"/>
      <c r="BT1667" s="238"/>
      <c r="BU1667" s="238"/>
      <c r="BV1667" s="238"/>
      <c r="BW1667" s="238"/>
      <c r="BX1667" s="238"/>
      <c r="BY1667" s="238"/>
      <c r="BZ1667" s="238"/>
      <c r="CA1667" s="238"/>
      <c r="CB1667" s="238"/>
      <c r="CC1667" s="238"/>
      <c r="CD1667" s="238"/>
      <c r="CE1667" s="238"/>
      <c r="CF1667" s="238"/>
      <c r="CG1667" s="238"/>
      <c r="CH1667" s="238"/>
      <c r="CI1667" s="238"/>
      <c r="CJ1667" s="238"/>
      <c r="CK1667" s="238"/>
      <c r="CL1667" s="238"/>
      <c r="CM1667" s="238"/>
      <c r="CN1667" s="238"/>
      <c r="CO1667" s="238"/>
      <c r="CP1667" s="238"/>
      <c r="CQ1667" s="238"/>
      <c r="CR1667" s="238"/>
      <c r="CS1667" s="238"/>
      <c r="CT1667" s="238"/>
      <c r="CU1667" s="238"/>
      <c r="CV1667" s="238"/>
      <c r="CW1667" s="238"/>
      <c r="CX1667" s="238"/>
      <c r="CY1667" s="238"/>
      <c r="CZ1667" s="238"/>
      <c r="DA1667" s="238"/>
      <c r="DB1667" s="238"/>
      <c r="DC1667" s="238"/>
      <c r="DD1667" s="238"/>
      <c r="DE1667" s="238"/>
      <c r="DF1667" s="238"/>
      <c r="DG1667" s="238"/>
      <c r="DH1667" s="238"/>
      <c r="DI1667" s="238"/>
      <c r="DJ1667" s="238"/>
      <c r="DK1667" s="238"/>
      <c r="DL1667" s="238"/>
      <c r="DM1667" s="238"/>
      <c r="DN1667" s="238"/>
      <c r="DO1667" s="238"/>
      <c r="DP1667" s="238"/>
      <c r="DQ1667" s="238"/>
      <c r="DR1667" s="238"/>
      <c r="DS1667" s="238"/>
      <c r="DT1667" s="238"/>
      <c r="DU1667" s="238"/>
      <c r="DV1667" s="238"/>
      <c r="DW1667" s="238"/>
      <c r="DX1667" s="238"/>
      <c r="DY1667" s="238"/>
      <c r="DZ1667" s="238"/>
      <c r="EA1667" s="238"/>
      <c r="EB1667" s="238"/>
      <c r="EC1667" s="238"/>
      <c r="ED1667" s="238"/>
      <c r="EE1667" s="238"/>
      <c r="EF1667" s="238"/>
      <c r="EG1667" s="238"/>
      <c r="EH1667" s="238"/>
      <c r="EI1667" s="238"/>
      <c r="EJ1667" s="238"/>
      <c r="EK1667" s="238"/>
      <c r="EL1667" s="238"/>
      <c r="EM1667" s="238"/>
      <c r="EN1667" s="238"/>
      <c r="EO1667" s="238"/>
      <c r="EP1667" s="238"/>
      <c r="EQ1667" s="238"/>
      <c r="ER1667" s="238"/>
      <c r="ES1667" s="238"/>
      <c r="ET1667" s="238"/>
      <c r="EU1667" s="238"/>
      <c r="EV1667" s="238"/>
      <c r="EW1667" s="238"/>
      <c r="EX1667" s="238"/>
      <c r="EY1667" s="238"/>
      <c r="EZ1667" s="238"/>
      <c r="FA1667" s="238"/>
      <c r="FB1667" s="238"/>
      <c r="FC1667" s="238"/>
      <c r="FD1667" s="238"/>
      <c r="FE1667" s="238"/>
    </row>
    <row r="1668" spans="34:161">
      <c r="AH1668" s="238"/>
      <c r="AI1668" s="238"/>
      <c r="AJ1668" s="238"/>
      <c r="AK1668" s="238"/>
      <c r="AL1668" s="238"/>
      <c r="AM1668" s="238"/>
      <c r="AN1668" s="238"/>
      <c r="AO1668" s="238"/>
      <c r="AP1668" s="238"/>
      <c r="AQ1668" s="238"/>
      <c r="AR1668" s="238"/>
      <c r="AS1668" s="238"/>
      <c r="AT1668" s="238"/>
      <c r="AU1668" s="238"/>
      <c r="AV1668" s="238"/>
      <c r="AW1668" s="238"/>
      <c r="AX1668" s="238"/>
      <c r="AY1668" s="238"/>
      <c r="AZ1668" s="238"/>
      <c r="BA1668" s="238"/>
      <c r="BB1668" s="238"/>
      <c r="BC1668" s="238"/>
      <c r="BD1668" s="238"/>
      <c r="BE1668" s="238"/>
      <c r="BF1668" s="238"/>
      <c r="BG1668" s="238"/>
      <c r="BH1668" s="238"/>
      <c r="BI1668" s="238"/>
      <c r="BJ1668" s="238"/>
      <c r="BK1668" s="238"/>
      <c r="BL1668" s="238"/>
      <c r="BM1668" s="238"/>
      <c r="BN1668" s="238"/>
      <c r="BO1668" s="238"/>
      <c r="BP1668" s="238"/>
      <c r="BQ1668" s="238"/>
      <c r="BR1668" s="238"/>
      <c r="BS1668" s="238"/>
      <c r="BT1668" s="238"/>
      <c r="BU1668" s="238"/>
      <c r="BV1668" s="238"/>
      <c r="BW1668" s="238"/>
      <c r="BX1668" s="238"/>
      <c r="BY1668" s="238"/>
      <c r="BZ1668" s="238"/>
      <c r="CA1668" s="238"/>
      <c r="CB1668" s="238"/>
      <c r="CC1668" s="238"/>
      <c r="CD1668" s="238"/>
      <c r="CE1668" s="238"/>
      <c r="CF1668" s="238"/>
      <c r="CG1668" s="238"/>
      <c r="CH1668" s="238"/>
      <c r="CI1668" s="238"/>
      <c r="CJ1668" s="238"/>
      <c r="CK1668" s="238"/>
      <c r="CL1668" s="238"/>
      <c r="CM1668" s="238"/>
      <c r="CN1668" s="238"/>
      <c r="CO1668" s="238"/>
      <c r="CP1668" s="238"/>
      <c r="CQ1668" s="238"/>
      <c r="CR1668" s="238"/>
      <c r="CS1668" s="238"/>
      <c r="CT1668" s="238"/>
      <c r="CU1668" s="238"/>
      <c r="CV1668" s="238"/>
      <c r="CW1668" s="238"/>
      <c r="CX1668" s="238"/>
      <c r="CY1668" s="238"/>
      <c r="CZ1668" s="238"/>
      <c r="DA1668" s="238"/>
      <c r="DB1668" s="238"/>
      <c r="DC1668" s="238"/>
      <c r="DD1668" s="238"/>
      <c r="DE1668" s="238"/>
      <c r="DF1668" s="238"/>
      <c r="DG1668" s="238"/>
      <c r="DH1668" s="238"/>
      <c r="DI1668" s="238"/>
      <c r="DJ1668" s="238"/>
      <c r="DK1668" s="238"/>
      <c r="DL1668" s="238"/>
      <c r="DM1668" s="238"/>
      <c r="DN1668" s="238"/>
      <c r="DO1668" s="238"/>
      <c r="DP1668" s="238"/>
      <c r="DQ1668" s="238"/>
      <c r="DR1668" s="238"/>
      <c r="DS1668" s="238"/>
      <c r="DT1668" s="238"/>
      <c r="DU1668" s="238"/>
      <c r="DV1668" s="238"/>
      <c r="DW1668" s="238"/>
      <c r="DX1668" s="238"/>
      <c r="DY1668" s="238"/>
      <c r="DZ1668" s="238"/>
      <c r="EA1668" s="238"/>
      <c r="EB1668" s="238"/>
      <c r="EC1668" s="238"/>
      <c r="ED1668" s="238"/>
      <c r="EE1668" s="238"/>
      <c r="EF1668" s="238"/>
      <c r="EG1668" s="238"/>
      <c r="EH1668" s="238"/>
      <c r="EI1668" s="238"/>
      <c r="EJ1668" s="238"/>
      <c r="EK1668" s="238"/>
      <c r="EL1668" s="238"/>
      <c r="EM1668" s="238"/>
      <c r="EN1668" s="238"/>
      <c r="EO1668" s="238"/>
      <c r="EP1668" s="238"/>
      <c r="EQ1668" s="238"/>
      <c r="ER1668" s="238"/>
      <c r="ES1668" s="238"/>
      <c r="ET1668" s="238"/>
      <c r="EU1668" s="238"/>
      <c r="EV1668" s="238"/>
      <c r="EW1668" s="238"/>
      <c r="EX1668" s="238"/>
      <c r="EY1668" s="238"/>
      <c r="EZ1668" s="238"/>
      <c r="FA1668" s="238"/>
      <c r="FB1668" s="238"/>
      <c r="FC1668" s="238"/>
      <c r="FD1668" s="238"/>
      <c r="FE1668" s="238"/>
    </row>
    <row r="1669" spans="34:161">
      <c r="AH1669" s="238"/>
      <c r="AI1669" s="238"/>
      <c r="AJ1669" s="238"/>
      <c r="AK1669" s="238"/>
      <c r="AL1669" s="238"/>
      <c r="AM1669" s="238"/>
      <c r="AN1669" s="238"/>
      <c r="AO1669" s="238"/>
      <c r="AP1669" s="238"/>
      <c r="AQ1669" s="238"/>
      <c r="AR1669" s="238"/>
      <c r="AS1669" s="238"/>
      <c r="AT1669" s="238"/>
      <c r="AU1669" s="238"/>
      <c r="AV1669" s="238"/>
      <c r="AW1669" s="238"/>
      <c r="AX1669" s="238"/>
      <c r="AY1669" s="238"/>
      <c r="AZ1669" s="238"/>
      <c r="BA1669" s="238"/>
      <c r="BB1669" s="238"/>
      <c r="BC1669" s="238"/>
      <c r="BD1669" s="238"/>
      <c r="BE1669" s="238"/>
      <c r="BF1669" s="238"/>
      <c r="BG1669" s="238"/>
      <c r="BH1669" s="238"/>
      <c r="BI1669" s="238"/>
      <c r="BJ1669" s="238"/>
      <c r="BK1669" s="238"/>
      <c r="BL1669" s="238"/>
      <c r="BM1669" s="238"/>
      <c r="BN1669" s="238"/>
      <c r="BO1669" s="238"/>
      <c r="BP1669" s="238"/>
      <c r="BQ1669" s="238"/>
      <c r="BR1669" s="238"/>
      <c r="BS1669" s="238"/>
      <c r="BT1669" s="238"/>
      <c r="BU1669" s="238"/>
      <c r="BV1669" s="238"/>
      <c r="BW1669" s="238"/>
      <c r="BX1669" s="238"/>
      <c r="BY1669" s="238"/>
      <c r="BZ1669" s="238"/>
      <c r="CA1669" s="238"/>
      <c r="CB1669" s="238"/>
      <c r="CC1669" s="238"/>
      <c r="CD1669" s="238"/>
      <c r="CE1669" s="238"/>
      <c r="CF1669" s="238"/>
      <c r="CG1669" s="238"/>
      <c r="CH1669" s="238"/>
      <c r="CI1669" s="238"/>
      <c r="CJ1669" s="238"/>
      <c r="CK1669" s="238"/>
      <c r="CL1669" s="238"/>
      <c r="CM1669" s="238"/>
      <c r="CN1669" s="238"/>
      <c r="CO1669" s="238"/>
      <c r="CP1669" s="238"/>
      <c r="CQ1669" s="238"/>
      <c r="CR1669" s="238"/>
      <c r="CS1669" s="238"/>
      <c r="CT1669" s="238"/>
      <c r="CU1669" s="238"/>
      <c r="CV1669" s="238"/>
      <c r="CW1669" s="238"/>
      <c r="CX1669" s="238"/>
      <c r="CY1669" s="238"/>
      <c r="CZ1669" s="238"/>
      <c r="DA1669" s="238"/>
      <c r="DB1669" s="238"/>
      <c r="DC1669" s="238"/>
      <c r="DD1669" s="238"/>
      <c r="DE1669" s="238"/>
      <c r="DF1669" s="238"/>
      <c r="DG1669" s="238"/>
      <c r="DH1669" s="238"/>
      <c r="DI1669" s="238"/>
      <c r="DJ1669" s="238"/>
      <c r="DK1669" s="238"/>
      <c r="DL1669" s="238"/>
      <c r="DM1669" s="238"/>
      <c r="DN1669" s="238"/>
      <c r="DO1669" s="238"/>
      <c r="DP1669" s="238"/>
      <c r="DQ1669" s="238"/>
      <c r="DR1669" s="238"/>
      <c r="DS1669" s="238"/>
      <c r="DT1669" s="238"/>
      <c r="DU1669" s="238"/>
      <c r="DV1669" s="238"/>
      <c r="DW1669" s="238"/>
      <c r="DX1669" s="238"/>
      <c r="DY1669" s="238"/>
      <c r="DZ1669" s="238"/>
      <c r="EA1669" s="238"/>
      <c r="EB1669" s="238"/>
      <c r="EC1669" s="238"/>
      <c r="ED1669" s="238"/>
      <c r="EE1669" s="238"/>
      <c r="EF1669" s="238"/>
      <c r="EG1669" s="238"/>
      <c r="EH1669" s="238"/>
      <c r="EI1669" s="238"/>
      <c r="EJ1669" s="238"/>
      <c r="EK1669" s="238"/>
      <c r="EL1669" s="238"/>
      <c r="EM1669" s="238"/>
      <c r="EN1669" s="238"/>
      <c r="EO1669" s="238"/>
      <c r="EP1669" s="238"/>
      <c r="EQ1669" s="238"/>
      <c r="ER1669" s="238"/>
      <c r="ES1669" s="238"/>
      <c r="ET1669" s="238"/>
      <c r="EU1669" s="238"/>
      <c r="EV1669" s="238"/>
      <c r="EW1669" s="238"/>
      <c r="EX1669" s="238"/>
      <c r="EY1669" s="238"/>
      <c r="EZ1669" s="238"/>
      <c r="FA1669" s="238"/>
      <c r="FB1669" s="238"/>
      <c r="FC1669" s="238"/>
      <c r="FD1669" s="238"/>
      <c r="FE1669" s="238"/>
    </row>
    <row r="1670" spans="34:161">
      <c r="AH1670" s="238"/>
      <c r="AI1670" s="238"/>
      <c r="AJ1670" s="238"/>
      <c r="AK1670" s="238"/>
      <c r="AL1670" s="238"/>
      <c r="AM1670" s="238"/>
      <c r="AN1670" s="238"/>
      <c r="AO1670" s="238"/>
      <c r="AP1670" s="238"/>
      <c r="AQ1670" s="238"/>
      <c r="AR1670" s="238"/>
      <c r="AS1670" s="238"/>
      <c r="AT1670" s="238"/>
      <c r="AU1670" s="238"/>
      <c r="AV1670" s="238"/>
      <c r="AW1670" s="238"/>
      <c r="AX1670" s="238"/>
      <c r="AY1670" s="238"/>
      <c r="AZ1670" s="238"/>
      <c r="BA1670" s="238"/>
      <c r="BB1670" s="238"/>
      <c r="BC1670" s="238"/>
      <c r="BD1670" s="238"/>
      <c r="BE1670" s="238"/>
      <c r="BF1670" s="238"/>
      <c r="BG1670" s="238"/>
      <c r="BH1670" s="238"/>
      <c r="BI1670" s="238"/>
      <c r="BJ1670" s="238"/>
      <c r="BK1670" s="238"/>
      <c r="BL1670" s="238"/>
      <c r="BM1670" s="238"/>
      <c r="BN1670" s="238"/>
      <c r="BO1670" s="238"/>
      <c r="BP1670" s="238"/>
      <c r="BQ1670" s="238"/>
      <c r="BR1670" s="238"/>
      <c r="BS1670" s="238"/>
      <c r="BT1670" s="238"/>
      <c r="BU1670" s="238"/>
      <c r="BV1670" s="238"/>
      <c r="BW1670" s="238"/>
      <c r="BX1670" s="238"/>
      <c r="BY1670" s="238"/>
      <c r="BZ1670" s="238"/>
      <c r="CA1670" s="238"/>
      <c r="CB1670" s="238"/>
      <c r="CC1670" s="238"/>
      <c r="CD1670" s="238"/>
      <c r="CE1670" s="238"/>
      <c r="CF1670" s="238"/>
      <c r="CG1670" s="238"/>
      <c r="CH1670" s="238"/>
      <c r="CI1670" s="238"/>
      <c r="CJ1670" s="238"/>
      <c r="CK1670" s="238"/>
      <c r="CL1670" s="238"/>
      <c r="CM1670" s="238"/>
      <c r="CN1670" s="238"/>
      <c r="CO1670" s="238"/>
      <c r="CP1670" s="238"/>
      <c r="CQ1670" s="238"/>
      <c r="CR1670" s="238"/>
      <c r="CS1670" s="238"/>
      <c r="CT1670" s="238"/>
      <c r="CU1670" s="238"/>
      <c r="CV1670" s="238"/>
      <c r="CW1670" s="238"/>
      <c r="CX1670" s="238"/>
      <c r="CY1670" s="238"/>
      <c r="CZ1670" s="238"/>
      <c r="DA1670" s="238"/>
      <c r="DB1670" s="238"/>
      <c r="DC1670" s="238"/>
      <c r="DD1670" s="238"/>
      <c r="DE1670" s="238"/>
      <c r="DF1670" s="238"/>
      <c r="DG1670" s="238"/>
      <c r="DH1670" s="238"/>
      <c r="DI1670" s="238"/>
      <c r="DJ1670" s="238"/>
      <c r="DK1670" s="238"/>
      <c r="DL1670" s="238"/>
      <c r="DM1670" s="238"/>
      <c r="DN1670" s="238"/>
      <c r="DO1670" s="238"/>
      <c r="DP1670" s="238"/>
      <c r="DQ1670" s="238"/>
      <c r="DR1670" s="238"/>
      <c r="DS1670" s="238"/>
      <c r="DT1670" s="238"/>
      <c r="DU1670" s="238"/>
      <c r="DV1670" s="238"/>
      <c r="DW1670" s="238"/>
      <c r="DX1670" s="238"/>
      <c r="DY1670" s="238"/>
      <c r="DZ1670" s="238"/>
      <c r="EA1670" s="238"/>
      <c r="EB1670" s="238"/>
      <c r="EC1670" s="238"/>
      <c r="ED1670" s="238"/>
      <c r="EE1670" s="238"/>
      <c r="EF1670" s="238"/>
      <c r="EG1670" s="238"/>
      <c r="EH1670" s="238"/>
      <c r="EI1670" s="238"/>
      <c r="EJ1670" s="238"/>
      <c r="EK1670" s="238"/>
      <c r="EL1670" s="238"/>
      <c r="EM1670" s="238"/>
      <c r="EN1670" s="238"/>
      <c r="EO1670" s="238"/>
      <c r="EP1670" s="238"/>
      <c r="EQ1670" s="238"/>
      <c r="ER1670" s="238"/>
      <c r="ES1670" s="238"/>
      <c r="ET1670" s="238"/>
      <c r="EU1670" s="238"/>
      <c r="EV1670" s="238"/>
      <c r="EW1670" s="238"/>
      <c r="EX1670" s="238"/>
      <c r="EY1670" s="238"/>
      <c r="EZ1670" s="238"/>
      <c r="FA1670" s="238"/>
      <c r="FB1670" s="238"/>
      <c r="FC1670" s="238"/>
      <c r="FD1670" s="238"/>
      <c r="FE1670" s="238"/>
    </row>
    <row r="1671" spans="34:161">
      <c r="AH1671" s="238"/>
      <c r="AI1671" s="238"/>
      <c r="AJ1671" s="238"/>
      <c r="AK1671" s="238"/>
      <c r="AL1671" s="238"/>
      <c r="AM1671" s="238"/>
      <c r="AN1671" s="238"/>
      <c r="AO1671" s="238"/>
      <c r="AP1671" s="238"/>
      <c r="AQ1671" s="238"/>
      <c r="AR1671" s="238"/>
      <c r="AS1671" s="238"/>
      <c r="AT1671" s="238"/>
      <c r="AU1671" s="238"/>
      <c r="AV1671" s="238"/>
      <c r="AW1671" s="238"/>
      <c r="AX1671" s="238"/>
      <c r="AY1671" s="238"/>
      <c r="AZ1671" s="238"/>
      <c r="BA1671" s="238"/>
      <c r="BB1671" s="238"/>
      <c r="BC1671" s="238"/>
      <c r="BD1671" s="238"/>
      <c r="BE1671" s="238"/>
      <c r="BF1671" s="238"/>
      <c r="BG1671" s="238"/>
      <c r="BH1671" s="238"/>
      <c r="BI1671" s="238"/>
      <c r="BJ1671" s="238"/>
      <c r="BK1671" s="238"/>
      <c r="BL1671" s="238"/>
      <c r="BM1671" s="238"/>
      <c r="BN1671" s="238"/>
      <c r="BO1671" s="238"/>
      <c r="BP1671" s="238"/>
      <c r="BQ1671" s="238"/>
      <c r="BR1671" s="238"/>
      <c r="BS1671" s="238"/>
      <c r="BT1671" s="238"/>
      <c r="BU1671" s="238"/>
      <c r="BV1671" s="238"/>
      <c r="BW1671" s="238"/>
      <c r="BX1671" s="238"/>
      <c r="BY1671" s="238"/>
      <c r="BZ1671" s="238"/>
      <c r="CA1671" s="238"/>
      <c r="CB1671" s="238"/>
      <c r="CC1671" s="238"/>
      <c r="CD1671" s="238"/>
      <c r="CE1671" s="238"/>
      <c r="CF1671" s="238"/>
      <c r="CG1671" s="238"/>
      <c r="CH1671" s="238"/>
      <c r="CI1671" s="238"/>
      <c r="CJ1671" s="238"/>
      <c r="CK1671" s="238"/>
      <c r="CL1671" s="238"/>
      <c r="CM1671" s="238"/>
      <c r="CN1671" s="238"/>
      <c r="CO1671" s="238"/>
      <c r="CP1671" s="238"/>
      <c r="CQ1671" s="238"/>
      <c r="CR1671" s="238"/>
      <c r="CS1671" s="238"/>
      <c r="CT1671" s="238"/>
      <c r="CU1671" s="238"/>
      <c r="CV1671" s="238"/>
      <c r="CW1671" s="238"/>
      <c r="CX1671" s="238"/>
      <c r="CY1671" s="238"/>
      <c r="CZ1671" s="238"/>
      <c r="DA1671" s="238"/>
      <c r="DB1671" s="238"/>
      <c r="DC1671" s="238"/>
      <c r="DD1671" s="238"/>
      <c r="DE1671" s="238"/>
      <c r="DF1671" s="238"/>
      <c r="DG1671" s="238"/>
      <c r="DH1671" s="238"/>
      <c r="DI1671" s="238"/>
      <c r="DJ1671" s="238"/>
      <c r="DK1671" s="238"/>
      <c r="DL1671" s="238"/>
      <c r="DM1671" s="238"/>
      <c r="DN1671" s="238"/>
      <c r="DO1671" s="238"/>
      <c r="DP1671" s="238"/>
      <c r="DQ1671" s="238"/>
      <c r="DR1671" s="238"/>
      <c r="DS1671" s="238"/>
      <c r="DT1671" s="238"/>
      <c r="DU1671" s="238"/>
      <c r="DV1671" s="238"/>
      <c r="DW1671" s="238"/>
      <c r="DX1671" s="238"/>
      <c r="DY1671" s="238"/>
      <c r="DZ1671" s="238"/>
      <c r="EA1671" s="238"/>
      <c r="EB1671" s="238"/>
      <c r="EC1671" s="238"/>
      <c r="ED1671" s="238"/>
      <c r="EE1671" s="238"/>
      <c r="EF1671" s="238"/>
      <c r="EG1671" s="238"/>
      <c r="EH1671" s="238"/>
      <c r="EI1671" s="238"/>
      <c r="EJ1671" s="238"/>
      <c r="EK1671" s="238"/>
      <c r="EL1671" s="238"/>
      <c r="EM1671" s="238"/>
      <c r="EN1671" s="238"/>
      <c r="EO1671" s="238"/>
      <c r="EP1671" s="238"/>
      <c r="EQ1671" s="238"/>
      <c r="ER1671" s="238"/>
      <c r="ES1671" s="238"/>
      <c r="ET1671" s="238"/>
      <c r="EU1671" s="238"/>
      <c r="EV1671" s="238"/>
      <c r="EW1671" s="238"/>
      <c r="EX1671" s="238"/>
      <c r="EY1671" s="238"/>
      <c r="EZ1671" s="238"/>
      <c r="FA1671" s="238"/>
      <c r="FB1671" s="238"/>
      <c r="FC1671" s="238"/>
      <c r="FD1671" s="238"/>
      <c r="FE1671" s="238"/>
    </row>
    <row r="1672" spans="34:161">
      <c r="AH1672" s="238"/>
      <c r="AI1672" s="238"/>
      <c r="AJ1672" s="238"/>
      <c r="AK1672" s="238"/>
      <c r="AL1672" s="238"/>
      <c r="AM1672" s="238"/>
      <c r="AN1672" s="238"/>
      <c r="AO1672" s="238"/>
      <c r="AP1672" s="238"/>
      <c r="AQ1672" s="238"/>
      <c r="AR1672" s="238"/>
      <c r="AS1672" s="238"/>
      <c r="AT1672" s="238"/>
      <c r="AU1672" s="238"/>
      <c r="AV1672" s="238"/>
      <c r="AW1672" s="238"/>
      <c r="AX1672" s="238"/>
      <c r="AY1672" s="238"/>
      <c r="AZ1672" s="238"/>
      <c r="BA1672" s="238"/>
      <c r="BB1672" s="238"/>
      <c r="BC1672" s="238"/>
      <c r="BD1672" s="238"/>
      <c r="BE1672" s="238"/>
      <c r="BF1672" s="238"/>
      <c r="BG1672" s="238"/>
      <c r="BH1672" s="238"/>
      <c r="BI1672" s="238"/>
      <c r="BJ1672" s="238"/>
      <c r="BK1672" s="238"/>
      <c r="BL1672" s="238"/>
      <c r="BM1672" s="238"/>
      <c r="BN1672" s="238"/>
      <c r="BO1672" s="238"/>
      <c r="BP1672" s="238"/>
      <c r="BQ1672" s="238"/>
      <c r="BR1672" s="238"/>
      <c r="BS1672" s="238"/>
      <c r="BT1672" s="238"/>
      <c r="BU1672" s="238"/>
      <c r="BV1672" s="238"/>
      <c r="BW1672" s="238"/>
      <c r="BX1672" s="238"/>
      <c r="BY1672" s="238"/>
      <c r="BZ1672" s="238"/>
      <c r="CA1672" s="238"/>
      <c r="CB1672" s="238"/>
      <c r="CC1672" s="238"/>
      <c r="CD1672" s="238"/>
      <c r="CE1672" s="238"/>
      <c r="CF1672" s="238"/>
      <c r="CG1672" s="238"/>
      <c r="CH1672" s="238"/>
      <c r="CI1672" s="238"/>
      <c r="CJ1672" s="238"/>
      <c r="CK1672" s="238"/>
      <c r="CL1672" s="238"/>
      <c r="CM1672" s="238"/>
      <c r="CN1672" s="238"/>
      <c r="CO1672" s="238"/>
      <c r="CP1672" s="238"/>
      <c r="CQ1672" s="238"/>
      <c r="CR1672" s="238"/>
      <c r="CS1672" s="238"/>
      <c r="CT1672" s="238"/>
      <c r="CU1672" s="238"/>
      <c r="CV1672" s="238"/>
      <c r="CW1672" s="238"/>
      <c r="CX1672" s="238"/>
      <c r="CY1672" s="238"/>
      <c r="CZ1672" s="238"/>
      <c r="DA1672" s="238"/>
      <c r="DB1672" s="238"/>
      <c r="DC1672" s="238"/>
      <c r="DD1672" s="238"/>
      <c r="DE1672" s="238"/>
      <c r="DF1672" s="238"/>
      <c r="DG1672" s="238"/>
      <c r="DH1672" s="238"/>
      <c r="DI1672" s="238"/>
      <c r="DJ1672" s="238"/>
      <c r="DK1672" s="238"/>
      <c r="DL1672" s="238"/>
      <c r="DM1672" s="238"/>
      <c r="DN1672" s="238"/>
      <c r="DO1672" s="238"/>
      <c r="DP1672" s="238"/>
      <c r="DQ1672" s="238"/>
      <c r="DR1672" s="238"/>
      <c r="DS1672" s="238"/>
      <c r="DT1672" s="238"/>
      <c r="DU1672" s="238"/>
      <c r="DV1672" s="238"/>
      <c r="DW1672" s="238"/>
      <c r="DX1672" s="238"/>
      <c r="DY1672" s="238"/>
      <c r="DZ1672" s="238"/>
      <c r="EA1672" s="238"/>
      <c r="EB1672" s="238"/>
      <c r="EC1672" s="238"/>
      <c r="ED1672" s="238"/>
      <c r="EE1672" s="238"/>
      <c r="EF1672" s="238"/>
      <c r="EG1672" s="238"/>
      <c r="EH1672" s="238"/>
      <c r="EI1672" s="238"/>
      <c r="EJ1672" s="238"/>
      <c r="EK1672" s="238"/>
      <c r="EL1672" s="238"/>
      <c r="EM1672" s="238"/>
      <c r="EN1672" s="238"/>
      <c r="EO1672" s="238"/>
      <c r="EP1672" s="238"/>
      <c r="EQ1672" s="238"/>
      <c r="ER1672" s="238"/>
      <c r="ES1672" s="238"/>
      <c r="ET1672" s="238"/>
      <c r="EU1672" s="238"/>
      <c r="EV1672" s="238"/>
      <c r="EW1672" s="238"/>
      <c r="EX1672" s="238"/>
      <c r="EY1672" s="238"/>
      <c r="EZ1672" s="238"/>
      <c r="FA1672" s="238"/>
      <c r="FB1672" s="238"/>
      <c r="FC1672" s="238"/>
      <c r="FD1672" s="238"/>
      <c r="FE1672" s="238"/>
    </row>
    <row r="1673" spans="34:161">
      <c r="AH1673" s="238"/>
      <c r="AI1673" s="238"/>
      <c r="AJ1673" s="238"/>
      <c r="AK1673" s="238"/>
      <c r="AL1673" s="238"/>
      <c r="AM1673" s="238"/>
      <c r="AN1673" s="238"/>
      <c r="AO1673" s="238"/>
      <c r="AP1673" s="238"/>
      <c r="AQ1673" s="238"/>
      <c r="AR1673" s="238"/>
      <c r="AS1673" s="238"/>
      <c r="AT1673" s="238"/>
      <c r="AU1673" s="238"/>
      <c r="AV1673" s="238"/>
      <c r="AW1673" s="238"/>
      <c r="AX1673" s="238"/>
      <c r="AY1673" s="238"/>
      <c r="AZ1673" s="238"/>
      <c r="BA1673" s="238"/>
      <c r="BB1673" s="238"/>
      <c r="BC1673" s="238"/>
      <c r="BD1673" s="238"/>
      <c r="BE1673" s="238"/>
      <c r="BF1673" s="238"/>
      <c r="BG1673" s="238"/>
      <c r="BH1673" s="238"/>
      <c r="BI1673" s="238"/>
      <c r="BJ1673" s="238"/>
      <c r="BK1673" s="238"/>
      <c r="BL1673" s="238"/>
      <c r="BM1673" s="238"/>
      <c r="BN1673" s="238"/>
      <c r="BO1673" s="238"/>
      <c r="BP1673" s="238"/>
      <c r="BQ1673" s="238"/>
      <c r="BR1673" s="238"/>
      <c r="BS1673" s="238"/>
      <c r="BT1673" s="238"/>
      <c r="BU1673" s="238"/>
      <c r="BV1673" s="238"/>
      <c r="BW1673" s="238"/>
      <c r="BX1673" s="238"/>
      <c r="BY1673" s="238"/>
      <c r="BZ1673" s="238"/>
      <c r="CA1673" s="238"/>
      <c r="CB1673" s="238"/>
      <c r="CC1673" s="238"/>
      <c r="CD1673" s="238"/>
      <c r="CE1673" s="238"/>
      <c r="CF1673" s="238"/>
      <c r="CG1673" s="238"/>
      <c r="CH1673" s="238"/>
      <c r="CI1673" s="238"/>
      <c r="CJ1673" s="238"/>
      <c r="CK1673" s="238"/>
      <c r="CL1673" s="238"/>
      <c r="CM1673" s="238"/>
      <c r="CN1673" s="238"/>
      <c r="CO1673" s="238"/>
      <c r="CP1673" s="238"/>
      <c r="CQ1673" s="238"/>
      <c r="CR1673" s="238"/>
      <c r="CS1673" s="238"/>
      <c r="CT1673" s="238"/>
      <c r="CU1673" s="238"/>
      <c r="CV1673" s="238"/>
      <c r="CW1673" s="238"/>
      <c r="CX1673" s="238"/>
      <c r="CY1673" s="238"/>
      <c r="CZ1673" s="238"/>
      <c r="DA1673" s="238"/>
      <c r="DB1673" s="238"/>
      <c r="DC1673" s="238"/>
      <c r="DD1673" s="238"/>
      <c r="DE1673" s="238"/>
      <c r="DF1673" s="238"/>
      <c r="DG1673" s="238"/>
      <c r="DH1673" s="238"/>
      <c r="DI1673" s="238"/>
      <c r="DJ1673" s="238"/>
      <c r="DK1673" s="238"/>
      <c r="DL1673" s="238"/>
      <c r="DM1673" s="238"/>
      <c r="DN1673" s="238"/>
      <c r="DO1673" s="238"/>
      <c r="DP1673" s="238"/>
      <c r="DQ1673" s="238"/>
      <c r="DR1673" s="238"/>
      <c r="DS1673" s="238"/>
      <c r="DT1673" s="238"/>
      <c r="DU1673" s="238"/>
      <c r="DV1673" s="238"/>
      <c r="DW1673" s="238"/>
      <c r="DX1673" s="238"/>
      <c r="DY1673" s="238"/>
      <c r="DZ1673" s="238"/>
      <c r="EA1673" s="238"/>
      <c r="EB1673" s="238"/>
      <c r="EC1673" s="238"/>
      <c r="ED1673" s="238"/>
      <c r="EE1673" s="238"/>
      <c r="EF1673" s="238"/>
      <c r="EG1673" s="238"/>
      <c r="EH1673" s="238"/>
      <c r="EI1673" s="238"/>
      <c r="EJ1673" s="238"/>
      <c r="EK1673" s="238"/>
      <c r="EL1673" s="238"/>
      <c r="EM1673" s="238"/>
      <c r="EN1673" s="238"/>
      <c r="EO1673" s="238"/>
      <c r="EP1673" s="238"/>
      <c r="EQ1673" s="238"/>
      <c r="ER1673" s="238"/>
      <c r="ES1673" s="238"/>
      <c r="ET1673" s="238"/>
      <c r="EU1673" s="238"/>
      <c r="EV1673" s="238"/>
      <c r="EW1673" s="238"/>
      <c r="EX1673" s="238"/>
      <c r="EY1673" s="238"/>
      <c r="EZ1673" s="238"/>
      <c r="FA1673" s="238"/>
      <c r="FB1673" s="238"/>
      <c r="FC1673" s="238"/>
      <c r="FD1673" s="238"/>
      <c r="FE1673" s="238"/>
    </row>
    <row r="1674" spans="34:161">
      <c r="AH1674" s="238"/>
      <c r="AI1674" s="238"/>
      <c r="AJ1674" s="238"/>
      <c r="AK1674" s="238"/>
      <c r="AL1674" s="238"/>
      <c r="AM1674" s="238"/>
      <c r="AN1674" s="238"/>
      <c r="AO1674" s="238"/>
      <c r="AP1674" s="238"/>
      <c r="AQ1674" s="238"/>
      <c r="AR1674" s="238"/>
      <c r="AS1674" s="238"/>
      <c r="AT1674" s="238"/>
      <c r="AU1674" s="238"/>
      <c r="AV1674" s="238"/>
      <c r="AW1674" s="238"/>
      <c r="AX1674" s="238"/>
      <c r="AY1674" s="238"/>
      <c r="AZ1674" s="238"/>
      <c r="BA1674" s="238"/>
      <c r="BB1674" s="238"/>
      <c r="BC1674" s="238"/>
      <c r="BD1674" s="238"/>
      <c r="BE1674" s="238"/>
      <c r="BF1674" s="238"/>
      <c r="BG1674" s="238"/>
      <c r="BH1674" s="238"/>
      <c r="BI1674" s="238"/>
      <c r="BJ1674" s="238"/>
      <c r="BK1674" s="238"/>
      <c r="BL1674" s="238"/>
      <c r="BM1674" s="238"/>
      <c r="BN1674" s="238"/>
      <c r="BO1674" s="238"/>
      <c r="BP1674" s="238"/>
      <c r="BQ1674" s="238"/>
      <c r="BR1674" s="238"/>
      <c r="BS1674" s="238"/>
      <c r="BT1674" s="238"/>
      <c r="BU1674" s="238"/>
      <c r="BV1674" s="238"/>
      <c r="BW1674" s="238"/>
      <c r="BX1674" s="238"/>
      <c r="BY1674" s="238"/>
      <c r="BZ1674" s="238"/>
      <c r="CA1674" s="238"/>
      <c r="CB1674" s="238"/>
      <c r="CC1674" s="238"/>
      <c r="CD1674" s="238"/>
      <c r="CE1674" s="238"/>
      <c r="CF1674" s="238"/>
      <c r="CG1674" s="238"/>
      <c r="CH1674" s="238"/>
      <c r="CI1674" s="238"/>
      <c r="CJ1674" s="238"/>
      <c r="CK1674" s="238"/>
      <c r="CL1674" s="238"/>
      <c r="CM1674" s="238"/>
      <c r="CN1674" s="238"/>
      <c r="CO1674" s="238"/>
      <c r="CP1674" s="238"/>
      <c r="CQ1674" s="238"/>
      <c r="CR1674" s="238"/>
      <c r="CS1674" s="238"/>
      <c r="CT1674" s="238"/>
      <c r="CU1674" s="238"/>
      <c r="CV1674" s="238"/>
      <c r="CW1674" s="238"/>
      <c r="CX1674" s="238"/>
      <c r="CY1674" s="238"/>
      <c r="CZ1674" s="238"/>
      <c r="DA1674" s="238"/>
      <c r="DB1674" s="238"/>
      <c r="DC1674" s="238"/>
      <c r="DD1674" s="238"/>
      <c r="DE1674" s="238"/>
      <c r="DF1674" s="238"/>
      <c r="DG1674" s="238"/>
      <c r="DH1674" s="238"/>
      <c r="DI1674" s="238"/>
      <c r="DJ1674" s="238"/>
      <c r="DK1674" s="238"/>
      <c r="DL1674" s="238"/>
      <c r="DM1674" s="238"/>
      <c r="DN1674" s="238"/>
      <c r="DO1674" s="238"/>
      <c r="DP1674" s="238"/>
      <c r="DQ1674" s="238"/>
      <c r="DR1674" s="238"/>
      <c r="DS1674" s="238"/>
      <c r="DT1674" s="238"/>
      <c r="DU1674" s="238"/>
      <c r="DV1674" s="238"/>
      <c r="DW1674" s="238"/>
      <c r="DX1674" s="238"/>
      <c r="DY1674" s="238"/>
      <c r="DZ1674" s="238"/>
      <c r="EA1674" s="238"/>
      <c r="EB1674" s="238"/>
      <c r="EC1674" s="238"/>
      <c r="ED1674" s="238"/>
      <c r="EE1674" s="238"/>
      <c r="EF1674" s="238"/>
      <c r="EG1674" s="238"/>
      <c r="EH1674" s="238"/>
      <c r="EI1674" s="238"/>
      <c r="EJ1674" s="238"/>
      <c r="EK1674" s="238"/>
      <c r="EL1674" s="238"/>
      <c r="EM1674" s="238"/>
      <c r="EN1674" s="238"/>
      <c r="EO1674" s="238"/>
      <c r="EP1674" s="238"/>
      <c r="EQ1674" s="238"/>
      <c r="ER1674" s="238"/>
      <c r="ES1674" s="238"/>
      <c r="ET1674" s="238"/>
      <c r="EU1674" s="238"/>
      <c r="EV1674" s="238"/>
      <c r="EW1674" s="238"/>
      <c r="EX1674" s="238"/>
      <c r="EY1674" s="238"/>
      <c r="EZ1674" s="238"/>
      <c r="FA1674" s="238"/>
      <c r="FB1674" s="238"/>
      <c r="FC1674" s="238"/>
      <c r="FD1674" s="238"/>
      <c r="FE1674" s="238"/>
    </row>
    <row r="1675" spans="34:161">
      <c r="AH1675" s="238"/>
      <c r="AI1675" s="238"/>
      <c r="AJ1675" s="238"/>
      <c r="AK1675" s="238"/>
      <c r="AL1675" s="238"/>
      <c r="AM1675" s="238"/>
      <c r="AN1675" s="238"/>
      <c r="AO1675" s="238"/>
      <c r="AP1675" s="238"/>
      <c r="AQ1675" s="238"/>
      <c r="AR1675" s="238"/>
      <c r="AS1675" s="238"/>
      <c r="AT1675" s="238"/>
      <c r="AU1675" s="238"/>
      <c r="AV1675" s="238"/>
      <c r="AW1675" s="238"/>
      <c r="AX1675" s="238"/>
      <c r="AY1675" s="238"/>
      <c r="AZ1675" s="238"/>
      <c r="BA1675" s="238"/>
      <c r="BB1675" s="238"/>
      <c r="BC1675" s="238"/>
      <c r="BD1675" s="238"/>
      <c r="BE1675" s="238"/>
      <c r="BF1675" s="238"/>
      <c r="BG1675" s="238"/>
      <c r="BH1675" s="238"/>
      <c r="BI1675" s="238"/>
      <c r="BJ1675" s="238"/>
      <c r="BK1675" s="238"/>
      <c r="BL1675" s="238"/>
      <c r="BM1675" s="238"/>
      <c r="BN1675" s="238"/>
      <c r="BO1675" s="238"/>
      <c r="BP1675" s="238"/>
      <c r="BQ1675" s="238"/>
      <c r="BR1675" s="238"/>
      <c r="BS1675" s="238"/>
      <c r="BT1675" s="238"/>
      <c r="BU1675" s="238"/>
      <c r="BV1675" s="238"/>
      <c r="BW1675" s="238"/>
      <c r="BX1675" s="238"/>
      <c r="BY1675" s="238"/>
      <c r="BZ1675" s="238"/>
      <c r="CA1675" s="238"/>
      <c r="CB1675" s="238"/>
      <c r="CC1675" s="238"/>
      <c r="CD1675" s="238"/>
      <c r="CE1675" s="238"/>
      <c r="CF1675" s="238"/>
      <c r="CG1675" s="238"/>
      <c r="CH1675" s="238"/>
      <c r="CI1675" s="238"/>
      <c r="CJ1675" s="238"/>
      <c r="CK1675" s="238"/>
      <c r="CL1675" s="238"/>
      <c r="CM1675" s="238"/>
      <c r="CN1675" s="238"/>
      <c r="CO1675" s="238"/>
      <c r="CP1675" s="238"/>
      <c r="CQ1675" s="238"/>
      <c r="CR1675" s="238"/>
      <c r="CS1675" s="238"/>
      <c r="CT1675" s="238"/>
      <c r="CU1675" s="238"/>
      <c r="CV1675" s="238"/>
      <c r="CW1675" s="238"/>
      <c r="CX1675" s="238"/>
      <c r="CY1675" s="238"/>
      <c r="CZ1675" s="238"/>
      <c r="DA1675" s="238"/>
      <c r="DB1675" s="238"/>
      <c r="DC1675" s="238"/>
      <c r="DD1675" s="238"/>
      <c r="DE1675" s="238"/>
      <c r="DF1675" s="238"/>
      <c r="DG1675" s="238"/>
      <c r="DH1675" s="238"/>
      <c r="DI1675" s="238"/>
      <c r="DJ1675" s="238"/>
      <c r="DK1675" s="238"/>
      <c r="DL1675" s="238"/>
      <c r="DM1675" s="238"/>
      <c r="DN1675" s="238"/>
      <c r="DO1675" s="238"/>
      <c r="DP1675" s="238"/>
      <c r="DQ1675" s="238"/>
      <c r="DR1675" s="238"/>
      <c r="DS1675" s="238"/>
      <c r="DT1675" s="238"/>
      <c r="DU1675" s="238"/>
      <c r="DV1675" s="238"/>
      <c r="DW1675" s="238"/>
      <c r="DX1675" s="238"/>
      <c r="DY1675" s="238"/>
      <c r="DZ1675" s="238"/>
      <c r="EA1675" s="238"/>
      <c r="EB1675" s="238"/>
      <c r="EC1675" s="238"/>
      <c r="ED1675" s="238"/>
      <c r="EE1675" s="238"/>
      <c r="EF1675" s="238"/>
      <c r="EG1675" s="238"/>
      <c r="EH1675" s="238"/>
      <c r="EI1675" s="238"/>
      <c r="EJ1675" s="238"/>
      <c r="EK1675" s="238"/>
      <c r="EL1675" s="238"/>
      <c r="EM1675" s="238"/>
      <c r="EN1675" s="238"/>
      <c r="EO1675" s="238"/>
      <c r="EP1675" s="238"/>
      <c r="EQ1675" s="238"/>
      <c r="ER1675" s="238"/>
      <c r="ES1675" s="238"/>
      <c r="ET1675" s="238"/>
      <c r="EU1675" s="238"/>
      <c r="EV1675" s="238"/>
      <c r="EW1675" s="238"/>
      <c r="EX1675" s="238"/>
      <c r="EY1675" s="238"/>
      <c r="EZ1675" s="238"/>
      <c r="FA1675" s="238"/>
      <c r="FB1675" s="238"/>
      <c r="FC1675" s="238"/>
      <c r="FD1675" s="238"/>
      <c r="FE1675" s="238"/>
    </row>
    <row r="1676" spans="34:161">
      <c r="AH1676" s="238"/>
      <c r="AI1676" s="238"/>
      <c r="AJ1676" s="238"/>
      <c r="AK1676" s="238"/>
      <c r="AL1676" s="238"/>
      <c r="AM1676" s="238"/>
      <c r="AN1676" s="238"/>
      <c r="AO1676" s="238"/>
      <c r="AP1676" s="238"/>
      <c r="AQ1676" s="238"/>
      <c r="AR1676" s="238"/>
      <c r="AS1676" s="238"/>
      <c r="AT1676" s="238"/>
      <c r="AU1676" s="238"/>
      <c r="AV1676" s="238"/>
      <c r="AW1676" s="238"/>
      <c r="AX1676" s="238"/>
      <c r="AY1676" s="238"/>
      <c r="AZ1676" s="238"/>
      <c r="BA1676" s="238"/>
      <c r="BB1676" s="238"/>
      <c r="BC1676" s="238"/>
      <c r="BD1676" s="238"/>
      <c r="BE1676" s="238"/>
      <c r="BF1676" s="238"/>
      <c r="BG1676" s="238"/>
      <c r="BH1676" s="238"/>
      <c r="BI1676" s="238"/>
      <c r="BJ1676" s="238"/>
      <c r="BK1676" s="238"/>
      <c r="BL1676" s="238"/>
      <c r="BM1676" s="238"/>
      <c r="BN1676" s="238"/>
      <c r="BO1676" s="238"/>
      <c r="BP1676" s="238"/>
      <c r="BQ1676" s="238"/>
      <c r="BR1676" s="238"/>
      <c r="BS1676" s="238"/>
      <c r="BT1676" s="238"/>
      <c r="BU1676" s="238"/>
      <c r="BV1676" s="238"/>
      <c r="BW1676" s="238"/>
      <c r="BX1676" s="238"/>
      <c r="BY1676" s="238"/>
      <c r="BZ1676" s="238"/>
      <c r="CA1676" s="238"/>
      <c r="CB1676" s="238"/>
      <c r="CC1676" s="238"/>
      <c r="CD1676" s="238"/>
      <c r="CE1676" s="238"/>
      <c r="CF1676" s="238"/>
      <c r="CG1676" s="238"/>
      <c r="CH1676" s="238"/>
      <c r="CI1676" s="238"/>
      <c r="CJ1676" s="238"/>
      <c r="CK1676" s="238"/>
      <c r="CL1676" s="238"/>
      <c r="CM1676" s="238"/>
      <c r="CN1676" s="238"/>
      <c r="CO1676" s="238"/>
      <c r="CP1676" s="238"/>
      <c r="CQ1676" s="238"/>
      <c r="CR1676" s="238"/>
      <c r="CS1676" s="238"/>
      <c r="CT1676" s="238"/>
      <c r="CU1676" s="238"/>
      <c r="CV1676" s="238"/>
      <c r="CW1676" s="238"/>
      <c r="CX1676" s="238"/>
      <c r="CY1676" s="238"/>
      <c r="CZ1676" s="238"/>
      <c r="DA1676" s="238"/>
      <c r="DB1676" s="238"/>
      <c r="DC1676" s="238"/>
      <c r="DD1676" s="238"/>
      <c r="DE1676" s="238"/>
      <c r="DF1676" s="238"/>
      <c r="DG1676" s="238"/>
      <c r="DH1676" s="238"/>
      <c r="DI1676" s="238"/>
      <c r="DJ1676" s="238"/>
      <c r="DK1676" s="238"/>
      <c r="DL1676" s="238"/>
      <c r="DM1676" s="238"/>
      <c r="DN1676" s="238"/>
      <c r="DO1676" s="238"/>
      <c r="DP1676" s="238"/>
      <c r="DQ1676" s="238"/>
      <c r="DR1676" s="238"/>
      <c r="DS1676" s="238"/>
      <c r="DT1676" s="238"/>
      <c r="DU1676" s="238"/>
      <c r="DV1676" s="238"/>
      <c r="DW1676" s="238"/>
      <c r="DX1676" s="238"/>
      <c r="DY1676" s="238"/>
      <c r="DZ1676" s="238"/>
      <c r="EA1676" s="238"/>
      <c r="EB1676" s="238"/>
      <c r="EC1676" s="238"/>
      <c r="ED1676" s="238"/>
      <c r="EE1676" s="238"/>
      <c r="EF1676" s="238"/>
      <c r="EG1676" s="238"/>
      <c r="EH1676" s="238"/>
      <c r="EI1676" s="238"/>
      <c r="EJ1676" s="238"/>
      <c r="EK1676" s="238"/>
      <c r="EL1676" s="238"/>
      <c r="EM1676" s="238"/>
      <c r="EN1676" s="238"/>
      <c r="EO1676" s="238"/>
      <c r="EP1676" s="238"/>
      <c r="EQ1676" s="238"/>
      <c r="ER1676" s="238"/>
      <c r="ES1676" s="238"/>
      <c r="ET1676" s="238"/>
      <c r="EU1676" s="238"/>
      <c r="EV1676" s="238"/>
      <c r="EW1676" s="238"/>
      <c r="EX1676" s="238"/>
      <c r="EY1676" s="238"/>
      <c r="EZ1676" s="238"/>
      <c r="FA1676" s="238"/>
      <c r="FB1676" s="238"/>
      <c r="FC1676" s="238"/>
      <c r="FD1676" s="238"/>
      <c r="FE1676" s="238"/>
    </row>
    <row r="1677" spans="34:161">
      <c r="AH1677" s="238"/>
      <c r="AI1677" s="238"/>
      <c r="AJ1677" s="238"/>
      <c r="AK1677" s="238"/>
      <c r="AL1677" s="238"/>
      <c r="AM1677" s="238"/>
      <c r="AN1677" s="238"/>
      <c r="AO1677" s="238"/>
      <c r="AP1677" s="238"/>
      <c r="AQ1677" s="238"/>
      <c r="AR1677" s="238"/>
      <c r="AS1677" s="238"/>
      <c r="AT1677" s="238"/>
      <c r="AU1677" s="238"/>
      <c r="AV1677" s="238"/>
      <c r="AW1677" s="238"/>
      <c r="AX1677" s="238"/>
      <c r="AY1677" s="238"/>
      <c r="AZ1677" s="238"/>
      <c r="BA1677" s="238"/>
      <c r="BB1677" s="238"/>
      <c r="BC1677" s="238"/>
      <c r="BD1677" s="238"/>
      <c r="BE1677" s="238"/>
      <c r="BF1677" s="238"/>
      <c r="BG1677" s="238"/>
      <c r="BH1677" s="238"/>
      <c r="BI1677" s="238"/>
      <c r="BJ1677" s="238"/>
      <c r="BK1677" s="238"/>
      <c r="BL1677" s="238"/>
      <c r="BM1677" s="238"/>
      <c r="BN1677" s="238"/>
      <c r="BO1677" s="238"/>
      <c r="BP1677" s="238"/>
      <c r="BQ1677" s="238"/>
      <c r="BR1677" s="238"/>
      <c r="BS1677" s="238"/>
      <c r="BT1677" s="238"/>
      <c r="BU1677" s="238"/>
      <c r="BV1677" s="238"/>
      <c r="BW1677" s="238"/>
      <c r="BX1677" s="238"/>
      <c r="BY1677" s="238"/>
      <c r="BZ1677" s="238"/>
      <c r="CA1677" s="238"/>
      <c r="CB1677" s="238"/>
      <c r="CC1677" s="238"/>
      <c r="CD1677" s="238"/>
      <c r="CE1677" s="238"/>
      <c r="CF1677" s="238"/>
      <c r="CG1677" s="238"/>
      <c r="CH1677" s="238"/>
      <c r="CI1677" s="238"/>
      <c r="CJ1677" s="238"/>
      <c r="CK1677" s="238"/>
      <c r="CL1677" s="238"/>
      <c r="CM1677" s="238"/>
      <c r="CN1677" s="238"/>
      <c r="CO1677" s="238"/>
      <c r="CP1677" s="238"/>
      <c r="CQ1677" s="238"/>
      <c r="CR1677" s="238"/>
      <c r="CS1677" s="238"/>
      <c r="CT1677" s="238"/>
      <c r="CU1677" s="238"/>
      <c r="CV1677" s="238"/>
      <c r="CW1677" s="238"/>
      <c r="CX1677" s="238"/>
      <c r="CY1677" s="238"/>
      <c r="CZ1677" s="238"/>
      <c r="DA1677" s="238"/>
      <c r="DB1677" s="238"/>
      <c r="DC1677" s="238"/>
      <c r="DD1677" s="238"/>
      <c r="DE1677" s="238"/>
      <c r="DF1677" s="238"/>
      <c r="DG1677" s="238"/>
      <c r="DH1677" s="238"/>
      <c r="DI1677" s="238"/>
      <c r="DJ1677" s="238"/>
      <c r="DK1677" s="238"/>
      <c r="DL1677" s="238"/>
      <c r="DM1677" s="238"/>
      <c r="DN1677" s="238"/>
      <c r="DO1677" s="238"/>
      <c r="DP1677" s="238"/>
      <c r="DQ1677" s="238"/>
      <c r="DR1677" s="238"/>
      <c r="DS1677" s="238"/>
      <c r="DT1677" s="238"/>
      <c r="DU1677" s="238"/>
      <c r="DV1677" s="238"/>
      <c r="DW1677" s="238"/>
      <c r="DX1677" s="238"/>
      <c r="DY1677" s="238"/>
      <c r="DZ1677" s="238"/>
      <c r="EA1677" s="238"/>
      <c r="EB1677" s="238"/>
      <c r="EC1677" s="238"/>
      <c r="ED1677" s="238"/>
      <c r="EE1677" s="238"/>
      <c r="EF1677" s="238"/>
      <c r="EG1677" s="238"/>
      <c r="EH1677" s="238"/>
      <c r="EI1677" s="238"/>
      <c r="EJ1677" s="238"/>
      <c r="EK1677" s="238"/>
      <c r="EL1677" s="238"/>
      <c r="EM1677" s="238"/>
      <c r="EN1677" s="238"/>
      <c r="EO1677" s="238"/>
      <c r="EP1677" s="238"/>
      <c r="EQ1677" s="238"/>
      <c r="ER1677" s="238"/>
      <c r="ES1677" s="238"/>
      <c r="ET1677" s="238"/>
      <c r="EU1677" s="238"/>
      <c r="EV1677" s="238"/>
      <c r="EW1677" s="238"/>
      <c r="EX1677" s="238"/>
      <c r="EY1677" s="238"/>
      <c r="EZ1677" s="238"/>
      <c r="FA1677" s="238"/>
      <c r="FB1677" s="238"/>
      <c r="FC1677" s="238"/>
      <c r="FD1677" s="238"/>
      <c r="FE1677" s="238"/>
    </row>
    <row r="1678" spans="34:161">
      <c r="AH1678" s="238"/>
      <c r="AI1678" s="238"/>
      <c r="AJ1678" s="238"/>
      <c r="AK1678" s="238"/>
      <c r="AL1678" s="238"/>
      <c r="AM1678" s="238"/>
      <c r="AN1678" s="238"/>
      <c r="AO1678" s="238"/>
      <c r="AP1678" s="238"/>
      <c r="AQ1678" s="238"/>
      <c r="AR1678" s="238"/>
      <c r="AS1678" s="238"/>
      <c r="AT1678" s="238"/>
      <c r="AU1678" s="238"/>
      <c r="AV1678" s="238"/>
      <c r="AW1678" s="238"/>
      <c r="AX1678" s="238"/>
      <c r="AY1678" s="238"/>
      <c r="AZ1678" s="238"/>
      <c r="BA1678" s="238"/>
      <c r="BB1678" s="238"/>
      <c r="BC1678" s="238"/>
      <c r="BD1678" s="238"/>
      <c r="BE1678" s="238"/>
      <c r="BF1678" s="238"/>
      <c r="BG1678" s="238"/>
      <c r="BH1678" s="238"/>
      <c r="BI1678" s="238"/>
      <c r="BJ1678" s="238"/>
      <c r="BK1678" s="238"/>
      <c r="BL1678" s="238"/>
      <c r="BM1678" s="238"/>
      <c r="BN1678" s="238"/>
      <c r="BO1678" s="238"/>
      <c r="BP1678" s="238"/>
      <c r="BQ1678" s="238"/>
      <c r="BR1678" s="238"/>
      <c r="BS1678" s="238"/>
      <c r="BT1678" s="238"/>
      <c r="BU1678" s="238"/>
      <c r="BV1678" s="238"/>
      <c r="BW1678" s="238"/>
      <c r="BX1678" s="238"/>
      <c r="BY1678" s="238"/>
      <c r="BZ1678" s="238"/>
      <c r="CA1678" s="238"/>
      <c r="CB1678" s="238"/>
      <c r="CC1678" s="238"/>
      <c r="CD1678" s="238"/>
      <c r="CE1678" s="238"/>
      <c r="CF1678" s="238"/>
      <c r="CG1678" s="238"/>
      <c r="CH1678" s="238"/>
      <c r="CI1678" s="238"/>
      <c r="CJ1678" s="238"/>
      <c r="CK1678" s="238"/>
      <c r="CL1678" s="238"/>
      <c r="CM1678" s="238"/>
      <c r="CN1678" s="238"/>
      <c r="CO1678" s="238"/>
      <c r="CP1678" s="238"/>
      <c r="CQ1678" s="238"/>
      <c r="CR1678" s="238"/>
      <c r="CS1678" s="238"/>
      <c r="CT1678" s="238"/>
      <c r="CU1678" s="238"/>
      <c r="CV1678" s="238"/>
      <c r="CW1678" s="238"/>
      <c r="CX1678" s="238"/>
      <c r="CY1678" s="238"/>
      <c r="CZ1678" s="238"/>
      <c r="DA1678" s="238"/>
      <c r="DB1678" s="238"/>
      <c r="DC1678" s="238"/>
      <c r="DD1678" s="238"/>
      <c r="DE1678" s="238"/>
      <c r="DF1678" s="238"/>
      <c r="DG1678" s="238"/>
      <c r="DH1678" s="238"/>
      <c r="DI1678" s="238"/>
      <c r="DJ1678" s="238"/>
      <c r="DK1678" s="238"/>
      <c r="DL1678" s="238"/>
      <c r="DM1678" s="238"/>
      <c r="DN1678" s="238"/>
      <c r="DO1678" s="238"/>
      <c r="DP1678" s="238"/>
      <c r="DQ1678" s="238"/>
      <c r="DR1678" s="238"/>
      <c r="DS1678" s="238"/>
      <c r="DT1678" s="238"/>
      <c r="DU1678" s="238"/>
      <c r="DV1678" s="238"/>
      <c r="DW1678" s="238"/>
      <c r="DX1678" s="238"/>
      <c r="DY1678" s="238"/>
      <c r="DZ1678" s="238"/>
      <c r="EA1678" s="238"/>
      <c r="EB1678" s="238"/>
      <c r="EC1678" s="238"/>
      <c r="ED1678" s="238"/>
      <c r="EE1678" s="238"/>
      <c r="EF1678" s="238"/>
      <c r="EG1678" s="238"/>
      <c r="EH1678" s="238"/>
      <c r="EI1678" s="238"/>
      <c r="EJ1678" s="238"/>
      <c r="EK1678" s="238"/>
      <c r="EL1678" s="238"/>
      <c r="EM1678" s="238"/>
      <c r="EN1678" s="238"/>
      <c r="EO1678" s="238"/>
      <c r="EP1678" s="238"/>
      <c r="EQ1678" s="238"/>
      <c r="ER1678" s="238"/>
      <c r="ES1678" s="238"/>
      <c r="ET1678" s="238"/>
      <c r="EU1678" s="238"/>
      <c r="EV1678" s="238"/>
      <c r="EW1678" s="238"/>
      <c r="EX1678" s="238"/>
      <c r="EY1678" s="238"/>
      <c r="EZ1678" s="238"/>
      <c r="FA1678" s="238"/>
      <c r="FB1678" s="238"/>
      <c r="FC1678" s="238"/>
      <c r="FD1678" s="238"/>
      <c r="FE1678" s="238"/>
    </row>
    <row r="1679" spans="34:161">
      <c r="AH1679" s="238"/>
      <c r="AI1679" s="238"/>
      <c r="AJ1679" s="238"/>
      <c r="AK1679" s="238"/>
      <c r="AL1679" s="238"/>
      <c r="AM1679" s="238"/>
      <c r="AN1679" s="238"/>
      <c r="AO1679" s="238"/>
      <c r="AP1679" s="238"/>
      <c r="AQ1679" s="238"/>
      <c r="AR1679" s="238"/>
      <c r="AS1679" s="238"/>
      <c r="AT1679" s="238"/>
      <c r="AU1679" s="238"/>
      <c r="AV1679" s="238"/>
      <c r="AW1679" s="238"/>
      <c r="AX1679" s="238"/>
      <c r="AY1679" s="238"/>
      <c r="AZ1679" s="238"/>
      <c r="BA1679" s="238"/>
      <c r="BB1679" s="238"/>
      <c r="BC1679" s="238"/>
      <c r="BD1679" s="238"/>
      <c r="BE1679" s="238"/>
      <c r="BF1679" s="238"/>
      <c r="BG1679" s="238"/>
      <c r="BH1679" s="238"/>
      <c r="BI1679" s="238"/>
      <c r="BJ1679" s="238"/>
      <c r="BK1679" s="238"/>
      <c r="BL1679" s="238"/>
      <c r="BM1679" s="238"/>
      <c r="BN1679" s="238"/>
      <c r="BO1679" s="238"/>
      <c r="BP1679" s="238"/>
      <c r="BQ1679" s="238"/>
      <c r="BR1679" s="238"/>
      <c r="BS1679" s="238"/>
      <c r="BT1679" s="238"/>
      <c r="BU1679" s="238"/>
      <c r="BV1679" s="238"/>
      <c r="BW1679" s="238"/>
      <c r="BX1679" s="238"/>
      <c r="BY1679" s="238"/>
      <c r="BZ1679" s="238"/>
      <c r="CA1679" s="238"/>
      <c r="CB1679" s="238"/>
      <c r="CC1679" s="238"/>
      <c r="CD1679" s="238"/>
      <c r="CE1679" s="238"/>
      <c r="CF1679" s="238"/>
      <c r="CG1679" s="238"/>
      <c r="CH1679" s="238"/>
      <c r="CI1679" s="238"/>
      <c r="CJ1679" s="238"/>
      <c r="CK1679" s="238"/>
      <c r="CL1679" s="238"/>
      <c r="CM1679" s="238"/>
      <c r="CN1679" s="238"/>
      <c r="CO1679" s="238"/>
      <c r="CP1679" s="238"/>
      <c r="CQ1679" s="238"/>
      <c r="CR1679" s="238"/>
      <c r="CS1679" s="238"/>
      <c r="CT1679" s="238"/>
      <c r="CU1679" s="238"/>
      <c r="CV1679" s="238"/>
      <c r="CW1679" s="238"/>
      <c r="CX1679" s="238"/>
      <c r="CY1679" s="238"/>
      <c r="CZ1679" s="238"/>
      <c r="DA1679" s="238"/>
      <c r="DB1679" s="238"/>
      <c r="DC1679" s="238"/>
      <c r="DD1679" s="238"/>
      <c r="DE1679" s="238"/>
      <c r="DF1679" s="238"/>
      <c r="DG1679" s="238"/>
      <c r="DH1679" s="238"/>
      <c r="DI1679" s="238"/>
      <c r="DJ1679" s="238"/>
      <c r="DK1679" s="238"/>
      <c r="DL1679" s="238"/>
      <c r="DM1679" s="238"/>
      <c r="DN1679" s="238"/>
      <c r="DO1679" s="238"/>
      <c r="DP1679" s="238"/>
      <c r="DQ1679" s="238"/>
      <c r="DR1679" s="238"/>
      <c r="DS1679" s="238"/>
      <c r="DT1679" s="238"/>
      <c r="DU1679" s="238"/>
      <c r="DV1679" s="238"/>
      <c r="DW1679" s="238"/>
      <c r="DX1679" s="238"/>
      <c r="DY1679" s="238"/>
      <c r="DZ1679" s="238"/>
      <c r="EA1679" s="238"/>
      <c r="EB1679" s="238"/>
      <c r="EC1679" s="238"/>
      <c r="ED1679" s="238"/>
      <c r="EE1679" s="238"/>
      <c r="EF1679" s="238"/>
      <c r="EG1679" s="238"/>
      <c r="EH1679" s="238"/>
      <c r="EI1679" s="238"/>
      <c r="EJ1679" s="238"/>
      <c r="EK1679" s="238"/>
      <c r="EL1679" s="238"/>
      <c r="EM1679" s="238"/>
      <c r="EN1679" s="238"/>
      <c r="EO1679" s="238"/>
      <c r="EP1679" s="238"/>
      <c r="EQ1679" s="238"/>
      <c r="ER1679" s="238"/>
      <c r="ES1679" s="238"/>
      <c r="ET1679" s="238"/>
      <c r="EU1679" s="238"/>
      <c r="EV1679" s="238"/>
      <c r="EW1679" s="238"/>
      <c r="EX1679" s="238"/>
      <c r="EY1679" s="238"/>
      <c r="EZ1679" s="238"/>
      <c r="FA1679" s="238"/>
      <c r="FB1679" s="238"/>
      <c r="FC1679" s="238"/>
      <c r="FD1679" s="238"/>
      <c r="FE1679" s="238"/>
    </row>
    <row r="1680" spans="34:161">
      <c r="AH1680" s="238"/>
      <c r="AI1680" s="238"/>
      <c r="AJ1680" s="238"/>
      <c r="AK1680" s="238"/>
      <c r="AL1680" s="238"/>
      <c r="AM1680" s="238"/>
      <c r="AN1680" s="238"/>
      <c r="AO1680" s="238"/>
      <c r="AP1680" s="238"/>
      <c r="AQ1680" s="238"/>
      <c r="AR1680" s="238"/>
      <c r="AS1680" s="238"/>
      <c r="AT1680" s="238"/>
      <c r="AU1680" s="238"/>
      <c r="AV1680" s="238"/>
      <c r="AW1680" s="238"/>
      <c r="AX1680" s="238"/>
      <c r="AY1680" s="238"/>
      <c r="AZ1680" s="238"/>
      <c r="BA1680" s="238"/>
      <c r="BB1680" s="238"/>
      <c r="BC1680" s="238"/>
      <c r="BD1680" s="238"/>
      <c r="BE1680" s="238"/>
      <c r="BF1680" s="238"/>
      <c r="BG1680" s="238"/>
      <c r="BH1680" s="238"/>
      <c r="BI1680" s="238"/>
      <c r="BJ1680" s="238"/>
      <c r="BK1680" s="238"/>
      <c r="BL1680" s="238"/>
      <c r="BM1680" s="238"/>
      <c r="BN1680" s="238"/>
      <c r="BO1680" s="238"/>
      <c r="BP1680" s="238"/>
      <c r="BQ1680" s="238"/>
      <c r="BR1680" s="238"/>
      <c r="BS1680" s="238"/>
      <c r="BT1680" s="238"/>
      <c r="BU1680" s="238"/>
      <c r="BV1680" s="238"/>
      <c r="BW1680" s="238"/>
      <c r="BX1680" s="238"/>
      <c r="BY1680" s="238"/>
      <c r="BZ1680" s="238"/>
      <c r="CA1680" s="238"/>
      <c r="CB1680" s="238"/>
      <c r="CC1680" s="238"/>
      <c r="CD1680" s="238"/>
      <c r="CE1680" s="238"/>
      <c r="CF1680" s="238"/>
      <c r="CG1680" s="238"/>
      <c r="CH1680" s="238"/>
      <c r="CI1680" s="238"/>
      <c r="CJ1680" s="238"/>
      <c r="CK1680" s="238"/>
      <c r="CL1680" s="238"/>
      <c r="CM1680" s="238"/>
      <c r="CN1680" s="238"/>
      <c r="CO1680" s="238"/>
      <c r="CP1680" s="238"/>
      <c r="CQ1680" s="238"/>
      <c r="CR1680" s="238"/>
      <c r="CS1680" s="238"/>
      <c r="CT1680" s="238"/>
      <c r="CU1680" s="238"/>
      <c r="CV1680" s="238"/>
      <c r="CW1680" s="238"/>
      <c r="CX1680" s="238"/>
      <c r="CY1680" s="238"/>
      <c r="CZ1680" s="238"/>
      <c r="DA1680" s="238"/>
      <c r="DB1680" s="238"/>
      <c r="DC1680" s="238"/>
      <c r="DD1680" s="238"/>
      <c r="DE1680" s="238"/>
      <c r="DF1680" s="238"/>
      <c r="DG1680" s="238"/>
      <c r="DH1680" s="238"/>
      <c r="DI1680" s="238"/>
      <c r="DJ1680" s="238"/>
      <c r="DK1680" s="238"/>
      <c r="DL1680" s="238"/>
      <c r="DM1680" s="238"/>
      <c r="DN1680" s="238"/>
      <c r="DO1680" s="238"/>
      <c r="DP1680" s="238"/>
      <c r="DQ1680" s="238"/>
      <c r="DR1680" s="238"/>
      <c r="DS1680" s="238"/>
      <c r="DT1680" s="238"/>
      <c r="DU1680" s="238"/>
      <c r="DV1680" s="238"/>
      <c r="DW1680" s="238"/>
      <c r="DX1680" s="238"/>
      <c r="DY1680" s="238"/>
      <c r="DZ1680" s="238"/>
      <c r="EA1680" s="238"/>
      <c r="EB1680" s="238"/>
      <c r="EC1680" s="238"/>
      <c r="ED1680" s="238"/>
      <c r="EE1680" s="238"/>
      <c r="EF1680" s="238"/>
      <c r="EG1680" s="238"/>
      <c r="EH1680" s="238"/>
      <c r="EI1680" s="238"/>
      <c r="EJ1680" s="238"/>
      <c r="EK1680" s="238"/>
      <c r="EL1680" s="238"/>
      <c r="EM1680" s="238"/>
      <c r="EN1680" s="238"/>
      <c r="EO1680" s="238"/>
      <c r="EP1680" s="238"/>
      <c r="EQ1680" s="238"/>
      <c r="ER1680" s="238"/>
      <c r="ES1680" s="238"/>
      <c r="ET1680" s="238"/>
      <c r="EU1680" s="238"/>
      <c r="EV1680" s="238"/>
      <c r="EW1680" s="238"/>
      <c r="EX1680" s="238"/>
      <c r="EY1680" s="238"/>
      <c r="EZ1680" s="238"/>
      <c r="FA1680" s="238"/>
      <c r="FB1680" s="238"/>
      <c r="FC1680" s="238"/>
      <c r="FD1680" s="238"/>
      <c r="FE1680" s="238"/>
    </row>
    <row r="1681" spans="34:161">
      <c r="AH1681" s="238"/>
      <c r="AI1681" s="238"/>
      <c r="AJ1681" s="238"/>
      <c r="AK1681" s="238"/>
      <c r="AL1681" s="238"/>
      <c r="AM1681" s="238"/>
      <c r="AN1681" s="238"/>
      <c r="AO1681" s="238"/>
      <c r="AP1681" s="238"/>
      <c r="AQ1681" s="238"/>
      <c r="AR1681" s="238"/>
      <c r="AS1681" s="238"/>
      <c r="AT1681" s="238"/>
      <c r="AU1681" s="238"/>
      <c r="AV1681" s="238"/>
      <c r="AW1681" s="238"/>
      <c r="AX1681" s="238"/>
      <c r="AY1681" s="238"/>
      <c r="AZ1681" s="238"/>
      <c r="BA1681" s="238"/>
      <c r="BB1681" s="238"/>
      <c r="BC1681" s="238"/>
      <c r="BD1681" s="238"/>
      <c r="BE1681" s="238"/>
      <c r="BF1681" s="238"/>
      <c r="BG1681" s="238"/>
      <c r="BH1681" s="238"/>
      <c r="BI1681" s="238"/>
      <c r="BJ1681" s="238"/>
      <c r="BK1681" s="238"/>
      <c r="BL1681" s="238"/>
      <c r="BM1681" s="238"/>
      <c r="BN1681" s="238"/>
      <c r="BO1681" s="238"/>
      <c r="BP1681" s="238"/>
      <c r="BQ1681" s="238"/>
      <c r="BR1681" s="238"/>
      <c r="BS1681" s="238"/>
      <c r="BT1681" s="238"/>
      <c r="BU1681" s="238"/>
      <c r="BV1681" s="238"/>
      <c r="BW1681" s="238"/>
      <c r="BX1681" s="238"/>
      <c r="BY1681" s="238"/>
      <c r="BZ1681" s="238"/>
      <c r="CA1681" s="238"/>
      <c r="CB1681" s="238"/>
      <c r="CC1681" s="238"/>
      <c r="CD1681" s="238"/>
      <c r="CE1681" s="238"/>
      <c r="CF1681" s="238"/>
      <c r="CG1681" s="238"/>
      <c r="CH1681" s="238"/>
      <c r="CI1681" s="238"/>
      <c r="CJ1681" s="238"/>
      <c r="CK1681" s="238"/>
      <c r="CL1681" s="238"/>
      <c r="CM1681" s="238"/>
      <c r="CN1681" s="238"/>
      <c r="CO1681" s="238"/>
      <c r="CP1681" s="238"/>
      <c r="CQ1681" s="238"/>
      <c r="CR1681" s="238"/>
      <c r="CS1681" s="238"/>
      <c r="CT1681" s="238"/>
      <c r="CU1681" s="238"/>
      <c r="CV1681" s="238"/>
      <c r="CW1681" s="238"/>
      <c r="CX1681" s="238"/>
      <c r="CY1681" s="238"/>
      <c r="CZ1681" s="238"/>
      <c r="DA1681" s="238"/>
      <c r="DB1681" s="238"/>
      <c r="DC1681" s="238"/>
      <c r="DD1681" s="238"/>
      <c r="DE1681" s="238"/>
      <c r="DF1681" s="238"/>
      <c r="DG1681" s="238"/>
      <c r="DH1681" s="238"/>
      <c r="DI1681" s="238"/>
      <c r="DJ1681" s="238"/>
      <c r="DK1681" s="238"/>
      <c r="DL1681" s="238"/>
      <c r="DM1681" s="238"/>
      <c r="DN1681" s="238"/>
      <c r="DO1681" s="238"/>
      <c r="DP1681" s="238"/>
      <c r="DQ1681" s="238"/>
      <c r="DR1681" s="238"/>
      <c r="DS1681" s="238"/>
      <c r="DT1681" s="238"/>
      <c r="DU1681" s="238"/>
      <c r="DV1681" s="238"/>
      <c r="DW1681" s="238"/>
      <c r="DX1681" s="238"/>
      <c r="DY1681" s="238"/>
      <c r="DZ1681" s="238"/>
      <c r="EA1681" s="238"/>
      <c r="EB1681" s="238"/>
      <c r="EC1681" s="238"/>
      <c r="ED1681" s="238"/>
      <c r="EE1681" s="238"/>
      <c r="EF1681" s="238"/>
      <c r="EG1681" s="238"/>
      <c r="EH1681" s="238"/>
      <c r="EI1681" s="238"/>
      <c r="EJ1681" s="238"/>
      <c r="EK1681" s="238"/>
      <c r="EL1681" s="238"/>
      <c r="EM1681" s="238"/>
      <c r="EN1681" s="238"/>
      <c r="EO1681" s="238"/>
      <c r="EP1681" s="238"/>
      <c r="EQ1681" s="238"/>
      <c r="ER1681" s="238"/>
      <c r="ES1681" s="238"/>
      <c r="ET1681" s="238"/>
      <c r="EU1681" s="238"/>
      <c r="EV1681" s="238"/>
      <c r="EW1681" s="238"/>
      <c r="EX1681" s="238"/>
      <c r="EY1681" s="238"/>
      <c r="EZ1681" s="238"/>
      <c r="FA1681" s="238"/>
      <c r="FB1681" s="238"/>
      <c r="FC1681" s="238"/>
      <c r="FD1681" s="238"/>
      <c r="FE1681" s="238"/>
    </row>
    <row r="1682" spans="34:161">
      <c r="AH1682" s="238"/>
      <c r="AI1682" s="238"/>
      <c r="AJ1682" s="238"/>
      <c r="AK1682" s="238"/>
      <c r="AL1682" s="238"/>
      <c r="AM1682" s="238"/>
      <c r="AN1682" s="238"/>
      <c r="AO1682" s="238"/>
      <c r="AP1682" s="238"/>
      <c r="AQ1682" s="238"/>
      <c r="AR1682" s="238"/>
      <c r="AS1682" s="238"/>
      <c r="AT1682" s="238"/>
      <c r="AU1682" s="238"/>
      <c r="AV1682" s="238"/>
      <c r="AW1682" s="238"/>
      <c r="AX1682" s="238"/>
      <c r="AY1682" s="238"/>
      <c r="AZ1682" s="238"/>
      <c r="BA1682" s="238"/>
      <c r="BB1682" s="238"/>
      <c r="BC1682" s="238"/>
      <c r="BD1682" s="238"/>
      <c r="BE1682" s="238"/>
      <c r="BF1682" s="238"/>
      <c r="BG1682" s="238"/>
      <c r="BH1682" s="238"/>
      <c r="BI1682" s="238"/>
      <c r="BJ1682" s="238"/>
      <c r="BK1682" s="238"/>
      <c r="BL1682" s="238"/>
      <c r="BM1682" s="238"/>
      <c r="BN1682" s="238"/>
      <c r="BO1682" s="238"/>
      <c r="BP1682" s="238"/>
      <c r="BQ1682" s="238"/>
      <c r="BR1682" s="238"/>
      <c r="BS1682" s="238"/>
      <c r="BT1682" s="238"/>
      <c r="BU1682" s="238"/>
      <c r="BV1682" s="238"/>
      <c r="BW1682" s="238"/>
      <c r="BX1682" s="238"/>
      <c r="BY1682" s="238"/>
      <c r="BZ1682" s="238"/>
      <c r="CA1682" s="238"/>
      <c r="CB1682" s="238"/>
      <c r="CC1682" s="238"/>
      <c r="CD1682" s="238"/>
      <c r="CE1682" s="238"/>
      <c r="CF1682" s="238"/>
      <c r="CG1682" s="238"/>
      <c r="CH1682" s="238"/>
      <c r="CI1682" s="238"/>
      <c r="CJ1682" s="238"/>
      <c r="CK1682" s="238"/>
      <c r="CL1682" s="238"/>
      <c r="CM1682" s="238"/>
      <c r="CN1682" s="238"/>
      <c r="CO1682" s="238"/>
      <c r="CP1682" s="238"/>
      <c r="CQ1682" s="238"/>
      <c r="CR1682" s="238"/>
      <c r="CS1682" s="238"/>
      <c r="CT1682" s="238"/>
      <c r="CU1682" s="238"/>
      <c r="CV1682" s="238"/>
      <c r="CW1682" s="238"/>
      <c r="CX1682" s="238"/>
      <c r="CY1682" s="238"/>
      <c r="CZ1682" s="238"/>
      <c r="DA1682" s="238"/>
      <c r="DB1682" s="238"/>
      <c r="DC1682" s="238"/>
      <c r="DD1682" s="238"/>
      <c r="DE1682" s="238"/>
      <c r="DF1682" s="238"/>
      <c r="DG1682" s="238"/>
      <c r="DH1682" s="238"/>
      <c r="DI1682" s="238"/>
      <c r="DJ1682" s="238"/>
      <c r="DK1682" s="238"/>
      <c r="DL1682" s="238"/>
      <c r="DM1682" s="238"/>
      <c r="DN1682" s="238"/>
      <c r="DO1682" s="238"/>
      <c r="DP1682" s="238"/>
      <c r="DQ1682" s="238"/>
      <c r="DR1682" s="238"/>
      <c r="DS1682" s="238"/>
      <c r="DT1682" s="238"/>
      <c r="DU1682" s="238"/>
      <c r="DV1682" s="238"/>
      <c r="DW1682" s="238"/>
      <c r="DX1682" s="238"/>
      <c r="DY1682" s="238"/>
      <c r="DZ1682" s="238"/>
      <c r="EA1682" s="238"/>
      <c r="EB1682" s="238"/>
      <c r="EC1682" s="238"/>
      <c r="ED1682" s="238"/>
      <c r="EE1682" s="238"/>
      <c r="EF1682" s="238"/>
      <c r="EG1682" s="238"/>
      <c r="EH1682" s="238"/>
      <c r="EI1682" s="238"/>
      <c r="EJ1682" s="238"/>
      <c r="EK1682" s="238"/>
      <c r="EL1682" s="238"/>
      <c r="EM1682" s="238"/>
      <c r="EN1682" s="238"/>
      <c r="EO1682" s="238"/>
      <c r="EP1682" s="238"/>
      <c r="EQ1682" s="238"/>
      <c r="ER1682" s="238"/>
      <c r="ES1682" s="238"/>
      <c r="ET1682" s="238"/>
      <c r="EU1682" s="238"/>
      <c r="EV1682" s="238"/>
      <c r="EW1682" s="238"/>
      <c r="EX1682" s="238"/>
      <c r="EY1682" s="238"/>
      <c r="EZ1682" s="238"/>
      <c r="FA1682" s="238"/>
      <c r="FB1682" s="238"/>
      <c r="FC1682" s="238"/>
      <c r="FD1682" s="238"/>
      <c r="FE1682" s="238"/>
    </row>
    <row r="1683" spans="34:161">
      <c r="AH1683" s="238"/>
      <c r="AI1683" s="238"/>
      <c r="AJ1683" s="238"/>
      <c r="AK1683" s="238"/>
      <c r="AL1683" s="238"/>
      <c r="AM1683" s="238"/>
      <c r="AN1683" s="238"/>
      <c r="AO1683" s="238"/>
      <c r="AP1683" s="238"/>
      <c r="AQ1683" s="238"/>
      <c r="AR1683" s="238"/>
      <c r="AS1683" s="238"/>
      <c r="AT1683" s="238"/>
      <c r="AU1683" s="238"/>
      <c r="AV1683" s="238"/>
      <c r="AW1683" s="238"/>
      <c r="AX1683" s="238"/>
      <c r="AY1683" s="238"/>
      <c r="AZ1683" s="238"/>
      <c r="BA1683" s="238"/>
      <c r="BB1683" s="238"/>
      <c r="BC1683" s="238"/>
      <c r="BD1683" s="238"/>
      <c r="BE1683" s="238"/>
      <c r="BF1683" s="238"/>
      <c r="BG1683" s="238"/>
      <c r="BH1683" s="238"/>
      <c r="BI1683" s="238"/>
      <c r="BJ1683" s="238"/>
      <c r="BK1683" s="238"/>
      <c r="BL1683" s="238"/>
      <c r="BM1683" s="238"/>
      <c r="BN1683" s="238"/>
      <c r="BO1683" s="238"/>
      <c r="BP1683" s="238"/>
      <c r="BQ1683" s="238"/>
      <c r="BR1683" s="238"/>
      <c r="BS1683" s="238"/>
      <c r="BT1683" s="238"/>
      <c r="BU1683" s="238"/>
      <c r="BV1683" s="238"/>
      <c r="BW1683" s="238"/>
      <c r="BX1683" s="238"/>
      <c r="BY1683" s="238"/>
      <c r="BZ1683" s="238"/>
      <c r="CA1683" s="238"/>
      <c r="CB1683" s="238"/>
      <c r="CC1683" s="238"/>
      <c r="CD1683" s="238"/>
      <c r="CE1683" s="238"/>
      <c r="CF1683" s="238"/>
      <c r="CG1683" s="238"/>
      <c r="CH1683" s="238"/>
      <c r="CI1683" s="238"/>
      <c r="CJ1683" s="238"/>
      <c r="CK1683" s="238"/>
      <c r="CL1683" s="238"/>
      <c r="CM1683" s="238"/>
      <c r="CN1683" s="238"/>
      <c r="CO1683" s="238"/>
      <c r="CP1683" s="238"/>
      <c r="CQ1683" s="238"/>
      <c r="CR1683" s="238"/>
      <c r="CS1683" s="238"/>
      <c r="CT1683" s="238"/>
      <c r="CU1683" s="238"/>
      <c r="CV1683" s="238"/>
      <c r="CW1683" s="238"/>
      <c r="CX1683" s="238"/>
      <c r="CY1683" s="238"/>
      <c r="CZ1683" s="238"/>
      <c r="DA1683" s="238"/>
      <c r="DB1683" s="238"/>
      <c r="DC1683" s="238"/>
      <c r="DD1683" s="238"/>
      <c r="DE1683" s="238"/>
      <c r="DF1683" s="238"/>
      <c r="DG1683" s="238"/>
      <c r="DH1683" s="238"/>
      <c r="DI1683" s="238"/>
      <c r="DJ1683" s="238"/>
      <c r="DK1683" s="238"/>
      <c r="DL1683" s="238"/>
      <c r="DM1683" s="238"/>
      <c r="DN1683" s="238"/>
      <c r="DO1683" s="238"/>
      <c r="DP1683" s="238"/>
      <c r="DQ1683" s="238"/>
      <c r="DR1683" s="238"/>
      <c r="DS1683" s="238"/>
      <c r="DT1683" s="238"/>
      <c r="DU1683" s="238"/>
      <c r="DV1683" s="238"/>
      <c r="DW1683" s="238"/>
      <c r="DX1683" s="238"/>
      <c r="DY1683" s="238"/>
      <c r="DZ1683" s="238"/>
      <c r="EA1683" s="238"/>
      <c r="EB1683" s="238"/>
      <c r="EC1683" s="238"/>
      <c r="ED1683" s="238"/>
      <c r="EE1683" s="238"/>
      <c r="EF1683" s="238"/>
      <c r="EG1683" s="238"/>
      <c r="EH1683" s="238"/>
      <c r="EI1683" s="238"/>
      <c r="EJ1683" s="238"/>
      <c r="EK1683" s="238"/>
      <c r="EL1683" s="238"/>
      <c r="EM1683" s="238"/>
      <c r="EN1683" s="238"/>
      <c r="EO1683" s="238"/>
      <c r="EP1683" s="238"/>
      <c r="EQ1683" s="238"/>
      <c r="ER1683" s="238"/>
      <c r="ES1683" s="238"/>
      <c r="ET1683" s="238"/>
      <c r="EU1683" s="238"/>
      <c r="EV1683" s="238"/>
      <c r="EW1683" s="238"/>
      <c r="EX1683" s="238"/>
      <c r="EY1683" s="238"/>
      <c r="EZ1683" s="238"/>
      <c r="FA1683" s="238"/>
      <c r="FB1683" s="238"/>
      <c r="FC1683" s="238"/>
      <c r="FD1683" s="238"/>
      <c r="FE1683" s="238"/>
    </row>
    <row r="1684" spans="34:161">
      <c r="AH1684" s="238"/>
      <c r="AI1684" s="238"/>
      <c r="AJ1684" s="238"/>
      <c r="AK1684" s="238"/>
      <c r="AL1684" s="238"/>
      <c r="AM1684" s="238"/>
      <c r="AN1684" s="238"/>
      <c r="AO1684" s="238"/>
      <c r="AP1684" s="238"/>
      <c r="AQ1684" s="238"/>
      <c r="AR1684" s="238"/>
      <c r="AS1684" s="238"/>
      <c r="AT1684" s="238"/>
      <c r="AU1684" s="238"/>
      <c r="AV1684" s="238"/>
      <c r="AW1684" s="238"/>
      <c r="AX1684" s="238"/>
      <c r="AY1684" s="238"/>
      <c r="AZ1684" s="238"/>
      <c r="BA1684" s="238"/>
      <c r="BB1684" s="238"/>
      <c r="BC1684" s="238"/>
      <c r="BD1684" s="238"/>
      <c r="BE1684" s="238"/>
      <c r="BF1684" s="238"/>
      <c r="BG1684" s="238"/>
      <c r="BH1684" s="238"/>
      <c r="BI1684" s="238"/>
      <c r="BJ1684" s="238"/>
      <c r="BK1684" s="238"/>
      <c r="BL1684" s="238"/>
      <c r="BM1684" s="238"/>
      <c r="BN1684" s="238"/>
      <c r="BO1684" s="238"/>
      <c r="BP1684" s="238"/>
      <c r="BQ1684" s="238"/>
      <c r="BR1684" s="238"/>
      <c r="BS1684" s="238"/>
      <c r="BT1684" s="238"/>
      <c r="BU1684" s="238"/>
      <c r="BV1684" s="238"/>
      <c r="BW1684" s="238"/>
      <c r="BX1684" s="238"/>
      <c r="BY1684" s="238"/>
      <c r="BZ1684" s="238"/>
      <c r="CA1684" s="238"/>
      <c r="CB1684" s="238"/>
      <c r="CC1684" s="238"/>
      <c r="CD1684" s="238"/>
      <c r="CE1684" s="238"/>
      <c r="CF1684" s="238"/>
      <c r="CG1684" s="238"/>
      <c r="CH1684" s="238"/>
      <c r="CI1684" s="238"/>
      <c r="CJ1684" s="238"/>
      <c r="CK1684" s="238"/>
      <c r="CL1684" s="238"/>
      <c r="CM1684" s="238"/>
      <c r="CN1684" s="238"/>
      <c r="CO1684" s="238"/>
      <c r="CP1684" s="238"/>
      <c r="CQ1684" s="238"/>
      <c r="CR1684" s="238"/>
      <c r="CS1684" s="238"/>
      <c r="CT1684" s="238"/>
      <c r="CU1684" s="238"/>
      <c r="CV1684" s="238"/>
      <c r="CW1684" s="238"/>
      <c r="CX1684" s="238"/>
      <c r="CY1684" s="238"/>
      <c r="CZ1684" s="238"/>
      <c r="DA1684" s="238"/>
      <c r="DB1684" s="238"/>
      <c r="DC1684" s="238"/>
      <c r="DD1684" s="238"/>
      <c r="DE1684" s="238"/>
      <c r="DF1684" s="238"/>
      <c r="DG1684" s="238"/>
      <c r="DH1684" s="238"/>
      <c r="DI1684" s="238"/>
      <c r="DJ1684" s="238"/>
      <c r="DK1684" s="238"/>
      <c r="DL1684" s="238"/>
      <c r="DM1684" s="238"/>
      <c r="DN1684" s="238"/>
      <c r="DO1684" s="238"/>
      <c r="DP1684" s="238"/>
      <c r="DQ1684" s="238"/>
      <c r="DR1684" s="238"/>
      <c r="DS1684" s="238"/>
      <c r="DT1684" s="238"/>
      <c r="DU1684" s="238"/>
      <c r="DV1684" s="238"/>
      <c r="DW1684" s="238"/>
      <c r="DX1684" s="238"/>
      <c r="DY1684" s="238"/>
      <c r="DZ1684" s="238"/>
      <c r="EA1684" s="238"/>
      <c r="EB1684" s="238"/>
      <c r="EC1684" s="238"/>
      <c r="ED1684" s="238"/>
      <c r="EE1684" s="238"/>
      <c r="EF1684" s="238"/>
      <c r="EG1684" s="238"/>
      <c r="EH1684" s="238"/>
      <c r="EI1684" s="238"/>
      <c r="EJ1684" s="238"/>
      <c r="EK1684" s="238"/>
      <c r="EL1684" s="238"/>
      <c r="EM1684" s="238"/>
      <c r="EN1684" s="238"/>
      <c r="EO1684" s="238"/>
      <c r="EP1684" s="238"/>
      <c r="EQ1684" s="238"/>
      <c r="ER1684" s="238"/>
      <c r="ES1684" s="238"/>
      <c r="ET1684" s="238"/>
      <c r="EU1684" s="238"/>
      <c r="EV1684" s="238"/>
      <c r="EW1684" s="238"/>
      <c r="EX1684" s="238"/>
      <c r="EY1684" s="238"/>
      <c r="EZ1684" s="238"/>
      <c r="FA1684" s="238"/>
      <c r="FB1684" s="238"/>
      <c r="FC1684" s="238"/>
      <c r="FD1684" s="238"/>
      <c r="FE1684" s="238"/>
    </row>
    <row r="1685" spans="34:161">
      <c r="AH1685" s="238"/>
      <c r="AI1685" s="238"/>
      <c r="AJ1685" s="238"/>
      <c r="AK1685" s="238"/>
      <c r="AL1685" s="238"/>
      <c r="AM1685" s="238"/>
      <c r="AN1685" s="238"/>
      <c r="AO1685" s="238"/>
      <c r="AP1685" s="238"/>
      <c r="AQ1685" s="238"/>
      <c r="AR1685" s="238"/>
      <c r="AS1685" s="238"/>
      <c r="AT1685" s="238"/>
      <c r="AU1685" s="238"/>
      <c r="AV1685" s="238"/>
      <c r="AW1685" s="238"/>
      <c r="AX1685" s="238"/>
      <c r="AY1685" s="238"/>
      <c r="AZ1685" s="238"/>
      <c r="BA1685" s="238"/>
      <c r="BB1685" s="238"/>
      <c r="BC1685" s="238"/>
      <c r="BD1685" s="238"/>
      <c r="BE1685" s="238"/>
      <c r="BF1685" s="238"/>
      <c r="BG1685" s="238"/>
      <c r="BH1685" s="238"/>
      <c r="BI1685" s="238"/>
      <c r="BJ1685" s="238"/>
      <c r="BK1685" s="238"/>
      <c r="BL1685" s="238"/>
      <c r="BM1685" s="238"/>
      <c r="BN1685" s="238"/>
      <c r="BO1685" s="238"/>
      <c r="BP1685" s="238"/>
      <c r="BQ1685" s="238"/>
      <c r="BR1685" s="238"/>
      <c r="BS1685" s="238"/>
      <c r="BT1685" s="238"/>
      <c r="BU1685" s="238"/>
      <c r="BV1685" s="238"/>
      <c r="BW1685" s="238"/>
      <c r="BX1685" s="238"/>
      <c r="BY1685" s="238"/>
      <c r="BZ1685" s="238"/>
      <c r="CA1685" s="238"/>
      <c r="CB1685" s="238"/>
      <c r="CC1685" s="238"/>
      <c r="CD1685" s="238"/>
      <c r="CE1685" s="238"/>
      <c r="CF1685" s="238"/>
      <c r="CG1685" s="238"/>
      <c r="CH1685" s="238"/>
      <c r="CI1685" s="238"/>
      <c r="CJ1685" s="238"/>
      <c r="CK1685" s="238"/>
      <c r="CL1685" s="238"/>
      <c r="CM1685" s="238"/>
      <c r="CN1685" s="238"/>
      <c r="CO1685" s="238"/>
      <c r="CP1685" s="238"/>
      <c r="CQ1685" s="238"/>
      <c r="CR1685" s="238"/>
      <c r="CS1685" s="238"/>
      <c r="CT1685" s="238"/>
      <c r="CU1685" s="238"/>
      <c r="CV1685" s="238"/>
      <c r="CW1685" s="238"/>
      <c r="CX1685" s="238"/>
      <c r="CY1685" s="238"/>
      <c r="CZ1685" s="238"/>
      <c r="DA1685" s="238"/>
      <c r="DB1685" s="238"/>
      <c r="DC1685" s="238"/>
      <c r="DD1685" s="238"/>
      <c r="DE1685" s="238"/>
      <c r="DF1685" s="238"/>
      <c r="DG1685" s="238"/>
      <c r="DH1685" s="238"/>
      <c r="DI1685" s="238"/>
      <c r="DJ1685" s="238"/>
      <c r="DK1685" s="238"/>
      <c r="DL1685" s="238"/>
      <c r="DM1685" s="238"/>
      <c r="DN1685" s="238"/>
      <c r="DO1685" s="238"/>
      <c r="DP1685" s="238"/>
      <c r="DQ1685" s="238"/>
      <c r="DR1685" s="238"/>
      <c r="DS1685" s="238"/>
      <c r="DT1685" s="238"/>
      <c r="DU1685" s="238"/>
      <c r="DV1685" s="238"/>
      <c r="DW1685" s="238"/>
      <c r="DX1685" s="238"/>
      <c r="DY1685" s="238"/>
      <c r="DZ1685" s="238"/>
      <c r="EA1685" s="238"/>
      <c r="EB1685" s="238"/>
      <c r="EC1685" s="238"/>
      <c r="ED1685" s="238"/>
      <c r="EE1685" s="238"/>
      <c r="EF1685" s="238"/>
      <c r="EG1685" s="238"/>
      <c r="EH1685" s="238"/>
      <c r="EI1685" s="238"/>
      <c r="EJ1685" s="238"/>
      <c r="EK1685" s="238"/>
      <c r="EL1685" s="238"/>
      <c r="EM1685" s="238"/>
      <c r="EN1685" s="238"/>
      <c r="EO1685" s="238"/>
      <c r="EP1685" s="238"/>
      <c r="EQ1685" s="238"/>
      <c r="ER1685" s="238"/>
      <c r="ES1685" s="238"/>
      <c r="ET1685" s="238"/>
      <c r="EU1685" s="238"/>
      <c r="EV1685" s="238"/>
      <c r="EW1685" s="238"/>
      <c r="EX1685" s="238"/>
      <c r="EY1685" s="238"/>
      <c r="EZ1685" s="238"/>
      <c r="FA1685" s="238"/>
      <c r="FB1685" s="238"/>
      <c r="FC1685" s="238"/>
      <c r="FD1685" s="238"/>
      <c r="FE1685" s="238"/>
    </row>
    <row r="1686" spans="34:161">
      <c r="AH1686" s="238"/>
      <c r="AI1686" s="238"/>
      <c r="AJ1686" s="238"/>
      <c r="AK1686" s="238"/>
      <c r="AL1686" s="238"/>
      <c r="AM1686" s="238"/>
      <c r="AN1686" s="238"/>
      <c r="AO1686" s="238"/>
      <c r="AP1686" s="238"/>
      <c r="AQ1686" s="238"/>
      <c r="AR1686" s="238"/>
      <c r="AS1686" s="238"/>
      <c r="AT1686" s="238"/>
      <c r="AU1686" s="238"/>
      <c r="AV1686" s="238"/>
      <c r="AW1686" s="238"/>
      <c r="AX1686" s="238"/>
      <c r="AY1686" s="238"/>
      <c r="AZ1686" s="238"/>
      <c r="BA1686" s="238"/>
      <c r="BB1686" s="238"/>
      <c r="BC1686" s="238"/>
      <c r="BD1686" s="238"/>
      <c r="BE1686" s="238"/>
      <c r="BF1686" s="238"/>
      <c r="BG1686" s="238"/>
      <c r="BH1686" s="238"/>
      <c r="BI1686" s="238"/>
      <c r="BJ1686" s="238"/>
      <c r="BK1686" s="238"/>
      <c r="BL1686" s="238"/>
      <c r="BM1686" s="238"/>
      <c r="BN1686" s="238"/>
      <c r="BO1686" s="238"/>
      <c r="BP1686" s="238"/>
      <c r="BQ1686" s="238"/>
      <c r="BR1686" s="238"/>
      <c r="BS1686" s="238"/>
      <c r="BT1686" s="238"/>
      <c r="BU1686" s="238"/>
      <c r="BV1686" s="238"/>
      <c r="BW1686" s="238"/>
      <c r="BX1686" s="238"/>
      <c r="BY1686" s="238"/>
      <c r="BZ1686" s="238"/>
      <c r="CA1686" s="238"/>
      <c r="CB1686" s="238"/>
      <c r="CC1686" s="238"/>
      <c r="CD1686" s="238"/>
      <c r="CE1686" s="238"/>
      <c r="CF1686" s="238"/>
      <c r="CG1686" s="238"/>
      <c r="CH1686" s="238"/>
      <c r="CI1686" s="238"/>
      <c r="CJ1686" s="238"/>
      <c r="CK1686" s="238"/>
      <c r="CL1686" s="238"/>
      <c r="CM1686" s="238"/>
      <c r="CN1686" s="238"/>
      <c r="CO1686" s="238"/>
      <c r="CP1686" s="238"/>
      <c r="CQ1686" s="238"/>
      <c r="CR1686" s="238"/>
      <c r="CS1686" s="238"/>
      <c r="CT1686" s="238"/>
      <c r="CU1686" s="238"/>
      <c r="CV1686" s="238"/>
      <c r="CW1686" s="238"/>
      <c r="CX1686" s="238"/>
      <c r="CY1686" s="238"/>
      <c r="CZ1686" s="238"/>
      <c r="DA1686" s="238"/>
      <c r="DB1686" s="238"/>
      <c r="DC1686" s="238"/>
      <c r="DD1686" s="238"/>
      <c r="DE1686" s="238"/>
      <c r="DF1686" s="238"/>
      <c r="DG1686" s="238"/>
      <c r="DH1686" s="238"/>
      <c r="DI1686" s="238"/>
      <c r="DJ1686" s="238"/>
      <c r="DK1686" s="238"/>
      <c r="DL1686" s="238"/>
      <c r="DM1686" s="238"/>
      <c r="DN1686" s="238"/>
      <c r="DO1686" s="238"/>
      <c r="DP1686" s="238"/>
      <c r="DQ1686" s="238"/>
      <c r="DR1686" s="238"/>
      <c r="DS1686" s="238"/>
      <c r="DT1686" s="238"/>
      <c r="DU1686" s="238"/>
      <c r="DV1686" s="238"/>
      <c r="DW1686" s="238"/>
      <c r="DX1686" s="238"/>
      <c r="DY1686" s="238"/>
      <c r="DZ1686" s="238"/>
      <c r="EA1686" s="238"/>
      <c r="EB1686" s="238"/>
      <c r="EC1686" s="238"/>
      <c r="ED1686" s="238"/>
      <c r="EE1686" s="238"/>
      <c r="EF1686" s="238"/>
      <c r="EG1686" s="238"/>
      <c r="EH1686" s="238"/>
      <c r="EI1686" s="238"/>
      <c r="EJ1686" s="238"/>
      <c r="EK1686" s="238"/>
      <c r="EL1686" s="238"/>
      <c r="EM1686" s="238"/>
      <c r="EN1686" s="238"/>
      <c r="EO1686" s="238"/>
      <c r="EP1686" s="238"/>
      <c r="EQ1686" s="238"/>
      <c r="ER1686" s="238"/>
      <c r="ES1686" s="238"/>
      <c r="ET1686" s="238"/>
      <c r="EU1686" s="238"/>
      <c r="EV1686" s="238"/>
      <c r="EW1686" s="238"/>
      <c r="EX1686" s="238"/>
      <c r="EY1686" s="238"/>
      <c r="EZ1686" s="238"/>
      <c r="FA1686" s="238"/>
      <c r="FB1686" s="238"/>
      <c r="FC1686" s="238"/>
      <c r="FD1686" s="238"/>
      <c r="FE1686" s="238"/>
    </row>
    <row r="1687" spans="34:161">
      <c r="AH1687" s="238"/>
      <c r="AI1687" s="238"/>
      <c r="AJ1687" s="238"/>
      <c r="AK1687" s="238"/>
      <c r="AL1687" s="238"/>
      <c r="AM1687" s="238"/>
      <c r="AN1687" s="238"/>
      <c r="AO1687" s="238"/>
      <c r="AP1687" s="238"/>
      <c r="AQ1687" s="238"/>
      <c r="AR1687" s="238"/>
      <c r="AS1687" s="238"/>
      <c r="AT1687" s="238"/>
      <c r="AU1687" s="238"/>
      <c r="AV1687" s="238"/>
      <c r="AW1687" s="238"/>
      <c r="AX1687" s="238"/>
      <c r="AY1687" s="238"/>
      <c r="AZ1687" s="238"/>
      <c r="BA1687" s="238"/>
      <c r="BB1687" s="238"/>
      <c r="BC1687" s="238"/>
      <c r="BD1687" s="238"/>
      <c r="BE1687" s="238"/>
      <c r="BF1687" s="238"/>
      <c r="BG1687" s="238"/>
      <c r="BH1687" s="238"/>
      <c r="BI1687" s="238"/>
      <c r="BJ1687" s="238"/>
      <c r="BK1687" s="238"/>
      <c r="BL1687" s="238"/>
      <c r="BM1687" s="238"/>
      <c r="BN1687" s="238"/>
      <c r="BO1687" s="238"/>
      <c r="BP1687" s="238"/>
      <c r="BQ1687" s="238"/>
      <c r="BR1687" s="238"/>
      <c r="BS1687" s="238"/>
      <c r="BT1687" s="238"/>
      <c r="BU1687" s="238"/>
      <c r="BV1687" s="238"/>
      <c r="BW1687" s="238"/>
      <c r="BX1687" s="238"/>
      <c r="BY1687" s="238"/>
      <c r="BZ1687" s="238"/>
      <c r="CA1687" s="238"/>
      <c r="CB1687" s="238"/>
      <c r="CC1687" s="238"/>
      <c r="CD1687" s="238"/>
      <c r="CE1687" s="238"/>
      <c r="CF1687" s="238"/>
      <c r="CG1687" s="238"/>
      <c r="CH1687" s="238"/>
      <c r="CI1687" s="238"/>
      <c r="CJ1687" s="238"/>
      <c r="CK1687" s="238"/>
      <c r="CL1687" s="238"/>
      <c r="CM1687" s="238"/>
      <c r="CN1687" s="238"/>
      <c r="CO1687" s="238"/>
      <c r="CP1687" s="238"/>
      <c r="CQ1687" s="238"/>
      <c r="CR1687" s="238"/>
      <c r="CS1687" s="238"/>
      <c r="CT1687" s="238"/>
      <c r="CU1687" s="238"/>
      <c r="CV1687" s="238"/>
      <c r="CW1687" s="238"/>
      <c r="CX1687" s="238"/>
      <c r="CY1687" s="238"/>
      <c r="CZ1687" s="238"/>
      <c r="DA1687" s="238"/>
      <c r="DB1687" s="238"/>
      <c r="DC1687" s="238"/>
      <c r="DD1687" s="238"/>
      <c r="DE1687" s="238"/>
      <c r="DF1687" s="238"/>
      <c r="DG1687" s="238"/>
      <c r="DH1687" s="238"/>
      <c r="DI1687" s="238"/>
      <c r="DJ1687" s="238"/>
      <c r="DK1687" s="238"/>
      <c r="DL1687" s="238"/>
      <c r="DM1687" s="238"/>
      <c r="DN1687" s="238"/>
      <c r="DO1687" s="238"/>
      <c r="DP1687" s="238"/>
      <c r="DQ1687" s="238"/>
      <c r="DR1687" s="238"/>
      <c r="DS1687" s="238"/>
      <c r="DT1687" s="238"/>
      <c r="DU1687" s="238"/>
      <c r="DV1687" s="238"/>
      <c r="DW1687" s="238"/>
      <c r="DX1687" s="238"/>
      <c r="DY1687" s="238"/>
      <c r="DZ1687" s="238"/>
      <c r="EA1687" s="238"/>
      <c r="EB1687" s="238"/>
      <c r="EC1687" s="238"/>
      <c r="ED1687" s="238"/>
      <c r="EE1687" s="238"/>
      <c r="EF1687" s="238"/>
      <c r="EG1687" s="238"/>
      <c r="EH1687" s="238"/>
      <c r="EI1687" s="238"/>
      <c r="EJ1687" s="238"/>
      <c r="EK1687" s="238"/>
      <c r="EL1687" s="238"/>
      <c r="EM1687" s="238"/>
      <c r="EN1687" s="238"/>
      <c r="EO1687" s="238"/>
      <c r="EP1687" s="238"/>
      <c r="EQ1687" s="238"/>
      <c r="ER1687" s="238"/>
      <c r="ES1687" s="238"/>
      <c r="ET1687" s="238"/>
      <c r="EU1687" s="238"/>
      <c r="EV1687" s="238"/>
      <c r="EW1687" s="238"/>
      <c r="EX1687" s="238"/>
      <c r="EY1687" s="238"/>
      <c r="EZ1687" s="238"/>
      <c r="FA1687" s="238"/>
      <c r="FB1687" s="238"/>
      <c r="FC1687" s="238"/>
      <c r="FD1687" s="238"/>
      <c r="FE1687" s="238"/>
    </row>
    <row r="1688" spans="34:161">
      <c r="AH1688" s="238"/>
      <c r="AI1688" s="238"/>
      <c r="AJ1688" s="238"/>
      <c r="AK1688" s="238"/>
      <c r="AL1688" s="238"/>
      <c r="AM1688" s="238"/>
      <c r="AN1688" s="238"/>
      <c r="AO1688" s="238"/>
      <c r="AP1688" s="238"/>
      <c r="AQ1688" s="238"/>
      <c r="AR1688" s="238"/>
      <c r="AS1688" s="238"/>
      <c r="AT1688" s="238"/>
      <c r="AU1688" s="238"/>
      <c r="AV1688" s="238"/>
      <c r="AW1688" s="238"/>
      <c r="AX1688" s="238"/>
      <c r="AY1688" s="238"/>
      <c r="AZ1688" s="238"/>
      <c r="BA1688" s="238"/>
      <c r="BB1688" s="238"/>
      <c r="BC1688" s="238"/>
      <c r="BD1688" s="238"/>
      <c r="BE1688" s="238"/>
      <c r="BF1688" s="238"/>
      <c r="BG1688" s="238"/>
      <c r="BH1688" s="238"/>
      <c r="BI1688" s="238"/>
      <c r="BJ1688" s="238"/>
      <c r="BK1688" s="238"/>
      <c r="BL1688" s="238"/>
      <c r="BM1688" s="238"/>
      <c r="BN1688" s="238"/>
      <c r="BO1688" s="238"/>
      <c r="BP1688" s="238"/>
      <c r="BQ1688" s="238"/>
      <c r="BR1688" s="238"/>
      <c r="BS1688" s="238"/>
      <c r="BT1688" s="238"/>
      <c r="BU1688" s="238"/>
      <c r="BV1688" s="238"/>
      <c r="BW1688" s="238"/>
      <c r="BX1688" s="238"/>
      <c r="BY1688" s="238"/>
      <c r="BZ1688" s="238"/>
      <c r="CA1688" s="238"/>
      <c r="CB1688" s="238"/>
      <c r="CC1688" s="238"/>
      <c r="CD1688" s="238"/>
      <c r="CE1688" s="238"/>
      <c r="CF1688" s="238"/>
      <c r="CG1688" s="238"/>
      <c r="CH1688" s="238"/>
      <c r="CI1688" s="238"/>
      <c r="CJ1688" s="238"/>
      <c r="CK1688" s="238"/>
      <c r="CL1688" s="238"/>
      <c r="CM1688" s="238"/>
      <c r="CN1688" s="238"/>
      <c r="CO1688" s="238"/>
      <c r="CP1688" s="238"/>
      <c r="CQ1688" s="238"/>
      <c r="CR1688" s="238"/>
      <c r="CS1688" s="238"/>
      <c r="CT1688" s="238"/>
      <c r="CU1688" s="238"/>
      <c r="CV1688" s="238"/>
      <c r="CW1688" s="238"/>
      <c r="CX1688" s="238"/>
      <c r="CY1688" s="238"/>
      <c r="CZ1688" s="238"/>
      <c r="DA1688" s="238"/>
      <c r="DB1688" s="238"/>
      <c r="DC1688" s="238"/>
      <c r="DD1688" s="238"/>
      <c r="DE1688" s="238"/>
      <c r="DF1688" s="238"/>
      <c r="DG1688" s="238"/>
      <c r="DH1688" s="238"/>
      <c r="DI1688" s="238"/>
      <c r="DJ1688" s="238"/>
      <c r="DK1688" s="238"/>
      <c r="DL1688" s="238"/>
      <c r="DM1688" s="238"/>
      <c r="DN1688" s="238"/>
      <c r="DO1688" s="238"/>
      <c r="DP1688" s="238"/>
      <c r="DQ1688" s="238"/>
      <c r="DR1688" s="238"/>
      <c r="DS1688" s="238"/>
      <c r="DT1688" s="238"/>
      <c r="DU1688" s="238"/>
      <c r="DV1688" s="238"/>
      <c r="DW1688" s="238"/>
      <c r="DX1688" s="238"/>
      <c r="DY1688" s="238"/>
      <c r="DZ1688" s="238"/>
      <c r="EA1688" s="238"/>
      <c r="EB1688" s="238"/>
      <c r="EC1688" s="238"/>
      <c r="ED1688" s="238"/>
      <c r="EE1688" s="238"/>
      <c r="EF1688" s="238"/>
      <c r="EG1688" s="238"/>
      <c r="EH1688" s="238"/>
      <c r="EI1688" s="238"/>
      <c r="EJ1688" s="238"/>
      <c r="EK1688" s="238"/>
      <c r="EL1688" s="238"/>
      <c r="EM1688" s="238"/>
      <c r="EN1688" s="238"/>
      <c r="EO1688" s="238"/>
      <c r="EP1688" s="238"/>
      <c r="EQ1688" s="238"/>
      <c r="ER1688" s="238"/>
      <c r="ES1688" s="238"/>
      <c r="ET1688" s="238"/>
      <c r="EU1688" s="238"/>
      <c r="EV1688" s="238"/>
      <c r="EW1688" s="238"/>
      <c r="EX1688" s="238"/>
      <c r="EY1688" s="238"/>
      <c r="EZ1688" s="238"/>
      <c r="FA1688" s="238"/>
      <c r="FB1688" s="238"/>
      <c r="FC1688" s="238"/>
      <c r="FD1688" s="238"/>
      <c r="FE1688" s="238"/>
    </row>
    <row r="1689" spans="34:161">
      <c r="AH1689" s="238"/>
      <c r="AI1689" s="238"/>
      <c r="AJ1689" s="238"/>
      <c r="AK1689" s="238"/>
      <c r="AL1689" s="238"/>
      <c r="AM1689" s="238"/>
      <c r="AN1689" s="238"/>
      <c r="AO1689" s="238"/>
      <c r="AP1689" s="238"/>
      <c r="AQ1689" s="238"/>
      <c r="AR1689" s="238"/>
      <c r="AS1689" s="238"/>
      <c r="AT1689" s="238"/>
      <c r="AU1689" s="238"/>
      <c r="AV1689" s="238"/>
      <c r="AW1689" s="238"/>
      <c r="AX1689" s="238"/>
      <c r="AY1689" s="238"/>
      <c r="AZ1689" s="238"/>
      <c r="BA1689" s="238"/>
      <c r="BB1689" s="238"/>
      <c r="BC1689" s="238"/>
      <c r="BD1689" s="238"/>
      <c r="BE1689" s="238"/>
      <c r="BF1689" s="238"/>
      <c r="BG1689" s="238"/>
      <c r="BH1689" s="238"/>
      <c r="BI1689" s="238"/>
      <c r="BJ1689" s="238"/>
      <c r="BK1689" s="238"/>
      <c r="BL1689" s="238"/>
      <c r="BM1689" s="238"/>
      <c r="BN1689" s="238"/>
      <c r="BO1689" s="238"/>
      <c r="BP1689" s="238"/>
      <c r="BQ1689" s="238"/>
      <c r="BR1689" s="238"/>
      <c r="BS1689" s="238"/>
      <c r="BT1689" s="238"/>
      <c r="BU1689" s="238"/>
      <c r="BV1689" s="238"/>
      <c r="BW1689" s="238"/>
      <c r="BX1689" s="238"/>
      <c r="BY1689" s="238"/>
      <c r="BZ1689" s="238"/>
      <c r="CA1689" s="238"/>
      <c r="CB1689" s="238"/>
      <c r="CC1689" s="238"/>
      <c r="CD1689" s="238"/>
      <c r="CE1689" s="238"/>
      <c r="CF1689" s="238"/>
      <c r="CG1689" s="238"/>
      <c r="CH1689" s="238"/>
      <c r="CI1689" s="238"/>
      <c r="CJ1689" s="238"/>
      <c r="CK1689" s="238"/>
      <c r="CL1689" s="238"/>
      <c r="CM1689" s="238"/>
      <c r="CN1689" s="238"/>
      <c r="CO1689" s="238"/>
      <c r="CP1689" s="238"/>
      <c r="CQ1689" s="238"/>
      <c r="CR1689" s="238"/>
      <c r="CS1689" s="238"/>
      <c r="CT1689" s="238"/>
      <c r="CU1689" s="238"/>
      <c r="CV1689" s="238"/>
      <c r="CW1689" s="238"/>
      <c r="CX1689" s="238"/>
      <c r="CY1689" s="238"/>
      <c r="CZ1689" s="238"/>
      <c r="DA1689" s="238"/>
      <c r="DB1689" s="238"/>
      <c r="DC1689" s="238"/>
      <c r="DD1689" s="238"/>
      <c r="DE1689" s="238"/>
      <c r="DF1689" s="238"/>
      <c r="DG1689" s="238"/>
      <c r="DH1689" s="238"/>
      <c r="DI1689" s="238"/>
      <c r="DJ1689" s="238"/>
      <c r="DK1689" s="238"/>
      <c r="DL1689" s="238"/>
      <c r="DM1689" s="238"/>
      <c r="DN1689" s="238"/>
      <c r="DO1689" s="238"/>
      <c r="DP1689" s="238"/>
      <c r="DQ1689" s="238"/>
      <c r="DR1689" s="238"/>
      <c r="DS1689" s="238"/>
      <c r="DT1689" s="238"/>
      <c r="DU1689" s="238"/>
      <c r="DV1689" s="238"/>
      <c r="DW1689" s="238"/>
      <c r="DX1689" s="238"/>
      <c r="DY1689" s="238"/>
      <c r="DZ1689" s="238"/>
      <c r="EA1689" s="238"/>
      <c r="EB1689" s="238"/>
      <c r="EC1689" s="238"/>
      <c r="ED1689" s="238"/>
      <c r="EE1689" s="238"/>
      <c r="EF1689" s="238"/>
      <c r="EG1689" s="238"/>
      <c r="EH1689" s="238"/>
      <c r="EI1689" s="238"/>
      <c r="EJ1689" s="238"/>
      <c r="EK1689" s="238"/>
      <c r="EL1689" s="238"/>
      <c r="EM1689" s="238"/>
      <c r="EN1689" s="238"/>
      <c r="EO1689" s="238"/>
      <c r="EP1689" s="238"/>
      <c r="EQ1689" s="238"/>
      <c r="ER1689" s="238"/>
      <c r="ES1689" s="238"/>
      <c r="ET1689" s="238"/>
      <c r="EU1689" s="238"/>
      <c r="EV1689" s="238"/>
      <c r="EW1689" s="238"/>
      <c r="EX1689" s="238"/>
      <c r="EY1689" s="238"/>
      <c r="EZ1689" s="238"/>
      <c r="FA1689" s="238"/>
      <c r="FB1689" s="238"/>
      <c r="FC1689" s="238"/>
      <c r="FD1689" s="238"/>
      <c r="FE1689" s="238"/>
    </row>
    <row r="1690" spans="34:161">
      <c r="AH1690" s="238"/>
      <c r="AI1690" s="238"/>
      <c r="AJ1690" s="238"/>
      <c r="AK1690" s="238"/>
      <c r="AL1690" s="238"/>
      <c r="AM1690" s="238"/>
      <c r="AN1690" s="238"/>
      <c r="AO1690" s="238"/>
      <c r="AP1690" s="238"/>
      <c r="AQ1690" s="238"/>
      <c r="AR1690" s="238"/>
      <c r="AS1690" s="238"/>
      <c r="AT1690" s="238"/>
      <c r="AU1690" s="238"/>
      <c r="AV1690" s="238"/>
      <c r="AW1690" s="238"/>
      <c r="AX1690" s="238"/>
      <c r="AY1690" s="238"/>
      <c r="AZ1690" s="238"/>
      <c r="BA1690" s="238"/>
      <c r="BB1690" s="238"/>
      <c r="BC1690" s="238"/>
      <c r="BD1690" s="238"/>
      <c r="BE1690" s="238"/>
      <c r="BF1690" s="238"/>
      <c r="BG1690" s="238"/>
      <c r="BH1690" s="238"/>
      <c r="BI1690" s="238"/>
      <c r="BJ1690" s="238"/>
      <c r="BK1690" s="238"/>
      <c r="BL1690" s="238"/>
      <c r="BM1690" s="238"/>
      <c r="BN1690" s="238"/>
      <c r="BO1690" s="238"/>
      <c r="BP1690" s="238"/>
      <c r="BQ1690" s="238"/>
      <c r="BR1690" s="238"/>
      <c r="BS1690" s="238"/>
      <c r="BT1690" s="238"/>
      <c r="BU1690" s="238"/>
      <c r="BV1690" s="238"/>
      <c r="BW1690" s="238"/>
      <c r="BX1690" s="238"/>
      <c r="BY1690" s="238"/>
      <c r="BZ1690" s="238"/>
      <c r="CA1690" s="238"/>
      <c r="CB1690" s="238"/>
      <c r="CC1690" s="238"/>
      <c r="CD1690" s="238"/>
      <c r="CE1690" s="238"/>
      <c r="CF1690" s="238"/>
      <c r="CG1690" s="238"/>
      <c r="CH1690" s="238"/>
      <c r="CI1690" s="238"/>
      <c r="CJ1690" s="238"/>
      <c r="CK1690" s="238"/>
      <c r="CL1690" s="238"/>
      <c r="CM1690" s="238"/>
      <c r="CN1690" s="238"/>
      <c r="CO1690" s="238"/>
      <c r="CP1690" s="238"/>
      <c r="CQ1690" s="238"/>
      <c r="CR1690" s="238"/>
      <c r="CS1690" s="238"/>
      <c r="CT1690" s="238"/>
      <c r="CU1690" s="238"/>
      <c r="CV1690" s="238"/>
      <c r="CW1690" s="238"/>
      <c r="CX1690" s="238"/>
      <c r="CY1690" s="238"/>
      <c r="CZ1690" s="238"/>
      <c r="DA1690" s="238"/>
      <c r="DB1690" s="238"/>
      <c r="DC1690" s="238"/>
      <c r="DD1690" s="238"/>
      <c r="DE1690" s="238"/>
      <c r="DF1690" s="238"/>
      <c r="DG1690" s="238"/>
      <c r="DH1690" s="238"/>
      <c r="DI1690" s="238"/>
      <c r="DJ1690" s="238"/>
      <c r="DK1690" s="238"/>
      <c r="DL1690" s="238"/>
      <c r="DM1690" s="238"/>
      <c r="DN1690" s="238"/>
      <c r="DO1690" s="238"/>
      <c r="DP1690" s="238"/>
      <c r="DQ1690" s="238"/>
      <c r="DR1690" s="238"/>
      <c r="DS1690" s="238"/>
      <c r="DT1690" s="238"/>
      <c r="DU1690" s="238"/>
      <c r="DV1690" s="238"/>
      <c r="DW1690" s="238"/>
      <c r="DX1690" s="238"/>
      <c r="DY1690" s="238"/>
      <c r="DZ1690" s="238"/>
      <c r="EA1690" s="238"/>
      <c r="EB1690" s="238"/>
      <c r="EC1690" s="238"/>
      <c r="ED1690" s="238"/>
      <c r="EE1690" s="238"/>
      <c r="EF1690" s="238"/>
      <c r="EG1690" s="238"/>
      <c r="EH1690" s="238"/>
      <c r="EI1690" s="238"/>
      <c r="EJ1690" s="238"/>
      <c r="EK1690" s="238"/>
      <c r="EL1690" s="238"/>
      <c r="EM1690" s="238"/>
      <c r="EN1690" s="238"/>
      <c r="EO1690" s="238"/>
      <c r="EP1690" s="238"/>
      <c r="EQ1690" s="238"/>
      <c r="ER1690" s="238"/>
      <c r="ES1690" s="238"/>
      <c r="ET1690" s="238"/>
      <c r="EU1690" s="238"/>
      <c r="EV1690" s="238"/>
      <c r="EW1690" s="238"/>
      <c r="EX1690" s="238"/>
      <c r="EY1690" s="238"/>
      <c r="EZ1690" s="238"/>
      <c r="FA1690" s="238"/>
      <c r="FB1690" s="238"/>
      <c r="FC1690" s="238"/>
      <c r="FD1690" s="238"/>
      <c r="FE1690" s="238"/>
    </row>
    <row r="1691" spans="34:161">
      <c r="AH1691" s="238"/>
      <c r="AI1691" s="238"/>
      <c r="AJ1691" s="238"/>
      <c r="AK1691" s="238"/>
      <c r="AL1691" s="238"/>
      <c r="AM1691" s="238"/>
      <c r="AN1691" s="238"/>
      <c r="AO1691" s="238"/>
      <c r="AP1691" s="238"/>
      <c r="AQ1691" s="238"/>
      <c r="AR1691" s="238"/>
      <c r="AS1691" s="238"/>
      <c r="AT1691" s="238"/>
      <c r="AU1691" s="238"/>
      <c r="AV1691" s="238"/>
      <c r="AW1691" s="238"/>
      <c r="AX1691" s="238"/>
      <c r="AY1691" s="238"/>
      <c r="AZ1691" s="238"/>
      <c r="BA1691" s="238"/>
      <c r="BB1691" s="238"/>
      <c r="BC1691" s="238"/>
      <c r="BD1691" s="238"/>
      <c r="BE1691" s="238"/>
      <c r="BF1691" s="238"/>
      <c r="BG1691" s="238"/>
      <c r="BH1691" s="238"/>
      <c r="BI1691" s="238"/>
      <c r="BJ1691" s="238"/>
      <c r="BK1691" s="238"/>
      <c r="BL1691" s="238"/>
      <c r="BM1691" s="238"/>
      <c r="BN1691" s="238"/>
      <c r="BO1691" s="238"/>
      <c r="BP1691" s="238"/>
      <c r="BQ1691" s="238"/>
      <c r="BR1691" s="238"/>
      <c r="BS1691" s="238"/>
      <c r="BT1691" s="238"/>
      <c r="BU1691" s="238"/>
      <c r="BV1691" s="238"/>
      <c r="BW1691" s="238"/>
      <c r="BX1691" s="238"/>
      <c r="BY1691" s="238"/>
      <c r="BZ1691" s="238"/>
      <c r="CA1691" s="238"/>
      <c r="CB1691" s="238"/>
      <c r="CC1691" s="238"/>
      <c r="CD1691" s="238"/>
      <c r="CE1691" s="238"/>
      <c r="CF1691" s="238"/>
      <c r="CG1691" s="238"/>
      <c r="CH1691" s="238"/>
      <c r="CI1691" s="238"/>
      <c r="CJ1691" s="238"/>
      <c r="CK1691" s="238"/>
      <c r="CL1691" s="238"/>
      <c r="CM1691" s="238"/>
      <c r="CN1691" s="238"/>
      <c r="CO1691" s="238"/>
      <c r="CP1691" s="238"/>
      <c r="CQ1691" s="238"/>
      <c r="CR1691" s="238"/>
      <c r="CS1691" s="238"/>
      <c r="CT1691" s="238"/>
      <c r="CU1691" s="238"/>
      <c r="CV1691" s="238"/>
      <c r="CW1691" s="238"/>
      <c r="CX1691" s="238"/>
      <c r="CY1691" s="238"/>
      <c r="CZ1691" s="238"/>
      <c r="DA1691" s="238"/>
      <c r="DB1691" s="238"/>
      <c r="DC1691" s="238"/>
      <c r="DD1691" s="238"/>
      <c r="DE1691" s="238"/>
      <c r="DF1691" s="238"/>
      <c r="DG1691" s="238"/>
      <c r="DH1691" s="238"/>
      <c r="DI1691" s="238"/>
      <c r="DJ1691" s="238"/>
      <c r="DK1691" s="238"/>
      <c r="DL1691" s="238"/>
      <c r="DM1691" s="238"/>
      <c r="DN1691" s="238"/>
      <c r="DO1691" s="238"/>
      <c r="DP1691" s="238"/>
      <c r="DQ1691" s="238"/>
      <c r="DR1691" s="238"/>
      <c r="DS1691" s="238"/>
      <c r="DT1691" s="238"/>
      <c r="DU1691" s="238"/>
      <c r="DV1691" s="238"/>
      <c r="DW1691" s="238"/>
      <c r="DX1691" s="238"/>
      <c r="DY1691" s="238"/>
      <c r="DZ1691" s="238"/>
      <c r="EA1691" s="238"/>
      <c r="EB1691" s="238"/>
      <c r="EC1691" s="238"/>
      <c r="ED1691" s="238"/>
      <c r="EE1691" s="238"/>
      <c r="EF1691" s="238"/>
      <c r="EG1691" s="238"/>
      <c r="EH1691" s="238"/>
      <c r="EI1691" s="238"/>
      <c r="EJ1691" s="238"/>
      <c r="EK1691" s="238"/>
      <c r="EL1691" s="238"/>
      <c r="EM1691" s="238"/>
      <c r="EN1691" s="238"/>
      <c r="EO1691" s="238"/>
      <c r="EP1691" s="238"/>
      <c r="EQ1691" s="238"/>
      <c r="ER1691" s="238"/>
      <c r="ES1691" s="238"/>
      <c r="ET1691" s="238"/>
      <c r="EU1691" s="238"/>
      <c r="EV1691" s="238"/>
      <c r="EW1691" s="238"/>
      <c r="EX1691" s="238"/>
      <c r="EY1691" s="238"/>
      <c r="EZ1691" s="238"/>
      <c r="FA1691" s="238"/>
      <c r="FB1691" s="238"/>
      <c r="FC1691" s="238"/>
      <c r="FD1691" s="238"/>
      <c r="FE1691" s="238"/>
    </row>
    <row r="1692" spans="34:161">
      <c r="AH1692" s="238"/>
      <c r="AI1692" s="238"/>
      <c r="AJ1692" s="238"/>
      <c r="AK1692" s="238"/>
      <c r="AL1692" s="238"/>
      <c r="AM1692" s="238"/>
      <c r="AN1692" s="238"/>
      <c r="AO1692" s="238"/>
      <c r="AP1692" s="238"/>
      <c r="AQ1692" s="238"/>
      <c r="AR1692" s="238"/>
      <c r="AS1692" s="238"/>
      <c r="AT1692" s="238"/>
      <c r="AU1692" s="238"/>
      <c r="AV1692" s="238"/>
      <c r="AW1692" s="238"/>
      <c r="AX1692" s="238"/>
      <c r="AY1692" s="238"/>
      <c r="AZ1692" s="238"/>
      <c r="BA1692" s="238"/>
      <c r="BB1692" s="238"/>
      <c r="BC1692" s="238"/>
      <c r="BD1692" s="238"/>
      <c r="BE1692" s="238"/>
      <c r="BF1692" s="238"/>
      <c r="BG1692" s="238"/>
      <c r="BH1692" s="238"/>
      <c r="BI1692" s="238"/>
      <c r="BJ1692" s="238"/>
      <c r="BK1692" s="238"/>
      <c r="BL1692" s="238"/>
      <c r="BM1692" s="238"/>
      <c r="BN1692" s="238"/>
      <c r="BO1692" s="238"/>
      <c r="BP1692" s="238"/>
      <c r="BQ1692" s="238"/>
      <c r="BR1692" s="238"/>
      <c r="BS1692" s="238"/>
      <c r="BT1692" s="238"/>
      <c r="BU1692" s="238"/>
      <c r="BV1692" s="238"/>
      <c r="BW1692" s="238"/>
      <c r="BX1692" s="238"/>
      <c r="BY1692" s="238"/>
      <c r="BZ1692" s="238"/>
      <c r="CA1692" s="238"/>
      <c r="CB1692" s="238"/>
      <c r="CC1692" s="238"/>
      <c r="CD1692" s="238"/>
      <c r="CE1692" s="238"/>
      <c r="CF1692" s="238"/>
      <c r="CG1692" s="238"/>
      <c r="CH1692" s="238"/>
      <c r="CI1692" s="238"/>
      <c r="CJ1692" s="238"/>
      <c r="CK1692" s="238"/>
      <c r="CL1692" s="238"/>
      <c r="CM1692" s="238"/>
      <c r="CN1692" s="238"/>
      <c r="CO1692" s="238"/>
      <c r="CP1692" s="238"/>
      <c r="CQ1692" s="238"/>
      <c r="CR1692" s="238"/>
      <c r="CS1692" s="238"/>
      <c r="CT1692" s="238"/>
      <c r="CU1692" s="238"/>
      <c r="CV1692" s="238"/>
      <c r="CW1692" s="238"/>
      <c r="CX1692" s="238"/>
      <c r="CY1692" s="238"/>
      <c r="CZ1692" s="238"/>
      <c r="DA1692" s="238"/>
      <c r="DB1692" s="238"/>
      <c r="DC1692" s="238"/>
      <c r="DD1692" s="238"/>
      <c r="DE1692" s="238"/>
      <c r="DF1692" s="238"/>
      <c r="DG1692" s="238"/>
      <c r="DH1692" s="238"/>
      <c r="DI1692" s="238"/>
      <c r="DJ1692" s="238"/>
      <c r="DK1692" s="238"/>
      <c r="DL1692" s="238"/>
      <c r="DM1692" s="238"/>
      <c r="DN1692" s="238"/>
      <c r="DO1692" s="238"/>
      <c r="DP1692" s="238"/>
      <c r="DQ1692" s="238"/>
      <c r="DR1692" s="238"/>
      <c r="DS1692" s="238"/>
      <c r="DT1692" s="238"/>
      <c r="DU1692" s="238"/>
      <c r="DV1692" s="238"/>
      <c r="DW1692" s="238"/>
      <c r="DX1692" s="238"/>
      <c r="DY1692" s="238"/>
      <c r="DZ1692" s="238"/>
      <c r="EA1692" s="238"/>
      <c r="EB1692" s="238"/>
      <c r="EC1692" s="238"/>
      <c r="ED1692" s="238"/>
      <c r="EE1692" s="238"/>
      <c r="EF1692" s="238"/>
      <c r="EG1692" s="238"/>
      <c r="EH1692" s="238"/>
      <c r="EI1692" s="238"/>
      <c r="EJ1692" s="238"/>
      <c r="EK1692" s="238"/>
      <c r="EL1692" s="238"/>
      <c r="EM1692" s="238"/>
      <c r="EN1692" s="238"/>
      <c r="EO1692" s="238"/>
      <c r="EP1692" s="238"/>
      <c r="EQ1692" s="238"/>
      <c r="ER1692" s="238"/>
      <c r="ES1692" s="238"/>
      <c r="ET1692" s="238"/>
      <c r="EU1692" s="238"/>
      <c r="EV1692" s="238"/>
      <c r="EW1692" s="238"/>
      <c r="EX1692" s="238"/>
      <c r="EY1692" s="238"/>
      <c r="EZ1692" s="238"/>
      <c r="FA1692" s="238"/>
      <c r="FB1692" s="238"/>
      <c r="FC1692" s="238"/>
      <c r="FD1692" s="238"/>
      <c r="FE1692" s="238"/>
    </row>
    <row r="1693" spans="34:161">
      <c r="AH1693" s="238"/>
      <c r="AI1693" s="238"/>
      <c r="AJ1693" s="238"/>
      <c r="AK1693" s="238"/>
      <c r="AL1693" s="238"/>
      <c r="AM1693" s="238"/>
      <c r="AN1693" s="238"/>
      <c r="AO1693" s="238"/>
      <c r="AP1693" s="238"/>
      <c r="AQ1693" s="238"/>
      <c r="AR1693" s="238"/>
      <c r="AS1693" s="238"/>
      <c r="AT1693" s="238"/>
      <c r="AU1693" s="238"/>
      <c r="AV1693" s="238"/>
      <c r="AW1693" s="238"/>
      <c r="AX1693" s="238"/>
      <c r="AY1693" s="238"/>
      <c r="AZ1693" s="238"/>
      <c r="BA1693" s="238"/>
      <c r="BB1693" s="238"/>
      <c r="BC1693" s="238"/>
      <c r="BD1693" s="238"/>
      <c r="BE1693" s="238"/>
      <c r="BF1693" s="238"/>
      <c r="BG1693" s="238"/>
      <c r="BH1693" s="238"/>
      <c r="BI1693" s="238"/>
      <c r="BJ1693" s="238"/>
      <c r="BK1693" s="238"/>
      <c r="BL1693" s="238"/>
      <c r="BM1693" s="238"/>
      <c r="BN1693" s="238"/>
      <c r="BO1693" s="238"/>
      <c r="BP1693" s="238"/>
      <c r="BQ1693" s="238"/>
      <c r="BR1693" s="238"/>
      <c r="BS1693" s="238"/>
      <c r="BT1693" s="238"/>
      <c r="BU1693" s="238"/>
      <c r="BV1693" s="238"/>
      <c r="BW1693" s="238"/>
      <c r="BX1693" s="238"/>
      <c r="BY1693" s="238"/>
      <c r="BZ1693" s="238"/>
      <c r="CA1693" s="238"/>
      <c r="CB1693" s="238"/>
      <c r="CC1693" s="238"/>
      <c r="CD1693" s="238"/>
      <c r="CE1693" s="238"/>
      <c r="CF1693" s="238"/>
      <c r="CG1693" s="238"/>
      <c r="CH1693" s="238"/>
      <c r="CI1693" s="238"/>
      <c r="CJ1693" s="238"/>
      <c r="CK1693" s="238"/>
      <c r="CL1693" s="238"/>
      <c r="CM1693" s="238"/>
      <c r="CN1693" s="238"/>
      <c r="CO1693" s="238"/>
      <c r="CP1693" s="238"/>
      <c r="CQ1693" s="238"/>
      <c r="CR1693" s="238"/>
      <c r="CS1693" s="238"/>
      <c r="CT1693" s="238"/>
      <c r="CU1693" s="238"/>
      <c r="CV1693" s="238"/>
      <c r="CW1693" s="238"/>
      <c r="CX1693" s="238"/>
      <c r="CY1693" s="238"/>
      <c r="CZ1693" s="238"/>
      <c r="DA1693" s="238"/>
      <c r="DB1693" s="238"/>
      <c r="DC1693" s="238"/>
      <c r="DD1693" s="238"/>
      <c r="DE1693" s="238"/>
      <c r="DF1693" s="238"/>
      <c r="DG1693" s="238"/>
      <c r="DH1693" s="238"/>
      <c r="DI1693" s="238"/>
      <c r="DJ1693" s="238"/>
      <c r="DK1693" s="238"/>
      <c r="DL1693" s="238"/>
      <c r="DM1693" s="238"/>
      <c r="DN1693" s="238"/>
      <c r="DO1693" s="238"/>
      <c r="DP1693" s="238"/>
      <c r="DQ1693" s="238"/>
      <c r="DR1693" s="238"/>
      <c r="DS1693" s="238"/>
      <c r="DT1693" s="238"/>
      <c r="DU1693" s="238"/>
      <c r="DV1693" s="238"/>
      <c r="DW1693" s="238"/>
      <c r="DX1693" s="238"/>
      <c r="DY1693" s="238"/>
      <c r="DZ1693" s="238"/>
      <c r="EA1693" s="238"/>
      <c r="EB1693" s="238"/>
      <c r="EC1693" s="238"/>
      <c r="ED1693" s="238"/>
      <c r="EE1693" s="238"/>
      <c r="EF1693" s="238"/>
      <c r="EG1693" s="238"/>
      <c r="EH1693" s="238"/>
      <c r="EI1693" s="238"/>
      <c r="EJ1693" s="238"/>
      <c r="EK1693" s="238"/>
      <c r="EL1693" s="238"/>
      <c r="EM1693" s="238"/>
      <c r="EN1693" s="238"/>
      <c r="EO1693" s="238"/>
      <c r="EP1693" s="238"/>
      <c r="EQ1693" s="238"/>
      <c r="ER1693" s="238"/>
      <c r="ES1693" s="238"/>
      <c r="ET1693" s="238"/>
      <c r="EU1693" s="238"/>
      <c r="EV1693" s="238"/>
      <c r="EW1693" s="238"/>
      <c r="EX1693" s="238"/>
      <c r="EY1693" s="238"/>
      <c r="EZ1693" s="238"/>
      <c r="FA1693" s="238"/>
      <c r="FB1693" s="238"/>
      <c r="FC1693" s="238"/>
      <c r="FD1693" s="238"/>
      <c r="FE1693" s="238"/>
    </row>
    <row r="1694" spans="34:161">
      <c r="AH1694" s="238"/>
      <c r="AI1694" s="238"/>
      <c r="AJ1694" s="238"/>
      <c r="AK1694" s="238"/>
      <c r="AL1694" s="238"/>
      <c r="AM1694" s="238"/>
      <c r="AN1694" s="238"/>
      <c r="AO1694" s="238"/>
      <c r="AP1694" s="238"/>
      <c r="AQ1694" s="238"/>
      <c r="AR1694" s="238"/>
      <c r="AS1694" s="238"/>
      <c r="AT1694" s="238"/>
      <c r="AU1694" s="238"/>
      <c r="AV1694" s="238"/>
      <c r="AW1694" s="238"/>
      <c r="AX1694" s="238"/>
      <c r="AY1694" s="238"/>
      <c r="AZ1694" s="238"/>
      <c r="BA1694" s="238"/>
      <c r="BB1694" s="238"/>
      <c r="BC1694" s="238"/>
      <c r="BD1694" s="238"/>
      <c r="BE1694" s="238"/>
      <c r="BF1694" s="238"/>
      <c r="BG1694" s="238"/>
      <c r="BH1694" s="238"/>
      <c r="BI1694" s="238"/>
      <c r="BJ1694" s="238"/>
      <c r="BK1694" s="238"/>
      <c r="BL1694" s="238"/>
      <c r="BM1694" s="238"/>
      <c r="BN1694" s="238"/>
      <c r="BO1694" s="238"/>
      <c r="BP1694" s="238"/>
      <c r="BQ1694" s="238"/>
      <c r="BR1694" s="238"/>
      <c r="BS1694" s="238"/>
      <c r="BT1694" s="238"/>
      <c r="BU1694" s="238"/>
      <c r="BV1694" s="238"/>
      <c r="BW1694" s="238"/>
      <c r="BX1694" s="238"/>
      <c r="BY1694" s="238"/>
      <c r="BZ1694" s="238"/>
      <c r="CA1694" s="238"/>
      <c r="CB1694" s="238"/>
      <c r="CC1694" s="238"/>
      <c r="CD1694" s="238"/>
      <c r="CE1694" s="238"/>
      <c r="CF1694" s="238"/>
      <c r="CG1694" s="238"/>
      <c r="CH1694" s="238"/>
      <c r="CI1694" s="238"/>
      <c r="CJ1694" s="238"/>
      <c r="CK1694" s="238"/>
      <c r="CL1694" s="238"/>
      <c r="CM1694" s="238"/>
      <c r="CN1694" s="238"/>
      <c r="CO1694" s="238"/>
      <c r="CP1694" s="238"/>
      <c r="CQ1694" s="238"/>
      <c r="CR1694" s="238"/>
      <c r="CS1694" s="238"/>
      <c r="CT1694" s="238"/>
      <c r="CU1694" s="238"/>
      <c r="CV1694" s="238"/>
      <c r="CW1694" s="238"/>
      <c r="CX1694" s="238"/>
      <c r="CY1694" s="238"/>
      <c r="CZ1694" s="238"/>
      <c r="DA1694" s="238"/>
      <c r="DB1694" s="238"/>
      <c r="DC1694" s="238"/>
      <c r="DD1694" s="238"/>
      <c r="DE1694" s="238"/>
      <c r="DF1694" s="238"/>
      <c r="DG1694" s="238"/>
      <c r="DH1694" s="238"/>
      <c r="DI1694" s="238"/>
      <c r="DJ1694" s="238"/>
      <c r="DK1694" s="238"/>
      <c r="DL1694" s="238"/>
      <c r="DM1694" s="238"/>
      <c r="DN1694" s="238"/>
      <c r="DO1694" s="238"/>
      <c r="DP1694" s="238"/>
      <c r="DQ1694" s="238"/>
      <c r="DR1694" s="238"/>
      <c r="DS1694" s="238"/>
      <c r="DT1694" s="238"/>
      <c r="DU1694" s="238"/>
      <c r="DV1694" s="238"/>
      <c r="DW1694" s="238"/>
      <c r="DX1694" s="238"/>
      <c r="DY1694" s="238"/>
      <c r="DZ1694" s="238"/>
      <c r="EA1694" s="238"/>
      <c r="EB1694" s="238"/>
      <c r="EC1694" s="238"/>
      <c r="ED1694" s="238"/>
      <c r="EE1694" s="238"/>
      <c r="EF1694" s="238"/>
      <c r="EG1694" s="238"/>
      <c r="EH1694" s="238"/>
      <c r="EI1694" s="238"/>
      <c r="EJ1694" s="238"/>
      <c r="EK1694" s="238"/>
      <c r="EL1694" s="238"/>
      <c r="EM1694" s="238"/>
      <c r="EN1694" s="238"/>
      <c r="EO1694" s="238"/>
      <c r="EP1694" s="238"/>
      <c r="EQ1694" s="238"/>
      <c r="ER1694" s="238"/>
      <c r="ES1694" s="238"/>
      <c r="ET1694" s="238"/>
      <c r="EU1694" s="238"/>
      <c r="EV1694" s="238"/>
      <c r="EW1694" s="238"/>
      <c r="EX1694" s="238"/>
      <c r="EY1694" s="238"/>
      <c r="EZ1694" s="238"/>
      <c r="FA1694" s="238"/>
      <c r="FB1694" s="238"/>
      <c r="FC1694" s="238"/>
      <c r="FD1694" s="238"/>
      <c r="FE1694" s="238"/>
    </row>
    <row r="1695" spans="34:161">
      <c r="AH1695" s="238"/>
      <c r="AI1695" s="238"/>
      <c r="AJ1695" s="238"/>
      <c r="AK1695" s="238"/>
      <c r="AL1695" s="238"/>
      <c r="AM1695" s="238"/>
      <c r="AN1695" s="238"/>
      <c r="AO1695" s="238"/>
      <c r="AP1695" s="238"/>
      <c r="AQ1695" s="238"/>
      <c r="AR1695" s="238"/>
      <c r="AS1695" s="238"/>
      <c r="AT1695" s="238"/>
      <c r="AU1695" s="238"/>
      <c r="AV1695" s="238"/>
      <c r="AW1695" s="238"/>
      <c r="AX1695" s="238"/>
      <c r="AY1695" s="238"/>
      <c r="AZ1695" s="238"/>
      <c r="BA1695" s="238"/>
      <c r="BB1695" s="238"/>
      <c r="BC1695" s="238"/>
      <c r="BD1695" s="238"/>
      <c r="BE1695" s="238"/>
      <c r="BF1695" s="238"/>
      <c r="BG1695" s="238"/>
      <c r="BH1695" s="238"/>
      <c r="BI1695" s="238"/>
      <c r="BJ1695" s="238"/>
      <c r="BK1695" s="238"/>
      <c r="BL1695" s="238"/>
      <c r="BM1695" s="238"/>
      <c r="BN1695" s="238"/>
      <c r="BO1695" s="238"/>
      <c r="BP1695" s="238"/>
      <c r="BQ1695" s="238"/>
      <c r="BR1695" s="238"/>
      <c r="BS1695" s="238"/>
      <c r="BT1695" s="238"/>
      <c r="BU1695" s="238"/>
      <c r="BV1695" s="238"/>
      <c r="BW1695" s="238"/>
      <c r="BX1695" s="238"/>
      <c r="BY1695" s="238"/>
      <c r="BZ1695" s="238"/>
      <c r="CA1695" s="238"/>
      <c r="CB1695" s="238"/>
      <c r="CC1695" s="238"/>
      <c r="CD1695" s="238"/>
      <c r="CE1695" s="238"/>
      <c r="CF1695" s="238"/>
      <c r="CG1695" s="238"/>
      <c r="CH1695" s="238"/>
      <c r="CI1695" s="238"/>
      <c r="CJ1695" s="238"/>
      <c r="CK1695" s="238"/>
      <c r="CL1695" s="238"/>
      <c r="CM1695" s="238"/>
      <c r="CN1695" s="238"/>
      <c r="CO1695" s="238"/>
      <c r="CP1695" s="238"/>
      <c r="CQ1695" s="238"/>
      <c r="CR1695" s="238"/>
      <c r="CS1695" s="238"/>
      <c r="CT1695" s="238"/>
      <c r="CU1695" s="238"/>
      <c r="CV1695" s="238"/>
      <c r="CW1695" s="238"/>
      <c r="CX1695" s="238"/>
      <c r="CY1695" s="238"/>
      <c r="CZ1695" s="238"/>
      <c r="DA1695" s="238"/>
      <c r="DB1695" s="238"/>
      <c r="DC1695" s="238"/>
      <c r="DD1695" s="238"/>
      <c r="DE1695" s="238"/>
      <c r="DF1695" s="238"/>
      <c r="DG1695" s="238"/>
      <c r="DH1695" s="238"/>
      <c r="DI1695" s="238"/>
      <c r="DJ1695" s="238"/>
      <c r="DK1695" s="238"/>
      <c r="DL1695" s="238"/>
      <c r="DM1695" s="238"/>
      <c r="DN1695" s="238"/>
      <c r="DO1695" s="238"/>
      <c r="DP1695" s="238"/>
      <c r="DQ1695" s="238"/>
      <c r="DR1695" s="238"/>
      <c r="DS1695" s="238"/>
      <c r="DT1695" s="238"/>
      <c r="DU1695" s="238"/>
      <c r="DV1695" s="238"/>
      <c r="DW1695" s="238"/>
      <c r="DX1695" s="238"/>
      <c r="DY1695" s="238"/>
      <c r="DZ1695" s="238"/>
      <c r="EA1695" s="238"/>
      <c r="EB1695" s="238"/>
      <c r="EC1695" s="238"/>
      <c r="ED1695" s="238"/>
      <c r="EE1695" s="238"/>
      <c r="EF1695" s="238"/>
      <c r="EG1695" s="238"/>
      <c r="EH1695" s="238"/>
      <c r="EI1695" s="238"/>
      <c r="EJ1695" s="238"/>
      <c r="EK1695" s="238"/>
      <c r="EL1695" s="238"/>
      <c r="EM1695" s="238"/>
      <c r="EN1695" s="238"/>
      <c r="EO1695" s="238"/>
      <c r="EP1695" s="238"/>
      <c r="EQ1695" s="238"/>
      <c r="ER1695" s="238"/>
      <c r="ES1695" s="238"/>
      <c r="ET1695" s="238"/>
      <c r="EU1695" s="238"/>
      <c r="EV1695" s="238"/>
      <c r="EW1695" s="238"/>
      <c r="EX1695" s="238"/>
      <c r="EY1695" s="238"/>
      <c r="EZ1695" s="238"/>
      <c r="FA1695" s="238"/>
      <c r="FB1695" s="238"/>
      <c r="FC1695" s="238"/>
      <c r="FD1695" s="238"/>
      <c r="FE1695" s="238"/>
    </row>
    <row r="1696" spans="34:161">
      <c r="AH1696" s="238"/>
      <c r="AI1696" s="238"/>
      <c r="AJ1696" s="238"/>
      <c r="AK1696" s="238"/>
      <c r="AL1696" s="238"/>
      <c r="AM1696" s="238"/>
      <c r="AN1696" s="238"/>
      <c r="AO1696" s="238"/>
      <c r="AP1696" s="238"/>
      <c r="AQ1696" s="238"/>
      <c r="AR1696" s="238"/>
      <c r="AS1696" s="238"/>
      <c r="AT1696" s="238"/>
      <c r="AU1696" s="238"/>
      <c r="AV1696" s="238"/>
      <c r="AW1696" s="238"/>
      <c r="AX1696" s="238"/>
      <c r="AY1696" s="238"/>
      <c r="AZ1696" s="238"/>
      <c r="BA1696" s="238"/>
      <c r="BB1696" s="238"/>
      <c r="BC1696" s="238"/>
      <c r="BD1696" s="238"/>
      <c r="BE1696" s="238"/>
      <c r="BF1696" s="238"/>
      <c r="BG1696" s="238"/>
      <c r="BH1696" s="238"/>
      <c r="BI1696" s="238"/>
      <c r="BJ1696" s="238"/>
      <c r="BK1696" s="238"/>
      <c r="BL1696" s="238"/>
      <c r="BM1696" s="238"/>
      <c r="BN1696" s="238"/>
      <c r="BO1696" s="238"/>
      <c r="BP1696" s="238"/>
      <c r="BQ1696" s="238"/>
      <c r="BR1696" s="238"/>
      <c r="BS1696" s="238"/>
      <c r="BT1696" s="238"/>
      <c r="BU1696" s="238"/>
      <c r="BV1696" s="238"/>
      <c r="BW1696" s="238"/>
      <c r="BX1696" s="238"/>
      <c r="BY1696" s="238"/>
      <c r="BZ1696" s="238"/>
      <c r="CA1696" s="238"/>
      <c r="CB1696" s="238"/>
      <c r="CC1696" s="238"/>
      <c r="CD1696" s="238"/>
      <c r="CE1696" s="238"/>
      <c r="CF1696" s="238"/>
      <c r="CG1696" s="238"/>
      <c r="CH1696" s="238"/>
      <c r="CI1696" s="238"/>
      <c r="CJ1696" s="238"/>
      <c r="CK1696" s="238"/>
      <c r="CL1696" s="238"/>
      <c r="CM1696" s="238"/>
      <c r="CN1696" s="238"/>
      <c r="CO1696" s="238"/>
      <c r="CP1696" s="238"/>
      <c r="CQ1696" s="238"/>
      <c r="CR1696" s="238"/>
      <c r="CS1696" s="238"/>
      <c r="CT1696" s="238"/>
      <c r="CU1696" s="238"/>
      <c r="CV1696" s="238"/>
      <c r="CW1696" s="238"/>
      <c r="CX1696" s="238"/>
      <c r="CY1696" s="238"/>
      <c r="CZ1696" s="238"/>
      <c r="DA1696" s="238"/>
      <c r="DB1696" s="238"/>
      <c r="DC1696" s="238"/>
      <c r="DD1696" s="238"/>
      <c r="DE1696" s="238"/>
      <c r="DF1696" s="238"/>
      <c r="DG1696" s="238"/>
      <c r="DH1696" s="238"/>
      <c r="DI1696" s="238"/>
      <c r="DJ1696" s="238"/>
      <c r="DK1696" s="238"/>
      <c r="DL1696" s="238"/>
      <c r="DM1696" s="238"/>
      <c r="DN1696" s="238"/>
      <c r="DO1696" s="238"/>
      <c r="DP1696" s="238"/>
      <c r="DQ1696" s="238"/>
      <c r="DR1696" s="238"/>
      <c r="DS1696" s="238"/>
      <c r="DT1696" s="238"/>
      <c r="DU1696" s="238"/>
      <c r="DV1696" s="238"/>
      <c r="DW1696" s="238"/>
      <c r="DX1696" s="238"/>
      <c r="DY1696" s="238"/>
      <c r="DZ1696" s="238"/>
      <c r="EA1696" s="238"/>
      <c r="EB1696" s="238"/>
      <c r="EC1696" s="238"/>
      <c r="ED1696" s="238"/>
      <c r="EE1696" s="238"/>
      <c r="EF1696" s="238"/>
      <c r="EG1696" s="238"/>
      <c r="EH1696" s="238"/>
      <c r="EI1696" s="238"/>
      <c r="EJ1696" s="238"/>
      <c r="EK1696" s="238"/>
      <c r="EL1696" s="238"/>
      <c r="EM1696" s="238"/>
      <c r="EN1696" s="238"/>
      <c r="EO1696" s="238"/>
      <c r="EP1696" s="238"/>
      <c r="EQ1696" s="238"/>
      <c r="ER1696" s="238"/>
      <c r="ES1696" s="238"/>
      <c r="ET1696" s="238"/>
      <c r="EU1696" s="238"/>
      <c r="EV1696" s="238"/>
      <c r="EW1696" s="238"/>
      <c r="EX1696" s="238"/>
      <c r="EY1696" s="238"/>
      <c r="EZ1696" s="238"/>
      <c r="FA1696" s="238"/>
      <c r="FB1696" s="238"/>
      <c r="FC1696" s="238"/>
      <c r="FD1696" s="238"/>
      <c r="FE1696" s="238"/>
    </row>
    <row r="1697" spans="34:161">
      <c r="AH1697" s="238"/>
      <c r="AI1697" s="238"/>
      <c r="AJ1697" s="238"/>
      <c r="AK1697" s="238"/>
      <c r="AL1697" s="238"/>
      <c r="AM1697" s="238"/>
      <c r="AN1697" s="238"/>
      <c r="AO1697" s="238"/>
      <c r="AP1697" s="238"/>
      <c r="AQ1697" s="238"/>
      <c r="AR1697" s="238"/>
      <c r="AS1697" s="238"/>
      <c r="AT1697" s="238"/>
      <c r="AU1697" s="238"/>
      <c r="AV1697" s="238"/>
      <c r="AW1697" s="238"/>
      <c r="AX1697" s="238"/>
      <c r="AY1697" s="238"/>
      <c r="AZ1697" s="238"/>
      <c r="BA1697" s="238"/>
      <c r="BB1697" s="238"/>
      <c r="BC1697" s="238"/>
      <c r="BD1697" s="238"/>
      <c r="BE1697" s="238"/>
      <c r="BF1697" s="238"/>
      <c r="BG1697" s="238"/>
      <c r="BH1697" s="238"/>
      <c r="BI1697" s="238"/>
      <c r="BJ1697" s="238"/>
      <c r="BK1697" s="238"/>
      <c r="BL1697" s="238"/>
      <c r="BM1697" s="238"/>
      <c r="BN1697" s="238"/>
      <c r="BO1697" s="238"/>
      <c r="BP1697" s="238"/>
      <c r="BQ1697" s="238"/>
      <c r="BR1697" s="238"/>
      <c r="BS1697" s="238"/>
      <c r="BT1697" s="238"/>
      <c r="BU1697" s="238"/>
      <c r="BV1697" s="238"/>
      <c r="BW1697" s="238"/>
      <c r="BX1697" s="238"/>
      <c r="BY1697" s="238"/>
      <c r="BZ1697" s="238"/>
      <c r="CA1697" s="238"/>
      <c r="CB1697" s="238"/>
      <c r="CC1697" s="238"/>
      <c r="CD1697" s="238"/>
      <c r="CE1697" s="238"/>
      <c r="CF1697" s="238"/>
      <c r="CG1697" s="238"/>
      <c r="CH1697" s="238"/>
      <c r="CI1697" s="238"/>
      <c r="CJ1697" s="238"/>
      <c r="CK1697" s="238"/>
      <c r="CL1697" s="238"/>
      <c r="CM1697" s="238"/>
      <c r="CN1697" s="238"/>
      <c r="CO1697" s="238"/>
      <c r="CP1697" s="238"/>
      <c r="CQ1697" s="238"/>
      <c r="CR1697" s="238"/>
      <c r="CS1697" s="238"/>
      <c r="CT1697" s="238"/>
      <c r="CU1697" s="238"/>
      <c r="CV1697" s="238"/>
      <c r="CW1697" s="238"/>
      <c r="CX1697" s="238"/>
      <c r="CY1697" s="238"/>
      <c r="CZ1697" s="238"/>
      <c r="DA1697" s="238"/>
      <c r="DB1697" s="238"/>
      <c r="DC1697" s="238"/>
      <c r="DD1697" s="238"/>
      <c r="DE1697" s="238"/>
      <c r="DF1697" s="238"/>
      <c r="DG1697" s="238"/>
      <c r="DH1697" s="238"/>
      <c r="DI1697" s="238"/>
      <c r="DJ1697" s="238"/>
      <c r="DK1697" s="238"/>
      <c r="DL1697" s="238"/>
      <c r="DM1697" s="238"/>
      <c r="DN1697" s="238"/>
      <c r="DO1697" s="238"/>
      <c r="DP1697" s="238"/>
      <c r="DQ1697" s="238"/>
      <c r="DR1697" s="238"/>
      <c r="DS1697" s="238"/>
      <c r="DT1697" s="238"/>
      <c r="DU1697" s="238"/>
      <c r="DV1697" s="238"/>
      <c r="DW1697" s="238"/>
      <c r="DX1697" s="238"/>
      <c r="DY1697" s="238"/>
      <c r="DZ1697" s="238"/>
      <c r="EA1697" s="238"/>
      <c r="EB1697" s="238"/>
      <c r="EC1697" s="238"/>
      <c r="ED1697" s="238"/>
      <c r="EE1697" s="238"/>
      <c r="EF1697" s="238"/>
      <c r="EG1697" s="238"/>
      <c r="EH1697" s="238"/>
      <c r="EI1697" s="238"/>
      <c r="EJ1697" s="238"/>
      <c r="EK1697" s="238"/>
      <c r="EL1697" s="238"/>
      <c r="EM1697" s="238"/>
      <c r="EN1697" s="238"/>
      <c r="EO1697" s="238"/>
      <c r="EP1697" s="238"/>
      <c r="EQ1697" s="238"/>
      <c r="ER1697" s="238"/>
      <c r="ES1697" s="238"/>
      <c r="ET1697" s="238"/>
      <c r="EU1697" s="238"/>
      <c r="EV1697" s="238"/>
      <c r="EW1697" s="238"/>
      <c r="EX1697" s="238"/>
      <c r="EY1697" s="238"/>
      <c r="EZ1697" s="238"/>
      <c r="FA1697" s="238"/>
      <c r="FB1697" s="238"/>
      <c r="FC1697" s="238"/>
      <c r="FD1697" s="238"/>
      <c r="FE1697" s="238"/>
    </row>
    <row r="1698" spans="34:161">
      <c r="AH1698" s="238"/>
      <c r="AI1698" s="238"/>
      <c r="AJ1698" s="238"/>
      <c r="AK1698" s="238"/>
      <c r="AL1698" s="238"/>
      <c r="AM1698" s="238"/>
      <c r="AN1698" s="238"/>
      <c r="AO1698" s="238"/>
      <c r="AP1698" s="238"/>
      <c r="AQ1698" s="238"/>
      <c r="AR1698" s="238"/>
      <c r="AS1698" s="238"/>
      <c r="AT1698" s="238"/>
      <c r="AU1698" s="238"/>
      <c r="AV1698" s="238"/>
      <c r="AW1698" s="238"/>
      <c r="AX1698" s="238"/>
      <c r="AY1698" s="238"/>
      <c r="AZ1698" s="238"/>
      <c r="BA1698" s="238"/>
      <c r="BB1698" s="238"/>
      <c r="BC1698" s="238"/>
      <c r="BD1698" s="238"/>
      <c r="BE1698" s="238"/>
      <c r="BF1698" s="238"/>
      <c r="BG1698" s="238"/>
      <c r="BH1698" s="238"/>
      <c r="BI1698" s="238"/>
      <c r="BJ1698" s="238"/>
      <c r="BK1698" s="238"/>
      <c r="BL1698" s="238"/>
      <c r="BM1698" s="238"/>
      <c r="BN1698" s="238"/>
      <c r="BO1698" s="238"/>
      <c r="BP1698" s="238"/>
      <c r="BQ1698" s="238"/>
      <c r="BR1698" s="238"/>
      <c r="BS1698" s="238"/>
      <c r="BT1698" s="238"/>
      <c r="BU1698" s="238"/>
      <c r="BV1698" s="238"/>
      <c r="BW1698" s="238"/>
      <c r="BX1698" s="238"/>
      <c r="BY1698" s="238"/>
      <c r="BZ1698" s="238"/>
      <c r="CA1698" s="238"/>
      <c r="CB1698" s="238"/>
      <c r="CC1698" s="238"/>
      <c r="CD1698" s="238"/>
      <c r="CE1698" s="238"/>
      <c r="CF1698" s="238"/>
      <c r="CG1698" s="238"/>
      <c r="CH1698" s="238"/>
      <c r="CI1698" s="238"/>
      <c r="CJ1698" s="238"/>
      <c r="CK1698" s="238"/>
      <c r="CL1698" s="238"/>
      <c r="CM1698" s="238"/>
      <c r="CN1698" s="238"/>
      <c r="CO1698" s="238"/>
      <c r="CP1698" s="238"/>
      <c r="CQ1698" s="238"/>
      <c r="CR1698" s="238"/>
      <c r="CS1698" s="238"/>
      <c r="CT1698" s="238"/>
      <c r="CU1698" s="238"/>
      <c r="CV1698" s="238"/>
      <c r="CW1698" s="238"/>
      <c r="CX1698" s="238"/>
      <c r="CY1698" s="238"/>
      <c r="CZ1698" s="238"/>
      <c r="DA1698" s="238"/>
      <c r="DB1698" s="238"/>
      <c r="DC1698" s="238"/>
      <c r="DD1698" s="238"/>
      <c r="DE1698" s="238"/>
      <c r="DF1698" s="238"/>
      <c r="DG1698" s="238"/>
      <c r="DH1698" s="238"/>
      <c r="DI1698" s="238"/>
      <c r="DJ1698" s="238"/>
      <c r="DK1698" s="238"/>
      <c r="DL1698" s="238"/>
      <c r="DM1698" s="238"/>
      <c r="DN1698" s="238"/>
      <c r="DO1698" s="238"/>
      <c r="DP1698" s="238"/>
      <c r="DQ1698" s="238"/>
      <c r="DR1698" s="238"/>
      <c r="DS1698" s="238"/>
      <c r="DT1698" s="238"/>
      <c r="DU1698" s="238"/>
      <c r="DV1698" s="238"/>
      <c r="DW1698" s="238"/>
      <c r="DX1698" s="238"/>
      <c r="DY1698" s="238"/>
      <c r="DZ1698" s="238"/>
      <c r="EA1698" s="238"/>
      <c r="EB1698" s="238"/>
      <c r="EC1698" s="238"/>
      <c r="ED1698" s="238"/>
      <c r="EE1698" s="238"/>
      <c r="EF1698" s="238"/>
      <c r="EG1698" s="238"/>
      <c r="EH1698" s="238"/>
      <c r="EI1698" s="238"/>
      <c r="EJ1698" s="238"/>
      <c r="EK1698" s="238"/>
      <c r="EL1698" s="238"/>
      <c r="EM1698" s="238"/>
      <c r="EN1698" s="238"/>
      <c r="EO1698" s="238"/>
      <c r="EP1698" s="238"/>
      <c r="EQ1698" s="238"/>
      <c r="ER1698" s="238"/>
      <c r="ES1698" s="238"/>
      <c r="ET1698" s="238"/>
      <c r="EU1698" s="238"/>
      <c r="EV1698" s="238"/>
      <c r="EW1698" s="238"/>
      <c r="EX1698" s="238"/>
      <c r="EY1698" s="238"/>
      <c r="EZ1698" s="238"/>
      <c r="FA1698" s="238"/>
      <c r="FB1698" s="238"/>
      <c r="FC1698" s="238"/>
      <c r="FD1698" s="238"/>
      <c r="FE1698" s="238"/>
    </row>
    <row r="1699" spans="34:161">
      <c r="AH1699" s="238"/>
      <c r="AI1699" s="238"/>
      <c r="AJ1699" s="238"/>
      <c r="AK1699" s="238"/>
      <c r="AL1699" s="238"/>
      <c r="AM1699" s="238"/>
      <c r="AN1699" s="238"/>
      <c r="AO1699" s="238"/>
      <c r="AP1699" s="238"/>
      <c r="AQ1699" s="238"/>
      <c r="AR1699" s="238"/>
      <c r="AS1699" s="238"/>
      <c r="AT1699" s="238"/>
      <c r="AU1699" s="238"/>
      <c r="AV1699" s="238"/>
      <c r="AW1699" s="238"/>
      <c r="AX1699" s="238"/>
      <c r="AY1699" s="238"/>
      <c r="AZ1699" s="238"/>
      <c r="BA1699" s="238"/>
      <c r="BB1699" s="238"/>
      <c r="BC1699" s="238"/>
      <c r="BD1699" s="238"/>
      <c r="BE1699" s="238"/>
      <c r="BF1699" s="238"/>
      <c r="BG1699" s="238"/>
      <c r="BH1699" s="238"/>
      <c r="BI1699" s="238"/>
      <c r="BJ1699" s="238"/>
      <c r="BK1699" s="238"/>
      <c r="BL1699" s="238"/>
      <c r="BM1699" s="238"/>
      <c r="BN1699" s="238"/>
      <c r="BO1699" s="238"/>
      <c r="BP1699" s="238"/>
      <c r="BQ1699" s="238"/>
      <c r="BR1699" s="238"/>
      <c r="BS1699" s="238"/>
      <c r="BT1699" s="238"/>
      <c r="BU1699" s="238"/>
      <c r="BV1699" s="238"/>
      <c r="BW1699" s="238"/>
      <c r="BX1699" s="238"/>
      <c r="BY1699" s="238"/>
      <c r="BZ1699" s="238"/>
      <c r="CA1699" s="238"/>
      <c r="CB1699" s="238"/>
      <c r="CC1699" s="238"/>
      <c r="CD1699" s="238"/>
      <c r="CE1699" s="238"/>
      <c r="CF1699" s="238"/>
      <c r="CG1699" s="238"/>
      <c r="CH1699" s="238"/>
      <c r="CI1699" s="238"/>
      <c r="CJ1699" s="238"/>
      <c r="CK1699" s="238"/>
      <c r="CL1699" s="238"/>
      <c r="CM1699" s="238"/>
      <c r="CN1699" s="238"/>
      <c r="CO1699" s="238"/>
      <c r="CP1699" s="238"/>
      <c r="CQ1699" s="238"/>
      <c r="CR1699" s="238"/>
      <c r="CS1699" s="238"/>
      <c r="CT1699" s="238"/>
      <c r="CU1699" s="238"/>
      <c r="CV1699" s="238"/>
      <c r="CW1699" s="238"/>
      <c r="CX1699" s="238"/>
      <c r="CY1699" s="238"/>
      <c r="CZ1699" s="238"/>
      <c r="DA1699" s="238"/>
      <c r="DB1699" s="238"/>
      <c r="DC1699" s="238"/>
      <c r="DD1699" s="238"/>
      <c r="DE1699" s="238"/>
      <c r="DF1699" s="238"/>
      <c r="DG1699" s="238"/>
      <c r="DH1699" s="238"/>
      <c r="DI1699" s="238"/>
      <c r="DJ1699" s="238"/>
      <c r="DK1699" s="238"/>
      <c r="DL1699" s="238"/>
      <c r="DM1699" s="238"/>
      <c r="DN1699" s="238"/>
      <c r="DO1699" s="238"/>
      <c r="DP1699" s="238"/>
      <c r="DQ1699" s="238"/>
      <c r="DR1699" s="238"/>
      <c r="DS1699" s="238"/>
      <c r="DT1699" s="238"/>
      <c r="DU1699" s="238"/>
      <c r="DV1699" s="238"/>
      <c r="DW1699" s="238"/>
      <c r="DX1699" s="238"/>
      <c r="DY1699" s="238"/>
      <c r="DZ1699" s="238"/>
      <c r="EA1699" s="238"/>
      <c r="EB1699" s="238"/>
      <c r="EC1699" s="238"/>
      <c r="ED1699" s="238"/>
      <c r="EE1699" s="238"/>
      <c r="EF1699" s="238"/>
      <c r="EG1699" s="238"/>
      <c r="EH1699" s="238"/>
      <c r="EI1699" s="238"/>
      <c r="EJ1699" s="238"/>
      <c r="EK1699" s="238"/>
      <c r="EL1699" s="238"/>
      <c r="EM1699" s="238"/>
      <c r="EN1699" s="238"/>
      <c r="EO1699" s="238"/>
      <c r="EP1699" s="238"/>
      <c r="EQ1699" s="238"/>
      <c r="ER1699" s="238"/>
      <c r="ES1699" s="238"/>
      <c r="ET1699" s="238"/>
      <c r="EU1699" s="238"/>
      <c r="EV1699" s="238"/>
      <c r="EW1699" s="238"/>
      <c r="EX1699" s="238"/>
      <c r="EY1699" s="238"/>
      <c r="EZ1699" s="238"/>
      <c r="FA1699" s="238"/>
      <c r="FB1699" s="238"/>
      <c r="FC1699" s="238"/>
      <c r="FD1699" s="238"/>
      <c r="FE1699" s="238"/>
    </row>
    <row r="1700" spans="34:161">
      <c r="AH1700" s="238"/>
      <c r="AI1700" s="238"/>
      <c r="AJ1700" s="238"/>
      <c r="AK1700" s="238"/>
      <c r="AL1700" s="238"/>
      <c r="AM1700" s="238"/>
      <c r="AN1700" s="238"/>
      <c r="AO1700" s="238"/>
      <c r="AP1700" s="238"/>
      <c r="AQ1700" s="238"/>
      <c r="AR1700" s="238"/>
      <c r="AS1700" s="238"/>
      <c r="AT1700" s="238"/>
      <c r="AU1700" s="238"/>
      <c r="AV1700" s="238"/>
      <c r="AW1700" s="238"/>
      <c r="AX1700" s="238"/>
      <c r="AY1700" s="238"/>
      <c r="AZ1700" s="238"/>
      <c r="BA1700" s="238"/>
      <c r="BB1700" s="238"/>
      <c r="BC1700" s="238"/>
      <c r="BD1700" s="238"/>
      <c r="BE1700" s="238"/>
      <c r="BF1700" s="238"/>
      <c r="BG1700" s="238"/>
      <c r="BH1700" s="238"/>
      <c r="BI1700" s="238"/>
      <c r="BJ1700" s="238"/>
      <c r="BK1700" s="238"/>
      <c r="BL1700" s="238"/>
      <c r="BM1700" s="238"/>
      <c r="BN1700" s="238"/>
      <c r="BO1700" s="238"/>
      <c r="BP1700" s="238"/>
      <c r="BQ1700" s="238"/>
      <c r="BR1700" s="238"/>
      <c r="BS1700" s="238"/>
      <c r="BT1700" s="238"/>
      <c r="BU1700" s="238"/>
      <c r="BV1700" s="238"/>
      <c r="BW1700" s="238"/>
      <c r="BX1700" s="238"/>
      <c r="BY1700" s="238"/>
      <c r="BZ1700" s="238"/>
      <c r="CA1700" s="238"/>
      <c r="CB1700" s="238"/>
      <c r="CC1700" s="238"/>
      <c r="CD1700" s="238"/>
      <c r="CE1700" s="238"/>
      <c r="CF1700" s="238"/>
      <c r="CG1700" s="238"/>
      <c r="CH1700" s="238"/>
      <c r="CI1700" s="238"/>
      <c r="CJ1700" s="238"/>
      <c r="CK1700" s="238"/>
      <c r="CL1700" s="238"/>
      <c r="CM1700" s="238"/>
      <c r="CN1700" s="238"/>
      <c r="CO1700" s="238"/>
      <c r="CP1700" s="238"/>
      <c r="CQ1700" s="238"/>
      <c r="CR1700" s="238"/>
      <c r="CS1700" s="238"/>
      <c r="CT1700" s="238"/>
      <c r="CU1700" s="238"/>
      <c r="CV1700" s="238"/>
      <c r="CW1700" s="238"/>
      <c r="CX1700" s="238"/>
      <c r="CY1700" s="238"/>
      <c r="CZ1700" s="238"/>
      <c r="DA1700" s="238"/>
      <c r="DB1700" s="238"/>
      <c r="DC1700" s="238"/>
      <c r="DD1700" s="238"/>
      <c r="DE1700" s="238"/>
      <c r="DF1700" s="238"/>
      <c r="DG1700" s="238"/>
      <c r="DH1700" s="238"/>
      <c r="DI1700" s="238"/>
      <c r="DJ1700" s="238"/>
      <c r="DK1700" s="238"/>
      <c r="DL1700" s="238"/>
      <c r="DM1700" s="238"/>
      <c r="DN1700" s="238"/>
      <c r="DO1700" s="238"/>
      <c r="DP1700" s="238"/>
      <c r="DQ1700" s="238"/>
      <c r="DR1700" s="238"/>
      <c r="DS1700" s="238"/>
      <c r="DT1700" s="238"/>
      <c r="DU1700" s="238"/>
      <c r="DV1700" s="238"/>
      <c r="DW1700" s="238"/>
      <c r="DX1700" s="238"/>
      <c r="DY1700" s="238"/>
      <c r="DZ1700" s="238"/>
      <c r="EA1700" s="238"/>
      <c r="EB1700" s="238"/>
      <c r="EC1700" s="238"/>
      <c r="ED1700" s="238"/>
      <c r="EE1700" s="238"/>
      <c r="EF1700" s="238"/>
      <c r="EG1700" s="238"/>
      <c r="EH1700" s="238"/>
      <c r="EI1700" s="238"/>
      <c r="EJ1700" s="238"/>
      <c r="EK1700" s="238"/>
      <c r="EL1700" s="238"/>
      <c r="EM1700" s="238"/>
      <c r="EN1700" s="238"/>
      <c r="EO1700" s="238"/>
      <c r="EP1700" s="238"/>
      <c r="EQ1700" s="238"/>
      <c r="ER1700" s="238"/>
      <c r="ES1700" s="238"/>
      <c r="ET1700" s="238"/>
      <c r="EU1700" s="238"/>
      <c r="EV1700" s="238"/>
      <c r="EW1700" s="238"/>
      <c r="EX1700" s="238"/>
      <c r="EY1700" s="238"/>
      <c r="EZ1700" s="238"/>
      <c r="FA1700" s="238"/>
      <c r="FB1700" s="238"/>
      <c r="FC1700" s="238"/>
      <c r="FD1700" s="238"/>
      <c r="FE1700" s="238"/>
    </row>
    <row r="1701" spans="34:161">
      <c r="AH1701" s="238"/>
      <c r="AI1701" s="238"/>
      <c r="AJ1701" s="238"/>
      <c r="AK1701" s="238"/>
      <c r="AL1701" s="238"/>
      <c r="AM1701" s="238"/>
      <c r="AN1701" s="238"/>
      <c r="AO1701" s="238"/>
      <c r="AP1701" s="238"/>
      <c r="AQ1701" s="238"/>
      <c r="AR1701" s="238"/>
      <c r="AS1701" s="238"/>
      <c r="AT1701" s="238"/>
      <c r="AU1701" s="238"/>
      <c r="AV1701" s="238"/>
      <c r="AW1701" s="238"/>
      <c r="AX1701" s="238"/>
      <c r="AY1701" s="238"/>
      <c r="AZ1701" s="238"/>
      <c r="BA1701" s="238"/>
      <c r="BB1701" s="238"/>
      <c r="BC1701" s="238"/>
      <c r="BD1701" s="238"/>
      <c r="BE1701" s="238"/>
      <c r="BF1701" s="238"/>
      <c r="BG1701" s="238"/>
      <c r="BH1701" s="238"/>
      <c r="BI1701" s="238"/>
      <c r="BJ1701" s="238"/>
      <c r="BK1701" s="238"/>
      <c r="BL1701" s="238"/>
      <c r="BM1701" s="238"/>
      <c r="BN1701" s="238"/>
      <c r="BO1701" s="238"/>
      <c r="BP1701" s="238"/>
      <c r="BQ1701" s="238"/>
      <c r="BR1701" s="238"/>
      <c r="BS1701" s="238"/>
      <c r="BT1701" s="238"/>
      <c r="BU1701" s="238"/>
      <c r="BV1701" s="238"/>
      <c r="BW1701" s="238"/>
      <c r="BX1701" s="238"/>
      <c r="BY1701" s="238"/>
      <c r="BZ1701" s="238"/>
      <c r="CA1701" s="238"/>
      <c r="CB1701" s="238"/>
      <c r="CC1701" s="238"/>
      <c r="CD1701" s="238"/>
      <c r="CE1701" s="238"/>
      <c r="CF1701" s="238"/>
      <c r="CG1701" s="238"/>
      <c r="CH1701" s="238"/>
      <c r="CI1701" s="238"/>
      <c r="CJ1701" s="238"/>
      <c r="CK1701" s="238"/>
      <c r="CL1701" s="238"/>
      <c r="CM1701" s="238"/>
      <c r="CN1701" s="238"/>
      <c r="CO1701" s="238"/>
      <c r="CP1701" s="238"/>
      <c r="CQ1701" s="238"/>
      <c r="CR1701" s="238"/>
      <c r="CS1701" s="238"/>
      <c r="CT1701" s="238"/>
      <c r="CU1701" s="238"/>
      <c r="CV1701" s="238"/>
      <c r="CW1701" s="238"/>
      <c r="CX1701" s="238"/>
      <c r="CY1701" s="238"/>
      <c r="CZ1701" s="238"/>
      <c r="DA1701" s="238"/>
      <c r="DB1701" s="238"/>
      <c r="DC1701" s="238"/>
      <c r="DD1701" s="238"/>
      <c r="DE1701" s="238"/>
      <c r="DF1701" s="238"/>
      <c r="DG1701" s="238"/>
      <c r="DH1701" s="238"/>
      <c r="DI1701" s="238"/>
      <c r="DJ1701" s="238"/>
      <c r="DK1701" s="238"/>
      <c r="DL1701" s="238"/>
      <c r="DM1701" s="238"/>
      <c r="DN1701" s="238"/>
      <c r="DO1701" s="238"/>
      <c r="DP1701" s="238"/>
      <c r="DQ1701" s="238"/>
      <c r="DR1701" s="238"/>
      <c r="DS1701" s="238"/>
      <c r="DT1701" s="238"/>
      <c r="DU1701" s="238"/>
      <c r="DV1701" s="238"/>
      <c r="DW1701" s="238"/>
      <c r="DX1701" s="238"/>
      <c r="DY1701" s="238"/>
      <c r="DZ1701" s="238"/>
      <c r="EA1701" s="238"/>
      <c r="EB1701" s="238"/>
      <c r="EC1701" s="238"/>
      <c r="ED1701" s="238"/>
      <c r="EE1701" s="238"/>
      <c r="EF1701" s="238"/>
      <c r="EG1701" s="238"/>
      <c r="EH1701" s="238"/>
      <c r="EI1701" s="238"/>
      <c r="EJ1701" s="238"/>
      <c r="EK1701" s="238"/>
      <c r="EL1701" s="238"/>
      <c r="EM1701" s="238"/>
      <c r="EN1701" s="238"/>
      <c r="EO1701" s="238"/>
      <c r="EP1701" s="238"/>
      <c r="EQ1701" s="238"/>
      <c r="ER1701" s="238"/>
      <c r="ES1701" s="238"/>
      <c r="ET1701" s="238"/>
      <c r="EU1701" s="238"/>
      <c r="EV1701" s="238"/>
      <c r="EW1701" s="238"/>
      <c r="EX1701" s="238"/>
      <c r="EY1701" s="238"/>
      <c r="EZ1701" s="238"/>
      <c r="FA1701" s="238"/>
      <c r="FB1701" s="238"/>
      <c r="FC1701" s="238"/>
      <c r="FD1701" s="238"/>
      <c r="FE1701" s="238"/>
    </row>
    <row r="1702" spans="34:161">
      <c r="AH1702" s="238"/>
      <c r="AI1702" s="238"/>
      <c r="AJ1702" s="238"/>
      <c r="AK1702" s="238"/>
      <c r="AL1702" s="238"/>
      <c r="AM1702" s="238"/>
      <c r="AN1702" s="238"/>
      <c r="AO1702" s="238"/>
      <c r="AP1702" s="238"/>
      <c r="AQ1702" s="238"/>
      <c r="AR1702" s="238"/>
      <c r="AS1702" s="238"/>
      <c r="AT1702" s="238"/>
      <c r="AU1702" s="238"/>
      <c r="AV1702" s="238"/>
      <c r="AW1702" s="238"/>
      <c r="AX1702" s="238"/>
      <c r="AY1702" s="238"/>
      <c r="AZ1702" s="238"/>
      <c r="BA1702" s="238"/>
      <c r="BB1702" s="238"/>
      <c r="BC1702" s="238"/>
      <c r="BD1702" s="238"/>
      <c r="BE1702" s="238"/>
      <c r="BF1702" s="238"/>
      <c r="BG1702" s="238"/>
      <c r="BH1702" s="238"/>
      <c r="BI1702" s="238"/>
      <c r="BJ1702" s="238"/>
      <c r="BK1702" s="238"/>
      <c r="BL1702" s="238"/>
      <c r="BM1702" s="238"/>
      <c r="BN1702" s="238"/>
      <c r="BO1702" s="238"/>
      <c r="BP1702" s="238"/>
      <c r="BQ1702" s="238"/>
      <c r="BR1702" s="238"/>
      <c r="BS1702" s="238"/>
      <c r="BT1702" s="238"/>
      <c r="BU1702" s="238"/>
      <c r="BV1702" s="238"/>
      <c r="BW1702" s="238"/>
      <c r="BX1702" s="238"/>
      <c r="BY1702" s="238"/>
      <c r="BZ1702" s="238"/>
      <c r="CA1702" s="238"/>
      <c r="CB1702" s="238"/>
      <c r="CC1702" s="238"/>
      <c r="CD1702" s="238"/>
      <c r="CE1702" s="238"/>
      <c r="CF1702" s="238"/>
      <c r="CG1702" s="238"/>
      <c r="CH1702" s="238"/>
      <c r="CI1702" s="238"/>
      <c r="CJ1702" s="238"/>
      <c r="CK1702" s="238"/>
      <c r="CL1702" s="238"/>
      <c r="CM1702" s="238"/>
      <c r="CN1702" s="238"/>
      <c r="CO1702" s="238"/>
      <c r="CP1702" s="238"/>
      <c r="CQ1702" s="238"/>
      <c r="CR1702" s="238"/>
      <c r="CS1702" s="238"/>
      <c r="CT1702" s="238"/>
      <c r="CU1702" s="238"/>
      <c r="CV1702" s="238"/>
      <c r="CW1702" s="238"/>
      <c r="CX1702" s="238"/>
      <c r="CY1702" s="238"/>
      <c r="CZ1702" s="238"/>
      <c r="DA1702" s="238"/>
      <c r="DB1702" s="238"/>
      <c r="DC1702" s="238"/>
      <c r="DD1702" s="238"/>
      <c r="DE1702" s="238"/>
      <c r="DF1702" s="238"/>
      <c r="DG1702" s="238"/>
      <c r="DH1702" s="238"/>
      <c r="DI1702" s="238"/>
      <c r="DJ1702" s="238"/>
      <c r="DK1702" s="238"/>
      <c r="DL1702" s="238"/>
      <c r="DM1702" s="238"/>
      <c r="DN1702" s="238"/>
      <c r="DO1702" s="238"/>
      <c r="DP1702" s="238"/>
      <c r="DQ1702" s="238"/>
      <c r="DR1702" s="238"/>
      <c r="DS1702" s="238"/>
      <c r="DT1702" s="238"/>
      <c r="DU1702" s="238"/>
      <c r="DV1702" s="238"/>
      <c r="DW1702" s="238"/>
      <c r="DX1702" s="238"/>
      <c r="DY1702" s="238"/>
      <c r="DZ1702" s="238"/>
      <c r="EA1702" s="238"/>
      <c r="EB1702" s="238"/>
      <c r="EC1702" s="238"/>
      <c r="ED1702" s="238"/>
      <c r="EE1702" s="238"/>
      <c r="EF1702" s="238"/>
      <c r="EG1702" s="238"/>
      <c r="EH1702" s="238"/>
      <c r="EI1702" s="238"/>
      <c r="EJ1702" s="238"/>
      <c r="EK1702" s="238"/>
      <c r="EL1702" s="238"/>
      <c r="EM1702" s="238"/>
      <c r="EN1702" s="238"/>
      <c r="EO1702" s="238"/>
      <c r="EP1702" s="238"/>
      <c r="EQ1702" s="238"/>
      <c r="ER1702" s="238"/>
      <c r="ES1702" s="238"/>
      <c r="ET1702" s="238"/>
      <c r="EU1702" s="238"/>
      <c r="EV1702" s="238"/>
      <c r="EW1702" s="238"/>
      <c r="EX1702" s="238"/>
      <c r="EY1702" s="238"/>
      <c r="EZ1702" s="238"/>
      <c r="FA1702" s="238"/>
      <c r="FB1702" s="238"/>
      <c r="FC1702" s="238"/>
      <c r="FD1702" s="238"/>
      <c r="FE1702" s="238"/>
    </row>
    <row r="1703" spans="34:161">
      <c r="AH1703" s="238"/>
      <c r="AI1703" s="238"/>
      <c r="AJ1703" s="238"/>
      <c r="AK1703" s="238"/>
      <c r="AL1703" s="238"/>
      <c r="AM1703" s="238"/>
      <c r="AN1703" s="238"/>
      <c r="AO1703" s="238"/>
      <c r="AP1703" s="238"/>
      <c r="AQ1703" s="238"/>
      <c r="AR1703" s="238"/>
      <c r="AS1703" s="238"/>
      <c r="AT1703" s="238"/>
      <c r="AU1703" s="238"/>
      <c r="AV1703" s="238"/>
      <c r="AW1703" s="238"/>
      <c r="AX1703" s="238"/>
      <c r="AY1703" s="238"/>
      <c r="AZ1703" s="238"/>
      <c r="BA1703" s="238"/>
      <c r="BB1703" s="238"/>
      <c r="BC1703" s="238"/>
      <c r="BD1703" s="238"/>
      <c r="BE1703" s="238"/>
      <c r="BF1703" s="238"/>
      <c r="BG1703" s="238"/>
      <c r="BH1703" s="238"/>
      <c r="BI1703" s="238"/>
      <c r="BJ1703" s="238"/>
      <c r="BK1703" s="238"/>
      <c r="BL1703" s="238"/>
      <c r="BM1703" s="238"/>
      <c r="BN1703" s="238"/>
      <c r="BO1703" s="238"/>
      <c r="BP1703" s="238"/>
      <c r="BQ1703" s="238"/>
      <c r="BR1703" s="238"/>
      <c r="BS1703" s="238"/>
      <c r="BT1703" s="238"/>
      <c r="BU1703" s="238"/>
      <c r="BV1703" s="238"/>
      <c r="BW1703" s="238"/>
      <c r="BX1703" s="238"/>
      <c r="BY1703" s="238"/>
      <c r="BZ1703" s="238"/>
      <c r="CA1703" s="238"/>
      <c r="CB1703" s="238"/>
      <c r="CC1703" s="238"/>
      <c r="CD1703" s="238"/>
      <c r="CE1703" s="238"/>
      <c r="CF1703" s="238"/>
      <c r="CG1703" s="238"/>
      <c r="CH1703" s="238"/>
      <c r="CI1703" s="238"/>
      <c r="CJ1703" s="238"/>
      <c r="CK1703" s="238"/>
      <c r="CL1703" s="238"/>
      <c r="CM1703" s="238"/>
      <c r="CN1703" s="238"/>
      <c r="CO1703" s="238"/>
      <c r="CP1703" s="238"/>
      <c r="CQ1703" s="238"/>
      <c r="CR1703" s="238"/>
      <c r="CS1703" s="238"/>
      <c r="CT1703" s="238"/>
      <c r="CU1703" s="238"/>
      <c r="CV1703" s="238"/>
      <c r="CW1703" s="238"/>
      <c r="CX1703" s="238"/>
      <c r="CY1703" s="238"/>
      <c r="CZ1703" s="238"/>
      <c r="DA1703" s="238"/>
      <c r="DB1703" s="238"/>
      <c r="DC1703" s="238"/>
      <c r="DD1703" s="238"/>
      <c r="DE1703" s="238"/>
      <c r="DF1703" s="238"/>
      <c r="DG1703" s="238"/>
      <c r="DH1703" s="238"/>
      <c r="DI1703" s="238"/>
      <c r="DJ1703" s="238"/>
      <c r="DK1703" s="238"/>
      <c r="DL1703" s="238"/>
      <c r="DM1703" s="238"/>
      <c r="DN1703" s="238"/>
      <c r="DO1703" s="238"/>
      <c r="DP1703" s="238"/>
      <c r="DQ1703" s="238"/>
      <c r="DR1703" s="238"/>
      <c r="DS1703" s="238"/>
      <c r="DT1703" s="238"/>
      <c r="DU1703" s="238"/>
      <c r="DV1703" s="238"/>
      <c r="DW1703" s="238"/>
      <c r="DX1703" s="238"/>
      <c r="DY1703" s="238"/>
      <c r="DZ1703" s="238"/>
      <c r="EA1703" s="238"/>
      <c r="EB1703" s="238"/>
      <c r="EC1703" s="238"/>
      <c r="ED1703" s="238"/>
      <c r="EE1703" s="238"/>
      <c r="EF1703" s="238"/>
      <c r="EG1703" s="238"/>
      <c r="EH1703" s="238"/>
      <c r="EI1703" s="238"/>
      <c r="EJ1703" s="238"/>
      <c r="EK1703" s="238"/>
      <c r="EL1703" s="238"/>
      <c r="EM1703" s="238"/>
      <c r="EN1703" s="238"/>
      <c r="EO1703" s="238"/>
      <c r="EP1703" s="238"/>
      <c r="EQ1703" s="238"/>
      <c r="ER1703" s="238"/>
      <c r="ES1703" s="238"/>
      <c r="ET1703" s="238"/>
      <c r="EU1703" s="238"/>
      <c r="EV1703" s="238"/>
      <c r="EW1703" s="238"/>
      <c r="EX1703" s="238"/>
      <c r="EY1703" s="238"/>
      <c r="EZ1703" s="238"/>
      <c r="FA1703" s="238"/>
      <c r="FB1703" s="238"/>
      <c r="FC1703" s="238"/>
      <c r="FD1703" s="238"/>
      <c r="FE1703" s="238"/>
    </row>
    <row r="1704" spans="34:161">
      <c r="AH1704" s="238"/>
      <c r="AI1704" s="238"/>
      <c r="AJ1704" s="238"/>
      <c r="AK1704" s="238"/>
      <c r="AL1704" s="238"/>
      <c r="AM1704" s="238"/>
      <c r="AN1704" s="238"/>
      <c r="AO1704" s="238"/>
      <c r="AP1704" s="238"/>
      <c r="AQ1704" s="238"/>
      <c r="AR1704" s="238"/>
      <c r="AS1704" s="238"/>
      <c r="AT1704" s="238"/>
      <c r="AU1704" s="238"/>
      <c r="AV1704" s="238"/>
      <c r="AW1704" s="238"/>
      <c r="AX1704" s="238"/>
      <c r="AY1704" s="238"/>
      <c r="AZ1704" s="238"/>
      <c r="BA1704" s="238"/>
      <c r="BB1704" s="238"/>
      <c r="BC1704" s="238"/>
      <c r="BD1704" s="238"/>
      <c r="BE1704" s="238"/>
      <c r="BF1704" s="238"/>
      <c r="BG1704" s="238"/>
      <c r="BH1704" s="238"/>
      <c r="BI1704" s="238"/>
      <c r="BJ1704" s="238"/>
      <c r="BK1704" s="238"/>
      <c r="BL1704" s="238"/>
      <c r="BM1704" s="238"/>
      <c r="BN1704" s="238"/>
      <c r="BO1704" s="238"/>
      <c r="BP1704" s="238"/>
      <c r="BQ1704" s="238"/>
      <c r="BR1704" s="238"/>
      <c r="BS1704" s="238"/>
      <c r="BT1704" s="238"/>
      <c r="BU1704" s="238"/>
      <c r="BV1704" s="238"/>
      <c r="BW1704" s="238"/>
      <c r="BX1704" s="238"/>
      <c r="BY1704" s="238"/>
      <c r="BZ1704" s="238"/>
      <c r="CA1704" s="238"/>
      <c r="CB1704" s="238"/>
      <c r="CC1704" s="238"/>
      <c r="CD1704" s="238"/>
      <c r="CE1704" s="238"/>
      <c r="CF1704" s="238"/>
      <c r="CG1704" s="238"/>
      <c r="CH1704" s="238"/>
      <c r="CI1704" s="238"/>
      <c r="CJ1704" s="238"/>
      <c r="CK1704" s="238"/>
      <c r="CL1704" s="238"/>
      <c r="CM1704" s="238"/>
      <c r="CN1704" s="238"/>
      <c r="CO1704" s="238"/>
      <c r="CP1704" s="238"/>
      <c r="CQ1704" s="238"/>
      <c r="CR1704" s="238"/>
      <c r="CS1704" s="238"/>
      <c r="CT1704" s="238"/>
      <c r="CU1704" s="238"/>
      <c r="CV1704" s="238"/>
      <c r="CW1704" s="238"/>
      <c r="CX1704" s="238"/>
      <c r="CY1704" s="238"/>
      <c r="CZ1704" s="238"/>
      <c r="DA1704" s="238"/>
      <c r="DB1704" s="238"/>
      <c r="DC1704" s="238"/>
      <c r="DD1704" s="238"/>
      <c r="DE1704" s="238"/>
      <c r="DF1704" s="238"/>
      <c r="DG1704" s="238"/>
      <c r="DH1704" s="238"/>
      <c r="DI1704" s="238"/>
      <c r="DJ1704" s="238"/>
      <c r="DK1704" s="238"/>
      <c r="DL1704" s="238"/>
      <c r="DM1704" s="238"/>
      <c r="DN1704" s="238"/>
      <c r="DO1704" s="238"/>
      <c r="DP1704" s="238"/>
      <c r="DQ1704" s="238"/>
      <c r="DR1704" s="238"/>
      <c r="DS1704" s="238"/>
      <c r="DT1704" s="238"/>
      <c r="DU1704" s="238"/>
      <c r="DV1704" s="238"/>
      <c r="DW1704" s="238"/>
      <c r="DX1704" s="238"/>
      <c r="DY1704" s="238"/>
      <c r="DZ1704" s="238"/>
      <c r="EA1704" s="238"/>
      <c r="EB1704" s="238"/>
      <c r="EC1704" s="238"/>
      <c r="ED1704" s="238"/>
      <c r="EE1704" s="238"/>
      <c r="EF1704" s="238"/>
      <c r="EG1704" s="238"/>
      <c r="EH1704" s="238"/>
      <c r="EI1704" s="238"/>
      <c r="EJ1704" s="238"/>
      <c r="EK1704" s="238"/>
      <c r="EL1704" s="238"/>
      <c r="EM1704" s="238"/>
      <c r="EN1704" s="238"/>
      <c r="EO1704" s="238"/>
      <c r="EP1704" s="238"/>
      <c r="EQ1704" s="238"/>
      <c r="ER1704" s="238"/>
      <c r="ES1704" s="238"/>
      <c r="ET1704" s="238"/>
      <c r="EU1704" s="238"/>
      <c r="EV1704" s="238"/>
      <c r="EW1704" s="238"/>
      <c r="EX1704" s="238"/>
      <c r="EY1704" s="238"/>
      <c r="EZ1704" s="238"/>
      <c r="FA1704" s="238"/>
      <c r="FB1704" s="238"/>
      <c r="FC1704" s="238"/>
      <c r="FD1704" s="238"/>
      <c r="FE1704" s="238"/>
    </row>
    <row r="1705" spans="34:161">
      <c r="AH1705" s="238"/>
      <c r="AI1705" s="238"/>
      <c r="AJ1705" s="238"/>
      <c r="AK1705" s="238"/>
      <c r="AL1705" s="238"/>
      <c r="AM1705" s="238"/>
      <c r="AN1705" s="238"/>
      <c r="AO1705" s="238"/>
      <c r="AP1705" s="238"/>
      <c r="AQ1705" s="238"/>
      <c r="AR1705" s="238"/>
      <c r="AS1705" s="238"/>
      <c r="AT1705" s="238"/>
      <c r="AU1705" s="238"/>
      <c r="AV1705" s="238"/>
      <c r="AW1705" s="238"/>
      <c r="AX1705" s="238"/>
      <c r="AY1705" s="238"/>
      <c r="AZ1705" s="238"/>
      <c r="BA1705" s="238"/>
      <c r="BB1705" s="238"/>
      <c r="BC1705" s="238"/>
      <c r="BD1705" s="238"/>
      <c r="BE1705" s="238"/>
      <c r="BF1705" s="238"/>
      <c r="BG1705" s="238"/>
      <c r="BH1705" s="238"/>
      <c r="BI1705" s="238"/>
      <c r="BJ1705" s="238"/>
      <c r="BK1705" s="238"/>
      <c r="BL1705" s="238"/>
      <c r="BM1705" s="238"/>
      <c r="BN1705" s="238"/>
      <c r="BO1705" s="238"/>
      <c r="BP1705" s="238"/>
      <c r="BQ1705" s="238"/>
      <c r="BR1705" s="238"/>
      <c r="BS1705" s="238"/>
      <c r="BT1705" s="238"/>
      <c r="BU1705" s="238"/>
      <c r="BV1705" s="238"/>
      <c r="BW1705" s="238"/>
      <c r="BX1705" s="238"/>
      <c r="BY1705" s="238"/>
      <c r="BZ1705" s="238"/>
      <c r="CA1705" s="238"/>
      <c r="CB1705" s="238"/>
      <c r="CC1705" s="238"/>
      <c r="CD1705" s="238"/>
      <c r="CE1705" s="238"/>
      <c r="CF1705" s="238"/>
      <c r="CG1705" s="238"/>
      <c r="CH1705" s="238"/>
      <c r="CI1705" s="238"/>
      <c r="CJ1705" s="238"/>
      <c r="CK1705" s="238"/>
      <c r="CL1705" s="238"/>
      <c r="CM1705" s="238"/>
      <c r="CN1705" s="238"/>
      <c r="CO1705" s="238"/>
      <c r="CP1705" s="238"/>
      <c r="CQ1705" s="238"/>
      <c r="CR1705" s="238"/>
      <c r="CS1705" s="238"/>
      <c r="CT1705" s="238"/>
      <c r="CU1705" s="238"/>
      <c r="CV1705" s="238"/>
      <c r="CW1705" s="238"/>
      <c r="CX1705" s="238"/>
      <c r="CY1705" s="238"/>
      <c r="CZ1705" s="238"/>
      <c r="DA1705" s="238"/>
      <c r="DB1705" s="238"/>
      <c r="DC1705" s="238"/>
      <c r="DD1705" s="238"/>
      <c r="DE1705" s="238"/>
      <c r="DF1705" s="238"/>
      <c r="DG1705" s="238"/>
      <c r="DH1705" s="238"/>
      <c r="DI1705" s="238"/>
      <c r="DJ1705" s="238"/>
      <c r="DK1705" s="238"/>
      <c r="DL1705" s="238"/>
      <c r="DM1705" s="238"/>
      <c r="DN1705" s="238"/>
      <c r="DO1705" s="238"/>
      <c r="DP1705" s="238"/>
      <c r="DQ1705" s="238"/>
      <c r="DR1705" s="238"/>
      <c r="DS1705" s="238"/>
      <c r="DT1705" s="238"/>
      <c r="DU1705" s="238"/>
      <c r="DV1705" s="238"/>
      <c r="DW1705" s="238"/>
      <c r="DX1705" s="238"/>
      <c r="DY1705" s="238"/>
      <c r="DZ1705" s="238"/>
      <c r="EA1705" s="238"/>
      <c r="EB1705" s="238"/>
      <c r="EC1705" s="238"/>
      <c r="ED1705" s="238"/>
      <c r="EE1705" s="238"/>
      <c r="EF1705" s="238"/>
      <c r="EG1705" s="238"/>
      <c r="EH1705" s="238"/>
      <c r="EI1705" s="238"/>
      <c r="EJ1705" s="238"/>
      <c r="EK1705" s="238"/>
      <c r="EL1705" s="238"/>
      <c r="EM1705" s="238"/>
      <c r="EN1705" s="238"/>
      <c r="EO1705" s="238"/>
      <c r="EP1705" s="238"/>
      <c r="EQ1705" s="238"/>
      <c r="ER1705" s="238"/>
      <c r="ES1705" s="238"/>
      <c r="ET1705" s="238"/>
      <c r="EU1705" s="238"/>
      <c r="EV1705" s="238"/>
      <c r="EW1705" s="238"/>
      <c r="EX1705" s="238"/>
      <c r="EY1705" s="238"/>
      <c r="EZ1705" s="238"/>
      <c r="FA1705" s="238"/>
      <c r="FB1705" s="238"/>
      <c r="FC1705" s="238"/>
      <c r="FD1705" s="238"/>
      <c r="FE1705" s="238"/>
    </row>
    <row r="1706" spans="34:161">
      <c r="AH1706" s="238"/>
      <c r="AI1706" s="238"/>
      <c r="AJ1706" s="238"/>
      <c r="AK1706" s="238"/>
      <c r="AL1706" s="238"/>
      <c r="AM1706" s="238"/>
      <c r="AN1706" s="238"/>
      <c r="AO1706" s="238"/>
      <c r="AP1706" s="238"/>
      <c r="AQ1706" s="238"/>
      <c r="AR1706" s="238"/>
      <c r="AS1706" s="238"/>
      <c r="AT1706" s="238"/>
      <c r="AU1706" s="238"/>
      <c r="AV1706" s="238"/>
      <c r="AW1706" s="238"/>
      <c r="AX1706" s="238"/>
      <c r="AY1706" s="238"/>
      <c r="AZ1706" s="238"/>
      <c r="BA1706" s="238"/>
      <c r="BB1706" s="238"/>
      <c r="BC1706" s="238"/>
      <c r="BD1706" s="238"/>
      <c r="BE1706" s="238"/>
      <c r="BF1706" s="238"/>
      <c r="BG1706" s="238"/>
      <c r="BH1706" s="238"/>
      <c r="BI1706" s="238"/>
      <c r="BJ1706" s="238"/>
      <c r="BK1706" s="238"/>
      <c r="BL1706" s="238"/>
      <c r="BM1706" s="238"/>
      <c r="BN1706" s="238"/>
      <c r="BO1706" s="238"/>
      <c r="BP1706" s="238"/>
      <c r="BQ1706" s="238"/>
      <c r="BR1706" s="238"/>
      <c r="BS1706" s="238"/>
      <c r="BT1706" s="238"/>
      <c r="BU1706" s="238"/>
      <c r="BV1706" s="238"/>
      <c r="BW1706" s="238"/>
      <c r="BX1706" s="238"/>
      <c r="BY1706" s="238"/>
      <c r="BZ1706" s="238"/>
      <c r="CA1706" s="238"/>
      <c r="CB1706" s="238"/>
      <c r="CC1706" s="238"/>
      <c r="CD1706" s="238"/>
      <c r="CE1706" s="238"/>
      <c r="CF1706" s="238"/>
      <c r="CG1706" s="238"/>
      <c r="CH1706" s="238"/>
      <c r="CI1706" s="238"/>
      <c r="CJ1706" s="238"/>
      <c r="CK1706" s="238"/>
      <c r="CL1706" s="238"/>
      <c r="CM1706" s="238"/>
      <c r="CN1706" s="238"/>
      <c r="CO1706" s="238"/>
      <c r="CP1706" s="238"/>
      <c r="CQ1706" s="238"/>
      <c r="CR1706" s="238"/>
      <c r="CS1706" s="238"/>
      <c r="CT1706" s="238"/>
      <c r="CU1706" s="238"/>
      <c r="CV1706" s="238"/>
      <c r="CW1706" s="238"/>
      <c r="CX1706" s="238"/>
      <c r="CY1706" s="238"/>
      <c r="CZ1706" s="238"/>
      <c r="DA1706" s="238"/>
      <c r="DB1706" s="238"/>
      <c r="DC1706" s="238"/>
      <c r="DD1706" s="238"/>
      <c r="DE1706" s="238"/>
      <c r="DF1706" s="238"/>
      <c r="DG1706" s="238"/>
      <c r="DH1706" s="238"/>
      <c r="DI1706" s="238"/>
      <c r="DJ1706" s="238"/>
      <c r="DK1706" s="238"/>
      <c r="DL1706" s="238"/>
      <c r="DM1706" s="238"/>
      <c r="DN1706" s="238"/>
      <c r="DO1706" s="238"/>
      <c r="DP1706" s="238"/>
      <c r="DQ1706" s="238"/>
      <c r="DR1706" s="238"/>
      <c r="DS1706" s="238"/>
      <c r="DT1706" s="238"/>
      <c r="DU1706" s="238"/>
      <c r="DV1706" s="238"/>
      <c r="DW1706" s="238"/>
      <c r="DX1706" s="238"/>
      <c r="DY1706" s="238"/>
      <c r="DZ1706" s="238"/>
      <c r="EA1706" s="238"/>
      <c r="EB1706" s="238"/>
      <c r="EC1706" s="238"/>
      <c r="ED1706" s="238"/>
      <c r="EE1706" s="238"/>
      <c r="EF1706" s="238"/>
      <c r="EG1706" s="238"/>
      <c r="EH1706" s="238"/>
      <c r="EI1706" s="238"/>
      <c r="EJ1706" s="238"/>
      <c r="EK1706" s="238"/>
      <c r="EL1706" s="238"/>
      <c r="EM1706" s="238"/>
      <c r="EN1706" s="238"/>
      <c r="EO1706" s="238"/>
      <c r="EP1706" s="238"/>
      <c r="EQ1706" s="238"/>
      <c r="ER1706" s="238"/>
      <c r="ES1706" s="238"/>
      <c r="ET1706" s="238"/>
      <c r="EU1706" s="238"/>
      <c r="EV1706" s="238"/>
      <c r="EW1706" s="238"/>
      <c r="EX1706" s="238"/>
      <c r="EY1706" s="238"/>
      <c r="EZ1706" s="238"/>
      <c r="FA1706" s="238"/>
      <c r="FB1706" s="238"/>
      <c r="FC1706" s="238"/>
      <c r="FD1706" s="238"/>
      <c r="FE1706" s="238"/>
    </row>
    <row r="1707" spans="34:161">
      <c r="AH1707" s="238"/>
      <c r="AI1707" s="238"/>
      <c r="AJ1707" s="238"/>
      <c r="AK1707" s="238"/>
      <c r="AL1707" s="238"/>
      <c r="AM1707" s="238"/>
      <c r="AN1707" s="238"/>
      <c r="AO1707" s="238"/>
      <c r="AP1707" s="238"/>
      <c r="AQ1707" s="238"/>
      <c r="AR1707" s="238"/>
      <c r="AS1707" s="238"/>
      <c r="AT1707" s="238"/>
      <c r="AU1707" s="238"/>
      <c r="AV1707" s="238"/>
      <c r="AW1707" s="238"/>
      <c r="AX1707" s="238"/>
      <c r="AY1707" s="238"/>
      <c r="AZ1707" s="238"/>
      <c r="BA1707" s="238"/>
      <c r="BB1707" s="238"/>
      <c r="BC1707" s="238"/>
      <c r="BD1707" s="238"/>
      <c r="BE1707" s="238"/>
      <c r="BF1707" s="238"/>
      <c r="BG1707" s="238"/>
      <c r="BH1707" s="238"/>
      <c r="BI1707" s="238"/>
      <c r="BJ1707" s="238"/>
      <c r="BK1707" s="238"/>
      <c r="BL1707" s="238"/>
      <c r="BM1707" s="238"/>
      <c r="BN1707" s="238"/>
      <c r="BO1707" s="238"/>
      <c r="BP1707" s="238"/>
      <c r="BQ1707" s="238"/>
      <c r="BR1707" s="238"/>
      <c r="BS1707" s="238"/>
      <c r="BT1707" s="238"/>
      <c r="BU1707" s="238"/>
      <c r="BV1707" s="238"/>
      <c r="BW1707" s="238"/>
      <c r="BX1707" s="238"/>
      <c r="BY1707" s="238"/>
      <c r="BZ1707" s="238"/>
      <c r="CA1707" s="238"/>
      <c r="CB1707" s="238"/>
      <c r="CC1707" s="238"/>
      <c r="CD1707" s="238"/>
      <c r="CE1707" s="238"/>
      <c r="CF1707" s="238"/>
      <c r="CG1707" s="238"/>
      <c r="CH1707" s="238"/>
      <c r="CI1707" s="238"/>
      <c r="CJ1707" s="238"/>
      <c r="CK1707" s="238"/>
      <c r="CL1707" s="238"/>
      <c r="CM1707" s="238"/>
      <c r="CN1707" s="238"/>
      <c r="CO1707" s="238"/>
      <c r="CP1707" s="238"/>
      <c r="CQ1707" s="238"/>
      <c r="CR1707" s="238"/>
      <c r="CS1707" s="238"/>
      <c r="CT1707" s="238"/>
      <c r="CU1707" s="238"/>
      <c r="CV1707" s="238"/>
      <c r="CW1707" s="238"/>
      <c r="CX1707" s="238"/>
      <c r="CY1707" s="238"/>
      <c r="CZ1707" s="238"/>
      <c r="DA1707" s="238"/>
      <c r="DB1707" s="238"/>
      <c r="DC1707" s="238"/>
      <c r="DD1707" s="238"/>
      <c r="DE1707" s="238"/>
      <c r="DF1707" s="238"/>
      <c r="DG1707" s="238"/>
      <c r="DH1707" s="238"/>
      <c r="DI1707" s="238"/>
      <c r="DJ1707" s="238"/>
      <c r="DK1707" s="238"/>
      <c r="DL1707" s="238"/>
      <c r="DM1707" s="238"/>
      <c r="DN1707" s="238"/>
      <c r="DO1707" s="238"/>
      <c r="DP1707" s="238"/>
      <c r="DQ1707" s="238"/>
      <c r="DR1707" s="238"/>
      <c r="DS1707" s="238"/>
      <c r="DT1707" s="238"/>
      <c r="DU1707" s="238"/>
      <c r="DV1707" s="238"/>
      <c r="DW1707" s="238"/>
      <c r="DX1707" s="238"/>
      <c r="DY1707" s="238"/>
      <c r="DZ1707" s="238"/>
      <c r="EA1707" s="238"/>
      <c r="EB1707" s="238"/>
      <c r="EC1707" s="238"/>
      <c r="ED1707" s="238"/>
      <c r="EE1707" s="238"/>
      <c r="EF1707" s="238"/>
      <c r="EG1707" s="238"/>
      <c r="EH1707" s="238"/>
      <c r="EI1707" s="238"/>
      <c r="EJ1707" s="238"/>
      <c r="EK1707" s="238"/>
      <c r="EL1707" s="238"/>
      <c r="EM1707" s="238"/>
      <c r="EN1707" s="238"/>
      <c r="EO1707" s="238"/>
      <c r="EP1707" s="238"/>
      <c r="EQ1707" s="238"/>
      <c r="ER1707" s="238"/>
      <c r="ES1707" s="238"/>
      <c r="ET1707" s="238"/>
      <c r="EU1707" s="238"/>
      <c r="EV1707" s="238"/>
      <c r="EW1707" s="238"/>
      <c r="EX1707" s="238"/>
      <c r="EY1707" s="238"/>
      <c r="EZ1707" s="238"/>
      <c r="FA1707" s="238"/>
      <c r="FB1707" s="238"/>
      <c r="FC1707" s="238"/>
      <c r="FD1707" s="238"/>
      <c r="FE1707" s="238"/>
    </row>
    <row r="1708" spans="34:161">
      <c r="AH1708" s="238"/>
      <c r="AI1708" s="238"/>
      <c r="AJ1708" s="238"/>
      <c r="AK1708" s="238"/>
      <c r="AL1708" s="238"/>
      <c r="AM1708" s="238"/>
      <c r="AN1708" s="238"/>
      <c r="AO1708" s="238"/>
      <c r="AP1708" s="238"/>
      <c r="AQ1708" s="238"/>
      <c r="AR1708" s="238"/>
      <c r="AS1708" s="238"/>
      <c r="AT1708" s="238"/>
      <c r="AU1708" s="238"/>
      <c r="AV1708" s="238"/>
      <c r="AW1708" s="238"/>
      <c r="AX1708" s="238"/>
      <c r="AY1708" s="238"/>
      <c r="AZ1708" s="238"/>
      <c r="BA1708" s="238"/>
      <c r="BB1708" s="238"/>
      <c r="BC1708" s="238"/>
      <c r="BD1708" s="238"/>
      <c r="BE1708" s="238"/>
      <c r="BF1708" s="238"/>
      <c r="BG1708" s="238"/>
      <c r="BH1708" s="238"/>
      <c r="BI1708" s="238"/>
      <c r="BJ1708" s="238"/>
      <c r="BK1708" s="238"/>
      <c r="BL1708" s="238"/>
      <c r="BM1708" s="238"/>
      <c r="BN1708" s="238"/>
      <c r="BO1708" s="238"/>
      <c r="BP1708" s="238"/>
      <c r="BQ1708" s="238"/>
      <c r="BR1708" s="238"/>
      <c r="BS1708" s="238"/>
      <c r="BT1708" s="238"/>
      <c r="BU1708" s="238"/>
      <c r="BV1708" s="238"/>
      <c r="BW1708" s="238"/>
      <c r="BX1708" s="238"/>
      <c r="BY1708" s="238"/>
      <c r="BZ1708" s="238"/>
      <c r="CA1708" s="238"/>
      <c r="CB1708" s="238"/>
      <c r="CC1708" s="238"/>
      <c r="CD1708" s="238"/>
      <c r="CE1708" s="238"/>
      <c r="CF1708" s="238"/>
      <c r="CG1708" s="238"/>
      <c r="CH1708" s="238"/>
      <c r="CI1708" s="238"/>
      <c r="CJ1708" s="238"/>
      <c r="CK1708" s="238"/>
      <c r="CL1708" s="238"/>
      <c r="CM1708" s="238"/>
      <c r="CN1708" s="238"/>
      <c r="CO1708" s="238"/>
      <c r="CP1708" s="238"/>
      <c r="CQ1708" s="238"/>
      <c r="CR1708" s="238"/>
      <c r="CS1708" s="238"/>
      <c r="CT1708" s="238"/>
      <c r="CU1708" s="238"/>
      <c r="CV1708" s="238"/>
      <c r="CW1708" s="238"/>
      <c r="CX1708" s="238"/>
      <c r="CY1708" s="238"/>
      <c r="CZ1708" s="238"/>
      <c r="DA1708" s="238"/>
      <c r="DB1708" s="238"/>
      <c r="DC1708" s="238"/>
      <c r="DD1708" s="238"/>
      <c r="DE1708" s="238"/>
      <c r="DF1708" s="238"/>
      <c r="DG1708" s="238"/>
      <c r="DH1708" s="238"/>
      <c r="DI1708" s="238"/>
      <c r="DJ1708" s="238"/>
      <c r="DK1708" s="238"/>
      <c r="DL1708" s="238"/>
      <c r="DM1708" s="238"/>
      <c r="DN1708" s="238"/>
      <c r="DO1708" s="238"/>
      <c r="DP1708" s="238"/>
      <c r="DQ1708" s="238"/>
      <c r="DR1708" s="238"/>
      <c r="DS1708" s="238"/>
      <c r="DT1708" s="238"/>
      <c r="DU1708" s="238"/>
      <c r="DV1708" s="238"/>
      <c r="DW1708" s="238"/>
      <c r="DX1708" s="238"/>
      <c r="DY1708" s="238"/>
      <c r="DZ1708" s="238"/>
      <c r="EA1708" s="238"/>
      <c r="EB1708" s="238"/>
      <c r="EC1708" s="238"/>
      <c r="ED1708" s="238"/>
      <c r="EE1708" s="238"/>
      <c r="EF1708" s="238"/>
      <c r="EG1708" s="238"/>
      <c r="EH1708" s="238"/>
      <c r="EI1708" s="238"/>
      <c r="EJ1708" s="238"/>
      <c r="EK1708" s="238"/>
      <c r="EL1708" s="238"/>
      <c r="EM1708" s="238"/>
      <c r="EN1708" s="238"/>
      <c r="EO1708" s="238"/>
      <c r="EP1708" s="238"/>
      <c r="EQ1708" s="238"/>
      <c r="ER1708" s="238"/>
      <c r="ES1708" s="238"/>
      <c r="ET1708" s="238"/>
      <c r="EU1708" s="238"/>
      <c r="EV1708" s="238"/>
      <c r="EW1708" s="238"/>
      <c r="EX1708" s="238"/>
      <c r="EY1708" s="238"/>
      <c r="EZ1708" s="238"/>
      <c r="FA1708" s="238"/>
      <c r="FB1708" s="238"/>
      <c r="FC1708" s="238"/>
      <c r="FD1708" s="238"/>
      <c r="FE1708" s="238"/>
    </row>
    <row r="1709" spans="34:161">
      <c r="AH1709" s="238"/>
      <c r="AI1709" s="238"/>
      <c r="AJ1709" s="238"/>
      <c r="AK1709" s="238"/>
      <c r="AL1709" s="238"/>
      <c r="AM1709" s="238"/>
      <c r="AN1709" s="238"/>
      <c r="AO1709" s="238"/>
      <c r="AP1709" s="238"/>
      <c r="AQ1709" s="238"/>
      <c r="AR1709" s="238"/>
      <c r="AS1709" s="238"/>
      <c r="AT1709" s="238"/>
      <c r="AU1709" s="238"/>
      <c r="AV1709" s="238"/>
      <c r="AW1709" s="238"/>
      <c r="AX1709" s="238"/>
      <c r="AY1709" s="238"/>
      <c r="AZ1709" s="238"/>
      <c r="BA1709" s="238"/>
      <c r="BB1709" s="238"/>
      <c r="BC1709" s="238"/>
      <c r="BD1709" s="238"/>
      <c r="BE1709" s="238"/>
      <c r="BF1709" s="238"/>
      <c r="BG1709" s="238"/>
      <c r="BH1709" s="238"/>
      <c r="BI1709" s="238"/>
      <c r="BJ1709" s="238"/>
      <c r="BK1709" s="238"/>
      <c r="BL1709" s="238"/>
      <c r="BM1709" s="238"/>
      <c r="BN1709" s="238"/>
      <c r="BO1709" s="238"/>
      <c r="BP1709" s="238"/>
      <c r="BQ1709" s="238"/>
      <c r="BR1709" s="238"/>
      <c r="BS1709" s="238"/>
      <c r="BT1709" s="238"/>
      <c r="BU1709" s="238"/>
      <c r="BV1709" s="238"/>
      <c r="BW1709" s="238"/>
      <c r="BX1709" s="238"/>
      <c r="BY1709" s="238"/>
      <c r="BZ1709" s="238"/>
      <c r="CA1709" s="238"/>
      <c r="CB1709" s="238"/>
      <c r="CC1709" s="238"/>
      <c r="CD1709" s="238"/>
      <c r="CE1709" s="238"/>
      <c r="CF1709" s="238"/>
      <c r="CG1709" s="238"/>
      <c r="CH1709" s="238"/>
      <c r="CI1709" s="238"/>
      <c r="CJ1709" s="238"/>
      <c r="CK1709" s="238"/>
      <c r="CL1709" s="238"/>
      <c r="CM1709" s="238"/>
      <c r="CN1709" s="238"/>
      <c r="CO1709" s="238"/>
      <c r="CP1709" s="238"/>
      <c r="CQ1709" s="238"/>
      <c r="CR1709" s="238"/>
      <c r="CS1709" s="238"/>
      <c r="CT1709" s="238"/>
      <c r="CU1709" s="238"/>
      <c r="CV1709" s="238"/>
      <c r="CW1709" s="238"/>
      <c r="CX1709" s="238"/>
      <c r="CY1709" s="238"/>
      <c r="CZ1709" s="238"/>
      <c r="DA1709" s="238"/>
      <c r="DB1709" s="238"/>
      <c r="DC1709" s="238"/>
      <c r="DD1709" s="238"/>
      <c r="DE1709" s="238"/>
      <c r="DF1709" s="238"/>
      <c r="DG1709" s="238"/>
      <c r="DH1709" s="238"/>
      <c r="DI1709" s="238"/>
      <c r="DJ1709" s="238"/>
      <c r="DK1709" s="238"/>
      <c r="DL1709" s="238"/>
      <c r="DM1709" s="238"/>
      <c r="DN1709" s="238"/>
      <c r="DO1709" s="238"/>
      <c r="DP1709" s="238"/>
      <c r="DQ1709" s="238"/>
      <c r="DR1709" s="238"/>
      <c r="DS1709" s="238"/>
      <c r="DT1709" s="238"/>
      <c r="DU1709" s="238"/>
      <c r="DV1709" s="238"/>
      <c r="DW1709" s="238"/>
      <c r="DX1709" s="238"/>
      <c r="DY1709" s="238"/>
      <c r="DZ1709" s="238"/>
      <c r="EA1709" s="238"/>
      <c r="EB1709" s="238"/>
      <c r="EC1709" s="238"/>
      <c r="ED1709" s="238"/>
      <c r="EE1709" s="238"/>
      <c r="EF1709" s="238"/>
      <c r="EG1709" s="238"/>
      <c r="EH1709" s="238"/>
      <c r="EI1709" s="238"/>
      <c r="EJ1709" s="238"/>
      <c r="EK1709" s="238"/>
      <c r="EL1709" s="238"/>
      <c r="EM1709" s="238"/>
      <c r="EN1709" s="238"/>
      <c r="EO1709" s="238"/>
      <c r="EP1709" s="238"/>
      <c r="EQ1709" s="238"/>
      <c r="ER1709" s="238"/>
      <c r="ES1709" s="238"/>
      <c r="ET1709" s="238"/>
      <c r="EU1709" s="238"/>
      <c r="EV1709" s="238"/>
      <c r="EW1709" s="238"/>
      <c r="EX1709" s="238"/>
      <c r="EY1709" s="238"/>
      <c r="EZ1709" s="238"/>
      <c r="FA1709" s="238"/>
      <c r="FB1709" s="238"/>
      <c r="FC1709" s="238"/>
      <c r="FD1709" s="238"/>
      <c r="FE1709" s="238"/>
    </row>
    <row r="1710" spans="34:161">
      <c r="AH1710" s="238"/>
      <c r="AI1710" s="238"/>
      <c r="AJ1710" s="238"/>
      <c r="AK1710" s="238"/>
      <c r="AL1710" s="238"/>
      <c r="AM1710" s="238"/>
      <c r="AN1710" s="238"/>
      <c r="AO1710" s="238"/>
      <c r="AP1710" s="238"/>
      <c r="AQ1710" s="238"/>
      <c r="AR1710" s="238"/>
      <c r="AS1710" s="238"/>
      <c r="AT1710" s="238"/>
      <c r="AU1710" s="238"/>
      <c r="AV1710" s="238"/>
      <c r="AW1710" s="238"/>
      <c r="AX1710" s="238"/>
      <c r="AY1710" s="238"/>
      <c r="AZ1710" s="238"/>
      <c r="BA1710" s="238"/>
      <c r="BB1710" s="238"/>
      <c r="BC1710" s="238"/>
      <c r="BD1710" s="238"/>
      <c r="BE1710" s="238"/>
      <c r="BF1710" s="238"/>
      <c r="BG1710" s="238"/>
      <c r="BH1710" s="238"/>
      <c r="BI1710" s="238"/>
      <c r="BJ1710" s="238"/>
      <c r="BK1710" s="238"/>
      <c r="BL1710" s="238"/>
      <c r="BM1710" s="238"/>
      <c r="BN1710" s="238"/>
      <c r="BO1710" s="238"/>
      <c r="BP1710" s="238"/>
      <c r="BQ1710" s="238"/>
      <c r="BR1710" s="238"/>
      <c r="BS1710" s="238"/>
      <c r="BT1710" s="238"/>
      <c r="BU1710" s="238"/>
      <c r="BV1710" s="238"/>
      <c r="BW1710" s="238"/>
      <c r="BX1710" s="238"/>
      <c r="BY1710" s="238"/>
      <c r="BZ1710" s="238"/>
      <c r="CA1710" s="238"/>
      <c r="CB1710" s="238"/>
      <c r="CC1710" s="238"/>
      <c r="CD1710" s="238"/>
      <c r="CE1710" s="238"/>
      <c r="CF1710" s="238"/>
      <c r="CG1710" s="238"/>
      <c r="CH1710" s="238"/>
      <c r="CI1710" s="238"/>
      <c r="CJ1710" s="238"/>
      <c r="CK1710" s="238"/>
      <c r="CL1710" s="238"/>
      <c r="CM1710" s="238"/>
      <c r="CN1710" s="238"/>
      <c r="CO1710" s="238"/>
      <c r="CP1710" s="238"/>
      <c r="CQ1710" s="238"/>
      <c r="CR1710" s="238"/>
      <c r="CS1710" s="238"/>
      <c r="CT1710" s="238"/>
      <c r="CU1710" s="238"/>
      <c r="CV1710" s="238"/>
      <c r="CW1710" s="238"/>
      <c r="CX1710" s="238"/>
      <c r="CY1710" s="238"/>
      <c r="CZ1710" s="238"/>
      <c r="DA1710" s="238"/>
      <c r="DB1710" s="238"/>
      <c r="DC1710" s="238"/>
      <c r="DD1710" s="238"/>
      <c r="DE1710" s="238"/>
      <c r="DF1710" s="238"/>
      <c r="DG1710" s="238"/>
      <c r="DH1710" s="238"/>
      <c r="DI1710" s="238"/>
      <c r="DJ1710" s="238"/>
      <c r="DK1710" s="238"/>
      <c r="DL1710" s="238"/>
      <c r="DM1710" s="238"/>
      <c r="DN1710" s="238"/>
      <c r="DO1710" s="238"/>
      <c r="DP1710" s="238"/>
      <c r="DQ1710" s="238"/>
      <c r="DR1710" s="238"/>
      <c r="DS1710" s="238"/>
      <c r="DT1710" s="238"/>
      <c r="DU1710" s="238"/>
      <c r="DV1710" s="238"/>
      <c r="DW1710" s="238"/>
      <c r="DX1710" s="238"/>
      <c r="DY1710" s="238"/>
      <c r="DZ1710" s="238"/>
      <c r="EA1710" s="238"/>
      <c r="EB1710" s="238"/>
      <c r="EC1710" s="238"/>
      <c r="ED1710" s="238"/>
      <c r="EE1710" s="238"/>
      <c r="EF1710" s="238"/>
      <c r="EG1710" s="238"/>
      <c r="EH1710" s="238"/>
      <c r="EI1710" s="238"/>
      <c r="EJ1710" s="238"/>
      <c r="EK1710" s="238"/>
      <c r="EL1710" s="238"/>
      <c r="EM1710" s="238"/>
      <c r="EN1710" s="238"/>
      <c r="EO1710" s="238"/>
      <c r="EP1710" s="238"/>
      <c r="EQ1710" s="238"/>
      <c r="ER1710" s="238"/>
      <c r="ES1710" s="238"/>
      <c r="ET1710" s="238"/>
      <c r="EU1710" s="238"/>
      <c r="EV1710" s="238"/>
      <c r="EW1710" s="238"/>
      <c r="EX1710" s="238"/>
      <c r="EY1710" s="238"/>
      <c r="EZ1710" s="238"/>
      <c r="FA1710" s="238"/>
      <c r="FB1710" s="238"/>
      <c r="FC1710" s="238"/>
      <c r="FD1710" s="238"/>
      <c r="FE1710" s="238"/>
    </row>
    <row r="1711" spans="34:161">
      <c r="AH1711" s="238"/>
      <c r="AI1711" s="238"/>
      <c r="AJ1711" s="238"/>
      <c r="AK1711" s="238"/>
      <c r="AL1711" s="238"/>
      <c r="AM1711" s="238"/>
      <c r="AN1711" s="238"/>
      <c r="AO1711" s="238"/>
      <c r="AP1711" s="238"/>
      <c r="AQ1711" s="238"/>
      <c r="AR1711" s="238"/>
      <c r="AS1711" s="238"/>
      <c r="AT1711" s="238"/>
      <c r="AU1711" s="238"/>
      <c r="AV1711" s="238"/>
      <c r="AW1711" s="238"/>
      <c r="AX1711" s="238"/>
      <c r="AY1711" s="238"/>
      <c r="AZ1711" s="238"/>
      <c r="BA1711" s="238"/>
      <c r="BB1711" s="238"/>
      <c r="BC1711" s="238"/>
      <c r="BD1711" s="238"/>
      <c r="BE1711" s="238"/>
      <c r="BF1711" s="238"/>
      <c r="BG1711" s="238"/>
      <c r="BH1711" s="238"/>
      <c r="BI1711" s="238"/>
      <c r="BJ1711" s="238"/>
      <c r="BK1711" s="238"/>
      <c r="BL1711" s="238"/>
      <c r="BM1711" s="238"/>
      <c r="BN1711" s="238"/>
      <c r="BO1711" s="238"/>
      <c r="BP1711" s="238"/>
      <c r="BQ1711" s="238"/>
      <c r="BR1711" s="238"/>
      <c r="BS1711" s="238"/>
      <c r="BT1711" s="238"/>
      <c r="BU1711" s="238"/>
      <c r="BV1711" s="238"/>
      <c r="BW1711" s="238"/>
      <c r="BX1711" s="238"/>
      <c r="BY1711" s="238"/>
      <c r="BZ1711" s="238"/>
      <c r="CA1711" s="238"/>
      <c r="CB1711" s="238"/>
      <c r="CC1711" s="238"/>
      <c r="CD1711" s="238"/>
      <c r="CE1711" s="238"/>
      <c r="CF1711" s="238"/>
      <c r="CG1711" s="238"/>
      <c r="CH1711" s="238"/>
      <c r="CI1711" s="238"/>
      <c r="CJ1711" s="238"/>
      <c r="CK1711" s="238"/>
      <c r="CL1711" s="238"/>
      <c r="CM1711" s="238"/>
      <c r="CN1711" s="238"/>
      <c r="CO1711" s="238"/>
      <c r="CP1711" s="238"/>
      <c r="CQ1711" s="238"/>
      <c r="CR1711" s="238"/>
      <c r="CS1711" s="238"/>
      <c r="CT1711" s="238"/>
      <c r="CU1711" s="238"/>
      <c r="CV1711" s="238"/>
      <c r="CW1711" s="238"/>
      <c r="CX1711" s="238"/>
      <c r="CY1711" s="238"/>
      <c r="CZ1711" s="238"/>
      <c r="DA1711" s="238"/>
      <c r="DB1711" s="238"/>
      <c r="DC1711" s="238"/>
      <c r="DD1711" s="238"/>
      <c r="DE1711" s="238"/>
      <c r="DF1711" s="238"/>
      <c r="DG1711" s="238"/>
      <c r="DH1711" s="238"/>
      <c r="DI1711" s="238"/>
      <c r="DJ1711" s="238"/>
      <c r="DK1711" s="238"/>
      <c r="DL1711" s="238"/>
      <c r="DM1711" s="238"/>
      <c r="DN1711" s="238"/>
      <c r="DO1711" s="238"/>
      <c r="DP1711" s="238"/>
      <c r="DQ1711" s="238"/>
      <c r="DR1711" s="238"/>
      <c r="DS1711" s="238"/>
      <c r="DT1711" s="238"/>
      <c r="DU1711" s="238"/>
      <c r="DV1711" s="238"/>
      <c r="DW1711" s="238"/>
      <c r="DX1711" s="238"/>
      <c r="DY1711" s="238"/>
      <c r="DZ1711" s="238"/>
      <c r="EA1711" s="238"/>
      <c r="EB1711" s="238"/>
      <c r="EC1711" s="238"/>
      <c r="ED1711" s="238"/>
      <c r="EE1711" s="238"/>
      <c r="EF1711" s="238"/>
      <c r="EG1711" s="238"/>
      <c r="EH1711" s="238"/>
      <c r="EI1711" s="238"/>
      <c r="EJ1711" s="238"/>
      <c r="EK1711" s="238"/>
      <c r="EL1711" s="238"/>
      <c r="EM1711" s="238"/>
      <c r="EN1711" s="238"/>
      <c r="EO1711" s="238"/>
      <c r="EP1711" s="238"/>
      <c r="EQ1711" s="238"/>
      <c r="ER1711" s="238"/>
      <c r="ES1711" s="238"/>
      <c r="ET1711" s="238"/>
      <c r="EU1711" s="238"/>
      <c r="EV1711" s="238"/>
      <c r="EW1711" s="238"/>
      <c r="EX1711" s="238"/>
      <c r="EY1711" s="238"/>
      <c r="EZ1711" s="238"/>
      <c r="FA1711" s="238"/>
      <c r="FB1711" s="238"/>
      <c r="FC1711" s="238"/>
      <c r="FD1711" s="238"/>
      <c r="FE1711" s="238"/>
    </row>
    <row r="1712" spans="34:161">
      <c r="AH1712" s="238"/>
      <c r="AI1712" s="238"/>
      <c r="AJ1712" s="238"/>
      <c r="AK1712" s="238"/>
      <c r="AL1712" s="238"/>
      <c r="AM1712" s="238"/>
      <c r="AN1712" s="238"/>
      <c r="AO1712" s="238"/>
      <c r="AP1712" s="238"/>
      <c r="AQ1712" s="238"/>
      <c r="AR1712" s="238"/>
      <c r="AS1712" s="238"/>
      <c r="AT1712" s="238"/>
      <c r="AU1712" s="238"/>
      <c r="AV1712" s="238"/>
      <c r="AW1712" s="238"/>
      <c r="AX1712" s="238"/>
      <c r="AY1712" s="238"/>
      <c r="AZ1712" s="238"/>
      <c r="BA1712" s="238"/>
      <c r="BB1712" s="238"/>
      <c r="BC1712" s="238"/>
      <c r="BD1712" s="238"/>
      <c r="BE1712" s="238"/>
      <c r="BF1712" s="238"/>
      <c r="BG1712" s="238"/>
      <c r="BH1712" s="238"/>
      <c r="BI1712" s="238"/>
      <c r="BJ1712" s="238"/>
      <c r="BK1712" s="238"/>
      <c r="BL1712" s="238"/>
      <c r="BM1712" s="238"/>
      <c r="BN1712" s="238"/>
      <c r="BO1712" s="238"/>
      <c r="BP1712" s="238"/>
      <c r="BQ1712" s="238"/>
      <c r="BR1712" s="238"/>
      <c r="BS1712" s="238"/>
      <c r="BT1712" s="238"/>
      <c r="BU1712" s="238"/>
      <c r="BV1712" s="238"/>
      <c r="BW1712" s="238"/>
      <c r="BX1712" s="238"/>
      <c r="BY1712" s="238"/>
      <c r="BZ1712" s="238"/>
      <c r="CA1712" s="238"/>
      <c r="CB1712" s="238"/>
      <c r="CC1712" s="238"/>
      <c r="CD1712" s="238"/>
      <c r="CE1712" s="238"/>
      <c r="CF1712" s="238"/>
      <c r="CG1712" s="238"/>
      <c r="CH1712" s="238"/>
      <c r="CI1712" s="238"/>
      <c r="CJ1712" s="238"/>
      <c r="CK1712" s="238"/>
      <c r="CL1712" s="238"/>
      <c r="CM1712" s="238"/>
      <c r="CN1712" s="238"/>
      <c r="CO1712" s="238"/>
      <c r="CP1712" s="238"/>
      <c r="CQ1712" s="238"/>
      <c r="CR1712" s="238"/>
      <c r="CS1712" s="238"/>
      <c r="CT1712" s="238"/>
      <c r="CU1712" s="238"/>
      <c r="CV1712" s="238"/>
      <c r="CW1712" s="238"/>
      <c r="CX1712" s="238"/>
      <c r="CY1712" s="238"/>
      <c r="CZ1712" s="238"/>
      <c r="DA1712" s="238"/>
      <c r="DB1712" s="238"/>
      <c r="DC1712" s="238"/>
      <c r="DD1712" s="238"/>
      <c r="DE1712" s="238"/>
      <c r="DF1712" s="238"/>
      <c r="DG1712" s="238"/>
      <c r="DH1712" s="238"/>
      <c r="DI1712" s="238"/>
      <c r="DJ1712" s="238"/>
      <c r="DK1712" s="238"/>
      <c r="DL1712" s="238"/>
      <c r="DM1712" s="238"/>
      <c r="DN1712" s="238"/>
      <c r="DO1712" s="238"/>
      <c r="DP1712" s="238"/>
      <c r="DQ1712" s="238"/>
      <c r="DR1712" s="238"/>
      <c r="DS1712" s="238"/>
      <c r="DT1712" s="238"/>
      <c r="DU1712" s="238"/>
      <c r="DV1712" s="238"/>
      <c r="DW1712" s="238"/>
      <c r="DX1712" s="238"/>
      <c r="DY1712" s="238"/>
      <c r="DZ1712" s="238"/>
      <c r="EA1712" s="238"/>
      <c r="EB1712" s="238"/>
      <c r="EC1712" s="238"/>
      <c r="ED1712" s="238"/>
      <c r="EE1712" s="238"/>
      <c r="EF1712" s="238"/>
      <c r="EG1712" s="238"/>
      <c r="EH1712" s="238"/>
      <c r="EI1712" s="238"/>
      <c r="EJ1712" s="238"/>
      <c r="EK1712" s="238"/>
      <c r="EL1712" s="238"/>
      <c r="EM1712" s="238"/>
      <c r="EN1712" s="238"/>
      <c r="EO1712" s="238"/>
      <c r="EP1712" s="238"/>
      <c r="EQ1712" s="238"/>
      <c r="ER1712" s="238"/>
      <c r="ES1712" s="238"/>
      <c r="ET1712" s="238"/>
      <c r="EU1712" s="238"/>
      <c r="EV1712" s="238"/>
      <c r="EW1712" s="238"/>
      <c r="EX1712" s="238"/>
      <c r="EY1712" s="238"/>
      <c r="EZ1712" s="238"/>
      <c r="FA1712" s="238"/>
      <c r="FB1712" s="238"/>
      <c r="FC1712" s="238"/>
      <c r="FD1712" s="238"/>
      <c r="FE1712" s="238"/>
    </row>
    <row r="1713" spans="34:161">
      <c r="AH1713" s="238"/>
      <c r="AI1713" s="238"/>
      <c r="AJ1713" s="238"/>
      <c r="AK1713" s="238"/>
      <c r="AL1713" s="238"/>
      <c r="AM1713" s="238"/>
      <c r="AN1713" s="238"/>
      <c r="AO1713" s="238"/>
      <c r="AP1713" s="238"/>
      <c r="AQ1713" s="238"/>
      <c r="AR1713" s="238"/>
      <c r="AS1713" s="238"/>
      <c r="AT1713" s="238"/>
      <c r="AU1713" s="238"/>
      <c r="AV1713" s="238"/>
      <c r="AW1713" s="238"/>
      <c r="AX1713" s="238"/>
      <c r="AY1713" s="238"/>
      <c r="AZ1713" s="238"/>
      <c r="BA1713" s="238"/>
      <c r="BB1713" s="238"/>
      <c r="BC1713" s="238"/>
      <c r="BD1713" s="238"/>
      <c r="BE1713" s="238"/>
      <c r="BF1713" s="238"/>
      <c r="BG1713" s="238"/>
      <c r="BH1713" s="238"/>
      <c r="BI1713" s="238"/>
      <c r="BJ1713" s="238"/>
      <c r="BK1713" s="238"/>
      <c r="BL1713" s="238"/>
      <c r="BM1713" s="238"/>
      <c r="BN1713" s="238"/>
      <c r="BO1713" s="238"/>
      <c r="BP1713" s="238"/>
      <c r="BQ1713" s="238"/>
      <c r="BR1713" s="238"/>
      <c r="BS1713" s="238"/>
      <c r="BT1713" s="238"/>
      <c r="BU1713" s="238"/>
      <c r="BV1713" s="238"/>
      <c r="BW1713" s="238"/>
      <c r="BX1713" s="238"/>
      <c r="BY1713" s="238"/>
      <c r="BZ1713" s="238"/>
      <c r="CA1713" s="238"/>
      <c r="CB1713" s="238"/>
      <c r="CC1713" s="238"/>
      <c r="CD1713" s="238"/>
      <c r="CE1713" s="238"/>
      <c r="CF1713" s="238"/>
      <c r="CG1713" s="238"/>
      <c r="CH1713" s="238"/>
      <c r="CI1713" s="238"/>
      <c r="CJ1713" s="238"/>
      <c r="CK1713" s="238"/>
      <c r="CL1713" s="238"/>
      <c r="CM1713" s="238"/>
      <c r="CN1713" s="238"/>
      <c r="CO1713" s="238"/>
      <c r="CP1713" s="238"/>
      <c r="CQ1713" s="238"/>
      <c r="CR1713" s="238"/>
      <c r="CS1713" s="238"/>
      <c r="CT1713" s="238"/>
      <c r="CU1713" s="238"/>
      <c r="CV1713" s="238"/>
      <c r="CW1713" s="238"/>
      <c r="CX1713" s="238"/>
      <c r="CY1713" s="238"/>
      <c r="CZ1713" s="238"/>
      <c r="DA1713" s="238"/>
      <c r="DB1713" s="238"/>
      <c r="DC1713" s="238"/>
      <c r="DD1713" s="238"/>
      <c r="DE1713" s="238"/>
      <c r="DF1713" s="238"/>
      <c r="DG1713" s="238"/>
      <c r="DH1713" s="238"/>
      <c r="DI1713" s="238"/>
      <c r="DJ1713" s="238"/>
      <c r="DK1713" s="238"/>
      <c r="DL1713" s="238"/>
      <c r="DM1713" s="238"/>
      <c r="DN1713" s="238"/>
      <c r="DO1713" s="238"/>
      <c r="DP1713" s="238"/>
      <c r="DQ1713" s="238"/>
      <c r="DR1713" s="238"/>
      <c r="DS1713" s="238"/>
      <c r="DT1713" s="238"/>
      <c r="DU1713" s="238"/>
      <c r="DV1713" s="238"/>
      <c r="DW1713" s="238"/>
      <c r="DX1713" s="238"/>
      <c r="DY1713" s="238"/>
      <c r="DZ1713" s="238"/>
      <c r="EA1713" s="238"/>
      <c r="EB1713" s="238"/>
      <c r="EC1713" s="238"/>
      <c r="ED1713" s="238"/>
      <c r="EE1713" s="238"/>
      <c r="EF1713" s="238"/>
      <c r="EG1713" s="238"/>
      <c r="EH1713" s="238"/>
      <c r="EI1713" s="238"/>
      <c r="EJ1713" s="238"/>
      <c r="EK1713" s="238"/>
      <c r="EL1713" s="238"/>
      <c r="EM1713" s="238"/>
      <c r="EN1713" s="238"/>
      <c r="EO1713" s="238"/>
      <c r="EP1713" s="238"/>
      <c r="EQ1713" s="238"/>
      <c r="ER1713" s="238"/>
      <c r="ES1713" s="238"/>
      <c r="ET1713" s="238"/>
      <c r="EU1713" s="238"/>
      <c r="EV1713" s="238"/>
      <c r="EW1713" s="238"/>
      <c r="EX1713" s="238"/>
      <c r="EY1713" s="238"/>
      <c r="EZ1713" s="238"/>
      <c r="FA1713" s="238"/>
      <c r="FB1713" s="238"/>
      <c r="FC1713" s="238"/>
      <c r="FD1713" s="238"/>
      <c r="FE1713" s="238"/>
    </row>
    <row r="1714" spans="34:161">
      <c r="AH1714" s="238"/>
      <c r="AI1714" s="238"/>
      <c r="AJ1714" s="238"/>
      <c r="AK1714" s="238"/>
      <c r="AL1714" s="238"/>
      <c r="AM1714" s="238"/>
      <c r="AN1714" s="238"/>
      <c r="AO1714" s="238"/>
      <c r="AP1714" s="238"/>
      <c r="AQ1714" s="238"/>
      <c r="AR1714" s="238"/>
      <c r="AS1714" s="238"/>
      <c r="AT1714" s="238"/>
      <c r="AU1714" s="238"/>
      <c r="AV1714" s="238"/>
      <c r="AW1714" s="238"/>
      <c r="AX1714" s="238"/>
      <c r="AY1714" s="238"/>
      <c r="AZ1714" s="238"/>
      <c r="BA1714" s="238"/>
      <c r="BB1714" s="238"/>
      <c r="BC1714" s="238"/>
      <c r="BD1714" s="238"/>
      <c r="BE1714" s="238"/>
      <c r="BF1714" s="238"/>
      <c r="BG1714" s="238"/>
      <c r="BH1714" s="238"/>
      <c r="BI1714" s="238"/>
      <c r="BJ1714" s="238"/>
      <c r="BK1714" s="238"/>
      <c r="BL1714" s="238"/>
      <c r="BM1714" s="238"/>
      <c r="BN1714" s="238"/>
      <c r="BO1714" s="238"/>
      <c r="BP1714" s="238"/>
      <c r="BQ1714" s="238"/>
      <c r="BR1714" s="238"/>
      <c r="BS1714" s="238"/>
      <c r="BT1714" s="238"/>
      <c r="BU1714" s="238"/>
      <c r="BV1714" s="238"/>
      <c r="BW1714" s="238"/>
      <c r="BX1714" s="238"/>
      <c r="BY1714" s="238"/>
      <c r="BZ1714" s="238"/>
      <c r="CA1714" s="238"/>
      <c r="CB1714" s="238"/>
      <c r="CC1714" s="238"/>
      <c r="CD1714" s="238"/>
      <c r="CE1714" s="238"/>
      <c r="CF1714" s="238"/>
      <c r="CG1714" s="238"/>
      <c r="CH1714" s="238"/>
      <c r="CI1714" s="238"/>
      <c r="CJ1714" s="238"/>
      <c r="CK1714" s="238"/>
      <c r="CL1714" s="238"/>
      <c r="CM1714" s="238"/>
      <c r="CN1714" s="238"/>
      <c r="CO1714" s="238"/>
      <c r="CP1714" s="238"/>
      <c r="CQ1714" s="238"/>
      <c r="CR1714" s="238"/>
      <c r="CS1714" s="238"/>
      <c r="CT1714" s="238"/>
      <c r="CU1714" s="238"/>
      <c r="CV1714" s="238"/>
      <c r="CW1714" s="238"/>
      <c r="CX1714" s="238"/>
      <c r="CY1714" s="238"/>
      <c r="CZ1714" s="238"/>
      <c r="DA1714" s="238"/>
      <c r="DB1714" s="238"/>
      <c r="DC1714" s="238"/>
      <c r="DD1714" s="238"/>
      <c r="DE1714" s="238"/>
      <c r="DF1714" s="238"/>
      <c r="DG1714" s="238"/>
      <c r="DH1714" s="238"/>
      <c r="DI1714" s="238"/>
      <c r="DJ1714" s="238"/>
      <c r="DK1714" s="238"/>
      <c r="DL1714" s="238"/>
      <c r="DM1714" s="238"/>
      <c r="DN1714" s="238"/>
      <c r="DO1714" s="238"/>
      <c r="DP1714" s="238"/>
      <c r="DQ1714" s="238"/>
      <c r="DR1714" s="238"/>
      <c r="DS1714" s="238"/>
      <c r="DT1714" s="238"/>
      <c r="DU1714" s="238"/>
      <c r="DV1714" s="238"/>
      <c r="DW1714" s="238"/>
      <c r="DX1714" s="238"/>
      <c r="DY1714" s="238"/>
      <c r="DZ1714" s="238"/>
      <c r="EA1714" s="238"/>
      <c r="EB1714" s="238"/>
      <c r="EC1714" s="238"/>
      <c r="ED1714" s="238"/>
      <c r="EE1714" s="238"/>
      <c r="EF1714" s="238"/>
      <c r="EG1714" s="238"/>
      <c r="EH1714" s="238"/>
      <c r="EI1714" s="238"/>
      <c r="EJ1714" s="238"/>
      <c r="EK1714" s="238"/>
      <c r="EL1714" s="238"/>
      <c r="EM1714" s="238"/>
      <c r="EN1714" s="238"/>
      <c r="EO1714" s="238"/>
      <c r="EP1714" s="238"/>
      <c r="EQ1714" s="238"/>
      <c r="ER1714" s="238"/>
      <c r="ES1714" s="238"/>
      <c r="ET1714" s="238"/>
      <c r="EU1714" s="238"/>
      <c r="EV1714" s="238"/>
      <c r="EW1714" s="238"/>
      <c r="EX1714" s="238"/>
      <c r="EY1714" s="238"/>
      <c r="EZ1714" s="238"/>
      <c r="FA1714" s="238"/>
      <c r="FB1714" s="238"/>
      <c r="FC1714" s="238"/>
      <c r="FD1714" s="238"/>
      <c r="FE1714" s="238"/>
    </row>
    <row r="1715" spans="34:161">
      <c r="AH1715" s="238"/>
      <c r="AI1715" s="238"/>
      <c r="AJ1715" s="238"/>
      <c r="AK1715" s="238"/>
      <c r="AL1715" s="238"/>
      <c r="AM1715" s="238"/>
      <c r="AN1715" s="238"/>
      <c r="AO1715" s="238"/>
      <c r="AP1715" s="238"/>
      <c r="AQ1715" s="238"/>
      <c r="AR1715" s="238"/>
      <c r="AS1715" s="238"/>
      <c r="AT1715" s="238"/>
      <c r="AU1715" s="238"/>
      <c r="AV1715" s="238"/>
      <c r="AW1715" s="238"/>
      <c r="AX1715" s="238"/>
      <c r="AY1715" s="238"/>
      <c r="AZ1715" s="238"/>
      <c r="BA1715" s="238"/>
      <c r="BB1715" s="238"/>
      <c r="BC1715" s="238"/>
      <c r="BD1715" s="238"/>
      <c r="BE1715" s="238"/>
      <c r="BF1715" s="238"/>
      <c r="BG1715" s="238"/>
      <c r="BH1715" s="238"/>
      <c r="BI1715" s="238"/>
      <c r="BJ1715" s="238"/>
      <c r="BK1715" s="238"/>
      <c r="BL1715" s="238"/>
      <c r="BM1715" s="238"/>
      <c r="BN1715" s="238"/>
      <c r="BO1715" s="238"/>
      <c r="BP1715" s="238"/>
      <c r="BQ1715" s="238"/>
      <c r="BR1715" s="238"/>
      <c r="BS1715" s="238"/>
      <c r="BT1715" s="238"/>
      <c r="BU1715" s="238"/>
      <c r="BV1715" s="238"/>
      <c r="BW1715" s="238"/>
      <c r="BX1715" s="238"/>
      <c r="BY1715" s="238"/>
      <c r="BZ1715" s="238"/>
      <c r="CA1715" s="238"/>
      <c r="CB1715" s="238"/>
      <c r="CC1715" s="238"/>
      <c r="CD1715" s="238"/>
      <c r="CE1715" s="238"/>
      <c r="CF1715" s="238"/>
      <c r="CG1715" s="238"/>
      <c r="CH1715" s="238"/>
      <c r="CI1715" s="238"/>
      <c r="CJ1715" s="238"/>
      <c r="CK1715" s="238"/>
      <c r="CL1715" s="238"/>
      <c r="CM1715" s="238"/>
      <c r="CN1715" s="238"/>
      <c r="CO1715" s="238"/>
      <c r="CP1715" s="238"/>
      <c r="CQ1715" s="238"/>
      <c r="CR1715" s="238"/>
      <c r="CS1715" s="238"/>
      <c r="CT1715" s="238"/>
      <c r="CU1715" s="238"/>
      <c r="CV1715" s="238"/>
      <c r="CW1715" s="238"/>
      <c r="CX1715" s="238"/>
      <c r="CY1715" s="238"/>
      <c r="CZ1715" s="238"/>
      <c r="DA1715" s="238"/>
      <c r="DB1715" s="238"/>
      <c r="DC1715" s="238"/>
      <c r="DD1715" s="238"/>
      <c r="DE1715" s="238"/>
      <c r="DF1715" s="238"/>
      <c r="DG1715" s="238"/>
      <c r="DH1715" s="238"/>
      <c r="DI1715" s="238"/>
      <c r="DJ1715" s="238"/>
      <c r="DK1715" s="238"/>
      <c r="DL1715" s="238"/>
      <c r="DM1715" s="238"/>
      <c r="DN1715" s="238"/>
      <c r="DO1715" s="238"/>
      <c r="DP1715" s="238"/>
      <c r="DQ1715" s="238"/>
      <c r="DR1715" s="238"/>
      <c r="DS1715" s="238"/>
      <c r="DT1715" s="238"/>
      <c r="DU1715" s="238"/>
      <c r="DV1715" s="238"/>
      <c r="DW1715" s="238"/>
      <c r="DX1715" s="238"/>
      <c r="DY1715" s="238"/>
      <c r="DZ1715" s="238"/>
      <c r="EA1715" s="238"/>
      <c r="EB1715" s="238"/>
      <c r="EC1715" s="238"/>
      <c r="ED1715" s="238"/>
      <c r="EE1715" s="238"/>
      <c r="EF1715" s="238"/>
      <c r="EG1715" s="238"/>
      <c r="EH1715" s="238"/>
      <c r="EI1715" s="238"/>
      <c r="EJ1715" s="238"/>
      <c r="EK1715" s="238"/>
      <c r="EL1715" s="238"/>
      <c r="EM1715" s="238"/>
      <c r="EN1715" s="238"/>
      <c r="EO1715" s="238"/>
      <c r="EP1715" s="238"/>
      <c r="EQ1715" s="238"/>
      <c r="ER1715" s="238"/>
      <c r="ES1715" s="238"/>
      <c r="ET1715" s="238"/>
      <c r="EU1715" s="238"/>
      <c r="EV1715" s="238"/>
      <c r="EW1715" s="238"/>
      <c r="EX1715" s="238"/>
      <c r="EY1715" s="238"/>
      <c r="EZ1715" s="238"/>
      <c r="FA1715" s="238"/>
      <c r="FB1715" s="238"/>
      <c r="FC1715" s="238"/>
      <c r="FD1715" s="238"/>
      <c r="FE1715" s="238"/>
    </row>
    <row r="1716" spans="34:161">
      <c r="AH1716" s="238"/>
      <c r="AI1716" s="238"/>
      <c r="AJ1716" s="238"/>
      <c r="AK1716" s="238"/>
      <c r="AL1716" s="238"/>
      <c r="AM1716" s="238"/>
      <c r="AN1716" s="238"/>
      <c r="AO1716" s="238"/>
      <c r="AP1716" s="238"/>
      <c r="AQ1716" s="238"/>
      <c r="AR1716" s="238"/>
      <c r="AS1716" s="238"/>
      <c r="AT1716" s="238"/>
      <c r="AU1716" s="238"/>
      <c r="AV1716" s="238"/>
      <c r="AW1716" s="238"/>
      <c r="AX1716" s="238"/>
      <c r="AY1716" s="238"/>
      <c r="AZ1716" s="238"/>
      <c r="BA1716" s="238"/>
      <c r="BB1716" s="238"/>
      <c r="BC1716" s="238"/>
      <c r="BD1716" s="238"/>
      <c r="BE1716" s="238"/>
      <c r="BF1716" s="238"/>
      <c r="BG1716" s="238"/>
      <c r="BH1716" s="238"/>
      <c r="BI1716" s="238"/>
      <c r="BJ1716" s="238"/>
      <c r="BK1716" s="238"/>
      <c r="BL1716" s="238"/>
      <c r="BM1716" s="238"/>
      <c r="BN1716" s="238"/>
      <c r="BO1716" s="238"/>
      <c r="BP1716" s="238"/>
      <c r="BQ1716" s="238"/>
      <c r="BR1716" s="238"/>
      <c r="BS1716" s="238"/>
      <c r="BT1716" s="238"/>
      <c r="BU1716" s="238"/>
      <c r="BV1716" s="238"/>
      <c r="BW1716" s="238"/>
      <c r="BX1716" s="238"/>
      <c r="BY1716" s="238"/>
      <c r="BZ1716" s="238"/>
      <c r="CA1716" s="238"/>
      <c r="CB1716" s="238"/>
      <c r="CC1716" s="238"/>
      <c r="CD1716" s="238"/>
      <c r="CE1716" s="238"/>
      <c r="CF1716" s="238"/>
      <c r="CG1716" s="238"/>
      <c r="CH1716" s="238"/>
      <c r="CI1716" s="238"/>
      <c r="CJ1716" s="238"/>
      <c r="CK1716" s="238"/>
      <c r="CL1716" s="238"/>
      <c r="CM1716" s="238"/>
      <c r="CN1716" s="238"/>
      <c r="CO1716" s="238"/>
      <c r="CP1716" s="238"/>
      <c r="CQ1716" s="238"/>
      <c r="CR1716" s="238"/>
      <c r="CS1716" s="238"/>
      <c r="CT1716" s="238"/>
      <c r="CU1716" s="238"/>
      <c r="CV1716" s="238"/>
      <c r="CW1716" s="238"/>
      <c r="CX1716" s="238"/>
      <c r="CY1716" s="238"/>
      <c r="CZ1716" s="238"/>
      <c r="DA1716" s="238"/>
      <c r="DB1716" s="238"/>
      <c r="DC1716" s="238"/>
      <c r="DD1716" s="238"/>
      <c r="DE1716" s="238"/>
      <c r="DF1716" s="238"/>
      <c r="DG1716" s="238"/>
      <c r="DH1716" s="238"/>
      <c r="DI1716" s="238"/>
      <c r="DJ1716" s="238"/>
      <c r="DK1716" s="238"/>
      <c r="DL1716" s="238"/>
      <c r="DM1716" s="238"/>
      <c r="DN1716" s="238"/>
      <c r="DO1716" s="238"/>
      <c r="DP1716" s="238"/>
      <c r="DQ1716" s="238"/>
      <c r="DR1716" s="238"/>
      <c r="DS1716" s="238"/>
      <c r="DT1716" s="238"/>
      <c r="DU1716" s="238"/>
      <c r="DV1716" s="238"/>
      <c r="DW1716" s="238"/>
      <c r="DX1716" s="238"/>
      <c r="DY1716" s="238"/>
      <c r="DZ1716" s="238"/>
      <c r="EA1716" s="238"/>
      <c r="EB1716" s="238"/>
      <c r="EC1716" s="238"/>
      <c r="ED1716" s="238"/>
      <c r="EE1716" s="238"/>
      <c r="EF1716" s="238"/>
      <c r="EG1716" s="238"/>
      <c r="EH1716" s="238"/>
      <c r="EI1716" s="238"/>
      <c r="EJ1716" s="238"/>
      <c r="EK1716" s="238"/>
      <c r="EL1716" s="238"/>
      <c r="EM1716" s="238"/>
      <c r="EN1716" s="238"/>
      <c r="EO1716" s="238"/>
      <c r="EP1716" s="238"/>
      <c r="EQ1716" s="238"/>
      <c r="ER1716" s="238"/>
      <c r="ES1716" s="238"/>
      <c r="ET1716" s="238"/>
      <c r="EU1716" s="238"/>
      <c r="EV1716" s="238"/>
      <c r="EW1716" s="238"/>
      <c r="EX1716" s="238"/>
      <c r="EY1716" s="238"/>
      <c r="EZ1716" s="238"/>
      <c r="FA1716" s="238"/>
      <c r="FB1716" s="238"/>
      <c r="FC1716" s="238"/>
      <c r="FD1716" s="238"/>
      <c r="FE1716" s="238"/>
    </row>
    <row r="1717" spans="34:161">
      <c r="AH1717" s="238"/>
      <c r="AI1717" s="238"/>
      <c r="AJ1717" s="238"/>
      <c r="AK1717" s="238"/>
      <c r="AL1717" s="238"/>
      <c r="AM1717" s="238"/>
      <c r="AN1717" s="238"/>
      <c r="AO1717" s="238"/>
      <c r="AP1717" s="238"/>
      <c r="AQ1717" s="238"/>
      <c r="AR1717" s="238"/>
      <c r="AS1717" s="238"/>
      <c r="AT1717" s="238"/>
      <c r="AU1717" s="238"/>
      <c r="AV1717" s="238"/>
      <c r="AW1717" s="238"/>
      <c r="AX1717" s="238"/>
      <c r="AY1717" s="238"/>
      <c r="AZ1717" s="238"/>
      <c r="BA1717" s="238"/>
      <c r="BB1717" s="238"/>
      <c r="BC1717" s="238"/>
      <c r="BD1717" s="238"/>
      <c r="BE1717" s="238"/>
      <c r="BF1717" s="238"/>
      <c r="BG1717" s="238"/>
      <c r="BH1717" s="238"/>
      <c r="BI1717" s="238"/>
      <c r="BJ1717" s="238"/>
      <c r="BK1717" s="238"/>
      <c r="BL1717" s="238"/>
      <c r="BM1717" s="238"/>
      <c r="BN1717" s="238"/>
      <c r="BO1717" s="238"/>
      <c r="BP1717" s="238"/>
      <c r="BQ1717" s="238"/>
      <c r="BR1717" s="238"/>
      <c r="BS1717" s="238"/>
      <c r="BT1717" s="238"/>
      <c r="BU1717" s="238"/>
      <c r="BV1717" s="238"/>
      <c r="BW1717" s="238"/>
      <c r="BX1717" s="238"/>
      <c r="BY1717" s="238"/>
      <c r="BZ1717" s="238"/>
      <c r="CA1717" s="238"/>
      <c r="CB1717" s="238"/>
      <c r="CC1717" s="238"/>
      <c r="CD1717" s="238"/>
      <c r="CE1717" s="238"/>
      <c r="CF1717" s="238"/>
      <c r="CG1717" s="238"/>
      <c r="CH1717" s="238"/>
      <c r="CI1717" s="238"/>
      <c r="CJ1717" s="238"/>
      <c r="CK1717" s="238"/>
      <c r="CL1717" s="238"/>
      <c r="CM1717" s="238"/>
      <c r="CN1717" s="238"/>
      <c r="CO1717" s="238"/>
      <c r="CP1717" s="238"/>
      <c r="CQ1717" s="238"/>
      <c r="CR1717" s="238"/>
      <c r="CS1717" s="238"/>
      <c r="CT1717" s="238"/>
      <c r="CU1717" s="238"/>
      <c r="CV1717" s="238"/>
      <c r="CW1717" s="238"/>
      <c r="CX1717" s="238"/>
      <c r="CY1717" s="238"/>
      <c r="CZ1717" s="238"/>
      <c r="DA1717" s="238"/>
      <c r="DB1717" s="238"/>
      <c r="DC1717" s="238"/>
      <c r="DD1717" s="238"/>
      <c r="DE1717" s="238"/>
      <c r="DF1717" s="238"/>
      <c r="DG1717" s="238"/>
      <c r="DH1717" s="238"/>
      <c r="DI1717" s="238"/>
      <c r="DJ1717" s="238"/>
      <c r="DK1717" s="238"/>
      <c r="DL1717" s="238"/>
      <c r="DM1717" s="238"/>
      <c r="DN1717" s="238"/>
      <c r="DO1717" s="238"/>
      <c r="DP1717" s="238"/>
      <c r="DQ1717" s="238"/>
      <c r="DR1717" s="238"/>
      <c r="DS1717" s="238"/>
      <c r="DT1717" s="238"/>
      <c r="DU1717" s="238"/>
      <c r="DV1717" s="238"/>
      <c r="DW1717" s="238"/>
      <c r="DX1717" s="238"/>
      <c r="DY1717" s="238"/>
      <c r="DZ1717" s="238"/>
      <c r="EA1717" s="238"/>
      <c r="EB1717" s="238"/>
      <c r="EC1717" s="238"/>
      <c r="ED1717" s="238"/>
      <c r="EE1717" s="238"/>
      <c r="EF1717" s="238"/>
      <c r="EG1717" s="238"/>
      <c r="EH1717" s="238"/>
      <c r="EI1717" s="238"/>
      <c r="EJ1717" s="238"/>
      <c r="EK1717" s="238"/>
      <c r="EL1717" s="238"/>
      <c r="EM1717" s="238"/>
      <c r="EN1717" s="238"/>
      <c r="EO1717" s="238"/>
      <c r="EP1717" s="238"/>
      <c r="EQ1717" s="238"/>
      <c r="ER1717" s="238"/>
      <c r="ES1717" s="238"/>
      <c r="ET1717" s="238"/>
      <c r="EU1717" s="238"/>
      <c r="EV1717" s="238"/>
      <c r="EW1717" s="238"/>
      <c r="EX1717" s="238"/>
      <c r="EY1717" s="238"/>
      <c r="EZ1717" s="238"/>
      <c r="FA1717" s="238"/>
      <c r="FB1717" s="238"/>
      <c r="FC1717" s="238"/>
      <c r="FD1717" s="238"/>
      <c r="FE1717" s="238"/>
    </row>
    <row r="1718" spans="34:161">
      <c r="AH1718" s="238"/>
      <c r="AI1718" s="238"/>
      <c r="AJ1718" s="238"/>
      <c r="AK1718" s="238"/>
      <c r="AL1718" s="238"/>
      <c r="AM1718" s="238"/>
      <c r="AN1718" s="238"/>
      <c r="AO1718" s="238"/>
      <c r="AP1718" s="238"/>
      <c r="AQ1718" s="238"/>
      <c r="AR1718" s="238"/>
      <c r="AS1718" s="238"/>
      <c r="AT1718" s="238"/>
      <c r="AU1718" s="238"/>
      <c r="AV1718" s="238"/>
      <c r="AW1718" s="238"/>
      <c r="AX1718" s="238"/>
      <c r="AY1718" s="238"/>
      <c r="AZ1718" s="238"/>
      <c r="BA1718" s="238"/>
      <c r="BB1718" s="238"/>
      <c r="BC1718" s="238"/>
      <c r="BD1718" s="238"/>
      <c r="BE1718" s="238"/>
      <c r="BF1718" s="238"/>
      <c r="BG1718" s="238"/>
      <c r="BH1718" s="238"/>
      <c r="BI1718" s="238"/>
      <c r="BJ1718" s="238"/>
      <c r="BK1718" s="238"/>
      <c r="BL1718" s="238"/>
      <c r="BM1718" s="238"/>
      <c r="BN1718" s="238"/>
      <c r="BO1718" s="238"/>
      <c r="BP1718" s="238"/>
      <c r="BQ1718" s="238"/>
      <c r="BR1718" s="238"/>
      <c r="BS1718" s="238"/>
      <c r="BT1718" s="238"/>
      <c r="BU1718" s="238"/>
      <c r="BV1718" s="238"/>
      <c r="BW1718" s="238"/>
      <c r="BX1718" s="238"/>
      <c r="BY1718" s="238"/>
      <c r="BZ1718" s="238"/>
      <c r="CA1718" s="238"/>
      <c r="CB1718" s="238"/>
      <c r="CC1718" s="238"/>
      <c r="CD1718" s="238"/>
      <c r="CE1718" s="238"/>
      <c r="CF1718" s="238"/>
      <c r="CG1718" s="238"/>
      <c r="CH1718" s="238"/>
      <c r="CI1718" s="238"/>
      <c r="CJ1718" s="238"/>
      <c r="CK1718" s="238"/>
      <c r="CL1718" s="238"/>
      <c r="CM1718" s="238"/>
      <c r="CN1718" s="238"/>
      <c r="CO1718" s="238"/>
      <c r="CP1718" s="238"/>
      <c r="CQ1718" s="238"/>
      <c r="CR1718" s="238"/>
      <c r="CS1718" s="238"/>
      <c r="CT1718" s="238"/>
      <c r="CU1718" s="238"/>
      <c r="CV1718" s="238"/>
      <c r="CW1718" s="238"/>
      <c r="CX1718" s="238"/>
      <c r="CY1718" s="238"/>
      <c r="CZ1718" s="238"/>
      <c r="DA1718" s="238"/>
      <c r="DB1718" s="238"/>
      <c r="DC1718" s="238"/>
      <c r="DD1718" s="238"/>
      <c r="DE1718" s="238"/>
      <c r="DF1718" s="238"/>
      <c r="DG1718" s="238"/>
      <c r="DH1718" s="238"/>
      <c r="DI1718" s="238"/>
      <c r="DJ1718" s="238"/>
      <c r="DK1718" s="238"/>
      <c r="DL1718" s="238"/>
      <c r="DM1718" s="238"/>
      <c r="DN1718" s="238"/>
      <c r="DO1718" s="238"/>
      <c r="DP1718" s="238"/>
      <c r="DQ1718" s="238"/>
      <c r="DR1718" s="238"/>
      <c r="DS1718" s="238"/>
      <c r="DT1718" s="238"/>
      <c r="DU1718" s="238"/>
      <c r="DV1718" s="238"/>
      <c r="DW1718" s="238"/>
      <c r="DX1718" s="238"/>
      <c r="DY1718" s="238"/>
      <c r="DZ1718" s="238"/>
      <c r="EA1718" s="238"/>
      <c r="EB1718" s="238"/>
      <c r="EC1718" s="238"/>
      <c r="ED1718" s="238"/>
      <c r="EE1718" s="238"/>
      <c r="EF1718" s="238"/>
      <c r="EG1718" s="238"/>
      <c r="EH1718" s="238"/>
      <c r="EI1718" s="238"/>
      <c r="EJ1718" s="238"/>
      <c r="EK1718" s="238"/>
      <c r="EL1718" s="238"/>
      <c r="EM1718" s="238"/>
      <c r="EN1718" s="238"/>
      <c r="EO1718" s="238"/>
      <c r="EP1718" s="238"/>
      <c r="EQ1718" s="238"/>
      <c r="ER1718" s="238"/>
      <c r="ES1718" s="238"/>
      <c r="ET1718" s="238"/>
      <c r="EU1718" s="238"/>
      <c r="EV1718" s="238"/>
      <c r="EW1718" s="238"/>
      <c r="EX1718" s="238"/>
      <c r="EY1718" s="238"/>
      <c r="EZ1718" s="238"/>
      <c r="FA1718" s="238"/>
      <c r="FB1718" s="238"/>
      <c r="FC1718" s="238"/>
      <c r="FD1718" s="238"/>
      <c r="FE1718" s="238"/>
    </row>
    <row r="1719" spans="34:161">
      <c r="AH1719" s="238"/>
      <c r="AI1719" s="238"/>
      <c r="AJ1719" s="238"/>
      <c r="AK1719" s="238"/>
      <c r="AL1719" s="238"/>
      <c r="AM1719" s="238"/>
      <c r="AN1719" s="238"/>
      <c r="AO1719" s="238"/>
      <c r="AP1719" s="238"/>
      <c r="AQ1719" s="238"/>
      <c r="AR1719" s="238"/>
      <c r="AS1719" s="238"/>
      <c r="AT1719" s="238"/>
      <c r="AU1719" s="238"/>
      <c r="AV1719" s="238"/>
      <c r="AW1719" s="238"/>
      <c r="AX1719" s="238"/>
      <c r="AY1719" s="238"/>
      <c r="AZ1719" s="238"/>
      <c r="BA1719" s="238"/>
      <c r="BB1719" s="238"/>
      <c r="BC1719" s="238"/>
      <c r="BD1719" s="238"/>
      <c r="BE1719" s="238"/>
      <c r="BF1719" s="238"/>
      <c r="BG1719" s="238"/>
      <c r="BH1719" s="238"/>
      <c r="BI1719" s="238"/>
      <c r="BJ1719" s="238"/>
      <c r="BK1719" s="238"/>
      <c r="BL1719" s="238"/>
      <c r="BM1719" s="238"/>
      <c r="BN1719" s="238"/>
      <c r="BO1719" s="238"/>
      <c r="BP1719" s="238"/>
      <c r="BQ1719" s="238"/>
      <c r="BR1719" s="238"/>
      <c r="BS1719" s="238"/>
      <c r="BT1719" s="238"/>
      <c r="BU1719" s="238"/>
      <c r="BV1719" s="238"/>
      <c r="BW1719" s="238"/>
      <c r="BX1719" s="238"/>
      <c r="BY1719" s="238"/>
      <c r="BZ1719" s="238"/>
      <c r="CA1719" s="238"/>
      <c r="CB1719" s="238"/>
      <c r="CC1719" s="238"/>
      <c r="CD1719" s="238"/>
      <c r="CE1719" s="238"/>
      <c r="CF1719" s="238"/>
      <c r="CG1719" s="238"/>
      <c r="CH1719" s="238"/>
      <c r="CI1719" s="238"/>
      <c r="CJ1719" s="238"/>
      <c r="CK1719" s="238"/>
      <c r="CL1719" s="238"/>
      <c r="CM1719" s="238"/>
      <c r="CN1719" s="238"/>
      <c r="CO1719" s="238"/>
      <c r="CP1719" s="238"/>
      <c r="CQ1719" s="238"/>
      <c r="CR1719" s="238"/>
      <c r="CS1719" s="238"/>
      <c r="CT1719" s="238"/>
      <c r="CU1719" s="238"/>
      <c r="CV1719" s="238"/>
      <c r="CW1719" s="238"/>
      <c r="CX1719" s="238"/>
      <c r="CY1719" s="238"/>
      <c r="CZ1719" s="238"/>
      <c r="DA1719" s="238"/>
      <c r="DB1719" s="238"/>
      <c r="DC1719" s="238"/>
      <c r="DD1719" s="238"/>
      <c r="DE1719" s="238"/>
      <c r="DF1719" s="238"/>
      <c r="DG1719" s="238"/>
      <c r="DH1719" s="238"/>
      <c r="DI1719" s="238"/>
      <c r="DJ1719" s="238"/>
      <c r="DK1719" s="238"/>
      <c r="DL1719" s="238"/>
      <c r="DM1719" s="238"/>
      <c r="DN1719" s="238"/>
      <c r="DO1719" s="238"/>
      <c r="DP1719" s="238"/>
      <c r="DQ1719" s="238"/>
      <c r="DR1719" s="238"/>
      <c r="DS1719" s="238"/>
      <c r="DT1719" s="238"/>
      <c r="DU1719" s="238"/>
      <c r="DV1719" s="238"/>
      <c r="DW1719" s="238"/>
      <c r="DX1719" s="238"/>
      <c r="DY1719" s="238"/>
      <c r="DZ1719" s="238"/>
      <c r="EA1719" s="238"/>
      <c r="EB1719" s="238"/>
      <c r="EC1719" s="238"/>
      <c r="ED1719" s="238"/>
      <c r="EE1719" s="238"/>
      <c r="EF1719" s="238"/>
      <c r="EG1719" s="238"/>
      <c r="EH1719" s="238"/>
      <c r="EI1719" s="238"/>
      <c r="EJ1719" s="238"/>
      <c r="EK1719" s="238"/>
      <c r="EL1719" s="238"/>
      <c r="EM1719" s="238"/>
      <c r="EN1719" s="238"/>
      <c r="EO1719" s="238"/>
      <c r="EP1719" s="238"/>
      <c r="EQ1719" s="238"/>
      <c r="ER1719" s="238"/>
      <c r="ES1719" s="238"/>
      <c r="ET1719" s="238"/>
      <c r="EU1719" s="238"/>
      <c r="EV1719" s="238"/>
      <c r="EW1719" s="238"/>
      <c r="EX1719" s="238"/>
      <c r="EY1719" s="238"/>
      <c r="EZ1719" s="238"/>
      <c r="FA1719" s="238"/>
      <c r="FB1719" s="238"/>
      <c r="FC1719" s="238"/>
      <c r="FD1719" s="238"/>
      <c r="FE1719" s="238"/>
    </row>
    <row r="1720" spans="34:161">
      <c r="AH1720" s="238"/>
      <c r="AI1720" s="238"/>
      <c r="AJ1720" s="238"/>
      <c r="AK1720" s="238"/>
      <c r="AL1720" s="238"/>
      <c r="AM1720" s="238"/>
      <c r="AN1720" s="238"/>
      <c r="AO1720" s="238"/>
      <c r="AP1720" s="238"/>
      <c r="AQ1720" s="238"/>
      <c r="AR1720" s="238"/>
      <c r="AS1720" s="238"/>
      <c r="AT1720" s="238"/>
      <c r="AU1720" s="238"/>
      <c r="AV1720" s="238"/>
      <c r="AW1720" s="238"/>
      <c r="AX1720" s="238"/>
      <c r="AY1720" s="238"/>
      <c r="AZ1720" s="238"/>
      <c r="BA1720" s="238"/>
      <c r="BB1720" s="238"/>
      <c r="BC1720" s="238"/>
      <c r="BD1720" s="238"/>
      <c r="BE1720" s="238"/>
      <c r="BF1720" s="238"/>
      <c r="BG1720" s="238"/>
      <c r="BH1720" s="238"/>
      <c r="BI1720" s="238"/>
      <c r="BJ1720" s="238"/>
      <c r="BK1720" s="238"/>
      <c r="BL1720" s="238"/>
      <c r="BM1720" s="238"/>
      <c r="BN1720" s="238"/>
      <c r="BO1720" s="238"/>
      <c r="BP1720" s="238"/>
      <c r="BQ1720" s="238"/>
      <c r="BR1720" s="238"/>
      <c r="BS1720" s="238"/>
      <c r="BT1720" s="238"/>
      <c r="BU1720" s="238"/>
      <c r="BV1720" s="238"/>
      <c r="BW1720" s="238"/>
      <c r="BX1720" s="238"/>
      <c r="BY1720" s="238"/>
      <c r="BZ1720" s="238"/>
      <c r="CA1720" s="238"/>
      <c r="CB1720" s="238"/>
      <c r="CC1720" s="238"/>
      <c r="CD1720" s="238"/>
      <c r="CE1720" s="238"/>
      <c r="CF1720" s="238"/>
      <c r="CG1720" s="238"/>
      <c r="CH1720" s="238"/>
      <c r="CI1720" s="238"/>
      <c r="CJ1720" s="238"/>
      <c r="CK1720" s="238"/>
      <c r="CL1720" s="238"/>
      <c r="CM1720" s="238"/>
      <c r="CN1720" s="238"/>
      <c r="CO1720" s="238"/>
      <c r="CP1720" s="238"/>
      <c r="CQ1720" s="238"/>
      <c r="CR1720" s="238"/>
      <c r="CS1720" s="238"/>
      <c r="CT1720" s="238"/>
      <c r="CU1720" s="238"/>
      <c r="CV1720" s="238"/>
      <c r="CW1720" s="238"/>
      <c r="CX1720" s="238"/>
      <c r="CY1720" s="238"/>
      <c r="CZ1720" s="238"/>
      <c r="DA1720" s="238"/>
      <c r="DB1720" s="238"/>
      <c r="DC1720" s="238"/>
      <c r="DD1720" s="238"/>
      <c r="DE1720" s="238"/>
      <c r="DF1720" s="238"/>
      <c r="DG1720" s="238"/>
      <c r="DH1720" s="238"/>
      <c r="DI1720" s="238"/>
      <c r="DJ1720" s="238"/>
      <c r="DK1720" s="238"/>
      <c r="DL1720" s="238"/>
      <c r="DM1720" s="238"/>
      <c r="DN1720" s="238"/>
      <c r="DO1720" s="238"/>
      <c r="DP1720" s="238"/>
      <c r="DQ1720" s="238"/>
      <c r="DR1720" s="238"/>
      <c r="DS1720" s="238"/>
      <c r="DT1720" s="238"/>
      <c r="DU1720" s="238"/>
      <c r="DV1720" s="238"/>
      <c r="DW1720" s="238"/>
      <c r="DX1720" s="238"/>
      <c r="DY1720" s="238"/>
      <c r="DZ1720" s="238"/>
      <c r="EA1720" s="238"/>
      <c r="EB1720" s="238"/>
      <c r="EC1720" s="238"/>
      <c r="ED1720" s="238"/>
      <c r="EE1720" s="238"/>
      <c r="EF1720" s="238"/>
      <c r="EG1720" s="238"/>
      <c r="EH1720" s="238"/>
      <c r="EI1720" s="238"/>
      <c r="EJ1720" s="238"/>
      <c r="EK1720" s="238"/>
      <c r="EL1720" s="238"/>
      <c r="EM1720" s="238"/>
      <c r="EN1720" s="238"/>
      <c r="EO1720" s="238"/>
      <c r="EP1720" s="238"/>
      <c r="EQ1720" s="238"/>
      <c r="ER1720" s="238"/>
      <c r="ES1720" s="238"/>
      <c r="ET1720" s="238"/>
      <c r="EU1720" s="238"/>
      <c r="EV1720" s="238"/>
      <c r="EW1720" s="238"/>
      <c r="EX1720" s="238"/>
      <c r="EY1720" s="238"/>
      <c r="EZ1720" s="238"/>
      <c r="FA1720" s="238"/>
      <c r="FB1720" s="238"/>
      <c r="FC1720" s="238"/>
      <c r="FD1720" s="238"/>
      <c r="FE1720" s="238"/>
    </row>
    <row r="1721" spans="34:161">
      <c r="AH1721" s="238"/>
      <c r="AI1721" s="238"/>
      <c r="AJ1721" s="238"/>
      <c r="AK1721" s="238"/>
      <c r="AL1721" s="238"/>
      <c r="AM1721" s="238"/>
      <c r="AN1721" s="238"/>
      <c r="AO1721" s="238"/>
      <c r="AP1721" s="238"/>
      <c r="AQ1721" s="238"/>
      <c r="AR1721" s="238"/>
      <c r="AS1721" s="238"/>
      <c r="AT1721" s="238"/>
      <c r="AU1721" s="238"/>
      <c r="AV1721" s="238"/>
      <c r="AW1721" s="238"/>
      <c r="AX1721" s="238"/>
      <c r="AY1721" s="238"/>
      <c r="AZ1721" s="238"/>
      <c r="BA1721" s="238"/>
      <c r="BB1721" s="238"/>
      <c r="BC1721" s="238"/>
      <c r="BD1721" s="238"/>
      <c r="BE1721" s="238"/>
      <c r="BF1721" s="238"/>
      <c r="BG1721" s="238"/>
      <c r="BH1721" s="238"/>
      <c r="BI1721" s="238"/>
      <c r="BJ1721" s="238"/>
      <c r="BK1721" s="238"/>
      <c r="BL1721" s="238"/>
      <c r="BM1721" s="238"/>
      <c r="BN1721" s="238"/>
      <c r="BO1721" s="238"/>
      <c r="BP1721" s="238"/>
      <c r="BQ1721" s="238"/>
      <c r="BR1721" s="238"/>
      <c r="BS1721" s="238"/>
      <c r="BT1721" s="238"/>
      <c r="BU1721" s="238"/>
      <c r="BV1721" s="238"/>
      <c r="BW1721" s="238"/>
      <c r="BX1721" s="238"/>
      <c r="BY1721" s="238"/>
      <c r="BZ1721" s="238"/>
      <c r="CA1721" s="238"/>
      <c r="CB1721" s="238"/>
      <c r="CC1721" s="238"/>
      <c r="CD1721" s="238"/>
      <c r="CE1721" s="238"/>
      <c r="CF1721" s="238"/>
      <c r="CG1721" s="238"/>
      <c r="CH1721" s="238"/>
      <c r="CI1721" s="238"/>
      <c r="CJ1721" s="238"/>
      <c r="CK1721" s="238"/>
      <c r="CL1721" s="238"/>
      <c r="CM1721" s="238"/>
      <c r="CN1721" s="238"/>
      <c r="CO1721" s="238"/>
      <c r="CP1721" s="238"/>
      <c r="CQ1721" s="238"/>
      <c r="CR1721" s="238"/>
      <c r="CS1721" s="238"/>
      <c r="CT1721" s="238"/>
      <c r="CU1721" s="238"/>
      <c r="CV1721" s="238"/>
      <c r="CW1721" s="238"/>
      <c r="CX1721" s="238"/>
      <c r="CY1721" s="238"/>
      <c r="CZ1721" s="238"/>
      <c r="DA1721" s="238"/>
      <c r="DB1721" s="238"/>
      <c r="DC1721" s="238"/>
      <c r="DD1721" s="238"/>
      <c r="DE1721" s="238"/>
      <c r="DF1721" s="238"/>
      <c r="DG1721" s="238"/>
      <c r="DH1721" s="238"/>
      <c r="DI1721" s="238"/>
      <c r="DJ1721" s="238"/>
      <c r="DK1721" s="238"/>
      <c r="DL1721" s="238"/>
      <c r="DM1721" s="238"/>
      <c r="DN1721" s="238"/>
      <c r="DO1721" s="238"/>
      <c r="DP1721" s="238"/>
      <c r="DQ1721" s="238"/>
      <c r="DR1721" s="238"/>
      <c r="DS1721" s="238"/>
      <c r="DT1721" s="238"/>
      <c r="DU1721" s="238"/>
      <c r="DV1721" s="238"/>
      <c r="DW1721" s="238"/>
      <c r="DX1721" s="238"/>
      <c r="DY1721" s="238"/>
      <c r="DZ1721" s="238"/>
      <c r="EA1721" s="238"/>
      <c r="EB1721" s="238"/>
      <c r="EC1721" s="238"/>
      <c r="ED1721" s="238"/>
      <c r="EE1721" s="238"/>
      <c r="EF1721" s="238"/>
      <c r="EG1721" s="238"/>
      <c r="EH1721" s="238"/>
      <c r="EI1721" s="238"/>
      <c r="EJ1721" s="238"/>
      <c r="EK1721" s="238"/>
      <c r="EL1721" s="238"/>
      <c r="EM1721" s="238"/>
      <c r="EN1721" s="238"/>
      <c r="EO1721" s="238"/>
      <c r="EP1721" s="238"/>
      <c r="EQ1721" s="238"/>
      <c r="ER1721" s="238"/>
      <c r="ES1721" s="238"/>
      <c r="ET1721" s="238"/>
      <c r="EU1721" s="238"/>
      <c r="EV1721" s="238"/>
      <c r="EW1721" s="238"/>
      <c r="EX1721" s="238"/>
      <c r="EY1721" s="238"/>
      <c r="EZ1721" s="238"/>
      <c r="FA1721" s="238"/>
      <c r="FB1721" s="238"/>
      <c r="FC1721" s="238"/>
      <c r="FD1721" s="238"/>
      <c r="FE1721" s="238"/>
    </row>
    <row r="1722" spans="34:161">
      <c r="AH1722" s="238"/>
      <c r="AI1722" s="238"/>
      <c r="AJ1722" s="238"/>
      <c r="AK1722" s="238"/>
      <c r="AL1722" s="238"/>
      <c r="AM1722" s="238"/>
      <c r="AN1722" s="238"/>
      <c r="AO1722" s="238"/>
      <c r="AP1722" s="238"/>
      <c r="AQ1722" s="238"/>
      <c r="AR1722" s="238"/>
      <c r="AS1722" s="238"/>
      <c r="AT1722" s="238"/>
      <c r="AU1722" s="238"/>
      <c r="AV1722" s="238"/>
      <c r="AW1722" s="238"/>
      <c r="AX1722" s="238"/>
      <c r="AY1722" s="238"/>
      <c r="AZ1722" s="238"/>
      <c r="BA1722" s="238"/>
      <c r="BB1722" s="238"/>
      <c r="BC1722" s="238"/>
      <c r="BD1722" s="238"/>
      <c r="BE1722" s="238"/>
      <c r="BF1722" s="238"/>
      <c r="BG1722" s="238"/>
      <c r="BH1722" s="238"/>
      <c r="BI1722" s="238"/>
      <c r="BJ1722" s="238"/>
      <c r="BK1722" s="238"/>
      <c r="BL1722" s="238"/>
      <c r="BM1722" s="238"/>
      <c r="BN1722" s="238"/>
      <c r="BO1722" s="238"/>
      <c r="BP1722" s="238"/>
      <c r="BQ1722" s="238"/>
      <c r="BR1722" s="238"/>
      <c r="BS1722" s="238"/>
      <c r="BT1722" s="238"/>
      <c r="BU1722" s="238"/>
      <c r="BV1722" s="238"/>
      <c r="BW1722" s="238"/>
      <c r="BX1722" s="238"/>
      <c r="BY1722" s="238"/>
      <c r="BZ1722" s="238"/>
      <c r="CA1722" s="238"/>
      <c r="CB1722" s="238"/>
      <c r="CC1722" s="238"/>
      <c r="CD1722" s="238"/>
      <c r="CE1722" s="238"/>
      <c r="CF1722" s="238"/>
      <c r="CG1722" s="238"/>
      <c r="CH1722" s="238"/>
      <c r="CI1722" s="238"/>
      <c r="CJ1722" s="238"/>
      <c r="CK1722" s="238"/>
      <c r="CL1722" s="238"/>
      <c r="CM1722" s="238"/>
      <c r="CN1722" s="238"/>
      <c r="CO1722" s="238"/>
      <c r="CP1722" s="238"/>
      <c r="CQ1722" s="238"/>
      <c r="CR1722" s="238"/>
      <c r="CS1722" s="238"/>
      <c r="CT1722" s="238"/>
      <c r="CU1722" s="238"/>
      <c r="CV1722" s="238"/>
      <c r="CW1722" s="238"/>
      <c r="CX1722" s="238"/>
      <c r="CY1722" s="238"/>
      <c r="CZ1722" s="238"/>
      <c r="DA1722" s="238"/>
      <c r="DB1722" s="238"/>
      <c r="DC1722" s="238"/>
      <c r="DD1722" s="238"/>
      <c r="DE1722" s="238"/>
      <c r="DF1722" s="238"/>
      <c r="DG1722" s="238"/>
      <c r="DH1722" s="238"/>
      <c r="DI1722" s="238"/>
      <c r="DJ1722" s="238"/>
      <c r="DK1722" s="238"/>
      <c r="DL1722" s="238"/>
      <c r="DM1722" s="238"/>
      <c r="DN1722" s="238"/>
      <c r="DO1722" s="238"/>
      <c r="DP1722" s="238"/>
      <c r="DQ1722" s="238"/>
      <c r="DR1722" s="238"/>
      <c r="DS1722" s="238"/>
      <c r="DT1722" s="238"/>
      <c r="DU1722" s="238"/>
      <c r="DV1722" s="238"/>
      <c r="DW1722" s="238"/>
      <c r="DX1722" s="238"/>
      <c r="DY1722" s="238"/>
      <c r="DZ1722" s="238"/>
      <c r="EA1722" s="238"/>
      <c r="EB1722" s="238"/>
      <c r="EC1722" s="238"/>
      <c r="ED1722" s="238"/>
      <c r="EE1722" s="238"/>
      <c r="EF1722" s="238"/>
      <c r="EG1722" s="238"/>
      <c r="EH1722" s="238"/>
      <c r="EI1722" s="238"/>
      <c r="EJ1722" s="238"/>
      <c r="EK1722" s="238"/>
      <c r="EL1722" s="238"/>
      <c r="EM1722" s="238"/>
      <c r="EN1722" s="238"/>
      <c r="EO1722" s="238"/>
      <c r="EP1722" s="238"/>
      <c r="EQ1722" s="238"/>
      <c r="ER1722" s="238"/>
      <c r="ES1722" s="238"/>
      <c r="ET1722" s="238"/>
      <c r="EU1722" s="238"/>
      <c r="EV1722" s="238"/>
      <c r="EW1722" s="238"/>
      <c r="EX1722" s="238"/>
      <c r="EY1722" s="238"/>
      <c r="EZ1722" s="238"/>
      <c r="FA1722" s="238"/>
      <c r="FB1722" s="238"/>
      <c r="FC1722" s="238"/>
      <c r="FD1722" s="238"/>
      <c r="FE1722" s="238"/>
    </row>
    <row r="1723" spans="34:161">
      <c r="AH1723" s="238"/>
      <c r="AI1723" s="238"/>
      <c r="AJ1723" s="238"/>
      <c r="AK1723" s="238"/>
      <c r="AL1723" s="238"/>
      <c r="AM1723" s="238"/>
      <c r="AN1723" s="238"/>
      <c r="AO1723" s="238"/>
      <c r="AP1723" s="238"/>
      <c r="AQ1723" s="238"/>
      <c r="AR1723" s="238"/>
      <c r="AS1723" s="238"/>
      <c r="AT1723" s="238"/>
      <c r="AU1723" s="238"/>
      <c r="AV1723" s="238"/>
      <c r="AW1723" s="238"/>
      <c r="AX1723" s="238"/>
      <c r="AY1723" s="238"/>
      <c r="AZ1723" s="238"/>
      <c r="BA1723" s="238"/>
      <c r="BB1723" s="238"/>
      <c r="BC1723" s="238"/>
      <c r="BD1723" s="238"/>
      <c r="BE1723" s="238"/>
      <c r="BF1723" s="238"/>
      <c r="BG1723" s="238"/>
      <c r="BH1723" s="238"/>
      <c r="BI1723" s="238"/>
      <c r="BJ1723" s="238"/>
      <c r="BK1723" s="238"/>
      <c r="BL1723" s="238"/>
      <c r="BM1723" s="238"/>
      <c r="BN1723" s="238"/>
      <c r="BO1723" s="238"/>
      <c r="BP1723" s="238"/>
      <c r="BQ1723" s="238"/>
      <c r="BR1723" s="238"/>
      <c r="BS1723" s="238"/>
      <c r="BT1723" s="238"/>
      <c r="BU1723" s="238"/>
      <c r="BV1723" s="238"/>
      <c r="BW1723" s="238"/>
      <c r="BX1723" s="238"/>
      <c r="BY1723" s="238"/>
      <c r="BZ1723" s="238"/>
      <c r="CA1723" s="238"/>
      <c r="CB1723" s="238"/>
      <c r="CC1723" s="238"/>
      <c r="CD1723" s="238"/>
      <c r="CE1723" s="238"/>
      <c r="CF1723" s="238"/>
      <c r="CG1723" s="238"/>
      <c r="CH1723" s="238"/>
      <c r="CI1723" s="238"/>
      <c r="CJ1723" s="238"/>
      <c r="CK1723" s="238"/>
      <c r="CL1723" s="238"/>
      <c r="CM1723" s="238"/>
      <c r="CN1723" s="238"/>
      <c r="CO1723" s="238"/>
      <c r="CP1723" s="238"/>
      <c r="CQ1723" s="238"/>
      <c r="CR1723" s="238"/>
      <c r="CS1723" s="238"/>
      <c r="CT1723" s="238"/>
      <c r="CU1723" s="238"/>
      <c r="CV1723" s="238"/>
      <c r="CW1723" s="238"/>
      <c r="CX1723" s="238"/>
      <c r="CY1723" s="238"/>
      <c r="CZ1723" s="238"/>
      <c r="DA1723" s="238"/>
      <c r="DB1723" s="238"/>
      <c r="DC1723" s="238"/>
      <c r="DD1723" s="238"/>
      <c r="DE1723" s="238"/>
      <c r="DF1723" s="238"/>
      <c r="DG1723" s="238"/>
      <c r="DH1723" s="238"/>
      <c r="DI1723" s="238"/>
      <c r="DJ1723" s="238"/>
      <c r="DK1723" s="238"/>
      <c r="DL1723" s="238"/>
      <c r="DM1723" s="238"/>
      <c r="DN1723" s="238"/>
      <c r="DO1723" s="238"/>
      <c r="DP1723" s="238"/>
      <c r="DQ1723" s="238"/>
      <c r="DR1723" s="238"/>
      <c r="DS1723" s="238"/>
      <c r="DT1723" s="238"/>
      <c r="DU1723" s="238"/>
      <c r="DV1723" s="238"/>
      <c r="DW1723" s="238"/>
      <c r="DX1723" s="238"/>
      <c r="DY1723" s="238"/>
      <c r="DZ1723" s="238"/>
      <c r="EA1723" s="238"/>
      <c r="EB1723" s="238"/>
      <c r="EC1723" s="238"/>
      <c r="ED1723" s="238"/>
      <c r="EE1723" s="238"/>
      <c r="EF1723" s="238"/>
      <c r="EG1723" s="238"/>
      <c r="EH1723" s="238"/>
      <c r="EI1723" s="238"/>
      <c r="EJ1723" s="238"/>
      <c r="EK1723" s="238"/>
      <c r="EL1723" s="238"/>
      <c r="EM1723" s="238"/>
      <c r="EN1723" s="238"/>
      <c r="EO1723" s="238"/>
      <c r="EP1723" s="238"/>
      <c r="EQ1723" s="238"/>
      <c r="ER1723" s="238"/>
      <c r="ES1723" s="238"/>
      <c r="ET1723" s="238"/>
      <c r="EU1723" s="238"/>
      <c r="EV1723" s="238"/>
      <c r="EW1723" s="238"/>
      <c r="EX1723" s="238"/>
      <c r="EY1723" s="238"/>
      <c r="EZ1723" s="238"/>
      <c r="FA1723" s="238"/>
      <c r="FB1723" s="238"/>
      <c r="FC1723" s="238"/>
      <c r="FD1723" s="238"/>
      <c r="FE1723" s="238"/>
    </row>
    <row r="1724" spans="34:161">
      <c r="AH1724" s="238"/>
      <c r="AI1724" s="238"/>
      <c r="AJ1724" s="238"/>
      <c r="AK1724" s="238"/>
      <c r="AL1724" s="238"/>
      <c r="AM1724" s="238"/>
      <c r="AN1724" s="238"/>
      <c r="AO1724" s="238"/>
      <c r="AP1724" s="238"/>
      <c r="AQ1724" s="238"/>
      <c r="AR1724" s="238"/>
      <c r="AS1724" s="238"/>
      <c r="AT1724" s="238"/>
      <c r="AU1724" s="238"/>
      <c r="AV1724" s="238"/>
      <c r="AW1724" s="238"/>
      <c r="AX1724" s="238"/>
      <c r="AY1724" s="238"/>
      <c r="AZ1724" s="238"/>
      <c r="BA1724" s="238"/>
      <c r="BB1724" s="238"/>
      <c r="BC1724" s="238"/>
      <c r="BD1724" s="238"/>
      <c r="BE1724" s="238"/>
      <c r="BF1724" s="238"/>
      <c r="BG1724" s="238"/>
      <c r="BH1724" s="238"/>
      <c r="BI1724" s="238"/>
      <c r="BJ1724" s="238"/>
      <c r="BK1724" s="238"/>
      <c r="BL1724" s="238"/>
      <c r="BM1724" s="238"/>
      <c r="BN1724" s="238"/>
      <c r="BO1724" s="238"/>
      <c r="BP1724" s="238"/>
      <c r="BQ1724" s="238"/>
      <c r="BR1724" s="238"/>
      <c r="BS1724" s="238"/>
      <c r="BT1724" s="238"/>
      <c r="BU1724" s="238"/>
      <c r="BV1724" s="238"/>
      <c r="BW1724" s="238"/>
      <c r="BX1724" s="238"/>
      <c r="BY1724" s="238"/>
      <c r="BZ1724" s="238"/>
      <c r="CA1724" s="238"/>
      <c r="CB1724" s="238"/>
      <c r="CC1724" s="238"/>
      <c r="CD1724" s="238"/>
      <c r="CE1724" s="238"/>
      <c r="CF1724" s="238"/>
      <c r="CG1724" s="238"/>
      <c r="CH1724" s="238"/>
      <c r="CI1724" s="238"/>
      <c r="CJ1724" s="238"/>
      <c r="CK1724" s="238"/>
      <c r="CL1724" s="238"/>
      <c r="CM1724" s="238"/>
      <c r="CN1724" s="238"/>
      <c r="CO1724" s="238"/>
      <c r="CP1724" s="238"/>
      <c r="CQ1724" s="238"/>
      <c r="CR1724" s="238"/>
      <c r="CS1724" s="238"/>
      <c r="CT1724" s="238"/>
      <c r="CU1724" s="238"/>
      <c r="CV1724" s="238"/>
      <c r="CW1724" s="238"/>
      <c r="CX1724" s="238"/>
      <c r="CY1724" s="238"/>
      <c r="CZ1724" s="238"/>
      <c r="DA1724" s="238"/>
      <c r="DB1724" s="238"/>
      <c r="DC1724" s="238"/>
      <c r="DD1724" s="238"/>
      <c r="DE1724" s="238"/>
      <c r="DF1724" s="238"/>
      <c r="DG1724" s="238"/>
      <c r="DH1724" s="238"/>
      <c r="DI1724" s="238"/>
      <c r="DJ1724" s="238"/>
      <c r="DK1724" s="238"/>
      <c r="DL1724" s="238"/>
      <c r="DM1724" s="238"/>
      <c r="DN1724" s="238"/>
      <c r="DO1724" s="238"/>
      <c r="DP1724" s="238"/>
      <c r="DQ1724" s="238"/>
      <c r="DR1724" s="238"/>
      <c r="DS1724" s="238"/>
      <c r="DT1724" s="238"/>
      <c r="DU1724" s="238"/>
      <c r="DV1724" s="238"/>
      <c r="DW1724" s="238"/>
      <c r="DX1724" s="238"/>
      <c r="DY1724" s="238"/>
      <c r="DZ1724" s="238"/>
      <c r="EA1724" s="238"/>
      <c r="EB1724" s="238"/>
      <c r="EC1724" s="238"/>
      <c r="ED1724" s="238"/>
      <c r="EE1724" s="238"/>
      <c r="EF1724" s="238"/>
      <c r="EG1724" s="238"/>
      <c r="EH1724" s="238"/>
      <c r="EI1724" s="238"/>
      <c r="EJ1724" s="238"/>
      <c r="EK1724" s="238"/>
      <c r="EL1724" s="238"/>
      <c r="EM1724" s="238"/>
      <c r="EN1724" s="238"/>
      <c r="EO1724" s="238"/>
      <c r="EP1724" s="238"/>
      <c r="EQ1724" s="238"/>
      <c r="ER1724" s="238"/>
      <c r="ES1724" s="238"/>
      <c r="ET1724" s="238"/>
      <c r="EU1724" s="238"/>
      <c r="EV1724" s="238"/>
      <c r="EW1724" s="238"/>
      <c r="EX1724" s="238"/>
      <c r="EY1724" s="238"/>
      <c r="EZ1724" s="238"/>
      <c r="FA1724" s="238"/>
      <c r="FB1724" s="238"/>
      <c r="FC1724" s="238"/>
      <c r="FD1724" s="238"/>
      <c r="FE1724" s="238"/>
    </row>
    <row r="1725" spans="34:161">
      <c r="AH1725" s="238"/>
      <c r="AI1725" s="238"/>
      <c r="AJ1725" s="238"/>
      <c r="AK1725" s="238"/>
      <c r="AL1725" s="238"/>
      <c r="AM1725" s="238"/>
      <c r="AN1725" s="238"/>
      <c r="AO1725" s="238"/>
      <c r="AP1725" s="238"/>
      <c r="AQ1725" s="238"/>
      <c r="AR1725" s="238"/>
      <c r="AS1725" s="238"/>
      <c r="AT1725" s="238"/>
      <c r="AU1725" s="238"/>
      <c r="AV1725" s="238"/>
      <c r="AW1725" s="238"/>
      <c r="AX1725" s="238"/>
      <c r="AY1725" s="238"/>
      <c r="AZ1725" s="238"/>
      <c r="BA1725" s="238"/>
      <c r="BB1725" s="238"/>
      <c r="BC1725" s="238"/>
      <c r="BD1725" s="238"/>
      <c r="BE1725" s="238"/>
      <c r="BF1725" s="238"/>
      <c r="BG1725" s="238"/>
      <c r="BH1725" s="238"/>
      <c r="BI1725" s="238"/>
      <c r="BJ1725" s="238"/>
      <c r="BK1725" s="238"/>
      <c r="BL1725" s="238"/>
      <c r="BM1725" s="238"/>
      <c r="BN1725" s="238"/>
      <c r="BO1725" s="238"/>
      <c r="BP1725" s="238"/>
      <c r="BQ1725" s="238"/>
      <c r="BR1725" s="238"/>
      <c r="BS1725" s="238"/>
      <c r="BT1725" s="238"/>
      <c r="BU1725" s="238"/>
      <c r="BV1725" s="238"/>
      <c r="BW1725" s="238"/>
      <c r="BX1725" s="238"/>
      <c r="BY1725" s="238"/>
      <c r="BZ1725" s="238"/>
      <c r="CA1725" s="238"/>
      <c r="CB1725" s="238"/>
      <c r="CC1725" s="238"/>
      <c r="CD1725" s="238"/>
      <c r="CE1725" s="238"/>
      <c r="CF1725" s="238"/>
      <c r="CG1725" s="238"/>
      <c r="CH1725" s="238"/>
      <c r="CI1725" s="238"/>
      <c r="CJ1725" s="238"/>
      <c r="CK1725" s="238"/>
      <c r="CL1725" s="238"/>
      <c r="CM1725" s="238"/>
      <c r="CN1725" s="238"/>
      <c r="CO1725" s="238"/>
      <c r="CP1725" s="238"/>
      <c r="CQ1725" s="238"/>
      <c r="CR1725" s="238"/>
      <c r="CS1725" s="238"/>
      <c r="CT1725" s="238"/>
      <c r="CU1725" s="238"/>
      <c r="CV1725" s="238"/>
      <c r="CW1725" s="238"/>
      <c r="CX1725" s="238"/>
      <c r="CY1725" s="238"/>
      <c r="CZ1725" s="238"/>
      <c r="DA1725" s="238"/>
      <c r="DB1725" s="238"/>
      <c r="DC1725" s="238"/>
      <c r="DD1725" s="238"/>
      <c r="DE1725" s="238"/>
      <c r="DF1725" s="238"/>
      <c r="DG1725" s="238"/>
      <c r="DH1725" s="238"/>
      <c r="DI1725" s="238"/>
      <c r="DJ1725" s="238"/>
      <c r="DK1725" s="238"/>
      <c r="DL1725" s="238"/>
      <c r="DM1725" s="238"/>
      <c r="DN1725" s="238"/>
      <c r="DO1725" s="238"/>
      <c r="DP1725" s="238"/>
      <c r="DQ1725" s="238"/>
      <c r="DR1725" s="238"/>
      <c r="DS1725" s="238"/>
      <c r="DT1725" s="238"/>
      <c r="DU1725" s="238"/>
      <c r="DV1725" s="238"/>
      <c r="DW1725" s="238"/>
      <c r="DX1725" s="238"/>
      <c r="DY1725" s="238"/>
      <c r="DZ1725" s="238"/>
      <c r="EA1725" s="238"/>
      <c r="EB1725" s="238"/>
      <c r="EC1725" s="238"/>
      <c r="ED1725" s="238"/>
      <c r="EE1725" s="238"/>
      <c r="EF1725" s="238"/>
      <c r="EG1725" s="238"/>
      <c r="EH1725" s="238"/>
      <c r="EI1725" s="238"/>
      <c r="EJ1725" s="238"/>
      <c r="EK1725" s="238"/>
      <c r="EL1725" s="238"/>
      <c r="EM1725" s="238"/>
      <c r="EN1725" s="238"/>
      <c r="EO1725" s="238"/>
      <c r="EP1725" s="238"/>
      <c r="EQ1725" s="238"/>
      <c r="ER1725" s="238"/>
      <c r="ES1725" s="238"/>
      <c r="ET1725" s="238"/>
      <c r="EU1725" s="238"/>
      <c r="EV1725" s="238"/>
      <c r="EW1725" s="238"/>
      <c r="EX1725" s="238"/>
      <c r="EY1725" s="238"/>
      <c r="EZ1725" s="238"/>
      <c r="FA1725" s="238"/>
      <c r="FB1725" s="238"/>
      <c r="FC1725" s="238"/>
      <c r="FD1725" s="238"/>
      <c r="FE1725" s="238"/>
    </row>
    <row r="1726" spans="34:161">
      <c r="AH1726" s="238"/>
      <c r="AI1726" s="238"/>
      <c r="AJ1726" s="238"/>
      <c r="AK1726" s="238"/>
      <c r="AL1726" s="238"/>
      <c r="AM1726" s="238"/>
      <c r="AN1726" s="238"/>
      <c r="AO1726" s="238"/>
      <c r="AP1726" s="238"/>
      <c r="AQ1726" s="238"/>
      <c r="AR1726" s="238"/>
      <c r="AS1726" s="238"/>
      <c r="AT1726" s="238"/>
      <c r="AU1726" s="238"/>
      <c r="AV1726" s="238"/>
      <c r="AW1726" s="238"/>
      <c r="AX1726" s="238"/>
      <c r="AY1726" s="238"/>
      <c r="AZ1726" s="238"/>
      <c r="BA1726" s="238"/>
      <c r="BB1726" s="238"/>
      <c r="BC1726" s="238"/>
      <c r="BD1726" s="238"/>
      <c r="BE1726" s="238"/>
      <c r="BF1726" s="238"/>
      <c r="BG1726" s="238"/>
      <c r="BH1726" s="238"/>
      <c r="BI1726" s="238"/>
      <c r="BJ1726" s="238"/>
      <c r="BK1726" s="238"/>
      <c r="BL1726" s="238"/>
      <c r="BM1726" s="238"/>
      <c r="BN1726" s="238"/>
      <c r="BO1726" s="238"/>
      <c r="BP1726" s="238"/>
      <c r="BQ1726" s="238"/>
      <c r="BR1726" s="238"/>
      <c r="BS1726" s="238"/>
      <c r="BT1726" s="238"/>
      <c r="BU1726" s="238"/>
      <c r="BV1726" s="238"/>
      <c r="BW1726" s="238"/>
      <c r="BX1726" s="238"/>
      <c r="BY1726" s="238"/>
      <c r="BZ1726" s="238"/>
      <c r="CA1726" s="238"/>
      <c r="CB1726" s="238"/>
      <c r="CC1726" s="238"/>
      <c r="CD1726" s="238"/>
      <c r="CE1726" s="238"/>
      <c r="CF1726" s="238"/>
      <c r="CG1726" s="238"/>
      <c r="CH1726" s="238"/>
      <c r="CI1726" s="238"/>
      <c r="CJ1726" s="238"/>
      <c r="CK1726" s="238"/>
      <c r="CL1726" s="238"/>
      <c r="CM1726" s="238"/>
      <c r="CN1726" s="238"/>
      <c r="CO1726" s="238"/>
      <c r="CP1726" s="238"/>
      <c r="CQ1726" s="238"/>
      <c r="CR1726" s="238"/>
      <c r="CS1726" s="238"/>
      <c r="CT1726" s="238"/>
      <c r="CU1726" s="238"/>
      <c r="CV1726" s="238"/>
      <c r="CW1726" s="238"/>
      <c r="CX1726" s="238"/>
      <c r="CY1726" s="238"/>
      <c r="CZ1726" s="238"/>
      <c r="DA1726" s="238"/>
      <c r="DB1726" s="238"/>
      <c r="DC1726" s="238"/>
      <c r="DD1726" s="238"/>
      <c r="DE1726" s="238"/>
      <c r="DF1726" s="238"/>
      <c r="DG1726" s="238"/>
      <c r="DH1726" s="238"/>
      <c r="DI1726" s="238"/>
      <c r="DJ1726" s="238"/>
      <c r="DK1726" s="238"/>
      <c r="DL1726" s="238"/>
      <c r="DM1726" s="238"/>
      <c r="DN1726" s="238"/>
      <c r="DO1726" s="238"/>
      <c r="DP1726" s="238"/>
      <c r="DQ1726" s="238"/>
      <c r="DR1726" s="238"/>
      <c r="DS1726" s="238"/>
      <c r="DT1726" s="238"/>
      <c r="DU1726" s="238"/>
      <c r="DV1726" s="238"/>
      <c r="DW1726" s="238"/>
      <c r="DX1726" s="238"/>
      <c r="DY1726" s="238"/>
      <c r="DZ1726" s="238"/>
      <c r="EA1726" s="238"/>
      <c r="EB1726" s="238"/>
      <c r="EC1726" s="238"/>
      <c r="ED1726" s="238"/>
      <c r="EE1726" s="238"/>
      <c r="EF1726" s="238"/>
      <c r="EG1726" s="238"/>
      <c r="EH1726" s="238"/>
      <c r="EI1726" s="238"/>
      <c r="EJ1726" s="238"/>
      <c r="EK1726" s="238"/>
      <c r="EL1726" s="238"/>
      <c r="EM1726" s="238"/>
      <c r="EN1726" s="238"/>
      <c r="EO1726" s="238"/>
      <c r="EP1726" s="238"/>
      <c r="EQ1726" s="238"/>
      <c r="ER1726" s="238"/>
      <c r="ES1726" s="238"/>
      <c r="ET1726" s="238"/>
      <c r="EU1726" s="238"/>
      <c r="EV1726" s="238"/>
      <c r="EW1726" s="238"/>
      <c r="EX1726" s="238"/>
      <c r="EY1726" s="238"/>
      <c r="EZ1726" s="238"/>
      <c r="FA1726" s="238"/>
      <c r="FB1726" s="238"/>
      <c r="FC1726" s="238"/>
      <c r="FD1726" s="238"/>
      <c r="FE1726" s="238"/>
    </row>
    <row r="1727" spans="34:161">
      <c r="AH1727" s="238"/>
      <c r="AI1727" s="238"/>
      <c r="AJ1727" s="238"/>
      <c r="AK1727" s="238"/>
      <c r="AL1727" s="238"/>
      <c r="AM1727" s="238"/>
      <c r="AN1727" s="238"/>
      <c r="AO1727" s="238"/>
      <c r="AP1727" s="238"/>
      <c r="AQ1727" s="238"/>
      <c r="AR1727" s="238"/>
      <c r="AS1727" s="238"/>
      <c r="AT1727" s="238"/>
      <c r="AU1727" s="238"/>
      <c r="AV1727" s="238"/>
      <c r="AW1727" s="238"/>
      <c r="AX1727" s="238"/>
      <c r="AY1727" s="238"/>
      <c r="AZ1727" s="238"/>
      <c r="BA1727" s="238"/>
      <c r="BB1727" s="238"/>
      <c r="BC1727" s="238"/>
      <c r="BD1727" s="238"/>
      <c r="BE1727" s="238"/>
      <c r="BF1727" s="238"/>
      <c r="BG1727" s="238"/>
      <c r="BH1727" s="238"/>
      <c r="BI1727" s="238"/>
      <c r="BJ1727" s="238"/>
      <c r="BK1727" s="238"/>
      <c r="BL1727" s="238"/>
      <c r="BM1727" s="238"/>
      <c r="BN1727" s="238"/>
      <c r="BO1727" s="238"/>
      <c r="BP1727" s="238"/>
      <c r="BQ1727" s="238"/>
      <c r="BR1727" s="238"/>
      <c r="BS1727" s="238"/>
      <c r="BT1727" s="238"/>
      <c r="BU1727" s="238"/>
      <c r="BV1727" s="238"/>
      <c r="BW1727" s="238"/>
      <c r="BX1727" s="238"/>
      <c r="BY1727" s="238"/>
      <c r="BZ1727" s="238"/>
      <c r="CA1727" s="238"/>
      <c r="CB1727" s="238"/>
      <c r="CC1727" s="238"/>
      <c r="CD1727" s="238"/>
      <c r="CE1727" s="238"/>
      <c r="CF1727" s="238"/>
      <c r="CG1727" s="238"/>
      <c r="CH1727" s="238"/>
      <c r="CI1727" s="238"/>
      <c r="CJ1727" s="238"/>
      <c r="CK1727" s="238"/>
      <c r="CL1727" s="238"/>
      <c r="CM1727" s="238"/>
      <c r="CN1727" s="238"/>
      <c r="CO1727" s="238"/>
      <c r="CP1727" s="238"/>
      <c r="CQ1727" s="238"/>
      <c r="CR1727" s="238"/>
      <c r="CS1727" s="238"/>
      <c r="CT1727" s="238"/>
      <c r="CU1727" s="238"/>
      <c r="CV1727" s="238"/>
      <c r="CW1727" s="238"/>
      <c r="CX1727" s="238"/>
      <c r="CY1727" s="238"/>
      <c r="CZ1727" s="238"/>
      <c r="DA1727" s="238"/>
      <c r="DB1727" s="238"/>
      <c r="DC1727" s="238"/>
      <c r="DD1727" s="238"/>
      <c r="DE1727" s="238"/>
      <c r="DF1727" s="238"/>
      <c r="DG1727" s="238"/>
      <c r="DH1727" s="238"/>
      <c r="DI1727" s="238"/>
      <c r="DJ1727" s="238"/>
      <c r="DK1727" s="238"/>
      <c r="DL1727" s="238"/>
      <c r="DM1727" s="238"/>
      <c r="DN1727" s="238"/>
      <c r="DO1727" s="238"/>
      <c r="DP1727" s="238"/>
      <c r="DQ1727" s="238"/>
      <c r="DR1727" s="238"/>
      <c r="DS1727" s="238"/>
      <c r="DT1727" s="238"/>
      <c r="DU1727" s="238"/>
      <c r="DV1727" s="238"/>
      <c r="DW1727" s="238"/>
      <c r="DX1727" s="238"/>
      <c r="DY1727" s="238"/>
      <c r="DZ1727" s="238"/>
      <c r="EA1727" s="238"/>
      <c r="EB1727" s="238"/>
      <c r="EC1727" s="238"/>
      <c r="ED1727" s="238"/>
      <c r="EE1727" s="238"/>
      <c r="EF1727" s="238"/>
      <c r="EG1727" s="238"/>
      <c r="EH1727" s="238"/>
      <c r="EI1727" s="238"/>
      <c r="EJ1727" s="238"/>
      <c r="EK1727" s="238"/>
      <c r="EL1727" s="238"/>
      <c r="EM1727" s="238"/>
      <c r="EN1727" s="238"/>
      <c r="EO1727" s="238"/>
      <c r="EP1727" s="238"/>
      <c r="EQ1727" s="238"/>
      <c r="ER1727" s="238"/>
      <c r="ES1727" s="238"/>
      <c r="ET1727" s="238"/>
      <c r="EU1727" s="238"/>
      <c r="EV1727" s="238"/>
      <c r="EW1727" s="238"/>
      <c r="EX1727" s="238"/>
      <c r="EY1727" s="238"/>
      <c r="EZ1727" s="238"/>
      <c r="FA1727" s="238"/>
      <c r="FB1727" s="238"/>
      <c r="FC1727" s="238"/>
      <c r="FD1727" s="238"/>
      <c r="FE1727" s="238"/>
    </row>
    <row r="1728" spans="34:161">
      <c r="AH1728" s="238"/>
      <c r="AI1728" s="238"/>
      <c r="AJ1728" s="238"/>
      <c r="AK1728" s="238"/>
      <c r="AL1728" s="238"/>
      <c r="AM1728" s="238"/>
      <c r="AN1728" s="238"/>
      <c r="AO1728" s="238"/>
      <c r="AP1728" s="238"/>
      <c r="AQ1728" s="238"/>
      <c r="AR1728" s="238"/>
      <c r="AS1728" s="238"/>
      <c r="AT1728" s="238"/>
      <c r="AU1728" s="238"/>
      <c r="AV1728" s="238"/>
      <c r="AW1728" s="238"/>
      <c r="AX1728" s="238"/>
      <c r="AY1728" s="238"/>
      <c r="AZ1728" s="238"/>
      <c r="BA1728" s="238"/>
      <c r="BB1728" s="238"/>
      <c r="BC1728" s="238"/>
      <c r="BD1728" s="238"/>
      <c r="BE1728" s="238"/>
      <c r="BF1728" s="238"/>
      <c r="BG1728" s="238"/>
      <c r="BH1728" s="238"/>
      <c r="BI1728" s="238"/>
      <c r="BJ1728" s="238"/>
      <c r="BK1728" s="238"/>
      <c r="BL1728" s="238"/>
      <c r="BM1728" s="238"/>
      <c r="BN1728" s="238"/>
      <c r="BO1728" s="238"/>
      <c r="BP1728" s="238"/>
      <c r="BQ1728" s="238"/>
      <c r="BR1728" s="238"/>
      <c r="BS1728" s="238"/>
      <c r="BT1728" s="238"/>
      <c r="BU1728" s="238"/>
      <c r="BV1728" s="238"/>
      <c r="BW1728" s="238"/>
      <c r="BX1728" s="238"/>
      <c r="BY1728" s="238"/>
      <c r="BZ1728" s="238"/>
      <c r="CA1728" s="238"/>
      <c r="CB1728" s="238"/>
      <c r="CC1728" s="238"/>
      <c r="CD1728" s="238"/>
      <c r="CE1728" s="238"/>
      <c r="CF1728" s="238"/>
      <c r="CG1728" s="238"/>
      <c r="CH1728" s="238"/>
      <c r="CI1728" s="238"/>
      <c r="CJ1728" s="238"/>
      <c r="CK1728" s="238"/>
      <c r="CL1728" s="238"/>
      <c r="CM1728" s="238"/>
      <c r="CN1728" s="238"/>
      <c r="CO1728" s="238"/>
      <c r="CP1728" s="238"/>
      <c r="CQ1728" s="238"/>
      <c r="CR1728" s="238"/>
      <c r="CS1728" s="238"/>
      <c r="CT1728" s="238"/>
      <c r="CU1728" s="238"/>
      <c r="CV1728" s="238"/>
      <c r="CW1728" s="238"/>
      <c r="CX1728" s="238"/>
      <c r="CY1728" s="238"/>
      <c r="CZ1728" s="238"/>
      <c r="DA1728" s="238"/>
      <c r="DB1728" s="238"/>
      <c r="DC1728" s="238"/>
      <c r="DD1728" s="238"/>
      <c r="DE1728" s="238"/>
      <c r="DF1728" s="238"/>
      <c r="DG1728" s="238"/>
      <c r="DH1728" s="238"/>
      <c r="DI1728" s="238"/>
      <c r="DJ1728" s="238"/>
      <c r="DK1728" s="238"/>
      <c r="DL1728" s="238"/>
      <c r="DM1728" s="238"/>
      <c r="DN1728" s="238"/>
      <c r="DO1728" s="238"/>
      <c r="DP1728" s="238"/>
      <c r="DQ1728" s="238"/>
      <c r="DR1728" s="238"/>
      <c r="DS1728" s="238"/>
      <c r="DT1728" s="238"/>
      <c r="DU1728" s="238"/>
      <c r="DV1728" s="238"/>
      <c r="DW1728" s="238"/>
      <c r="DX1728" s="238"/>
      <c r="DY1728" s="238"/>
      <c r="DZ1728" s="238"/>
      <c r="EA1728" s="238"/>
      <c r="EB1728" s="238"/>
      <c r="EC1728" s="238"/>
      <c r="ED1728" s="238"/>
      <c r="EE1728" s="238"/>
      <c r="EF1728" s="238"/>
      <c r="EG1728" s="238"/>
      <c r="EH1728" s="238"/>
      <c r="EI1728" s="238"/>
      <c r="EJ1728" s="238"/>
      <c r="EK1728" s="238"/>
      <c r="EL1728" s="238"/>
      <c r="EM1728" s="238"/>
      <c r="EN1728" s="238"/>
      <c r="EO1728" s="238"/>
      <c r="EP1728" s="238"/>
      <c r="EQ1728" s="238"/>
      <c r="ER1728" s="238"/>
      <c r="ES1728" s="238"/>
      <c r="ET1728" s="238"/>
      <c r="EU1728" s="238"/>
      <c r="EV1728" s="238"/>
      <c r="EW1728" s="238"/>
      <c r="EX1728" s="238"/>
      <c r="EY1728" s="238"/>
      <c r="EZ1728" s="238"/>
      <c r="FA1728" s="238"/>
      <c r="FB1728" s="238"/>
      <c r="FC1728" s="238"/>
      <c r="FD1728" s="238"/>
      <c r="FE1728" s="238"/>
    </row>
    <row r="1729" spans="34:161">
      <c r="AH1729" s="238"/>
      <c r="AI1729" s="238"/>
      <c r="AJ1729" s="238"/>
      <c r="AK1729" s="238"/>
      <c r="AL1729" s="238"/>
      <c r="AM1729" s="238"/>
      <c r="AN1729" s="238"/>
      <c r="AO1729" s="238"/>
      <c r="AP1729" s="238"/>
      <c r="AQ1729" s="238"/>
      <c r="AR1729" s="238"/>
      <c r="AS1729" s="238"/>
      <c r="AT1729" s="238"/>
      <c r="AU1729" s="238"/>
      <c r="AV1729" s="238"/>
      <c r="AW1729" s="238"/>
      <c r="AX1729" s="238"/>
      <c r="AY1729" s="238"/>
      <c r="AZ1729" s="238"/>
      <c r="BA1729" s="238"/>
      <c r="BB1729" s="238"/>
      <c r="BC1729" s="238"/>
      <c r="BD1729" s="238"/>
      <c r="BE1729" s="238"/>
      <c r="BF1729" s="238"/>
      <c r="BG1729" s="238"/>
      <c r="BH1729" s="238"/>
      <c r="BI1729" s="238"/>
      <c r="BJ1729" s="238"/>
      <c r="BK1729" s="238"/>
      <c r="BL1729" s="238"/>
      <c r="BM1729" s="238"/>
      <c r="BN1729" s="238"/>
      <c r="BO1729" s="238"/>
      <c r="BP1729" s="238"/>
      <c r="BQ1729" s="238"/>
      <c r="BR1729" s="238"/>
      <c r="BS1729" s="238"/>
      <c r="BT1729" s="238"/>
      <c r="BU1729" s="238"/>
      <c r="BV1729" s="238"/>
      <c r="BW1729" s="238"/>
      <c r="BX1729" s="238"/>
      <c r="BY1729" s="238"/>
      <c r="BZ1729" s="238"/>
      <c r="CA1729" s="238"/>
      <c r="CB1729" s="238"/>
      <c r="CC1729" s="238"/>
      <c r="CD1729" s="238"/>
      <c r="CE1729" s="238"/>
      <c r="CF1729" s="238"/>
      <c r="CG1729" s="238"/>
      <c r="CH1729" s="238"/>
      <c r="CI1729" s="238"/>
      <c r="CJ1729" s="238"/>
      <c r="CK1729" s="238"/>
      <c r="CL1729" s="238"/>
      <c r="CM1729" s="238"/>
      <c r="CN1729" s="238"/>
      <c r="CO1729" s="238"/>
      <c r="CP1729" s="238"/>
      <c r="CQ1729" s="238"/>
      <c r="CR1729" s="238"/>
      <c r="CS1729" s="238"/>
      <c r="CT1729" s="238"/>
      <c r="CU1729" s="238"/>
      <c r="CV1729" s="238"/>
      <c r="CW1729" s="238"/>
      <c r="CX1729" s="238"/>
      <c r="CY1729" s="238"/>
      <c r="CZ1729" s="238"/>
      <c r="DA1729" s="238"/>
      <c r="DB1729" s="238"/>
      <c r="DC1729" s="238"/>
      <c r="DD1729" s="238"/>
      <c r="DE1729" s="238"/>
      <c r="DF1729" s="238"/>
      <c r="DG1729" s="238"/>
      <c r="DH1729" s="238"/>
      <c r="DI1729" s="238"/>
      <c r="DJ1729" s="238"/>
      <c r="DK1729" s="238"/>
      <c r="DL1729" s="238"/>
      <c r="DM1729" s="238"/>
      <c r="DN1729" s="238"/>
      <c r="DO1729" s="238"/>
      <c r="DP1729" s="238"/>
      <c r="DQ1729" s="238"/>
      <c r="DR1729" s="238"/>
      <c r="DS1729" s="238"/>
      <c r="DT1729" s="238"/>
      <c r="DU1729" s="238"/>
      <c r="DV1729" s="238"/>
      <c r="DW1729" s="238"/>
      <c r="DX1729" s="238"/>
      <c r="DY1729" s="238"/>
      <c r="DZ1729" s="238"/>
      <c r="EA1729" s="238"/>
      <c r="EB1729" s="238"/>
      <c r="EC1729" s="238"/>
      <c r="ED1729" s="238"/>
      <c r="EE1729" s="238"/>
      <c r="EF1729" s="238"/>
      <c r="EG1729" s="238"/>
      <c r="EH1729" s="238"/>
      <c r="EI1729" s="238"/>
      <c r="EJ1729" s="238"/>
      <c r="EK1729" s="238"/>
      <c r="EL1729" s="238"/>
      <c r="EM1729" s="238"/>
      <c r="EN1729" s="238"/>
      <c r="EO1729" s="238"/>
      <c r="EP1729" s="238"/>
      <c r="EQ1729" s="238"/>
      <c r="ER1729" s="238"/>
      <c r="ES1729" s="238"/>
      <c r="ET1729" s="238"/>
      <c r="EU1729" s="238"/>
      <c r="EV1729" s="238"/>
      <c r="EW1729" s="238"/>
      <c r="EX1729" s="238"/>
      <c r="EY1729" s="238"/>
      <c r="EZ1729" s="238"/>
      <c r="FA1729" s="238"/>
      <c r="FB1729" s="238"/>
      <c r="FC1729" s="238"/>
      <c r="FD1729" s="238"/>
      <c r="FE1729" s="238"/>
    </row>
    <row r="1730" spans="34:161">
      <c r="AH1730" s="238"/>
      <c r="AI1730" s="238"/>
      <c r="AJ1730" s="238"/>
      <c r="AK1730" s="238"/>
      <c r="AL1730" s="238"/>
      <c r="AM1730" s="238"/>
      <c r="AN1730" s="238"/>
      <c r="AO1730" s="238"/>
      <c r="AP1730" s="238"/>
      <c r="AQ1730" s="238"/>
      <c r="AR1730" s="238"/>
      <c r="AS1730" s="238"/>
      <c r="AT1730" s="238"/>
      <c r="AU1730" s="238"/>
      <c r="AV1730" s="238"/>
      <c r="AW1730" s="238"/>
      <c r="AX1730" s="238"/>
      <c r="AY1730" s="238"/>
      <c r="AZ1730" s="238"/>
      <c r="BA1730" s="238"/>
      <c r="BB1730" s="238"/>
      <c r="BC1730" s="238"/>
      <c r="BD1730" s="238"/>
      <c r="BE1730" s="238"/>
      <c r="BF1730" s="238"/>
      <c r="BG1730" s="238"/>
      <c r="BH1730" s="238"/>
      <c r="BI1730" s="238"/>
      <c r="BJ1730" s="238"/>
      <c r="BK1730" s="238"/>
      <c r="BL1730" s="238"/>
      <c r="BM1730" s="238"/>
      <c r="BN1730" s="238"/>
      <c r="BO1730" s="238"/>
      <c r="BP1730" s="238"/>
      <c r="BQ1730" s="238"/>
      <c r="BR1730" s="238"/>
      <c r="BS1730" s="238"/>
      <c r="BT1730" s="238"/>
      <c r="BU1730" s="238"/>
      <c r="BV1730" s="238"/>
      <c r="BW1730" s="238"/>
      <c r="BX1730" s="238"/>
      <c r="BY1730" s="238"/>
      <c r="BZ1730" s="238"/>
      <c r="CA1730" s="238"/>
      <c r="CB1730" s="238"/>
      <c r="CC1730" s="238"/>
      <c r="CD1730" s="238"/>
      <c r="CE1730" s="238"/>
      <c r="CF1730" s="238"/>
      <c r="CG1730" s="238"/>
      <c r="CH1730" s="238"/>
      <c r="CI1730" s="238"/>
      <c r="CJ1730" s="238"/>
      <c r="CK1730" s="238"/>
      <c r="CL1730" s="238"/>
      <c r="CM1730" s="238"/>
      <c r="CN1730" s="238"/>
      <c r="CO1730" s="238"/>
      <c r="CP1730" s="238"/>
      <c r="CQ1730" s="238"/>
      <c r="CR1730" s="238"/>
      <c r="CS1730" s="238"/>
      <c r="CT1730" s="238"/>
      <c r="CU1730" s="238"/>
      <c r="CV1730" s="238"/>
      <c r="CW1730" s="238"/>
      <c r="CX1730" s="238"/>
      <c r="CY1730" s="238"/>
      <c r="CZ1730" s="238"/>
      <c r="DA1730" s="238"/>
      <c r="DB1730" s="238"/>
      <c r="DC1730" s="238"/>
      <c r="DD1730" s="238"/>
      <c r="DE1730" s="238"/>
      <c r="DF1730" s="238"/>
      <c r="DG1730" s="238"/>
      <c r="DH1730" s="238"/>
      <c r="DI1730" s="238"/>
      <c r="DJ1730" s="238"/>
      <c r="DK1730" s="238"/>
      <c r="DL1730" s="238"/>
      <c r="DM1730" s="238"/>
      <c r="DN1730" s="238"/>
      <c r="DO1730" s="238"/>
      <c r="DP1730" s="238"/>
      <c r="DQ1730" s="238"/>
      <c r="DR1730" s="238"/>
      <c r="DS1730" s="238"/>
      <c r="DT1730" s="238"/>
      <c r="DU1730" s="238"/>
      <c r="DV1730" s="238"/>
      <c r="DW1730" s="238"/>
      <c r="DX1730" s="238"/>
      <c r="DY1730" s="238"/>
      <c r="DZ1730" s="238"/>
      <c r="EA1730" s="238"/>
      <c r="EB1730" s="238"/>
      <c r="EC1730" s="238"/>
      <c r="ED1730" s="238"/>
      <c r="EE1730" s="238"/>
      <c r="EF1730" s="238"/>
      <c r="EG1730" s="238"/>
      <c r="EH1730" s="238"/>
      <c r="EI1730" s="238"/>
      <c r="EJ1730" s="238"/>
      <c r="EK1730" s="238"/>
      <c r="EL1730" s="238"/>
      <c r="EM1730" s="238"/>
      <c r="EN1730" s="238"/>
      <c r="EO1730" s="238"/>
      <c r="EP1730" s="238"/>
      <c r="EQ1730" s="238"/>
      <c r="ER1730" s="238"/>
      <c r="ES1730" s="238"/>
      <c r="ET1730" s="238"/>
      <c r="EU1730" s="238"/>
      <c r="EV1730" s="238"/>
      <c r="EW1730" s="238"/>
      <c r="EX1730" s="238"/>
      <c r="EY1730" s="238"/>
      <c r="EZ1730" s="238"/>
      <c r="FA1730" s="238"/>
      <c r="FB1730" s="238"/>
      <c r="FC1730" s="238"/>
      <c r="FD1730" s="238"/>
      <c r="FE1730" s="238"/>
    </row>
    <row r="1731" spans="34:161">
      <c r="AH1731" s="238"/>
      <c r="AI1731" s="238"/>
      <c r="AJ1731" s="238"/>
      <c r="AK1731" s="238"/>
      <c r="AL1731" s="238"/>
      <c r="AM1731" s="238"/>
      <c r="AN1731" s="238"/>
      <c r="AO1731" s="238"/>
      <c r="AP1731" s="238"/>
      <c r="AQ1731" s="238"/>
      <c r="AR1731" s="238"/>
      <c r="AS1731" s="238"/>
      <c r="AT1731" s="238"/>
      <c r="AU1731" s="238"/>
      <c r="AV1731" s="238"/>
      <c r="AW1731" s="238"/>
      <c r="AX1731" s="238"/>
      <c r="AY1731" s="238"/>
      <c r="AZ1731" s="238"/>
      <c r="BA1731" s="238"/>
      <c r="BB1731" s="238"/>
      <c r="BC1731" s="238"/>
      <c r="BD1731" s="238"/>
      <c r="BE1731" s="238"/>
      <c r="BF1731" s="238"/>
      <c r="BG1731" s="238"/>
      <c r="BH1731" s="238"/>
      <c r="BI1731" s="238"/>
      <c r="BJ1731" s="238"/>
      <c r="BK1731" s="238"/>
      <c r="BL1731" s="238"/>
      <c r="BM1731" s="238"/>
      <c r="BN1731" s="238"/>
      <c r="BO1731" s="238"/>
      <c r="BP1731" s="238"/>
      <c r="BQ1731" s="238"/>
      <c r="BR1731" s="238"/>
      <c r="BS1731" s="238"/>
      <c r="BT1731" s="238"/>
      <c r="BU1731" s="238"/>
      <c r="BV1731" s="238"/>
      <c r="BW1731" s="238"/>
      <c r="BX1731" s="238"/>
      <c r="BY1731" s="238"/>
      <c r="BZ1731" s="238"/>
      <c r="CA1731" s="238"/>
      <c r="CB1731" s="238"/>
      <c r="CC1731" s="238"/>
      <c r="CD1731" s="238"/>
      <c r="CE1731" s="238"/>
      <c r="CF1731" s="238"/>
      <c r="CG1731" s="238"/>
      <c r="CH1731" s="238"/>
      <c r="CI1731" s="238"/>
      <c r="CJ1731" s="238"/>
      <c r="CK1731" s="238"/>
      <c r="CL1731" s="238"/>
      <c r="CM1731" s="238"/>
      <c r="CN1731" s="238"/>
      <c r="CO1731" s="238"/>
      <c r="CP1731" s="238"/>
      <c r="CQ1731" s="238"/>
      <c r="CR1731" s="238"/>
      <c r="CS1731" s="238"/>
      <c r="CT1731" s="238"/>
      <c r="CU1731" s="238"/>
      <c r="CV1731" s="238"/>
      <c r="CW1731" s="238"/>
      <c r="CX1731" s="238"/>
      <c r="CY1731" s="238"/>
      <c r="CZ1731" s="238"/>
      <c r="DA1731" s="238"/>
      <c r="DB1731" s="238"/>
      <c r="DC1731" s="238"/>
      <c r="DD1731" s="238"/>
      <c r="DE1731" s="238"/>
      <c r="DF1731" s="238"/>
      <c r="DG1731" s="238"/>
      <c r="DH1731" s="238"/>
      <c r="DI1731" s="238"/>
      <c r="DJ1731" s="238"/>
      <c r="DK1731" s="238"/>
      <c r="DL1731" s="238"/>
      <c r="DM1731" s="238"/>
      <c r="DN1731" s="238"/>
      <c r="DO1731" s="238"/>
      <c r="DP1731" s="238"/>
      <c r="DQ1731" s="238"/>
      <c r="DR1731" s="238"/>
      <c r="DS1731" s="238"/>
      <c r="DT1731" s="238"/>
      <c r="DU1731" s="238"/>
      <c r="DV1731" s="238"/>
      <c r="DW1731" s="238"/>
      <c r="DX1731" s="238"/>
      <c r="DY1731" s="238"/>
      <c r="DZ1731" s="238"/>
      <c r="EA1731" s="238"/>
      <c r="EB1731" s="238"/>
      <c r="EC1731" s="238"/>
      <c r="ED1731" s="238"/>
      <c r="EE1731" s="238"/>
      <c r="EF1731" s="238"/>
      <c r="EG1731" s="238"/>
      <c r="EH1731" s="238"/>
      <c r="EI1731" s="238"/>
      <c r="EJ1731" s="238"/>
      <c r="EK1731" s="238"/>
      <c r="EL1731" s="238"/>
      <c r="EM1731" s="238"/>
      <c r="EN1731" s="238"/>
      <c r="EO1731" s="238"/>
      <c r="EP1731" s="238"/>
      <c r="EQ1731" s="238"/>
      <c r="ER1731" s="238"/>
      <c r="ES1731" s="238"/>
      <c r="ET1731" s="238"/>
      <c r="EU1731" s="238"/>
      <c r="EV1731" s="238"/>
      <c r="EW1731" s="238"/>
      <c r="EX1731" s="238"/>
      <c r="EY1731" s="238"/>
      <c r="EZ1731" s="238"/>
      <c r="FA1731" s="238"/>
      <c r="FB1731" s="238"/>
      <c r="FC1731" s="238"/>
      <c r="FD1731" s="238"/>
      <c r="FE1731" s="238"/>
    </row>
    <row r="1732" spans="34:161">
      <c r="AH1732" s="238"/>
      <c r="AI1732" s="238"/>
      <c r="AJ1732" s="238"/>
      <c r="AK1732" s="238"/>
      <c r="AL1732" s="238"/>
      <c r="AM1732" s="238"/>
      <c r="AN1732" s="238"/>
      <c r="AO1732" s="238"/>
      <c r="AP1732" s="238"/>
      <c r="AQ1732" s="238"/>
      <c r="AR1732" s="238"/>
      <c r="AS1732" s="238"/>
      <c r="AT1732" s="238"/>
      <c r="AU1732" s="238"/>
      <c r="AV1732" s="238"/>
      <c r="AW1732" s="238"/>
      <c r="AX1732" s="238"/>
      <c r="AY1732" s="238"/>
      <c r="AZ1732" s="238"/>
      <c r="BA1732" s="238"/>
      <c r="BB1732" s="238"/>
      <c r="BC1732" s="238"/>
      <c r="BD1732" s="238"/>
      <c r="BE1732" s="238"/>
      <c r="BF1732" s="238"/>
      <c r="BG1732" s="238"/>
      <c r="BH1732" s="238"/>
      <c r="BI1732" s="238"/>
      <c r="BJ1732" s="238"/>
      <c r="BK1732" s="238"/>
      <c r="BL1732" s="238"/>
      <c r="BM1732" s="238"/>
      <c r="BN1732" s="238"/>
      <c r="BO1732" s="238"/>
      <c r="BP1732" s="238"/>
      <c r="BQ1732" s="238"/>
      <c r="BR1732" s="238"/>
      <c r="BS1732" s="238"/>
      <c r="BT1732" s="238"/>
      <c r="BU1732" s="238"/>
      <c r="BV1732" s="238"/>
      <c r="BW1732" s="238"/>
      <c r="BX1732" s="238"/>
      <c r="BY1732" s="238"/>
      <c r="BZ1732" s="238"/>
      <c r="CA1732" s="238"/>
      <c r="CB1732" s="238"/>
      <c r="CC1732" s="238"/>
      <c r="CD1732" s="238"/>
      <c r="CE1732" s="238"/>
      <c r="CF1732" s="238"/>
      <c r="CG1732" s="238"/>
      <c r="CH1732" s="238"/>
      <c r="CI1732" s="238"/>
      <c r="CJ1732" s="238"/>
      <c r="CK1732" s="238"/>
      <c r="CL1732" s="238"/>
      <c r="CM1732" s="238"/>
      <c r="CN1732" s="238"/>
      <c r="CO1732" s="238"/>
      <c r="CP1732" s="238"/>
      <c r="CQ1732" s="238"/>
      <c r="CR1732" s="238"/>
      <c r="CS1732" s="238"/>
      <c r="CT1732" s="238"/>
      <c r="CU1732" s="238"/>
      <c r="CV1732" s="238"/>
      <c r="CW1732" s="238"/>
      <c r="CX1732" s="238"/>
      <c r="CY1732" s="238"/>
      <c r="CZ1732" s="238"/>
      <c r="DA1732" s="238"/>
      <c r="DB1732" s="238"/>
      <c r="DC1732" s="238"/>
      <c r="DD1732" s="238"/>
      <c r="DE1732" s="238"/>
      <c r="DF1732" s="238"/>
      <c r="DG1732" s="238"/>
      <c r="DH1732" s="238"/>
      <c r="DI1732" s="238"/>
      <c r="DJ1732" s="238"/>
      <c r="DK1732" s="238"/>
      <c r="DL1732" s="238"/>
      <c r="DM1732" s="238"/>
      <c r="DN1732" s="238"/>
      <c r="DO1732" s="238"/>
      <c r="DP1732" s="238"/>
      <c r="DQ1732" s="238"/>
      <c r="DR1732" s="238"/>
      <c r="DS1732" s="238"/>
      <c r="DT1732" s="238"/>
      <c r="DU1732" s="238"/>
      <c r="DV1732" s="238"/>
      <c r="DW1732" s="238"/>
      <c r="DX1732" s="238"/>
      <c r="DY1732" s="238"/>
      <c r="DZ1732" s="238"/>
      <c r="EA1732" s="238"/>
      <c r="EB1732" s="238"/>
      <c r="EC1732" s="238"/>
      <c r="ED1732" s="238"/>
      <c r="EE1732" s="238"/>
      <c r="EF1732" s="238"/>
      <c r="EG1732" s="238"/>
      <c r="EH1732" s="238"/>
      <c r="EI1732" s="238"/>
      <c r="EJ1732" s="238"/>
      <c r="EK1732" s="238"/>
      <c r="EL1732" s="238"/>
      <c r="EM1732" s="238"/>
      <c r="EN1732" s="238"/>
      <c r="EO1732" s="238"/>
      <c r="EP1732" s="238"/>
      <c r="EQ1732" s="238"/>
      <c r="ER1732" s="238"/>
      <c r="ES1732" s="238"/>
      <c r="ET1732" s="238"/>
      <c r="EU1732" s="238"/>
      <c r="EV1732" s="238"/>
      <c r="EW1732" s="238"/>
      <c r="EX1732" s="238"/>
      <c r="EY1732" s="238"/>
      <c r="EZ1732" s="238"/>
      <c r="FA1732" s="238"/>
      <c r="FB1732" s="238"/>
      <c r="FC1732" s="238"/>
      <c r="FD1732" s="238"/>
      <c r="FE1732" s="238"/>
    </row>
    <row r="1733" spans="34:161">
      <c r="AH1733" s="238"/>
      <c r="AI1733" s="238"/>
      <c r="AJ1733" s="238"/>
      <c r="AK1733" s="238"/>
      <c r="AL1733" s="238"/>
      <c r="AM1733" s="238"/>
      <c r="AN1733" s="238"/>
      <c r="AO1733" s="238"/>
      <c r="AP1733" s="238"/>
      <c r="AQ1733" s="238"/>
      <c r="AR1733" s="238"/>
      <c r="AS1733" s="238"/>
      <c r="AT1733" s="238"/>
      <c r="AU1733" s="238"/>
      <c r="AV1733" s="238"/>
      <c r="AW1733" s="238"/>
      <c r="AX1733" s="238"/>
      <c r="AY1733" s="238"/>
      <c r="AZ1733" s="238"/>
      <c r="BA1733" s="238"/>
      <c r="BB1733" s="238"/>
      <c r="BC1733" s="238"/>
      <c r="BD1733" s="238"/>
      <c r="BE1733" s="238"/>
      <c r="BF1733" s="238"/>
      <c r="BG1733" s="238"/>
      <c r="BH1733" s="238"/>
      <c r="BI1733" s="238"/>
      <c r="BJ1733" s="238"/>
      <c r="BK1733" s="238"/>
      <c r="BL1733" s="238"/>
      <c r="BM1733" s="238"/>
      <c r="BN1733" s="238"/>
      <c r="BO1733" s="238"/>
      <c r="BP1733" s="238"/>
      <c r="BQ1733" s="238"/>
      <c r="BR1733" s="238"/>
      <c r="BS1733" s="238"/>
      <c r="BT1733" s="238"/>
      <c r="BU1733" s="238"/>
      <c r="BV1733" s="238"/>
      <c r="BW1733" s="238"/>
      <c r="BX1733" s="238"/>
      <c r="BY1733" s="238"/>
      <c r="BZ1733" s="238"/>
      <c r="CA1733" s="238"/>
      <c r="CB1733" s="238"/>
      <c r="CC1733" s="238"/>
      <c r="CD1733" s="238"/>
      <c r="CE1733" s="238"/>
      <c r="CF1733" s="238"/>
      <c r="CG1733" s="238"/>
      <c r="CH1733" s="238"/>
      <c r="CI1733" s="238"/>
      <c r="CJ1733" s="238"/>
      <c r="CK1733" s="238"/>
      <c r="CL1733" s="238"/>
      <c r="CM1733" s="238"/>
      <c r="CN1733" s="238"/>
      <c r="CO1733" s="238"/>
      <c r="CP1733" s="238"/>
      <c r="CQ1733" s="238"/>
      <c r="CR1733" s="238"/>
      <c r="CS1733" s="238"/>
      <c r="CT1733" s="238"/>
      <c r="CU1733" s="238"/>
      <c r="CV1733" s="238"/>
      <c r="CW1733" s="238"/>
      <c r="CX1733" s="238"/>
      <c r="CY1733" s="238"/>
      <c r="CZ1733" s="238"/>
      <c r="DA1733" s="238"/>
      <c r="DB1733" s="238"/>
      <c r="DC1733" s="238"/>
      <c r="DD1733" s="238"/>
      <c r="DE1733" s="238"/>
      <c r="DF1733" s="238"/>
      <c r="DG1733" s="238"/>
      <c r="DH1733" s="238"/>
      <c r="DI1733" s="238"/>
      <c r="DJ1733" s="238"/>
      <c r="DK1733" s="238"/>
      <c r="DL1733" s="238"/>
      <c r="DM1733" s="238"/>
      <c r="DN1733" s="238"/>
      <c r="DO1733" s="238"/>
      <c r="DP1733" s="238"/>
      <c r="DQ1733" s="238"/>
      <c r="DR1733" s="238"/>
      <c r="DS1733" s="238"/>
      <c r="DT1733" s="238"/>
      <c r="DU1733" s="238"/>
      <c r="DV1733" s="238"/>
      <c r="DW1733" s="238"/>
      <c r="DX1733" s="238"/>
      <c r="DY1733" s="238"/>
      <c r="DZ1733" s="238"/>
      <c r="EA1733" s="238"/>
      <c r="EB1733" s="238"/>
      <c r="EC1733" s="238"/>
      <c r="ED1733" s="238"/>
      <c r="EE1733" s="238"/>
      <c r="EF1733" s="238"/>
      <c r="EG1733" s="238"/>
      <c r="EH1733" s="238"/>
      <c r="EI1733" s="238"/>
      <c r="EJ1733" s="238"/>
      <c r="EK1733" s="238"/>
      <c r="EL1733" s="238"/>
      <c r="EM1733" s="238"/>
      <c r="EN1733" s="238"/>
      <c r="EO1733" s="238"/>
      <c r="EP1733" s="238"/>
      <c r="EQ1733" s="238"/>
      <c r="ER1733" s="238"/>
      <c r="ES1733" s="238"/>
      <c r="ET1733" s="238"/>
      <c r="EU1733" s="238"/>
      <c r="EV1733" s="238"/>
      <c r="EW1733" s="238"/>
      <c r="EX1733" s="238"/>
      <c r="EY1733" s="238"/>
      <c r="EZ1733" s="238"/>
      <c r="FA1733" s="238"/>
      <c r="FB1733" s="238"/>
      <c r="FC1733" s="238"/>
      <c r="FD1733" s="238"/>
      <c r="FE1733" s="238"/>
    </row>
    <row r="1734" spans="34:161">
      <c r="AH1734" s="238"/>
      <c r="AI1734" s="238"/>
      <c r="AJ1734" s="238"/>
      <c r="AK1734" s="238"/>
      <c r="AL1734" s="238"/>
      <c r="AM1734" s="238"/>
      <c r="AN1734" s="238"/>
      <c r="AO1734" s="238"/>
      <c r="AP1734" s="238"/>
      <c r="AQ1734" s="238"/>
      <c r="AR1734" s="238"/>
      <c r="AS1734" s="238"/>
      <c r="AT1734" s="238"/>
      <c r="AU1734" s="238"/>
      <c r="AV1734" s="238"/>
      <c r="AW1734" s="238"/>
      <c r="AX1734" s="238"/>
      <c r="AY1734" s="238"/>
      <c r="AZ1734" s="238"/>
      <c r="BA1734" s="238"/>
      <c r="BB1734" s="238"/>
      <c r="BC1734" s="238"/>
      <c r="BD1734" s="238"/>
      <c r="BE1734" s="238"/>
      <c r="BF1734" s="238"/>
      <c r="BG1734" s="238"/>
      <c r="BH1734" s="238"/>
      <c r="BI1734" s="238"/>
      <c r="BJ1734" s="238"/>
      <c r="BK1734" s="238"/>
      <c r="BL1734" s="238"/>
      <c r="BM1734" s="238"/>
      <c r="BN1734" s="238"/>
      <c r="BO1734" s="238"/>
      <c r="BP1734" s="238"/>
      <c r="BQ1734" s="238"/>
      <c r="BR1734" s="238"/>
      <c r="BS1734" s="238"/>
      <c r="BT1734" s="238"/>
      <c r="BU1734" s="238"/>
      <c r="BV1734" s="238"/>
      <c r="BW1734" s="238"/>
      <c r="BX1734" s="238"/>
      <c r="BY1734" s="238"/>
      <c r="BZ1734" s="238"/>
      <c r="CA1734" s="238"/>
      <c r="CB1734" s="238"/>
      <c r="CC1734" s="238"/>
      <c r="CD1734" s="238"/>
      <c r="CE1734" s="238"/>
      <c r="CF1734" s="238"/>
      <c r="CG1734" s="238"/>
      <c r="CH1734" s="238"/>
      <c r="CI1734" s="238"/>
      <c r="CJ1734" s="238"/>
      <c r="CK1734" s="238"/>
      <c r="CL1734" s="238"/>
      <c r="CM1734" s="238"/>
      <c r="CN1734" s="238"/>
      <c r="CO1734" s="238"/>
      <c r="CP1734" s="238"/>
      <c r="CQ1734" s="238"/>
      <c r="CR1734" s="238"/>
      <c r="CS1734" s="238"/>
      <c r="CT1734" s="238"/>
      <c r="CU1734" s="238"/>
      <c r="CV1734" s="238"/>
      <c r="CW1734" s="238"/>
      <c r="CX1734" s="238"/>
      <c r="CY1734" s="238"/>
      <c r="CZ1734" s="238"/>
      <c r="DA1734" s="238"/>
      <c r="DB1734" s="238"/>
      <c r="DC1734" s="238"/>
      <c r="DD1734" s="238"/>
      <c r="DE1734" s="238"/>
      <c r="DF1734" s="238"/>
      <c r="DG1734" s="238"/>
      <c r="DH1734" s="238"/>
      <c r="DI1734" s="238"/>
      <c r="DJ1734" s="238"/>
      <c r="DK1734" s="238"/>
      <c r="DL1734" s="238"/>
      <c r="DM1734" s="238"/>
      <c r="DN1734" s="238"/>
      <c r="DO1734" s="238"/>
      <c r="DP1734" s="238"/>
      <c r="DQ1734" s="238"/>
      <c r="DR1734" s="238"/>
      <c r="DS1734" s="238"/>
      <c r="DT1734" s="238"/>
      <c r="DU1734" s="238"/>
      <c r="DV1734" s="238"/>
      <c r="DW1734" s="238"/>
      <c r="DX1734" s="238"/>
      <c r="DY1734" s="238"/>
      <c r="DZ1734" s="238"/>
      <c r="EA1734" s="238"/>
      <c r="EB1734" s="238"/>
      <c r="EC1734" s="238"/>
      <c r="ED1734" s="238"/>
      <c r="EE1734" s="238"/>
      <c r="EF1734" s="238"/>
      <c r="EG1734" s="238"/>
      <c r="EH1734" s="238"/>
      <c r="EI1734" s="238"/>
      <c r="EJ1734" s="238"/>
      <c r="EK1734" s="238"/>
      <c r="EL1734" s="238"/>
      <c r="EM1734" s="238"/>
      <c r="EN1734" s="238"/>
      <c r="EO1734" s="238"/>
      <c r="EP1734" s="238"/>
      <c r="EQ1734" s="238"/>
      <c r="ER1734" s="238"/>
      <c r="ES1734" s="238"/>
      <c r="ET1734" s="238"/>
      <c r="EU1734" s="238"/>
      <c r="EV1734" s="238"/>
      <c r="EW1734" s="238"/>
      <c r="EX1734" s="238"/>
      <c r="EY1734" s="238"/>
      <c r="EZ1734" s="238"/>
      <c r="FA1734" s="238"/>
      <c r="FB1734" s="238"/>
      <c r="FC1734" s="238"/>
      <c r="FD1734" s="238"/>
      <c r="FE1734" s="238"/>
    </row>
    <row r="1735" spans="34:161">
      <c r="AH1735" s="238"/>
      <c r="AI1735" s="238"/>
      <c r="AJ1735" s="238"/>
      <c r="AK1735" s="238"/>
      <c r="AL1735" s="238"/>
      <c r="AM1735" s="238"/>
      <c r="AN1735" s="238"/>
      <c r="AO1735" s="238"/>
      <c r="AP1735" s="238"/>
      <c r="AQ1735" s="238"/>
      <c r="AR1735" s="238"/>
      <c r="AS1735" s="238"/>
      <c r="AT1735" s="238"/>
      <c r="AU1735" s="238"/>
      <c r="AV1735" s="238"/>
      <c r="AW1735" s="238"/>
      <c r="AX1735" s="238"/>
      <c r="AY1735" s="238"/>
      <c r="AZ1735" s="238"/>
      <c r="BA1735" s="238"/>
      <c r="BB1735" s="238"/>
      <c r="BC1735" s="238"/>
      <c r="BD1735" s="238"/>
      <c r="BE1735" s="238"/>
      <c r="BF1735" s="238"/>
      <c r="BG1735" s="238"/>
      <c r="BH1735" s="238"/>
      <c r="BI1735" s="238"/>
      <c r="BJ1735" s="238"/>
      <c r="BK1735" s="238"/>
      <c r="BL1735" s="238"/>
      <c r="BM1735" s="238"/>
      <c r="BN1735" s="238"/>
      <c r="BO1735" s="238"/>
      <c r="BP1735" s="238"/>
      <c r="BQ1735" s="238"/>
      <c r="BR1735" s="238"/>
      <c r="BS1735" s="238"/>
      <c r="BT1735" s="238"/>
      <c r="BU1735" s="238"/>
      <c r="BV1735" s="238"/>
      <c r="BW1735" s="238"/>
      <c r="BX1735" s="238"/>
      <c r="BY1735" s="238"/>
      <c r="BZ1735" s="238"/>
      <c r="CA1735" s="238"/>
      <c r="CB1735" s="238"/>
      <c r="CC1735" s="238"/>
      <c r="CD1735" s="238"/>
      <c r="CE1735" s="238"/>
      <c r="CF1735" s="238"/>
      <c r="CG1735" s="238"/>
      <c r="CH1735" s="238"/>
      <c r="CI1735" s="238"/>
      <c r="CJ1735" s="238"/>
      <c r="CK1735" s="238"/>
      <c r="CL1735" s="238"/>
      <c r="CM1735" s="238"/>
      <c r="CN1735" s="238"/>
      <c r="CO1735" s="238"/>
      <c r="CP1735" s="238"/>
      <c r="CQ1735" s="238"/>
      <c r="CR1735" s="238"/>
      <c r="CS1735" s="238"/>
      <c r="CT1735" s="238"/>
      <c r="CU1735" s="238"/>
      <c r="CV1735" s="238"/>
      <c r="CW1735" s="238"/>
      <c r="CX1735" s="238"/>
      <c r="CY1735" s="238"/>
      <c r="CZ1735" s="238"/>
      <c r="DA1735" s="238"/>
      <c r="DB1735" s="238"/>
      <c r="DC1735" s="238"/>
      <c r="DD1735" s="238"/>
      <c r="DE1735" s="238"/>
      <c r="DF1735" s="238"/>
      <c r="DG1735" s="238"/>
      <c r="DH1735" s="238"/>
      <c r="DI1735" s="238"/>
      <c r="DJ1735" s="238"/>
      <c r="DK1735" s="238"/>
      <c r="DL1735" s="238"/>
      <c r="DM1735" s="238"/>
      <c r="DN1735" s="238"/>
      <c r="DO1735" s="238"/>
      <c r="DP1735" s="238"/>
      <c r="DQ1735" s="238"/>
      <c r="DR1735" s="238"/>
      <c r="DS1735" s="238"/>
      <c r="DT1735" s="238"/>
      <c r="DU1735" s="238"/>
      <c r="DV1735" s="238"/>
      <c r="DW1735" s="238"/>
      <c r="DX1735" s="238"/>
      <c r="DY1735" s="238"/>
      <c r="DZ1735" s="238"/>
      <c r="EA1735" s="238"/>
      <c r="EB1735" s="238"/>
      <c r="EC1735" s="238"/>
      <c r="ED1735" s="238"/>
      <c r="EE1735" s="238"/>
      <c r="EF1735" s="238"/>
      <c r="EG1735" s="238"/>
      <c r="EH1735" s="238"/>
      <c r="EI1735" s="238"/>
      <c r="EJ1735" s="238"/>
      <c r="EK1735" s="238"/>
      <c r="EL1735" s="238"/>
      <c r="EM1735" s="238"/>
      <c r="EN1735" s="238"/>
      <c r="EO1735" s="238"/>
      <c r="EP1735" s="238"/>
      <c r="EQ1735" s="238"/>
      <c r="ER1735" s="238"/>
      <c r="ES1735" s="238"/>
      <c r="ET1735" s="238"/>
      <c r="EU1735" s="238"/>
      <c r="EV1735" s="238"/>
      <c r="EW1735" s="238"/>
      <c r="EX1735" s="238"/>
      <c r="EY1735" s="238"/>
      <c r="EZ1735" s="238"/>
      <c r="FA1735" s="238"/>
      <c r="FB1735" s="238"/>
      <c r="FC1735" s="238"/>
      <c r="FD1735" s="238"/>
      <c r="FE1735" s="238"/>
    </row>
    <row r="1736" spans="34:161">
      <c r="AH1736" s="238"/>
      <c r="AI1736" s="238"/>
      <c r="AJ1736" s="238"/>
      <c r="AK1736" s="238"/>
      <c r="AL1736" s="238"/>
      <c r="AM1736" s="238"/>
      <c r="AN1736" s="238"/>
      <c r="AO1736" s="238"/>
      <c r="AP1736" s="238"/>
      <c r="AQ1736" s="238"/>
      <c r="AR1736" s="238"/>
      <c r="AS1736" s="238"/>
      <c r="AT1736" s="238"/>
      <c r="AU1736" s="238"/>
      <c r="AV1736" s="238"/>
      <c r="AW1736" s="238"/>
      <c r="AX1736" s="238"/>
      <c r="AY1736" s="238"/>
      <c r="AZ1736" s="238"/>
      <c r="BA1736" s="238"/>
      <c r="BB1736" s="238"/>
      <c r="BC1736" s="238"/>
      <c r="BD1736" s="238"/>
      <c r="BE1736" s="238"/>
      <c r="BF1736" s="238"/>
      <c r="BG1736" s="238"/>
      <c r="BH1736" s="238"/>
      <c r="BI1736" s="238"/>
      <c r="BJ1736" s="238"/>
      <c r="BK1736" s="238"/>
      <c r="BL1736" s="238"/>
      <c r="BM1736" s="238"/>
      <c r="BN1736" s="238"/>
      <c r="BO1736" s="238"/>
      <c r="BP1736" s="238"/>
      <c r="BQ1736" s="238"/>
      <c r="BR1736" s="238"/>
      <c r="BS1736" s="238"/>
      <c r="BT1736" s="238"/>
      <c r="BU1736" s="238"/>
      <c r="BV1736" s="238"/>
      <c r="BW1736" s="238"/>
      <c r="BX1736" s="238"/>
      <c r="BY1736" s="238"/>
      <c r="BZ1736" s="238"/>
      <c r="CA1736" s="238"/>
      <c r="CB1736" s="238"/>
      <c r="CC1736" s="238"/>
      <c r="CD1736" s="238"/>
      <c r="CE1736" s="238"/>
      <c r="CF1736" s="238"/>
      <c r="CG1736" s="238"/>
      <c r="CH1736" s="238"/>
      <c r="CI1736" s="238"/>
      <c r="CJ1736" s="238"/>
      <c r="CK1736" s="238"/>
      <c r="CL1736" s="238"/>
      <c r="CM1736" s="238"/>
      <c r="CN1736" s="238"/>
      <c r="CO1736" s="238"/>
      <c r="CP1736" s="238"/>
      <c r="CQ1736" s="238"/>
      <c r="CR1736" s="238"/>
      <c r="CS1736" s="238"/>
      <c r="CT1736" s="238"/>
      <c r="CU1736" s="238"/>
      <c r="CV1736" s="238"/>
      <c r="CW1736" s="238"/>
      <c r="CX1736" s="238"/>
      <c r="CY1736" s="238"/>
      <c r="CZ1736" s="238"/>
      <c r="DA1736" s="238"/>
      <c r="DB1736" s="238"/>
      <c r="DC1736" s="238"/>
      <c r="DD1736" s="238"/>
      <c r="DE1736" s="238"/>
      <c r="DF1736" s="238"/>
      <c r="DG1736" s="238"/>
      <c r="DH1736" s="238"/>
      <c r="DI1736" s="238"/>
      <c r="DJ1736" s="238"/>
      <c r="DK1736" s="238"/>
      <c r="DL1736" s="238"/>
      <c r="DM1736" s="238"/>
      <c r="DN1736" s="238"/>
      <c r="DO1736" s="238"/>
      <c r="DP1736" s="238"/>
      <c r="DQ1736" s="238"/>
      <c r="DR1736" s="238"/>
      <c r="DS1736" s="238"/>
      <c r="DT1736" s="238"/>
      <c r="DU1736" s="238"/>
      <c r="DV1736" s="238"/>
      <c r="DW1736" s="238"/>
      <c r="DX1736" s="238"/>
      <c r="DY1736" s="238"/>
      <c r="DZ1736" s="238"/>
      <c r="EA1736" s="238"/>
      <c r="EB1736" s="238"/>
      <c r="EC1736" s="238"/>
      <c r="ED1736" s="238"/>
      <c r="EE1736" s="238"/>
      <c r="EF1736" s="238"/>
      <c r="EG1736" s="238"/>
      <c r="EH1736" s="238"/>
      <c r="EI1736" s="238"/>
      <c r="EJ1736" s="238"/>
      <c r="EK1736" s="238"/>
      <c r="EL1736" s="238"/>
      <c r="EM1736" s="238"/>
      <c r="EN1736" s="238"/>
      <c r="EO1736" s="238"/>
      <c r="EP1736" s="238"/>
      <c r="EQ1736" s="238"/>
      <c r="ER1736" s="238"/>
      <c r="ES1736" s="238"/>
      <c r="ET1736" s="238"/>
      <c r="EU1736" s="238"/>
      <c r="EV1736" s="238"/>
      <c r="EW1736" s="238"/>
      <c r="EX1736" s="238"/>
      <c r="EY1736" s="238"/>
      <c r="EZ1736" s="238"/>
      <c r="FA1736" s="238"/>
      <c r="FB1736" s="238"/>
      <c r="FC1736" s="238"/>
      <c r="FD1736" s="238"/>
      <c r="FE1736" s="238"/>
    </row>
    <row r="1737" spans="34:161">
      <c r="AH1737" s="238"/>
      <c r="AI1737" s="238"/>
      <c r="AJ1737" s="238"/>
      <c r="AK1737" s="238"/>
      <c r="AL1737" s="238"/>
      <c r="AM1737" s="238"/>
      <c r="AN1737" s="238"/>
      <c r="AO1737" s="238"/>
      <c r="AP1737" s="238"/>
      <c r="AQ1737" s="238"/>
      <c r="AR1737" s="238"/>
      <c r="AS1737" s="238"/>
      <c r="AT1737" s="238"/>
      <c r="AU1737" s="238"/>
      <c r="AV1737" s="238"/>
      <c r="AW1737" s="238"/>
      <c r="AX1737" s="238"/>
      <c r="AY1737" s="238"/>
      <c r="AZ1737" s="238"/>
      <c r="BA1737" s="238"/>
      <c r="BB1737" s="238"/>
      <c r="BC1737" s="238"/>
      <c r="BD1737" s="238"/>
      <c r="BE1737" s="238"/>
      <c r="BF1737" s="238"/>
      <c r="BG1737" s="238"/>
      <c r="BH1737" s="238"/>
      <c r="BI1737" s="238"/>
      <c r="BJ1737" s="238"/>
      <c r="BK1737" s="238"/>
      <c r="BL1737" s="238"/>
      <c r="BM1737" s="238"/>
      <c r="BN1737" s="238"/>
      <c r="BO1737" s="238"/>
      <c r="BP1737" s="238"/>
      <c r="BQ1737" s="238"/>
      <c r="BR1737" s="238"/>
      <c r="BS1737" s="238"/>
      <c r="BT1737" s="238"/>
      <c r="BU1737" s="238"/>
      <c r="BV1737" s="238"/>
      <c r="BW1737" s="238"/>
      <c r="BX1737" s="238"/>
      <c r="BY1737" s="238"/>
      <c r="BZ1737" s="238"/>
      <c r="CA1737" s="238"/>
      <c r="CB1737" s="238"/>
      <c r="CC1737" s="238"/>
      <c r="CD1737" s="238"/>
      <c r="CE1737" s="238"/>
      <c r="CF1737" s="238"/>
      <c r="CG1737" s="238"/>
      <c r="CH1737" s="238"/>
      <c r="CI1737" s="238"/>
      <c r="CJ1737" s="238"/>
      <c r="CK1737" s="238"/>
      <c r="CL1737" s="238"/>
      <c r="CM1737" s="238"/>
      <c r="CN1737" s="238"/>
      <c r="CO1737" s="238"/>
      <c r="CP1737" s="238"/>
      <c r="CQ1737" s="238"/>
      <c r="CR1737" s="238"/>
      <c r="CS1737" s="238"/>
      <c r="CT1737" s="238"/>
      <c r="CU1737" s="238"/>
      <c r="CV1737" s="238"/>
      <c r="CW1737" s="238"/>
      <c r="CX1737" s="238"/>
      <c r="CY1737" s="238"/>
      <c r="CZ1737" s="238"/>
      <c r="DA1737" s="238"/>
      <c r="DB1737" s="238"/>
      <c r="DC1737" s="238"/>
      <c r="DD1737" s="238"/>
      <c r="DE1737" s="238"/>
      <c r="DF1737" s="238"/>
      <c r="DG1737" s="238"/>
      <c r="DH1737" s="238"/>
      <c r="DI1737" s="238"/>
      <c r="DJ1737" s="238"/>
      <c r="DK1737" s="238"/>
      <c r="DL1737" s="238"/>
      <c r="DM1737" s="238"/>
      <c r="DN1737" s="238"/>
      <c r="DO1737" s="238"/>
      <c r="DP1737" s="238"/>
      <c r="DQ1737" s="238"/>
      <c r="DR1737" s="238"/>
      <c r="DS1737" s="238"/>
      <c r="DT1737" s="238"/>
      <c r="DU1737" s="238"/>
      <c r="DV1737" s="238"/>
      <c r="DW1737" s="238"/>
      <c r="DX1737" s="238"/>
      <c r="DY1737" s="238"/>
      <c r="DZ1737" s="238"/>
      <c r="EA1737" s="238"/>
      <c r="EB1737" s="238"/>
      <c r="EC1737" s="238"/>
      <c r="ED1737" s="238"/>
      <c r="EE1737" s="238"/>
      <c r="EF1737" s="238"/>
      <c r="EG1737" s="238"/>
      <c r="EH1737" s="238"/>
      <c r="EI1737" s="238"/>
      <c r="EJ1737" s="238"/>
      <c r="EK1737" s="238"/>
      <c r="EL1737" s="238"/>
      <c r="EM1737" s="238"/>
      <c r="EN1737" s="238"/>
      <c r="EO1737" s="238"/>
      <c r="EP1737" s="238"/>
      <c r="EQ1737" s="238"/>
      <c r="ER1737" s="238"/>
      <c r="ES1737" s="238"/>
      <c r="ET1737" s="238"/>
      <c r="EU1737" s="238"/>
      <c r="EV1737" s="238"/>
      <c r="EW1737" s="238"/>
      <c r="EX1737" s="238"/>
      <c r="EY1737" s="238"/>
      <c r="EZ1737" s="238"/>
      <c r="FA1737" s="238"/>
      <c r="FB1737" s="238"/>
      <c r="FC1737" s="238"/>
      <c r="FD1737" s="238"/>
      <c r="FE1737" s="238"/>
    </row>
    <row r="1738" spans="34:161">
      <c r="AH1738" s="238"/>
      <c r="AI1738" s="238"/>
      <c r="AJ1738" s="238"/>
      <c r="AK1738" s="238"/>
      <c r="AL1738" s="238"/>
      <c r="AM1738" s="238"/>
      <c r="AN1738" s="238"/>
      <c r="AO1738" s="238"/>
      <c r="AP1738" s="238"/>
      <c r="AQ1738" s="238"/>
      <c r="AR1738" s="238"/>
      <c r="AS1738" s="238"/>
      <c r="AT1738" s="238"/>
      <c r="AU1738" s="238"/>
      <c r="AV1738" s="238"/>
      <c r="AW1738" s="238"/>
      <c r="AX1738" s="238"/>
      <c r="AY1738" s="238"/>
      <c r="AZ1738" s="238"/>
      <c r="BA1738" s="238"/>
      <c r="BB1738" s="238"/>
      <c r="BC1738" s="238"/>
      <c r="BD1738" s="238"/>
      <c r="BE1738" s="238"/>
      <c r="BF1738" s="238"/>
      <c r="BG1738" s="238"/>
      <c r="BH1738" s="238"/>
      <c r="BI1738" s="238"/>
      <c r="BJ1738" s="238"/>
      <c r="BK1738" s="238"/>
      <c r="BL1738" s="238"/>
      <c r="BM1738" s="238"/>
      <c r="BN1738" s="238"/>
      <c r="BO1738" s="238"/>
      <c r="BP1738" s="238"/>
      <c r="BQ1738" s="238"/>
      <c r="BR1738" s="238"/>
      <c r="BS1738" s="238"/>
      <c r="BT1738" s="238"/>
      <c r="BU1738" s="238"/>
      <c r="BV1738" s="238"/>
      <c r="BW1738" s="238"/>
      <c r="BX1738" s="238"/>
      <c r="BY1738" s="238"/>
      <c r="BZ1738" s="238"/>
      <c r="CA1738" s="238"/>
      <c r="CB1738" s="238"/>
      <c r="CC1738" s="238"/>
      <c r="CD1738" s="238"/>
      <c r="CE1738" s="238"/>
      <c r="CF1738" s="238"/>
      <c r="CG1738" s="238"/>
      <c r="CH1738" s="238"/>
      <c r="CI1738" s="238"/>
      <c r="CJ1738" s="238"/>
      <c r="CK1738" s="238"/>
      <c r="CL1738" s="238"/>
      <c r="CM1738" s="238"/>
      <c r="CN1738" s="238"/>
      <c r="CO1738" s="238"/>
      <c r="CP1738" s="238"/>
      <c r="CQ1738" s="238"/>
      <c r="CR1738" s="238"/>
      <c r="CS1738" s="238"/>
      <c r="CT1738" s="238"/>
      <c r="CU1738" s="238"/>
      <c r="CV1738" s="238"/>
      <c r="CW1738" s="238"/>
      <c r="CX1738" s="238"/>
      <c r="CY1738" s="238"/>
      <c r="CZ1738" s="238"/>
      <c r="DA1738" s="238"/>
      <c r="DB1738" s="238"/>
      <c r="DC1738" s="238"/>
      <c r="DD1738" s="238"/>
      <c r="DE1738" s="238"/>
      <c r="DF1738" s="238"/>
      <c r="DG1738" s="238"/>
      <c r="DH1738" s="238"/>
      <c r="DI1738" s="238"/>
      <c r="DJ1738" s="238"/>
      <c r="DK1738" s="238"/>
      <c r="DL1738" s="238"/>
      <c r="DM1738" s="238"/>
      <c r="DN1738" s="238"/>
      <c r="DO1738" s="238"/>
      <c r="DP1738" s="238"/>
      <c r="DQ1738" s="238"/>
      <c r="DR1738" s="238"/>
      <c r="DS1738" s="238"/>
      <c r="DT1738" s="238"/>
      <c r="DU1738" s="238"/>
      <c r="DV1738" s="238"/>
      <c r="DW1738" s="238"/>
      <c r="DX1738" s="238"/>
      <c r="DY1738" s="238"/>
      <c r="DZ1738" s="238"/>
      <c r="EA1738" s="238"/>
      <c r="EB1738" s="238"/>
      <c r="EC1738" s="238"/>
      <c r="ED1738" s="238"/>
      <c r="EE1738" s="238"/>
      <c r="EF1738" s="238"/>
      <c r="EG1738" s="238"/>
      <c r="EH1738" s="238"/>
      <c r="EI1738" s="238"/>
      <c r="EJ1738" s="238"/>
      <c r="EK1738" s="238"/>
      <c r="EL1738" s="238"/>
      <c r="EM1738" s="238"/>
      <c r="EN1738" s="238"/>
      <c r="EO1738" s="238"/>
      <c r="EP1738" s="238"/>
      <c r="EQ1738" s="238"/>
      <c r="ER1738" s="238"/>
      <c r="ES1738" s="238"/>
      <c r="ET1738" s="238"/>
      <c r="EU1738" s="238"/>
      <c r="EV1738" s="238"/>
      <c r="EW1738" s="238"/>
      <c r="EX1738" s="238"/>
      <c r="EY1738" s="238"/>
      <c r="EZ1738" s="238"/>
      <c r="FA1738" s="238"/>
      <c r="FB1738" s="238"/>
      <c r="FC1738" s="238"/>
      <c r="FD1738" s="238"/>
      <c r="FE1738" s="238"/>
    </row>
    <row r="1739" spans="34:161">
      <c r="AH1739" s="238"/>
      <c r="AI1739" s="238"/>
      <c r="AJ1739" s="238"/>
      <c r="AK1739" s="238"/>
      <c r="AL1739" s="238"/>
      <c r="AM1739" s="238"/>
      <c r="AN1739" s="238"/>
      <c r="AO1739" s="238"/>
      <c r="AP1739" s="238"/>
      <c r="AQ1739" s="238"/>
      <c r="AR1739" s="238"/>
      <c r="AS1739" s="238"/>
      <c r="AT1739" s="238"/>
      <c r="AU1739" s="238"/>
      <c r="AV1739" s="238"/>
      <c r="AW1739" s="238"/>
      <c r="AX1739" s="238"/>
      <c r="AY1739" s="238"/>
      <c r="AZ1739" s="238"/>
      <c r="BA1739" s="238"/>
      <c r="BB1739" s="238"/>
      <c r="BC1739" s="238"/>
      <c r="BD1739" s="238"/>
      <c r="BE1739" s="238"/>
      <c r="BF1739" s="238"/>
      <c r="BG1739" s="238"/>
      <c r="BH1739" s="238"/>
      <c r="BI1739" s="238"/>
      <c r="BJ1739" s="238"/>
      <c r="BK1739" s="238"/>
      <c r="BL1739" s="238"/>
      <c r="BM1739" s="238"/>
      <c r="BN1739" s="238"/>
      <c r="BO1739" s="238"/>
      <c r="BP1739" s="238"/>
      <c r="BQ1739" s="238"/>
      <c r="BR1739" s="238"/>
      <c r="BS1739" s="238"/>
      <c r="BT1739" s="238"/>
      <c r="BU1739" s="238"/>
      <c r="BV1739" s="238"/>
      <c r="BW1739" s="238"/>
      <c r="BX1739" s="238"/>
      <c r="BY1739" s="238"/>
      <c r="BZ1739" s="238"/>
      <c r="CA1739" s="238"/>
      <c r="CB1739" s="238"/>
      <c r="CC1739" s="238"/>
      <c r="CD1739" s="238"/>
      <c r="CE1739" s="238"/>
      <c r="CF1739" s="238"/>
      <c r="CG1739" s="238"/>
      <c r="CH1739" s="238"/>
      <c r="CI1739" s="238"/>
      <c r="CJ1739" s="238"/>
      <c r="CK1739" s="238"/>
      <c r="CL1739" s="238"/>
      <c r="CM1739" s="238"/>
      <c r="CN1739" s="238"/>
      <c r="CO1739" s="238"/>
      <c r="CP1739" s="238"/>
      <c r="CQ1739" s="238"/>
      <c r="CR1739" s="238"/>
      <c r="CS1739" s="238"/>
      <c r="CT1739" s="238"/>
      <c r="CU1739" s="238"/>
      <c r="CV1739" s="238"/>
      <c r="CW1739" s="238"/>
      <c r="CX1739" s="238"/>
      <c r="CY1739" s="238"/>
      <c r="CZ1739" s="238"/>
      <c r="DA1739" s="238"/>
      <c r="DB1739" s="238"/>
      <c r="DC1739" s="238"/>
      <c r="DD1739" s="238"/>
      <c r="DE1739" s="238"/>
      <c r="DF1739" s="238"/>
      <c r="DG1739" s="238"/>
      <c r="DH1739" s="238"/>
      <c r="DI1739" s="238"/>
      <c r="DJ1739" s="238"/>
      <c r="DK1739" s="238"/>
      <c r="DL1739" s="238"/>
      <c r="DM1739" s="238"/>
      <c r="DN1739" s="238"/>
      <c r="DO1739" s="238"/>
      <c r="DP1739" s="238"/>
      <c r="DQ1739" s="238"/>
      <c r="DR1739" s="238"/>
      <c r="DS1739" s="238"/>
      <c r="DT1739" s="238"/>
      <c r="DU1739" s="238"/>
      <c r="DV1739" s="238"/>
      <c r="DW1739" s="238"/>
      <c r="DX1739" s="238"/>
      <c r="DY1739" s="238"/>
      <c r="DZ1739" s="238"/>
      <c r="EA1739" s="238"/>
      <c r="EB1739" s="238"/>
      <c r="EC1739" s="238"/>
      <c r="ED1739" s="238"/>
      <c r="EE1739" s="238"/>
      <c r="EF1739" s="238"/>
      <c r="EG1739" s="238"/>
      <c r="EH1739" s="238"/>
      <c r="EI1739" s="238"/>
      <c r="EJ1739" s="238"/>
      <c r="EK1739" s="238"/>
      <c r="EL1739" s="238"/>
      <c r="EM1739" s="238"/>
      <c r="EN1739" s="238"/>
      <c r="EO1739" s="238"/>
      <c r="EP1739" s="238"/>
      <c r="EQ1739" s="238"/>
      <c r="ER1739" s="238"/>
      <c r="ES1739" s="238"/>
      <c r="ET1739" s="238"/>
      <c r="EU1739" s="238"/>
      <c r="EV1739" s="238"/>
      <c r="EW1739" s="238"/>
      <c r="EX1739" s="238"/>
      <c r="EY1739" s="238"/>
      <c r="EZ1739" s="238"/>
      <c r="FA1739" s="238"/>
      <c r="FB1739" s="238"/>
      <c r="FC1739" s="238"/>
      <c r="FD1739" s="238"/>
      <c r="FE1739" s="238"/>
    </row>
    <row r="1740" spans="34:161">
      <c r="AH1740" s="238"/>
      <c r="AI1740" s="238"/>
      <c r="AJ1740" s="238"/>
      <c r="AK1740" s="238"/>
      <c r="AL1740" s="238"/>
      <c r="AM1740" s="238"/>
      <c r="AN1740" s="238"/>
      <c r="AO1740" s="238"/>
      <c r="AP1740" s="238"/>
      <c r="AQ1740" s="238"/>
      <c r="AR1740" s="238"/>
      <c r="AS1740" s="238"/>
      <c r="AT1740" s="238"/>
      <c r="AU1740" s="238"/>
      <c r="AV1740" s="238"/>
      <c r="AW1740" s="238"/>
      <c r="AX1740" s="238"/>
      <c r="AY1740" s="238"/>
      <c r="AZ1740" s="238"/>
      <c r="BA1740" s="238"/>
      <c r="BB1740" s="238"/>
      <c r="BC1740" s="238"/>
      <c r="BD1740" s="238"/>
      <c r="BE1740" s="238"/>
      <c r="BF1740" s="238"/>
      <c r="BG1740" s="238"/>
      <c r="BH1740" s="238"/>
      <c r="BI1740" s="238"/>
      <c r="BJ1740" s="238"/>
      <c r="BK1740" s="238"/>
      <c r="BL1740" s="238"/>
      <c r="BM1740" s="238"/>
      <c r="BN1740" s="238"/>
      <c r="BO1740" s="238"/>
      <c r="BP1740" s="238"/>
      <c r="BQ1740" s="238"/>
      <c r="BR1740" s="238"/>
      <c r="BS1740" s="238"/>
      <c r="BT1740" s="238"/>
      <c r="BU1740" s="238"/>
      <c r="BV1740" s="238"/>
      <c r="BW1740" s="238"/>
      <c r="BX1740" s="238"/>
      <c r="BY1740" s="238"/>
      <c r="BZ1740" s="238"/>
      <c r="CA1740" s="238"/>
      <c r="CB1740" s="238"/>
      <c r="CC1740" s="238"/>
      <c r="CD1740" s="238"/>
      <c r="CE1740" s="238"/>
      <c r="CF1740" s="238"/>
      <c r="CG1740" s="238"/>
      <c r="CH1740" s="238"/>
      <c r="CI1740" s="238"/>
      <c r="CJ1740" s="238"/>
      <c r="CK1740" s="238"/>
      <c r="CL1740" s="238"/>
      <c r="CM1740" s="238"/>
      <c r="CN1740" s="238"/>
      <c r="CO1740" s="238"/>
      <c r="CP1740" s="238"/>
      <c r="CQ1740" s="238"/>
      <c r="CR1740" s="238"/>
      <c r="CS1740" s="238"/>
      <c r="CT1740" s="238"/>
      <c r="CU1740" s="238"/>
      <c r="CV1740" s="238"/>
      <c r="CW1740" s="238"/>
      <c r="CX1740" s="238"/>
      <c r="CY1740" s="238"/>
      <c r="CZ1740" s="238"/>
      <c r="DA1740" s="238"/>
      <c r="DB1740" s="238"/>
      <c r="DC1740" s="238"/>
      <c r="DD1740" s="238"/>
      <c r="DE1740" s="238"/>
      <c r="DF1740" s="238"/>
      <c r="DG1740" s="238"/>
      <c r="DH1740" s="238"/>
      <c r="DI1740" s="238"/>
      <c r="DJ1740" s="238"/>
      <c r="DK1740" s="238"/>
      <c r="DL1740" s="238"/>
      <c r="DM1740" s="238"/>
      <c r="DN1740" s="238"/>
      <c r="DO1740" s="238"/>
      <c r="DP1740" s="238"/>
      <c r="DQ1740" s="238"/>
      <c r="DR1740" s="238"/>
      <c r="DS1740" s="238"/>
      <c r="DT1740" s="238"/>
      <c r="DU1740" s="238"/>
      <c r="DV1740" s="238"/>
      <c r="DW1740" s="238"/>
      <c r="DX1740" s="238"/>
      <c r="DY1740" s="238"/>
      <c r="DZ1740" s="238"/>
      <c r="EA1740" s="238"/>
      <c r="EB1740" s="238"/>
      <c r="EC1740" s="238"/>
      <c r="ED1740" s="238"/>
      <c r="EE1740" s="238"/>
      <c r="EF1740" s="238"/>
      <c r="EG1740" s="238"/>
      <c r="EH1740" s="238"/>
      <c r="EI1740" s="238"/>
      <c r="EJ1740" s="238"/>
      <c r="EK1740" s="238"/>
      <c r="EL1740" s="238"/>
      <c r="EM1740" s="238"/>
      <c r="EN1740" s="238"/>
      <c r="EO1740" s="238"/>
      <c r="EP1740" s="238"/>
      <c r="EQ1740" s="238"/>
      <c r="ER1740" s="238"/>
      <c r="ES1740" s="238"/>
      <c r="ET1740" s="238"/>
      <c r="EU1740" s="238"/>
      <c r="EV1740" s="238"/>
      <c r="EW1740" s="238"/>
      <c r="EX1740" s="238"/>
      <c r="EY1740" s="238"/>
      <c r="EZ1740" s="238"/>
      <c r="FA1740" s="238"/>
      <c r="FB1740" s="238"/>
      <c r="FC1740" s="238"/>
      <c r="FD1740" s="238"/>
      <c r="FE1740" s="238"/>
    </row>
    <row r="1741" spans="34:161">
      <c r="AH1741" s="238"/>
      <c r="AI1741" s="238"/>
      <c r="AJ1741" s="238"/>
      <c r="AK1741" s="238"/>
      <c r="AL1741" s="238"/>
      <c r="AM1741" s="238"/>
      <c r="AN1741" s="238"/>
      <c r="AO1741" s="238"/>
      <c r="AP1741" s="238"/>
      <c r="AQ1741" s="238"/>
      <c r="AR1741" s="238"/>
      <c r="AS1741" s="238"/>
      <c r="AT1741" s="238"/>
      <c r="AU1741" s="238"/>
      <c r="AV1741" s="238"/>
      <c r="AW1741" s="238"/>
      <c r="AX1741" s="238"/>
      <c r="AY1741" s="238"/>
      <c r="AZ1741" s="238"/>
      <c r="BA1741" s="238"/>
      <c r="BB1741" s="238"/>
      <c r="BC1741" s="238"/>
      <c r="BD1741" s="238"/>
      <c r="BE1741" s="238"/>
      <c r="BF1741" s="238"/>
      <c r="BG1741" s="238"/>
      <c r="BH1741" s="238"/>
      <c r="BI1741" s="238"/>
      <c r="BJ1741" s="238"/>
      <c r="BK1741" s="238"/>
      <c r="BL1741" s="238"/>
      <c r="BM1741" s="238"/>
      <c r="BN1741" s="238"/>
      <c r="BO1741" s="238"/>
      <c r="BP1741" s="238"/>
      <c r="BQ1741" s="238"/>
      <c r="BR1741" s="238"/>
      <c r="BS1741" s="238"/>
      <c r="BT1741" s="238"/>
      <c r="BU1741" s="238"/>
      <c r="BV1741" s="238"/>
      <c r="BW1741" s="238"/>
      <c r="BX1741" s="238"/>
      <c r="BY1741" s="238"/>
      <c r="BZ1741" s="238"/>
      <c r="CA1741" s="238"/>
      <c r="CB1741" s="238"/>
      <c r="CC1741" s="238"/>
      <c r="CD1741" s="238"/>
      <c r="CE1741" s="238"/>
      <c r="CF1741" s="238"/>
      <c r="CG1741" s="238"/>
      <c r="CH1741" s="238"/>
      <c r="CI1741" s="238"/>
      <c r="CJ1741" s="238"/>
      <c r="CK1741" s="238"/>
      <c r="CL1741" s="238"/>
      <c r="CM1741" s="238"/>
      <c r="CN1741" s="238"/>
      <c r="CO1741" s="238"/>
      <c r="CP1741" s="238"/>
      <c r="CQ1741" s="238"/>
      <c r="CR1741" s="238"/>
      <c r="CS1741" s="238"/>
      <c r="CT1741" s="238"/>
      <c r="CU1741" s="238"/>
      <c r="CV1741" s="238"/>
      <c r="CW1741" s="238"/>
      <c r="CX1741" s="238"/>
      <c r="CY1741" s="238"/>
      <c r="CZ1741" s="238"/>
      <c r="DA1741" s="238"/>
      <c r="DB1741" s="238"/>
      <c r="DC1741" s="238"/>
      <c r="DD1741" s="238"/>
      <c r="DE1741" s="238"/>
      <c r="DF1741" s="238"/>
      <c r="DG1741" s="238"/>
      <c r="DH1741" s="238"/>
      <c r="DI1741" s="238"/>
      <c r="DJ1741" s="238"/>
      <c r="DK1741" s="238"/>
      <c r="DL1741" s="238"/>
      <c r="DM1741" s="238"/>
      <c r="DN1741" s="238"/>
      <c r="DO1741" s="238"/>
      <c r="DP1741" s="238"/>
      <c r="DQ1741" s="238"/>
      <c r="DR1741" s="238"/>
      <c r="DS1741" s="238"/>
      <c r="DT1741" s="238"/>
      <c r="DU1741" s="238"/>
      <c r="DV1741" s="238"/>
      <c r="DW1741" s="238"/>
      <c r="DX1741" s="238"/>
      <c r="DY1741" s="238"/>
      <c r="DZ1741" s="238"/>
      <c r="EA1741" s="238"/>
      <c r="EB1741" s="238"/>
      <c r="EC1741" s="238"/>
      <c r="ED1741" s="238"/>
      <c r="EE1741" s="238"/>
      <c r="EF1741" s="238"/>
      <c r="EG1741" s="238"/>
      <c r="EH1741" s="238"/>
      <c r="EI1741" s="238"/>
      <c r="EJ1741" s="238"/>
      <c r="EK1741" s="238"/>
      <c r="EL1741" s="238"/>
      <c r="EM1741" s="238"/>
      <c r="EN1741" s="238"/>
      <c r="EO1741" s="238"/>
      <c r="EP1741" s="238"/>
      <c r="EQ1741" s="238"/>
      <c r="ER1741" s="238"/>
      <c r="ES1741" s="238"/>
      <c r="ET1741" s="238"/>
      <c r="EU1741" s="238"/>
      <c r="EV1741" s="238"/>
      <c r="EW1741" s="238"/>
      <c r="EX1741" s="238"/>
      <c r="EY1741" s="238"/>
      <c r="EZ1741" s="238"/>
      <c r="FA1741" s="238"/>
      <c r="FB1741" s="238"/>
      <c r="FC1741" s="238"/>
      <c r="FD1741" s="238"/>
      <c r="FE1741" s="238"/>
    </row>
    <row r="1742" spans="34:161">
      <c r="AH1742" s="238"/>
      <c r="AI1742" s="238"/>
      <c r="AJ1742" s="238"/>
      <c r="AK1742" s="238"/>
      <c r="AL1742" s="238"/>
      <c r="AM1742" s="238"/>
      <c r="AN1742" s="238"/>
      <c r="AO1742" s="238"/>
      <c r="AP1742" s="238"/>
      <c r="AQ1742" s="238"/>
      <c r="AR1742" s="238"/>
      <c r="AS1742" s="238"/>
      <c r="AT1742" s="238"/>
      <c r="AU1742" s="238"/>
      <c r="AV1742" s="238"/>
      <c r="AW1742" s="238"/>
      <c r="AX1742" s="238"/>
      <c r="AY1742" s="238"/>
      <c r="AZ1742" s="238"/>
      <c r="BA1742" s="238"/>
      <c r="BB1742" s="238"/>
      <c r="BC1742" s="238"/>
      <c r="BD1742" s="238"/>
      <c r="BE1742" s="238"/>
      <c r="BF1742" s="238"/>
      <c r="BG1742" s="238"/>
      <c r="BH1742" s="238"/>
      <c r="BI1742" s="238"/>
      <c r="BJ1742" s="238"/>
      <c r="BK1742" s="238"/>
      <c r="BL1742" s="238"/>
      <c r="BM1742" s="238"/>
      <c r="BN1742" s="238"/>
      <c r="BO1742" s="238"/>
      <c r="BP1742" s="238"/>
      <c r="BQ1742" s="238"/>
      <c r="BR1742" s="238"/>
      <c r="BS1742" s="238"/>
      <c r="BT1742" s="238"/>
      <c r="BU1742" s="238"/>
      <c r="BV1742" s="238"/>
      <c r="BW1742" s="238"/>
      <c r="BX1742" s="238"/>
      <c r="BY1742" s="238"/>
      <c r="BZ1742" s="238"/>
      <c r="CA1742" s="238"/>
      <c r="CB1742" s="238"/>
      <c r="CC1742" s="238"/>
      <c r="CD1742" s="238"/>
      <c r="CE1742" s="238"/>
      <c r="CF1742" s="238"/>
      <c r="CG1742" s="238"/>
      <c r="CH1742" s="238"/>
      <c r="CI1742" s="238"/>
      <c r="CJ1742" s="238"/>
      <c r="CK1742" s="238"/>
      <c r="CL1742" s="238"/>
      <c r="CM1742" s="238"/>
      <c r="CN1742" s="238"/>
      <c r="CO1742" s="238"/>
      <c r="CP1742" s="238"/>
      <c r="CQ1742" s="238"/>
      <c r="CR1742" s="238"/>
      <c r="CS1742" s="238"/>
      <c r="CT1742" s="238"/>
      <c r="CU1742" s="238"/>
      <c r="CV1742" s="238"/>
      <c r="CW1742" s="238"/>
      <c r="CX1742" s="238"/>
      <c r="CY1742" s="238"/>
      <c r="CZ1742" s="238"/>
      <c r="DA1742" s="238"/>
      <c r="DB1742" s="238"/>
      <c r="DC1742" s="238"/>
      <c r="DD1742" s="238"/>
      <c r="DE1742" s="238"/>
      <c r="DF1742" s="238"/>
      <c r="DG1742" s="238"/>
      <c r="DH1742" s="238"/>
      <c r="DI1742" s="238"/>
      <c r="DJ1742" s="238"/>
      <c r="DK1742" s="238"/>
      <c r="DL1742" s="238"/>
      <c r="DM1742" s="238"/>
      <c r="DN1742" s="238"/>
      <c r="DO1742" s="238"/>
      <c r="DP1742" s="238"/>
      <c r="DQ1742" s="238"/>
      <c r="DR1742" s="238"/>
      <c r="DS1742" s="238"/>
      <c r="DT1742" s="238"/>
      <c r="DU1742" s="238"/>
      <c r="DV1742" s="238"/>
      <c r="DW1742" s="238"/>
      <c r="DX1742" s="238"/>
      <c r="DY1742" s="238"/>
      <c r="DZ1742" s="238"/>
      <c r="EA1742" s="238"/>
      <c r="EB1742" s="238"/>
      <c r="EC1742" s="238"/>
      <c r="ED1742" s="238"/>
      <c r="EE1742" s="238"/>
      <c r="EF1742" s="238"/>
      <c r="EG1742" s="238"/>
      <c r="EH1742" s="238"/>
      <c r="EI1742" s="238"/>
      <c r="EJ1742" s="238"/>
      <c r="EK1742" s="238"/>
      <c r="EL1742" s="238"/>
      <c r="EM1742" s="238"/>
      <c r="EN1742" s="238"/>
      <c r="EO1742" s="238"/>
      <c r="EP1742" s="238"/>
      <c r="EQ1742" s="238"/>
      <c r="ER1742" s="238"/>
      <c r="ES1742" s="238"/>
      <c r="ET1742" s="238"/>
      <c r="EU1742" s="238"/>
      <c r="EV1742" s="238"/>
      <c r="EW1742" s="238"/>
      <c r="EX1742" s="238"/>
      <c r="EY1742" s="238"/>
      <c r="EZ1742" s="238"/>
      <c r="FA1742" s="238"/>
      <c r="FB1742" s="238"/>
      <c r="FC1742" s="238"/>
      <c r="FD1742" s="238"/>
      <c r="FE1742" s="238"/>
    </row>
    <row r="1743" spans="34:161">
      <c r="AH1743" s="238"/>
      <c r="AI1743" s="238"/>
      <c r="AJ1743" s="238"/>
      <c r="AK1743" s="238"/>
      <c r="AL1743" s="238"/>
      <c r="AM1743" s="238"/>
      <c r="AN1743" s="238"/>
      <c r="AO1743" s="238"/>
      <c r="AP1743" s="238"/>
      <c r="AQ1743" s="238"/>
      <c r="AR1743" s="238"/>
      <c r="AS1743" s="238"/>
      <c r="AT1743" s="238"/>
      <c r="AU1743" s="238"/>
      <c r="AV1743" s="238"/>
      <c r="AW1743" s="238"/>
      <c r="AX1743" s="238"/>
      <c r="AY1743" s="238"/>
      <c r="AZ1743" s="238"/>
      <c r="BA1743" s="238"/>
      <c r="BB1743" s="238"/>
      <c r="BC1743" s="238"/>
      <c r="BD1743" s="238"/>
      <c r="BE1743" s="238"/>
      <c r="BF1743" s="238"/>
      <c r="BG1743" s="238"/>
      <c r="BH1743" s="238"/>
      <c r="BI1743" s="238"/>
      <c r="BJ1743" s="238"/>
      <c r="BK1743" s="238"/>
      <c r="BL1743" s="238"/>
      <c r="BM1743" s="238"/>
      <c r="BN1743" s="238"/>
      <c r="BO1743" s="238"/>
      <c r="BP1743" s="238"/>
      <c r="BQ1743" s="238"/>
      <c r="BR1743" s="238"/>
      <c r="BS1743" s="238"/>
      <c r="BT1743" s="238"/>
      <c r="BU1743" s="238"/>
      <c r="BV1743" s="238"/>
      <c r="BW1743" s="238"/>
      <c r="BX1743" s="238"/>
      <c r="BY1743" s="238"/>
      <c r="BZ1743" s="238"/>
      <c r="CA1743" s="238"/>
      <c r="CB1743" s="238"/>
      <c r="CC1743" s="238"/>
      <c r="CD1743" s="238"/>
      <c r="CE1743" s="238"/>
      <c r="CF1743" s="238"/>
      <c r="CG1743" s="238"/>
      <c r="CH1743" s="238"/>
      <c r="CI1743" s="238"/>
      <c r="CJ1743" s="238"/>
      <c r="CK1743" s="238"/>
      <c r="CL1743" s="238"/>
      <c r="CM1743" s="238"/>
      <c r="CN1743" s="238"/>
      <c r="CO1743" s="238"/>
      <c r="CP1743" s="238"/>
      <c r="CQ1743" s="238"/>
      <c r="CR1743" s="238"/>
      <c r="CS1743" s="238"/>
      <c r="CT1743" s="238"/>
      <c r="CU1743" s="238"/>
      <c r="CV1743" s="238"/>
      <c r="CW1743" s="238"/>
      <c r="CX1743" s="238"/>
      <c r="CY1743" s="238"/>
      <c r="CZ1743" s="238"/>
      <c r="DA1743" s="238"/>
      <c r="DB1743" s="238"/>
      <c r="DC1743" s="238"/>
      <c r="DD1743" s="238"/>
      <c r="DE1743" s="238"/>
      <c r="DF1743" s="238"/>
      <c r="DG1743" s="238"/>
      <c r="DH1743" s="238"/>
      <c r="DI1743" s="238"/>
      <c r="DJ1743" s="238"/>
      <c r="DK1743" s="238"/>
      <c r="DL1743" s="238"/>
      <c r="DM1743" s="238"/>
      <c r="DN1743" s="238"/>
      <c r="DO1743" s="238"/>
      <c r="DP1743" s="238"/>
      <c r="DQ1743" s="238"/>
      <c r="DR1743" s="238"/>
      <c r="DS1743" s="238"/>
      <c r="DT1743" s="238"/>
      <c r="DU1743" s="238"/>
      <c r="DV1743" s="238"/>
      <c r="DW1743" s="238"/>
      <c r="DX1743" s="238"/>
      <c r="DY1743" s="238"/>
      <c r="DZ1743" s="238"/>
      <c r="EA1743" s="238"/>
      <c r="EB1743" s="238"/>
      <c r="EC1743" s="238"/>
      <c r="ED1743" s="238"/>
      <c r="EE1743" s="238"/>
      <c r="EF1743" s="238"/>
      <c r="EG1743" s="238"/>
      <c r="EH1743" s="238"/>
      <c r="EI1743" s="238"/>
      <c r="EJ1743" s="238"/>
      <c r="EK1743" s="238"/>
      <c r="EL1743" s="238"/>
      <c r="EM1743" s="238"/>
      <c r="EN1743" s="238"/>
      <c r="EO1743" s="238"/>
      <c r="EP1743" s="238"/>
      <c r="EQ1743" s="238"/>
      <c r="ER1743" s="238"/>
      <c r="ES1743" s="238"/>
      <c r="ET1743" s="238"/>
      <c r="EU1743" s="238"/>
      <c r="EV1743" s="238"/>
      <c r="EW1743" s="238"/>
      <c r="EX1743" s="238"/>
      <c r="EY1743" s="238"/>
      <c r="EZ1743" s="238"/>
      <c r="FA1743" s="238"/>
      <c r="FB1743" s="238"/>
      <c r="FC1743" s="238"/>
      <c r="FD1743" s="238"/>
      <c r="FE1743" s="238"/>
    </row>
    <row r="1744" spans="34:161">
      <c r="AH1744" s="238"/>
      <c r="AI1744" s="238"/>
      <c r="AJ1744" s="238"/>
      <c r="AK1744" s="238"/>
      <c r="AL1744" s="238"/>
      <c r="AM1744" s="238"/>
      <c r="AN1744" s="238"/>
      <c r="AO1744" s="238"/>
      <c r="AP1744" s="238"/>
      <c r="AQ1744" s="238"/>
      <c r="AR1744" s="238"/>
      <c r="AS1744" s="238"/>
      <c r="AT1744" s="238"/>
      <c r="AU1744" s="238"/>
      <c r="AV1744" s="238"/>
      <c r="AW1744" s="238"/>
      <c r="AX1744" s="238"/>
      <c r="AY1744" s="238"/>
      <c r="AZ1744" s="238"/>
      <c r="BA1744" s="238"/>
      <c r="BB1744" s="238"/>
      <c r="BC1744" s="238"/>
      <c r="BD1744" s="238"/>
      <c r="BE1744" s="238"/>
      <c r="BF1744" s="238"/>
      <c r="BG1744" s="238"/>
      <c r="BH1744" s="238"/>
      <c r="BI1744" s="238"/>
      <c r="BJ1744" s="238"/>
      <c r="BK1744" s="238"/>
      <c r="BL1744" s="238"/>
      <c r="BM1744" s="238"/>
      <c r="BN1744" s="238"/>
      <c r="BO1744" s="238"/>
      <c r="BP1744" s="238"/>
      <c r="BQ1744" s="238"/>
      <c r="BR1744" s="238"/>
      <c r="BS1744" s="238"/>
      <c r="BT1744" s="238"/>
      <c r="BU1744" s="238"/>
      <c r="BV1744" s="238"/>
      <c r="BW1744" s="238"/>
      <c r="BX1744" s="238"/>
      <c r="BY1744" s="238"/>
      <c r="BZ1744" s="238"/>
      <c r="CA1744" s="238"/>
      <c r="CB1744" s="238"/>
      <c r="CC1744" s="238"/>
      <c r="CD1744" s="238"/>
      <c r="CE1744" s="238"/>
      <c r="CF1744" s="238"/>
      <c r="CG1744" s="238"/>
      <c r="CH1744" s="238"/>
      <c r="CI1744" s="238"/>
      <c r="CJ1744" s="238"/>
      <c r="CK1744" s="238"/>
      <c r="CL1744" s="238"/>
      <c r="CM1744" s="238"/>
      <c r="CN1744" s="238"/>
      <c r="CO1744" s="238"/>
      <c r="CP1744" s="238"/>
      <c r="CQ1744" s="238"/>
      <c r="CR1744" s="238"/>
      <c r="CS1744" s="238"/>
      <c r="CT1744" s="238"/>
      <c r="CU1744" s="238"/>
      <c r="CV1744" s="238"/>
      <c r="CW1744" s="238"/>
      <c r="CX1744" s="238"/>
      <c r="CY1744" s="238"/>
      <c r="CZ1744" s="238"/>
      <c r="DA1744" s="238"/>
      <c r="DB1744" s="238"/>
      <c r="DC1744" s="238"/>
      <c r="DD1744" s="238"/>
      <c r="DE1744" s="238"/>
      <c r="DF1744" s="238"/>
      <c r="DG1744" s="238"/>
      <c r="DH1744" s="238"/>
      <c r="DI1744" s="238"/>
      <c r="DJ1744" s="238"/>
      <c r="DK1744" s="238"/>
      <c r="DL1744" s="238"/>
      <c r="DM1744" s="238"/>
      <c r="DN1744" s="238"/>
      <c r="DO1744" s="238"/>
      <c r="DP1744" s="238"/>
      <c r="DQ1744" s="238"/>
      <c r="DR1744" s="238"/>
      <c r="DS1744" s="238"/>
      <c r="DT1744" s="238"/>
      <c r="DU1744" s="238"/>
      <c r="DV1744" s="238"/>
      <c r="DW1744" s="238"/>
      <c r="DX1744" s="238"/>
      <c r="DY1744" s="238"/>
      <c r="DZ1744" s="238"/>
      <c r="EA1744" s="238"/>
      <c r="EB1744" s="238"/>
      <c r="EC1744" s="238"/>
      <c r="ED1744" s="238"/>
      <c r="EE1744" s="238"/>
      <c r="EF1744" s="238"/>
      <c r="EG1744" s="238"/>
      <c r="EH1744" s="238"/>
      <c r="EI1744" s="238"/>
      <c r="EJ1744" s="238"/>
      <c r="EK1744" s="238"/>
      <c r="EL1744" s="238"/>
      <c r="EM1744" s="238"/>
      <c r="EN1744" s="238"/>
      <c r="EO1744" s="238"/>
      <c r="EP1744" s="238"/>
      <c r="EQ1744" s="238"/>
      <c r="ER1744" s="238"/>
      <c r="ES1744" s="238"/>
      <c r="ET1744" s="238"/>
      <c r="EU1744" s="238"/>
      <c r="EV1744" s="238"/>
      <c r="EW1744" s="238"/>
      <c r="EX1744" s="238"/>
      <c r="EY1744" s="238"/>
      <c r="EZ1744" s="238"/>
      <c r="FA1744" s="238"/>
      <c r="FB1744" s="238"/>
      <c r="FC1744" s="238"/>
      <c r="FD1744" s="238"/>
      <c r="FE1744" s="238"/>
    </row>
    <row r="1745" spans="34:161">
      <c r="AH1745" s="238"/>
      <c r="AI1745" s="238"/>
      <c r="AJ1745" s="238"/>
      <c r="AK1745" s="238"/>
      <c r="AL1745" s="238"/>
      <c r="AM1745" s="238"/>
      <c r="AN1745" s="238"/>
      <c r="AO1745" s="238"/>
      <c r="AP1745" s="238"/>
      <c r="AQ1745" s="238"/>
      <c r="AR1745" s="238"/>
      <c r="AS1745" s="238"/>
      <c r="AT1745" s="238"/>
      <c r="AU1745" s="238"/>
      <c r="AV1745" s="238"/>
      <c r="AW1745" s="238"/>
      <c r="AX1745" s="238"/>
      <c r="AY1745" s="238"/>
      <c r="AZ1745" s="238"/>
      <c r="BA1745" s="238"/>
      <c r="BB1745" s="238"/>
      <c r="BC1745" s="238"/>
      <c r="BD1745" s="238"/>
      <c r="BE1745" s="238"/>
      <c r="BF1745" s="238"/>
      <c r="BG1745" s="238"/>
      <c r="BH1745" s="238"/>
      <c r="BI1745" s="238"/>
      <c r="BJ1745" s="238"/>
      <c r="BK1745" s="238"/>
      <c r="BL1745" s="238"/>
      <c r="BM1745" s="238"/>
      <c r="BN1745" s="238"/>
      <c r="BO1745" s="238"/>
      <c r="BP1745" s="238"/>
      <c r="BQ1745" s="238"/>
      <c r="BR1745" s="238"/>
      <c r="BS1745" s="238"/>
      <c r="BT1745" s="238"/>
      <c r="BU1745" s="238"/>
      <c r="BV1745" s="238"/>
      <c r="BW1745" s="238"/>
      <c r="BX1745" s="238"/>
      <c r="BY1745" s="238"/>
      <c r="BZ1745" s="238"/>
      <c r="CA1745" s="238"/>
      <c r="CB1745" s="238"/>
      <c r="CC1745" s="238"/>
      <c r="CD1745" s="238"/>
      <c r="CE1745" s="238"/>
      <c r="CF1745" s="238"/>
      <c r="CG1745" s="238"/>
      <c r="CH1745" s="238"/>
      <c r="CI1745" s="238"/>
      <c r="CJ1745" s="238"/>
      <c r="CK1745" s="238"/>
      <c r="CL1745" s="238"/>
      <c r="CM1745" s="238"/>
      <c r="CN1745" s="238"/>
      <c r="CO1745" s="238"/>
      <c r="CP1745" s="238"/>
      <c r="CQ1745" s="238"/>
      <c r="CR1745" s="238"/>
      <c r="CS1745" s="238"/>
      <c r="CT1745" s="238"/>
      <c r="CU1745" s="238"/>
      <c r="CV1745" s="238"/>
      <c r="CW1745" s="238"/>
      <c r="CX1745" s="238"/>
      <c r="CY1745" s="238"/>
      <c r="CZ1745" s="238"/>
      <c r="DA1745" s="238"/>
      <c r="DB1745" s="238"/>
      <c r="DC1745" s="238"/>
      <c r="DD1745" s="238"/>
      <c r="DE1745" s="238"/>
      <c r="DF1745" s="238"/>
      <c r="DG1745" s="238"/>
      <c r="DH1745" s="238"/>
      <c r="DI1745" s="238"/>
      <c r="DJ1745" s="238"/>
      <c r="DK1745" s="238"/>
      <c r="DL1745" s="238"/>
      <c r="DM1745" s="238"/>
      <c r="DN1745" s="238"/>
      <c r="DO1745" s="238"/>
      <c r="DP1745" s="238"/>
      <c r="DQ1745" s="238"/>
      <c r="DR1745" s="238"/>
      <c r="DS1745" s="238"/>
      <c r="DT1745" s="238"/>
      <c r="DU1745" s="238"/>
      <c r="DV1745" s="238"/>
      <c r="DW1745" s="238"/>
      <c r="DX1745" s="238"/>
      <c r="DY1745" s="238"/>
      <c r="DZ1745" s="238"/>
      <c r="EA1745" s="238"/>
      <c r="EB1745" s="238"/>
      <c r="EC1745" s="238"/>
      <c r="ED1745" s="238"/>
      <c r="EE1745" s="238"/>
      <c r="EF1745" s="238"/>
      <c r="EG1745" s="238"/>
      <c r="EH1745" s="238"/>
      <c r="EI1745" s="238"/>
      <c r="EJ1745" s="238"/>
      <c r="EK1745" s="238"/>
      <c r="EL1745" s="238"/>
      <c r="EM1745" s="238"/>
      <c r="EN1745" s="238"/>
      <c r="EO1745" s="238"/>
      <c r="EP1745" s="238"/>
      <c r="EQ1745" s="238"/>
      <c r="ER1745" s="238"/>
      <c r="ES1745" s="238"/>
      <c r="ET1745" s="238"/>
      <c r="EU1745" s="238"/>
      <c r="EV1745" s="238"/>
      <c r="EW1745" s="238"/>
      <c r="EX1745" s="238"/>
      <c r="EY1745" s="238"/>
      <c r="EZ1745" s="238"/>
      <c r="FA1745" s="238"/>
      <c r="FB1745" s="238"/>
      <c r="FC1745" s="238"/>
      <c r="FD1745" s="238"/>
      <c r="FE1745" s="238"/>
    </row>
    <row r="1746" spans="34:161">
      <c r="AH1746" s="238"/>
      <c r="AI1746" s="238"/>
      <c r="AJ1746" s="238"/>
      <c r="AK1746" s="238"/>
      <c r="AL1746" s="238"/>
      <c r="AM1746" s="238"/>
      <c r="AN1746" s="238"/>
      <c r="AO1746" s="238"/>
      <c r="AP1746" s="238"/>
      <c r="AQ1746" s="238"/>
      <c r="AR1746" s="238"/>
      <c r="AS1746" s="238"/>
      <c r="AT1746" s="238"/>
      <c r="AU1746" s="238"/>
      <c r="AV1746" s="238"/>
      <c r="AW1746" s="238"/>
      <c r="AX1746" s="238"/>
      <c r="AY1746" s="238"/>
      <c r="AZ1746" s="238"/>
      <c r="BA1746" s="238"/>
      <c r="BB1746" s="238"/>
      <c r="BC1746" s="238"/>
      <c r="BD1746" s="238"/>
      <c r="BE1746" s="238"/>
      <c r="BF1746" s="238"/>
      <c r="BG1746" s="238"/>
      <c r="BH1746" s="238"/>
      <c r="BI1746" s="238"/>
      <c r="BJ1746" s="238"/>
      <c r="BK1746" s="238"/>
      <c r="BL1746" s="238"/>
      <c r="BM1746" s="238"/>
      <c r="BN1746" s="238"/>
      <c r="BO1746" s="238"/>
      <c r="BP1746" s="238"/>
      <c r="BQ1746" s="238"/>
      <c r="BR1746" s="238"/>
      <c r="BS1746" s="238"/>
      <c r="BT1746" s="238"/>
      <c r="BU1746" s="238"/>
      <c r="BV1746" s="238"/>
      <c r="BW1746" s="238"/>
      <c r="BX1746" s="238"/>
      <c r="BY1746" s="238"/>
      <c r="BZ1746" s="238"/>
      <c r="CA1746" s="238"/>
      <c r="CB1746" s="238"/>
      <c r="CC1746" s="238"/>
      <c r="CD1746" s="238"/>
      <c r="CE1746" s="238"/>
      <c r="CF1746" s="238"/>
      <c r="CG1746" s="238"/>
      <c r="CH1746" s="238"/>
      <c r="CI1746" s="238"/>
      <c r="CJ1746" s="238"/>
      <c r="CK1746" s="238"/>
      <c r="CL1746" s="238"/>
      <c r="CM1746" s="238"/>
      <c r="CN1746" s="238"/>
      <c r="CO1746" s="238"/>
      <c r="CP1746" s="238"/>
      <c r="CQ1746" s="238"/>
      <c r="CR1746" s="238"/>
      <c r="CS1746" s="238"/>
      <c r="CT1746" s="238"/>
      <c r="CU1746" s="238"/>
      <c r="CV1746" s="238"/>
      <c r="CW1746" s="238"/>
      <c r="CX1746" s="238"/>
      <c r="CY1746" s="238"/>
      <c r="CZ1746" s="238"/>
      <c r="DA1746" s="238"/>
      <c r="DB1746" s="238"/>
      <c r="DC1746" s="238"/>
      <c r="DD1746" s="238"/>
      <c r="DE1746" s="238"/>
      <c r="DF1746" s="238"/>
      <c r="DG1746" s="238"/>
      <c r="DH1746" s="238"/>
      <c r="DI1746" s="238"/>
      <c r="DJ1746" s="238"/>
      <c r="DK1746" s="238"/>
      <c r="DL1746" s="238"/>
      <c r="DM1746" s="238"/>
      <c r="DN1746" s="238"/>
      <c r="DO1746" s="238"/>
      <c r="DP1746" s="238"/>
      <c r="DQ1746" s="238"/>
      <c r="DR1746" s="238"/>
      <c r="DS1746" s="238"/>
      <c r="DT1746" s="238"/>
      <c r="DU1746" s="238"/>
      <c r="DV1746" s="238"/>
      <c r="DW1746" s="238"/>
      <c r="DX1746" s="238"/>
      <c r="DY1746" s="238"/>
      <c r="DZ1746" s="238"/>
      <c r="EA1746" s="238"/>
      <c r="EB1746" s="238"/>
      <c r="EC1746" s="238"/>
      <c r="ED1746" s="238"/>
      <c r="EE1746" s="238"/>
      <c r="EF1746" s="238"/>
      <c r="EG1746" s="238"/>
      <c r="EH1746" s="238"/>
      <c r="EI1746" s="238"/>
      <c r="EJ1746" s="238"/>
      <c r="EK1746" s="238"/>
      <c r="EL1746" s="238"/>
      <c r="EM1746" s="238"/>
      <c r="EN1746" s="238"/>
      <c r="EO1746" s="238"/>
      <c r="EP1746" s="238"/>
      <c r="EQ1746" s="238"/>
      <c r="ER1746" s="238"/>
      <c r="ES1746" s="238"/>
      <c r="ET1746" s="238"/>
      <c r="EU1746" s="238"/>
      <c r="EV1746" s="238"/>
      <c r="EW1746" s="238"/>
      <c r="EX1746" s="238"/>
      <c r="EY1746" s="238"/>
      <c r="EZ1746" s="238"/>
      <c r="FA1746" s="238"/>
      <c r="FB1746" s="238"/>
      <c r="FC1746" s="238"/>
      <c r="FD1746" s="238"/>
      <c r="FE1746" s="238"/>
    </row>
    <row r="1747" spans="34:161">
      <c r="AH1747" s="238"/>
      <c r="AI1747" s="238"/>
      <c r="AJ1747" s="238"/>
      <c r="AK1747" s="238"/>
      <c r="AL1747" s="238"/>
      <c r="AM1747" s="238"/>
      <c r="AN1747" s="238"/>
      <c r="AO1747" s="238"/>
      <c r="AP1747" s="238"/>
      <c r="AQ1747" s="238"/>
      <c r="AR1747" s="238"/>
      <c r="AS1747" s="238"/>
      <c r="AT1747" s="238"/>
      <c r="AU1747" s="238"/>
      <c r="AV1747" s="238"/>
      <c r="AW1747" s="238"/>
      <c r="AX1747" s="238"/>
      <c r="AY1747" s="238"/>
      <c r="AZ1747" s="238"/>
      <c r="BA1747" s="238"/>
      <c r="BB1747" s="238"/>
      <c r="BC1747" s="238"/>
      <c r="BD1747" s="238"/>
      <c r="BE1747" s="238"/>
      <c r="BF1747" s="238"/>
      <c r="BG1747" s="238"/>
      <c r="BH1747" s="238"/>
      <c r="BI1747" s="238"/>
      <c r="BJ1747" s="238"/>
      <c r="BK1747" s="238"/>
      <c r="BL1747" s="238"/>
      <c r="BM1747" s="238"/>
      <c r="BN1747" s="238"/>
      <c r="BO1747" s="238"/>
      <c r="BP1747" s="238"/>
      <c r="BQ1747" s="238"/>
      <c r="BR1747" s="238"/>
      <c r="BS1747" s="238"/>
      <c r="BT1747" s="238"/>
      <c r="BU1747" s="238"/>
      <c r="BV1747" s="238"/>
      <c r="BW1747" s="238"/>
      <c r="BX1747" s="238"/>
      <c r="BY1747" s="238"/>
      <c r="BZ1747" s="238"/>
      <c r="CA1747" s="238"/>
      <c r="CB1747" s="238"/>
      <c r="CC1747" s="238"/>
      <c r="CD1747" s="238"/>
      <c r="CE1747" s="238"/>
      <c r="CF1747" s="238"/>
      <c r="CG1747" s="238"/>
      <c r="CH1747" s="238"/>
      <c r="CI1747" s="238"/>
      <c r="CJ1747" s="238"/>
      <c r="CK1747" s="238"/>
      <c r="CL1747" s="238"/>
      <c r="CM1747" s="238"/>
      <c r="CN1747" s="238"/>
      <c r="CO1747" s="238"/>
      <c r="CP1747" s="238"/>
      <c r="CQ1747" s="238"/>
      <c r="CR1747" s="238"/>
      <c r="CS1747" s="238"/>
      <c r="CT1747" s="238"/>
      <c r="CU1747" s="238"/>
      <c r="CV1747" s="238"/>
      <c r="CW1747" s="238"/>
      <c r="CX1747" s="238"/>
      <c r="CY1747" s="238"/>
      <c r="CZ1747" s="238"/>
      <c r="DA1747" s="238"/>
      <c r="DB1747" s="238"/>
      <c r="DC1747" s="238"/>
      <c r="DD1747" s="238"/>
      <c r="DE1747" s="238"/>
      <c r="DF1747" s="238"/>
      <c r="DG1747" s="238"/>
      <c r="DH1747" s="238"/>
      <c r="DI1747" s="238"/>
      <c r="DJ1747" s="238"/>
      <c r="DK1747" s="238"/>
      <c r="DL1747" s="238"/>
      <c r="DM1747" s="238"/>
      <c r="DN1747" s="238"/>
      <c r="DO1747" s="238"/>
      <c r="DP1747" s="238"/>
      <c r="DQ1747" s="238"/>
      <c r="DR1747" s="238"/>
      <c r="DS1747" s="238"/>
      <c r="DT1747" s="238"/>
      <c r="DU1747" s="238"/>
      <c r="DV1747" s="238"/>
      <c r="DW1747" s="238"/>
      <c r="DX1747" s="238"/>
      <c r="DY1747" s="238"/>
      <c r="DZ1747" s="238"/>
      <c r="EA1747" s="238"/>
      <c r="EB1747" s="238"/>
      <c r="EC1747" s="238"/>
      <c r="ED1747" s="238"/>
      <c r="EE1747" s="238"/>
      <c r="EF1747" s="238"/>
      <c r="EG1747" s="238"/>
      <c r="EH1747" s="238"/>
      <c r="EI1747" s="238"/>
      <c r="EJ1747" s="238"/>
      <c r="EK1747" s="238"/>
      <c r="EL1747" s="238"/>
      <c r="EM1747" s="238"/>
      <c r="EN1747" s="238"/>
      <c r="EO1747" s="238"/>
      <c r="EP1747" s="238"/>
      <c r="EQ1747" s="238"/>
      <c r="ER1747" s="238"/>
      <c r="ES1747" s="238"/>
      <c r="ET1747" s="238"/>
      <c r="EU1747" s="238"/>
      <c r="EV1747" s="238"/>
      <c r="EW1747" s="238"/>
      <c r="EX1747" s="238"/>
      <c r="EY1747" s="238"/>
      <c r="EZ1747" s="238"/>
      <c r="FA1747" s="238"/>
      <c r="FB1747" s="238"/>
      <c r="FC1747" s="238"/>
      <c r="FD1747" s="238"/>
      <c r="FE1747" s="238"/>
    </row>
    <row r="1748" spans="34:161">
      <c r="AH1748" s="238"/>
      <c r="AI1748" s="238"/>
      <c r="AJ1748" s="238"/>
      <c r="AK1748" s="238"/>
      <c r="AL1748" s="238"/>
      <c r="AM1748" s="238"/>
      <c r="AN1748" s="238"/>
      <c r="AO1748" s="238"/>
      <c r="AP1748" s="238"/>
      <c r="AQ1748" s="238"/>
      <c r="AR1748" s="238"/>
      <c r="AS1748" s="238"/>
      <c r="AT1748" s="238"/>
      <c r="AU1748" s="238"/>
      <c r="AV1748" s="238"/>
      <c r="AW1748" s="238"/>
      <c r="AX1748" s="238"/>
      <c r="AY1748" s="238"/>
      <c r="AZ1748" s="238"/>
      <c r="BA1748" s="238"/>
      <c r="BB1748" s="238"/>
      <c r="BC1748" s="238"/>
      <c r="BD1748" s="238"/>
      <c r="BE1748" s="238"/>
      <c r="BF1748" s="238"/>
      <c r="BG1748" s="238"/>
      <c r="BH1748" s="238"/>
      <c r="BI1748" s="238"/>
      <c r="BJ1748" s="238"/>
      <c r="BK1748" s="238"/>
      <c r="BL1748" s="238"/>
      <c r="BM1748" s="238"/>
      <c r="BN1748" s="238"/>
      <c r="BO1748" s="238"/>
      <c r="BP1748" s="238"/>
      <c r="BQ1748" s="238"/>
      <c r="BR1748" s="238"/>
      <c r="BS1748" s="238"/>
      <c r="BT1748" s="238"/>
      <c r="BU1748" s="238"/>
      <c r="BV1748" s="238"/>
      <c r="BW1748" s="238"/>
      <c r="BX1748" s="238"/>
      <c r="BY1748" s="238"/>
      <c r="BZ1748" s="238"/>
      <c r="CA1748" s="238"/>
      <c r="CB1748" s="238"/>
      <c r="CC1748" s="238"/>
      <c r="CD1748" s="238"/>
      <c r="CE1748" s="238"/>
      <c r="CF1748" s="238"/>
      <c r="CG1748" s="238"/>
      <c r="CH1748" s="238"/>
      <c r="CI1748" s="238"/>
      <c r="CJ1748" s="238"/>
      <c r="CK1748" s="238"/>
      <c r="CL1748" s="238"/>
      <c r="CM1748" s="238"/>
      <c r="CN1748" s="238"/>
      <c r="CO1748" s="238"/>
      <c r="CP1748" s="238"/>
      <c r="CQ1748" s="238"/>
      <c r="CR1748" s="238"/>
      <c r="CS1748" s="238"/>
      <c r="CT1748" s="238"/>
      <c r="CU1748" s="238"/>
      <c r="CV1748" s="238"/>
      <c r="CW1748" s="238"/>
      <c r="CX1748" s="238"/>
      <c r="CY1748" s="238"/>
      <c r="CZ1748" s="238"/>
      <c r="DA1748" s="238"/>
      <c r="DB1748" s="238"/>
      <c r="DC1748" s="238"/>
      <c r="DD1748" s="238"/>
      <c r="DE1748" s="238"/>
      <c r="DF1748" s="238"/>
      <c r="DG1748" s="238"/>
      <c r="DH1748" s="238"/>
      <c r="DI1748" s="238"/>
      <c r="DJ1748" s="238"/>
      <c r="DK1748" s="238"/>
      <c r="DL1748" s="238"/>
      <c r="DM1748" s="238"/>
      <c r="DN1748" s="238"/>
      <c r="DO1748" s="238"/>
      <c r="DP1748" s="238"/>
      <c r="DQ1748" s="238"/>
      <c r="DR1748" s="238"/>
      <c r="DS1748" s="238"/>
      <c r="DT1748" s="238"/>
      <c r="DU1748" s="238"/>
      <c r="DV1748" s="238"/>
      <c r="DW1748" s="238"/>
      <c r="DX1748" s="238"/>
      <c r="DY1748" s="238"/>
      <c r="DZ1748" s="238"/>
      <c r="EA1748" s="238"/>
      <c r="EB1748" s="238"/>
      <c r="EC1748" s="238"/>
      <c r="ED1748" s="238"/>
      <c r="EE1748" s="238"/>
      <c r="EF1748" s="238"/>
      <c r="EG1748" s="238"/>
      <c r="EH1748" s="238"/>
      <c r="EI1748" s="238"/>
      <c r="EJ1748" s="238"/>
      <c r="EK1748" s="238"/>
      <c r="EL1748" s="238"/>
      <c r="EM1748" s="238"/>
      <c r="EN1748" s="238"/>
      <c r="EO1748" s="238"/>
      <c r="EP1748" s="238"/>
      <c r="EQ1748" s="238"/>
      <c r="ER1748" s="238"/>
      <c r="ES1748" s="238"/>
      <c r="ET1748" s="238"/>
      <c r="EU1748" s="238"/>
      <c r="EV1748" s="238"/>
      <c r="EW1748" s="238"/>
      <c r="EX1748" s="238"/>
      <c r="EY1748" s="238"/>
      <c r="EZ1748" s="238"/>
      <c r="FA1748" s="238"/>
      <c r="FB1748" s="238"/>
      <c r="FC1748" s="238"/>
      <c r="FD1748" s="238"/>
      <c r="FE1748" s="238"/>
    </row>
    <row r="1749" spans="34:161">
      <c r="AH1749" s="238"/>
      <c r="AI1749" s="238"/>
      <c r="AJ1749" s="238"/>
      <c r="AK1749" s="238"/>
      <c r="AL1749" s="238"/>
      <c r="AM1749" s="238"/>
      <c r="AN1749" s="238"/>
      <c r="AO1749" s="238"/>
      <c r="AP1749" s="238"/>
      <c r="AQ1749" s="238"/>
      <c r="AR1749" s="238"/>
      <c r="AS1749" s="238"/>
      <c r="AT1749" s="238"/>
      <c r="AU1749" s="238"/>
      <c r="AV1749" s="238"/>
      <c r="AW1749" s="238"/>
      <c r="AX1749" s="238"/>
      <c r="AY1749" s="238"/>
      <c r="AZ1749" s="238"/>
      <c r="BA1749" s="238"/>
      <c r="BB1749" s="238"/>
      <c r="BC1749" s="238"/>
      <c r="BD1749" s="238"/>
      <c r="BE1749" s="238"/>
      <c r="BF1749" s="238"/>
      <c r="BG1749" s="238"/>
      <c r="BH1749" s="238"/>
      <c r="BI1749" s="238"/>
      <c r="BJ1749" s="238"/>
      <c r="BK1749" s="238"/>
      <c r="BL1749" s="238"/>
      <c r="BM1749" s="238"/>
      <c r="BN1749" s="238"/>
      <c r="BO1749" s="238"/>
      <c r="BP1749" s="238"/>
      <c r="BQ1749" s="238"/>
      <c r="BR1749" s="238"/>
      <c r="BS1749" s="238"/>
      <c r="BT1749" s="238"/>
      <c r="BU1749" s="238"/>
      <c r="BV1749" s="238"/>
      <c r="BW1749" s="238"/>
      <c r="BX1749" s="238"/>
      <c r="BY1749" s="238"/>
      <c r="BZ1749" s="238"/>
      <c r="CA1749" s="238"/>
      <c r="CB1749" s="238"/>
      <c r="CC1749" s="238"/>
      <c r="CD1749" s="238"/>
      <c r="CE1749" s="238"/>
      <c r="CF1749" s="238"/>
      <c r="CG1749" s="238"/>
      <c r="CH1749" s="238"/>
      <c r="CI1749" s="238"/>
      <c r="CJ1749" s="238"/>
      <c r="CK1749" s="238"/>
      <c r="CL1749" s="238"/>
      <c r="CM1749" s="238"/>
      <c r="CN1749" s="238"/>
      <c r="CO1749" s="238"/>
      <c r="CP1749" s="238"/>
      <c r="CQ1749" s="238"/>
      <c r="CR1749" s="238"/>
      <c r="CS1749" s="238"/>
      <c r="CT1749" s="238"/>
      <c r="CU1749" s="238"/>
      <c r="CV1749" s="238"/>
      <c r="CW1749" s="238"/>
      <c r="CX1749" s="238"/>
      <c r="CY1749" s="238"/>
      <c r="CZ1749" s="238"/>
      <c r="DA1749" s="238"/>
      <c r="DB1749" s="238"/>
      <c r="DC1749" s="238"/>
      <c r="DD1749" s="238"/>
      <c r="DE1749" s="238"/>
      <c r="DF1749" s="238"/>
      <c r="DG1749" s="238"/>
      <c r="DH1749" s="238"/>
      <c r="DI1749" s="238"/>
      <c r="DJ1749" s="238"/>
      <c r="DK1749" s="238"/>
      <c r="DL1749" s="238"/>
      <c r="DM1749" s="238"/>
      <c r="DN1749" s="238"/>
      <c r="DO1749" s="238"/>
      <c r="DP1749" s="238"/>
      <c r="DQ1749" s="238"/>
      <c r="DR1749" s="238"/>
      <c r="DS1749" s="238"/>
      <c r="DT1749" s="238"/>
      <c r="DU1749" s="238"/>
      <c r="DV1749" s="238"/>
      <c r="DW1749" s="238"/>
      <c r="DX1749" s="238"/>
      <c r="DY1749" s="238"/>
      <c r="DZ1749" s="238"/>
      <c r="EA1749" s="238"/>
      <c r="EB1749" s="238"/>
      <c r="EC1749" s="238"/>
      <c r="ED1749" s="238"/>
      <c r="EE1749" s="238"/>
      <c r="EF1749" s="238"/>
      <c r="EG1749" s="238"/>
      <c r="EH1749" s="238"/>
      <c r="EI1749" s="238"/>
      <c r="EJ1749" s="238"/>
      <c r="EK1749" s="238"/>
      <c r="EL1749" s="238"/>
      <c r="EM1749" s="238"/>
      <c r="EN1749" s="238"/>
      <c r="EO1749" s="238"/>
      <c r="EP1749" s="238"/>
      <c r="EQ1749" s="238"/>
      <c r="ER1749" s="238"/>
      <c r="ES1749" s="238"/>
      <c r="ET1749" s="238"/>
      <c r="EU1749" s="238"/>
      <c r="EV1749" s="238"/>
      <c r="EW1749" s="238"/>
      <c r="EX1749" s="238"/>
      <c r="EY1749" s="238"/>
      <c r="EZ1749" s="238"/>
      <c r="FA1749" s="238"/>
      <c r="FB1749" s="238"/>
      <c r="FC1749" s="238"/>
      <c r="FD1749" s="238"/>
      <c r="FE1749" s="238"/>
    </row>
    <row r="1750" spans="34:161">
      <c r="AH1750" s="238"/>
      <c r="AI1750" s="238"/>
      <c r="AJ1750" s="238"/>
      <c r="AK1750" s="238"/>
      <c r="AL1750" s="238"/>
      <c r="AM1750" s="238"/>
      <c r="AN1750" s="238"/>
      <c r="AO1750" s="238"/>
      <c r="AP1750" s="238"/>
      <c r="AQ1750" s="238"/>
      <c r="AR1750" s="238"/>
      <c r="AS1750" s="238"/>
      <c r="AT1750" s="238"/>
      <c r="AU1750" s="238"/>
      <c r="AV1750" s="238"/>
      <c r="AW1750" s="238"/>
      <c r="AX1750" s="238"/>
      <c r="AY1750" s="238"/>
      <c r="AZ1750" s="238"/>
      <c r="BA1750" s="238"/>
      <c r="BB1750" s="238"/>
      <c r="BC1750" s="238"/>
      <c r="BD1750" s="238"/>
      <c r="BE1750" s="238"/>
      <c r="BF1750" s="238"/>
      <c r="BG1750" s="238"/>
      <c r="BH1750" s="238"/>
      <c r="BI1750" s="238"/>
      <c r="BJ1750" s="238"/>
      <c r="BK1750" s="238"/>
      <c r="BL1750" s="238"/>
      <c r="BM1750" s="238"/>
      <c r="BN1750" s="238"/>
      <c r="BO1750" s="238"/>
      <c r="BP1750" s="238"/>
      <c r="BQ1750" s="238"/>
      <c r="BR1750" s="238"/>
      <c r="BS1750" s="238"/>
      <c r="BT1750" s="238"/>
      <c r="BU1750" s="238"/>
      <c r="BV1750" s="238"/>
      <c r="BW1750" s="238"/>
      <c r="BX1750" s="238"/>
      <c r="BY1750" s="238"/>
      <c r="BZ1750" s="238"/>
      <c r="CA1750" s="238"/>
      <c r="CB1750" s="238"/>
      <c r="CC1750" s="238"/>
      <c r="CD1750" s="238"/>
      <c r="CE1750" s="238"/>
      <c r="CF1750" s="238"/>
      <c r="CG1750" s="238"/>
      <c r="CH1750" s="238"/>
      <c r="CI1750" s="238"/>
      <c r="CJ1750" s="238"/>
      <c r="CK1750" s="238"/>
      <c r="CL1750" s="238"/>
      <c r="CM1750" s="238"/>
      <c r="CN1750" s="238"/>
      <c r="CO1750" s="238"/>
      <c r="CP1750" s="238"/>
      <c r="CQ1750" s="238"/>
      <c r="CR1750" s="238"/>
      <c r="CS1750" s="238"/>
      <c r="CT1750" s="238"/>
      <c r="CU1750" s="238"/>
      <c r="CV1750" s="238"/>
      <c r="CW1750" s="238"/>
      <c r="CX1750" s="238"/>
      <c r="CY1750" s="238"/>
      <c r="CZ1750" s="238"/>
      <c r="DA1750" s="238"/>
      <c r="DB1750" s="238"/>
      <c r="DC1750" s="238"/>
      <c r="DD1750" s="238"/>
      <c r="DE1750" s="238"/>
      <c r="DF1750" s="238"/>
      <c r="DG1750" s="238"/>
      <c r="DH1750" s="238"/>
      <c r="DI1750" s="238"/>
      <c r="DJ1750" s="238"/>
      <c r="DK1750" s="238"/>
      <c r="DL1750" s="238"/>
      <c r="DM1750" s="238"/>
      <c r="DN1750" s="238"/>
      <c r="DO1750" s="238"/>
      <c r="DP1750" s="238"/>
      <c r="DQ1750" s="238"/>
      <c r="DR1750" s="238"/>
      <c r="DS1750" s="238"/>
      <c r="DT1750" s="238"/>
      <c r="DU1750" s="238"/>
      <c r="DV1750" s="238"/>
      <c r="DW1750" s="238"/>
      <c r="DX1750" s="238"/>
      <c r="DY1750" s="238"/>
      <c r="DZ1750" s="238"/>
      <c r="EA1750" s="238"/>
      <c r="EB1750" s="238"/>
      <c r="EC1750" s="238"/>
      <c r="ED1750" s="238"/>
      <c r="EE1750" s="238"/>
      <c r="EF1750" s="238"/>
      <c r="EG1750" s="238"/>
      <c r="EH1750" s="238"/>
      <c r="EI1750" s="238"/>
      <c r="EJ1750" s="238"/>
      <c r="EK1750" s="238"/>
      <c r="EL1750" s="238"/>
      <c r="EM1750" s="238"/>
      <c r="EN1750" s="238"/>
      <c r="EO1750" s="238"/>
      <c r="EP1750" s="238"/>
      <c r="EQ1750" s="238"/>
      <c r="ER1750" s="238"/>
      <c r="ES1750" s="238"/>
      <c r="ET1750" s="238"/>
      <c r="EU1750" s="238"/>
      <c r="EV1750" s="238"/>
      <c r="EW1750" s="238"/>
      <c r="EX1750" s="238"/>
      <c r="EY1750" s="238"/>
      <c r="EZ1750" s="238"/>
      <c r="FA1750" s="238"/>
      <c r="FB1750" s="238"/>
      <c r="FC1750" s="238"/>
      <c r="FD1750" s="238"/>
      <c r="FE1750" s="238"/>
    </row>
    <row r="1751" spans="34:161">
      <c r="AH1751" s="238"/>
      <c r="AI1751" s="238"/>
      <c r="AJ1751" s="238"/>
      <c r="AK1751" s="238"/>
      <c r="AL1751" s="238"/>
      <c r="AM1751" s="238"/>
      <c r="AN1751" s="238"/>
      <c r="AO1751" s="238"/>
      <c r="AP1751" s="238"/>
      <c r="AQ1751" s="238"/>
      <c r="AR1751" s="238"/>
      <c r="AS1751" s="238"/>
      <c r="AT1751" s="238"/>
      <c r="AU1751" s="238"/>
      <c r="AV1751" s="238"/>
      <c r="AW1751" s="238"/>
      <c r="AX1751" s="238"/>
      <c r="AY1751" s="238"/>
      <c r="AZ1751" s="238"/>
      <c r="BA1751" s="238"/>
      <c r="BB1751" s="238"/>
      <c r="BC1751" s="238"/>
      <c r="BD1751" s="238"/>
      <c r="BE1751" s="238"/>
      <c r="BF1751" s="238"/>
      <c r="BG1751" s="238"/>
      <c r="BH1751" s="238"/>
      <c r="BI1751" s="238"/>
      <c r="BJ1751" s="238"/>
      <c r="BK1751" s="238"/>
      <c r="BL1751" s="238"/>
      <c r="BM1751" s="238"/>
      <c r="BN1751" s="238"/>
      <c r="BO1751" s="238"/>
      <c r="BP1751" s="238"/>
      <c r="BQ1751" s="238"/>
      <c r="BR1751" s="238"/>
      <c r="BS1751" s="238"/>
      <c r="BT1751" s="238"/>
      <c r="BU1751" s="238"/>
      <c r="BV1751" s="238"/>
      <c r="BW1751" s="238"/>
      <c r="BX1751" s="238"/>
      <c r="BY1751" s="238"/>
      <c r="BZ1751" s="238"/>
      <c r="CA1751" s="238"/>
      <c r="CB1751" s="238"/>
      <c r="CC1751" s="238"/>
      <c r="CD1751" s="238"/>
      <c r="CE1751" s="238"/>
      <c r="CF1751" s="238"/>
      <c r="CG1751" s="238"/>
      <c r="CH1751" s="238"/>
      <c r="CI1751" s="238"/>
      <c r="CJ1751" s="238"/>
      <c r="CK1751" s="238"/>
      <c r="CL1751" s="238"/>
      <c r="CM1751" s="238"/>
      <c r="CN1751" s="238"/>
      <c r="CO1751" s="238"/>
      <c r="CP1751" s="238"/>
      <c r="CQ1751" s="238"/>
      <c r="CR1751" s="238"/>
      <c r="CS1751" s="238"/>
      <c r="CT1751" s="238"/>
      <c r="CU1751" s="238"/>
      <c r="CV1751" s="238"/>
      <c r="CW1751" s="238"/>
      <c r="CX1751" s="238"/>
      <c r="CY1751" s="238"/>
      <c r="CZ1751" s="238"/>
      <c r="DA1751" s="238"/>
      <c r="DB1751" s="238"/>
      <c r="DC1751" s="238"/>
      <c r="DD1751" s="238"/>
      <c r="DE1751" s="238"/>
      <c r="DF1751" s="238"/>
      <c r="DG1751" s="238"/>
      <c r="DH1751" s="238"/>
      <c r="DI1751" s="238"/>
      <c r="DJ1751" s="238"/>
      <c r="DK1751" s="238"/>
      <c r="DL1751" s="238"/>
      <c r="DM1751" s="238"/>
      <c r="DN1751" s="238"/>
      <c r="DO1751" s="238"/>
      <c r="DP1751" s="238"/>
      <c r="DQ1751" s="238"/>
      <c r="DR1751" s="238"/>
      <c r="DS1751" s="238"/>
      <c r="DT1751" s="238"/>
      <c r="DU1751" s="238"/>
      <c r="DV1751" s="238"/>
      <c r="DW1751" s="238"/>
      <c r="DX1751" s="238"/>
      <c r="DY1751" s="238"/>
      <c r="DZ1751" s="238"/>
      <c r="EA1751" s="238"/>
      <c r="EB1751" s="238"/>
      <c r="EC1751" s="238"/>
      <c r="ED1751" s="238"/>
      <c r="EE1751" s="238"/>
      <c r="EF1751" s="238"/>
      <c r="EG1751" s="238"/>
      <c r="EH1751" s="238"/>
      <c r="EI1751" s="238"/>
      <c r="EJ1751" s="238"/>
      <c r="EK1751" s="238"/>
      <c r="EL1751" s="238"/>
      <c r="EM1751" s="238"/>
      <c r="EN1751" s="238"/>
      <c r="EO1751" s="238"/>
      <c r="EP1751" s="238"/>
      <c r="EQ1751" s="238"/>
      <c r="ER1751" s="238"/>
      <c r="ES1751" s="238"/>
      <c r="ET1751" s="238"/>
      <c r="EU1751" s="238"/>
      <c r="EV1751" s="238"/>
      <c r="EW1751" s="238"/>
      <c r="EX1751" s="238"/>
      <c r="EY1751" s="238"/>
      <c r="EZ1751" s="238"/>
      <c r="FA1751" s="238"/>
      <c r="FB1751" s="238"/>
      <c r="FC1751" s="238"/>
      <c r="FD1751" s="238"/>
      <c r="FE1751" s="238"/>
    </row>
    <row r="1752" spans="34:161">
      <c r="AH1752" s="238"/>
      <c r="AI1752" s="238"/>
      <c r="AJ1752" s="238"/>
      <c r="AK1752" s="238"/>
      <c r="AL1752" s="238"/>
      <c r="AM1752" s="238"/>
      <c r="AN1752" s="238"/>
      <c r="AO1752" s="238"/>
      <c r="AP1752" s="238"/>
      <c r="AQ1752" s="238"/>
      <c r="AR1752" s="238"/>
      <c r="AS1752" s="238"/>
      <c r="AT1752" s="238"/>
      <c r="AU1752" s="238"/>
      <c r="AV1752" s="238"/>
      <c r="AW1752" s="238"/>
      <c r="AX1752" s="238"/>
      <c r="AY1752" s="238"/>
      <c r="AZ1752" s="238"/>
      <c r="BA1752" s="238"/>
      <c r="BB1752" s="238"/>
      <c r="BC1752" s="238"/>
      <c r="BD1752" s="238"/>
      <c r="BE1752" s="238"/>
      <c r="BF1752" s="238"/>
      <c r="BG1752" s="238"/>
      <c r="BH1752" s="238"/>
      <c r="BI1752" s="238"/>
      <c r="BJ1752" s="238"/>
      <c r="BK1752" s="238"/>
      <c r="BL1752" s="238"/>
      <c r="BM1752" s="238"/>
      <c r="BN1752" s="238"/>
      <c r="BO1752" s="238"/>
      <c r="BP1752" s="238"/>
      <c r="BQ1752" s="238"/>
      <c r="BR1752" s="238"/>
      <c r="BS1752" s="238"/>
      <c r="BT1752" s="238"/>
      <c r="BU1752" s="238"/>
      <c r="BV1752" s="238"/>
      <c r="BW1752" s="238"/>
      <c r="BX1752" s="238"/>
      <c r="BY1752" s="238"/>
      <c r="BZ1752" s="238"/>
      <c r="CA1752" s="238"/>
      <c r="CB1752" s="238"/>
      <c r="CC1752" s="238"/>
      <c r="CD1752" s="238"/>
      <c r="CE1752" s="238"/>
      <c r="CF1752" s="238"/>
      <c r="CG1752" s="238"/>
      <c r="CH1752" s="238"/>
      <c r="CI1752" s="238"/>
      <c r="CJ1752" s="238"/>
      <c r="CK1752" s="238"/>
      <c r="CL1752" s="238"/>
      <c r="CM1752" s="238"/>
      <c r="CN1752" s="238"/>
      <c r="CO1752" s="238"/>
      <c r="CP1752" s="238"/>
      <c r="CQ1752" s="238"/>
      <c r="CR1752" s="238"/>
      <c r="CS1752" s="238"/>
      <c r="CT1752" s="238"/>
      <c r="CU1752" s="238"/>
      <c r="CV1752" s="238"/>
      <c r="CW1752" s="238"/>
      <c r="CX1752" s="238"/>
      <c r="CY1752" s="238"/>
      <c r="CZ1752" s="238"/>
      <c r="DA1752" s="238"/>
      <c r="DB1752" s="238"/>
      <c r="DC1752" s="238"/>
      <c r="DD1752" s="238"/>
      <c r="DE1752" s="238"/>
      <c r="DF1752" s="238"/>
      <c r="DG1752" s="238"/>
      <c r="DH1752" s="238"/>
      <c r="DI1752" s="238"/>
      <c r="DJ1752" s="238"/>
      <c r="DK1752" s="238"/>
      <c r="DL1752" s="238"/>
      <c r="DM1752" s="238"/>
      <c r="DN1752" s="238"/>
      <c r="DO1752" s="238"/>
      <c r="DP1752" s="238"/>
      <c r="DQ1752" s="238"/>
      <c r="DR1752" s="238"/>
      <c r="DS1752" s="238"/>
      <c r="DT1752" s="238"/>
      <c r="DU1752" s="238"/>
      <c r="DV1752" s="238"/>
      <c r="DW1752" s="238"/>
      <c r="DX1752" s="238"/>
      <c r="DY1752" s="238"/>
      <c r="DZ1752" s="238"/>
      <c r="EA1752" s="238"/>
      <c r="EB1752" s="238"/>
      <c r="EC1752" s="238"/>
      <c r="ED1752" s="238"/>
      <c r="EE1752" s="238"/>
      <c r="EF1752" s="238"/>
      <c r="EG1752" s="238"/>
      <c r="EH1752" s="238"/>
      <c r="EI1752" s="238"/>
      <c r="EJ1752" s="238"/>
      <c r="EK1752" s="238"/>
      <c r="EL1752" s="238"/>
      <c r="EM1752" s="238"/>
      <c r="EN1752" s="238"/>
      <c r="EO1752" s="238"/>
      <c r="EP1752" s="238"/>
      <c r="EQ1752" s="238"/>
      <c r="ER1752" s="238"/>
      <c r="ES1752" s="238"/>
      <c r="ET1752" s="238"/>
      <c r="EU1752" s="238"/>
      <c r="EV1752" s="238"/>
      <c r="EW1752" s="238"/>
      <c r="EX1752" s="238"/>
      <c r="EY1752" s="238"/>
      <c r="EZ1752" s="238"/>
      <c r="FA1752" s="238"/>
      <c r="FB1752" s="238"/>
      <c r="FC1752" s="238"/>
      <c r="FD1752" s="238"/>
      <c r="FE1752" s="238"/>
    </row>
    <row r="1753" spans="34:161">
      <c r="AH1753" s="238"/>
      <c r="AI1753" s="238"/>
      <c r="AJ1753" s="238"/>
      <c r="AK1753" s="238"/>
      <c r="AL1753" s="238"/>
      <c r="AM1753" s="238"/>
      <c r="AN1753" s="238"/>
      <c r="AO1753" s="238"/>
      <c r="AP1753" s="238"/>
      <c r="AQ1753" s="238"/>
      <c r="AR1753" s="238"/>
      <c r="AS1753" s="238"/>
      <c r="AT1753" s="238"/>
      <c r="AU1753" s="238"/>
      <c r="AV1753" s="238"/>
      <c r="AW1753" s="238"/>
      <c r="AX1753" s="238"/>
      <c r="AY1753" s="238"/>
      <c r="AZ1753" s="238"/>
      <c r="BA1753" s="238"/>
      <c r="BB1753" s="238"/>
      <c r="BC1753" s="238"/>
      <c r="BD1753" s="238"/>
      <c r="BE1753" s="238"/>
      <c r="BF1753" s="238"/>
      <c r="BG1753" s="238"/>
      <c r="BH1753" s="238"/>
      <c r="BI1753" s="238"/>
      <c r="BJ1753" s="238"/>
      <c r="BK1753" s="238"/>
      <c r="BL1753" s="238"/>
      <c r="BM1753" s="238"/>
      <c r="BN1753" s="238"/>
      <c r="BO1753" s="238"/>
      <c r="BP1753" s="238"/>
      <c r="BQ1753" s="238"/>
      <c r="BR1753" s="238"/>
      <c r="BS1753" s="238"/>
      <c r="BT1753" s="238"/>
      <c r="BU1753" s="238"/>
      <c r="BV1753" s="238"/>
      <c r="BW1753" s="238"/>
      <c r="BX1753" s="238"/>
      <c r="BY1753" s="238"/>
      <c r="BZ1753" s="238"/>
      <c r="CA1753" s="238"/>
      <c r="CB1753" s="238"/>
      <c r="CC1753" s="238"/>
      <c r="CD1753" s="238"/>
      <c r="CE1753" s="238"/>
      <c r="CF1753" s="238"/>
      <c r="CG1753" s="238"/>
      <c r="CH1753" s="238"/>
      <c r="CI1753" s="238"/>
      <c r="CJ1753" s="238"/>
      <c r="CK1753" s="238"/>
      <c r="CL1753" s="238"/>
      <c r="CM1753" s="238"/>
      <c r="CN1753" s="238"/>
      <c r="CO1753" s="238"/>
      <c r="CP1753" s="238"/>
      <c r="CQ1753" s="238"/>
      <c r="CR1753" s="238"/>
      <c r="CS1753" s="238"/>
      <c r="CT1753" s="238"/>
      <c r="CU1753" s="238"/>
      <c r="CV1753" s="238"/>
      <c r="CW1753" s="238"/>
      <c r="CX1753" s="238"/>
      <c r="CY1753" s="238"/>
      <c r="CZ1753" s="238"/>
      <c r="DA1753" s="238"/>
      <c r="DB1753" s="238"/>
      <c r="DC1753" s="238"/>
      <c r="DD1753" s="238"/>
      <c r="DE1753" s="238"/>
      <c r="DF1753" s="238"/>
      <c r="DG1753" s="238"/>
      <c r="DH1753" s="238"/>
      <c r="DI1753" s="238"/>
      <c r="DJ1753" s="238"/>
      <c r="DK1753" s="238"/>
      <c r="DL1753" s="238"/>
      <c r="DM1753" s="238"/>
      <c r="DN1753" s="238"/>
      <c r="DO1753" s="238"/>
      <c r="DP1753" s="238"/>
      <c r="DQ1753" s="238"/>
      <c r="DR1753" s="238"/>
      <c r="DS1753" s="238"/>
      <c r="DT1753" s="238"/>
      <c r="DU1753" s="238"/>
      <c r="DV1753" s="238"/>
      <c r="DW1753" s="238"/>
      <c r="DX1753" s="238"/>
      <c r="DY1753" s="238"/>
      <c r="DZ1753" s="238"/>
      <c r="EA1753" s="238"/>
      <c r="EB1753" s="238"/>
      <c r="EC1753" s="238"/>
      <c r="ED1753" s="238"/>
      <c r="EE1753" s="238"/>
      <c r="EF1753" s="238"/>
      <c r="EG1753" s="238"/>
      <c r="EH1753" s="238"/>
      <c r="EI1753" s="238"/>
      <c r="EJ1753" s="238"/>
      <c r="EK1753" s="238"/>
      <c r="EL1753" s="238"/>
      <c r="EM1753" s="238"/>
      <c r="EN1753" s="238"/>
      <c r="EO1753" s="238"/>
      <c r="EP1753" s="238"/>
      <c r="EQ1753" s="238"/>
      <c r="ER1753" s="238"/>
      <c r="ES1753" s="238"/>
      <c r="ET1753" s="238"/>
      <c r="EU1753" s="238"/>
      <c r="EV1753" s="238"/>
      <c r="EW1753" s="238"/>
      <c r="EX1753" s="238"/>
      <c r="EY1753" s="238"/>
      <c r="EZ1753" s="238"/>
      <c r="FA1753" s="238"/>
      <c r="FB1753" s="238"/>
      <c r="FC1753" s="238"/>
      <c r="FD1753" s="238"/>
      <c r="FE1753" s="238"/>
    </row>
    <row r="1754" spans="34:161">
      <c r="AH1754" s="238"/>
      <c r="AI1754" s="238"/>
      <c r="AJ1754" s="238"/>
      <c r="AK1754" s="238"/>
      <c r="AL1754" s="238"/>
      <c r="AM1754" s="238"/>
      <c r="AN1754" s="238"/>
      <c r="AO1754" s="238"/>
      <c r="AP1754" s="238"/>
      <c r="AQ1754" s="238"/>
      <c r="AR1754" s="238"/>
      <c r="AS1754" s="238"/>
      <c r="AT1754" s="238"/>
      <c r="AU1754" s="238"/>
      <c r="AV1754" s="238"/>
      <c r="AW1754" s="238"/>
      <c r="AX1754" s="238"/>
      <c r="AY1754" s="238"/>
      <c r="AZ1754" s="238"/>
      <c r="BA1754" s="238"/>
      <c r="BB1754" s="238"/>
      <c r="BC1754" s="238"/>
      <c r="BD1754" s="238"/>
      <c r="BE1754" s="238"/>
      <c r="BF1754" s="238"/>
      <c r="BG1754" s="238"/>
      <c r="BH1754" s="238"/>
      <c r="BI1754" s="238"/>
      <c r="BJ1754" s="238"/>
      <c r="BK1754" s="238"/>
      <c r="BL1754" s="238"/>
      <c r="BM1754" s="238"/>
      <c r="BN1754" s="238"/>
      <c r="BO1754" s="238"/>
      <c r="BP1754" s="238"/>
      <c r="BQ1754" s="238"/>
      <c r="BR1754" s="238"/>
      <c r="BS1754" s="238"/>
      <c r="BT1754" s="238"/>
      <c r="BU1754" s="238"/>
      <c r="BV1754" s="238"/>
      <c r="BW1754" s="238"/>
      <c r="BX1754" s="238"/>
      <c r="BY1754" s="238"/>
      <c r="BZ1754" s="238"/>
      <c r="CA1754" s="238"/>
      <c r="CB1754" s="238"/>
      <c r="CC1754" s="238"/>
      <c r="CD1754" s="238"/>
      <c r="CE1754" s="238"/>
      <c r="CF1754" s="238"/>
      <c r="CG1754" s="238"/>
      <c r="CH1754" s="238"/>
      <c r="CI1754" s="238"/>
      <c r="CJ1754" s="238"/>
      <c r="CK1754" s="238"/>
      <c r="CL1754" s="238"/>
      <c r="CM1754" s="238"/>
      <c r="CN1754" s="238"/>
      <c r="CO1754" s="238"/>
      <c r="CP1754" s="238"/>
      <c r="CQ1754" s="238"/>
      <c r="CR1754" s="238"/>
      <c r="CS1754" s="238"/>
      <c r="CT1754" s="238"/>
      <c r="CU1754" s="238"/>
      <c r="CV1754" s="238"/>
      <c r="CW1754" s="238"/>
      <c r="CX1754" s="238"/>
      <c r="CY1754" s="238"/>
      <c r="CZ1754" s="238"/>
      <c r="DA1754" s="238"/>
      <c r="DB1754" s="238"/>
      <c r="DC1754" s="238"/>
      <c r="DD1754" s="238"/>
      <c r="DE1754" s="238"/>
      <c r="DF1754" s="238"/>
      <c r="DG1754" s="238"/>
      <c r="DH1754" s="238"/>
      <c r="DI1754" s="238"/>
      <c r="DJ1754" s="238"/>
      <c r="DK1754" s="238"/>
      <c r="DL1754" s="238"/>
      <c r="DM1754" s="238"/>
      <c r="DN1754" s="238"/>
      <c r="DO1754" s="238"/>
      <c r="DP1754" s="238"/>
      <c r="DQ1754" s="238"/>
      <c r="DR1754" s="238"/>
      <c r="DS1754" s="238"/>
      <c r="DT1754" s="238"/>
      <c r="DU1754" s="238"/>
      <c r="DV1754" s="238"/>
      <c r="DW1754" s="238"/>
      <c r="DX1754" s="238"/>
      <c r="DY1754" s="238"/>
      <c r="DZ1754" s="238"/>
      <c r="EA1754" s="238"/>
      <c r="EB1754" s="238"/>
      <c r="EC1754" s="238"/>
      <c r="ED1754" s="238"/>
      <c r="EE1754" s="238"/>
      <c r="EF1754" s="238"/>
      <c r="EG1754" s="238"/>
      <c r="EH1754" s="238"/>
      <c r="EI1754" s="238"/>
      <c r="EJ1754" s="238"/>
      <c r="EK1754" s="238"/>
      <c r="EL1754" s="238"/>
      <c r="EM1754" s="238"/>
      <c r="EN1754" s="238"/>
      <c r="EO1754" s="238"/>
      <c r="EP1754" s="238"/>
      <c r="EQ1754" s="238"/>
      <c r="ER1754" s="238"/>
      <c r="ES1754" s="238"/>
      <c r="ET1754" s="238"/>
      <c r="EU1754" s="238"/>
      <c r="EV1754" s="238"/>
      <c r="EW1754" s="238"/>
      <c r="EX1754" s="238"/>
      <c r="EY1754" s="238"/>
      <c r="EZ1754" s="238"/>
      <c r="FA1754" s="238"/>
      <c r="FB1754" s="238"/>
      <c r="FC1754" s="238"/>
      <c r="FD1754" s="238"/>
      <c r="FE1754" s="238"/>
    </row>
    <row r="1755" spans="34:161">
      <c r="AH1755" s="238"/>
      <c r="AI1755" s="238"/>
      <c r="AJ1755" s="238"/>
      <c r="AK1755" s="238"/>
      <c r="AL1755" s="238"/>
      <c r="AM1755" s="238"/>
      <c r="AN1755" s="238"/>
      <c r="AO1755" s="238"/>
      <c r="AP1755" s="238"/>
      <c r="AQ1755" s="238"/>
      <c r="AR1755" s="238"/>
      <c r="AS1755" s="238"/>
      <c r="AT1755" s="238"/>
      <c r="AU1755" s="238"/>
      <c r="AV1755" s="238"/>
      <c r="AW1755" s="238"/>
      <c r="AX1755" s="238"/>
      <c r="AY1755" s="238"/>
      <c r="AZ1755" s="238"/>
      <c r="BA1755" s="238"/>
      <c r="BB1755" s="238"/>
      <c r="BC1755" s="238"/>
      <c r="BD1755" s="238"/>
      <c r="BE1755" s="238"/>
      <c r="BF1755" s="238"/>
      <c r="BG1755" s="238"/>
      <c r="BH1755" s="238"/>
      <c r="BI1755" s="238"/>
      <c r="BJ1755" s="238"/>
      <c r="BK1755" s="238"/>
      <c r="BL1755" s="238"/>
      <c r="BM1755" s="238"/>
      <c r="BN1755" s="238"/>
      <c r="BO1755" s="238"/>
      <c r="BP1755" s="238"/>
      <c r="BQ1755" s="238"/>
      <c r="BR1755" s="238"/>
      <c r="BS1755" s="238"/>
      <c r="BT1755" s="238"/>
      <c r="BU1755" s="238"/>
      <c r="BV1755" s="238"/>
      <c r="BW1755" s="238"/>
      <c r="BX1755" s="238"/>
      <c r="BY1755" s="238"/>
      <c r="BZ1755" s="238"/>
      <c r="CA1755" s="238"/>
      <c r="CB1755" s="238"/>
      <c r="CC1755" s="238"/>
      <c r="CD1755" s="238"/>
      <c r="CE1755" s="238"/>
      <c r="CF1755" s="238"/>
      <c r="CG1755" s="238"/>
      <c r="CH1755" s="238"/>
      <c r="CI1755" s="238"/>
      <c r="CJ1755" s="238"/>
      <c r="CK1755" s="238"/>
      <c r="CL1755" s="238"/>
      <c r="CM1755" s="238"/>
      <c r="CN1755" s="238"/>
      <c r="CO1755" s="238"/>
      <c r="CP1755" s="238"/>
      <c r="CQ1755" s="238"/>
      <c r="CR1755" s="238"/>
      <c r="CS1755" s="238"/>
      <c r="CT1755" s="238"/>
      <c r="CU1755" s="238"/>
      <c r="CV1755" s="238"/>
      <c r="CW1755" s="238"/>
      <c r="CX1755" s="238"/>
      <c r="CY1755" s="238"/>
      <c r="CZ1755" s="238"/>
      <c r="DA1755" s="238"/>
      <c r="DB1755" s="238"/>
      <c r="DC1755" s="238"/>
      <c r="DD1755" s="238"/>
      <c r="DE1755" s="238"/>
      <c r="DF1755" s="238"/>
      <c r="DG1755" s="238"/>
      <c r="DH1755" s="238"/>
      <c r="DI1755" s="238"/>
      <c r="DJ1755" s="238"/>
      <c r="DK1755" s="238"/>
      <c r="DL1755" s="238"/>
      <c r="DM1755" s="238"/>
      <c r="DN1755" s="238"/>
      <c r="DO1755" s="238"/>
      <c r="DP1755" s="238"/>
      <c r="DQ1755" s="238"/>
      <c r="DR1755" s="238"/>
      <c r="DS1755" s="238"/>
      <c r="DT1755" s="238"/>
      <c r="DU1755" s="238"/>
      <c r="DV1755" s="238"/>
      <c r="DW1755" s="238"/>
      <c r="DX1755" s="238"/>
      <c r="DY1755" s="238"/>
      <c r="DZ1755" s="238"/>
      <c r="EA1755" s="238"/>
      <c r="EB1755" s="238"/>
      <c r="EC1755" s="238"/>
      <c r="ED1755" s="238"/>
      <c r="EE1755" s="238"/>
      <c r="EF1755" s="238"/>
      <c r="EG1755" s="238"/>
      <c r="EH1755" s="238"/>
      <c r="EI1755" s="238"/>
      <c r="EJ1755" s="238"/>
      <c r="EK1755" s="238"/>
      <c r="EL1755" s="238"/>
      <c r="EM1755" s="238"/>
      <c r="EN1755" s="238"/>
      <c r="EO1755" s="238"/>
      <c r="EP1755" s="238"/>
      <c r="EQ1755" s="238"/>
      <c r="ER1755" s="238"/>
      <c r="ES1755" s="238"/>
      <c r="ET1755" s="238"/>
      <c r="EU1755" s="238"/>
      <c r="EV1755" s="238"/>
      <c r="EW1755" s="238"/>
      <c r="EX1755" s="238"/>
      <c r="EY1755" s="238"/>
      <c r="EZ1755" s="238"/>
      <c r="FA1755" s="238"/>
      <c r="FB1755" s="238"/>
      <c r="FC1755" s="238"/>
      <c r="FD1755" s="238"/>
      <c r="FE1755" s="238"/>
    </row>
    <row r="1756" spans="34:161">
      <c r="AH1756" s="238"/>
      <c r="AI1756" s="238"/>
      <c r="AJ1756" s="238"/>
      <c r="AK1756" s="238"/>
      <c r="AL1756" s="238"/>
      <c r="AM1756" s="238"/>
      <c r="AN1756" s="238"/>
      <c r="AO1756" s="238"/>
      <c r="AP1756" s="238"/>
      <c r="AQ1756" s="238"/>
      <c r="AR1756" s="238"/>
      <c r="AS1756" s="238"/>
      <c r="AT1756" s="238"/>
      <c r="AU1756" s="238"/>
      <c r="AV1756" s="238"/>
      <c r="AW1756" s="238"/>
      <c r="AX1756" s="238"/>
      <c r="AY1756" s="238"/>
      <c r="AZ1756" s="238"/>
      <c r="BA1756" s="238"/>
      <c r="BB1756" s="238"/>
      <c r="BC1756" s="238"/>
      <c r="BD1756" s="238"/>
      <c r="BE1756" s="238"/>
      <c r="BF1756" s="238"/>
      <c r="BG1756" s="238"/>
      <c r="BH1756" s="238"/>
      <c r="BI1756" s="238"/>
      <c r="BJ1756" s="238"/>
      <c r="BK1756" s="238"/>
      <c r="BL1756" s="238"/>
      <c r="BM1756" s="238"/>
      <c r="BN1756" s="238"/>
      <c r="BO1756" s="238"/>
      <c r="BP1756" s="238"/>
      <c r="BQ1756" s="238"/>
      <c r="BR1756" s="238"/>
      <c r="BS1756" s="238"/>
      <c r="BT1756" s="238"/>
      <c r="BU1756" s="238"/>
      <c r="BV1756" s="238"/>
      <c r="BW1756" s="238"/>
      <c r="BX1756" s="238"/>
      <c r="BY1756" s="238"/>
      <c r="BZ1756" s="238"/>
      <c r="CA1756" s="238"/>
      <c r="CB1756" s="238"/>
      <c r="CC1756" s="238"/>
      <c r="CD1756" s="238"/>
      <c r="CE1756" s="238"/>
      <c r="CF1756" s="238"/>
      <c r="CG1756" s="238"/>
      <c r="CH1756" s="238"/>
      <c r="CI1756" s="238"/>
      <c r="CJ1756" s="238"/>
      <c r="CK1756" s="238"/>
      <c r="CL1756" s="238"/>
      <c r="CM1756" s="238"/>
      <c r="CN1756" s="238"/>
      <c r="CO1756" s="238"/>
      <c r="CP1756" s="238"/>
      <c r="CQ1756" s="238"/>
      <c r="CR1756" s="238"/>
      <c r="CS1756" s="238"/>
      <c r="CT1756" s="238"/>
      <c r="CU1756" s="238"/>
      <c r="CV1756" s="238"/>
      <c r="CW1756" s="238"/>
      <c r="CX1756" s="238"/>
      <c r="CY1756" s="238"/>
      <c r="CZ1756" s="238"/>
      <c r="DA1756" s="238"/>
      <c r="DB1756" s="238"/>
      <c r="DC1756" s="238"/>
      <c r="DD1756" s="238"/>
      <c r="DE1756" s="238"/>
      <c r="DF1756" s="238"/>
      <c r="DG1756" s="238"/>
      <c r="DH1756" s="238"/>
      <c r="DI1756" s="238"/>
      <c r="DJ1756" s="238"/>
      <c r="DK1756" s="238"/>
      <c r="DL1756" s="238"/>
      <c r="DM1756" s="238"/>
      <c r="DN1756" s="238"/>
      <c r="DO1756" s="238"/>
      <c r="DP1756" s="238"/>
      <c r="DQ1756" s="238"/>
      <c r="DR1756" s="238"/>
      <c r="DS1756" s="238"/>
      <c r="DT1756" s="238"/>
      <c r="DU1756" s="238"/>
      <c r="DV1756" s="238"/>
      <c r="DW1756" s="238"/>
      <c r="DX1756" s="238"/>
      <c r="DY1756" s="238"/>
      <c r="DZ1756" s="238"/>
      <c r="EA1756" s="238"/>
      <c r="EB1756" s="238"/>
      <c r="EC1756" s="238"/>
      <c r="ED1756" s="238"/>
      <c r="EE1756" s="238"/>
      <c r="EF1756" s="238"/>
      <c r="EG1756" s="238"/>
      <c r="EH1756" s="238"/>
      <c r="EI1756" s="238"/>
      <c r="EJ1756" s="238"/>
      <c r="EK1756" s="238"/>
      <c r="EL1756" s="238"/>
      <c r="EM1756" s="238"/>
      <c r="EN1756" s="238"/>
      <c r="EO1756" s="238"/>
      <c r="EP1756" s="238"/>
      <c r="EQ1756" s="238"/>
      <c r="ER1756" s="238"/>
      <c r="ES1756" s="238"/>
      <c r="ET1756" s="238"/>
      <c r="EU1756" s="238"/>
      <c r="EV1756" s="238"/>
      <c r="EW1756" s="238"/>
      <c r="EX1756" s="238"/>
      <c r="EY1756" s="238"/>
      <c r="EZ1756" s="238"/>
      <c r="FA1756" s="238"/>
      <c r="FB1756" s="238"/>
      <c r="FC1756" s="238"/>
      <c r="FD1756" s="238"/>
      <c r="FE1756" s="238"/>
    </row>
    <row r="1757" spans="34:161">
      <c r="AH1757" s="238"/>
      <c r="AI1757" s="238"/>
      <c r="AJ1757" s="238"/>
      <c r="AK1757" s="238"/>
      <c r="AL1757" s="238"/>
      <c r="AM1757" s="238"/>
      <c r="AN1757" s="238"/>
      <c r="AO1757" s="238"/>
      <c r="AP1757" s="238"/>
      <c r="AQ1757" s="238"/>
      <c r="AR1757" s="238"/>
      <c r="AS1757" s="238"/>
      <c r="AT1757" s="238"/>
      <c r="AU1757" s="238"/>
      <c r="AV1757" s="238"/>
      <c r="AW1757" s="238"/>
      <c r="AX1757" s="238"/>
      <c r="AY1757" s="238"/>
      <c r="AZ1757" s="238"/>
      <c r="BA1757" s="238"/>
      <c r="BB1757" s="238"/>
      <c r="BC1757" s="238"/>
      <c r="BD1757" s="238"/>
      <c r="BE1757" s="238"/>
      <c r="BF1757" s="238"/>
      <c r="BG1757" s="238"/>
      <c r="BH1757" s="238"/>
      <c r="BI1757" s="238"/>
      <c r="BJ1757" s="238"/>
      <c r="BK1757" s="238"/>
      <c r="BL1757" s="238"/>
      <c r="BM1757" s="238"/>
      <c r="BN1757" s="238"/>
      <c r="BO1757" s="238"/>
      <c r="BP1757" s="238"/>
      <c r="BQ1757" s="238"/>
      <c r="BR1757" s="238"/>
      <c r="BS1757" s="238"/>
      <c r="BT1757" s="238"/>
      <c r="BU1757" s="238"/>
      <c r="BV1757" s="238"/>
      <c r="BW1757" s="238"/>
      <c r="BX1757" s="238"/>
      <c r="BY1757" s="238"/>
      <c r="BZ1757" s="238"/>
      <c r="CA1757" s="238"/>
      <c r="CB1757" s="238"/>
      <c r="CC1757" s="238"/>
      <c r="CD1757" s="238"/>
      <c r="CE1757" s="238"/>
      <c r="CF1757" s="238"/>
      <c r="CG1757" s="238"/>
      <c r="CH1757" s="238"/>
      <c r="CI1757" s="238"/>
      <c r="CJ1757" s="238"/>
      <c r="CK1757" s="238"/>
      <c r="CL1757" s="238"/>
      <c r="CM1757" s="238"/>
      <c r="CN1757" s="238"/>
      <c r="CO1757" s="238"/>
      <c r="CP1757" s="238"/>
      <c r="CQ1757" s="238"/>
      <c r="CR1757" s="238"/>
      <c r="CS1757" s="238"/>
      <c r="CT1757" s="238"/>
      <c r="CU1757" s="238"/>
      <c r="CV1757" s="238"/>
      <c r="CW1757" s="238"/>
      <c r="CX1757" s="238"/>
      <c r="CY1757" s="238"/>
      <c r="CZ1757" s="238"/>
      <c r="DA1757" s="238"/>
      <c r="DB1757" s="238"/>
      <c r="DC1757" s="238"/>
      <c r="DD1757" s="238"/>
      <c r="DE1757" s="238"/>
      <c r="DF1757" s="238"/>
      <c r="DG1757" s="238"/>
      <c r="DH1757" s="238"/>
      <c r="DI1757" s="238"/>
      <c r="DJ1757" s="238"/>
      <c r="DK1757" s="238"/>
      <c r="DL1757" s="238"/>
      <c r="DM1757" s="238"/>
      <c r="DN1757" s="238"/>
      <c r="DO1757" s="238"/>
      <c r="DP1757" s="238"/>
      <c r="DQ1757" s="238"/>
      <c r="DR1757" s="238"/>
      <c r="DS1757" s="238"/>
      <c r="DT1757" s="238"/>
      <c r="DU1757" s="238"/>
      <c r="DV1757" s="238"/>
      <c r="DW1757" s="238"/>
      <c r="DX1757" s="238"/>
      <c r="DY1757" s="238"/>
      <c r="DZ1757" s="238"/>
      <c r="EA1757" s="238"/>
      <c r="EB1757" s="238"/>
      <c r="EC1757" s="238"/>
      <c r="ED1757" s="238"/>
      <c r="EE1757" s="238"/>
      <c r="EF1757" s="238"/>
      <c r="EG1757" s="238"/>
      <c r="EH1757" s="238"/>
      <c r="EI1757" s="238"/>
      <c r="EJ1757" s="238"/>
      <c r="EK1757" s="238"/>
      <c r="EL1757" s="238"/>
      <c r="EM1757" s="238"/>
      <c r="EN1757" s="238"/>
      <c r="EO1757" s="238"/>
      <c r="EP1757" s="238"/>
      <c r="EQ1757" s="238"/>
      <c r="ER1757" s="238"/>
      <c r="ES1757" s="238"/>
      <c r="ET1757" s="238"/>
      <c r="EU1757" s="238"/>
      <c r="EV1757" s="238"/>
      <c r="EW1757" s="238"/>
      <c r="EX1757" s="238"/>
      <c r="EY1757" s="238"/>
      <c r="EZ1757" s="238"/>
      <c r="FA1757" s="238"/>
      <c r="FB1757" s="238"/>
      <c r="FC1757" s="238"/>
      <c r="FD1757" s="238"/>
      <c r="FE1757" s="238"/>
    </row>
    <row r="1758" spans="34:161">
      <c r="AH1758" s="238"/>
      <c r="AI1758" s="238"/>
      <c r="AJ1758" s="238"/>
      <c r="AK1758" s="238"/>
      <c r="AL1758" s="238"/>
      <c r="AM1758" s="238"/>
      <c r="AN1758" s="238"/>
      <c r="AO1758" s="238"/>
      <c r="AP1758" s="238"/>
      <c r="AQ1758" s="238"/>
      <c r="AR1758" s="238"/>
      <c r="AS1758" s="238"/>
      <c r="AT1758" s="238"/>
      <c r="AU1758" s="238"/>
      <c r="AV1758" s="238"/>
      <c r="AW1758" s="238"/>
      <c r="AX1758" s="238"/>
      <c r="AY1758" s="238"/>
      <c r="AZ1758" s="238"/>
      <c r="BA1758" s="238"/>
      <c r="BB1758" s="238"/>
      <c r="BC1758" s="238"/>
      <c r="BD1758" s="238"/>
      <c r="BE1758" s="238"/>
      <c r="BF1758" s="238"/>
      <c r="BG1758" s="238"/>
      <c r="BH1758" s="238"/>
      <c r="BI1758" s="238"/>
      <c r="BJ1758" s="238"/>
      <c r="BK1758" s="238"/>
      <c r="BL1758" s="238"/>
      <c r="BM1758" s="238"/>
      <c r="BN1758" s="238"/>
      <c r="BO1758" s="238"/>
      <c r="BP1758" s="238"/>
      <c r="BQ1758" s="238"/>
      <c r="BR1758" s="238"/>
      <c r="BS1758" s="238"/>
      <c r="BT1758" s="238"/>
      <c r="BU1758" s="238"/>
      <c r="BV1758" s="238"/>
      <c r="BW1758" s="238"/>
      <c r="BX1758" s="238"/>
      <c r="BY1758" s="238"/>
      <c r="BZ1758" s="238"/>
      <c r="CA1758" s="238"/>
      <c r="CB1758" s="238"/>
      <c r="CC1758" s="238"/>
      <c r="CD1758" s="238"/>
      <c r="CE1758" s="238"/>
      <c r="CF1758" s="238"/>
      <c r="CG1758" s="238"/>
      <c r="CH1758" s="238"/>
      <c r="CI1758" s="238"/>
      <c r="CJ1758" s="238"/>
      <c r="CK1758" s="238"/>
      <c r="CL1758" s="238"/>
      <c r="CM1758" s="238"/>
      <c r="CN1758" s="238"/>
      <c r="CO1758" s="238"/>
      <c r="CP1758" s="238"/>
      <c r="CQ1758" s="238"/>
      <c r="CR1758" s="238"/>
      <c r="CS1758" s="238"/>
      <c r="CT1758" s="238"/>
      <c r="CU1758" s="238"/>
      <c r="CV1758" s="238"/>
      <c r="CW1758" s="238"/>
      <c r="CX1758" s="238"/>
      <c r="CY1758" s="238"/>
      <c r="CZ1758" s="238"/>
      <c r="DA1758" s="238"/>
      <c r="DB1758" s="238"/>
      <c r="DC1758" s="238"/>
      <c r="DD1758" s="238"/>
      <c r="DE1758" s="238"/>
      <c r="DF1758" s="238"/>
      <c r="DG1758" s="238"/>
      <c r="DH1758" s="238"/>
      <c r="DI1758" s="238"/>
      <c r="DJ1758" s="238"/>
      <c r="DK1758" s="238"/>
      <c r="DL1758" s="238"/>
      <c r="DM1758" s="238"/>
      <c r="DN1758" s="238"/>
      <c r="DO1758" s="238"/>
      <c r="DP1758" s="238"/>
      <c r="DQ1758" s="238"/>
      <c r="DR1758" s="238"/>
      <c r="DS1758" s="238"/>
      <c r="DT1758" s="238"/>
      <c r="DU1758" s="238"/>
      <c r="DV1758" s="238"/>
      <c r="DW1758" s="238"/>
      <c r="DX1758" s="238"/>
      <c r="DY1758" s="238"/>
      <c r="DZ1758" s="238"/>
      <c r="EA1758" s="238"/>
      <c r="EB1758" s="238"/>
      <c r="EC1758" s="238"/>
      <c r="ED1758" s="238"/>
      <c r="EE1758" s="238"/>
      <c r="EF1758" s="238"/>
      <c r="EG1758" s="238"/>
      <c r="EH1758" s="238"/>
      <c r="EI1758" s="238"/>
      <c r="EJ1758" s="238"/>
      <c r="EK1758" s="238"/>
      <c r="EL1758" s="238"/>
      <c r="EM1758" s="238"/>
      <c r="EN1758" s="238"/>
      <c r="EO1758" s="238"/>
      <c r="EP1758" s="238"/>
      <c r="EQ1758" s="238"/>
      <c r="ER1758" s="238"/>
      <c r="ES1758" s="238"/>
      <c r="ET1758" s="238"/>
      <c r="EU1758" s="238"/>
      <c r="EV1758" s="238"/>
      <c r="EW1758" s="238"/>
      <c r="EX1758" s="238"/>
      <c r="EY1758" s="238"/>
      <c r="EZ1758" s="238"/>
      <c r="FA1758" s="238"/>
      <c r="FB1758" s="238"/>
      <c r="FC1758" s="238"/>
      <c r="FD1758" s="238"/>
      <c r="FE1758" s="238"/>
    </row>
    <row r="1759" spans="34:161">
      <c r="AH1759" s="238"/>
      <c r="AI1759" s="238"/>
      <c r="AJ1759" s="238"/>
      <c r="AK1759" s="238"/>
      <c r="AL1759" s="238"/>
      <c r="AM1759" s="238"/>
      <c r="AN1759" s="238"/>
      <c r="AO1759" s="238"/>
      <c r="AP1759" s="238"/>
      <c r="AQ1759" s="238"/>
      <c r="AR1759" s="238"/>
      <c r="AS1759" s="238"/>
      <c r="AT1759" s="238"/>
      <c r="AU1759" s="238"/>
      <c r="AV1759" s="238"/>
      <c r="AW1759" s="238"/>
      <c r="AX1759" s="238"/>
      <c r="AY1759" s="238"/>
      <c r="AZ1759" s="238"/>
      <c r="BA1759" s="238"/>
      <c r="BB1759" s="238"/>
      <c r="BC1759" s="238"/>
      <c r="BD1759" s="238"/>
      <c r="BE1759" s="238"/>
      <c r="BF1759" s="238"/>
      <c r="BG1759" s="238"/>
      <c r="BH1759" s="238"/>
      <c r="BI1759" s="238"/>
      <c r="BJ1759" s="238"/>
      <c r="BK1759" s="238"/>
      <c r="BL1759" s="238"/>
      <c r="BM1759" s="238"/>
      <c r="BN1759" s="238"/>
      <c r="BO1759" s="238"/>
      <c r="BP1759" s="238"/>
      <c r="BQ1759" s="238"/>
      <c r="BR1759" s="238"/>
      <c r="BS1759" s="238"/>
      <c r="BT1759" s="238"/>
      <c r="BU1759" s="238"/>
      <c r="BV1759" s="238"/>
      <c r="BW1759" s="238"/>
      <c r="BX1759" s="238"/>
      <c r="BY1759" s="238"/>
      <c r="BZ1759" s="238"/>
      <c r="CA1759" s="238"/>
      <c r="CB1759" s="238"/>
      <c r="CC1759" s="238"/>
      <c r="CD1759" s="238"/>
      <c r="CE1759" s="238"/>
      <c r="CF1759" s="238"/>
      <c r="CG1759" s="238"/>
      <c r="CH1759" s="238"/>
      <c r="CI1759" s="238"/>
      <c r="CJ1759" s="238"/>
      <c r="CK1759" s="238"/>
      <c r="CL1759" s="238"/>
      <c r="CM1759" s="238"/>
      <c r="CN1759" s="238"/>
      <c r="CO1759" s="238"/>
      <c r="CP1759" s="238"/>
      <c r="CQ1759" s="238"/>
      <c r="CR1759" s="238"/>
      <c r="CS1759" s="238"/>
      <c r="CT1759" s="238"/>
      <c r="CU1759" s="238"/>
      <c r="CV1759" s="238"/>
      <c r="CW1759" s="238"/>
      <c r="CX1759" s="238"/>
      <c r="CY1759" s="238"/>
      <c r="CZ1759" s="238"/>
      <c r="DA1759" s="238"/>
      <c r="DB1759" s="238"/>
      <c r="DC1759" s="238"/>
      <c r="DD1759" s="238"/>
      <c r="DE1759" s="238"/>
      <c r="DF1759" s="238"/>
      <c r="DG1759" s="238"/>
      <c r="DH1759" s="238"/>
      <c r="DI1759" s="238"/>
      <c r="DJ1759" s="238"/>
      <c r="DK1759" s="238"/>
      <c r="DL1759" s="238"/>
      <c r="DM1759" s="238"/>
      <c r="DN1759" s="238"/>
      <c r="DO1759" s="238"/>
      <c r="DP1759" s="238"/>
      <c r="DQ1759" s="238"/>
      <c r="DR1759" s="238"/>
      <c r="DS1759" s="238"/>
      <c r="DT1759" s="238"/>
      <c r="DU1759" s="238"/>
      <c r="DV1759" s="238"/>
      <c r="DW1759" s="238"/>
      <c r="DX1759" s="238"/>
      <c r="DY1759" s="238"/>
      <c r="DZ1759" s="238"/>
      <c r="EA1759" s="238"/>
      <c r="EB1759" s="238"/>
      <c r="EC1759" s="238"/>
      <c r="ED1759" s="238"/>
      <c r="EE1759" s="238"/>
      <c r="EF1759" s="238"/>
      <c r="EG1759" s="238"/>
      <c r="EH1759" s="238"/>
      <c r="EI1759" s="238"/>
      <c r="EJ1759" s="238"/>
      <c r="EK1759" s="238"/>
      <c r="EL1759" s="238"/>
      <c r="EM1759" s="238"/>
      <c r="EN1759" s="238"/>
      <c r="EO1759" s="238"/>
      <c r="EP1759" s="238"/>
      <c r="EQ1759" s="238"/>
      <c r="ER1759" s="238"/>
      <c r="ES1759" s="238"/>
      <c r="ET1759" s="238"/>
      <c r="EU1759" s="238"/>
      <c r="EV1759" s="238"/>
      <c r="EW1759" s="238"/>
      <c r="EX1759" s="238"/>
      <c r="EY1759" s="238"/>
      <c r="EZ1759" s="238"/>
      <c r="FA1759" s="238"/>
      <c r="FB1759" s="238"/>
      <c r="FC1759" s="238"/>
      <c r="FD1759" s="238"/>
      <c r="FE1759" s="238"/>
    </row>
    <row r="1760" spans="34:161">
      <c r="AH1760" s="238"/>
      <c r="AI1760" s="238"/>
      <c r="AJ1760" s="238"/>
      <c r="AK1760" s="238"/>
      <c r="AL1760" s="238"/>
      <c r="AM1760" s="238"/>
      <c r="AN1760" s="238"/>
      <c r="AO1760" s="238"/>
      <c r="AP1760" s="238"/>
      <c r="AQ1760" s="238"/>
      <c r="AR1760" s="238"/>
      <c r="AS1760" s="238"/>
      <c r="AT1760" s="238"/>
      <c r="AU1760" s="238"/>
      <c r="AV1760" s="238"/>
      <c r="AW1760" s="238"/>
      <c r="AX1760" s="238"/>
      <c r="AY1760" s="238"/>
      <c r="AZ1760" s="238"/>
      <c r="BA1760" s="238"/>
      <c r="BB1760" s="238"/>
      <c r="BC1760" s="238"/>
      <c r="BD1760" s="238"/>
      <c r="BE1760" s="238"/>
      <c r="BF1760" s="238"/>
      <c r="BG1760" s="238"/>
      <c r="BH1760" s="238"/>
      <c r="BI1760" s="238"/>
      <c r="BJ1760" s="238"/>
      <c r="BK1760" s="238"/>
      <c r="BL1760" s="238"/>
      <c r="BM1760" s="238"/>
      <c r="BN1760" s="238"/>
      <c r="BO1760" s="238"/>
      <c r="BP1760" s="238"/>
      <c r="BQ1760" s="238"/>
      <c r="BR1760" s="238"/>
      <c r="BS1760" s="238"/>
      <c r="BT1760" s="238"/>
      <c r="BU1760" s="238"/>
      <c r="BV1760" s="238"/>
      <c r="BW1760" s="238"/>
      <c r="BX1760" s="238"/>
      <c r="BY1760" s="238"/>
      <c r="BZ1760" s="238"/>
      <c r="CA1760" s="238"/>
      <c r="CB1760" s="238"/>
      <c r="CC1760" s="238"/>
      <c r="CD1760" s="238"/>
      <c r="CE1760" s="238"/>
      <c r="CF1760" s="238"/>
      <c r="CG1760" s="238"/>
      <c r="CH1760" s="238"/>
      <c r="CI1760" s="238"/>
      <c r="CJ1760" s="238"/>
      <c r="CK1760" s="238"/>
      <c r="CL1760" s="238"/>
      <c r="CM1760" s="238"/>
      <c r="CN1760" s="238"/>
      <c r="CO1760" s="238"/>
      <c r="CP1760" s="238"/>
      <c r="CQ1760" s="238"/>
      <c r="CR1760" s="238"/>
      <c r="CS1760" s="238"/>
      <c r="CT1760" s="238"/>
      <c r="CU1760" s="238"/>
      <c r="CV1760" s="238"/>
      <c r="CW1760" s="238"/>
      <c r="CX1760" s="238"/>
      <c r="CY1760" s="238"/>
      <c r="CZ1760" s="238"/>
      <c r="DA1760" s="238"/>
      <c r="DB1760" s="238"/>
      <c r="DC1760" s="238"/>
      <c r="DD1760" s="238"/>
      <c r="DE1760" s="238"/>
      <c r="DF1760" s="238"/>
      <c r="DG1760" s="238"/>
      <c r="DH1760" s="238"/>
      <c r="DI1760" s="238"/>
      <c r="DJ1760" s="238"/>
      <c r="DK1760" s="238"/>
      <c r="DL1760" s="238"/>
      <c r="DM1760" s="238"/>
      <c r="DN1760" s="238"/>
      <c r="DO1760" s="238"/>
      <c r="DP1760" s="238"/>
      <c r="DQ1760" s="238"/>
      <c r="DR1760" s="238"/>
      <c r="DS1760" s="238"/>
      <c r="DT1760" s="238"/>
      <c r="DU1760" s="238"/>
      <c r="DV1760" s="238"/>
      <c r="DW1760" s="238"/>
      <c r="DX1760" s="238"/>
      <c r="DY1760" s="238"/>
      <c r="DZ1760" s="238"/>
      <c r="EA1760" s="238"/>
      <c r="EB1760" s="238"/>
      <c r="EC1760" s="238"/>
      <c r="ED1760" s="238"/>
      <c r="EE1760" s="238"/>
      <c r="EF1760" s="238"/>
      <c r="EG1760" s="238"/>
      <c r="EH1760" s="238"/>
      <c r="EI1760" s="238"/>
      <c r="EJ1760" s="238"/>
      <c r="EK1760" s="238"/>
      <c r="EL1760" s="238"/>
      <c r="EM1760" s="238"/>
      <c r="EN1760" s="238"/>
      <c r="EO1760" s="238"/>
      <c r="EP1760" s="238"/>
      <c r="EQ1760" s="238"/>
      <c r="ER1760" s="238"/>
      <c r="ES1760" s="238"/>
      <c r="ET1760" s="238"/>
      <c r="EU1760" s="238"/>
      <c r="EV1760" s="238"/>
      <c r="EW1760" s="238"/>
      <c r="EX1760" s="238"/>
      <c r="EY1760" s="238"/>
      <c r="EZ1760" s="238"/>
      <c r="FA1760" s="238"/>
      <c r="FB1760" s="238"/>
      <c r="FC1760" s="238"/>
      <c r="FD1760" s="238"/>
      <c r="FE1760" s="238"/>
    </row>
    <row r="1761" spans="34:161">
      <c r="AH1761" s="238"/>
      <c r="AI1761" s="238"/>
      <c r="AJ1761" s="238"/>
      <c r="AK1761" s="238"/>
      <c r="AL1761" s="238"/>
      <c r="AM1761" s="238"/>
      <c r="AN1761" s="238"/>
      <c r="AO1761" s="238"/>
      <c r="AP1761" s="238"/>
      <c r="AQ1761" s="238"/>
      <c r="AR1761" s="238"/>
      <c r="AS1761" s="238"/>
      <c r="AT1761" s="238"/>
      <c r="AU1761" s="238"/>
      <c r="AV1761" s="238"/>
      <c r="AW1761" s="238"/>
      <c r="AX1761" s="238"/>
      <c r="AY1761" s="238"/>
      <c r="AZ1761" s="238"/>
      <c r="BA1761" s="238"/>
      <c r="BB1761" s="238"/>
      <c r="BC1761" s="238"/>
      <c r="BD1761" s="238"/>
      <c r="BE1761" s="238"/>
      <c r="BF1761" s="238"/>
      <c r="BG1761" s="238"/>
      <c r="BH1761" s="238"/>
      <c r="BI1761" s="238"/>
      <c r="BJ1761" s="238"/>
      <c r="BK1761" s="238"/>
      <c r="BL1761" s="238"/>
      <c r="BM1761" s="238"/>
      <c r="BN1761" s="238"/>
      <c r="BO1761" s="238"/>
      <c r="BP1761" s="238"/>
      <c r="BQ1761" s="238"/>
      <c r="BR1761" s="238"/>
      <c r="BS1761" s="238"/>
      <c r="BT1761" s="238"/>
      <c r="BU1761" s="238"/>
      <c r="BV1761" s="238"/>
      <c r="BW1761" s="238"/>
      <c r="BX1761" s="238"/>
      <c r="BY1761" s="238"/>
      <c r="BZ1761" s="238"/>
      <c r="CA1761" s="238"/>
      <c r="CB1761" s="238"/>
      <c r="CC1761" s="238"/>
      <c r="CD1761" s="238"/>
      <c r="CE1761" s="238"/>
      <c r="CF1761" s="238"/>
      <c r="CG1761" s="238"/>
      <c r="CH1761" s="238"/>
      <c r="CI1761" s="238"/>
      <c r="CJ1761" s="238"/>
      <c r="CK1761" s="238"/>
      <c r="CL1761" s="238"/>
      <c r="CM1761" s="238"/>
      <c r="CN1761" s="238"/>
      <c r="CO1761" s="238"/>
      <c r="CP1761" s="238"/>
      <c r="CQ1761" s="238"/>
      <c r="CR1761" s="238"/>
      <c r="CS1761" s="238"/>
      <c r="CT1761" s="238"/>
      <c r="CU1761" s="238"/>
      <c r="CV1761" s="238"/>
      <c r="CW1761" s="238"/>
      <c r="CX1761" s="238"/>
      <c r="CY1761" s="238"/>
      <c r="CZ1761" s="238"/>
      <c r="DA1761" s="238"/>
      <c r="DB1761" s="238"/>
      <c r="DC1761" s="238"/>
      <c r="DD1761" s="238"/>
      <c r="DE1761" s="238"/>
      <c r="DF1761" s="238"/>
      <c r="DG1761" s="238"/>
      <c r="DH1761" s="238"/>
      <c r="DI1761" s="238"/>
      <c r="DJ1761" s="238"/>
      <c r="DK1761" s="238"/>
      <c r="DL1761" s="238"/>
      <c r="DM1761" s="238"/>
      <c r="DN1761" s="238"/>
      <c r="DO1761" s="238"/>
      <c r="DP1761" s="238"/>
      <c r="DQ1761" s="238"/>
      <c r="DR1761" s="238"/>
      <c r="DS1761" s="238"/>
      <c r="DT1761" s="238"/>
      <c r="DU1761" s="238"/>
      <c r="DV1761" s="238"/>
      <c r="DW1761" s="238"/>
      <c r="DX1761" s="238"/>
      <c r="DY1761" s="238"/>
      <c r="DZ1761" s="238"/>
      <c r="EA1761" s="238"/>
      <c r="EB1761" s="238"/>
      <c r="EC1761" s="238"/>
      <c r="ED1761" s="238"/>
      <c r="EE1761" s="238"/>
      <c r="EF1761" s="238"/>
      <c r="EG1761" s="238"/>
      <c r="EH1761" s="238"/>
      <c r="EI1761" s="238"/>
      <c r="EJ1761" s="238"/>
      <c r="EK1761" s="238"/>
      <c r="EL1761" s="238"/>
      <c r="EM1761" s="238"/>
      <c r="EN1761" s="238"/>
      <c r="EO1761" s="238"/>
      <c r="EP1761" s="238"/>
      <c r="EQ1761" s="238"/>
      <c r="ER1761" s="238"/>
      <c r="ES1761" s="238"/>
      <c r="ET1761" s="238"/>
      <c r="EU1761" s="238"/>
      <c r="EV1761" s="238"/>
      <c r="EW1761" s="238"/>
      <c r="EX1761" s="238"/>
      <c r="EY1761" s="238"/>
      <c r="EZ1761" s="238"/>
      <c r="FA1761" s="238"/>
      <c r="FB1761" s="238"/>
      <c r="FC1761" s="238"/>
      <c r="FD1761" s="238"/>
      <c r="FE1761" s="238"/>
    </row>
    <row r="1762" spans="34:161">
      <c r="AH1762" s="238"/>
      <c r="AI1762" s="238"/>
      <c r="AJ1762" s="238"/>
      <c r="AK1762" s="238"/>
      <c r="AL1762" s="238"/>
      <c r="AM1762" s="238"/>
      <c r="AN1762" s="238"/>
      <c r="AO1762" s="238"/>
      <c r="AP1762" s="238"/>
      <c r="AQ1762" s="238"/>
      <c r="AR1762" s="238"/>
      <c r="AS1762" s="238"/>
      <c r="AT1762" s="238"/>
      <c r="AU1762" s="238"/>
      <c r="AV1762" s="238"/>
      <c r="AW1762" s="238"/>
      <c r="AX1762" s="238"/>
      <c r="AY1762" s="238"/>
      <c r="AZ1762" s="238"/>
      <c r="BA1762" s="238"/>
      <c r="BB1762" s="238"/>
      <c r="BC1762" s="238"/>
      <c r="BD1762" s="238"/>
      <c r="BE1762" s="238"/>
      <c r="BF1762" s="238"/>
      <c r="BG1762" s="238"/>
      <c r="BH1762" s="238"/>
      <c r="BI1762" s="238"/>
      <c r="BJ1762" s="238"/>
      <c r="BK1762" s="238"/>
      <c r="BL1762" s="238"/>
      <c r="BM1762" s="238"/>
      <c r="BN1762" s="238"/>
      <c r="BO1762" s="238"/>
      <c r="BP1762" s="238"/>
      <c r="BQ1762" s="238"/>
      <c r="BR1762" s="238"/>
      <c r="BS1762" s="238"/>
      <c r="BT1762" s="238"/>
      <c r="BU1762" s="238"/>
      <c r="BV1762" s="238"/>
      <c r="BW1762" s="238"/>
      <c r="BX1762" s="238"/>
      <c r="BY1762" s="238"/>
      <c r="BZ1762" s="238"/>
      <c r="CA1762" s="238"/>
      <c r="CB1762" s="238"/>
      <c r="CC1762" s="238"/>
      <c r="CD1762" s="238"/>
      <c r="CE1762" s="238"/>
      <c r="CF1762" s="238"/>
      <c r="CG1762" s="238"/>
      <c r="CH1762" s="238"/>
      <c r="CI1762" s="238"/>
      <c r="CJ1762" s="238"/>
      <c r="CK1762" s="238"/>
      <c r="CL1762" s="238"/>
      <c r="CM1762" s="238"/>
      <c r="CN1762" s="238"/>
      <c r="CO1762" s="238"/>
      <c r="CP1762" s="238"/>
      <c r="CQ1762" s="238"/>
      <c r="CR1762" s="238"/>
      <c r="CS1762" s="238"/>
      <c r="CT1762" s="238"/>
      <c r="CU1762" s="238"/>
      <c r="CV1762" s="238"/>
      <c r="CW1762" s="238"/>
      <c r="CX1762" s="238"/>
      <c r="CY1762" s="238"/>
      <c r="CZ1762" s="238"/>
      <c r="DA1762" s="238"/>
      <c r="DB1762" s="238"/>
      <c r="DC1762" s="238"/>
      <c r="DD1762" s="238"/>
      <c r="DE1762" s="238"/>
      <c r="DF1762" s="238"/>
      <c r="DG1762" s="238"/>
      <c r="DH1762" s="238"/>
      <c r="DI1762" s="238"/>
      <c r="DJ1762" s="238"/>
      <c r="DK1762" s="238"/>
      <c r="DL1762" s="238"/>
      <c r="DM1762" s="238"/>
      <c r="DN1762" s="238"/>
      <c r="DO1762" s="238"/>
      <c r="DP1762" s="238"/>
      <c r="DQ1762" s="238"/>
      <c r="DR1762" s="238"/>
      <c r="DS1762" s="238"/>
      <c r="DT1762" s="238"/>
      <c r="DU1762" s="238"/>
      <c r="DV1762" s="238"/>
      <c r="DW1762" s="238"/>
      <c r="DX1762" s="238"/>
      <c r="DY1762" s="238"/>
      <c r="DZ1762" s="238"/>
      <c r="EA1762" s="238"/>
      <c r="EB1762" s="238"/>
      <c r="EC1762" s="238"/>
      <c r="ED1762" s="238"/>
      <c r="EE1762" s="238"/>
      <c r="EF1762" s="238"/>
      <c r="EG1762" s="238"/>
      <c r="EH1762" s="238"/>
      <c r="EI1762" s="238"/>
      <c r="EJ1762" s="238"/>
      <c r="EK1762" s="238"/>
      <c r="EL1762" s="238"/>
      <c r="EM1762" s="238"/>
      <c r="EN1762" s="238"/>
      <c r="EO1762" s="238"/>
      <c r="EP1762" s="238"/>
      <c r="EQ1762" s="238"/>
      <c r="ER1762" s="238"/>
      <c r="ES1762" s="238"/>
      <c r="ET1762" s="238"/>
      <c r="EU1762" s="238"/>
      <c r="EV1762" s="238"/>
      <c r="EW1762" s="238"/>
      <c r="EX1762" s="238"/>
      <c r="EY1762" s="238"/>
      <c r="EZ1762" s="238"/>
      <c r="FA1762" s="238"/>
      <c r="FB1762" s="238"/>
      <c r="FC1762" s="238"/>
      <c r="FD1762" s="238"/>
      <c r="FE1762" s="238"/>
    </row>
    <row r="1763" spans="34:161">
      <c r="AH1763" s="238"/>
      <c r="AI1763" s="238"/>
      <c r="AJ1763" s="238"/>
      <c r="AK1763" s="238"/>
      <c r="AL1763" s="238"/>
      <c r="AM1763" s="238"/>
      <c r="AN1763" s="238"/>
      <c r="AO1763" s="238"/>
      <c r="AP1763" s="238"/>
      <c r="AQ1763" s="238"/>
      <c r="AR1763" s="238"/>
      <c r="AS1763" s="238"/>
      <c r="AT1763" s="238"/>
      <c r="AU1763" s="238"/>
      <c r="AV1763" s="238"/>
      <c r="AW1763" s="238"/>
      <c r="AX1763" s="238"/>
      <c r="AY1763" s="238"/>
      <c r="AZ1763" s="238"/>
      <c r="BA1763" s="238"/>
      <c r="BB1763" s="238"/>
      <c r="BC1763" s="238"/>
      <c r="BD1763" s="238"/>
      <c r="BE1763" s="238"/>
      <c r="BF1763" s="238"/>
      <c r="BG1763" s="238"/>
      <c r="BH1763" s="238"/>
      <c r="BI1763" s="238"/>
      <c r="BJ1763" s="238"/>
      <c r="BK1763" s="238"/>
      <c r="BL1763" s="238"/>
      <c r="BM1763" s="238"/>
      <c r="BN1763" s="238"/>
      <c r="BO1763" s="238"/>
      <c r="BP1763" s="238"/>
      <c r="BQ1763" s="238"/>
      <c r="BR1763" s="238"/>
      <c r="BS1763" s="238"/>
      <c r="BT1763" s="238"/>
      <c r="BU1763" s="238"/>
      <c r="BV1763" s="238"/>
      <c r="BW1763" s="238"/>
      <c r="BX1763" s="238"/>
      <c r="BY1763" s="238"/>
      <c r="BZ1763" s="238"/>
      <c r="CA1763" s="238"/>
      <c r="CB1763" s="238"/>
      <c r="CC1763" s="238"/>
      <c r="CD1763" s="238"/>
      <c r="CE1763" s="238"/>
      <c r="CF1763" s="238"/>
      <c r="CG1763" s="238"/>
      <c r="CH1763" s="238"/>
      <c r="CI1763" s="238"/>
      <c r="CJ1763" s="238"/>
      <c r="CK1763" s="238"/>
      <c r="CL1763" s="238"/>
      <c r="CM1763" s="238"/>
      <c r="CN1763" s="238"/>
      <c r="CO1763" s="238"/>
      <c r="CP1763" s="238"/>
      <c r="CQ1763" s="238"/>
      <c r="CR1763" s="238"/>
      <c r="CS1763" s="238"/>
      <c r="CT1763" s="238"/>
      <c r="CU1763" s="238"/>
      <c r="CV1763" s="238"/>
      <c r="CW1763" s="238"/>
      <c r="CX1763" s="238"/>
      <c r="CY1763" s="238"/>
      <c r="CZ1763" s="238"/>
      <c r="DA1763" s="238"/>
      <c r="DB1763" s="238"/>
      <c r="DC1763" s="238"/>
      <c r="DD1763" s="238"/>
      <c r="DE1763" s="238"/>
      <c r="DF1763" s="238"/>
      <c r="DG1763" s="238"/>
      <c r="DH1763" s="238"/>
      <c r="DI1763" s="238"/>
      <c r="DJ1763" s="238"/>
      <c r="DK1763" s="238"/>
      <c r="DL1763" s="238"/>
      <c r="DM1763" s="238"/>
      <c r="DN1763" s="238"/>
      <c r="DO1763" s="238"/>
      <c r="DP1763" s="238"/>
      <c r="DQ1763" s="238"/>
      <c r="DR1763" s="238"/>
      <c r="DS1763" s="238"/>
      <c r="DT1763" s="238"/>
      <c r="DU1763" s="238"/>
      <c r="DV1763" s="238"/>
      <c r="DW1763" s="238"/>
      <c r="DX1763" s="238"/>
      <c r="DY1763" s="238"/>
      <c r="DZ1763" s="238"/>
      <c r="EA1763" s="238"/>
      <c r="EB1763" s="238"/>
      <c r="EC1763" s="238"/>
      <c r="ED1763" s="238"/>
      <c r="EE1763" s="238"/>
      <c r="EF1763" s="238"/>
      <c r="EG1763" s="238"/>
      <c r="EH1763" s="238"/>
      <c r="EI1763" s="238"/>
      <c r="EJ1763" s="238"/>
      <c r="EK1763" s="238"/>
      <c r="EL1763" s="238"/>
      <c r="EM1763" s="238"/>
      <c r="EN1763" s="238"/>
      <c r="EO1763" s="238"/>
      <c r="EP1763" s="238"/>
      <c r="EQ1763" s="238"/>
      <c r="ER1763" s="238"/>
      <c r="ES1763" s="238"/>
      <c r="ET1763" s="238"/>
      <c r="EU1763" s="238"/>
      <c r="EV1763" s="238"/>
      <c r="EW1763" s="238"/>
      <c r="EX1763" s="238"/>
      <c r="EY1763" s="238"/>
      <c r="EZ1763" s="238"/>
      <c r="FA1763" s="238"/>
      <c r="FB1763" s="238"/>
      <c r="FC1763" s="238"/>
      <c r="FD1763" s="238"/>
      <c r="FE1763" s="238"/>
    </row>
    <row r="1764" spans="34:161">
      <c r="AH1764" s="238"/>
      <c r="AI1764" s="238"/>
      <c r="AJ1764" s="238"/>
      <c r="AK1764" s="238"/>
      <c r="AL1764" s="238"/>
      <c r="AM1764" s="238"/>
      <c r="AN1764" s="238"/>
      <c r="AO1764" s="238"/>
      <c r="AP1764" s="238"/>
      <c r="AQ1764" s="238"/>
      <c r="AR1764" s="238"/>
      <c r="AS1764" s="238"/>
      <c r="AT1764" s="238"/>
      <c r="AU1764" s="238"/>
      <c r="AV1764" s="238"/>
      <c r="AW1764" s="238"/>
      <c r="AX1764" s="238"/>
      <c r="AY1764" s="238"/>
      <c r="AZ1764" s="238"/>
      <c r="BA1764" s="238"/>
      <c r="BB1764" s="238"/>
      <c r="BC1764" s="238"/>
      <c r="BD1764" s="238"/>
      <c r="BE1764" s="238"/>
      <c r="BF1764" s="238"/>
      <c r="BG1764" s="238"/>
      <c r="BH1764" s="238"/>
      <c r="BI1764" s="238"/>
      <c r="BJ1764" s="238"/>
      <c r="BK1764" s="238"/>
      <c r="BL1764" s="238"/>
      <c r="BM1764" s="238"/>
      <c r="BN1764" s="238"/>
      <c r="BO1764" s="238"/>
      <c r="BP1764" s="238"/>
      <c r="BQ1764" s="238"/>
      <c r="BR1764" s="238"/>
      <c r="BS1764" s="238"/>
      <c r="BT1764" s="238"/>
      <c r="BU1764" s="238"/>
      <c r="BV1764" s="238"/>
      <c r="BW1764" s="238"/>
      <c r="BX1764" s="238"/>
      <c r="BY1764" s="238"/>
      <c r="BZ1764" s="238"/>
      <c r="CA1764" s="238"/>
      <c r="CB1764" s="238"/>
      <c r="CC1764" s="238"/>
      <c r="CD1764" s="238"/>
      <c r="CE1764" s="238"/>
      <c r="CF1764" s="238"/>
      <c r="CG1764" s="238"/>
      <c r="CH1764" s="238"/>
      <c r="CI1764" s="238"/>
      <c r="CJ1764" s="238"/>
      <c r="CK1764" s="238"/>
      <c r="CL1764" s="238"/>
      <c r="CM1764" s="238"/>
      <c r="CN1764" s="238"/>
      <c r="CO1764" s="238"/>
      <c r="CP1764" s="238"/>
      <c r="CQ1764" s="238"/>
      <c r="CR1764" s="238"/>
      <c r="CS1764" s="238"/>
      <c r="CT1764" s="238"/>
      <c r="CU1764" s="238"/>
      <c r="CV1764" s="238"/>
      <c r="CW1764" s="238"/>
      <c r="CX1764" s="238"/>
      <c r="CY1764" s="238"/>
      <c r="CZ1764" s="238"/>
      <c r="DA1764" s="238"/>
      <c r="DB1764" s="238"/>
      <c r="DC1764" s="238"/>
      <c r="DD1764" s="238"/>
      <c r="DE1764" s="238"/>
      <c r="DF1764" s="238"/>
      <c r="DG1764" s="238"/>
      <c r="DH1764" s="238"/>
      <c r="DI1764" s="238"/>
      <c r="DJ1764" s="238"/>
      <c r="DK1764" s="238"/>
      <c r="DL1764" s="238"/>
      <c r="DM1764" s="238"/>
      <c r="DN1764" s="238"/>
      <c r="DO1764" s="238"/>
      <c r="DP1764" s="238"/>
      <c r="DQ1764" s="238"/>
      <c r="DR1764" s="238"/>
      <c r="DS1764" s="238"/>
      <c r="DT1764" s="238"/>
      <c r="DU1764" s="238"/>
      <c r="DV1764" s="238"/>
      <c r="DW1764" s="238"/>
      <c r="DX1764" s="238"/>
      <c r="DY1764" s="238"/>
      <c r="DZ1764" s="238"/>
      <c r="EA1764" s="238"/>
      <c r="EB1764" s="238"/>
      <c r="EC1764" s="238"/>
      <c r="ED1764" s="238"/>
      <c r="EE1764" s="238"/>
      <c r="EF1764" s="238"/>
      <c r="EG1764" s="238"/>
      <c r="EH1764" s="238"/>
      <c r="EI1764" s="238"/>
      <c r="EJ1764" s="238"/>
      <c r="EK1764" s="238"/>
      <c r="EL1764" s="238"/>
      <c r="EM1764" s="238"/>
      <c r="EN1764" s="238"/>
      <c r="EO1764" s="238"/>
      <c r="EP1764" s="238"/>
      <c r="EQ1764" s="238"/>
      <c r="ER1764" s="238"/>
      <c r="ES1764" s="238"/>
      <c r="ET1764" s="238"/>
      <c r="EU1764" s="238"/>
      <c r="EV1764" s="238"/>
      <c r="EW1764" s="238"/>
      <c r="EX1764" s="238"/>
      <c r="EY1764" s="238"/>
      <c r="EZ1764" s="238"/>
      <c r="FA1764" s="238"/>
      <c r="FB1764" s="238"/>
      <c r="FC1764" s="238"/>
      <c r="FD1764" s="238"/>
      <c r="FE1764" s="238"/>
    </row>
    <row r="1765" spans="34:161">
      <c r="AH1765" s="238"/>
      <c r="AI1765" s="238"/>
      <c r="AJ1765" s="238"/>
      <c r="AK1765" s="238"/>
      <c r="AL1765" s="238"/>
      <c r="AM1765" s="238"/>
      <c r="AN1765" s="238"/>
      <c r="AO1765" s="238"/>
      <c r="AP1765" s="238"/>
      <c r="AQ1765" s="238"/>
      <c r="AR1765" s="238"/>
      <c r="AS1765" s="238"/>
      <c r="AT1765" s="238"/>
      <c r="AU1765" s="238"/>
      <c r="AV1765" s="238"/>
      <c r="AW1765" s="238"/>
      <c r="AX1765" s="238"/>
      <c r="AY1765" s="238"/>
      <c r="AZ1765" s="238"/>
      <c r="BA1765" s="238"/>
      <c r="BB1765" s="238"/>
      <c r="BC1765" s="238"/>
      <c r="BD1765" s="238"/>
      <c r="BE1765" s="238"/>
      <c r="BF1765" s="238"/>
      <c r="BG1765" s="238"/>
      <c r="BH1765" s="238"/>
      <c r="BI1765" s="238"/>
      <c r="BJ1765" s="238"/>
      <c r="BK1765" s="238"/>
      <c r="BL1765" s="238"/>
      <c r="BM1765" s="238"/>
      <c r="BN1765" s="238"/>
      <c r="BO1765" s="238"/>
      <c r="BP1765" s="238"/>
      <c r="BQ1765" s="238"/>
      <c r="BR1765" s="238"/>
      <c r="BS1765" s="238"/>
      <c r="BT1765" s="238"/>
      <c r="BU1765" s="238"/>
      <c r="BV1765" s="238"/>
      <c r="BW1765" s="238"/>
      <c r="BX1765" s="238"/>
      <c r="BY1765" s="238"/>
      <c r="BZ1765" s="238"/>
      <c r="CA1765" s="238"/>
      <c r="CB1765" s="238"/>
      <c r="CC1765" s="238"/>
      <c r="CD1765" s="238"/>
      <c r="CE1765" s="238"/>
      <c r="CF1765" s="238"/>
      <c r="CG1765" s="238"/>
      <c r="CH1765" s="238"/>
      <c r="CI1765" s="238"/>
      <c r="CJ1765" s="238"/>
      <c r="CK1765" s="238"/>
      <c r="CL1765" s="238"/>
      <c r="CM1765" s="238"/>
      <c r="CN1765" s="238"/>
      <c r="CO1765" s="238"/>
      <c r="CP1765" s="238"/>
      <c r="CQ1765" s="238"/>
      <c r="CR1765" s="238"/>
      <c r="CS1765" s="238"/>
      <c r="CT1765" s="238"/>
      <c r="CU1765" s="238"/>
      <c r="CV1765" s="238"/>
      <c r="CW1765" s="238"/>
      <c r="CX1765" s="238"/>
      <c r="CY1765" s="238"/>
      <c r="CZ1765" s="238"/>
      <c r="DA1765" s="238"/>
      <c r="DB1765" s="238"/>
      <c r="DC1765" s="238"/>
      <c r="DD1765" s="238"/>
      <c r="DE1765" s="238"/>
      <c r="DF1765" s="238"/>
      <c r="DG1765" s="238"/>
      <c r="DH1765" s="238"/>
      <c r="DI1765" s="238"/>
      <c r="DJ1765" s="238"/>
      <c r="DK1765" s="238"/>
      <c r="DL1765" s="238"/>
      <c r="DM1765" s="238"/>
      <c r="DN1765" s="238"/>
      <c r="DO1765" s="238"/>
      <c r="DP1765" s="238"/>
      <c r="DQ1765" s="238"/>
      <c r="DR1765" s="238"/>
      <c r="DS1765" s="238"/>
      <c r="DT1765" s="238"/>
      <c r="DU1765" s="238"/>
      <c r="DV1765" s="238"/>
      <c r="DW1765" s="238"/>
      <c r="DX1765" s="238"/>
      <c r="DY1765" s="238"/>
      <c r="DZ1765" s="238"/>
      <c r="EA1765" s="238"/>
      <c r="EB1765" s="238"/>
      <c r="EC1765" s="238"/>
      <c r="ED1765" s="238"/>
      <c r="EE1765" s="238"/>
      <c r="EF1765" s="238"/>
      <c r="EG1765" s="238"/>
      <c r="EH1765" s="238"/>
      <c r="EI1765" s="238"/>
      <c r="EJ1765" s="238"/>
      <c r="EK1765" s="238"/>
      <c r="EL1765" s="238"/>
      <c r="EM1765" s="238"/>
      <c r="EN1765" s="238"/>
      <c r="EO1765" s="238"/>
      <c r="EP1765" s="238"/>
      <c r="EQ1765" s="238"/>
      <c r="ER1765" s="238"/>
      <c r="ES1765" s="238"/>
      <c r="ET1765" s="238"/>
      <c r="EU1765" s="238"/>
      <c r="EV1765" s="238"/>
      <c r="EW1765" s="238"/>
      <c r="EX1765" s="238"/>
      <c r="EY1765" s="238"/>
      <c r="EZ1765" s="238"/>
      <c r="FA1765" s="238"/>
      <c r="FB1765" s="238"/>
      <c r="FC1765" s="238"/>
      <c r="FD1765" s="238"/>
      <c r="FE1765" s="238"/>
    </row>
    <row r="1766" spans="34:161">
      <c r="AH1766" s="238"/>
      <c r="AI1766" s="238"/>
      <c r="AJ1766" s="238"/>
      <c r="AK1766" s="238"/>
      <c r="AL1766" s="238"/>
      <c r="AM1766" s="238"/>
      <c r="AN1766" s="238"/>
      <c r="AO1766" s="238"/>
      <c r="AP1766" s="238"/>
      <c r="AQ1766" s="238"/>
      <c r="AR1766" s="238"/>
      <c r="AS1766" s="238"/>
      <c r="AT1766" s="238"/>
      <c r="AU1766" s="238"/>
      <c r="AV1766" s="238"/>
      <c r="AW1766" s="238"/>
      <c r="AX1766" s="238"/>
      <c r="AY1766" s="238"/>
      <c r="AZ1766" s="238"/>
      <c r="BA1766" s="238"/>
      <c r="BB1766" s="238"/>
      <c r="BC1766" s="238"/>
      <c r="BD1766" s="238"/>
      <c r="BE1766" s="238"/>
      <c r="BF1766" s="238"/>
      <c r="BG1766" s="238"/>
      <c r="BH1766" s="238"/>
      <c r="BI1766" s="238"/>
      <c r="BJ1766" s="238"/>
      <c r="BK1766" s="238"/>
      <c r="BL1766" s="238"/>
      <c r="BM1766" s="238"/>
      <c r="BN1766" s="238"/>
      <c r="BO1766" s="238"/>
      <c r="BP1766" s="238"/>
      <c r="BQ1766" s="238"/>
      <c r="BR1766" s="238"/>
      <c r="BS1766" s="238"/>
      <c r="BT1766" s="238"/>
      <c r="BU1766" s="238"/>
      <c r="BV1766" s="238"/>
      <c r="BW1766" s="238"/>
      <c r="BX1766" s="238"/>
      <c r="BY1766" s="238"/>
      <c r="BZ1766" s="238"/>
      <c r="CA1766" s="238"/>
      <c r="CB1766" s="238"/>
      <c r="CC1766" s="238"/>
      <c r="CD1766" s="238"/>
      <c r="CE1766" s="238"/>
      <c r="CF1766" s="238"/>
      <c r="CG1766" s="238"/>
      <c r="CH1766" s="238"/>
      <c r="CI1766" s="238"/>
      <c r="CJ1766" s="238"/>
      <c r="CK1766" s="238"/>
      <c r="CL1766" s="238"/>
      <c r="CM1766" s="238"/>
      <c r="CN1766" s="238"/>
      <c r="CO1766" s="238"/>
      <c r="CP1766" s="238"/>
      <c r="CQ1766" s="238"/>
      <c r="CR1766" s="238"/>
      <c r="CS1766" s="238"/>
      <c r="CT1766" s="238"/>
      <c r="CU1766" s="238"/>
      <c r="CV1766" s="238"/>
      <c r="CW1766" s="238"/>
      <c r="CX1766" s="238"/>
      <c r="CY1766" s="238"/>
      <c r="CZ1766" s="238"/>
      <c r="DA1766" s="238"/>
      <c r="DB1766" s="238"/>
      <c r="DC1766" s="238"/>
      <c r="DD1766" s="238"/>
      <c r="DE1766" s="238"/>
      <c r="DF1766" s="238"/>
      <c r="DG1766" s="238"/>
      <c r="DH1766" s="238"/>
      <c r="DI1766" s="238"/>
      <c r="DJ1766" s="238"/>
      <c r="DK1766" s="238"/>
      <c r="DL1766" s="238"/>
      <c r="DM1766" s="238"/>
      <c r="DN1766" s="238"/>
      <c r="DO1766" s="238"/>
      <c r="DP1766" s="238"/>
      <c r="DQ1766" s="238"/>
      <c r="DR1766" s="238"/>
      <c r="DS1766" s="238"/>
      <c r="DT1766" s="238"/>
      <c r="DU1766" s="238"/>
      <c r="DV1766" s="238"/>
      <c r="DW1766" s="238"/>
      <c r="DX1766" s="238"/>
      <c r="DY1766" s="238"/>
      <c r="DZ1766" s="238"/>
      <c r="EA1766" s="238"/>
      <c r="EB1766" s="238"/>
      <c r="EC1766" s="238"/>
      <c r="ED1766" s="238"/>
      <c r="EE1766" s="238"/>
      <c r="EF1766" s="238"/>
      <c r="EG1766" s="238"/>
      <c r="EH1766" s="238"/>
      <c r="EI1766" s="238"/>
      <c r="EJ1766" s="238"/>
      <c r="EK1766" s="238"/>
      <c r="EL1766" s="238"/>
      <c r="EM1766" s="238"/>
      <c r="EN1766" s="238"/>
      <c r="EO1766" s="238"/>
      <c r="EP1766" s="238"/>
      <c r="EQ1766" s="238"/>
      <c r="ER1766" s="238"/>
      <c r="ES1766" s="238"/>
      <c r="ET1766" s="238"/>
      <c r="EU1766" s="238"/>
      <c r="EV1766" s="238"/>
      <c r="EW1766" s="238"/>
      <c r="EX1766" s="238"/>
      <c r="EY1766" s="238"/>
      <c r="EZ1766" s="238"/>
      <c r="FA1766" s="238"/>
      <c r="FB1766" s="238"/>
      <c r="FC1766" s="238"/>
      <c r="FD1766" s="238"/>
      <c r="FE1766" s="238"/>
    </row>
    <row r="1767" spans="34:161">
      <c r="AH1767" s="238"/>
      <c r="AI1767" s="238"/>
      <c r="AJ1767" s="238"/>
      <c r="AK1767" s="238"/>
      <c r="AL1767" s="238"/>
      <c r="AM1767" s="238"/>
      <c r="AN1767" s="238"/>
      <c r="AO1767" s="238"/>
      <c r="AP1767" s="238"/>
      <c r="AQ1767" s="238"/>
      <c r="AR1767" s="238"/>
      <c r="AS1767" s="238"/>
      <c r="AT1767" s="238"/>
      <c r="AU1767" s="238"/>
      <c r="AV1767" s="238"/>
      <c r="AW1767" s="238"/>
      <c r="AX1767" s="238"/>
      <c r="AY1767" s="238"/>
      <c r="AZ1767" s="238"/>
      <c r="BA1767" s="238"/>
      <c r="BB1767" s="238"/>
      <c r="BC1767" s="238"/>
      <c r="BD1767" s="238"/>
      <c r="BE1767" s="238"/>
      <c r="BF1767" s="238"/>
      <c r="BG1767" s="238"/>
      <c r="BH1767" s="238"/>
      <c r="BI1767" s="238"/>
      <c r="BJ1767" s="238"/>
      <c r="BK1767" s="238"/>
      <c r="BL1767" s="238"/>
      <c r="BM1767" s="238"/>
      <c r="BN1767" s="238"/>
      <c r="BO1767" s="238"/>
      <c r="BP1767" s="238"/>
      <c r="BQ1767" s="238"/>
      <c r="BR1767" s="238"/>
      <c r="BS1767" s="238"/>
      <c r="BT1767" s="238"/>
      <c r="BU1767" s="238"/>
      <c r="BV1767" s="238"/>
      <c r="BW1767" s="238"/>
      <c r="BX1767" s="238"/>
      <c r="BY1767" s="238"/>
      <c r="BZ1767" s="238"/>
      <c r="CA1767" s="238"/>
      <c r="CB1767" s="238"/>
      <c r="CC1767" s="238"/>
      <c r="CD1767" s="238"/>
      <c r="CE1767" s="238"/>
      <c r="CF1767" s="238"/>
      <c r="CG1767" s="238"/>
      <c r="CH1767" s="238"/>
      <c r="CI1767" s="238"/>
      <c r="CJ1767" s="238"/>
      <c r="CK1767" s="238"/>
      <c r="CL1767" s="238"/>
      <c r="CM1767" s="238"/>
      <c r="CN1767" s="238"/>
      <c r="CO1767" s="238"/>
      <c r="CP1767" s="238"/>
      <c r="CQ1767" s="238"/>
      <c r="CR1767" s="238"/>
      <c r="CS1767" s="238"/>
      <c r="CT1767" s="238"/>
      <c r="CU1767" s="238"/>
      <c r="CV1767" s="238"/>
      <c r="CW1767" s="238"/>
      <c r="CX1767" s="238"/>
      <c r="CY1767" s="238"/>
      <c r="CZ1767" s="238"/>
      <c r="DA1767" s="238"/>
      <c r="DB1767" s="238"/>
      <c r="DC1767" s="238"/>
      <c r="DD1767" s="238"/>
      <c r="DE1767" s="238"/>
      <c r="DF1767" s="238"/>
      <c r="DG1767" s="238"/>
      <c r="DH1767" s="238"/>
      <c r="DI1767" s="238"/>
      <c r="DJ1767" s="238"/>
      <c r="DK1767" s="238"/>
      <c r="DL1767" s="238"/>
      <c r="DM1767" s="238"/>
      <c r="DN1767" s="238"/>
      <c r="DO1767" s="238"/>
      <c r="DP1767" s="238"/>
      <c r="DQ1767" s="238"/>
      <c r="DR1767" s="238"/>
      <c r="DS1767" s="238"/>
      <c r="DT1767" s="238"/>
      <c r="DU1767" s="238"/>
      <c r="DV1767" s="238"/>
      <c r="DW1767" s="238"/>
      <c r="DX1767" s="238"/>
      <c r="DY1767" s="238"/>
      <c r="DZ1767" s="238"/>
      <c r="EA1767" s="238"/>
      <c r="EB1767" s="238"/>
      <c r="EC1767" s="238"/>
      <c r="ED1767" s="238"/>
      <c r="EE1767" s="238"/>
      <c r="EF1767" s="238"/>
      <c r="EG1767" s="238"/>
      <c r="EH1767" s="238"/>
      <c r="EI1767" s="238"/>
      <c r="EJ1767" s="238"/>
      <c r="EK1767" s="238"/>
      <c r="EL1767" s="238"/>
      <c r="EM1767" s="238"/>
      <c r="EN1767" s="238"/>
      <c r="EO1767" s="238"/>
      <c r="EP1767" s="238"/>
      <c r="EQ1767" s="238"/>
      <c r="ER1767" s="238"/>
      <c r="ES1767" s="238"/>
      <c r="ET1767" s="238"/>
      <c r="EU1767" s="238"/>
      <c r="EV1767" s="238"/>
      <c r="EW1767" s="238"/>
      <c r="EX1767" s="238"/>
      <c r="EY1767" s="238"/>
      <c r="EZ1767" s="238"/>
      <c r="FA1767" s="238"/>
      <c r="FB1767" s="238"/>
      <c r="FC1767" s="238"/>
      <c r="FD1767" s="238"/>
      <c r="FE1767" s="238"/>
    </row>
    <row r="1768" spans="34:161">
      <c r="AH1768" s="238"/>
      <c r="AI1768" s="238"/>
      <c r="AJ1768" s="238"/>
      <c r="AK1768" s="238"/>
      <c r="AL1768" s="238"/>
      <c r="AM1768" s="238"/>
      <c r="AN1768" s="238"/>
      <c r="AO1768" s="238"/>
      <c r="AP1768" s="238"/>
      <c r="AQ1768" s="238"/>
      <c r="AR1768" s="238"/>
      <c r="AS1768" s="238"/>
      <c r="AT1768" s="238"/>
      <c r="AU1768" s="238"/>
      <c r="AV1768" s="238"/>
      <c r="AW1768" s="238"/>
      <c r="AX1768" s="238"/>
      <c r="AY1768" s="238"/>
      <c r="AZ1768" s="238"/>
      <c r="BA1768" s="238"/>
      <c r="BB1768" s="238"/>
      <c r="BC1768" s="238"/>
      <c r="BD1768" s="238"/>
      <c r="BE1768" s="238"/>
      <c r="BF1768" s="238"/>
      <c r="BG1768" s="238"/>
      <c r="BH1768" s="238"/>
      <c r="BI1768" s="238"/>
      <c r="BJ1768" s="238"/>
      <c r="BK1768" s="238"/>
      <c r="BL1768" s="238"/>
      <c r="BM1768" s="238"/>
      <c r="BN1768" s="238"/>
      <c r="BO1768" s="238"/>
      <c r="BP1768" s="238"/>
      <c r="BQ1768" s="238"/>
      <c r="BR1768" s="238"/>
      <c r="BS1768" s="238"/>
      <c r="BT1768" s="238"/>
      <c r="BU1768" s="238"/>
      <c r="BV1768" s="238"/>
      <c r="BW1768" s="238"/>
      <c r="BX1768" s="238"/>
      <c r="BY1768" s="238"/>
      <c r="BZ1768" s="238"/>
      <c r="CA1768" s="238"/>
      <c r="CB1768" s="238"/>
      <c r="CC1768" s="238"/>
      <c r="CD1768" s="238"/>
      <c r="CE1768" s="238"/>
      <c r="CF1768" s="238"/>
      <c r="CG1768" s="238"/>
      <c r="CH1768" s="238"/>
      <c r="CI1768" s="238"/>
      <c r="CJ1768" s="238"/>
      <c r="CK1768" s="238"/>
      <c r="CL1768" s="238"/>
      <c r="CM1768" s="238"/>
      <c r="CN1768" s="238"/>
      <c r="CO1768" s="238"/>
      <c r="CP1768" s="238"/>
      <c r="CQ1768" s="238"/>
      <c r="CR1768" s="238"/>
      <c r="CS1768" s="238"/>
      <c r="CT1768" s="238"/>
      <c r="CU1768" s="238"/>
      <c r="CV1768" s="238"/>
      <c r="CW1768" s="238"/>
      <c r="CX1768" s="238"/>
      <c r="CY1768" s="238"/>
      <c r="CZ1768" s="238"/>
      <c r="DA1768" s="238"/>
      <c r="DB1768" s="238"/>
      <c r="DC1768" s="238"/>
      <c r="DD1768" s="238"/>
      <c r="DE1768" s="238"/>
      <c r="DF1768" s="238"/>
      <c r="DG1768" s="238"/>
      <c r="DH1768" s="238"/>
      <c r="DI1768" s="238"/>
      <c r="DJ1768" s="238"/>
      <c r="DK1768" s="238"/>
      <c r="DL1768" s="238"/>
      <c r="DM1768" s="238"/>
      <c r="DN1768" s="238"/>
      <c r="DO1768" s="238"/>
      <c r="DP1768" s="238"/>
      <c r="DQ1768" s="238"/>
      <c r="DR1768" s="238"/>
      <c r="DS1768" s="238"/>
      <c r="DT1768" s="238"/>
      <c r="DU1768" s="238"/>
      <c r="DV1768" s="238"/>
      <c r="DW1768" s="238"/>
      <c r="DX1768" s="238"/>
      <c r="DY1768" s="238"/>
      <c r="DZ1768" s="238"/>
      <c r="EA1768" s="238"/>
      <c r="EB1768" s="238"/>
      <c r="EC1768" s="238"/>
      <c r="ED1768" s="238"/>
      <c r="EE1768" s="238"/>
      <c r="EF1768" s="238"/>
      <c r="EG1768" s="238"/>
      <c r="EH1768" s="238"/>
      <c r="EI1768" s="238"/>
      <c r="EJ1768" s="238"/>
      <c r="EK1768" s="238"/>
      <c r="EL1768" s="238"/>
      <c r="EM1768" s="238"/>
      <c r="EN1768" s="238"/>
      <c r="EO1768" s="238"/>
      <c r="EP1768" s="238"/>
      <c r="EQ1768" s="238"/>
      <c r="ER1768" s="238"/>
      <c r="ES1768" s="238"/>
      <c r="ET1768" s="238"/>
      <c r="EU1768" s="238"/>
      <c r="EV1768" s="238"/>
      <c r="EW1768" s="238"/>
      <c r="EX1768" s="238"/>
      <c r="EY1768" s="238"/>
      <c r="EZ1768" s="238"/>
      <c r="FA1768" s="238"/>
      <c r="FB1768" s="238"/>
      <c r="FC1768" s="238"/>
      <c r="FD1768" s="238"/>
      <c r="FE1768" s="238"/>
    </row>
    <row r="1769" spans="34:161">
      <c r="AH1769" s="238"/>
      <c r="AI1769" s="238"/>
      <c r="AJ1769" s="238"/>
      <c r="AK1769" s="238"/>
      <c r="AL1769" s="238"/>
      <c r="AM1769" s="238"/>
      <c r="AN1769" s="238"/>
      <c r="AO1769" s="238"/>
      <c r="AP1769" s="238"/>
      <c r="AQ1769" s="238"/>
      <c r="AR1769" s="238"/>
      <c r="AS1769" s="238"/>
      <c r="AT1769" s="238"/>
      <c r="AU1769" s="238"/>
      <c r="AV1769" s="238"/>
      <c r="AW1769" s="238"/>
      <c r="AX1769" s="238"/>
      <c r="AY1769" s="238"/>
      <c r="AZ1769" s="238"/>
      <c r="BA1769" s="238"/>
      <c r="BB1769" s="238"/>
      <c r="BC1769" s="238"/>
      <c r="BD1769" s="238"/>
      <c r="BE1769" s="238"/>
      <c r="BF1769" s="238"/>
      <c r="BG1769" s="238"/>
      <c r="BH1769" s="238"/>
      <c r="BI1769" s="238"/>
      <c r="BJ1769" s="238"/>
      <c r="BK1769" s="238"/>
      <c r="BL1769" s="238"/>
      <c r="BM1769" s="238"/>
      <c r="BN1769" s="238"/>
      <c r="BO1769" s="238"/>
      <c r="BP1769" s="238"/>
      <c r="BQ1769" s="238"/>
      <c r="BR1769" s="238"/>
      <c r="BS1769" s="238"/>
      <c r="BT1769" s="238"/>
      <c r="BU1769" s="238"/>
      <c r="BV1769" s="238"/>
      <c r="BW1769" s="238"/>
      <c r="BX1769" s="238"/>
      <c r="BY1769" s="238"/>
      <c r="BZ1769" s="238"/>
      <c r="CA1769" s="238"/>
      <c r="CB1769" s="238"/>
      <c r="CC1769" s="238"/>
      <c r="CD1769" s="238"/>
      <c r="CE1769" s="238"/>
      <c r="CF1769" s="238"/>
      <c r="CG1769" s="238"/>
      <c r="CH1769" s="238"/>
      <c r="CI1769" s="238"/>
      <c r="CJ1769" s="238"/>
      <c r="CK1769" s="238"/>
      <c r="CL1769" s="238"/>
      <c r="CM1769" s="238"/>
      <c r="CN1769" s="238"/>
      <c r="CO1769" s="238"/>
      <c r="CP1769" s="238"/>
      <c r="CQ1769" s="238"/>
      <c r="CR1769" s="238"/>
      <c r="CS1769" s="238"/>
      <c r="CT1769" s="238"/>
      <c r="CU1769" s="238"/>
      <c r="CV1769" s="238"/>
      <c r="CW1769" s="238"/>
      <c r="CX1769" s="238"/>
      <c r="CY1769" s="238"/>
      <c r="CZ1769" s="238"/>
      <c r="DA1769" s="238"/>
      <c r="DB1769" s="238"/>
      <c r="DC1769" s="238"/>
      <c r="DD1769" s="238"/>
      <c r="DE1769" s="238"/>
      <c r="DF1769" s="238"/>
      <c r="DG1769" s="238"/>
      <c r="DH1769" s="238"/>
      <c r="DI1769" s="238"/>
      <c r="DJ1769" s="238"/>
      <c r="DK1769" s="238"/>
      <c r="DL1769" s="238"/>
      <c r="DM1769" s="238"/>
      <c r="DN1769" s="238"/>
      <c r="DO1769" s="238"/>
      <c r="DP1769" s="238"/>
      <c r="DQ1769" s="238"/>
      <c r="DR1769" s="238"/>
      <c r="DS1769" s="238"/>
      <c r="DT1769" s="238"/>
      <c r="DU1769" s="238"/>
      <c r="DV1769" s="238"/>
      <c r="DW1769" s="238"/>
      <c r="DX1769" s="238"/>
      <c r="DY1769" s="238"/>
      <c r="DZ1769" s="238"/>
      <c r="EA1769" s="238"/>
      <c r="EB1769" s="238"/>
      <c r="EC1769" s="238"/>
      <c r="ED1769" s="238"/>
      <c r="EE1769" s="238"/>
      <c r="EF1769" s="238"/>
      <c r="EG1769" s="238"/>
      <c r="EH1769" s="238"/>
      <c r="EI1769" s="238"/>
      <c r="EJ1769" s="238"/>
      <c r="EK1769" s="238"/>
      <c r="EL1769" s="238"/>
      <c r="EM1769" s="238"/>
      <c r="EN1769" s="238"/>
      <c r="EO1769" s="238"/>
      <c r="EP1769" s="238"/>
      <c r="EQ1769" s="238"/>
      <c r="ER1769" s="238"/>
      <c r="ES1769" s="238"/>
      <c r="ET1769" s="238"/>
      <c r="EU1769" s="238"/>
      <c r="EV1769" s="238"/>
      <c r="EW1769" s="238"/>
      <c r="EX1769" s="238"/>
      <c r="EY1769" s="238"/>
      <c r="EZ1769" s="238"/>
      <c r="FA1769" s="238"/>
      <c r="FB1769" s="238"/>
      <c r="FC1769" s="238"/>
      <c r="FD1769" s="238"/>
      <c r="FE1769" s="238"/>
    </row>
    <row r="1770" spans="34:161">
      <c r="AH1770" s="238"/>
      <c r="AI1770" s="238"/>
      <c r="AJ1770" s="238"/>
      <c r="AK1770" s="238"/>
      <c r="AL1770" s="238"/>
      <c r="AM1770" s="238"/>
      <c r="AN1770" s="238"/>
      <c r="AO1770" s="238"/>
      <c r="AP1770" s="238"/>
      <c r="AQ1770" s="238"/>
      <c r="AR1770" s="238"/>
      <c r="AS1770" s="238"/>
      <c r="AT1770" s="238"/>
      <c r="AU1770" s="238"/>
      <c r="AV1770" s="238"/>
      <c r="AW1770" s="238"/>
      <c r="AX1770" s="238"/>
      <c r="AY1770" s="238"/>
      <c r="AZ1770" s="238"/>
      <c r="BA1770" s="238"/>
      <c r="BB1770" s="238"/>
      <c r="BC1770" s="238"/>
      <c r="BD1770" s="238"/>
      <c r="BE1770" s="238"/>
      <c r="BF1770" s="238"/>
      <c r="BG1770" s="238"/>
      <c r="BH1770" s="238"/>
      <c r="BI1770" s="238"/>
      <c r="BJ1770" s="238"/>
      <c r="BK1770" s="238"/>
      <c r="BL1770" s="238"/>
      <c r="BM1770" s="238"/>
      <c r="BN1770" s="238"/>
      <c r="BO1770" s="238"/>
      <c r="BP1770" s="238"/>
      <c r="BQ1770" s="238"/>
      <c r="BR1770" s="238"/>
      <c r="BS1770" s="238"/>
      <c r="BT1770" s="238"/>
      <c r="BU1770" s="238"/>
      <c r="BV1770" s="238"/>
      <c r="BW1770" s="238"/>
      <c r="BX1770" s="238"/>
      <c r="BY1770" s="238"/>
      <c r="BZ1770" s="238"/>
      <c r="CA1770" s="238"/>
      <c r="CB1770" s="238"/>
      <c r="CC1770" s="238"/>
      <c r="CD1770" s="238"/>
      <c r="CE1770" s="238"/>
      <c r="CF1770" s="238"/>
      <c r="CG1770" s="238"/>
      <c r="CH1770" s="238"/>
      <c r="CI1770" s="238"/>
      <c r="CJ1770" s="238"/>
      <c r="CK1770" s="238"/>
      <c r="CL1770" s="238"/>
      <c r="CM1770" s="238"/>
      <c r="CN1770" s="238"/>
      <c r="CO1770" s="238"/>
      <c r="CP1770" s="238"/>
      <c r="CQ1770" s="238"/>
      <c r="CR1770" s="238"/>
      <c r="CS1770" s="238"/>
      <c r="CT1770" s="238"/>
      <c r="CU1770" s="238"/>
      <c r="CV1770" s="238"/>
      <c r="CW1770" s="238"/>
      <c r="CX1770" s="238"/>
      <c r="CY1770" s="238"/>
      <c r="CZ1770" s="238"/>
      <c r="DA1770" s="238"/>
      <c r="DB1770" s="238"/>
      <c r="DC1770" s="238"/>
      <c r="DD1770" s="238"/>
      <c r="DE1770" s="238"/>
      <c r="DF1770" s="238"/>
      <c r="DG1770" s="238"/>
      <c r="DH1770" s="238"/>
      <c r="DI1770" s="238"/>
      <c r="DJ1770" s="238"/>
      <c r="DK1770" s="238"/>
      <c r="DL1770" s="238"/>
      <c r="DM1770" s="238"/>
      <c r="DN1770" s="238"/>
      <c r="DO1770" s="238"/>
      <c r="DP1770" s="238"/>
      <c r="DQ1770" s="238"/>
      <c r="DR1770" s="238"/>
      <c r="DS1770" s="238"/>
      <c r="DT1770" s="238"/>
      <c r="DU1770" s="238"/>
      <c r="DV1770" s="238"/>
      <c r="DW1770" s="238"/>
      <c r="DX1770" s="238"/>
      <c r="DY1770" s="238"/>
      <c r="DZ1770" s="238"/>
      <c r="EA1770" s="238"/>
      <c r="EB1770" s="238"/>
      <c r="EC1770" s="238"/>
      <c r="ED1770" s="238"/>
      <c r="EE1770" s="238"/>
      <c r="EF1770" s="238"/>
      <c r="EG1770" s="238"/>
      <c r="EH1770" s="238"/>
      <c r="EI1770" s="238"/>
      <c r="EJ1770" s="238"/>
      <c r="EK1770" s="238"/>
      <c r="EL1770" s="238"/>
      <c r="EM1770" s="238"/>
      <c r="EN1770" s="238"/>
      <c r="EO1770" s="238"/>
      <c r="EP1770" s="238"/>
      <c r="EQ1770" s="238"/>
      <c r="ER1770" s="238"/>
      <c r="ES1770" s="238"/>
      <c r="ET1770" s="238"/>
      <c r="EU1770" s="238"/>
      <c r="EV1770" s="238"/>
      <c r="EW1770" s="238"/>
      <c r="EX1770" s="238"/>
      <c r="EY1770" s="238"/>
      <c r="EZ1770" s="238"/>
      <c r="FA1770" s="238"/>
      <c r="FB1770" s="238"/>
      <c r="FC1770" s="238"/>
      <c r="FD1770" s="238"/>
      <c r="FE1770" s="238"/>
    </row>
    <row r="1771" spans="34:161">
      <c r="AH1771" s="238"/>
      <c r="AI1771" s="238"/>
      <c r="AJ1771" s="238"/>
      <c r="AK1771" s="238"/>
      <c r="AL1771" s="238"/>
      <c r="AM1771" s="238"/>
      <c r="AN1771" s="238"/>
      <c r="AO1771" s="238"/>
      <c r="AP1771" s="238"/>
      <c r="AQ1771" s="238"/>
      <c r="AR1771" s="238"/>
      <c r="AS1771" s="238"/>
      <c r="AT1771" s="238"/>
      <c r="AU1771" s="238"/>
      <c r="AV1771" s="238"/>
      <c r="AW1771" s="238"/>
      <c r="AX1771" s="238"/>
      <c r="AY1771" s="238"/>
      <c r="AZ1771" s="238"/>
      <c r="BA1771" s="238"/>
      <c r="BB1771" s="238"/>
      <c r="BC1771" s="238"/>
      <c r="BD1771" s="238"/>
      <c r="BE1771" s="238"/>
      <c r="BF1771" s="238"/>
      <c r="BG1771" s="238"/>
      <c r="BH1771" s="238"/>
      <c r="BI1771" s="238"/>
      <c r="BJ1771" s="238"/>
      <c r="BK1771" s="238"/>
      <c r="BL1771" s="238"/>
      <c r="BM1771" s="238"/>
      <c r="BN1771" s="238"/>
      <c r="BO1771" s="238"/>
      <c r="BP1771" s="238"/>
      <c r="BQ1771" s="238"/>
      <c r="BR1771" s="238"/>
      <c r="BS1771" s="238"/>
      <c r="BT1771" s="238"/>
      <c r="BU1771" s="238"/>
      <c r="BV1771" s="238"/>
      <c r="BW1771" s="238"/>
      <c r="BX1771" s="238"/>
      <c r="BY1771" s="238"/>
      <c r="BZ1771" s="238"/>
      <c r="CA1771" s="238"/>
      <c r="CB1771" s="238"/>
      <c r="CC1771" s="238"/>
      <c r="CD1771" s="238"/>
      <c r="CE1771" s="238"/>
      <c r="CF1771" s="238"/>
      <c r="CG1771" s="238"/>
      <c r="CH1771" s="238"/>
      <c r="CI1771" s="238"/>
      <c r="CJ1771" s="238"/>
      <c r="CK1771" s="238"/>
      <c r="CL1771" s="238"/>
      <c r="CM1771" s="238"/>
      <c r="CN1771" s="238"/>
      <c r="CO1771" s="238"/>
      <c r="CP1771" s="238"/>
      <c r="CQ1771" s="238"/>
      <c r="CR1771" s="238"/>
      <c r="CS1771" s="238"/>
      <c r="CT1771" s="238"/>
      <c r="CU1771" s="238"/>
      <c r="CV1771" s="238"/>
      <c r="CW1771" s="238"/>
      <c r="CX1771" s="238"/>
      <c r="CY1771" s="238"/>
      <c r="CZ1771" s="238"/>
      <c r="DA1771" s="238"/>
      <c r="DB1771" s="238"/>
      <c r="DC1771" s="238"/>
      <c r="DD1771" s="238"/>
      <c r="DE1771" s="238"/>
      <c r="DF1771" s="238"/>
      <c r="DG1771" s="238"/>
      <c r="DH1771" s="238"/>
      <c r="DI1771" s="238"/>
      <c r="DJ1771" s="238"/>
      <c r="DK1771" s="238"/>
      <c r="DL1771" s="238"/>
      <c r="DM1771" s="238"/>
      <c r="DN1771" s="238"/>
      <c r="DO1771" s="238"/>
      <c r="DP1771" s="238"/>
      <c r="DQ1771" s="238"/>
      <c r="DR1771" s="238"/>
      <c r="DS1771" s="238"/>
      <c r="DT1771" s="238"/>
      <c r="DU1771" s="238"/>
      <c r="DV1771" s="238"/>
      <c r="DW1771" s="238"/>
      <c r="DX1771" s="238"/>
      <c r="DY1771" s="238"/>
      <c r="DZ1771" s="238"/>
      <c r="EA1771" s="238"/>
      <c r="EB1771" s="238"/>
      <c r="EC1771" s="238"/>
      <c r="ED1771" s="238"/>
      <c r="EE1771" s="238"/>
      <c r="EF1771" s="238"/>
      <c r="EG1771" s="238"/>
      <c r="EH1771" s="238"/>
      <c r="EI1771" s="238"/>
      <c r="EJ1771" s="238"/>
      <c r="EK1771" s="238"/>
      <c r="EL1771" s="238"/>
      <c r="EM1771" s="238"/>
      <c r="EN1771" s="238"/>
      <c r="EO1771" s="238"/>
      <c r="EP1771" s="238"/>
      <c r="EQ1771" s="238"/>
      <c r="ER1771" s="238"/>
      <c r="ES1771" s="238"/>
      <c r="ET1771" s="238"/>
      <c r="EU1771" s="238"/>
      <c r="EV1771" s="238"/>
      <c r="EW1771" s="238"/>
      <c r="EX1771" s="238"/>
      <c r="EY1771" s="238"/>
      <c r="EZ1771" s="238"/>
      <c r="FA1771" s="238"/>
      <c r="FB1771" s="238"/>
      <c r="FC1771" s="238"/>
      <c r="FD1771" s="238"/>
      <c r="FE1771" s="238"/>
    </row>
    <row r="1772" spans="34:161">
      <c r="AH1772" s="238"/>
      <c r="AI1772" s="238"/>
      <c r="AJ1772" s="238"/>
      <c r="AK1772" s="238"/>
      <c r="AL1772" s="238"/>
      <c r="AM1772" s="238"/>
      <c r="AN1772" s="238"/>
      <c r="AO1772" s="238"/>
      <c r="AP1772" s="238"/>
      <c r="AQ1772" s="238"/>
      <c r="AR1772" s="238"/>
      <c r="AS1772" s="238"/>
      <c r="AT1772" s="238"/>
      <c r="AU1772" s="238"/>
      <c r="AV1772" s="238"/>
      <c r="AW1772" s="238"/>
      <c r="AX1772" s="238"/>
      <c r="AY1772" s="238"/>
      <c r="AZ1772" s="238"/>
      <c r="BA1772" s="238"/>
      <c r="BB1772" s="238"/>
      <c r="BC1772" s="238"/>
      <c r="BD1772" s="238"/>
      <c r="BE1772" s="238"/>
      <c r="BF1772" s="238"/>
      <c r="BG1772" s="238"/>
      <c r="BH1772" s="238"/>
      <c r="BI1772" s="238"/>
      <c r="BJ1772" s="238"/>
      <c r="BK1772" s="238"/>
      <c r="BL1772" s="238"/>
      <c r="BM1772" s="238"/>
      <c r="BN1772" s="238"/>
      <c r="BO1772" s="238"/>
      <c r="BP1772" s="238"/>
      <c r="BQ1772" s="238"/>
      <c r="BR1772" s="238"/>
      <c r="BS1772" s="238"/>
      <c r="BT1772" s="238"/>
      <c r="BU1772" s="238"/>
      <c r="BV1772" s="238"/>
      <c r="BW1772" s="238"/>
      <c r="BX1772" s="238"/>
      <c r="BY1772" s="238"/>
      <c r="BZ1772" s="238"/>
      <c r="CA1772" s="238"/>
      <c r="CB1772" s="238"/>
      <c r="CC1772" s="238"/>
      <c r="CD1772" s="238"/>
      <c r="CE1772" s="238"/>
      <c r="CF1772" s="238"/>
      <c r="CG1772" s="238"/>
      <c r="CH1772" s="238"/>
      <c r="CI1772" s="238"/>
      <c r="CJ1772" s="238"/>
      <c r="CK1772" s="238"/>
      <c r="CL1772" s="238"/>
      <c r="CM1772" s="238"/>
      <c r="CN1772" s="238"/>
      <c r="CO1772" s="238"/>
      <c r="CP1772" s="238"/>
      <c r="CQ1772" s="238"/>
      <c r="CR1772" s="238"/>
      <c r="CS1772" s="238"/>
      <c r="CT1772" s="238"/>
      <c r="CU1772" s="238"/>
      <c r="CV1772" s="238"/>
      <c r="CW1772" s="238"/>
      <c r="CX1772" s="238"/>
      <c r="CY1772" s="238"/>
      <c r="CZ1772" s="238"/>
      <c r="DA1772" s="238"/>
      <c r="DB1772" s="238"/>
      <c r="DC1772" s="238"/>
      <c r="DD1772" s="238"/>
      <c r="DE1772" s="238"/>
      <c r="DF1772" s="238"/>
      <c r="DG1772" s="238"/>
      <c r="DH1772" s="238"/>
      <c r="DI1772" s="238"/>
      <c r="DJ1772" s="238"/>
      <c r="DK1772" s="238"/>
      <c r="DL1772" s="238"/>
      <c r="DM1772" s="238"/>
      <c r="DN1772" s="238"/>
      <c r="DO1772" s="238"/>
      <c r="DP1772" s="238"/>
      <c r="DQ1772" s="238"/>
      <c r="DR1772" s="238"/>
      <c r="DS1772" s="238"/>
      <c r="DT1772" s="238"/>
      <c r="DU1772" s="238"/>
      <c r="DV1772" s="238"/>
      <c r="DW1772" s="238"/>
      <c r="DX1772" s="238"/>
      <c r="DY1772" s="238"/>
      <c r="DZ1772" s="238"/>
      <c r="EA1772" s="238"/>
      <c r="EB1772" s="238"/>
      <c r="EC1772" s="238"/>
      <c r="ED1772" s="238"/>
      <c r="EE1772" s="238"/>
      <c r="EF1772" s="238"/>
      <c r="EG1772" s="238"/>
      <c r="EH1772" s="238"/>
      <c r="EI1772" s="238"/>
      <c r="EJ1772" s="238"/>
      <c r="EK1772" s="238"/>
      <c r="EL1772" s="238"/>
      <c r="EM1772" s="238"/>
      <c r="EN1772" s="238"/>
      <c r="EO1772" s="238"/>
      <c r="EP1772" s="238"/>
      <c r="EQ1772" s="238"/>
      <c r="ER1772" s="238"/>
      <c r="ES1772" s="238"/>
      <c r="ET1772" s="238"/>
      <c r="EU1772" s="238"/>
      <c r="EV1772" s="238"/>
      <c r="EW1772" s="238"/>
      <c r="EX1772" s="238"/>
      <c r="EY1772" s="238"/>
      <c r="EZ1772" s="238"/>
      <c r="FA1772" s="238"/>
      <c r="FB1772" s="238"/>
      <c r="FC1772" s="238"/>
      <c r="FD1772" s="238"/>
      <c r="FE1772" s="238"/>
    </row>
    <row r="1773" spans="34:161">
      <c r="AH1773" s="238"/>
      <c r="AI1773" s="238"/>
      <c r="AJ1773" s="238"/>
      <c r="AK1773" s="238"/>
      <c r="AL1773" s="238"/>
      <c r="AM1773" s="238"/>
      <c r="AN1773" s="238"/>
      <c r="AO1773" s="238"/>
      <c r="AP1773" s="238"/>
      <c r="AQ1773" s="238"/>
      <c r="AR1773" s="238"/>
      <c r="AS1773" s="238"/>
      <c r="AT1773" s="238"/>
      <c r="AU1773" s="238"/>
      <c r="AV1773" s="238"/>
      <c r="AW1773" s="238"/>
      <c r="AX1773" s="238"/>
      <c r="AY1773" s="238"/>
      <c r="AZ1773" s="238"/>
      <c r="BA1773" s="238"/>
      <c r="BB1773" s="238"/>
      <c r="BC1773" s="238"/>
      <c r="BD1773" s="238"/>
      <c r="BE1773" s="238"/>
      <c r="BF1773" s="238"/>
      <c r="BG1773" s="238"/>
      <c r="BH1773" s="238"/>
      <c r="BI1773" s="238"/>
      <c r="BJ1773" s="238"/>
      <c r="BK1773" s="238"/>
      <c r="BL1773" s="238"/>
      <c r="BM1773" s="238"/>
      <c r="BN1773" s="238"/>
      <c r="BO1773" s="238"/>
      <c r="BP1773" s="238"/>
      <c r="BQ1773" s="238"/>
      <c r="BR1773" s="238"/>
      <c r="BS1773" s="238"/>
      <c r="BT1773" s="238"/>
      <c r="BU1773" s="238"/>
      <c r="BV1773" s="238"/>
      <c r="BW1773" s="238"/>
      <c r="BX1773" s="238"/>
      <c r="BY1773" s="238"/>
      <c r="BZ1773" s="238"/>
      <c r="CA1773" s="238"/>
      <c r="CB1773" s="238"/>
      <c r="CC1773" s="238"/>
      <c r="CD1773" s="238"/>
      <c r="CE1773" s="238"/>
      <c r="CF1773" s="238"/>
      <c r="CG1773" s="238"/>
      <c r="CH1773" s="238"/>
      <c r="CI1773" s="238"/>
      <c r="CJ1773" s="238"/>
      <c r="CK1773" s="238"/>
      <c r="CL1773" s="238"/>
      <c r="CM1773" s="238"/>
      <c r="CN1773" s="238"/>
      <c r="CO1773" s="238"/>
      <c r="CP1773" s="238"/>
      <c r="CQ1773" s="238"/>
      <c r="CR1773" s="238"/>
      <c r="CS1773" s="238"/>
      <c r="CT1773" s="238"/>
      <c r="CU1773" s="238"/>
      <c r="CV1773" s="238"/>
      <c r="CW1773" s="238"/>
      <c r="CX1773" s="238"/>
      <c r="CY1773" s="238"/>
      <c r="CZ1773" s="238"/>
      <c r="DA1773" s="238"/>
      <c r="DB1773" s="238"/>
      <c r="DC1773" s="238"/>
      <c r="DD1773" s="238"/>
      <c r="DE1773" s="238"/>
      <c r="DF1773" s="238"/>
      <c r="DG1773" s="238"/>
      <c r="DH1773" s="238"/>
      <c r="DI1773" s="238"/>
      <c r="DJ1773" s="238"/>
      <c r="DK1773" s="238"/>
      <c r="DL1773" s="238"/>
      <c r="DM1773" s="238"/>
      <c r="DN1773" s="238"/>
      <c r="DO1773" s="238"/>
      <c r="DP1773" s="238"/>
      <c r="DQ1773" s="238"/>
      <c r="DR1773" s="238"/>
      <c r="DS1773" s="238"/>
      <c r="DT1773" s="238"/>
      <c r="DU1773" s="238"/>
      <c r="DV1773" s="238"/>
      <c r="DW1773" s="238"/>
      <c r="DX1773" s="238"/>
      <c r="DY1773" s="238"/>
      <c r="DZ1773" s="238"/>
      <c r="EA1773" s="238"/>
      <c r="EB1773" s="238"/>
      <c r="EC1773" s="238"/>
      <c r="ED1773" s="238"/>
      <c r="EE1773" s="238"/>
      <c r="EF1773" s="238"/>
      <c r="EG1773" s="238"/>
      <c r="EH1773" s="238"/>
      <c r="EI1773" s="238"/>
      <c r="EJ1773" s="238"/>
      <c r="EK1773" s="238"/>
      <c r="EL1773" s="238"/>
      <c r="EM1773" s="238"/>
      <c r="EN1773" s="238"/>
      <c r="EO1773" s="238"/>
      <c r="EP1773" s="238"/>
      <c r="EQ1773" s="238"/>
      <c r="ER1773" s="238"/>
      <c r="ES1773" s="238"/>
      <c r="ET1773" s="238"/>
      <c r="EU1773" s="238"/>
      <c r="EV1773" s="238"/>
      <c r="EW1773" s="238"/>
      <c r="EX1773" s="238"/>
      <c r="EY1773" s="238"/>
      <c r="EZ1773" s="238"/>
      <c r="FA1773" s="238"/>
      <c r="FB1773" s="238"/>
      <c r="FC1773" s="238"/>
      <c r="FD1773" s="238"/>
      <c r="FE1773" s="238"/>
    </row>
    <row r="1774" spans="34:161">
      <c r="AH1774" s="238"/>
      <c r="AI1774" s="238"/>
      <c r="AJ1774" s="238"/>
      <c r="AK1774" s="238"/>
      <c r="AL1774" s="238"/>
      <c r="AM1774" s="238"/>
      <c r="AN1774" s="238"/>
      <c r="AO1774" s="238"/>
      <c r="AP1774" s="238"/>
      <c r="AQ1774" s="238"/>
      <c r="AR1774" s="238"/>
      <c r="AS1774" s="238"/>
      <c r="AT1774" s="238"/>
      <c r="AU1774" s="238"/>
      <c r="AV1774" s="238"/>
      <c r="AW1774" s="238"/>
      <c r="AX1774" s="238"/>
      <c r="AY1774" s="238"/>
      <c r="AZ1774" s="238"/>
      <c r="BA1774" s="238"/>
      <c r="BB1774" s="238"/>
      <c r="BC1774" s="238"/>
      <c r="BD1774" s="238"/>
      <c r="BE1774" s="238"/>
      <c r="BF1774" s="238"/>
      <c r="BG1774" s="238"/>
      <c r="BH1774" s="238"/>
      <c r="BI1774" s="238"/>
      <c r="BJ1774" s="238"/>
      <c r="BK1774" s="238"/>
      <c r="BL1774" s="238"/>
      <c r="BM1774" s="238"/>
      <c r="BN1774" s="238"/>
      <c r="BO1774" s="238"/>
      <c r="BP1774" s="238"/>
      <c r="BQ1774" s="238"/>
      <c r="BR1774" s="238"/>
      <c r="BS1774" s="238"/>
      <c r="BT1774" s="238"/>
      <c r="BU1774" s="238"/>
      <c r="BV1774" s="238"/>
      <c r="BW1774" s="238"/>
      <c r="BX1774" s="238"/>
      <c r="BY1774" s="238"/>
      <c r="BZ1774" s="238"/>
      <c r="CA1774" s="238"/>
      <c r="CB1774" s="238"/>
      <c r="CC1774" s="238"/>
      <c r="CD1774" s="238"/>
      <c r="CE1774" s="238"/>
      <c r="CF1774" s="238"/>
      <c r="CG1774" s="238"/>
      <c r="CH1774" s="238"/>
      <c r="CI1774" s="238"/>
      <c r="CJ1774" s="238"/>
      <c r="CK1774" s="238"/>
      <c r="CL1774" s="238"/>
      <c r="CM1774" s="238"/>
      <c r="CN1774" s="238"/>
      <c r="CO1774" s="238"/>
      <c r="CP1774" s="238"/>
      <c r="CQ1774" s="238"/>
      <c r="CR1774" s="238"/>
      <c r="CS1774" s="238"/>
      <c r="CT1774" s="238"/>
      <c r="CU1774" s="238"/>
      <c r="CV1774" s="238"/>
      <c r="CW1774" s="238"/>
      <c r="CX1774" s="238"/>
      <c r="CY1774" s="238"/>
      <c r="CZ1774" s="238"/>
      <c r="DA1774" s="238"/>
      <c r="DB1774" s="238"/>
      <c r="DC1774" s="238"/>
      <c r="DD1774" s="238"/>
      <c r="DE1774" s="238"/>
      <c r="DF1774" s="238"/>
      <c r="DG1774" s="238"/>
      <c r="DH1774" s="238"/>
      <c r="DI1774" s="238"/>
      <c r="DJ1774" s="238"/>
      <c r="DK1774" s="238"/>
      <c r="DL1774" s="238"/>
      <c r="DM1774" s="238"/>
      <c r="DN1774" s="238"/>
      <c r="DO1774" s="238"/>
      <c r="DP1774" s="238"/>
      <c r="DQ1774" s="238"/>
      <c r="DR1774" s="238"/>
      <c r="DS1774" s="238"/>
      <c r="DT1774" s="238"/>
      <c r="DU1774" s="238"/>
      <c r="DV1774" s="238"/>
      <c r="DW1774" s="238"/>
      <c r="DX1774" s="238"/>
      <c r="DY1774" s="238"/>
      <c r="DZ1774" s="238"/>
      <c r="EA1774" s="238"/>
      <c r="EB1774" s="238"/>
      <c r="EC1774" s="238"/>
      <c r="ED1774" s="238"/>
      <c r="EE1774" s="238"/>
      <c r="EF1774" s="238"/>
      <c r="EG1774" s="238"/>
      <c r="EH1774" s="238"/>
      <c r="EI1774" s="238"/>
      <c r="EJ1774" s="238"/>
      <c r="EK1774" s="238"/>
      <c r="EL1774" s="238"/>
      <c r="EM1774" s="238"/>
      <c r="EN1774" s="238"/>
      <c r="EO1774" s="238"/>
      <c r="EP1774" s="238"/>
      <c r="EQ1774" s="238"/>
      <c r="ER1774" s="238"/>
      <c r="ES1774" s="238"/>
      <c r="ET1774" s="238"/>
      <c r="EU1774" s="238"/>
      <c r="EV1774" s="238"/>
      <c r="EW1774" s="238"/>
      <c r="EX1774" s="238"/>
      <c r="EY1774" s="238"/>
      <c r="EZ1774" s="238"/>
      <c r="FA1774" s="238"/>
      <c r="FB1774" s="238"/>
      <c r="FC1774" s="238"/>
      <c r="FD1774" s="238"/>
      <c r="FE1774" s="238"/>
    </row>
    <row r="1775" spans="34:161">
      <c r="AH1775" s="238"/>
      <c r="AI1775" s="238"/>
      <c r="AJ1775" s="238"/>
      <c r="AK1775" s="238"/>
      <c r="AL1775" s="238"/>
      <c r="AM1775" s="238"/>
      <c r="AN1775" s="238"/>
      <c r="AO1775" s="238"/>
      <c r="AP1775" s="238"/>
      <c r="AQ1775" s="238"/>
      <c r="AR1775" s="238"/>
      <c r="AS1775" s="238"/>
      <c r="AT1775" s="238"/>
      <c r="AU1775" s="238"/>
      <c r="AV1775" s="238"/>
      <c r="AW1775" s="238"/>
      <c r="AX1775" s="238"/>
      <c r="AY1775" s="238"/>
      <c r="AZ1775" s="238"/>
      <c r="BA1775" s="238"/>
      <c r="BB1775" s="238"/>
      <c r="BC1775" s="238"/>
      <c r="BD1775" s="238"/>
      <c r="BE1775" s="238"/>
      <c r="BF1775" s="238"/>
      <c r="BG1775" s="238"/>
      <c r="BH1775" s="238"/>
      <c r="BI1775" s="238"/>
      <c r="BJ1775" s="238"/>
      <c r="BK1775" s="238"/>
      <c r="BL1775" s="238"/>
      <c r="BM1775" s="238"/>
      <c r="BN1775" s="238"/>
      <c r="BO1775" s="238"/>
      <c r="BP1775" s="238"/>
      <c r="BQ1775" s="238"/>
      <c r="BR1775" s="238"/>
      <c r="BS1775" s="238"/>
      <c r="BT1775" s="238"/>
      <c r="BU1775" s="238"/>
      <c r="BV1775" s="238"/>
      <c r="BW1775" s="238"/>
      <c r="BX1775" s="238"/>
      <c r="BY1775" s="238"/>
      <c r="BZ1775" s="238"/>
      <c r="CA1775" s="238"/>
      <c r="CB1775" s="238"/>
      <c r="CC1775" s="238"/>
      <c r="CD1775" s="238"/>
      <c r="CE1775" s="238"/>
      <c r="CF1775" s="238"/>
      <c r="CG1775" s="238"/>
      <c r="CH1775" s="238"/>
      <c r="CI1775" s="238"/>
      <c r="CJ1775" s="238"/>
      <c r="CK1775" s="238"/>
      <c r="CL1775" s="238"/>
      <c r="CM1775" s="238"/>
      <c r="CN1775" s="238"/>
      <c r="CO1775" s="238"/>
      <c r="CP1775" s="238"/>
      <c r="CQ1775" s="238"/>
      <c r="CR1775" s="238"/>
      <c r="CS1775" s="238"/>
      <c r="CT1775" s="238"/>
      <c r="CU1775" s="238"/>
      <c r="CV1775" s="238"/>
      <c r="CW1775" s="238"/>
      <c r="CX1775" s="238"/>
      <c r="CY1775" s="238"/>
      <c r="CZ1775" s="238"/>
      <c r="DA1775" s="238"/>
      <c r="DB1775" s="238"/>
      <c r="DC1775" s="238"/>
      <c r="DD1775" s="238"/>
      <c r="DE1775" s="238"/>
      <c r="DF1775" s="238"/>
      <c r="DG1775" s="238"/>
      <c r="DH1775" s="238"/>
      <c r="DI1775" s="238"/>
      <c r="DJ1775" s="238"/>
      <c r="DK1775" s="238"/>
      <c r="DL1775" s="238"/>
      <c r="DM1775" s="238"/>
      <c r="DN1775" s="238"/>
      <c r="DO1775" s="238"/>
      <c r="DP1775" s="238"/>
      <c r="DQ1775" s="238"/>
      <c r="DR1775" s="238"/>
      <c r="DS1775" s="238"/>
      <c r="DT1775" s="238"/>
      <c r="DU1775" s="238"/>
      <c r="DV1775" s="238"/>
      <c r="DW1775" s="238"/>
      <c r="DX1775" s="238"/>
      <c r="DY1775" s="238"/>
      <c r="DZ1775" s="238"/>
      <c r="EA1775" s="238"/>
      <c r="EB1775" s="238"/>
      <c r="EC1775" s="238"/>
      <c r="ED1775" s="238"/>
      <c r="EE1775" s="238"/>
      <c r="EF1775" s="238"/>
      <c r="EG1775" s="238"/>
      <c r="EH1775" s="238"/>
      <c r="EI1775" s="238"/>
      <c r="EJ1775" s="238"/>
      <c r="EK1775" s="238"/>
      <c r="EL1775" s="238"/>
      <c r="EM1775" s="238"/>
      <c r="EN1775" s="238"/>
      <c r="EO1775" s="238"/>
      <c r="EP1775" s="238"/>
      <c r="EQ1775" s="238"/>
      <c r="ER1775" s="238"/>
      <c r="ES1775" s="238"/>
      <c r="ET1775" s="238"/>
      <c r="EU1775" s="238"/>
      <c r="EV1775" s="238"/>
      <c r="EW1775" s="238"/>
      <c r="EX1775" s="238"/>
      <c r="EY1775" s="238"/>
      <c r="EZ1775" s="238"/>
      <c r="FA1775" s="238"/>
      <c r="FB1775" s="238"/>
      <c r="FC1775" s="238"/>
      <c r="FD1775" s="238"/>
      <c r="FE1775" s="238"/>
    </row>
    <row r="1776" spans="34:161">
      <c r="AH1776" s="238"/>
      <c r="AI1776" s="238"/>
      <c r="AJ1776" s="238"/>
      <c r="AK1776" s="238"/>
      <c r="AL1776" s="238"/>
      <c r="AM1776" s="238"/>
      <c r="AN1776" s="238"/>
      <c r="AO1776" s="238"/>
      <c r="AP1776" s="238"/>
      <c r="AQ1776" s="238"/>
      <c r="AR1776" s="238"/>
      <c r="AS1776" s="238"/>
      <c r="AT1776" s="238"/>
      <c r="AU1776" s="238"/>
      <c r="AV1776" s="238"/>
      <c r="AW1776" s="238"/>
      <c r="AX1776" s="238"/>
      <c r="AY1776" s="238"/>
      <c r="AZ1776" s="238"/>
      <c r="BA1776" s="238"/>
      <c r="BB1776" s="238"/>
      <c r="BC1776" s="238"/>
      <c r="BD1776" s="238"/>
      <c r="BE1776" s="238"/>
      <c r="BF1776" s="238"/>
      <c r="BG1776" s="238"/>
      <c r="BH1776" s="238"/>
      <c r="BI1776" s="238"/>
      <c r="BJ1776" s="238"/>
      <c r="BK1776" s="238"/>
      <c r="BL1776" s="238"/>
      <c r="BM1776" s="238"/>
      <c r="BN1776" s="238"/>
      <c r="BO1776" s="238"/>
      <c r="BP1776" s="238"/>
      <c r="BQ1776" s="238"/>
      <c r="BR1776" s="238"/>
      <c r="BS1776" s="238"/>
      <c r="BT1776" s="238"/>
      <c r="BU1776" s="238"/>
      <c r="BV1776" s="238"/>
      <c r="BW1776" s="238"/>
      <c r="BX1776" s="238"/>
      <c r="BY1776" s="238"/>
      <c r="BZ1776" s="238"/>
      <c r="CA1776" s="238"/>
      <c r="CB1776" s="238"/>
      <c r="CC1776" s="238"/>
      <c r="CD1776" s="238"/>
      <c r="CE1776" s="238"/>
      <c r="CF1776" s="238"/>
      <c r="CG1776" s="238"/>
      <c r="CH1776" s="238"/>
      <c r="CI1776" s="238"/>
      <c r="CJ1776" s="238"/>
      <c r="CK1776" s="238"/>
      <c r="CL1776" s="238"/>
      <c r="CM1776" s="238"/>
      <c r="CN1776" s="238"/>
      <c r="CO1776" s="238"/>
      <c r="CP1776" s="238"/>
      <c r="CQ1776" s="238"/>
      <c r="CR1776" s="238"/>
      <c r="CS1776" s="238"/>
      <c r="CT1776" s="238"/>
      <c r="CU1776" s="238"/>
      <c r="CV1776" s="238"/>
      <c r="CW1776" s="238"/>
      <c r="CX1776" s="238"/>
      <c r="CY1776" s="238"/>
      <c r="CZ1776" s="238"/>
      <c r="DA1776" s="238"/>
      <c r="DB1776" s="238"/>
      <c r="DC1776" s="238"/>
      <c r="DD1776" s="238"/>
      <c r="DE1776" s="238"/>
      <c r="DF1776" s="238"/>
      <c r="DG1776" s="238"/>
      <c r="DH1776" s="238"/>
      <c r="DI1776" s="238"/>
      <c r="DJ1776" s="238"/>
      <c r="DK1776" s="238"/>
      <c r="DL1776" s="238"/>
      <c r="DM1776" s="238"/>
      <c r="DN1776" s="238"/>
      <c r="DO1776" s="238"/>
      <c r="DP1776" s="238"/>
      <c r="DQ1776" s="238"/>
      <c r="DR1776" s="238"/>
      <c r="DS1776" s="238"/>
      <c r="DT1776" s="238"/>
      <c r="DU1776" s="238"/>
      <c r="DV1776" s="238"/>
      <c r="DW1776" s="238"/>
      <c r="DX1776" s="238"/>
      <c r="DY1776" s="238"/>
      <c r="DZ1776" s="238"/>
      <c r="EA1776" s="238"/>
      <c r="EB1776" s="238"/>
      <c r="EC1776" s="238"/>
      <c r="ED1776" s="238"/>
      <c r="EE1776" s="238"/>
      <c r="EF1776" s="238"/>
      <c r="EG1776" s="238"/>
      <c r="EH1776" s="238"/>
      <c r="EI1776" s="238"/>
      <c r="EJ1776" s="238"/>
      <c r="EK1776" s="238"/>
      <c r="EL1776" s="238"/>
      <c r="EM1776" s="238"/>
      <c r="EN1776" s="238"/>
      <c r="EO1776" s="238"/>
      <c r="EP1776" s="238"/>
      <c r="EQ1776" s="238"/>
      <c r="ER1776" s="238"/>
      <c r="ES1776" s="238"/>
      <c r="ET1776" s="238"/>
      <c r="EU1776" s="238"/>
      <c r="EV1776" s="238"/>
      <c r="EW1776" s="238"/>
      <c r="EX1776" s="238"/>
      <c r="EY1776" s="238"/>
      <c r="EZ1776" s="238"/>
      <c r="FA1776" s="238"/>
      <c r="FB1776" s="238"/>
      <c r="FC1776" s="238"/>
      <c r="FD1776" s="238"/>
      <c r="FE1776" s="238"/>
    </row>
    <row r="1777" spans="34:161">
      <c r="AH1777" s="238"/>
      <c r="AI1777" s="238"/>
      <c r="AJ1777" s="238"/>
      <c r="AK1777" s="238"/>
      <c r="AL1777" s="238"/>
      <c r="AM1777" s="238"/>
      <c r="AN1777" s="238"/>
      <c r="AO1777" s="238"/>
      <c r="AP1777" s="238"/>
      <c r="AQ1777" s="238"/>
      <c r="AR1777" s="238"/>
      <c r="AS1777" s="238"/>
      <c r="AT1777" s="238"/>
      <c r="AU1777" s="238"/>
      <c r="AV1777" s="238"/>
      <c r="AW1777" s="238"/>
      <c r="AX1777" s="238"/>
      <c r="AY1777" s="238"/>
      <c r="AZ1777" s="238"/>
      <c r="BA1777" s="238"/>
      <c r="BB1777" s="238"/>
      <c r="BC1777" s="238"/>
      <c r="BD1777" s="238"/>
      <c r="BE1777" s="238"/>
      <c r="BF1777" s="238"/>
      <c r="BG1777" s="238"/>
      <c r="BH1777" s="238"/>
      <c r="BI1777" s="238"/>
      <c r="BJ1777" s="238"/>
      <c r="BK1777" s="238"/>
      <c r="BL1777" s="238"/>
      <c r="BM1777" s="238"/>
      <c r="BN1777" s="238"/>
      <c r="BO1777" s="238"/>
      <c r="BP1777" s="238"/>
      <c r="BQ1777" s="238"/>
      <c r="BR1777" s="238"/>
      <c r="BS1777" s="238"/>
      <c r="BT1777" s="238"/>
      <c r="BU1777" s="238"/>
      <c r="BV1777" s="238"/>
      <c r="BW1777" s="238"/>
      <c r="BX1777" s="238"/>
      <c r="BY1777" s="238"/>
      <c r="BZ1777" s="238"/>
      <c r="CA1777" s="238"/>
      <c r="CB1777" s="238"/>
      <c r="CC1777" s="238"/>
      <c r="CD1777" s="238"/>
      <c r="CE1777" s="238"/>
      <c r="CF1777" s="238"/>
      <c r="CG1777" s="238"/>
      <c r="CH1777" s="238"/>
      <c r="CI1777" s="238"/>
      <c r="CJ1777" s="238"/>
      <c r="CK1777" s="238"/>
      <c r="CL1777" s="238"/>
      <c r="CM1777" s="238"/>
      <c r="CN1777" s="238"/>
      <c r="CO1777" s="238"/>
      <c r="CP1777" s="238"/>
      <c r="CQ1777" s="238"/>
      <c r="CR1777" s="238"/>
      <c r="CS1777" s="238"/>
      <c r="CT1777" s="238"/>
      <c r="CU1777" s="238"/>
      <c r="CV1777" s="238"/>
      <c r="CW1777" s="238"/>
      <c r="CX1777" s="238"/>
      <c r="CY1777" s="238"/>
      <c r="CZ1777" s="238"/>
      <c r="DA1777" s="238"/>
      <c r="DB1777" s="238"/>
      <c r="DC1777" s="238"/>
      <c r="DD1777" s="238"/>
      <c r="DE1777" s="238"/>
      <c r="DF1777" s="238"/>
      <c r="DG1777" s="238"/>
      <c r="DH1777" s="238"/>
      <c r="DI1777" s="238"/>
      <c r="DJ1777" s="238"/>
      <c r="DK1777" s="238"/>
      <c r="DL1777" s="238"/>
      <c r="DM1777" s="238"/>
      <c r="DN1777" s="238"/>
      <c r="DO1777" s="238"/>
      <c r="DP1777" s="238"/>
      <c r="DQ1777" s="238"/>
      <c r="DR1777" s="238"/>
      <c r="DS1777" s="238"/>
      <c r="DT1777" s="238"/>
      <c r="DU1777" s="238"/>
      <c r="DV1777" s="238"/>
      <c r="DW1777" s="238"/>
      <c r="DX1777" s="238"/>
      <c r="DY1777" s="238"/>
      <c r="DZ1777" s="238"/>
      <c r="EA1777" s="238"/>
      <c r="EB1777" s="238"/>
      <c r="EC1777" s="238"/>
      <c r="ED1777" s="238"/>
      <c r="EE1777" s="238"/>
      <c r="EF1777" s="238"/>
      <c r="EG1777" s="238"/>
      <c r="EH1777" s="238"/>
      <c r="EI1777" s="238"/>
      <c r="EJ1777" s="238"/>
      <c r="EK1777" s="238"/>
      <c r="EL1777" s="238"/>
      <c r="EM1777" s="238"/>
      <c r="EN1777" s="238"/>
      <c r="EO1777" s="238"/>
      <c r="EP1777" s="238"/>
      <c r="EQ1777" s="238"/>
      <c r="ER1777" s="238"/>
      <c r="ES1777" s="238"/>
      <c r="ET1777" s="238"/>
      <c r="EU1777" s="238"/>
      <c r="EV1777" s="238"/>
      <c r="EW1777" s="238"/>
      <c r="EX1777" s="238"/>
      <c r="EY1777" s="238"/>
      <c r="EZ1777" s="238"/>
      <c r="FA1777" s="238"/>
      <c r="FB1777" s="238"/>
      <c r="FC1777" s="238"/>
      <c r="FD1777" s="238"/>
      <c r="FE1777" s="238"/>
    </row>
    <row r="1778" spans="34:161">
      <c r="AH1778" s="238"/>
      <c r="AI1778" s="238"/>
      <c r="AJ1778" s="238"/>
      <c r="AK1778" s="238"/>
      <c r="AL1778" s="238"/>
      <c r="AM1778" s="238"/>
      <c r="AN1778" s="238"/>
      <c r="AO1778" s="238"/>
      <c r="AP1778" s="238"/>
      <c r="AQ1778" s="238"/>
      <c r="AR1778" s="238"/>
      <c r="AS1778" s="238"/>
      <c r="AT1778" s="238"/>
      <c r="AU1778" s="238"/>
      <c r="AV1778" s="238"/>
      <c r="AW1778" s="238"/>
      <c r="AX1778" s="238"/>
      <c r="AY1778" s="238"/>
      <c r="AZ1778" s="238"/>
      <c r="BA1778" s="238"/>
      <c r="BB1778" s="238"/>
      <c r="BC1778" s="238"/>
      <c r="BD1778" s="238"/>
      <c r="BE1778" s="238"/>
      <c r="BF1778" s="238"/>
      <c r="BG1778" s="238"/>
      <c r="BH1778" s="238"/>
      <c r="BI1778" s="238"/>
      <c r="BJ1778" s="238"/>
      <c r="BK1778" s="238"/>
      <c r="BL1778" s="238"/>
      <c r="BM1778" s="238"/>
      <c r="BN1778" s="238"/>
      <c r="BO1778" s="238"/>
      <c r="BP1778" s="238"/>
      <c r="BQ1778" s="238"/>
      <c r="BR1778" s="238"/>
      <c r="BS1778" s="238"/>
      <c r="BT1778" s="238"/>
      <c r="BU1778" s="238"/>
      <c r="BV1778" s="238"/>
      <c r="BW1778" s="238"/>
      <c r="BX1778" s="238"/>
      <c r="BY1778" s="238"/>
      <c r="BZ1778" s="238"/>
      <c r="CA1778" s="238"/>
      <c r="CB1778" s="238"/>
      <c r="CC1778" s="238"/>
      <c r="CD1778" s="238"/>
      <c r="CE1778" s="238"/>
      <c r="CF1778" s="238"/>
      <c r="CG1778" s="238"/>
      <c r="CH1778" s="238"/>
      <c r="CI1778" s="238"/>
      <c r="CJ1778" s="238"/>
      <c r="CK1778" s="238"/>
      <c r="CL1778" s="238"/>
      <c r="CM1778" s="238"/>
      <c r="CN1778" s="238"/>
      <c r="CO1778" s="238"/>
      <c r="CP1778" s="238"/>
      <c r="CQ1778" s="238"/>
      <c r="CR1778" s="238"/>
      <c r="CS1778" s="238"/>
      <c r="CT1778" s="238"/>
      <c r="CU1778" s="238"/>
      <c r="CV1778" s="238"/>
      <c r="CW1778" s="238"/>
      <c r="CX1778" s="238"/>
      <c r="CY1778" s="238"/>
      <c r="CZ1778" s="238"/>
      <c r="DA1778" s="238"/>
      <c r="DB1778" s="238"/>
      <c r="DC1778" s="238"/>
      <c r="DD1778" s="238"/>
      <c r="DE1778" s="238"/>
      <c r="DF1778" s="238"/>
      <c r="DG1778" s="238"/>
      <c r="DH1778" s="238"/>
      <c r="DI1778" s="238"/>
      <c r="DJ1778" s="238"/>
      <c r="DK1778" s="238"/>
      <c r="DL1778" s="238"/>
      <c r="DM1778" s="238"/>
      <c r="DN1778" s="238"/>
      <c r="DO1778" s="238"/>
      <c r="DP1778" s="238"/>
      <c r="DQ1778" s="238"/>
      <c r="DR1778" s="238"/>
      <c r="DS1778" s="238"/>
      <c r="DT1778" s="238"/>
      <c r="DU1778" s="238"/>
      <c r="DV1778" s="238"/>
      <c r="DW1778" s="238"/>
      <c r="DX1778" s="238"/>
      <c r="DY1778" s="238"/>
      <c r="DZ1778" s="238"/>
      <c r="EA1778" s="238"/>
      <c r="EB1778" s="238"/>
      <c r="EC1778" s="238"/>
      <c r="ED1778" s="238"/>
      <c r="EE1778" s="238"/>
      <c r="EF1778" s="238"/>
      <c r="EG1778" s="238"/>
      <c r="EH1778" s="238"/>
      <c r="EI1778" s="238"/>
      <c r="EJ1778" s="238"/>
      <c r="EK1778" s="238"/>
      <c r="EL1778" s="238"/>
      <c r="EM1778" s="238"/>
      <c r="EN1778" s="238"/>
      <c r="EO1778" s="238"/>
      <c r="EP1778" s="238"/>
      <c r="EQ1778" s="238"/>
      <c r="ER1778" s="238"/>
      <c r="ES1778" s="238"/>
      <c r="ET1778" s="238"/>
      <c r="EU1778" s="238"/>
      <c r="EV1778" s="238"/>
      <c r="EW1778" s="238"/>
      <c r="EX1778" s="238"/>
      <c r="EY1778" s="238"/>
      <c r="EZ1778" s="238"/>
      <c r="FA1778" s="238"/>
      <c r="FB1778" s="238"/>
      <c r="FC1778" s="238"/>
      <c r="FD1778" s="238"/>
      <c r="FE1778" s="238"/>
    </row>
    <row r="1779" spans="34:161">
      <c r="AH1779" s="238"/>
      <c r="AI1779" s="238"/>
      <c r="AJ1779" s="238"/>
      <c r="AK1779" s="238"/>
      <c r="AL1779" s="238"/>
      <c r="AM1779" s="238"/>
      <c r="AN1779" s="238"/>
      <c r="AO1779" s="238"/>
      <c r="AP1779" s="238"/>
      <c r="AQ1779" s="238"/>
      <c r="AR1779" s="238"/>
      <c r="AS1779" s="238"/>
      <c r="AT1779" s="238"/>
      <c r="AU1779" s="238"/>
      <c r="AV1779" s="238"/>
      <c r="AW1779" s="238"/>
      <c r="AX1779" s="238"/>
      <c r="AY1779" s="238"/>
      <c r="AZ1779" s="238"/>
      <c r="BA1779" s="238"/>
      <c r="BB1779" s="238"/>
      <c r="BC1779" s="238"/>
      <c r="BD1779" s="238"/>
      <c r="BE1779" s="238"/>
      <c r="BF1779" s="238"/>
      <c r="BG1779" s="238"/>
      <c r="BH1779" s="238"/>
      <c r="BI1779" s="238"/>
      <c r="BJ1779" s="238"/>
      <c r="BK1779" s="238"/>
      <c r="BL1779" s="238"/>
      <c r="BM1779" s="238"/>
      <c r="BN1779" s="238"/>
      <c r="BO1779" s="238"/>
      <c r="BP1779" s="238"/>
      <c r="BQ1779" s="238"/>
      <c r="BR1779" s="238"/>
      <c r="BS1779" s="238"/>
      <c r="BT1779" s="238"/>
      <c r="BU1779" s="238"/>
      <c r="BV1779" s="238"/>
      <c r="BW1779" s="238"/>
      <c r="BX1779" s="238"/>
      <c r="BY1779" s="238"/>
      <c r="BZ1779" s="238"/>
      <c r="CA1779" s="238"/>
      <c r="CB1779" s="238"/>
      <c r="CC1779" s="238"/>
      <c r="CD1779" s="238"/>
      <c r="CE1779" s="238"/>
      <c r="CF1779" s="238"/>
      <c r="CG1779" s="238"/>
      <c r="CH1779" s="238"/>
      <c r="CI1779" s="238"/>
      <c r="CJ1779" s="238"/>
      <c r="CK1779" s="238"/>
      <c r="CL1779" s="238"/>
      <c r="CM1779" s="238"/>
      <c r="CN1779" s="238"/>
      <c r="CO1779" s="238"/>
      <c r="CP1779" s="238"/>
      <c r="CQ1779" s="238"/>
      <c r="CR1779" s="238"/>
      <c r="CS1779" s="238"/>
      <c r="CT1779" s="238"/>
      <c r="CU1779" s="238"/>
      <c r="CV1779" s="238"/>
      <c r="CW1779" s="238"/>
      <c r="CX1779" s="238"/>
      <c r="CY1779" s="238"/>
      <c r="CZ1779" s="238"/>
      <c r="DA1779" s="238"/>
      <c r="DB1779" s="238"/>
      <c r="DC1779" s="238"/>
      <c r="DD1779" s="238"/>
      <c r="DE1779" s="238"/>
      <c r="DF1779" s="238"/>
      <c r="DG1779" s="238"/>
      <c r="DH1779" s="238"/>
      <c r="DI1779" s="238"/>
      <c r="DJ1779" s="238"/>
      <c r="DK1779" s="238"/>
      <c r="DL1779" s="238"/>
      <c r="DM1779" s="238"/>
      <c r="DN1779" s="238"/>
      <c r="DO1779" s="238"/>
      <c r="DP1779" s="238"/>
      <c r="DQ1779" s="238"/>
      <c r="DR1779" s="238"/>
      <c r="DS1779" s="238"/>
      <c r="DT1779" s="238"/>
      <c r="DU1779" s="238"/>
      <c r="DV1779" s="238"/>
      <c r="DW1779" s="238"/>
      <c r="DX1779" s="238"/>
      <c r="DY1779" s="238"/>
      <c r="DZ1779" s="238"/>
      <c r="EA1779" s="238"/>
      <c r="EB1779" s="238"/>
      <c r="EC1779" s="238"/>
      <c r="ED1779" s="238"/>
      <c r="EE1779" s="238"/>
      <c r="EF1779" s="238"/>
      <c r="EG1779" s="238"/>
      <c r="EH1779" s="238"/>
      <c r="EI1779" s="238"/>
      <c r="EJ1779" s="238"/>
      <c r="EK1779" s="238"/>
      <c r="EL1779" s="238"/>
      <c r="EM1779" s="238"/>
      <c r="EN1779" s="238"/>
      <c r="EO1779" s="238"/>
      <c r="EP1779" s="238"/>
      <c r="EQ1779" s="238"/>
      <c r="ER1779" s="238"/>
      <c r="ES1779" s="238"/>
      <c r="ET1779" s="238"/>
      <c r="EU1779" s="238"/>
      <c r="EV1779" s="238"/>
      <c r="EW1779" s="238"/>
      <c r="EX1779" s="238"/>
      <c r="EY1779" s="238"/>
      <c r="EZ1779" s="238"/>
      <c r="FA1779" s="238"/>
      <c r="FB1779" s="238"/>
      <c r="FC1779" s="238"/>
      <c r="FD1779" s="238"/>
      <c r="FE1779" s="238"/>
    </row>
    <row r="1780" spans="34:161">
      <c r="AH1780" s="238"/>
      <c r="AI1780" s="238"/>
      <c r="AJ1780" s="238"/>
      <c r="AK1780" s="238"/>
      <c r="AL1780" s="238"/>
      <c r="AM1780" s="238"/>
      <c r="AN1780" s="238"/>
      <c r="AO1780" s="238"/>
      <c r="AP1780" s="238"/>
      <c r="AQ1780" s="238"/>
      <c r="AR1780" s="238"/>
      <c r="AS1780" s="238"/>
      <c r="AT1780" s="238"/>
      <c r="AU1780" s="238"/>
      <c r="AV1780" s="238"/>
      <c r="AW1780" s="238"/>
      <c r="AX1780" s="238"/>
      <c r="AY1780" s="238"/>
      <c r="AZ1780" s="238"/>
      <c r="BA1780" s="238"/>
      <c r="BB1780" s="238"/>
      <c r="BC1780" s="238"/>
      <c r="BD1780" s="238"/>
      <c r="BE1780" s="238"/>
      <c r="BF1780" s="238"/>
      <c r="BG1780" s="238"/>
      <c r="BH1780" s="238"/>
      <c r="BI1780" s="238"/>
      <c r="BJ1780" s="238"/>
      <c r="BK1780" s="238"/>
      <c r="BL1780" s="238"/>
      <c r="BM1780" s="238"/>
      <c r="BN1780" s="238"/>
      <c r="BO1780" s="238"/>
      <c r="BP1780" s="238"/>
      <c r="BQ1780" s="238"/>
      <c r="BR1780" s="238"/>
      <c r="BS1780" s="238"/>
      <c r="BT1780" s="238"/>
      <c r="BU1780" s="238"/>
      <c r="BV1780" s="238"/>
      <c r="BW1780" s="238"/>
      <c r="BX1780" s="238"/>
      <c r="BY1780" s="238"/>
      <c r="BZ1780" s="238"/>
      <c r="CA1780" s="238"/>
      <c r="CB1780" s="238"/>
      <c r="CC1780" s="238"/>
      <c r="CD1780" s="238"/>
      <c r="CE1780" s="238"/>
      <c r="CF1780" s="238"/>
      <c r="CG1780" s="238"/>
      <c r="CH1780" s="238"/>
      <c r="CI1780" s="238"/>
      <c r="CJ1780" s="238"/>
      <c r="CK1780" s="238"/>
      <c r="CL1780" s="238"/>
      <c r="CM1780" s="238"/>
      <c r="CN1780" s="238"/>
      <c r="CO1780" s="238"/>
      <c r="CP1780" s="238"/>
      <c r="CQ1780" s="238"/>
      <c r="CR1780" s="238"/>
      <c r="CS1780" s="238"/>
      <c r="CT1780" s="238"/>
      <c r="CU1780" s="238"/>
      <c r="CV1780" s="238"/>
      <c r="CW1780" s="238"/>
      <c r="CX1780" s="238"/>
      <c r="CY1780" s="238"/>
      <c r="CZ1780" s="238"/>
      <c r="DA1780" s="238"/>
      <c r="DB1780" s="238"/>
      <c r="DC1780" s="238"/>
      <c r="DD1780" s="238"/>
      <c r="DE1780" s="238"/>
      <c r="DF1780" s="238"/>
      <c r="DG1780" s="238"/>
      <c r="DH1780" s="238"/>
      <c r="DI1780" s="238"/>
      <c r="DJ1780" s="238"/>
      <c r="DK1780" s="238"/>
      <c r="DL1780" s="238"/>
      <c r="DM1780" s="238"/>
      <c r="DN1780" s="238"/>
      <c r="DO1780" s="238"/>
      <c r="DP1780" s="238"/>
      <c r="DQ1780" s="238"/>
      <c r="DR1780" s="238"/>
      <c r="DS1780" s="238"/>
      <c r="DT1780" s="238"/>
      <c r="DU1780" s="238"/>
      <c r="DV1780" s="238"/>
      <c r="DW1780" s="238"/>
      <c r="DX1780" s="238"/>
      <c r="DY1780" s="238"/>
      <c r="DZ1780" s="238"/>
      <c r="EA1780" s="238"/>
      <c r="EB1780" s="238"/>
      <c r="EC1780" s="238"/>
      <c r="ED1780" s="238"/>
      <c r="EE1780" s="238"/>
      <c r="EF1780" s="238"/>
      <c r="EG1780" s="238"/>
      <c r="EH1780" s="238"/>
      <c r="EI1780" s="238"/>
      <c r="EJ1780" s="238"/>
      <c r="EK1780" s="238"/>
      <c r="EL1780" s="238"/>
      <c r="EM1780" s="238"/>
      <c r="EN1780" s="238"/>
      <c r="EO1780" s="238"/>
      <c r="EP1780" s="238"/>
      <c r="EQ1780" s="238"/>
      <c r="ER1780" s="238"/>
      <c r="ES1780" s="238"/>
      <c r="ET1780" s="238"/>
      <c r="EU1780" s="238"/>
      <c r="EV1780" s="238"/>
      <c r="EW1780" s="238"/>
      <c r="EX1780" s="238"/>
      <c r="EY1780" s="238"/>
      <c r="EZ1780" s="238"/>
      <c r="FA1780" s="238"/>
      <c r="FB1780" s="238"/>
      <c r="FC1780" s="238"/>
      <c r="FD1780" s="238"/>
      <c r="FE1780" s="238"/>
    </row>
    <row r="1781" spans="34:161">
      <c r="AH1781" s="238"/>
      <c r="AI1781" s="238"/>
      <c r="AJ1781" s="238"/>
      <c r="AK1781" s="238"/>
      <c r="AL1781" s="238"/>
      <c r="AM1781" s="238"/>
      <c r="AN1781" s="238"/>
      <c r="AO1781" s="238"/>
      <c r="AP1781" s="238"/>
      <c r="AQ1781" s="238"/>
      <c r="AR1781" s="238"/>
      <c r="AS1781" s="238"/>
      <c r="AT1781" s="238"/>
      <c r="AU1781" s="238"/>
      <c r="AV1781" s="238"/>
      <c r="AW1781" s="238"/>
      <c r="AX1781" s="238"/>
      <c r="AY1781" s="238"/>
      <c r="AZ1781" s="238"/>
      <c r="BA1781" s="238"/>
      <c r="BB1781" s="238"/>
      <c r="BC1781" s="238"/>
      <c r="BD1781" s="238"/>
      <c r="BE1781" s="238"/>
      <c r="BF1781" s="238"/>
      <c r="BG1781" s="238"/>
      <c r="BH1781" s="238"/>
      <c r="BI1781" s="238"/>
      <c r="BJ1781" s="238"/>
      <c r="BK1781" s="238"/>
      <c r="BL1781" s="238"/>
      <c r="BM1781" s="238"/>
      <c r="BN1781" s="238"/>
      <c r="BO1781" s="238"/>
      <c r="BP1781" s="238"/>
      <c r="BQ1781" s="238"/>
      <c r="BR1781" s="238"/>
      <c r="BS1781" s="238"/>
      <c r="BT1781" s="238"/>
      <c r="BU1781" s="238"/>
      <c r="BV1781" s="238"/>
      <c r="BW1781" s="238"/>
      <c r="BX1781" s="238"/>
      <c r="BY1781" s="238"/>
      <c r="BZ1781" s="238"/>
      <c r="CA1781" s="238"/>
      <c r="CB1781" s="238"/>
      <c r="CC1781" s="238"/>
      <c r="CD1781" s="238"/>
      <c r="CE1781" s="238"/>
      <c r="CF1781" s="238"/>
      <c r="CG1781" s="238"/>
      <c r="CH1781" s="238"/>
      <c r="CI1781" s="238"/>
      <c r="CJ1781" s="238"/>
      <c r="CK1781" s="238"/>
      <c r="CL1781" s="238"/>
      <c r="CM1781" s="238"/>
      <c r="CN1781" s="238"/>
      <c r="CO1781" s="238"/>
      <c r="CP1781" s="238"/>
      <c r="CQ1781" s="238"/>
      <c r="CR1781" s="238"/>
      <c r="CS1781" s="238"/>
      <c r="CT1781" s="238"/>
      <c r="CU1781" s="238"/>
      <c r="CV1781" s="238"/>
      <c r="CW1781" s="238"/>
      <c r="CX1781" s="238"/>
      <c r="CY1781" s="238"/>
      <c r="CZ1781" s="238"/>
      <c r="DA1781" s="238"/>
      <c r="DB1781" s="238"/>
      <c r="DC1781" s="238"/>
      <c r="DD1781" s="238"/>
      <c r="DE1781" s="238"/>
      <c r="DF1781" s="238"/>
      <c r="DG1781" s="238"/>
      <c r="DH1781" s="238"/>
      <c r="DI1781" s="238"/>
      <c r="DJ1781" s="238"/>
      <c r="DK1781" s="238"/>
      <c r="DL1781" s="238"/>
      <c r="DM1781" s="238"/>
      <c r="DN1781" s="238"/>
      <c r="DO1781" s="238"/>
      <c r="DP1781" s="238"/>
      <c r="DQ1781" s="238"/>
      <c r="DR1781" s="238"/>
      <c r="DS1781" s="238"/>
      <c r="DT1781" s="238"/>
      <c r="DU1781" s="238"/>
      <c r="DV1781" s="238"/>
      <c r="DW1781" s="238"/>
      <c r="DX1781" s="238"/>
      <c r="DY1781" s="238"/>
      <c r="DZ1781" s="238"/>
      <c r="EA1781" s="238"/>
      <c r="EB1781" s="238"/>
      <c r="EC1781" s="238"/>
      <c r="ED1781" s="238"/>
      <c r="EE1781" s="238"/>
      <c r="EF1781" s="238"/>
      <c r="EG1781" s="238"/>
      <c r="EH1781" s="238"/>
      <c r="EI1781" s="238"/>
      <c r="EJ1781" s="238"/>
      <c r="EK1781" s="238"/>
      <c r="EL1781" s="238"/>
      <c r="EM1781" s="238"/>
      <c r="EN1781" s="238"/>
      <c r="EO1781" s="238"/>
      <c r="EP1781" s="238"/>
      <c r="EQ1781" s="238"/>
      <c r="ER1781" s="238"/>
      <c r="ES1781" s="238"/>
      <c r="ET1781" s="238"/>
      <c r="EU1781" s="238"/>
      <c r="EV1781" s="238"/>
      <c r="EW1781" s="238"/>
      <c r="EX1781" s="238"/>
      <c r="EY1781" s="238"/>
      <c r="EZ1781" s="238"/>
      <c r="FA1781" s="238"/>
      <c r="FB1781" s="238"/>
      <c r="FC1781" s="238"/>
      <c r="FD1781" s="238"/>
      <c r="FE1781" s="238"/>
    </row>
    <row r="1782" spans="34:161">
      <c r="AH1782" s="238"/>
      <c r="AI1782" s="238"/>
      <c r="AJ1782" s="238"/>
      <c r="AK1782" s="238"/>
      <c r="AL1782" s="238"/>
      <c r="AM1782" s="238"/>
      <c r="AN1782" s="238"/>
      <c r="AO1782" s="238"/>
      <c r="AP1782" s="238"/>
      <c r="AQ1782" s="238"/>
      <c r="AR1782" s="238"/>
      <c r="AS1782" s="238"/>
      <c r="AT1782" s="238"/>
      <c r="AU1782" s="238"/>
      <c r="AV1782" s="238"/>
      <c r="AW1782" s="238"/>
      <c r="AX1782" s="238"/>
      <c r="AY1782" s="238"/>
      <c r="AZ1782" s="238"/>
      <c r="BA1782" s="238"/>
      <c r="BB1782" s="238"/>
      <c r="BC1782" s="238"/>
      <c r="BD1782" s="238"/>
      <c r="BE1782" s="238"/>
      <c r="BF1782" s="238"/>
      <c r="BG1782" s="238"/>
      <c r="BH1782" s="238"/>
      <c r="BI1782" s="238"/>
      <c r="BJ1782" s="238"/>
      <c r="BK1782" s="238"/>
      <c r="BL1782" s="238"/>
      <c r="BM1782" s="238"/>
      <c r="BN1782" s="238"/>
      <c r="BO1782" s="238"/>
      <c r="BP1782" s="238"/>
      <c r="BQ1782" s="238"/>
      <c r="BR1782" s="238"/>
      <c r="BS1782" s="238"/>
      <c r="BT1782" s="238"/>
      <c r="BU1782" s="238"/>
      <c r="BV1782" s="238"/>
      <c r="BW1782" s="238"/>
      <c r="BX1782" s="238"/>
      <c r="BY1782" s="238"/>
      <c r="BZ1782" s="238"/>
      <c r="CA1782" s="238"/>
      <c r="CB1782" s="238"/>
      <c r="CC1782" s="238"/>
      <c r="CD1782" s="238"/>
      <c r="CE1782" s="238"/>
      <c r="CF1782" s="238"/>
      <c r="CG1782" s="238"/>
      <c r="CH1782" s="238"/>
      <c r="CI1782" s="238"/>
      <c r="CJ1782" s="238"/>
      <c r="CK1782" s="238"/>
      <c r="CL1782" s="238"/>
      <c r="CM1782" s="238"/>
      <c r="CN1782" s="238"/>
      <c r="CO1782" s="238"/>
      <c r="CP1782" s="238"/>
      <c r="CQ1782" s="238"/>
      <c r="CR1782" s="238"/>
      <c r="CS1782" s="238"/>
      <c r="CT1782" s="238"/>
      <c r="CU1782" s="238"/>
      <c r="CV1782" s="238"/>
      <c r="CW1782" s="238"/>
      <c r="CX1782" s="238"/>
      <c r="CY1782" s="238"/>
      <c r="CZ1782" s="238"/>
      <c r="DA1782" s="238"/>
      <c r="DB1782" s="238"/>
      <c r="DC1782" s="238"/>
      <c r="DD1782" s="238"/>
      <c r="DE1782" s="238"/>
      <c r="DF1782" s="238"/>
      <c r="DG1782" s="238"/>
      <c r="DH1782" s="238"/>
      <c r="DI1782" s="238"/>
      <c r="DJ1782" s="238"/>
      <c r="DK1782" s="238"/>
      <c r="DL1782" s="238"/>
      <c r="DM1782" s="238"/>
      <c r="DN1782" s="238"/>
      <c r="DO1782" s="238"/>
      <c r="DP1782" s="238"/>
      <c r="DQ1782" s="238"/>
      <c r="DR1782" s="238"/>
      <c r="DS1782" s="238"/>
      <c r="DT1782" s="238"/>
      <c r="DU1782" s="238"/>
      <c r="DV1782" s="238"/>
      <c r="DW1782" s="238"/>
      <c r="DX1782" s="238"/>
      <c r="DY1782" s="238"/>
      <c r="DZ1782" s="238"/>
      <c r="EA1782" s="238"/>
      <c r="EB1782" s="238"/>
      <c r="EC1782" s="238"/>
      <c r="ED1782" s="238"/>
      <c r="EE1782" s="238"/>
      <c r="EF1782" s="238"/>
      <c r="EG1782" s="238"/>
      <c r="EH1782" s="238"/>
      <c r="EI1782" s="238"/>
      <c r="EJ1782" s="238"/>
      <c r="EK1782" s="238"/>
      <c r="EL1782" s="238"/>
      <c r="EM1782" s="238"/>
      <c r="EN1782" s="238"/>
      <c r="EO1782" s="238"/>
      <c r="EP1782" s="238"/>
      <c r="EQ1782" s="238"/>
      <c r="ER1782" s="238"/>
      <c r="ES1782" s="238"/>
      <c r="ET1782" s="238"/>
      <c r="EU1782" s="238"/>
      <c r="EV1782" s="238"/>
      <c r="EW1782" s="238"/>
      <c r="EX1782" s="238"/>
      <c r="EY1782" s="238"/>
      <c r="EZ1782" s="238"/>
      <c r="FA1782" s="238"/>
      <c r="FB1782" s="238"/>
      <c r="FC1782" s="238"/>
      <c r="FD1782" s="238"/>
      <c r="FE1782" s="238"/>
    </row>
    <row r="1783" spans="34:161">
      <c r="AH1783" s="238"/>
      <c r="AI1783" s="238"/>
      <c r="AJ1783" s="238"/>
      <c r="AK1783" s="238"/>
      <c r="AL1783" s="238"/>
      <c r="AM1783" s="238"/>
      <c r="AN1783" s="238"/>
      <c r="AO1783" s="238"/>
      <c r="AP1783" s="238"/>
      <c r="AQ1783" s="238"/>
      <c r="AR1783" s="238"/>
      <c r="AS1783" s="238"/>
      <c r="AT1783" s="238"/>
      <c r="AU1783" s="238"/>
      <c r="AV1783" s="238"/>
      <c r="AW1783" s="238"/>
      <c r="AX1783" s="238"/>
      <c r="AY1783" s="238"/>
      <c r="AZ1783" s="238"/>
      <c r="BA1783" s="238"/>
      <c r="BB1783" s="238"/>
      <c r="BC1783" s="238"/>
      <c r="BD1783" s="238"/>
      <c r="BE1783" s="238"/>
      <c r="BF1783" s="238"/>
      <c r="BG1783" s="238"/>
      <c r="BH1783" s="238"/>
      <c r="BI1783" s="238"/>
      <c r="BJ1783" s="238"/>
      <c r="BK1783" s="238"/>
      <c r="BL1783" s="238"/>
      <c r="BM1783" s="238"/>
      <c r="BN1783" s="238"/>
      <c r="BO1783" s="238"/>
      <c r="BP1783" s="238"/>
      <c r="BQ1783" s="238"/>
      <c r="BR1783" s="238"/>
      <c r="BS1783" s="238"/>
      <c r="BT1783" s="238"/>
      <c r="BU1783" s="238"/>
      <c r="BV1783" s="238"/>
      <c r="BW1783" s="238"/>
      <c r="BX1783" s="238"/>
      <c r="BY1783" s="238"/>
      <c r="BZ1783" s="238"/>
      <c r="CA1783" s="238"/>
      <c r="CB1783" s="238"/>
      <c r="CC1783" s="238"/>
      <c r="CD1783" s="238"/>
      <c r="CE1783" s="238"/>
      <c r="CF1783" s="238"/>
      <c r="CG1783" s="238"/>
      <c r="CH1783" s="238"/>
      <c r="CI1783" s="238"/>
      <c r="CJ1783" s="238"/>
      <c r="CK1783" s="238"/>
      <c r="CL1783" s="238"/>
      <c r="CM1783" s="238"/>
      <c r="CN1783" s="238"/>
      <c r="CO1783" s="238"/>
      <c r="CP1783" s="238"/>
      <c r="CQ1783" s="238"/>
      <c r="CR1783" s="238"/>
      <c r="CS1783" s="238"/>
      <c r="CT1783" s="238"/>
      <c r="CU1783" s="238"/>
      <c r="CV1783" s="238"/>
      <c r="CW1783" s="238"/>
      <c r="CX1783" s="238"/>
      <c r="CY1783" s="238"/>
      <c r="CZ1783" s="238"/>
      <c r="DA1783" s="238"/>
      <c r="DB1783" s="238"/>
      <c r="DC1783" s="238"/>
      <c r="DD1783" s="238"/>
      <c r="DE1783" s="238"/>
      <c r="DF1783" s="238"/>
      <c r="DG1783" s="238"/>
      <c r="DH1783" s="238"/>
      <c r="DI1783" s="238"/>
      <c r="DJ1783" s="238"/>
      <c r="DK1783" s="238"/>
      <c r="DL1783" s="238"/>
      <c r="DM1783" s="238"/>
      <c r="DN1783" s="238"/>
      <c r="DO1783" s="238"/>
      <c r="DP1783" s="238"/>
      <c r="DQ1783" s="238"/>
      <c r="DR1783" s="238"/>
      <c r="DS1783" s="238"/>
      <c r="DT1783" s="238"/>
      <c r="DU1783" s="238"/>
      <c r="DV1783" s="238"/>
      <c r="DW1783" s="238"/>
      <c r="DX1783" s="238"/>
      <c r="DY1783" s="238"/>
      <c r="DZ1783" s="238"/>
      <c r="EA1783" s="238"/>
      <c r="EB1783" s="238"/>
      <c r="EC1783" s="238"/>
      <c r="ED1783" s="238"/>
      <c r="EE1783" s="238"/>
      <c r="EF1783" s="238"/>
      <c r="EG1783" s="238"/>
      <c r="EH1783" s="238"/>
      <c r="EI1783" s="238"/>
      <c r="EJ1783" s="238"/>
      <c r="EK1783" s="238"/>
      <c r="EL1783" s="238"/>
      <c r="EM1783" s="238"/>
      <c r="EN1783" s="238"/>
      <c r="EO1783" s="238"/>
      <c r="EP1783" s="238"/>
      <c r="EQ1783" s="238"/>
      <c r="ER1783" s="238"/>
      <c r="ES1783" s="238"/>
      <c r="ET1783" s="238"/>
      <c r="EU1783" s="238"/>
      <c r="EV1783" s="238"/>
      <c r="EW1783" s="238"/>
      <c r="EX1783" s="238"/>
      <c r="EY1783" s="238"/>
      <c r="EZ1783" s="238"/>
      <c r="FA1783" s="238"/>
      <c r="FB1783" s="238"/>
      <c r="FC1783" s="238"/>
      <c r="FD1783" s="238"/>
      <c r="FE1783" s="238"/>
    </row>
    <row r="1784" spans="34:161">
      <c r="AH1784" s="238"/>
      <c r="AI1784" s="238"/>
      <c r="AJ1784" s="238"/>
      <c r="AK1784" s="238"/>
      <c r="AL1784" s="238"/>
      <c r="AM1784" s="238"/>
      <c r="AN1784" s="238"/>
      <c r="AO1784" s="238"/>
      <c r="AP1784" s="238"/>
      <c r="AQ1784" s="238"/>
      <c r="AR1784" s="238"/>
      <c r="AS1784" s="238"/>
      <c r="AT1784" s="238"/>
      <c r="AU1784" s="238"/>
      <c r="AV1784" s="238"/>
      <c r="AW1784" s="238"/>
      <c r="AX1784" s="238"/>
      <c r="AY1784" s="238"/>
      <c r="AZ1784" s="238"/>
      <c r="BA1784" s="238"/>
      <c r="BB1784" s="238"/>
      <c r="BC1784" s="238"/>
      <c r="BD1784" s="238"/>
      <c r="BE1784" s="238"/>
      <c r="BF1784" s="238"/>
      <c r="BG1784" s="238"/>
      <c r="BH1784" s="238"/>
      <c r="BI1784" s="238"/>
      <c r="BJ1784" s="238"/>
      <c r="BK1784" s="238"/>
      <c r="BL1784" s="238"/>
      <c r="BM1784" s="238"/>
      <c r="BN1784" s="238"/>
      <c r="BO1784" s="238"/>
      <c r="BP1784" s="238"/>
      <c r="BQ1784" s="238"/>
      <c r="BR1784" s="238"/>
      <c r="BS1784" s="238"/>
      <c r="BT1784" s="238"/>
      <c r="BU1784" s="238"/>
      <c r="BV1784" s="238"/>
      <c r="BW1784" s="238"/>
      <c r="BX1784" s="238"/>
      <c r="BY1784" s="238"/>
      <c r="BZ1784" s="238"/>
      <c r="CA1784" s="238"/>
      <c r="CB1784" s="238"/>
      <c r="CC1784" s="238"/>
      <c r="CD1784" s="238"/>
      <c r="CE1784" s="238"/>
      <c r="CF1784" s="238"/>
      <c r="CG1784" s="238"/>
      <c r="CH1784" s="238"/>
      <c r="CI1784" s="238"/>
      <c r="CJ1784" s="238"/>
      <c r="CK1784" s="238"/>
      <c r="CL1784" s="238"/>
      <c r="CM1784" s="238"/>
      <c r="CN1784" s="238"/>
      <c r="CO1784" s="238"/>
      <c r="CP1784" s="238"/>
      <c r="CQ1784" s="238"/>
      <c r="CR1784" s="238"/>
      <c r="CS1784" s="238"/>
      <c r="CT1784" s="238"/>
      <c r="CU1784" s="238"/>
      <c r="CV1784" s="238"/>
      <c r="CW1784" s="238"/>
      <c r="CX1784" s="238"/>
      <c r="CY1784" s="238"/>
      <c r="CZ1784" s="238"/>
      <c r="DA1784" s="238"/>
      <c r="DB1784" s="238"/>
      <c r="DC1784" s="238"/>
      <c r="DD1784" s="238"/>
      <c r="DE1784" s="238"/>
      <c r="DF1784" s="238"/>
      <c r="DG1784" s="238"/>
      <c r="DH1784" s="238"/>
      <c r="DI1784" s="238"/>
      <c r="DJ1784" s="238"/>
      <c r="DK1784" s="238"/>
      <c r="DL1784" s="238"/>
      <c r="DM1784" s="238"/>
      <c r="DN1784" s="238"/>
      <c r="DO1784" s="238"/>
      <c r="DP1784" s="238"/>
      <c r="DQ1784" s="238"/>
      <c r="DR1784" s="238"/>
      <c r="DS1784" s="238"/>
      <c r="DT1784" s="238"/>
      <c r="DU1784" s="238"/>
      <c r="DV1784" s="238"/>
      <c r="DW1784" s="238"/>
      <c r="DX1784" s="238"/>
      <c r="DY1784" s="238"/>
      <c r="DZ1784" s="238"/>
      <c r="EA1784" s="238"/>
      <c r="EB1784" s="238"/>
      <c r="EC1784" s="238"/>
      <c r="ED1784" s="238"/>
      <c r="EE1784" s="238"/>
      <c r="EF1784" s="238"/>
      <c r="EG1784" s="238"/>
      <c r="EH1784" s="238"/>
      <c r="EI1784" s="238"/>
      <c r="EJ1784" s="238"/>
      <c r="EK1784" s="238"/>
      <c r="EL1784" s="238"/>
      <c r="EM1784" s="238"/>
      <c r="EN1784" s="238"/>
      <c r="EO1784" s="238"/>
      <c r="EP1784" s="238"/>
      <c r="EQ1784" s="238"/>
      <c r="ER1784" s="238"/>
      <c r="ES1784" s="238"/>
      <c r="ET1784" s="238"/>
      <c r="EU1784" s="238"/>
      <c r="EV1784" s="238"/>
      <c r="EW1784" s="238"/>
      <c r="EX1784" s="238"/>
      <c r="EY1784" s="238"/>
      <c r="EZ1784" s="238"/>
      <c r="FA1784" s="238"/>
      <c r="FB1784" s="238"/>
      <c r="FC1784" s="238"/>
      <c r="FD1784" s="238"/>
      <c r="FE1784" s="238"/>
    </row>
    <row r="1785" spans="34:161">
      <c r="AH1785" s="238"/>
      <c r="AI1785" s="238"/>
      <c r="AJ1785" s="238"/>
      <c r="AK1785" s="238"/>
      <c r="AL1785" s="238"/>
      <c r="AM1785" s="238"/>
      <c r="AN1785" s="238"/>
      <c r="AO1785" s="238"/>
      <c r="AP1785" s="238"/>
      <c r="AQ1785" s="238"/>
      <c r="AR1785" s="238"/>
      <c r="AS1785" s="238"/>
      <c r="AT1785" s="238"/>
      <c r="AU1785" s="238"/>
      <c r="AV1785" s="238"/>
      <c r="AW1785" s="238"/>
      <c r="AX1785" s="238"/>
      <c r="AY1785" s="238"/>
      <c r="AZ1785" s="238"/>
      <c r="BA1785" s="238"/>
      <c r="BB1785" s="238"/>
      <c r="BC1785" s="238"/>
      <c r="BD1785" s="238"/>
      <c r="BE1785" s="238"/>
      <c r="BF1785" s="238"/>
      <c r="BG1785" s="238"/>
      <c r="BH1785" s="238"/>
      <c r="BI1785" s="238"/>
      <c r="BJ1785" s="238"/>
      <c r="BK1785" s="238"/>
      <c r="BL1785" s="238"/>
      <c r="BM1785" s="238"/>
      <c r="BN1785" s="238"/>
      <c r="BO1785" s="238"/>
      <c r="BP1785" s="238"/>
      <c r="BQ1785" s="238"/>
      <c r="BR1785" s="238"/>
      <c r="BS1785" s="238"/>
      <c r="BT1785" s="238"/>
      <c r="BU1785" s="238"/>
      <c r="BV1785" s="238"/>
      <c r="BW1785" s="238"/>
      <c r="BX1785" s="238"/>
      <c r="BY1785" s="238"/>
      <c r="BZ1785" s="238"/>
      <c r="CA1785" s="238"/>
      <c r="CB1785" s="238"/>
      <c r="CC1785" s="238"/>
      <c r="CD1785" s="238"/>
      <c r="CE1785" s="238"/>
      <c r="CF1785" s="238"/>
      <c r="CG1785" s="238"/>
      <c r="CH1785" s="238"/>
      <c r="CI1785" s="238"/>
      <c r="CJ1785" s="238"/>
      <c r="CK1785" s="238"/>
      <c r="CL1785" s="238"/>
      <c r="CM1785" s="238"/>
      <c r="CN1785" s="238"/>
      <c r="CO1785" s="238"/>
      <c r="CP1785" s="238"/>
      <c r="CQ1785" s="238"/>
      <c r="CR1785" s="238"/>
      <c r="CS1785" s="238"/>
      <c r="CT1785" s="238"/>
      <c r="CU1785" s="238"/>
      <c r="CV1785" s="238"/>
      <c r="CW1785" s="238"/>
      <c r="CX1785" s="238"/>
      <c r="CY1785" s="238"/>
      <c r="CZ1785" s="238"/>
      <c r="DA1785" s="238"/>
      <c r="DB1785" s="238"/>
      <c r="DC1785" s="238"/>
      <c r="DD1785" s="238"/>
      <c r="DE1785" s="238"/>
      <c r="DF1785" s="238"/>
      <c r="DG1785" s="238"/>
      <c r="DH1785" s="238"/>
      <c r="DI1785" s="238"/>
      <c r="DJ1785" s="238"/>
      <c r="DK1785" s="238"/>
      <c r="DL1785" s="238"/>
      <c r="DM1785" s="238"/>
      <c r="DN1785" s="238"/>
      <c r="DO1785" s="238"/>
      <c r="DP1785" s="238"/>
      <c r="DQ1785" s="238"/>
      <c r="DR1785" s="238"/>
      <c r="DS1785" s="238"/>
      <c r="DT1785" s="238"/>
      <c r="DU1785" s="238"/>
      <c r="DV1785" s="238"/>
      <c r="DW1785" s="238"/>
      <c r="DX1785" s="238"/>
      <c r="DY1785" s="238"/>
      <c r="DZ1785" s="238"/>
      <c r="EA1785" s="238"/>
      <c r="EB1785" s="238"/>
      <c r="EC1785" s="238"/>
      <c r="ED1785" s="238"/>
      <c r="EE1785" s="238"/>
      <c r="EF1785" s="238"/>
      <c r="EG1785" s="238"/>
      <c r="EH1785" s="238"/>
      <c r="EI1785" s="238"/>
      <c r="EJ1785" s="238"/>
      <c r="EK1785" s="238"/>
      <c r="EL1785" s="238"/>
      <c r="EM1785" s="238"/>
      <c r="EN1785" s="238"/>
      <c r="EO1785" s="238"/>
      <c r="EP1785" s="238"/>
      <c r="EQ1785" s="238"/>
      <c r="ER1785" s="238"/>
      <c r="ES1785" s="238"/>
      <c r="ET1785" s="238"/>
      <c r="EU1785" s="238"/>
      <c r="EV1785" s="238"/>
      <c r="EW1785" s="238"/>
      <c r="EX1785" s="238"/>
      <c r="EY1785" s="238"/>
      <c r="EZ1785" s="238"/>
      <c r="FA1785" s="238"/>
      <c r="FB1785" s="238"/>
      <c r="FC1785" s="238"/>
      <c r="FD1785" s="238"/>
      <c r="FE1785" s="238"/>
    </row>
    <row r="1786" spans="34:161">
      <c r="AH1786" s="238"/>
      <c r="AI1786" s="238"/>
      <c r="AJ1786" s="238"/>
      <c r="AK1786" s="238"/>
      <c r="AL1786" s="238"/>
      <c r="AM1786" s="238"/>
      <c r="AN1786" s="238"/>
      <c r="AO1786" s="238"/>
      <c r="AP1786" s="238"/>
      <c r="AQ1786" s="238"/>
      <c r="AR1786" s="238"/>
      <c r="AS1786" s="238"/>
      <c r="AT1786" s="238"/>
      <c r="AU1786" s="238"/>
      <c r="AV1786" s="238"/>
      <c r="AW1786" s="238"/>
      <c r="AX1786" s="238"/>
      <c r="AY1786" s="238"/>
      <c r="AZ1786" s="238"/>
      <c r="BA1786" s="238"/>
      <c r="BB1786" s="238"/>
      <c r="BC1786" s="238"/>
      <c r="BD1786" s="238"/>
      <c r="BE1786" s="238"/>
      <c r="BF1786" s="238"/>
      <c r="BG1786" s="238"/>
      <c r="BH1786" s="238"/>
      <c r="BI1786" s="238"/>
      <c r="BJ1786" s="238"/>
      <c r="BK1786" s="238"/>
      <c r="BL1786" s="238"/>
      <c r="BM1786" s="238"/>
      <c r="BN1786" s="238"/>
      <c r="BO1786" s="238"/>
      <c r="BP1786" s="238"/>
      <c r="BQ1786" s="238"/>
      <c r="BR1786" s="238"/>
      <c r="BS1786" s="238"/>
      <c r="BT1786" s="238"/>
      <c r="BU1786" s="238"/>
      <c r="BV1786" s="238"/>
      <c r="BW1786" s="238"/>
      <c r="BX1786" s="238"/>
      <c r="BY1786" s="238"/>
      <c r="BZ1786" s="238"/>
      <c r="CA1786" s="238"/>
      <c r="CB1786" s="238"/>
      <c r="CC1786" s="238"/>
      <c r="CD1786" s="238"/>
      <c r="CE1786" s="238"/>
      <c r="CF1786" s="238"/>
      <c r="CG1786" s="238"/>
      <c r="CH1786" s="238"/>
      <c r="CI1786" s="238"/>
      <c r="CJ1786" s="238"/>
      <c r="CK1786" s="238"/>
      <c r="CL1786" s="238"/>
      <c r="CM1786" s="238"/>
      <c r="CN1786" s="238"/>
      <c r="CO1786" s="238"/>
      <c r="CP1786" s="238"/>
      <c r="CQ1786" s="238"/>
      <c r="CR1786" s="238"/>
      <c r="CS1786" s="238"/>
      <c r="CT1786" s="238"/>
      <c r="CU1786" s="238"/>
      <c r="CV1786" s="238"/>
      <c r="CW1786" s="238"/>
      <c r="CX1786" s="238"/>
      <c r="CY1786" s="238"/>
      <c r="CZ1786" s="238"/>
      <c r="DA1786" s="238"/>
      <c r="DB1786" s="238"/>
      <c r="DC1786" s="238"/>
      <c r="DD1786" s="238"/>
      <c r="DE1786" s="238"/>
      <c r="DF1786" s="238"/>
      <c r="DG1786" s="238"/>
      <c r="DH1786" s="238"/>
      <c r="DI1786" s="238"/>
      <c r="DJ1786" s="238"/>
      <c r="DK1786" s="238"/>
      <c r="DL1786" s="238"/>
      <c r="DM1786" s="238"/>
      <c r="DN1786" s="238"/>
      <c r="DO1786" s="238"/>
      <c r="DP1786" s="238"/>
      <c r="DQ1786" s="238"/>
      <c r="DR1786" s="238"/>
      <c r="DS1786" s="238"/>
      <c r="DT1786" s="238"/>
      <c r="DU1786" s="238"/>
      <c r="DV1786" s="238"/>
      <c r="DW1786" s="238"/>
      <c r="DX1786" s="238"/>
      <c r="DY1786" s="238"/>
      <c r="DZ1786" s="238"/>
      <c r="EA1786" s="238"/>
      <c r="EB1786" s="238"/>
      <c r="EC1786" s="238"/>
      <c r="ED1786" s="238"/>
      <c r="EE1786" s="238"/>
      <c r="EF1786" s="238"/>
      <c r="EG1786" s="238"/>
      <c r="EH1786" s="238"/>
      <c r="EI1786" s="238"/>
      <c r="EJ1786" s="238"/>
      <c r="EK1786" s="238"/>
      <c r="EL1786" s="238"/>
      <c r="EM1786" s="238"/>
      <c r="EN1786" s="238"/>
      <c r="EO1786" s="238"/>
      <c r="EP1786" s="238"/>
      <c r="EQ1786" s="238"/>
      <c r="ER1786" s="238"/>
      <c r="ES1786" s="238"/>
      <c r="ET1786" s="238"/>
      <c r="EU1786" s="238"/>
      <c r="EV1786" s="238"/>
      <c r="EW1786" s="238"/>
      <c r="EX1786" s="238"/>
      <c r="EY1786" s="238"/>
      <c r="EZ1786" s="238"/>
      <c r="FA1786" s="238"/>
      <c r="FB1786" s="238"/>
      <c r="FC1786" s="238"/>
      <c r="FD1786" s="238"/>
      <c r="FE1786" s="238"/>
    </row>
    <row r="1787" spans="34:161">
      <c r="AH1787" s="238"/>
      <c r="AI1787" s="238"/>
      <c r="AJ1787" s="238"/>
      <c r="AK1787" s="238"/>
      <c r="AL1787" s="238"/>
      <c r="AM1787" s="238"/>
      <c r="AN1787" s="238"/>
      <c r="AO1787" s="238"/>
      <c r="AP1787" s="238"/>
      <c r="AQ1787" s="238"/>
      <c r="AR1787" s="238"/>
      <c r="AS1787" s="238"/>
      <c r="AT1787" s="238"/>
      <c r="AU1787" s="238"/>
      <c r="AV1787" s="238"/>
      <c r="AW1787" s="238"/>
      <c r="AX1787" s="238"/>
      <c r="AY1787" s="238"/>
      <c r="AZ1787" s="238"/>
      <c r="BA1787" s="238"/>
      <c r="BB1787" s="238"/>
      <c r="BC1787" s="238"/>
      <c r="BD1787" s="238"/>
      <c r="BE1787" s="238"/>
      <c r="BF1787" s="238"/>
      <c r="BG1787" s="238"/>
      <c r="BH1787" s="238"/>
      <c r="BI1787" s="238"/>
      <c r="BJ1787" s="238"/>
      <c r="BK1787" s="238"/>
      <c r="BL1787" s="238"/>
      <c r="BM1787" s="238"/>
      <c r="BN1787" s="238"/>
      <c r="BO1787" s="238"/>
      <c r="BP1787" s="238"/>
      <c r="BQ1787" s="238"/>
      <c r="BR1787" s="238"/>
      <c r="BS1787" s="238"/>
      <c r="BT1787" s="238"/>
      <c r="BU1787" s="238"/>
      <c r="BV1787" s="238"/>
      <c r="BW1787" s="238"/>
      <c r="BX1787" s="238"/>
      <c r="BY1787" s="238"/>
      <c r="BZ1787" s="238"/>
      <c r="CA1787" s="238"/>
      <c r="CB1787" s="238"/>
      <c r="CC1787" s="238"/>
      <c r="CD1787" s="238"/>
      <c r="CE1787" s="238"/>
      <c r="CF1787" s="238"/>
      <c r="CG1787" s="238"/>
      <c r="CH1787" s="238"/>
      <c r="CI1787" s="238"/>
      <c r="CJ1787" s="238"/>
      <c r="CK1787" s="238"/>
      <c r="CL1787" s="238"/>
      <c r="CM1787" s="238"/>
      <c r="CN1787" s="238"/>
      <c r="CO1787" s="238"/>
      <c r="CP1787" s="238"/>
      <c r="CQ1787" s="238"/>
      <c r="CR1787" s="238"/>
      <c r="CS1787" s="238"/>
      <c r="CT1787" s="238"/>
      <c r="CU1787" s="238"/>
      <c r="CV1787" s="238"/>
      <c r="CW1787" s="238"/>
      <c r="CX1787" s="238"/>
      <c r="CY1787" s="238"/>
      <c r="CZ1787" s="238"/>
      <c r="DA1787" s="238"/>
      <c r="DB1787" s="238"/>
      <c r="DC1787" s="238"/>
      <c r="DD1787" s="238"/>
      <c r="DE1787" s="238"/>
      <c r="DF1787" s="238"/>
      <c r="DG1787" s="238"/>
      <c r="DH1787" s="238"/>
      <c r="DI1787" s="238"/>
      <c r="DJ1787" s="238"/>
      <c r="DK1787" s="238"/>
      <c r="DL1787" s="238"/>
      <c r="DM1787" s="238"/>
      <c r="DN1787" s="238"/>
      <c r="DO1787" s="238"/>
      <c r="DP1787" s="238"/>
      <c r="DQ1787" s="238"/>
      <c r="DR1787" s="238"/>
      <c r="DS1787" s="238"/>
      <c r="DT1787" s="238"/>
      <c r="DU1787" s="238"/>
      <c r="DV1787" s="238"/>
      <c r="DW1787" s="238"/>
      <c r="DX1787" s="238"/>
      <c r="DY1787" s="238"/>
      <c r="DZ1787" s="238"/>
      <c r="EA1787" s="238"/>
      <c r="EB1787" s="238"/>
      <c r="EC1787" s="238"/>
      <c r="ED1787" s="238"/>
      <c r="EE1787" s="238"/>
      <c r="EF1787" s="238"/>
      <c r="EG1787" s="238"/>
      <c r="EH1787" s="238"/>
      <c r="EI1787" s="238"/>
      <c r="EJ1787" s="238"/>
      <c r="EK1787" s="238"/>
      <c r="EL1787" s="238"/>
      <c r="EM1787" s="238"/>
      <c r="EN1787" s="238"/>
      <c r="EO1787" s="238"/>
      <c r="EP1787" s="238"/>
      <c r="EQ1787" s="238"/>
      <c r="ER1787" s="238"/>
      <c r="ES1787" s="238"/>
      <c r="ET1787" s="238"/>
      <c r="EU1787" s="238"/>
      <c r="EV1787" s="238"/>
      <c r="EW1787" s="238"/>
      <c r="EX1787" s="238"/>
      <c r="EY1787" s="238"/>
      <c r="EZ1787" s="238"/>
      <c r="FA1787" s="238"/>
      <c r="FB1787" s="238"/>
      <c r="FC1787" s="238"/>
      <c r="FD1787" s="238"/>
      <c r="FE1787" s="238"/>
    </row>
    <row r="1788" spans="34:161">
      <c r="AH1788" s="238"/>
      <c r="AI1788" s="238"/>
      <c r="AJ1788" s="238"/>
      <c r="AK1788" s="238"/>
      <c r="AL1788" s="238"/>
      <c r="AM1788" s="238"/>
      <c r="AN1788" s="238"/>
      <c r="AO1788" s="238"/>
      <c r="AP1788" s="238"/>
      <c r="AQ1788" s="238"/>
      <c r="AR1788" s="238"/>
      <c r="AS1788" s="238"/>
      <c r="AT1788" s="238"/>
      <c r="AU1788" s="238"/>
      <c r="AV1788" s="238"/>
      <c r="AW1788" s="238"/>
      <c r="AX1788" s="238"/>
      <c r="AY1788" s="238"/>
      <c r="AZ1788" s="238"/>
      <c r="BA1788" s="238"/>
      <c r="BB1788" s="238"/>
      <c r="BC1788" s="238"/>
      <c r="BD1788" s="238"/>
      <c r="BE1788" s="238"/>
      <c r="BF1788" s="238"/>
      <c r="BG1788" s="238"/>
      <c r="BH1788" s="238"/>
      <c r="BI1788" s="238"/>
      <c r="BJ1788" s="238"/>
      <c r="BK1788" s="238"/>
      <c r="BL1788" s="238"/>
      <c r="BM1788" s="238"/>
      <c r="BN1788" s="238"/>
      <c r="BO1788" s="238"/>
      <c r="BP1788" s="238"/>
      <c r="BQ1788" s="238"/>
      <c r="BR1788" s="238"/>
      <c r="BS1788" s="238"/>
      <c r="BT1788" s="238"/>
      <c r="BU1788" s="238"/>
      <c r="BV1788" s="238"/>
      <c r="BW1788" s="238"/>
      <c r="BX1788" s="238"/>
      <c r="BY1788" s="238"/>
      <c r="BZ1788" s="238"/>
      <c r="CA1788" s="238"/>
      <c r="CB1788" s="238"/>
      <c r="CC1788" s="238"/>
      <c r="CD1788" s="238"/>
      <c r="CE1788" s="238"/>
      <c r="CF1788" s="238"/>
      <c r="CG1788" s="238"/>
      <c r="CH1788" s="238"/>
      <c r="CI1788" s="238"/>
      <c r="CJ1788" s="238"/>
      <c r="CK1788" s="238"/>
      <c r="CL1788" s="238"/>
      <c r="CM1788" s="238"/>
      <c r="CN1788" s="238"/>
      <c r="CO1788" s="238"/>
      <c r="CP1788" s="238"/>
      <c r="CQ1788" s="238"/>
      <c r="CR1788" s="238"/>
      <c r="CS1788" s="238"/>
      <c r="CT1788" s="238"/>
      <c r="CU1788" s="238"/>
      <c r="CV1788" s="238"/>
      <c r="CW1788" s="238"/>
      <c r="CX1788" s="238"/>
      <c r="CY1788" s="238"/>
      <c r="CZ1788" s="238"/>
      <c r="DA1788" s="238"/>
      <c r="DB1788" s="238"/>
      <c r="DC1788" s="238"/>
      <c r="DD1788" s="238"/>
      <c r="DE1788" s="238"/>
      <c r="DF1788" s="238"/>
      <c r="DG1788" s="238"/>
      <c r="DH1788" s="238"/>
      <c r="DI1788" s="238"/>
      <c r="DJ1788" s="238"/>
      <c r="DK1788" s="238"/>
      <c r="DL1788" s="238"/>
      <c r="DM1788" s="238"/>
      <c r="DN1788" s="238"/>
      <c r="DO1788" s="238"/>
      <c r="DP1788" s="238"/>
      <c r="DQ1788" s="238"/>
      <c r="DR1788" s="238"/>
      <c r="DS1788" s="238"/>
      <c r="DT1788" s="238"/>
      <c r="DU1788" s="238"/>
      <c r="DV1788" s="238"/>
      <c r="DW1788" s="238"/>
      <c r="DX1788" s="238"/>
      <c r="DY1788" s="238"/>
      <c r="DZ1788" s="238"/>
      <c r="EA1788" s="238"/>
      <c r="EB1788" s="238"/>
      <c r="EC1788" s="238"/>
      <c r="ED1788" s="238"/>
      <c r="EE1788" s="238"/>
      <c r="EF1788" s="238"/>
      <c r="EG1788" s="238"/>
      <c r="EH1788" s="238"/>
      <c r="EI1788" s="238"/>
      <c r="EJ1788" s="238"/>
      <c r="EK1788" s="238"/>
      <c r="EL1788" s="238"/>
      <c r="EM1788" s="238"/>
      <c r="EN1788" s="238"/>
      <c r="EO1788" s="238"/>
      <c r="EP1788" s="238"/>
      <c r="EQ1788" s="238"/>
      <c r="ER1788" s="238"/>
      <c r="ES1788" s="238"/>
      <c r="ET1788" s="238"/>
      <c r="EU1788" s="238"/>
      <c r="EV1788" s="238"/>
      <c r="EW1788" s="238"/>
      <c r="EX1788" s="238"/>
      <c r="EY1788" s="238"/>
      <c r="EZ1788" s="238"/>
      <c r="FA1788" s="238"/>
      <c r="FB1788" s="238"/>
      <c r="FC1788" s="238"/>
      <c r="FD1788" s="238"/>
      <c r="FE1788" s="238"/>
    </row>
    <row r="1789" spans="34:161">
      <c r="AH1789" s="238"/>
      <c r="AI1789" s="238"/>
      <c r="AJ1789" s="238"/>
      <c r="AK1789" s="238"/>
      <c r="AL1789" s="238"/>
      <c r="AM1789" s="238"/>
      <c r="AN1789" s="238"/>
      <c r="AO1789" s="238"/>
      <c r="AP1789" s="238"/>
      <c r="AQ1789" s="238"/>
      <c r="AR1789" s="238"/>
      <c r="AS1789" s="238"/>
      <c r="AT1789" s="238"/>
      <c r="AU1789" s="238"/>
      <c r="AV1789" s="238"/>
      <c r="AW1789" s="238"/>
      <c r="AX1789" s="238"/>
      <c r="AY1789" s="238"/>
      <c r="AZ1789" s="238"/>
      <c r="BA1789" s="238"/>
      <c r="BB1789" s="238"/>
      <c r="BC1789" s="238"/>
      <c r="BD1789" s="238"/>
      <c r="BE1789" s="238"/>
      <c r="BF1789" s="238"/>
      <c r="BG1789" s="238"/>
      <c r="BH1789" s="238"/>
      <c r="BI1789" s="238"/>
      <c r="BJ1789" s="238"/>
      <c r="BK1789" s="238"/>
      <c r="BL1789" s="238"/>
      <c r="BM1789" s="238"/>
      <c r="BN1789" s="238"/>
      <c r="BO1789" s="238"/>
      <c r="BP1789" s="238"/>
      <c r="BQ1789" s="238"/>
      <c r="BR1789" s="238"/>
      <c r="BS1789" s="238"/>
      <c r="BT1789" s="238"/>
      <c r="BU1789" s="238"/>
      <c r="BV1789" s="238"/>
      <c r="BW1789" s="238"/>
      <c r="BX1789" s="238"/>
      <c r="BY1789" s="238"/>
      <c r="BZ1789" s="238"/>
      <c r="CA1789" s="238"/>
      <c r="CB1789" s="238"/>
      <c r="CC1789" s="238"/>
      <c r="CD1789" s="238"/>
      <c r="CE1789" s="238"/>
      <c r="CF1789" s="238"/>
      <c r="CG1789" s="238"/>
      <c r="CH1789" s="238"/>
      <c r="CI1789" s="238"/>
      <c r="CJ1789" s="238"/>
      <c r="CK1789" s="238"/>
      <c r="CL1789" s="238"/>
      <c r="CM1789" s="238"/>
      <c r="CN1789" s="238"/>
      <c r="CO1789" s="238"/>
      <c r="CP1789" s="238"/>
      <c r="CQ1789" s="238"/>
      <c r="CR1789" s="238"/>
      <c r="CS1789" s="238"/>
      <c r="CT1789" s="238"/>
      <c r="CU1789" s="238"/>
      <c r="CV1789" s="238"/>
      <c r="CW1789" s="238"/>
      <c r="CX1789" s="238"/>
      <c r="CY1789" s="238"/>
      <c r="CZ1789" s="238"/>
      <c r="DA1789" s="238"/>
      <c r="DB1789" s="238"/>
      <c r="DC1789" s="238"/>
      <c r="DD1789" s="238"/>
      <c r="DE1789" s="238"/>
      <c r="DF1789" s="238"/>
      <c r="DG1789" s="238"/>
      <c r="DH1789" s="238"/>
      <c r="DI1789" s="238"/>
      <c r="DJ1789" s="238"/>
      <c r="DK1789" s="238"/>
      <c r="DL1789" s="238"/>
      <c r="DM1789" s="238"/>
      <c r="DN1789" s="238"/>
      <c r="DO1789" s="238"/>
      <c r="DP1789" s="238"/>
      <c r="DQ1789" s="238"/>
      <c r="DR1789" s="238"/>
      <c r="DS1789" s="238"/>
      <c r="DT1789" s="238"/>
      <c r="DU1789" s="238"/>
      <c r="DV1789" s="238"/>
      <c r="DW1789" s="238"/>
      <c r="DX1789" s="238"/>
      <c r="DY1789" s="238"/>
      <c r="DZ1789" s="238"/>
      <c r="EA1789" s="238"/>
      <c r="EB1789" s="238"/>
      <c r="EC1789" s="238"/>
      <c r="ED1789" s="238"/>
      <c r="EE1789" s="238"/>
      <c r="EF1789" s="238"/>
      <c r="EG1789" s="238"/>
      <c r="EH1789" s="238"/>
      <c r="EI1789" s="238"/>
      <c r="EJ1789" s="238"/>
      <c r="EK1789" s="238"/>
      <c r="EL1789" s="238"/>
      <c r="EM1789" s="238"/>
      <c r="EN1789" s="238"/>
      <c r="EO1789" s="238"/>
      <c r="EP1789" s="238"/>
      <c r="EQ1789" s="238"/>
      <c r="ER1789" s="238"/>
      <c r="ES1789" s="238"/>
      <c r="ET1789" s="238"/>
      <c r="EU1789" s="238"/>
      <c r="EV1789" s="238"/>
      <c r="EW1789" s="238"/>
      <c r="EX1789" s="238"/>
      <c r="EY1789" s="238"/>
      <c r="EZ1789" s="238"/>
      <c r="FA1789" s="238"/>
      <c r="FB1789" s="238"/>
      <c r="FC1789" s="238"/>
      <c r="FD1789" s="238"/>
      <c r="FE1789" s="238"/>
    </row>
    <row r="1790" spans="34:161">
      <c r="AH1790" s="238"/>
      <c r="AI1790" s="238"/>
      <c r="AJ1790" s="238"/>
      <c r="AK1790" s="238"/>
      <c r="AL1790" s="238"/>
      <c r="AM1790" s="238"/>
      <c r="AN1790" s="238"/>
      <c r="AO1790" s="238"/>
      <c r="AP1790" s="238"/>
      <c r="AQ1790" s="238"/>
      <c r="AR1790" s="238"/>
      <c r="AS1790" s="238"/>
      <c r="AT1790" s="238"/>
      <c r="AU1790" s="238"/>
      <c r="AV1790" s="238"/>
      <c r="AW1790" s="238"/>
      <c r="AX1790" s="238"/>
      <c r="AY1790" s="238"/>
      <c r="AZ1790" s="238"/>
      <c r="BA1790" s="238"/>
      <c r="BB1790" s="238"/>
      <c r="BC1790" s="238"/>
      <c r="BD1790" s="238"/>
      <c r="BE1790" s="238"/>
      <c r="BF1790" s="238"/>
      <c r="BG1790" s="238"/>
      <c r="BH1790" s="238"/>
      <c r="BI1790" s="238"/>
      <c r="BJ1790" s="238"/>
      <c r="BK1790" s="238"/>
      <c r="BL1790" s="238"/>
      <c r="BM1790" s="238"/>
      <c r="BN1790" s="238"/>
      <c r="BO1790" s="238"/>
      <c r="BP1790" s="238"/>
      <c r="BQ1790" s="238"/>
      <c r="BR1790" s="238"/>
      <c r="BS1790" s="238"/>
      <c r="BT1790" s="238"/>
      <c r="BU1790" s="238"/>
      <c r="BV1790" s="238"/>
      <c r="BW1790" s="238"/>
      <c r="BX1790" s="238"/>
      <c r="BY1790" s="238"/>
      <c r="BZ1790" s="238"/>
      <c r="CA1790" s="238"/>
      <c r="CB1790" s="238"/>
      <c r="CC1790" s="238"/>
      <c r="CD1790" s="238"/>
      <c r="CE1790" s="238"/>
      <c r="CF1790" s="238"/>
      <c r="CG1790" s="238"/>
      <c r="CH1790" s="238"/>
      <c r="CI1790" s="238"/>
      <c r="CJ1790" s="238"/>
      <c r="CK1790" s="238"/>
      <c r="CL1790" s="238"/>
      <c r="CM1790" s="238"/>
      <c r="CN1790" s="238"/>
      <c r="CO1790" s="238"/>
      <c r="CP1790" s="238"/>
      <c r="CQ1790" s="238"/>
      <c r="CR1790" s="238"/>
      <c r="CS1790" s="238"/>
      <c r="CT1790" s="238"/>
      <c r="CU1790" s="238"/>
      <c r="CV1790" s="238"/>
      <c r="CW1790" s="238"/>
      <c r="CX1790" s="238"/>
      <c r="CY1790" s="238"/>
      <c r="CZ1790" s="238"/>
      <c r="DA1790" s="238"/>
      <c r="DB1790" s="238"/>
      <c r="DC1790" s="238"/>
      <c r="DD1790" s="238"/>
      <c r="DE1790" s="238"/>
      <c r="DF1790" s="238"/>
      <c r="DG1790" s="238"/>
      <c r="DH1790" s="238"/>
      <c r="DI1790" s="238"/>
      <c r="DJ1790" s="238"/>
      <c r="DK1790" s="238"/>
      <c r="DL1790" s="238"/>
      <c r="DM1790" s="238"/>
      <c r="DN1790" s="238"/>
      <c r="DO1790" s="238"/>
      <c r="DP1790" s="238"/>
      <c r="DQ1790" s="238"/>
      <c r="DR1790" s="238"/>
      <c r="DS1790" s="238"/>
      <c r="DT1790" s="238"/>
      <c r="DU1790" s="238"/>
      <c r="DV1790" s="238"/>
      <c r="DW1790" s="238"/>
      <c r="DX1790" s="238"/>
      <c r="DY1790" s="238"/>
      <c r="DZ1790" s="238"/>
      <c r="EA1790" s="238"/>
      <c r="EB1790" s="238"/>
      <c r="EC1790" s="238"/>
      <c r="ED1790" s="238"/>
      <c r="EE1790" s="238"/>
      <c r="EF1790" s="238"/>
      <c r="EG1790" s="238"/>
      <c r="EH1790" s="238"/>
      <c r="EI1790" s="238"/>
      <c r="EJ1790" s="238"/>
      <c r="EK1790" s="238"/>
      <c r="EL1790" s="238"/>
      <c r="EM1790" s="238"/>
      <c r="EN1790" s="238"/>
      <c r="EO1790" s="238"/>
      <c r="EP1790" s="238"/>
      <c r="EQ1790" s="238"/>
      <c r="ER1790" s="238"/>
      <c r="ES1790" s="238"/>
      <c r="ET1790" s="238"/>
      <c r="EU1790" s="238"/>
      <c r="EV1790" s="238"/>
      <c r="EW1790" s="238"/>
      <c r="EX1790" s="238"/>
      <c r="EY1790" s="238"/>
      <c r="EZ1790" s="238"/>
      <c r="FA1790" s="238"/>
      <c r="FB1790" s="238"/>
      <c r="FC1790" s="238"/>
      <c r="FD1790" s="238"/>
      <c r="FE1790" s="238"/>
    </row>
    <row r="1791" spans="34:161">
      <c r="AH1791" s="238"/>
      <c r="AI1791" s="238"/>
      <c r="AJ1791" s="238"/>
      <c r="AK1791" s="238"/>
      <c r="AL1791" s="238"/>
      <c r="AM1791" s="238"/>
      <c r="AN1791" s="238"/>
      <c r="AO1791" s="238"/>
      <c r="AP1791" s="238"/>
      <c r="AQ1791" s="238"/>
      <c r="AR1791" s="238"/>
      <c r="AS1791" s="238"/>
      <c r="AT1791" s="238"/>
      <c r="AU1791" s="238"/>
      <c r="AV1791" s="238"/>
      <c r="AW1791" s="238"/>
      <c r="AX1791" s="238"/>
      <c r="AY1791" s="238"/>
      <c r="AZ1791" s="238"/>
      <c r="BA1791" s="238"/>
      <c r="BB1791" s="238"/>
      <c r="BC1791" s="238"/>
      <c r="BD1791" s="238"/>
      <c r="BE1791" s="238"/>
      <c r="BF1791" s="238"/>
      <c r="BG1791" s="238"/>
      <c r="BH1791" s="238"/>
      <c r="BI1791" s="238"/>
      <c r="BJ1791" s="238"/>
      <c r="BK1791" s="238"/>
      <c r="BL1791" s="238"/>
      <c r="BM1791" s="238"/>
      <c r="BN1791" s="238"/>
      <c r="BO1791" s="238"/>
      <c r="BP1791" s="238"/>
      <c r="BQ1791" s="238"/>
      <c r="BR1791" s="238"/>
      <c r="BS1791" s="238"/>
      <c r="BT1791" s="238"/>
      <c r="BU1791" s="238"/>
      <c r="BV1791" s="238"/>
      <c r="BW1791" s="238"/>
      <c r="BX1791" s="238"/>
      <c r="BY1791" s="238"/>
      <c r="BZ1791" s="238"/>
      <c r="CA1791" s="238"/>
      <c r="CB1791" s="238"/>
      <c r="CC1791" s="238"/>
      <c r="CD1791" s="238"/>
      <c r="CE1791" s="238"/>
      <c r="CF1791" s="238"/>
      <c r="CG1791" s="238"/>
      <c r="CH1791" s="238"/>
      <c r="CI1791" s="238"/>
      <c r="CJ1791" s="238"/>
      <c r="CK1791" s="238"/>
      <c r="CL1791" s="238"/>
      <c r="CM1791" s="238"/>
      <c r="CN1791" s="238"/>
      <c r="CO1791" s="238"/>
      <c r="CP1791" s="238"/>
      <c r="CQ1791" s="238"/>
      <c r="CR1791" s="238"/>
      <c r="CS1791" s="238"/>
      <c r="CT1791" s="238"/>
      <c r="CU1791" s="238"/>
      <c r="CV1791" s="238"/>
      <c r="CW1791" s="238"/>
      <c r="CX1791" s="238"/>
      <c r="CY1791" s="238"/>
      <c r="CZ1791" s="238"/>
      <c r="DA1791" s="238"/>
      <c r="DB1791" s="238"/>
      <c r="DC1791" s="238"/>
      <c r="DD1791" s="238"/>
      <c r="DE1791" s="238"/>
      <c r="DF1791" s="238"/>
      <c r="DG1791" s="238"/>
      <c r="DH1791" s="238"/>
      <c r="DI1791" s="238"/>
      <c r="DJ1791" s="238"/>
      <c r="DK1791" s="238"/>
      <c r="DL1791" s="238"/>
      <c r="DM1791" s="238"/>
      <c r="DN1791" s="238"/>
      <c r="DO1791" s="238"/>
      <c r="DP1791" s="238"/>
      <c r="DQ1791" s="238"/>
      <c r="DR1791" s="238"/>
      <c r="DS1791" s="238"/>
      <c r="DT1791" s="238"/>
      <c r="DU1791" s="238"/>
      <c r="DV1791" s="238"/>
      <c r="DW1791" s="238"/>
      <c r="DX1791" s="238"/>
      <c r="DY1791" s="238"/>
      <c r="DZ1791" s="238"/>
      <c r="EA1791" s="238"/>
      <c r="EB1791" s="238"/>
      <c r="EC1791" s="238"/>
      <c r="ED1791" s="238"/>
      <c r="EE1791" s="238"/>
      <c r="EF1791" s="238"/>
      <c r="EG1791" s="238"/>
      <c r="EH1791" s="238"/>
      <c r="EI1791" s="238"/>
      <c r="EJ1791" s="238"/>
      <c r="EK1791" s="238"/>
      <c r="EL1791" s="238"/>
      <c r="EM1791" s="238"/>
      <c r="EN1791" s="238"/>
      <c r="EO1791" s="238"/>
      <c r="EP1791" s="238"/>
      <c r="EQ1791" s="238"/>
      <c r="ER1791" s="238"/>
      <c r="ES1791" s="238"/>
      <c r="ET1791" s="238"/>
      <c r="EU1791" s="238"/>
      <c r="EV1791" s="238"/>
      <c r="EW1791" s="238"/>
      <c r="EX1791" s="238"/>
      <c r="EY1791" s="238"/>
      <c r="EZ1791" s="238"/>
      <c r="FA1791" s="238"/>
      <c r="FB1791" s="238"/>
      <c r="FC1791" s="238"/>
      <c r="FD1791" s="238"/>
      <c r="FE1791" s="238"/>
    </row>
    <row r="1792" spans="34:161">
      <c r="AH1792" s="238"/>
      <c r="AI1792" s="238"/>
      <c r="AJ1792" s="238"/>
      <c r="AK1792" s="238"/>
      <c r="AL1792" s="238"/>
      <c r="AM1792" s="238"/>
      <c r="AN1792" s="238"/>
      <c r="AO1792" s="238"/>
      <c r="AP1792" s="238"/>
      <c r="AQ1792" s="238"/>
      <c r="AR1792" s="238"/>
      <c r="AS1792" s="238"/>
      <c r="AT1792" s="238"/>
      <c r="AU1792" s="238"/>
      <c r="AV1792" s="238"/>
      <c r="AW1792" s="238"/>
      <c r="AX1792" s="238"/>
      <c r="AY1792" s="238"/>
      <c r="AZ1792" s="238"/>
      <c r="BA1792" s="238"/>
      <c r="BB1792" s="238"/>
      <c r="BC1792" s="238"/>
      <c r="BD1792" s="238"/>
      <c r="BE1792" s="238"/>
      <c r="BF1792" s="238"/>
      <c r="BG1792" s="238"/>
      <c r="BH1792" s="238"/>
      <c r="BI1792" s="238"/>
      <c r="BJ1792" s="238"/>
      <c r="BK1792" s="238"/>
      <c r="BL1792" s="238"/>
      <c r="BM1792" s="238"/>
      <c r="BN1792" s="238"/>
      <c r="BO1792" s="238"/>
      <c r="BP1792" s="238"/>
      <c r="BQ1792" s="238"/>
      <c r="BR1792" s="238"/>
      <c r="BS1792" s="238"/>
      <c r="BT1792" s="238"/>
      <c r="BU1792" s="238"/>
      <c r="BV1792" s="238"/>
      <c r="BW1792" s="238"/>
      <c r="BX1792" s="238"/>
      <c r="BY1792" s="238"/>
      <c r="BZ1792" s="238"/>
      <c r="CA1792" s="238"/>
      <c r="CB1792" s="238"/>
      <c r="CC1792" s="238"/>
      <c r="CD1792" s="238"/>
      <c r="CE1792" s="238"/>
      <c r="CF1792" s="238"/>
      <c r="CG1792" s="238"/>
      <c r="CH1792" s="238"/>
      <c r="CI1792" s="238"/>
      <c r="CJ1792" s="238"/>
      <c r="CK1792" s="238"/>
      <c r="CL1792" s="238"/>
      <c r="CM1792" s="238"/>
      <c r="CN1792" s="238"/>
      <c r="CO1792" s="238"/>
      <c r="CP1792" s="238"/>
      <c r="CQ1792" s="238"/>
      <c r="CR1792" s="238"/>
      <c r="CS1792" s="238"/>
      <c r="CT1792" s="238"/>
      <c r="CU1792" s="238"/>
      <c r="CV1792" s="238"/>
      <c r="CW1792" s="238"/>
      <c r="CX1792" s="238"/>
      <c r="CY1792" s="238"/>
      <c r="CZ1792" s="238"/>
      <c r="DA1792" s="238"/>
      <c r="DB1792" s="238"/>
      <c r="DC1792" s="238"/>
      <c r="DD1792" s="238"/>
      <c r="DE1792" s="238"/>
      <c r="DF1792" s="238"/>
      <c r="DG1792" s="238"/>
      <c r="DH1792" s="238"/>
      <c r="DI1792" s="238"/>
      <c r="DJ1792" s="238"/>
      <c r="DK1792" s="238"/>
      <c r="DL1792" s="238"/>
      <c r="DM1792" s="238"/>
      <c r="DN1792" s="238"/>
      <c r="DO1792" s="238"/>
      <c r="DP1792" s="238"/>
      <c r="DQ1792" s="238"/>
      <c r="DR1792" s="238"/>
      <c r="DS1792" s="238"/>
      <c r="DT1792" s="238"/>
      <c r="DU1792" s="238"/>
      <c r="DV1792" s="238"/>
      <c r="DW1792" s="238"/>
      <c r="DX1792" s="238"/>
      <c r="DY1792" s="238"/>
      <c r="DZ1792" s="238"/>
      <c r="EA1792" s="238"/>
      <c r="EB1792" s="238"/>
      <c r="EC1792" s="238"/>
      <c r="ED1792" s="238"/>
      <c r="EE1792" s="238"/>
      <c r="EF1792" s="238"/>
      <c r="EG1792" s="238"/>
      <c r="EH1792" s="238"/>
      <c r="EI1792" s="238"/>
      <c r="EJ1792" s="238"/>
      <c r="EK1792" s="238"/>
      <c r="EL1792" s="238"/>
      <c r="EM1792" s="238"/>
      <c r="EN1792" s="238"/>
      <c r="EO1792" s="238"/>
      <c r="EP1792" s="238"/>
      <c r="EQ1792" s="238"/>
      <c r="ER1792" s="238"/>
      <c r="ES1792" s="238"/>
      <c r="ET1792" s="238"/>
      <c r="EU1792" s="238"/>
      <c r="EV1792" s="238"/>
      <c r="EW1792" s="238"/>
      <c r="EX1792" s="238"/>
      <c r="EY1792" s="238"/>
      <c r="EZ1792" s="238"/>
      <c r="FA1792" s="238"/>
      <c r="FB1792" s="238"/>
      <c r="FC1792" s="238"/>
      <c r="FD1792" s="238"/>
      <c r="FE1792" s="238"/>
    </row>
    <row r="1793" spans="34:161">
      <c r="AH1793" s="238"/>
      <c r="AI1793" s="238"/>
      <c r="AJ1793" s="238"/>
      <c r="AK1793" s="238"/>
      <c r="AL1793" s="238"/>
      <c r="AM1793" s="238"/>
      <c r="AN1793" s="238"/>
      <c r="AO1793" s="238"/>
      <c r="AP1793" s="238"/>
      <c r="AQ1793" s="238"/>
      <c r="AR1793" s="238"/>
      <c r="AS1793" s="238"/>
      <c r="AT1793" s="238"/>
      <c r="AU1793" s="238"/>
      <c r="AV1793" s="238"/>
      <c r="AW1793" s="238"/>
      <c r="AX1793" s="238"/>
      <c r="AY1793" s="238"/>
      <c r="AZ1793" s="238"/>
      <c r="BA1793" s="238"/>
      <c r="BB1793" s="238"/>
      <c r="BC1793" s="238"/>
      <c r="BD1793" s="238"/>
      <c r="BE1793" s="238"/>
      <c r="BF1793" s="238"/>
      <c r="BG1793" s="238"/>
      <c r="BH1793" s="238"/>
      <c r="BI1793" s="238"/>
      <c r="BJ1793" s="238"/>
      <c r="BK1793" s="238"/>
      <c r="BL1793" s="238"/>
      <c r="BM1793" s="238"/>
      <c r="BN1793" s="238"/>
      <c r="BO1793" s="238"/>
      <c r="BP1793" s="238"/>
      <c r="BQ1793" s="238"/>
      <c r="BR1793" s="238"/>
      <c r="BS1793" s="238"/>
      <c r="BT1793" s="238"/>
      <c r="BU1793" s="238"/>
      <c r="BV1793" s="238"/>
      <c r="BW1793" s="238"/>
      <c r="BX1793" s="238"/>
      <c r="BY1793" s="238"/>
      <c r="BZ1793" s="238"/>
      <c r="CA1793" s="238"/>
      <c r="CB1793" s="238"/>
      <c r="CC1793" s="238"/>
      <c r="CD1793" s="238"/>
      <c r="CE1793" s="238"/>
      <c r="CF1793" s="238"/>
      <c r="CG1793" s="238"/>
      <c r="CH1793" s="238"/>
      <c r="CI1793" s="238"/>
      <c r="CJ1793" s="238"/>
      <c r="CK1793" s="238"/>
      <c r="CL1793" s="238"/>
      <c r="CM1793" s="238"/>
      <c r="CN1793" s="238"/>
      <c r="CO1793" s="238"/>
      <c r="CP1793" s="238"/>
      <c r="CQ1793" s="238"/>
      <c r="CR1793" s="238"/>
      <c r="CS1793" s="238"/>
      <c r="CT1793" s="238"/>
      <c r="CU1793" s="238"/>
      <c r="CV1793" s="238"/>
      <c r="CW1793" s="238"/>
      <c r="CX1793" s="238"/>
      <c r="CY1793" s="238"/>
      <c r="CZ1793" s="238"/>
      <c r="DA1793" s="238"/>
      <c r="DB1793" s="238"/>
      <c r="DC1793" s="238"/>
      <c r="DD1793" s="238"/>
      <c r="DE1793" s="238"/>
      <c r="DF1793" s="238"/>
      <c r="DG1793" s="238"/>
      <c r="DH1793" s="238"/>
      <c r="DI1793" s="238"/>
      <c r="DJ1793" s="238"/>
      <c r="DK1793" s="238"/>
      <c r="DL1793" s="238"/>
      <c r="DM1793" s="238"/>
      <c r="DN1793" s="238"/>
      <c r="DO1793" s="238"/>
      <c r="DP1793" s="238"/>
      <c r="DQ1793" s="238"/>
      <c r="DR1793" s="238"/>
      <c r="DS1793" s="238"/>
      <c r="DT1793" s="238"/>
      <c r="DU1793" s="238"/>
      <c r="DV1793" s="238"/>
      <c r="DW1793" s="238"/>
      <c r="DX1793" s="238"/>
      <c r="DY1793" s="238"/>
      <c r="DZ1793" s="238"/>
      <c r="EA1793" s="238"/>
      <c r="EB1793" s="238"/>
      <c r="EC1793" s="238"/>
      <c r="ED1793" s="238"/>
      <c r="EE1793" s="238"/>
      <c r="EF1793" s="238"/>
      <c r="EG1793" s="238"/>
      <c r="EH1793" s="238"/>
      <c r="EI1793" s="238"/>
      <c r="EJ1793" s="238"/>
      <c r="EK1793" s="238"/>
      <c r="EL1793" s="238"/>
      <c r="EM1793" s="238"/>
      <c r="EN1793" s="238"/>
      <c r="EO1793" s="238"/>
      <c r="EP1793" s="238"/>
      <c r="EQ1793" s="238"/>
      <c r="ER1793" s="238"/>
      <c r="ES1793" s="238"/>
      <c r="ET1793" s="238"/>
      <c r="EU1793" s="238"/>
      <c r="EV1793" s="238"/>
      <c r="EW1793" s="238"/>
      <c r="EX1793" s="238"/>
      <c r="EY1793" s="238"/>
      <c r="EZ1793" s="238"/>
      <c r="FA1793" s="238"/>
      <c r="FB1793" s="238"/>
      <c r="FC1793" s="238"/>
      <c r="FD1793" s="238"/>
      <c r="FE1793" s="238"/>
    </row>
    <row r="1794" spans="34:161">
      <c r="AH1794" s="238"/>
      <c r="AI1794" s="238"/>
      <c r="AJ1794" s="238"/>
      <c r="AK1794" s="238"/>
      <c r="AL1794" s="238"/>
      <c r="AM1794" s="238"/>
      <c r="AN1794" s="238"/>
      <c r="AO1794" s="238"/>
      <c r="AP1794" s="238"/>
      <c r="AQ1794" s="238"/>
      <c r="AR1794" s="238"/>
      <c r="AS1794" s="238"/>
      <c r="AT1794" s="238"/>
      <c r="AU1794" s="238"/>
      <c r="AV1794" s="238"/>
      <c r="AW1794" s="238"/>
      <c r="AX1794" s="238"/>
      <c r="AY1794" s="238"/>
      <c r="AZ1794" s="238"/>
      <c r="BA1794" s="238"/>
      <c r="BB1794" s="238"/>
      <c r="BC1794" s="238"/>
      <c r="BD1794" s="238"/>
      <c r="BE1794" s="238"/>
      <c r="BF1794" s="238"/>
      <c r="BG1794" s="238"/>
      <c r="BH1794" s="238"/>
      <c r="BI1794" s="238"/>
      <c r="BJ1794" s="238"/>
      <c r="BK1794" s="238"/>
      <c r="BL1794" s="238"/>
      <c r="BM1794" s="238"/>
      <c r="BN1794" s="238"/>
      <c r="BO1794" s="238"/>
      <c r="BP1794" s="238"/>
      <c r="BQ1794" s="238"/>
      <c r="BR1794" s="238"/>
      <c r="BS1794" s="238"/>
      <c r="BT1794" s="238"/>
      <c r="BU1794" s="238"/>
      <c r="BV1794" s="238"/>
      <c r="BW1794" s="238"/>
      <c r="BX1794" s="238"/>
      <c r="BY1794" s="238"/>
      <c r="BZ1794" s="238"/>
      <c r="CA1794" s="238"/>
      <c r="CB1794" s="238"/>
      <c r="CC1794" s="238"/>
      <c r="CD1794" s="238"/>
      <c r="CE1794" s="238"/>
      <c r="CF1794" s="238"/>
      <c r="CG1794" s="238"/>
      <c r="CH1794" s="238"/>
      <c r="CI1794" s="238"/>
      <c r="CJ1794" s="238"/>
      <c r="CK1794" s="238"/>
      <c r="CL1794" s="238"/>
      <c r="CM1794" s="238"/>
      <c r="CN1794" s="238"/>
      <c r="CO1794" s="238"/>
      <c r="CP1794" s="238"/>
      <c r="CQ1794" s="238"/>
      <c r="CR1794" s="238"/>
      <c r="CS1794" s="238"/>
      <c r="CT1794" s="238"/>
      <c r="CU1794" s="238"/>
      <c r="CV1794" s="238"/>
      <c r="CW1794" s="238"/>
      <c r="CX1794" s="238"/>
      <c r="CY1794" s="238"/>
      <c r="CZ1794" s="238"/>
      <c r="DA1794" s="238"/>
      <c r="DB1794" s="238"/>
      <c r="DC1794" s="238"/>
      <c r="DD1794" s="238"/>
      <c r="DE1794" s="238"/>
      <c r="DF1794" s="238"/>
      <c r="DG1794" s="238"/>
      <c r="DH1794" s="238"/>
      <c r="DI1794" s="238"/>
      <c r="DJ1794" s="238"/>
      <c r="DK1794" s="238"/>
      <c r="DL1794" s="238"/>
      <c r="DM1794" s="238"/>
      <c r="DN1794" s="238"/>
      <c r="DO1794" s="238"/>
      <c r="DP1794" s="238"/>
      <c r="DQ1794" s="238"/>
      <c r="DR1794" s="238"/>
      <c r="DS1794" s="238"/>
      <c r="DT1794" s="238"/>
      <c r="DU1794" s="238"/>
      <c r="DV1794" s="238"/>
      <c r="DW1794" s="238"/>
      <c r="DX1794" s="238"/>
      <c r="DY1794" s="238"/>
      <c r="DZ1794" s="238"/>
      <c r="EA1794" s="238"/>
      <c r="EB1794" s="238"/>
      <c r="EC1794" s="238"/>
      <c r="ED1794" s="238"/>
      <c r="EE1794" s="238"/>
      <c r="EF1794" s="238"/>
      <c r="EG1794" s="238"/>
      <c r="EH1794" s="238"/>
      <c r="EI1794" s="238"/>
      <c r="EJ1794" s="238"/>
      <c r="EK1794" s="238"/>
      <c r="EL1794" s="238"/>
      <c r="EM1794" s="238"/>
      <c r="EN1794" s="238"/>
      <c r="EO1794" s="238"/>
      <c r="EP1794" s="238"/>
      <c r="EQ1794" s="238"/>
      <c r="ER1794" s="238"/>
      <c r="ES1794" s="238"/>
      <c r="ET1794" s="238"/>
      <c r="EU1794" s="238"/>
      <c r="EV1794" s="238"/>
      <c r="EW1794" s="238"/>
      <c r="EX1794" s="238"/>
      <c r="EY1794" s="238"/>
      <c r="EZ1794" s="238"/>
      <c r="FA1794" s="238"/>
      <c r="FB1794" s="238"/>
      <c r="FC1794" s="238"/>
      <c r="FD1794" s="238"/>
      <c r="FE1794" s="238"/>
    </row>
    <row r="1795" spans="34:161">
      <c r="AH1795" s="238"/>
      <c r="AI1795" s="238"/>
      <c r="AJ1795" s="238"/>
      <c r="AK1795" s="238"/>
      <c r="AL1795" s="238"/>
      <c r="AM1795" s="238"/>
      <c r="AN1795" s="238"/>
      <c r="AO1795" s="238"/>
      <c r="AP1795" s="238"/>
      <c r="AQ1795" s="238"/>
      <c r="AR1795" s="238"/>
      <c r="AS1795" s="238"/>
      <c r="AT1795" s="238"/>
      <c r="AU1795" s="238"/>
      <c r="AV1795" s="238"/>
      <c r="AW1795" s="238"/>
      <c r="AX1795" s="238"/>
      <c r="AY1795" s="238"/>
      <c r="AZ1795" s="238"/>
      <c r="BA1795" s="238"/>
      <c r="BB1795" s="238"/>
      <c r="BC1795" s="238"/>
      <c r="BD1795" s="238"/>
      <c r="BE1795" s="238"/>
      <c r="BF1795" s="238"/>
      <c r="BG1795" s="238"/>
      <c r="BH1795" s="238"/>
      <c r="BI1795" s="238"/>
      <c r="BJ1795" s="238"/>
      <c r="BK1795" s="238"/>
      <c r="BL1795" s="238"/>
      <c r="BM1795" s="238"/>
      <c r="BN1795" s="238"/>
      <c r="BO1795" s="238"/>
      <c r="BP1795" s="238"/>
      <c r="BQ1795" s="238"/>
      <c r="BR1795" s="238"/>
      <c r="BS1795" s="238"/>
      <c r="BT1795" s="238"/>
      <c r="BU1795" s="238"/>
      <c r="BV1795" s="238"/>
      <c r="BW1795" s="238"/>
      <c r="BX1795" s="238"/>
      <c r="BY1795" s="238"/>
      <c r="BZ1795" s="238"/>
      <c r="CA1795" s="238"/>
      <c r="CB1795" s="238"/>
      <c r="CC1795" s="238"/>
      <c r="CD1795" s="238"/>
      <c r="CE1795" s="238"/>
      <c r="CF1795" s="238"/>
      <c r="CG1795" s="238"/>
      <c r="CH1795" s="238"/>
      <c r="CI1795" s="238"/>
      <c r="CJ1795" s="238"/>
      <c r="CK1795" s="238"/>
      <c r="CL1795" s="238"/>
      <c r="CM1795" s="238"/>
      <c r="CN1795" s="238"/>
      <c r="CO1795" s="238"/>
      <c r="CP1795" s="238"/>
      <c r="CQ1795" s="238"/>
      <c r="CR1795" s="238"/>
      <c r="CS1795" s="238"/>
      <c r="CT1795" s="238"/>
      <c r="CU1795" s="238"/>
      <c r="CV1795" s="238"/>
      <c r="CW1795" s="238"/>
      <c r="CX1795" s="238"/>
      <c r="CY1795" s="238"/>
      <c r="CZ1795" s="238"/>
      <c r="DA1795" s="238"/>
      <c r="DB1795" s="238"/>
      <c r="DC1795" s="238"/>
      <c r="DD1795" s="238"/>
      <c r="DE1795" s="238"/>
      <c r="DF1795" s="238"/>
      <c r="DG1795" s="238"/>
      <c r="DH1795" s="238"/>
      <c r="DI1795" s="238"/>
      <c r="DJ1795" s="238"/>
      <c r="DK1795" s="238"/>
      <c r="DL1795" s="238"/>
      <c r="DM1795" s="238"/>
      <c r="DN1795" s="238"/>
      <c r="DO1795" s="238"/>
      <c r="DP1795" s="238"/>
      <c r="DQ1795" s="238"/>
      <c r="DR1795" s="238"/>
      <c r="DS1795" s="238"/>
      <c r="DT1795" s="238"/>
      <c r="DU1795" s="238"/>
      <c r="DV1795" s="238"/>
      <c r="DW1795" s="238"/>
      <c r="DX1795" s="238"/>
      <c r="DY1795" s="238"/>
      <c r="DZ1795" s="238"/>
      <c r="EA1795" s="238"/>
      <c r="EB1795" s="238"/>
      <c r="EC1795" s="238"/>
      <c r="ED1795" s="238"/>
      <c r="EE1795" s="238"/>
      <c r="EF1795" s="238"/>
      <c r="EG1795" s="238"/>
      <c r="EH1795" s="238"/>
      <c r="EI1795" s="238"/>
      <c r="EJ1795" s="238"/>
      <c r="EK1795" s="238"/>
      <c r="EL1795" s="238"/>
      <c r="EM1795" s="238"/>
      <c r="EN1795" s="238"/>
      <c r="EO1795" s="238"/>
      <c r="EP1795" s="238"/>
      <c r="EQ1795" s="238"/>
      <c r="ER1795" s="238"/>
      <c r="ES1795" s="238"/>
      <c r="ET1795" s="238"/>
      <c r="EU1795" s="238"/>
      <c r="EV1795" s="238"/>
      <c r="EW1795" s="238"/>
      <c r="EX1795" s="238"/>
      <c r="EY1795" s="238"/>
      <c r="EZ1795" s="238"/>
      <c r="FA1795" s="238"/>
      <c r="FB1795" s="238"/>
      <c r="FC1795" s="238"/>
      <c r="FD1795" s="238"/>
      <c r="FE1795" s="238"/>
    </row>
    <row r="1796" spans="34:161">
      <c r="AH1796" s="238"/>
      <c r="AI1796" s="238"/>
      <c r="AJ1796" s="238"/>
      <c r="AK1796" s="238"/>
      <c r="AL1796" s="238"/>
      <c r="AM1796" s="238"/>
      <c r="AN1796" s="238"/>
      <c r="AO1796" s="238"/>
      <c r="AP1796" s="238"/>
      <c r="AQ1796" s="238"/>
      <c r="AR1796" s="238"/>
      <c r="AS1796" s="238"/>
      <c r="AT1796" s="238"/>
      <c r="AU1796" s="238"/>
      <c r="AV1796" s="238"/>
      <c r="AW1796" s="238"/>
      <c r="AX1796" s="238"/>
      <c r="AY1796" s="238"/>
      <c r="AZ1796" s="238"/>
      <c r="BA1796" s="238"/>
      <c r="BB1796" s="238"/>
      <c r="BC1796" s="238"/>
      <c r="BD1796" s="238"/>
      <c r="BE1796" s="238"/>
      <c r="BF1796" s="238"/>
      <c r="BG1796" s="238"/>
      <c r="BH1796" s="238"/>
      <c r="BI1796" s="238"/>
      <c r="BJ1796" s="238"/>
      <c r="BK1796" s="238"/>
      <c r="BL1796" s="238"/>
      <c r="BM1796" s="238"/>
      <c r="BN1796" s="238"/>
      <c r="BO1796" s="238"/>
      <c r="BP1796" s="238"/>
      <c r="BQ1796" s="238"/>
      <c r="BR1796" s="238"/>
      <c r="BS1796" s="238"/>
      <c r="BT1796" s="238"/>
      <c r="BU1796" s="238"/>
      <c r="BV1796" s="238"/>
      <c r="BW1796" s="238"/>
      <c r="BX1796" s="238"/>
      <c r="BY1796" s="238"/>
      <c r="BZ1796" s="238"/>
      <c r="CA1796" s="238"/>
      <c r="CB1796" s="238"/>
      <c r="CC1796" s="238"/>
      <c r="CD1796" s="238"/>
      <c r="CE1796" s="238"/>
      <c r="CF1796" s="238"/>
      <c r="CG1796" s="238"/>
      <c r="CH1796" s="238"/>
      <c r="CI1796" s="238"/>
      <c r="CJ1796" s="238"/>
      <c r="CK1796" s="238"/>
      <c r="CL1796" s="238"/>
      <c r="CM1796" s="238"/>
      <c r="CN1796" s="238"/>
      <c r="CO1796" s="238"/>
      <c r="CP1796" s="238"/>
      <c r="CQ1796" s="238"/>
      <c r="CR1796" s="238"/>
      <c r="CS1796" s="238"/>
      <c r="CT1796" s="238"/>
      <c r="CU1796" s="238"/>
      <c r="CV1796" s="238"/>
      <c r="CW1796" s="238"/>
      <c r="CX1796" s="238"/>
      <c r="CY1796" s="238"/>
      <c r="CZ1796" s="238"/>
      <c r="DA1796" s="238"/>
      <c r="DB1796" s="238"/>
      <c r="DC1796" s="238"/>
      <c r="DD1796" s="238"/>
      <c r="DE1796" s="238"/>
      <c r="DF1796" s="238"/>
      <c r="DG1796" s="238"/>
      <c r="DH1796" s="238"/>
      <c r="DI1796" s="238"/>
      <c r="DJ1796" s="238"/>
      <c r="DK1796" s="238"/>
      <c r="DL1796" s="238"/>
      <c r="DM1796" s="238"/>
      <c r="DN1796" s="238"/>
      <c r="DO1796" s="238"/>
      <c r="DP1796" s="238"/>
      <c r="DQ1796" s="238"/>
      <c r="DR1796" s="238"/>
      <c r="DS1796" s="238"/>
      <c r="DT1796" s="238"/>
      <c r="DU1796" s="238"/>
      <c r="DV1796" s="238"/>
      <c r="DW1796" s="238"/>
      <c r="DX1796" s="238"/>
      <c r="DY1796" s="238"/>
      <c r="DZ1796" s="238"/>
      <c r="EA1796" s="238"/>
      <c r="EB1796" s="238"/>
      <c r="EC1796" s="238"/>
      <c r="ED1796" s="238"/>
      <c r="EE1796" s="238"/>
      <c r="EF1796" s="238"/>
      <c r="EG1796" s="238"/>
      <c r="EH1796" s="238"/>
      <c r="EI1796" s="238"/>
      <c r="EJ1796" s="238"/>
      <c r="EK1796" s="238"/>
      <c r="EL1796" s="238"/>
      <c r="EM1796" s="238"/>
      <c r="EN1796" s="238"/>
      <c r="EO1796" s="238"/>
      <c r="EP1796" s="238"/>
      <c r="EQ1796" s="238"/>
      <c r="ER1796" s="238"/>
      <c r="ES1796" s="238"/>
      <c r="ET1796" s="238"/>
      <c r="EU1796" s="238"/>
      <c r="EV1796" s="238"/>
      <c r="EW1796" s="238"/>
      <c r="EX1796" s="238"/>
      <c r="EY1796" s="238"/>
      <c r="EZ1796" s="238"/>
      <c r="FA1796" s="238"/>
      <c r="FB1796" s="238"/>
      <c r="FC1796" s="238"/>
      <c r="FD1796" s="238"/>
      <c r="FE1796" s="238"/>
    </row>
    <row r="1797" spans="34:161">
      <c r="AH1797" s="238"/>
      <c r="AI1797" s="238"/>
      <c r="AJ1797" s="238"/>
      <c r="AK1797" s="238"/>
      <c r="AL1797" s="238"/>
      <c r="AM1797" s="238"/>
      <c r="AN1797" s="238"/>
      <c r="AO1797" s="238"/>
      <c r="AP1797" s="238"/>
      <c r="AQ1797" s="238"/>
      <c r="AR1797" s="238"/>
      <c r="AS1797" s="238"/>
      <c r="AT1797" s="238"/>
      <c r="AU1797" s="238"/>
      <c r="AV1797" s="238"/>
      <c r="AW1797" s="238"/>
      <c r="AX1797" s="238"/>
      <c r="AY1797" s="238"/>
      <c r="AZ1797" s="238"/>
      <c r="BA1797" s="238"/>
      <c r="BB1797" s="238"/>
      <c r="BC1797" s="238"/>
      <c r="BD1797" s="238"/>
      <c r="BE1797" s="238"/>
      <c r="BF1797" s="238"/>
      <c r="BG1797" s="238"/>
      <c r="BH1797" s="238"/>
      <c r="BI1797" s="238"/>
      <c r="BJ1797" s="238"/>
      <c r="BK1797" s="238"/>
      <c r="BL1797" s="238"/>
      <c r="BM1797" s="238"/>
      <c r="BN1797" s="238"/>
      <c r="BO1797" s="238"/>
      <c r="BP1797" s="238"/>
      <c r="BQ1797" s="238"/>
      <c r="BR1797" s="238"/>
      <c r="BS1797" s="238"/>
      <c r="BT1797" s="238"/>
      <c r="BU1797" s="238"/>
      <c r="BV1797" s="238"/>
      <c r="BW1797" s="238"/>
      <c r="BX1797" s="238"/>
      <c r="BY1797" s="238"/>
      <c r="BZ1797" s="238"/>
      <c r="CA1797" s="238"/>
      <c r="CB1797" s="238"/>
      <c r="CC1797" s="238"/>
      <c r="CD1797" s="238"/>
      <c r="CE1797" s="238"/>
      <c r="CF1797" s="238"/>
      <c r="CG1797" s="238"/>
      <c r="CH1797" s="238"/>
      <c r="CI1797" s="238"/>
      <c r="CJ1797" s="238"/>
      <c r="CK1797" s="238"/>
      <c r="CL1797" s="238"/>
      <c r="CM1797" s="238"/>
      <c r="CN1797" s="238"/>
      <c r="CO1797" s="238"/>
      <c r="CP1797" s="238"/>
      <c r="CQ1797" s="238"/>
      <c r="CR1797" s="238"/>
      <c r="CS1797" s="238"/>
      <c r="CT1797" s="238"/>
      <c r="CU1797" s="238"/>
      <c r="CV1797" s="238"/>
      <c r="CW1797" s="238"/>
      <c r="CX1797" s="238"/>
      <c r="CY1797" s="238"/>
      <c r="CZ1797" s="238"/>
      <c r="DA1797" s="238"/>
      <c r="DB1797" s="238"/>
      <c r="DC1797" s="238"/>
      <c r="DD1797" s="238"/>
      <c r="DE1797" s="238"/>
      <c r="DF1797" s="238"/>
      <c r="DG1797" s="238"/>
      <c r="DH1797" s="238"/>
      <c r="DI1797" s="238"/>
      <c r="DJ1797" s="238"/>
      <c r="DK1797" s="238"/>
      <c r="DL1797" s="238"/>
      <c r="DM1797" s="238"/>
      <c r="DN1797" s="238"/>
      <c r="DO1797" s="238"/>
      <c r="DP1797" s="238"/>
      <c r="DQ1797" s="238"/>
      <c r="DR1797" s="238"/>
      <c r="DS1797" s="238"/>
      <c r="DT1797" s="238"/>
      <c r="DU1797" s="238"/>
      <c r="DV1797" s="238"/>
      <c r="DW1797" s="238"/>
      <c r="DX1797" s="238"/>
      <c r="DY1797" s="238"/>
      <c r="DZ1797" s="238"/>
      <c r="EA1797" s="238"/>
      <c r="EB1797" s="238"/>
      <c r="EC1797" s="238"/>
      <c r="ED1797" s="238"/>
      <c r="EE1797" s="238"/>
      <c r="EF1797" s="238"/>
      <c r="EG1797" s="238"/>
      <c r="EH1797" s="238"/>
      <c r="EI1797" s="238"/>
      <c r="EJ1797" s="238"/>
      <c r="EK1797" s="238"/>
      <c r="EL1797" s="238"/>
      <c r="EM1797" s="238"/>
      <c r="EN1797" s="238"/>
      <c r="EO1797" s="238"/>
      <c r="EP1797" s="238"/>
      <c r="EQ1797" s="238"/>
      <c r="ER1797" s="238"/>
      <c r="ES1797" s="238"/>
      <c r="ET1797" s="238"/>
      <c r="EU1797" s="238"/>
      <c r="EV1797" s="238"/>
      <c r="EW1797" s="238"/>
      <c r="EX1797" s="238"/>
      <c r="EY1797" s="238"/>
      <c r="EZ1797" s="238"/>
      <c r="FA1797" s="238"/>
      <c r="FB1797" s="238"/>
      <c r="FC1797" s="238"/>
      <c r="FD1797" s="238"/>
      <c r="FE1797" s="238"/>
    </row>
    <row r="1798" spans="34:161">
      <c r="AH1798" s="238"/>
      <c r="AI1798" s="238"/>
      <c r="AJ1798" s="238"/>
      <c r="AK1798" s="238"/>
      <c r="AL1798" s="238"/>
      <c r="AM1798" s="238"/>
      <c r="AN1798" s="238"/>
      <c r="AO1798" s="238"/>
      <c r="AP1798" s="238"/>
      <c r="AQ1798" s="238"/>
      <c r="AR1798" s="238"/>
      <c r="AS1798" s="238"/>
      <c r="AT1798" s="238"/>
      <c r="AU1798" s="238"/>
      <c r="AV1798" s="238"/>
      <c r="AW1798" s="238"/>
      <c r="AX1798" s="238"/>
      <c r="AY1798" s="238"/>
      <c r="AZ1798" s="238"/>
      <c r="BA1798" s="238"/>
      <c r="BB1798" s="238"/>
      <c r="BC1798" s="238"/>
      <c r="BD1798" s="238"/>
      <c r="BE1798" s="238"/>
      <c r="BF1798" s="238"/>
      <c r="BG1798" s="238"/>
      <c r="BH1798" s="238"/>
      <c r="BI1798" s="238"/>
      <c r="BJ1798" s="238"/>
      <c r="BK1798" s="238"/>
      <c r="BL1798" s="238"/>
      <c r="BM1798" s="238"/>
      <c r="BN1798" s="238"/>
      <c r="BO1798" s="238"/>
      <c r="BP1798" s="238"/>
      <c r="BQ1798" s="238"/>
      <c r="BR1798" s="238"/>
      <c r="BS1798" s="238"/>
      <c r="BT1798" s="238"/>
      <c r="BU1798" s="238"/>
      <c r="BV1798" s="238"/>
      <c r="BW1798" s="238"/>
      <c r="BX1798" s="238"/>
      <c r="BY1798" s="238"/>
      <c r="BZ1798" s="238"/>
      <c r="CA1798" s="238"/>
      <c r="CB1798" s="238"/>
      <c r="CC1798" s="238"/>
      <c r="CD1798" s="238"/>
      <c r="CE1798" s="238"/>
      <c r="CF1798" s="238"/>
      <c r="CG1798" s="238"/>
      <c r="CH1798" s="238"/>
      <c r="CI1798" s="238"/>
      <c r="CJ1798" s="238"/>
      <c r="CK1798" s="238"/>
      <c r="CL1798" s="238"/>
      <c r="CM1798" s="238"/>
      <c r="CN1798" s="238"/>
      <c r="CO1798" s="238"/>
      <c r="CP1798" s="238"/>
      <c r="CQ1798" s="238"/>
      <c r="CR1798" s="238"/>
      <c r="CS1798" s="238"/>
      <c r="CT1798" s="238"/>
      <c r="CU1798" s="238"/>
      <c r="CV1798" s="238"/>
      <c r="CW1798" s="238"/>
      <c r="CX1798" s="238"/>
      <c r="CY1798" s="238"/>
      <c r="CZ1798" s="238"/>
      <c r="DA1798" s="238"/>
      <c r="DB1798" s="238"/>
      <c r="DC1798" s="238"/>
      <c r="DD1798" s="238"/>
      <c r="DE1798" s="238"/>
      <c r="DF1798" s="238"/>
      <c r="DG1798" s="238"/>
      <c r="DH1798" s="238"/>
      <c r="DI1798" s="238"/>
      <c r="DJ1798" s="238"/>
      <c r="DK1798" s="238"/>
      <c r="DL1798" s="238"/>
      <c r="DM1798" s="238"/>
      <c r="DN1798" s="238"/>
      <c r="DO1798" s="238"/>
      <c r="DP1798" s="238"/>
      <c r="DQ1798" s="238"/>
      <c r="DR1798" s="238"/>
      <c r="DS1798" s="238"/>
      <c r="DT1798" s="238"/>
      <c r="DU1798" s="238"/>
      <c r="DV1798" s="238"/>
      <c r="DW1798" s="238"/>
      <c r="DX1798" s="238"/>
      <c r="DY1798" s="238"/>
      <c r="DZ1798" s="238"/>
      <c r="EA1798" s="238"/>
      <c r="EB1798" s="238"/>
      <c r="EC1798" s="238"/>
      <c r="ED1798" s="238"/>
      <c r="EE1798" s="238"/>
      <c r="EF1798" s="238"/>
      <c r="EG1798" s="238"/>
      <c r="EH1798" s="238"/>
      <c r="EI1798" s="238"/>
      <c r="EJ1798" s="238"/>
      <c r="EK1798" s="238"/>
      <c r="EL1798" s="238"/>
      <c r="EM1798" s="238"/>
      <c r="EN1798" s="238"/>
      <c r="EO1798" s="238"/>
      <c r="EP1798" s="238"/>
      <c r="EQ1798" s="238"/>
      <c r="ER1798" s="238"/>
      <c r="ES1798" s="238"/>
      <c r="ET1798" s="238"/>
      <c r="EU1798" s="238"/>
      <c r="EV1798" s="238"/>
      <c r="EW1798" s="238"/>
      <c r="EX1798" s="238"/>
      <c r="EY1798" s="238"/>
      <c r="EZ1798" s="238"/>
      <c r="FA1798" s="238"/>
      <c r="FB1798" s="238"/>
      <c r="FC1798" s="238"/>
      <c r="FD1798" s="238"/>
      <c r="FE1798" s="238"/>
    </row>
    <row r="1799" spans="34:161">
      <c r="AH1799" s="238"/>
      <c r="AI1799" s="238"/>
      <c r="AJ1799" s="238"/>
      <c r="AK1799" s="238"/>
      <c r="AL1799" s="238"/>
      <c r="AM1799" s="238"/>
      <c r="AN1799" s="238"/>
      <c r="AO1799" s="238"/>
      <c r="AP1799" s="238"/>
      <c r="AQ1799" s="238"/>
      <c r="AR1799" s="238"/>
      <c r="AS1799" s="238"/>
      <c r="AT1799" s="238"/>
      <c r="AU1799" s="238"/>
      <c r="AV1799" s="238"/>
      <c r="AW1799" s="238"/>
      <c r="AX1799" s="238"/>
      <c r="AY1799" s="238"/>
      <c r="AZ1799" s="238"/>
      <c r="BA1799" s="238"/>
      <c r="BB1799" s="238"/>
      <c r="BC1799" s="238"/>
      <c r="BD1799" s="238"/>
      <c r="BE1799" s="238"/>
      <c r="BF1799" s="238"/>
      <c r="BG1799" s="238"/>
      <c r="BH1799" s="238"/>
      <c r="BI1799" s="238"/>
      <c r="BJ1799" s="238"/>
      <c r="BK1799" s="238"/>
      <c r="BL1799" s="238"/>
      <c r="BM1799" s="238"/>
      <c r="BN1799" s="238"/>
      <c r="BO1799" s="238"/>
      <c r="BP1799" s="238"/>
      <c r="BQ1799" s="238"/>
      <c r="BR1799" s="238"/>
      <c r="BS1799" s="238"/>
      <c r="BT1799" s="238"/>
      <c r="BU1799" s="238"/>
      <c r="BV1799" s="238"/>
      <c r="BW1799" s="238"/>
      <c r="BX1799" s="238"/>
      <c r="BY1799" s="238"/>
      <c r="BZ1799" s="238"/>
      <c r="CA1799" s="238"/>
      <c r="CB1799" s="238"/>
      <c r="CC1799" s="238"/>
      <c r="CD1799" s="238"/>
      <c r="CE1799" s="238"/>
      <c r="CF1799" s="238"/>
      <c r="CG1799" s="238"/>
      <c r="CH1799" s="238"/>
      <c r="CI1799" s="238"/>
      <c r="CJ1799" s="238"/>
      <c r="CK1799" s="238"/>
      <c r="CL1799" s="238"/>
      <c r="CM1799" s="238"/>
      <c r="CN1799" s="238"/>
      <c r="CO1799" s="238"/>
      <c r="CP1799" s="238"/>
      <c r="CQ1799" s="238"/>
      <c r="CR1799" s="238"/>
      <c r="CS1799" s="238"/>
      <c r="CT1799" s="238"/>
      <c r="CU1799" s="238"/>
      <c r="CV1799" s="238"/>
      <c r="CW1799" s="238"/>
      <c r="CX1799" s="238"/>
      <c r="CY1799" s="238"/>
      <c r="CZ1799" s="238"/>
      <c r="DA1799" s="238"/>
      <c r="DB1799" s="238"/>
      <c r="DC1799" s="238"/>
      <c r="DD1799" s="238"/>
      <c r="DE1799" s="238"/>
      <c r="DF1799" s="238"/>
      <c r="DG1799" s="238"/>
      <c r="DH1799" s="238"/>
      <c r="DI1799" s="238"/>
      <c r="DJ1799" s="238"/>
      <c r="DK1799" s="238"/>
      <c r="DL1799" s="238"/>
      <c r="DM1799" s="238"/>
      <c r="DN1799" s="238"/>
      <c r="DO1799" s="238"/>
      <c r="DP1799" s="238"/>
      <c r="DQ1799" s="238"/>
      <c r="DR1799" s="238"/>
      <c r="DS1799" s="238"/>
      <c r="DT1799" s="238"/>
      <c r="DU1799" s="238"/>
      <c r="DV1799" s="238"/>
      <c r="DW1799" s="238"/>
      <c r="DX1799" s="238"/>
      <c r="DY1799" s="238"/>
      <c r="DZ1799" s="238"/>
      <c r="EA1799" s="238"/>
      <c r="EB1799" s="238"/>
      <c r="EC1799" s="238"/>
      <c r="ED1799" s="238"/>
      <c r="EE1799" s="238"/>
      <c r="EF1799" s="238"/>
      <c r="EG1799" s="238"/>
      <c r="EH1799" s="238"/>
      <c r="EI1799" s="238"/>
      <c r="EJ1799" s="238"/>
      <c r="EK1799" s="238"/>
      <c r="EL1799" s="238"/>
      <c r="EM1799" s="238"/>
      <c r="EN1799" s="238"/>
      <c r="EO1799" s="238"/>
      <c r="EP1799" s="238"/>
      <c r="EQ1799" s="238"/>
      <c r="ER1799" s="238"/>
      <c r="ES1799" s="238"/>
      <c r="ET1799" s="238"/>
      <c r="EU1799" s="238"/>
      <c r="EV1799" s="238"/>
      <c r="EW1799" s="238"/>
      <c r="EX1799" s="238"/>
      <c r="EY1799" s="238"/>
      <c r="EZ1799" s="238"/>
      <c r="FA1799" s="238"/>
      <c r="FB1799" s="238"/>
      <c r="FC1799" s="238"/>
      <c r="FD1799" s="238"/>
      <c r="FE1799" s="238"/>
    </row>
    <row r="1800" spans="34:161">
      <c r="AH1800" s="238"/>
      <c r="AI1800" s="238"/>
      <c r="AJ1800" s="238"/>
      <c r="AK1800" s="238"/>
      <c r="AL1800" s="238"/>
      <c r="AM1800" s="238"/>
      <c r="AN1800" s="238"/>
      <c r="AO1800" s="238"/>
      <c r="AP1800" s="238"/>
      <c r="AQ1800" s="238"/>
      <c r="AR1800" s="238"/>
      <c r="AS1800" s="238"/>
      <c r="AT1800" s="238"/>
      <c r="AU1800" s="238"/>
      <c r="AV1800" s="238"/>
      <c r="AW1800" s="238"/>
      <c r="AX1800" s="238"/>
      <c r="AY1800" s="238"/>
      <c r="AZ1800" s="238"/>
      <c r="BA1800" s="238"/>
      <c r="BB1800" s="238"/>
      <c r="BC1800" s="238"/>
      <c r="BD1800" s="238"/>
      <c r="BE1800" s="238"/>
      <c r="BF1800" s="238"/>
      <c r="BG1800" s="238"/>
      <c r="BH1800" s="238"/>
      <c r="BI1800" s="238"/>
      <c r="BJ1800" s="238"/>
      <c r="BK1800" s="238"/>
      <c r="BL1800" s="238"/>
      <c r="BM1800" s="238"/>
      <c r="BN1800" s="238"/>
      <c r="BO1800" s="238"/>
      <c r="BP1800" s="238"/>
      <c r="BQ1800" s="238"/>
      <c r="BR1800" s="238"/>
      <c r="BS1800" s="238"/>
      <c r="BT1800" s="238"/>
      <c r="BU1800" s="238"/>
      <c r="BV1800" s="238"/>
      <c r="BW1800" s="238"/>
      <c r="BX1800" s="238"/>
      <c r="BY1800" s="238"/>
      <c r="BZ1800" s="238"/>
      <c r="CA1800" s="238"/>
      <c r="CB1800" s="238"/>
      <c r="CC1800" s="238"/>
      <c r="CD1800" s="238"/>
      <c r="CE1800" s="238"/>
      <c r="CF1800" s="238"/>
      <c r="CG1800" s="238"/>
      <c r="CH1800" s="238"/>
      <c r="CI1800" s="238"/>
      <c r="CJ1800" s="238"/>
      <c r="CK1800" s="238"/>
      <c r="CL1800" s="238"/>
      <c r="CM1800" s="238"/>
      <c r="CN1800" s="238"/>
      <c r="CO1800" s="238"/>
      <c r="CP1800" s="238"/>
      <c r="CQ1800" s="238"/>
      <c r="CR1800" s="238"/>
      <c r="CS1800" s="238"/>
      <c r="CT1800" s="238"/>
      <c r="CU1800" s="238"/>
      <c r="CV1800" s="238"/>
      <c r="CW1800" s="238"/>
      <c r="CX1800" s="238"/>
      <c r="CY1800" s="238"/>
      <c r="CZ1800" s="238"/>
      <c r="DA1800" s="238"/>
      <c r="DB1800" s="238"/>
      <c r="DC1800" s="238"/>
      <c r="DD1800" s="238"/>
      <c r="DE1800" s="238"/>
      <c r="DF1800" s="238"/>
      <c r="DG1800" s="238"/>
      <c r="DH1800" s="238"/>
      <c r="DI1800" s="238"/>
      <c r="DJ1800" s="238"/>
      <c r="DK1800" s="238"/>
      <c r="DL1800" s="238"/>
      <c r="DM1800" s="238"/>
      <c r="DN1800" s="238"/>
      <c r="DO1800" s="238"/>
      <c r="DP1800" s="238"/>
      <c r="DQ1800" s="238"/>
      <c r="DR1800" s="238"/>
      <c r="DS1800" s="238"/>
      <c r="DT1800" s="238"/>
      <c r="DU1800" s="238"/>
      <c r="DV1800" s="238"/>
      <c r="DW1800" s="238"/>
      <c r="DX1800" s="238"/>
      <c r="DY1800" s="238"/>
      <c r="DZ1800" s="238"/>
      <c r="EA1800" s="238"/>
      <c r="EB1800" s="238"/>
      <c r="EC1800" s="238"/>
      <c r="ED1800" s="238"/>
      <c r="EE1800" s="238"/>
      <c r="EF1800" s="238"/>
      <c r="EG1800" s="238"/>
      <c r="EH1800" s="238"/>
      <c r="EI1800" s="238"/>
      <c r="EJ1800" s="238"/>
      <c r="EK1800" s="238"/>
      <c r="EL1800" s="238"/>
      <c r="EM1800" s="238"/>
      <c r="EN1800" s="238"/>
      <c r="EO1800" s="238"/>
      <c r="EP1800" s="238"/>
      <c r="EQ1800" s="238"/>
      <c r="ER1800" s="238"/>
      <c r="ES1800" s="238"/>
      <c r="ET1800" s="238"/>
      <c r="EU1800" s="238"/>
      <c r="EV1800" s="238"/>
      <c r="EW1800" s="238"/>
      <c r="EX1800" s="238"/>
      <c r="EY1800" s="238"/>
      <c r="EZ1800" s="238"/>
      <c r="FA1800" s="238"/>
      <c r="FB1800" s="238"/>
      <c r="FC1800" s="238"/>
      <c r="FD1800" s="238"/>
      <c r="FE1800" s="238"/>
    </row>
    <row r="1801" spans="34:161">
      <c r="AH1801" s="238"/>
      <c r="AI1801" s="238"/>
      <c r="AJ1801" s="238"/>
      <c r="AK1801" s="238"/>
      <c r="AL1801" s="238"/>
      <c r="AM1801" s="238"/>
      <c r="AN1801" s="238"/>
      <c r="AO1801" s="238"/>
      <c r="AP1801" s="238"/>
      <c r="AQ1801" s="238"/>
      <c r="AR1801" s="238"/>
      <c r="AS1801" s="238"/>
      <c r="AT1801" s="238"/>
      <c r="AU1801" s="238"/>
      <c r="AV1801" s="238"/>
      <c r="AW1801" s="238"/>
      <c r="AX1801" s="238"/>
      <c r="AY1801" s="238"/>
      <c r="AZ1801" s="238"/>
      <c r="BA1801" s="238"/>
      <c r="BB1801" s="238"/>
      <c r="BC1801" s="238"/>
      <c r="BD1801" s="238"/>
      <c r="BE1801" s="238"/>
      <c r="BF1801" s="238"/>
      <c r="BG1801" s="238"/>
      <c r="BH1801" s="238"/>
      <c r="BI1801" s="238"/>
      <c r="BJ1801" s="238"/>
      <c r="BK1801" s="238"/>
      <c r="BL1801" s="238"/>
      <c r="BM1801" s="238"/>
      <c r="BN1801" s="238"/>
      <c r="BO1801" s="238"/>
      <c r="BP1801" s="238"/>
      <c r="BQ1801" s="238"/>
      <c r="BR1801" s="238"/>
      <c r="BS1801" s="238"/>
      <c r="BT1801" s="238"/>
      <c r="BU1801" s="238"/>
      <c r="BV1801" s="238"/>
      <c r="BW1801" s="238"/>
      <c r="BX1801" s="238"/>
      <c r="BY1801" s="238"/>
      <c r="BZ1801" s="238"/>
      <c r="CA1801" s="238"/>
      <c r="CB1801" s="238"/>
      <c r="CC1801" s="238"/>
      <c r="CD1801" s="238"/>
      <c r="CE1801" s="238"/>
      <c r="CF1801" s="238"/>
      <c r="CG1801" s="238"/>
      <c r="CH1801" s="238"/>
      <c r="CI1801" s="238"/>
      <c r="CJ1801" s="238"/>
      <c r="CK1801" s="238"/>
      <c r="CL1801" s="238"/>
      <c r="CM1801" s="238"/>
      <c r="CN1801" s="238"/>
      <c r="CO1801" s="238"/>
      <c r="CP1801" s="238"/>
      <c r="CQ1801" s="238"/>
      <c r="CR1801" s="238"/>
      <c r="CS1801" s="238"/>
      <c r="CT1801" s="238"/>
      <c r="CU1801" s="238"/>
      <c r="CV1801" s="238"/>
      <c r="CW1801" s="238"/>
      <c r="CX1801" s="238"/>
      <c r="CY1801" s="238"/>
      <c r="CZ1801" s="238"/>
      <c r="DA1801" s="238"/>
      <c r="DB1801" s="238"/>
      <c r="DC1801" s="238"/>
      <c r="DD1801" s="238"/>
      <c r="DE1801" s="238"/>
      <c r="DF1801" s="238"/>
      <c r="DG1801" s="238"/>
      <c r="DH1801" s="238"/>
      <c r="DI1801" s="238"/>
      <c r="DJ1801" s="238"/>
      <c r="DK1801" s="238"/>
      <c r="DL1801" s="238"/>
      <c r="DM1801" s="238"/>
      <c r="DN1801" s="238"/>
      <c r="DO1801" s="238"/>
      <c r="DP1801" s="238"/>
      <c r="DQ1801" s="238"/>
      <c r="DR1801" s="238"/>
      <c r="DS1801" s="238"/>
      <c r="DT1801" s="238"/>
      <c r="DU1801" s="238"/>
      <c r="DV1801" s="238"/>
      <c r="DW1801" s="238"/>
      <c r="DX1801" s="238"/>
      <c r="DY1801" s="238"/>
      <c r="DZ1801" s="238"/>
      <c r="EA1801" s="238"/>
      <c r="EB1801" s="238"/>
      <c r="EC1801" s="238"/>
      <c r="ED1801" s="238"/>
      <c r="EE1801" s="238"/>
      <c r="EF1801" s="238"/>
      <c r="EG1801" s="238"/>
      <c r="EH1801" s="238"/>
      <c r="EI1801" s="238"/>
      <c r="EJ1801" s="238"/>
      <c r="EK1801" s="238"/>
      <c r="EL1801" s="238"/>
      <c r="EM1801" s="238"/>
      <c r="EN1801" s="238"/>
      <c r="EO1801" s="238"/>
      <c r="EP1801" s="238"/>
      <c r="EQ1801" s="238"/>
      <c r="ER1801" s="238"/>
      <c r="ES1801" s="238"/>
      <c r="ET1801" s="238"/>
      <c r="EU1801" s="238"/>
      <c r="EV1801" s="238"/>
      <c r="EW1801" s="238"/>
      <c r="EX1801" s="238"/>
      <c r="EY1801" s="238"/>
      <c r="EZ1801" s="238"/>
      <c r="FA1801" s="238"/>
      <c r="FB1801" s="238"/>
      <c r="FC1801" s="238"/>
      <c r="FD1801" s="238"/>
      <c r="FE1801" s="238"/>
    </row>
    <row r="1802" spans="34:161">
      <c r="AH1802" s="238"/>
      <c r="AI1802" s="238"/>
      <c r="AJ1802" s="238"/>
      <c r="AK1802" s="238"/>
      <c r="AL1802" s="238"/>
      <c r="AM1802" s="238"/>
      <c r="AN1802" s="238"/>
      <c r="AO1802" s="238"/>
      <c r="AP1802" s="238"/>
      <c r="AQ1802" s="238"/>
      <c r="AR1802" s="238"/>
      <c r="AS1802" s="238"/>
      <c r="AT1802" s="238"/>
      <c r="AU1802" s="238"/>
      <c r="AV1802" s="238"/>
      <c r="AW1802" s="238"/>
      <c r="AX1802" s="238"/>
      <c r="AY1802" s="238"/>
      <c r="AZ1802" s="238"/>
      <c r="BA1802" s="238"/>
      <c r="BB1802" s="238"/>
      <c r="BC1802" s="238"/>
      <c r="BD1802" s="238"/>
      <c r="BE1802" s="238"/>
      <c r="BF1802" s="238"/>
      <c r="BG1802" s="238"/>
      <c r="BH1802" s="238"/>
      <c r="BI1802" s="238"/>
      <c r="BJ1802" s="238"/>
      <c r="BK1802" s="238"/>
      <c r="BL1802" s="238"/>
      <c r="BM1802" s="238"/>
      <c r="BN1802" s="238"/>
      <c r="BO1802" s="238"/>
      <c r="BP1802" s="238"/>
      <c r="BQ1802" s="238"/>
      <c r="BR1802" s="238"/>
      <c r="BS1802" s="238"/>
      <c r="BT1802" s="238"/>
      <c r="BU1802" s="238"/>
      <c r="BV1802" s="238"/>
      <c r="BW1802" s="238"/>
      <c r="BX1802" s="238"/>
      <c r="BY1802" s="238"/>
      <c r="BZ1802" s="238"/>
      <c r="CA1802" s="238"/>
      <c r="CB1802" s="238"/>
      <c r="CC1802" s="238"/>
      <c r="CD1802" s="238"/>
      <c r="CE1802" s="238"/>
      <c r="CF1802" s="238"/>
      <c r="CG1802" s="238"/>
      <c r="CH1802" s="238"/>
      <c r="CI1802" s="238"/>
      <c r="CJ1802" s="238"/>
      <c r="CK1802" s="238"/>
      <c r="CL1802" s="238"/>
      <c r="CM1802" s="238"/>
      <c r="CN1802" s="238"/>
      <c r="CO1802" s="238"/>
      <c r="CP1802" s="238"/>
      <c r="CQ1802" s="238"/>
      <c r="CR1802" s="238"/>
      <c r="CS1802" s="238"/>
      <c r="CT1802" s="238"/>
      <c r="CU1802" s="238"/>
      <c r="CV1802" s="238"/>
      <c r="CW1802" s="238"/>
      <c r="CX1802" s="238"/>
      <c r="CY1802" s="238"/>
      <c r="CZ1802" s="238"/>
      <c r="DA1802" s="238"/>
      <c r="DB1802" s="238"/>
      <c r="DC1802" s="238"/>
      <c r="DD1802" s="238"/>
      <c r="DE1802" s="238"/>
      <c r="DF1802" s="238"/>
      <c r="DG1802" s="238"/>
      <c r="DH1802" s="238"/>
      <c r="DI1802" s="238"/>
      <c r="DJ1802" s="238"/>
      <c r="DK1802" s="238"/>
      <c r="DL1802" s="238"/>
      <c r="DM1802" s="238"/>
      <c r="DN1802" s="238"/>
      <c r="DO1802" s="238"/>
      <c r="DP1802" s="238"/>
      <c r="DQ1802" s="238"/>
      <c r="DR1802" s="238"/>
      <c r="DS1802" s="238"/>
      <c r="DT1802" s="238"/>
      <c r="DU1802" s="238"/>
      <c r="DV1802" s="238"/>
      <c r="DW1802" s="238"/>
      <c r="DX1802" s="238"/>
      <c r="DY1802" s="238"/>
      <c r="DZ1802" s="238"/>
      <c r="EA1802" s="238"/>
      <c r="EB1802" s="238"/>
      <c r="EC1802" s="238"/>
      <c r="ED1802" s="238"/>
      <c r="EE1802" s="238"/>
      <c r="EF1802" s="238"/>
      <c r="EG1802" s="238"/>
      <c r="EH1802" s="238"/>
      <c r="EI1802" s="238"/>
      <c r="EJ1802" s="238"/>
      <c r="EK1802" s="238"/>
      <c r="EL1802" s="238"/>
      <c r="EM1802" s="238"/>
      <c r="EN1802" s="238"/>
      <c r="EO1802" s="238"/>
      <c r="EP1802" s="238"/>
      <c r="EQ1802" s="238"/>
      <c r="ER1802" s="238"/>
      <c r="ES1802" s="238"/>
      <c r="ET1802" s="238"/>
      <c r="EU1802" s="238"/>
      <c r="EV1802" s="238"/>
      <c r="EW1802" s="238"/>
      <c r="EX1802" s="238"/>
      <c r="EY1802" s="238"/>
      <c r="EZ1802" s="238"/>
      <c r="FA1802" s="238"/>
      <c r="FB1802" s="238"/>
      <c r="FC1802" s="238"/>
      <c r="FD1802" s="238"/>
      <c r="FE1802" s="238"/>
    </row>
    <row r="1803" spans="34:161">
      <c r="AH1803" s="238"/>
      <c r="AI1803" s="238"/>
      <c r="AJ1803" s="238"/>
      <c r="AK1803" s="238"/>
      <c r="AL1803" s="238"/>
      <c r="AM1803" s="238"/>
      <c r="AN1803" s="238"/>
      <c r="AO1803" s="238"/>
      <c r="AP1803" s="238"/>
      <c r="AQ1803" s="238"/>
      <c r="AR1803" s="238"/>
      <c r="AS1803" s="238"/>
      <c r="AT1803" s="238"/>
      <c r="AU1803" s="238"/>
      <c r="AV1803" s="238"/>
      <c r="AW1803" s="238"/>
      <c r="AX1803" s="238"/>
      <c r="AY1803" s="238"/>
      <c r="AZ1803" s="238"/>
      <c r="BA1803" s="238"/>
      <c r="BB1803" s="238"/>
      <c r="BC1803" s="238"/>
      <c r="BD1803" s="238"/>
      <c r="BE1803" s="238"/>
      <c r="BF1803" s="238"/>
      <c r="BG1803" s="238"/>
      <c r="BH1803" s="238"/>
      <c r="BI1803" s="238"/>
      <c r="BJ1803" s="238"/>
      <c r="BK1803" s="238"/>
      <c r="BL1803" s="238"/>
      <c r="BM1803" s="238"/>
      <c r="BN1803" s="238"/>
      <c r="BO1803" s="238"/>
      <c r="BP1803" s="238"/>
      <c r="BQ1803" s="238"/>
      <c r="BR1803" s="238"/>
      <c r="BS1803" s="238"/>
      <c r="BT1803" s="238"/>
      <c r="BU1803" s="238"/>
      <c r="BV1803" s="238"/>
      <c r="BW1803" s="238"/>
      <c r="BX1803" s="238"/>
      <c r="BY1803" s="238"/>
      <c r="BZ1803" s="238"/>
      <c r="CA1803" s="238"/>
      <c r="CB1803" s="238"/>
      <c r="CC1803" s="238"/>
      <c r="CD1803" s="238"/>
      <c r="CE1803" s="238"/>
      <c r="CF1803" s="238"/>
      <c r="CG1803" s="238"/>
      <c r="CH1803" s="238"/>
      <c r="CI1803" s="238"/>
      <c r="CJ1803" s="238"/>
      <c r="CK1803" s="238"/>
      <c r="CL1803" s="238"/>
      <c r="CM1803" s="238"/>
      <c r="CN1803" s="238"/>
      <c r="CO1803" s="238"/>
      <c r="CP1803" s="238"/>
      <c r="CQ1803" s="238"/>
      <c r="CR1803" s="238"/>
      <c r="CS1803" s="238"/>
      <c r="CT1803" s="238"/>
      <c r="CU1803" s="238"/>
      <c r="CV1803" s="238"/>
      <c r="CW1803" s="238"/>
      <c r="CX1803" s="238"/>
      <c r="CY1803" s="238"/>
      <c r="CZ1803" s="238"/>
      <c r="DA1803" s="238"/>
      <c r="DB1803" s="238"/>
      <c r="DC1803" s="238"/>
      <c r="DD1803" s="238"/>
      <c r="DE1803" s="238"/>
      <c r="DF1803" s="238"/>
      <c r="DG1803" s="238"/>
      <c r="DH1803" s="238"/>
      <c r="DI1803" s="238"/>
      <c r="DJ1803" s="238"/>
      <c r="DK1803" s="238"/>
      <c r="DL1803" s="238"/>
      <c r="DM1803" s="238"/>
      <c r="DN1803" s="238"/>
      <c r="DO1803" s="238"/>
      <c r="DP1803" s="238"/>
      <c r="DQ1803" s="238"/>
      <c r="DR1803" s="238"/>
      <c r="DS1803" s="238"/>
      <c r="DT1803" s="238"/>
      <c r="DU1803" s="238"/>
      <c r="DV1803" s="238"/>
      <c r="DW1803" s="238"/>
      <c r="DX1803" s="238"/>
      <c r="DY1803" s="238"/>
      <c r="DZ1803" s="238"/>
      <c r="EA1803" s="238"/>
      <c r="EB1803" s="238"/>
      <c r="EC1803" s="238"/>
      <c r="ED1803" s="238"/>
      <c r="EE1803" s="238"/>
      <c r="EF1803" s="238"/>
      <c r="EG1803" s="238"/>
      <c r="EH1803" s="238"/>
      <c r="EI1803" s="238"/>
      <c r="EJ1803" s="238"/>
      <c r="EK1803" s="238"/>
      <c r="EL1803" s="238"/>
      <c r="EM1803" s="238"/>
      <c r="EN1803" s="238"/>
      <c r="EO1803" s="238"/>
      <c r="EP1803" s="238"/>
      <c r="EQ1803" s="238"/>
      <c r="ER1803" s="238"/>
      <c r="ES1803" s="238"/>
      <c r="ET1803" s="238"/>
      <c r="EU1803" s="238"/>
      <c r="EV1803" s="238"/>
      <c r="EW1803" s="238"/>
      <c r="EX1803" s="238"/>
      <c r="EY1803" s="238"/>
      <c r="EZ1803" s="238"/>
      <c r="FA1803" s="238"/>
      <c r="FB1803" s="238"/>
      <c r="FC1803" s="238"/>
      <c r="FD1803" s="238"/>
      <c r="FE1803" s="238"/>
    </row>
    <row r="1804" spans="34:161">
      <c r="AH1804" s="238"/>
      <c r="AI1804" s="238"/>
      <c r="AJ1804" s="238"/>
      <c r="AK1804" s="238"/>
      <c r="AL1804" s="238"/>
      <c r="AM1804" s="238"/>
      <c r="AN1804" s="238"/>
      <c r="AO1804" s="238"/>
      <c r="AP1804" s="238"/>
      <c r="AQ1804" s="238"/>
      <c r="AR1804" s="238"/>
      <c r="AS1804" s="238"/>
      <c r="AT1804" s="238"/>
      <c r="AU1804" s="238"/>
      <c r="AV1804" s="238"/>
      <c r="AW1804" s="238"/>
      <c r="AX1804" s="238"/>
      <c r="AY1804" s="238"/>
      <c r="AZ1804" s="238"/>
      <c r="BA1804" s="238"/>
      <c r="BB1804" s="238"/>
      <c r="BC1804" s="238"/>
      <c r="BD1804" s="238"/>
      <c r="BE1804" s="238"/>
      <c r="BF1804" s="238"/>
      <c r="BG1804" s="238"/>
      <c r="BH1804" s="238"/>
      <c r="BI1804" s="238"/>
      <c r="BJ1804" s="238"/>
      <c r="BK1804" s="238"/>
      <c r="BL1804" s="238"/>
      <c r="BM1804" s="238"/>
      <c r="BN1804" s="238"/>
      <c r="BO1804" s="238"/>
      <c r="BP1804" s="238"/>
      <c r="BQ1804" s="238"/>
      <c r="BR1804" s="238"/>
      <c r="BS1804" s="238"/>
      <c r="BT1804" s="238"/>
      <c r="BU1804" s="238"/>
      <c r="BV1804" s="238"/>
      <c r="BW1804" s="238"/>
      <c r="BX1804" s="238"/>
      <c r="BY1804" s="238"/>
      <c r="BZ1804" s="238"/>
      <c r="CA1804" s="238"/>
      <c r="CB1804" s="238"/>
      <c r="CC1804" s="238"/>
      <c r="CD1804" s="238"/>
      <c r="CE1804" s="238"/>
      <c r="CF1804" s="238"/>
      <c r="CG1804" s="238"/>
      <c r="CH1804" s="238"/>
      <c r="CI1804" s="238"/>
      <c r="CJ1804" s="238"/>
      <c r="CK1804" s="238"/>
      <c r="CL1804" s="238"/>
      <c r="CM1804" s="238"/>
      <c r="CN1804" s="238"/>
      <c r="CO1804" s="238"/>
      <c r="CP1804" s="238"/>
      <c r="CQ1804" s="238"/>
      <c r="CR1804" s="238"/>
      <c r="CS1804" s="238"/>
      <c r="CT1804" s="238"/>
      <c r="CU1804" s="238"/>
      <c r="CV1804" s="238"/>
      <c r="CW1804" s="238"/>
      <c r="CX1804" s="238"/>
      <c r="CY1804" s="238"/>
      <c r="CZ1804" s="238"/>
      <c r="DA1804" s="238"/>
      <c r="DB1804" s="238"/>
      <c r="DC1804" s="238"/>
      <c r="DD1804" s="238"/>
      <c r="DE1804" s="238"/>
      <c r="DF1804" s="238"/>
      <c r="DG1804" s="238"/>
      <c r="DH1804" s="238"/>
      <c r="DI1804" s="238"/>
      <c r="DJ1804" s="238"/>
      <c r="DK1804" s="238"/>
      <c r="DL1804" s="238"/>
      <c r="DM1804" s="238"/>
      <c r="DN1804" s="238"/>
      <c r="DO1804" s="238"/>
      <c r="DP1804" s="238"/>
      <c r="DQ1804" s="238"/>
      <c r="DR1804" s="238"/>
      <c r="DS1804" s="238"/>
      <c r="DT1804" s="238"/>
      <c r="DU1804" s="238"/>
      <c r="DV1804" s="238"/>
      <c r="DW1804" s="238"/>
      <c r="DX1804" s="238"/>
      <c r="DY1804" s="238"/>
      <c r="DZ1804" s="238"/>
      <c r="EA1804" s="238"/>
      <c r="EB1804" s="238"/>
      <c r="EC1804" s="238"/>
      <c r="ED1804" s="238"/>
      <c r="EE1804" s="238"/>
      <c r="EF1804" s="238"/>
      <c r="EG1804" s="238"/>
      <c r="EH1804" s="238"/>
      <c r="EI1804" s="238"/>
      <c r="EJ1804" s="238"/>
      <c r="EK1804" s="238"/>
      <c r="EL1804" s="238"/>
      <c r="EM1804" s="238"/>
      <c r="EN1804" s="238"/>
      <c r="EO1804" s="238"/>
      <c r="EP1804" s="238"/>
      <c r="EQ1804" s="238"/>
      <c r="ER1804" s="238"/>
      <c r="ES1804" s="238"/>
      <c r="ET1804" s="238"/>
      <c r="EU1804" s="238"/>
      <c r="EV1804" s="238"/>
      <c r="EW1804" s="238"/>
      <c r="EX1804" s="238"/>
      <c r="EY1804" s="238"/>
      <c r="EZ1804" s="238"/>
      <c r="FA1804" s="238"/>
      <c r="FB1804" s="238"/>
      <c r="FC1804" s="238"/>
      <c r="FD1804" s="238"/>
      <c r="FE1804" s="238"/>
    </row>
    <row r="1805" spans="34:161">
      <c r="AH1805" s="238"/>
      <c r="AI1805" s="238"/>
      <c r="AJ1805" s="238"/>
      <c r="AK1805" s="238"/>
      <c r="AL1805" s="238"/>
      <c r="AM1805" s="238"/>
      <c r="AN1805" s="238"/>
      <c r="AO1805" s="238"/>
      <c r="AP1805" s="238"/>
      <c r="AQ1805" s="238"/>
      <c r="AR1805" s="238"/>
      <c r="AS1805" s="238"/>
      <c r="AT1805" s="238"/>
      <c r="AU1805" s="238"/>
      <c r="AV1805" s="238"/>
      <c r="AW1805" s="238"/>
      <c r="AX1805" s="238"/>
      <c r="AY1805" s="238"/>
      <c r="AZ1805" s="238"/>
      <c r="BA1805" s="238"/>
      <c r="BB1805" s="238"/>
      <c r="BC1805" s="238"/>
      <c r="BD1805" s="238"/>
      <c r="BE1805" s="238"/>
      <c r="BF1805" s="238"/>
      <c r="BG1805" s="238"/>
      <c r="BH1805" s="238"/>
      <c r="BI1805" s="238"/>
      <c r="BJ1805" s="238"/>
      <c r="BK1805" s="238"/>
      <c r="BL1805" s="238"/>
      <c r="BM1805" s="238"/>
      <c r="BN1805" s="238"/>
      <c r="BO1805" s="238"/>
      <c r="BP1805" s="238"/>
      <c r="BQ1805" s="238"/>
      <c r="BR1805" s="238"/>
      <c r="BS1805" s="238"/>
      <c r="BT1805" s="238"/>
      <c r="BU1805" s="238"/>
      <c r="BV1805" s="238"/>
      <c r="BW1805" s="238"/>
      <c r="BX1805" s="238"/>
      <c r="BY1805" s="238"/>
      <c r="BZ1805" s="238"/>
      <c r="CA1805" s="238"/>
      <c r="CB1805" s="238"/>
      <c r="CC1805" s="238"/>
      <c r="CD1805" s="238"/>
      <c r="CE1805" s="238"/>
      <c r="CF1805" s="238"/>
      <c r="CG1805" s="238"/>
      <c r="CH1805" s="238"/>
      <c r="CI1805" s="238"/>
      <c r="CJ1805" s="238"/>
      <c r="CK1805" s="238"/>
      <c r="CL1805" s="238"/>
      <c r="CM1805" s="238"/>
      <c r="CN1805" s="238"/>
      <c r="CO1805" s="238"/>
      <c r="CP1805" s="238"/>
      <c r="CQ1805" s="238"/>
      <c r="CR1805" s="238"/>
      <c r="CS1805" s="238"/>
      <c r="CT1805" s="238"/>
      <c r="CU1805" s="238"/>
      <c r="CV1805" s="238"/>
      <c r="CW1805" s="238"/>
      <c r="CX1805" s="238"/>
      <c r="CY1805" s="238"/>
      <c r="CZ1805" s="238"/>
      <c r="DA1805" s="238"/>
      <c r="DB1805" s="238"/>
      <c r="DC1805" s="238"/>
      <c r="DD1805" s="238"/>
      <c r="DE1805" s="238"/>
      <c r="DF1805" s="238"/>
      <c r="DG1805" s="238"/>
      <c r="DH1805" s="238"/>
      <c r="DI1805" s="238"/>
      <c r="DJ1805" s="238"/>
      <c r="DK1805" s="238"/>
      <c r="DL1805" s="238"/>
      <c r="DM1805" s="238"/>
      <c r="DN1805" s="238"/>
      <c r="DO1805" s="238"/>
      <c r="DP1805" s="238"/>
      <c r="DQ1805" s="238"/>
      <c r="DR1805" s="238"/>
      <c r="DS1805" s="238"/>
      <c r="DT1805" s="238"/>
      <c r="DU1805" s="238"/>
      <c r="DV1805" s="238"/>
      <c r="DW1805" s="238"/>
      <c r="DX1805" s="238"/>
      <c r="DY1805" s="238"/>
      <c r="DZ1805" s="238"/>
      <c r="EA1805" s="238"/>
      <c r="EB1805" s="238"/>
      <c r="EC1805" s="238"/>
      <c r="ED1805" s="238"/>
      <c r="EE1805" s="238"/>
      <c r="EF1805" s="238"/>
      <c r="EG1805" s="238"/>
      <c r="EH1805" s="238"/>
      <c r="EI1805" s="238"/>
      <c r="EJ1805" s="238"/>
      <c r="EK1805" s="238"/>
      <c r="EL1805" s="238"/>
      <c r="EM1805" s="238"/>
      <c r="EN1805" s="238"/>
      <c r="EO1805" s="238"/>
      <c r="EP1805" s="238"/>
      <c r="EQ1805" s="238"/>
      <c r="ER1805" s="238"/>
      <c r="ES1805" s="238"/>
      <c r="ET1805" s="238"/>
      <c r="EU1805" s="238"/>
      <c r="EV1805" s="238"/>
      <c r="EW1805" s="238"/>
      <c r="EX1805" s="238"/>
      <c r="EY1805" s="238"/>
      <c r="EZ1805" s="238"/>
      <c r="FA1805" s="238"/>
      <c r="FB1805" s="238"/>
      <c r="FC1805" s="238"/>
      <c r="FD1805" s="238"/>
      <c r="FE1805" s="238"/>
    </row>
    <row r="1806" spans="34:161">
      <c r="AH1806" s="238"/>
      <c r="AI1806" s="238"/>
      <c r="AJ1806" s="238"/>
      <c r="AK1806" s="238"/>
      <c r="AL1806" s="238"/>
      <c r="AM1806" s="238"/>
      <c r="AN1806" s="238"/>
      <c r="AO1806" s="238"/>
      <c r="AP1806" s="238"/>
      <c r="AQ1806" s="238"/>
      <c r="AR1806" s="238"/>
      <c r="AS1806" s="238"/>
      <c r="AT1806" s="238"/>
      <c r="AU1806" s="238"/>
      <c r="AV1806" s="238"/>
      <c r="AW1806" s="238"/>
      <c r="AX1806" s="238"/>
      <c r="AY1806" s="238"/>
      <c r="AZ1806" s="238"/>
      <c r="BA1806" s="238"/>
      <c r="BB1806" s="238"/>
      <c r="BC1806" s="238"/>
      <c r="BD1806" s="238"/>
      <c r="BE1806" s="238"/>
      <c r="BF1806" s="238"/>
      <c r="BG1806" s="238"/>
      <c r="BH1806" s="238"/>
      <c r="BI1806" s="238"/>
      <c r="BJ1806" s="238"/>
      <c r="BK1806" s="238"/>
      <c r="BL1806" s="238"/>
      <c r="BM1806" s="238"/>
      <c r="BN1806" s="238"/>
      <c r="BO1806" s="238"/>
      <c r="BP1806" s="238"/>
      <c r="BQ1806" s="238"/>
      <c r="BR1806" s="238"/>
      <c r="BS1806" s="238"/>
      <c r="BT1806" s="238"/>
      <c r="BU1806" s="238"/>
      <c r="BV1806" s="238"/>
      <c r="BW1806" s="238"/>
      <c r="BX1806" s="238"/>
      <c r="BY1806" s="238"/>
      <c r="BZ1806" s="238"/>
      <c r="CA1806" s="238"/>
      <c r="CB1806" s="238"/>
      <c r="CC1806" s="238"/>
      <c r="CD1806" s="238"/>
      <c r="CE1806" s="238"/>
      <c r="CF1806" s="238"/>
      <c r="CG1806" s="238"/>
      <c r="CH1806" s="238"/>
      <c r="CI1806" s="238"/>
      <c r="CJ1806" s="238"/>
      <c r="CK1806" s="238"/>
      <c r="CL1806" s="238"/>
      <c r="CM1806" s="238"/>
      <c r="CN1806" s="238"/>
      <c r="CO1806" s="238"/>
      <c r="CP1806" s="238"/>
      <c r="CQ1806" s="238"/>
      <c r="CR1806" s="238"/>
      <c r="CS1806" s="238"/>
      <c r="CT1806" s="238"/>
      <c r="CU1806" s="238"/>
      <c r="CV1806" s="238"/>
      <c r="CW1806" s="238"/>
      <c r="CX1806" s="238"/>
      <c r="CY1806" s="238"/>
      <c r="CZ1806" s="238"/>
      <c r="DA1806" s="238"/>
      <c r="DB1806" s="238"/>
      <c r="DC1806" s="238"/>
      <c r="DD1806" s="238"/>
      <c r="DE1806" s="238"/>
      <c r="DF1806" s="238"/>
      <c r="DG1806" s="238"/>
      <c r="DH1806" s="238"/>
      <c r="DI1806" s="238"/>
      <c r="DJ1806" s="238"/>
      <c r="DK1806" s="238"/>
      <c r="DL1806" s="238"/>
      <c r="DM1806" s="238"/>
      <c r="DN1806" s="238"/>
      <c r="DO1806" s="238"/>
      <c r="DP1806" s="238"/>
      <c r="DQ1806" s="238"/>
      <c r="DR1806" s="238"/>
      <c r="DS1806" s="238"/>
      <c r="DT1806" s="238"/>
      <c r="DU1806" s="238"/>
      <c r="DV1806" s="238"/>
      <c r="DW1806" s="238"/>
      <c r="DX1806" s="238"/>
      <c r="DY1806" s="238"/>
      <c r="DZ1806" s="238"/>
      <c r="EA1806" s="238"/>
      <c r="EB1806" s="238"/>
      <c r="EC1806" s="238"/>
      <c r="ED1806" s="238"/>
      <c r="EE1806" s="238"/>
      <c r="EF1806" s="238"/>
      <c r="EG1806" s="238"/>
      <c r="EH1806" s="238"/>
      <c r="EI1806" s="238"/>
      <c r="EJ1806" s="238"/>
      <c r="EK1806" s="238"/>
      <c r="EL1806" s="238"/>
      <c r="EM1806" s="238"/>
      <c r="EN1806" s="238"/>
      <c r="EO1806" s="238"/>
      <c r="EP1806" s="238"/>
      <c r="EQ1806" s="238"/>
      <c r="ER1806" s="238"/>
      <c r="ES1806" s="238"/>
      <c r="ET1806" s="238"/>
      <c r="EU1806" s="238"/>
      <c r="EV1806" s="238"/>
      <c r="EW1806" s="238"/>
      <c r="EX1806" s="238"/>
      <c r="EY1806" s="238"/>
      <c r="EZ1806" s="238"/>
      <c r="FA1806" s="238"/>
      <c r="FB1806" s="238"/>
      <c r="FC1806" s="238"/>
      <c r="FD1806" s="238"/>
      <c r="FE1806" s="238"/>
    </row>
    <row r="1807" spans="34:161">
      <c r="AH1807" s="238"/>
      <c r="AI1807" s="238"/>
      <c r="AJ1807" s="238"/>
      <c r="AK1807" s="238"/>
      <c r="AL1807" s="238"/>
      <c r="AM1807" s="238"/>
      <c r="AN1807" s="238"/>
      <c r="AO1807" s="238"/>
      <c r="AP1807" s="238"/>
      <c r="AQ1807" s="238"/>
      <c r="AR1807" s="238"/>
      <c r="AS1807" s="238"/>
      <c r="AT1807" s="238"/>
      <c r="AU1807" s="238"/>
      <c r="AV1807" s="238"/>
      <c r="AW1807" s="238"/>
      <c r="AX1807" s="238"/>
      <c r="AY1807" s="238"/>
      <c r="AZ1807" s="238"/>
      <c r="BA1807" s="238"/>
      <c r="BB1807" s="238"/>
      <c r="BC1807" s="238"/>
      <c r="BD1807" s="238"/>
      <c r="BE1807" s="238"/>
      <c r="BF1807" s="238"/>
      <c r="BG1807" s="238"/>
      <c r="BH1807" s="238"/>
      <c r="BI1807" s="238"/>
      <c r="BJ1807" s="238"/>
      <c r="BK1807" s="238"/>
      <c r="BL1807" s="238"/>
      <c r="BM1807" s="238"/>
      <c r="BN1807" s="238"/>
      <c r="BO1807" s="238"/>
      <c r="BP1807" s="238"/>
      <c r="BQ1807" s="238"/>
      <c r="BR1807" s="238"/>
      <c r="BS1807" s="238"/>
      <c r="BT1807" s="238"/>
      <c r="BU1807" s="238"/>
      <c r="BV1807" s="238"/>
      <c r="BW1807" s="238"/>
      <c r="BX1807" s="238"/>
      <c r="BY1807" s="238"/>
      <c r="BZ1807" s="238"/>
      <c r="CA1807" s="238"/>
      <c r="CB1807" s="238"/>
      <c r="CC1807" s="238"/>
      <c r="CD1807" s="238"/>
      <c r="CE1807" s="238"/>
      <c r="CF1807" s="238"/>
      <c r="CG1807" s="238"/>
      <c r="CH1807" s="238"/>
      <c r="CI1807" s="238"/>
      <c r="CJ1807" s="238"/>
      <c r="CK1807" s="238"/>
      <c r="CL1807" s="238"/>
      <c r="CM1807" s="238"/>
      <c r="CN1807" s="238"/>
      <c r="CO1807" s="238"/>
      <c r="CP1807" s="238"/>
      <c r="CQ1807" s="238"/>
      <c r="CR1807" s="238"/>
      <c r="CS1807" s="238"/>
      <c r="CT1807" s="238"/>
      <c r="CU1807" s="238"/>
      <c r="CV1807" s="238"/>
      <c r="CW1807" s="238"/>
      <c r="CX1807" s="238"/>
      <c r="CY1807" s="238"/>
      <c r="CZ1807" s="238"/>
      <c r="DA1807" s="238"/>
      <c r="DB1807" s="238"/>
      <c r="DC1807" s="238"/>
      <c r="DD1807" s="238"/>
      <c r="DE1807" s="238"/>
      <c r="DF1807" s="238"/>
      <c r="DG1807" s="238"/>
      <c r="DH1807" s="238"/>
      <c r="DI1807" s="238"/>
      <c r="DJ1807" s="238"/>
      <c r="DK1807" s="238"/>
      <c r="DL1807" s="238"/>
      <c r="DM1807" s="238"/>
      <c r="DN1807" s="238"/>
      <c r="DO1807" s="238"/>
      <c r="DP1807" s="238"/>
      <c r="DQ1807" s="238"/>
      <c r="DR1807" s="238"/>
      <c r="DS1807" s="238"/>
      <c r="DT1807" s="238"/>
      <c r="DU1807" s="238"/>
      <c r="DV1807" s="238"/>
      <c r="DW1807" s="238"/>
      <c r="DX1807" s="238"/>
      <c r="DY1807" s="238"/>
      <c r="DZ1807" s="238"/>
      <c r="EA1807" s="238"/>
      <c r="EB1807" s="238"/>
      <c r="EC1807" s="238"/>
      <c r="ED1807" s="238"/>
      <c r="EE1807" s="238"/>
      <c r="EF1807" s="238"/>
      <c r="EG1807" s="238"/>
      <c r="EH1807" s="238"/>
      <c r="EI1807" s="238"/>
      <c r="EJ1807" s="238"/>
      <c r="EK1807" s="238"/>
      <c r="EL1807" s="238"/>
      <c r="EM1807" s="238"/>
      <c r="EN1807" s="238"/>
      <c r="EO1807" s="238"/>
      <c r="EP1807" s="238"/>
      <c r="EQ1807" s="238"/>
      <c r="ER1807" s="238"/>
      <c r="ES1807" s="238"/>
      <c r="ET1807" s="238"/>
      <c r="EU1807" s="238"/>
      <c r="EV1807" s="238"/>
      <c r="EW1807" s="238"/>
      <c r="EX1807" s="238"/>
      <c r="EY1807" s="238"/>
      <c r="EZ1807" s="238"/>
      <c r="FA1807" s="238"/>
      <c r="FB1807" s="238"/>
      <c r="FC1807" s="238"/>
      <c r="FD1807" s="238"/>
      <c r="FE1807" s="238"/>
    </row>
    <row r="1808" spans="34:161">
      <c r="AH1808" s="238"/>
      <c r="AI1808" s="238"/>
      <c r="AJ1808" s="238"/>
      <c r="AK1808" s="238"/>
      <c r="AL1808" s="238"/>
      <c r="AM1808" s="238"/>
      <c r="AN1808" s="238"/>
      <c r="AO1808" s="238"/>
      <c r="AP1808" s="238"/>
      <c r="AQ1808" s="238"/>
      <c r="AR1808" s="238"/>
      <c r="AS1808" s="238"/>
      <c r="AT1808" s="238"/>
      <c r="AU1808" s="238"/>
      <c r="AV1808" s="238"/>
      <c r="AW1808" s="238"/>
      <c r="AX1808" s="238"/>
      <c r="AY1808" s="238"/>
      <c r="AZ1808" s="238"/>
      <c r="BA1808" s="238"/>
      <c r="BB1808" s="238"/>
      <c r="BC1808" s="238"/>
      <c r="BD1808" s="238"/>
      <c r="BE1808" s="238"/>
      <c r="BF1808" s="238"/>
      <c r="BG1808" s="238"/>
      <c r="BH1808" s="238"/>
      <c r="BI1808" s="238"/>
      <c r="BJ1808" s="238"/>
      <c r="BK1808" s="238"/>
      <c r="BL1808" s="238"/>
      <c r="BM1808" s="238"/>
      <c r="BN1808" s="238"/>
      <c r="BO1808" s="238"/>
      <c r="BP1808" s="238"/>
      <c r="BQ1808" s="238"/>
      <c r="BR1808" s="238"/>
      <c r="BS1808" s="238"/>
      <c r="BT1808" s="238"/>
      <c r="BU1808" s="238"/>
      <c r="BV1808" s="238"/>
      <c r="BW1808" s="238"/>
      <c r="BX1808" s="238"/>
      <c r="BY1808" s="238"/>
      <c r="BZ1808" s="238"/>
      <c r="CA1808" s="238"/>
      <c r="CB1808" s="238"/>
      <c r="CC1808" s="238"/>
      <c r="CD1808" s="238"/>
      <c r="CE1808" s="238"/>
      <c r="CF1808" s="238"/>
      <c r="CG1808" s="238"/>
      <c r="CH1808" s="238"/>
      <c r="CI1808" s="238"/>
      <c r="CJ1808" s="238"/>
      <c r="CK1808" s="238"/>
      <c r="CL1808" s="238"/>
      <c r="CM1808" s="238"/>
      <c r="CN1808" s="238"/>
      <c r="CO1808" s="238"/>
      <c r="CP1808" s="238"/>
      <c r="CQ1808" s="238"/>
      <c r="CR1808" s="238"/>
      <c r="CS1808" s="238"/>
      <c r="CT1808" s="238"/>
      <c r="CU1808" s="238"/>
      <c r="CV1808" s="238"/>
      <c r="CW1808" s="238"/>
      <c r="CX1808" s="238"/>
      <c r="CY1808" s="238"/>
      <c r="CZ1808" s="238"/>
      <c r="DA1808" s="238"/>
      <c r="DB1808" s="238"/>
      <c r="DC1808" s="238"/>
      <c r="DD1808" s="238"/>
      <c r="DE1808" s="238"/>
      <c r="DF1808" s="238"/>
      <c r="DG1808" s="238"/>
      <c r="DH1808" s="238"/>
      <c r="DI1808" s="238"/>
      <c r="DJ1808" s="238"/>
      <c r="DK1808" s="238"/>
      <c r="DL1808" s="238"/>
      <c r="DM1808" s="238"/>
      <c r="DN1808" s="238"/>
      <c r="DO1808" s="238"/>
      <c r="DP1808" s="238"/>
      <c r="DQ1808" s="238"/>
      <c r="DR1808" s="238"/>
      <c r="DS1808" s="238"/>
      <c r="DT1808" s="238"/>
      <c r="DU1808" s="238"/>
      <c r="DV1808" s="238"/>
      <c r="DW1808" s="238"/>
      <c r="DX1808" s="238"/>
      <c r="DY1808" s="238"/>
      <c r="DZ1808" s="238"/>
      <c r="EA1808" s="238"/>
      <c r="EB1808" s="238"/>
      <c r="EC1808" s="238"/>
      <c r="ED1808" s="238"/>
      <c r="EE1808" s="238"/>
      <c r="EF1808" s="238"/>
      <c r="EG1808" s="238"/>
      <c r="EH1808" s="238"/>
      <c r="EI1808" s="238"/>
      <c r="EJ1808" s="238"/>
      <c r="EK1808" s="238"/>
      <c r="EL1808" s="238"/>
      <c r="EM1808" s="238"/>
      <c r="EN1808" s="238"/>
      <c r="EO1808" s="238"/>
      <c r="EP1808" s="238"/>
      <c r="EQ1808" s="238"/>
      <c r="ER1808" s="238"/>
      <c r="ES1808" s="238"/>
      <c r="ET1808" s="238"/>
      <c r="EU1808" s="238"/>
      <c r="EV1808" s="238"/>
      <c r="EW1808" s="238"/>
      <c r="EX1808" s="238"/>
      <c r="EY1808" s="238"/>
      <c r="EZ1808" s="238"/>
      <c r="FA1808" s="238"/>
      <c r="FB1808" s="238"/>
      <c r="FC1808" s="238"/>
      <c r="FD1808" s="238"/>
      <c r="FE1808" s="238"/>
    </row>
    <row r="1809" spans="34:161">
      <c r="AH1809" s="238"/>
      <c r="AI1809" s="238"/>
      <c r="AJ1809" s="238"/>
      <c r="AK1809" s="238"/>
      <c r="AL1809" s="238"/>
      <c r="AM1809" s="238"/>
      <c r="AN1809" s="238"/>
      <c r="AO1809" s="238"/>
      <c r="AP1809" s="238"/>
      <c r="AQ1809" s="238"/>
      <c r="AR1809" s="238"/>
      <c r="AS1809" s="238"/>
      <c r="AT1809" s="238"/>
      <c r="AU1809" s="238"/>
      <c r="AV1809" s="238"/>
      <c r="AW1809" s="238"/>
      <c r="AX1809" s="238"/>
      <c r="AY1809" s="238"/>
      <c r="AZ1809" s="238"/>
      <c r="BA1809" s="238"/>
      <c r="BB1809" s="238"/>
      <c r="BC1809" s="238"/>
      <c r="BD1809" s="238"/>
      <c r="BE1809" s="238"/>
      <c r="BF1809" s="238"/>
      <c r="BG1809" s="238"/>
      <c r="BH1809" s="238"/>
      <c r="BI1809" s="238"/>
      <c r="BJ1809" s="238"/>
      <c r="BK1809" s="238"/>
      <c r="BL1809" s="238"/>
      <c r="BM1809" s="238"/>
      <c r="BN1809" s="238"/>
      <c r="BO1809" s="238"/>
      <c r="BP1809" s="238"/>
      <c r="BQ1809" s="238"/>
      <c r="BR1809" s="238"/>
      <c r="BS1809" s="238"/>
      <c r="BT1809" s="238"/>
      <c r="BU1809" s="238"/>
      <c r="BV1809" s="238"/>
      <c r="BW1809" s="238"/>
      <c r="BX1809" s="238"/>
      <c r="BY1809" s="238"/>
      <c r="BZ1809" s="238"/>
      <c r="CA1809" s="238"/>
      <c r="CB1809" s="238"/>
      <c r="CC1809" s="238"/>
      <c r="CD1809" s="238"/>
      <c r="CE1809" s="238"/>
      <c r="CF1809" s="238"/>
      <c r="CG1809" s="238"/>
      <c r="CH1809" s="238"/>
      <c r="CI1809" s="238"/>
      <c r="CJ1809" s="238"/>
      <c r="CK1809" s="238"/>
      <c r="CL1809" s="238"/>
      <c r="CM1809" s="238"/>
      <c r="CN1809" s="238"/>
      <c r="CO1809" s="238"/>
      <c r="CP1809" s="238"/>
      <c r="CQ1809" s="238"/>
      <c r="CR1809" s="238"/>
      <c r="CS1809" s="238"/>
      <c r="CT1809" s="238"/>
      <c r="CU1809" s="238"/>
      <c r="CV1809" s="238"/>
      <c r="CW1809" s="238"/>
      <c r="CX1809" s="238"/>
      <c r="CY1809" s="238"/>
      <c r="CZ1809" s="238"/>
      <c r="DA1809" s="238"/>
      <c r="DB1809" s="238"/>
      <c r="DC1809" s="238"/>
      <c r="DD1809" s="238"/>
      <c r="DE1809" s="238"/>
      <c r="DF1809" s="238"/>
      <c r="DG1809" s="238"/>
      <c r="DH1809" s="238"/>
      <c r="DI1809" s="238"/>
      <c r="DJ1809" s="238"/>
      <c r="DK1809" s="238"/>
      <c r="DL1809" s="238"/>
      <c r="DM1809" s="238"/>
      <c r="DN1809" s="238"/>
      <c r="DO1809" s="238"/>
      <c r="DP1809" s="238"/>
      <c r="DQ1809" s="238"/>
      <c r="DR1809" s="238"/>
      <c r="DS1809" s="238"/>
      <c r="DT1809" s="238"/>
      <c r="DU1809" s="238"/>
      <c r="DV1809" s="238"/>
      <c r="DW1809" s="238"/>
      <c r="DX1809" s="238"/>
      <c r="DY1809" s="238"/>
      <c r="DZ1809" s="238"/>
      <c r="EA1809" s="238"/>
      <c r="EB1809" s="238"/>
      <c r="EC1809" s="238"/>
      <c r="ED1809" s="238"/>
      <c r="EE1809" s="238"/>
      <c r="EF1809" s="238"/>
      <c r="EG1809" s="238"/>
      <c r="EH1809" s="238"/>
      <c r="EI1809" s="238"/>
      <c r="EJ1809" s="238"/>
      <c r="EK1809" s="238"/>
      <c r="EL1809" s="238"/>
      <c r="EM1809" s="238"/>
      <c r="EN1809" s="238"/>
      <c r="EO1809" s="238"/>
      <c r="EP1809" s="238"/>
      <c r="EQ1809" s="238"/>
      <c r="ER1809" s="238"/>
      <c r="ES1809" s="238"/>
      <c r="ET1809" s="238"/>
      <c r="EU1809" s="238"/>
      <c r="EV1809" s="238"/>
      <c r="EW1809" s="238"/>
      <c r="EX1809" s="238"/>
      <c r="EY1809" s="238"/>
      <c r="EZ1809" s="238"/>
      <c r="FA1809" s="238"/>
      <c r="FB1809" s="238"/>
      <c r="FC1809" s="238"/>
      <c r="FD1809" s="238"/>
      <c r="FE1809" s="238"/>
    </row>
    <row r="1810" spans="34:161">
      <c r="AH1810" s="238"/>
      <c r="AI1810" s="238"/>
      <c r="AJ1810" s="238"/>
      <c r="AK1810" s="238"/>
      <c r="AL1810" s="238"/>
      <c r="AM1810" s="238"/>
      <c r="AN1810" s="238"/>
      <c r="AO1810" s="238"/>
      <c r="AP1810" s="238"/>
      <c r="AQ1810" s="238"/>
      <c r="AR1810" s="238"/>
      <c r="AS1810" s="238"/>
      <c r="AT1810" s="238"/>
      <c r="AU1810" s="238"/>
      <c r="AV1810" s="238"/>
      <c r="AW1810" s="238"/>
      <c r="AX1810" s="238"/>
      <c r="AY1810" s="238"/>
      <c r="AZ1810" s="238"/>
      <c r="BA1810" s="238"/>
      <c r="BB1810" s="238"/>
      <c r="BC1810" s="238"/>
      <c r="BD1810" s="238"/>
      <c r="BE1810" s="238"/>
      <c r="BF1810" s="238"/>
      <c r="BG1810" s="238"/>
      <c r="BH1810" s="238"/>
      <c r="BI1810" s="238"/>
      <c r="BJ1810" s="238"/>
      <c r="BK1810" s="238"/>
      <c r="BL1810" s="238"/>
      <c r="BM1810" s="238"/>
      <c r="BN1810" s="238"/>
      <c r="BO1810" s="238"/>
      <c r="BP1810" s="238"/>
      <c r="BQ1810" s="238"/>
      <c r="BR1810" s="238"/>
      <c r="BS1810" s="238"/>
      <c r="BT1810" s="238"/>
      <c r="BU1810" s="238"/>
      <c r="BV1810" s="238"/>
      <c r="BW1810" s="238"/>
      <c r="BX1810" s="238"/>
      <c r="BY1810" s="238"/>
      <c r="BZ1810" s="238"/>
      <c r="CA1810" s="238"/>
      <c r="CB1810" s="238"/>
      <c r="CC1810" s="238"/>
      <c r="CD1810" s="238"/>
      <c r="CE1810" s="238"/>
      <c r="CF1810" s="238"/>
      <c r="CG1810" s="238"/>
      <c r="CH1810" s="238"/>
      <c r="CI1810" s="238"/>
      <c r="CJ1810" s="238"/>
      <c r="CK1810" s="238"/>
      <c r="CL1810" s="238"/>
      <c r="CM1810" s="238"/>
      <c r="CN1810" s="238"/>
      <c r="CO1810" s="238"/>
      <c r="CP1810" s="238"/>
      <c r="CQ1810" s="238"/>
      <c r="CR1810" s="238"/>
      <c r="CS1810" s="238"/>
      <c r="CT1810" s="238"/>
      <c r="CU1810" s="238"/>
      <c r="CV1810" s="238"/>
      <c r="CW1810" s="238"/>
      <c r="CX1810" s="238"/>
      <c r="CY1810" s="238"/>
      <c r="CZ1810" s="238"/>
      <c r="DA1810" s="238"/>
      <c r="DB1810" s="238"/>
      <c r="DC1810" s="238"/>
      <c r="DD1810" s="238"/>
      <c r="DE1810" s="238"/>
      <c r="DF1810" s="238"/>
      <c r="DG1810" s="238"/>
      <c r="DH1810" s="238"/>
      <c r="DI1810" s="238"/>
      <c r="DJ1810" s="238"/>
      <c r="DK1810" s="238"/>
      <c r="DL1810" s="238"/>
      <c r="DM1810" s="238"/>
      <c r="DN1810" s="238"/>
      <c r="DO1810" s="238"/>
      <c r="DP1810" s="238"/>
      <c r="DQ1810" s="238"/>
      <c r="DR1810" s="238"/>
      <c r="DS1810" s="238"/>
      <c r="DT1810" s="238"/>
      <c r="DU1810" s="238"/>
      <c r="DV1810" s="238"/>
      <c r="DW1810" s="238"/>
      <c r="DX1810" s="238"/>
      <c r="DY1810" s="238"/>
      <c r="DZ1810" s="238"/>
      <c r="EA1810" s="238"/>
      <c r="EB1810" s="238"/>
      <c r="EC1810" s="238"/>
      <c r="ED1810" s="238"/>
      <c r="EE1810" s="238"/>
      <c r="EF1810" s="238"/>
      <c r="EG1810" s="238"/>
      <c r="EH1810" s="238"/>
      <c r="EI1810" s="238"/>
      <c r="EJ1810" s="238"/>
      <c r="EK1810" s="238"/>
      <c r="EL1810" s="238"/>
      <c r="EM1810" s="238"/>
      <c r="EN1810" s="238"/>
      <c r="EO1810" s="238"/>
      <c r="EP1810" s="238"/>
      <c r="EQ1810" s="238"/>
      <c r="ER1810" s="238"/>
      <c r="ES1810" s="238"/>
      <c r="ET1810" s="238"/>
      <c r="EU1810" s="238"/>
      <c r="EV1810" s="238"/>
      <c r="EW1810" s="238"/>
      <c r="EX1810" s="238"/>
      <c r="EY1810" s="238"/>
      <c r="EZ1810" s="238"/>
      <c r="FA1810" s="238"/>
      <c r="FB1810" s="238"/>
      <c r="FC1810" s="238"/>
      <c r="FD1810" s="238"/>
      <c r="FE1810" s="238"/>
    </row>
    <row r="1811" spans="34:161">
      <c r="AH1811" s="238"/>
      <c r="AI1811" s="238"/>
      <c r="AJ1811" s="238"/>
      <c r="AK1811" s="238"/>
      <c r="AL1811" s="238"/>
      <c r="AM1811" s="238"/>
      <c r="AN1811" s="238"/>
      <c r="AO1811" s="238"/>
      <c r="AP1811" s="238"/>
      <c r="AQ1811" s="238"/>
      <c r="AR1811" s="238"/>
      <c r="AS1811" s="238"/>
      <c r="AT1811" s="238"/>
      <c r="AU1811" s="238"/>
      <c r="AV1811" s="238"/>
      <c r="AW1811" s="238"/>
      <c r="AX1811" s="238"/>
      <c r="AY1811" s="238"/>
      <c r="AZ1811" s="238"/>
      <c r="BA1811" s="238"/>
      <c r="BB1811" s="238"/>
      <c r="BC1811" s="238"/>
      <c r="BD1811" s="238"/>
      <c r="BE1811" s="238"/>
      <c r="BF1811" s="238"/>
      <c r="BG1811" s="238"/>
      <c r="BH1811" s="238"/>
      <c r="BI1811" s="238"/>
      <c r="BJ1811" s="238"/>
      <c r="BK1811" s="238"/>
      <c r="BL1811" s="238"/>
      <c r="BM1811" s="238"/>
      <c r="BN1811" s="238"/>
      <c r="BO1811" s="238"/>
      <c r="BP1811" s="238"/>
      <c r="BQ1811" s="238"/>
      <c r="BR1811" s="238"/>
      <c r="BS1811" s="238"/>
      <c r="BT1811" s="238"/>
      <c r="BU1811" s="238"/>
      <c r="BV1811" s="238"/>
      <c r="BW1811" s="238"/>
      <c r="BX1811" s="238"/>
      <c r="BY1811" s="238"/>
      <c r="BZ1811" s="238"/>
      <c r="CA1811" s="238"/>
      <c r="CB1811" s="238"/>
      <c r="CC1811" s="238"/>
      <c r="CD1811" s="238"/>
      <c r="CE1811" s="238"/>
      <c r="CF1811" s="238"/>
      <c r="CG1811" s="238"/>
      <c r="CH1811" s="238"/>
      <c r="CI1811" s="238"/>
      <c r="CJ1811" s="238"/>
      <c r="CK1811" s="238"/>
      <c r="CL1811" s="238"/>
      <c r="CM1811" s="238"/>
      <c r="CN1811" s="238"/>
      <c r="CO1811" s="238"/>
      <c r="CP1811" s="238"/>
      <c r="CQ1811" s="238"/>
      <c r="CR1811" s="238"/>
      <c r="CS1811" s="238"/>
      <c r="CT1811" s="238"/>
      <c r="CU1811" s="238"/>
      <c r="CV1811" s="238"/>
      <c r="CW1811" s="238"/>
      <c r="CX1811" s="238"/>
      <c r="CY1811" s="238"/>
      <c r="CZ1811" s="238"/>
      <c r="DA1811" s="238"/>
      <c r="DB1811" s="238"/>
      <c r="DC1811" s="238"/>
      <c r="DD1811" s="238"/>
      <c r="DE1811" s="238"/>
      <c r="DF1811" s="238"/>
      <c r="DG1811" s="238"/>
      <c r="DH1811" s="238"/>
      <c r="DI1811" s="238"/>
      <c r="DJ1811" s="238"/>
      <c r="DK1811" s="238"/>
      <c r="DL1811" s="238"/>
      <c r="DM1811" s="238"/>
      <c r="DN1811" s="238"/>
      <c r="DO1811" s="238"/>
      <c r="DP1811" s="238"/>
      <c r="DQ1811" s="238"/>
      <c r="DR1811" s="238"/>
      <c r="DS1811" s="238"/>
      <c r="DT1811" s="238"/>
      <c r="DU1811" s="238"/>
      <c r="DV1811" s="238"/>
      <c r="DW1811" s="238"/>
      <c r="DX1811" s="238"/>
      <c r="DY1811" s="238"/>
      <c r="DZ1811" s="238"/>
      <c r="EA1811" s="238"/>
      <c r="EB1811" s="238"/>
      <c r="EC1811" s="238"/>
      <c r="ED1811" s="238"/>
      <c r="EE1811" s="238"/>
      <c r="EF1811" s="238"/>
      <c r="EG1811" s="238"/>
      <c r="EH1811" s="238"/>
      <c r="EI1811" s="238"/>
      <c r="EJ1811" s="238"/>
      <c r="EK1811" s="238"/>
      <c r="EL1811" s="238"/>
      <c r="EM1811" s="238"/>
      <c r="EN1811" s="238"/>
      <c r="EO1811" s="238"/>
      <c r="EP1811" s="238"/>
      <c r="EQ1811" s="238"/>
      <c r="ER1811" s="238"/>
      <c r="ES1811" s="238"/>
      <c r="ET1811" s="238"/>
      <c r="EU1811" s="238"/>
      <c r="EV1811" s="238"/>
      <c r="EW1811" s="238"/>
      <c r="EX1811" s="238"/>
      <c r="EY1811" s="238"/>
      <c r="EZ1811" s="238"/>
      <c r="FA1811" s="238"/>
      <c r="FB1811" s="238"/>
      <c r="FC1811" s="238"/>
      <c r="FD1811" s="238"/>
      <c r="FE1811" s="238"/>
    </row>
    <row r="1812" spans="34:161">
      <c r="AH1812" s="238"/>
      <c r="AI1812" s="238"/>
      <c r="AJ1812" s="238"/>
      <c r="AK1812" s="238"/>
      <c r="AL1812" s="238"/>
      <c r="AM1812" s="238"/>
      <c r="AN1812" s="238"/>
      <c r="AO1812" s="238"/>
      <c r="AP1812" s="238"/>
      <c r="AQ1812" s="238"/>
      <c r="AR1812" s="238"/>
      <c r="AS1812" s="238"/>
      <c r="AT1812" s="238"/>
      <c r="AU1812" s="238"/>
      <c r="AV1812" s="238"/>
      <c r="AW1812" s="238"/>
      <c r="AX1812" s="238"/>
      <c r="AY1812" s="238"/>
      <c r="AZ1812" s="238"/>
      <c r="BA1812" s="238"/>
      <c r="BB1812" s="238"/>
      <c r="BC1812" s="238"/>
      <c r="BD1812" s="238"/>
      <c r="BE1812" s="238"/>
      <c r="BF1812" s="238"/>
      <c r="BG1812" s="238"/>
      <c r="BH1812" s="238"/>
      <c r="BI1812" s="238"/>
      <c r="BJ1812" s="238"/>
      <c r="BK1812" s="238"/>
      <c r="BL1812" s="238"/>
      <c r="BM1812" s="238"/>
      <c r="BN1812" s="238"/>
      <c r="BO1812" s="238"/>
      <c r="BP1812" s="238"/>
      <c r="BQ1812" s="238"/>
      <c r="BR1812" s="238"/>
      <c r="BS1812" s="238"/>
      <c r="BT1812" s="238"/>
      <c r="BU1812" s="238"/>
      <c r="BV1812" s="238"/>
      <c r="BW1812" s="238"/>
      <c r="BX1812" s="238"/>
      <c r="BY1812" s="238"/>
      <c r="BZ1812" s="238"/>
      <c r="CA1812" s="238"/>
      <c r="CB1812" s="238"/>
      <c r="CC1812" s="238"/>
      <c r="CD1812" s="238"/>
      <c r="CE1812" s="238"/>
      <c r="CF1812" s="238"/>
      <c r="CG1812" s="238"/>
      <c r="CH1812" s="238"/>
      <c r="CI1812" s="238"/>
      <c r="CJ1812" s="238"/>
      <c r="CK1812" s="238"/>
      <c r="CL1812" s="238"/>
      <c r="CM1812" s="238"/>
      <c r="CN1812" s="238"/>
      <c r="CO1812" s="238"/>
      <c r="CP1812" s="238"/>
      <c r="CQ1812" s="238"/>
      <c r="CR1812" s="238"/>
      <c r="CS1812" s="238"/>
      <c r="CT1812" s="238"/>
      <c r="CU1812" s="238"/>
      <c r="CV1812" s="238"/>
      <c r="CW1812" s="238"/>
      <c r="CX1812" s="238"/>
      <c r="CY1812" s="238"/>
      <c r="CZ1812" s="238"/>
      <c r="DA1812" s="238"/>
      <c r="DB1812" s="238"/>
      <c r="DC1812" s="238"/>
      <c r="DD1812" s="238"/>
      <c r="DE1812" s="238"/>
      <c r="DF1812" s="238"/>
      <c r="DG1812" s="238"/>
      <c r="DH1812" s="238"/>
      <c r="DI1812" s="238"/>
      <c r="DJ1812" s="238"/>
      <c r="DK1812" s="238"/>
      <c r="DL1812" s="238"/>
      <c r="DM1812" s="238"/>
      <c r="DN1812" s="238"/>
      <c r="DO1812" s="238"/>
      <c r="DP1812" s="238"/>
      <c r="DQ1812" s="238"/>
      <c r="DR1812" s="238"/>
      <c r="DS1812" s="238"/>
      <c r="DT1812" s="238"/>
      <c r="DU1812" s="238"/>
      <c r="DV1812" s="238"/>
      <c r="DW1812" s="238"/>
      <c r="DX1812" s="238"/>
      <c r="DY1812" s="238"/>
      <c r="DZ1812" s="238"/>
      <c r="EA1812" s="238"/>
      <c r="EB1812" s="238"/>
      <c r="EC1812" s="238"/>
      <c r="ED1812" s="238"/>
      <c r="EE1812" s="238"/>
      <c r="EF1812" s="238"/>
      <c r="EG1812" s="238"/>
      <c r="EH1812" s="238"/>
      <c r="EI1812" s="238"/>
      <c r="EJ1812" s="238"/>
      <c r="EK1812" s="238"/>
      <c r="EL1812" s="238"/>
      <c r="EM1812" s="238"/>
      <c r="EN1812" s="238"/>
      <c r="EO1812" s="238"/>
      <c r="EP1812" s="238"/>
      <c r="EQ1812" s="238"/>
      <c r="ER1812" s="238"/>
      <c r="ES1812" s="238"/>
      <c r="ET1812" s="238"/>
      <c r="EU1812" s="238"/>
      <c r="EV1812" s="238"/>
      <c r="EW1812" s="238"/>
      <c r="EX1812" s="238"/>
      <c r="EY1812" s="238"/>
      <c r="EZ1812" s="238"/>
      <c r="FA1812" s="238"/>
      <c r="FB1812" s="238"/>
      <c r="FC1812" s="238"/>
      <c r="FD1812" s="238"/>
      <c r="FE1812" s="238"/>
    </row>
    <row r="1813" spans="34:161">
      <c r="AH1813" s="238"/>
      <c r="AI1813" s="238"/>
      <c r="AJ1813" s="238"/>
      <c r="AK1813" s="238"/>
      <c r="AL1813" s="238"/>
      <c r="AM1813" s="238"/>
      <c r="AN1813" s="238"/>
      <c r="AO1813" s="238"/>
      <c r="AP1813" s="238"/>
      <c r="AQ1813" s="238"/>
      <c r="AR1813" s="238"/>
      <c r="AS1813" s="238"/>
      <c r="AT1813" s="238"/>
      <c r="AU1813" s="238"/>
      <c r="AV1813" s="238"/>
      <c r="AW1813" s="238"/>
      <c r="AX1813" s="238"/>
      <c r="AY1813" s="238"/>
      <c r="AZ1813" s="238"/>
      <c r="BA1813" s="238"/>
      <c r="BB1813" s="238"/>
      <c r="BC1813" s="238"/>
      <c r="BD1813" s="238"/>
      <c r="BE1813" s="238"/>
      <c r="BF1813" s="238"/>
      <c r="BG1813" s="238"/>
      <c r="BH1813" s="238"/>
      <c r="BI1813" s="238"/>
      <c r="BJ1813" s="238"/>
      <c r="BK1813" s="238"/>
      <c r="BL1813" s="238"/>
      <c r="BM1813" s="238"/>
      <c r="BN1813" s="238"/>
      <c r="BO1813" s="238"/>
      <c r="BP1813" s="238"/>
      <c r="BQ1813" s="238"/>
      <c r="BR1813" s="238"/>
      <c r="BS1813" s="238"/>
      <c r="BT1813" s="238"/>
      <c r="BU1813" s="238"/>
      <c r="BV1813" s="238"/>
      <c r="BW1813" s="238"/>
      <c r="BX1813" s="238"/>
      <c r="BY1813" s="238"/>
      <c r="BZ1813" s="238"/>
      <c r="CA1813" s="238"/>
      <c r="CB1813" s="238"/>
      <c r="CC1813" s="238"/>
      <c r="CD1813" s="238"/>
      <c r="CE1813" s="238"/>
      <c r="CF1813" s="238"/>
      <c r="CG1813" s="238"/>
      <c r="CH1813" s="238"/>
      <c r="CI1813" s="238"/>
      <c r="CJ1813" s="238"/>
      <c r="CK1813" s="238"/>
      <c r="CL1813" s="238"/>
      <c r="CM1813" s="238"/>
      <c r="CN1813" s="238"/>
      <c r="CO1813" s="238"/>
      <c r="CP1813" s="238"/>
      <c r="CQ1813" s="238"/>
      <c r="CR1813" s="238"/>
      <c r="CS1813" s="238"/>
      <c r="CT1813" s="238"/>
      <c r="CU1813" s="238"/>
      <c r="CV1813" s="238"/>
      <c r="CW1813" s="238"/>
      <c r="CX1813" s="238"/>
      <c r="CY1813" s="238"/>
      <c r="CZ1813" s="238"/>
      <c r="DA1813" s="238"/>
      <c r="DB1813" s="238"/>
      <c r="DC1813" s="238"/>
      <c r="DD1813" s="238"/>
      <c r="DE1813" s="238"/>
      <c r="DF1813" s="238"/>
      <c r="DG1813" s="238"/>
      <c r="DH1813" s="238"/>
      <c r="DI1813" s="238"/>
      <c r="DJ1813" s="238"/>
      <c r="DK1813" s="238"/>
      <c r="DL1813" s="238"/>
      <c r="DM1813" s="238"/>
      <c r="DN1813" s="238"/>
      <c r="DO1813" s="238"/>
      <c r="DP1813" s="238"/>
      <c r="DQ1813" s="238"/>
      <c r="DR1813" s="238"/>
      <c r="DS1813" s="238"/>
      <c r="DT1813" s="238"/>
      <c r="DU1813" s="238"/>
      <c r="DV1813" s="238"/>
      <c r="DW1813" s="238"/>
      <c r="DX1813" s="238"/>
      <c r="DY1813" s="238"/>
      <c r="DZ1813" s="238"/>
      <c r="EA1813" s="238"/>
      <c r="EB1813" s="238"/>
      <c r="EC1813" s="238"/>
      <c r="ED1813" s="238"/>
      <c r="EE1813" s="238"/>
      <c r="EF1813" s="238"/>
      <c r="EG1813" s="238"/>
      <c r="EH1813" s="238"/>
      <c r="EI1813" s="238"/>
      <c r="EJ1813" s="238"/>
      <c r="EK1813" s="238"/>
      <c r="EL1813" s="238"/>
      <c r="EM1813" s="238"/>
      <c r="EN1813" s="238"/>
      <c r="EO1813" s="238"/>
      <c r="EP1813" s="238"/>
      <c r="EQ1813" s="238"/>
      <c r="ER1813" s="238"/>
      <c r="ES1813" s="238"/>
      <c r="ET1813" s="238"/>
      <c r="EU1813" s="238"/>
      <c r="EV1813" s="238"/>
      <c r="EW1813" s="238"/>
      <c r="EX1813" s="238"/>
      <c r="EY1813" s="238"/>
      <c r="EZ1813" s="238"/>
      <c r="FA1813" s="238"/>
      <c r="FB1813" s="238"/>
      <c r="FC1813" s="238"/>
      <c r="FD1813" s="238"/>
      <c r="FE1813" s="238"/>
    </row>
    <row r="1814" spans="34:161">
      <c r="AH1814" s="238"/>
      <c r="AI1814" s="238"/>
      <c r="AJ1814" s="238"/>
      <c r="AK1814" s="238"/>
      <c r="AL1814" s="238"/>
      <c r="AM1814" s="238"/>
      <c r="AN1814" s="238"/>
      <c r="AO1814" s="238"/>
      <c r="AP1814" s="238"/>
      <c r="AQ1814" s="238"/>
      <c r="AR1814" s="238"/>
      <c r="AS1814" s="238"/>
      <c r="AT1814" s="238"/>
      <c r="AU1814" s="238"/>
      <c r="AV1814" s="238"/>
      <c r="AW1814" s="238"/>
      <c r="AX1814" s="238"/>
      <c r="AY1814" s="238"/>
      <c r="AZ1814" s="238"/>
      <c r="BA1814" s="238"/>
      <c r="BB1814" s="238"/>
      <c r="BC1814" s="238"/>
      <c r="BD1814" s="238"/>
      <c r="BE1814" s="238"/>
      <c r="BF1814" s="238"/>
      <c r="BG1814" s="238"/>
      <c r="BH1814" s="238"/>
      <c r="BI1814" s="238"/>
      <c r="BJ1814" s="238"/>
      <c r="BK1814" s="238"/>
      <c r="BL1814" s="238"/>
      <c r="BM1814" s="238"/>
      <c r="BN1814" s="238"/>
      <c r="BO1814" s="238"/>
      <c r="BP1814" s="238"/>
      <c r="BQ1814" s="238"/>
      <c r="BR1814" s="238"/>
      <c r="BS1814" s="238"/>
      <c r="BT1814" s="238"/>
      <c r="BU1814" s="238"/>
      <c r="BV1814" s="238"/>
      <c r="BW1814" s="238"/>
      <c r="BX1814" s="238"/>
      <c r="BY1814" s="238"/>
      <c r="BZ1814" s="238"/>
      <c r="CA1814" s="238"/>
      <c r="CB1814" s="238"/>
      <c r="CC1814" s="238"/>
      <c r="CD1814" s="238"/>
      <c r="CE1814" s="238"/>
      <c r="CF1814" s="238"/>
      <c r="CG1814" s="238"/>
      <c r="CH1814" s="238"/>
      <c r="CI1814" s="238"/>
      <c r="CJ1814" s="238"/>
      <c r="CK1814" s="238"/>
      <c r="CL1814" s="238"/>
      <c r="CM1814" s="238"/>
      <c r="CN1814" s="238"/>
      <c r="CO1814" s="238"/>
      <c r="CP1814" s="238"/>
      <c r="CQ1814" s="238"/>
      <c r="CR1814" s="238"/>
      <c r="CS1814" s="238"/>
      <c r="CT1814" s="238"/>
      <c r="CU1814" s="238"/>
      <c r="CV1814" s="238"/>
      <c r="CW1814" s="238"/>
      <c r="CX1814" s="238"/>
      <c r="CY1814" s="238"/>
      <c r="CZ1814" s="238"/>
      <c r="DA1814" s="238"/>
      <c r="DB1814" s="238"/>
      <c r="DC1814" s="238"/>
      <c r="DD1814" s="238"/>
      <c r="DE1814" s="238"/>
      <c r="DF1814" s="238"/>
      <c r="DG1814" s="238"/>
      <c r="DH1814" s="238"/>
      <c r="DI1814" s="238"/>
      <c r="DJ1814" s="238"/>
      <c r="DK1814" s="238"/>
      <c r="DL1814" s="238"/>
      <c r="DM1814" s="238"/>
      <c r="DN1814" s="238"/>
      <c r="DO1814" s="238"/>
      <c r="DP1814" s="238"/>
      <c r="DQ1814" s="238"/>
      <c r="DR1814" s="238"/>
      <c r="DS1814" s="238"/>
      <c r="DT1814" s="238"/>
      <c r="DU1814" s="238"/>
      <c r="DV1814" s="238"/>
      <c r="DW1814" s="238"/>
      <c r="DX1814" s="238"/>
      <c r="DY1814" s="238"/>
      <c r="DZ1814" s="238"/>
      <c r="EA1814" s="238"/>
      <c r="EB1814" s="238"/>
      <c r="EC1814" s="238"/>
      <c r="ED1814" s="238"/>
      <c r="EE1814" s="238"/>
      <c r="EF1814" s="238"/>
      <c r="EG1814" s="238"/>
      <c r="EH1814" s="238"/>
      <c r="EI1814" s="238"/>
      <c r="EJ1814" s="238"/>
      <c r="EK1814" s="238"/>
      <c r="EL1814" s="238"/>
      <c r="EM1814" s="238"/>
      <c r="EN1814" s="238"/>
      <c r="EO1814" s="238"/>
      <c r="EP1814" s="238"/>
      <c r="EQ1814" s="238"/>
      <c r="ER1814" s="238"/>
      <c r="ES1814" s="238"/>
      <c r="ET1814" s="238"/>
      <c r="EU1814" s="238"/>
      <c r="EV1814" s="238"/>
      <c r="EW1814" s="238"/>
      <c r="EX1814" s="238"/>
      <c r="EY1814" s="238"/>
      <c r="EZ1814" s="238"/>
      <c r="FA1814" s="238"/>
      <c r="FB1814" s="238"/>
      <c r="FC1814" s="238"/>
      <c r="FD1814" s="238"/>
      <c r="FE1814" s="238"/>
    </row>
    <row r="1815" spans="34:161">
      <c r="AH1815" s="238"/>
      <c r="AI1815" s="238"/>
      <c r="AJ1815" s="238"/>
      <c r="AK1815" s="238"/>
      <c r="AL1815" s="238"/>
      <c r="AM1815" s="238"/>
      <c r="AN1815" s="238"/>
      <c r="AO1815" s="238"/>
      <c r="AP1815" s="238"/>
      <c r="AQ1815" s="238"/>
      <c r="AR1815" s="238"/>
      <c r="AS1815" s="238"/>
      <c r="AT1815" s="238"/>
      <c r="AU1815" s="238"/>
      <c r="AV1815" s="238"/>
      <c r="AW1815" s="238"/>
      <c r="AX1815" s="238"/>
      <c r="AY1815" s="238"/>
      <c r="AZ1815" s="238"/>
      <c r="BA1815" s="238"/>
      <c r="BB1815" s="238"/>
      <c r="BC1815" s="238"/>
      <c r="BD1815" s="238"/>
      <c r="BE1815" s="238"/>
      <c r="BF1815" s="238"/>
      <c r="BG1815" s="238"/>
      <c r="BH1815" s="238"/>
      <c r="BI1815" s="238"/>
      <c r="BJ1815" s="238"/>
      <c r="BK1815" s="238"/>
      <c r="BL1815" s="238"/>
      <c r="BM1815" s="238"/>
      <c r="BN1815" s="238"/>
      <c r="BO1815" s="238"/>
      <c r="BP1815" s="238"/>
      <c r="BQ1815" s="238"/>
      <c r="BR1815" s="238"/>
      <c r="BS1815" s="238"/>
      <c r="BT1815" s="238"/>
      <c r="BU1815" s="238"/>
      <c r="BV1815" s="238"/>
      <c r="BW1815" s="238"/>
      <c r="BX1815" s="238"/>
      <c r="BY1815" s="238"/>
      <c r="BZ1815" s="238"/>
      <c r="CA1815" s="238"/>
      <c r="CB1815" s="238"/>
      <c r="CC1815" s="238"/>
      <c r="CD1815" s="238"/>
      <c r="CE1815" s="238"/>
      <c r="CF1815" s="238"/>
      <c r="CG1815" s="238"/>
      <c r="CH1815" s="238"/>
      <c r="CI1815" s="238"/>
      <c r="CJ1815" s="238"/>
      <c r="CK1815" s="238"/>
      <c r="CL1815" s="238"/>
      <c r="CM1815" s="238"/>
      <c r="CN1815" s="238"/>
      <c r="CO1815" s="238"/>
      <c r="CP1815" s="238"/>
      <c r="CQ1815" s="238"/>
      <c r="CR1815" s="238"/>
      <c r="CS1815" s="238"/>
      <c r="CT1815" s="238"/>
      <c r="CU1815" s="238"/>
      <c r="CV1815" s="238"/>
      <c r="CW1815" s="238"/>
      <c r="CX1815" s="238"/>
      <c r="CY1815" s="238"/>
      <c r="CZ1815" s="238"/>
      <c r="DA1815" s="238"/>
      <c r="DB1815" s="238"/>
      <c r="DC1815" s="238"/>
      <c r="DD1815" s="238"/>
      <c r="DE1815" s="238"/>
      <c r="DF1815" s="238"/>
      <c r="DG1815" s="238"/>
      <c r="DH1815" s="238"/>
      <c r="DI1815" s="238"/>
      <c r="DJ1815" s="238"/>
      <c r="DK1815" s="238"/>
      <c r="DL1815" s="238"/>
      <c r="DM1815" s="238"/>
      <c r="DN1815" s="238"/>
      <c r="DO1815" s="238"/>
      <c r="DP1815" s="238"/>
      <c r="DQ1815" s="238"/>
      <c r="DR1815" s="238"/>
      <c r="DS1815" s="238"/>
      <c r="DT1815" s="238"/>
      <c r="DU1815" s="238"/>
      <c r="DV1815" s="238"/>
      <c r="DW1815" s="238"/>
      <c r="DX1815" s="238"/>
      <c r="DY1815" s="238"/>
      <c r="DZ1815" s="238"/>
      <c r="EA1815" s="238"/>
      <c r="EB1815" s="238"/>
      <c r="EC1815" s="238"/>
      <c r="ED1815" s="238"/>
      <c r="EE1815" s="238"/>
      <c r="EF1815" s="238"/>
      <c r="EG1815" s="238"/>
      <c r="EH1815" s="238"/>
      <c r="EI1815" s="238"/>
      <c r="EJ1815" s="238"/>
      <c r="EK1815" s="238"/>
      <c r="EL1815" s="238"/>
      <c r="EM1815" s="238"/>
      <c r="EN1815" s="238"/>
      <c r="EO1815" s="238"/>
      <c r="EP1815" s="238"/>
      <c r="EQ1815" s="238"/>
      <c r="ER1815" s="238"/>
      <c r="ES1815" s="238"/>
      <c r="ET1815" s="238"/>
      <c r="EU1815" s="238"/>
      <c r="EV1815" s="238"/>
      <c r="EW1815" s="238"/>
      <c r="EX1815" s="238"/>
      <c r="EY1815" s="238"/>
      <c r="EZ1815" s="238"/>
      <c r="FA1815" s="238"/>
      <c r="FB1815" s="238"/>
      <c r="FC1815" s="238"/>
      <c r="FD1815" s="238"/>
      <c r="FE1815" s="238"/>
    </row>
    <row r="1816" spans="34:161">
      <c r="AH1816" s="238"/>
      <c r="AI1816" s="238"/>
      <c r="AJ1816" s="238"/>
      <c r="AK1816" s="238"/>
      <c r="AL1816" s="238"/>
      <c r="AM1816" s="238"/>
      <c r="AN1816" s="238"/>
      <c r="AO1816" s="238"/>
      <c r="AP1816" s="238"/>
      <c r="AQ1816" s="238"/>
      <c r="AR1816" s="238"/>
      <c r="AS1816" s="238"/>
      <c r="AT1816" s="238"/>
      <c r="AU1816" s="238"/>
      <c r="AV1816" s="238"/>
      <c r="AW1816" s="238"/>
      <c r="AX1816" s="238"/>
      <c r="AY1816" s="238"/>
      <c r="AZ1816" s="238"/>
      <c r="BA1816" s="238"/>
      <c r="BB1816" s="238"/>
      <c r="BC1816" s="238"/>
      <c r="BD1816" s="238"/>
      <c r="BE1816" s="238"/>
      <c r="BF1816" s="238"/>
      <c r="BG1816" s="238"/>
      <c r="BH1816" s="238"/>
      <c r="BI1816" s="238"/>
      <c r="BJ1816" s="238"/>
      <c r="BK1816" s="238"/>
      <c r="BL1816" s="238"/>
      <c r="BM1816" s="238"/>
      <c r="BN1816" s="238"/>
      <c r="BO1816" s="238"/>
      <c r="BP1816" s="238"/>
      <c r="BQ1816" s="238"/>
      <c r="BR1816" s="238"/>
      <c r="BS1816" s="238"/>
      <c r="BT1816" s="238"/>
      <c r="BU1816" s="238"/>
      <c r="BV1816" s="238"/>
      <c r="BW1816" s="238"/>
      <c r="BX1816" s="238"/>
      <c r="BY1816" s="238"/>
      <c r="BZ1816" s="238"/>
      <c r="CA1816" s="238"/>
      <c r="CB1816" s="238"/>
      <c r="CC1816" s="238"/>
      <c r="CD1816" s="238"/>
      <c r="CE1816" s="238"/>
      <c r="CF1816" s="238"/>
      <c r="CG1816" s="238"/>
      <c r="CH1816" s="238"/>
      <c r="CI1816" s="238"/>
      <c r="CJ1816" s="238"/>
      <c r="CK1816" s="238"/>
      <c r="CL1816" s="238"/>
      <c r="CM1816" s="238"/>
      <c r="CN1816" s="238"/>
      <c r="CO1816" s="238"/>
      <c r="CP1816" s="238"/>
      <c r="CQ1816" s="238"/>
      <c r="CR1816" s="238"/>
      <c r="CS1816" s="238"/>
      <c r="CT1816" s="238"/>
      <c r="CU1816" s="238"/>
      <c r="CV1816" s="238"/>
      <c r="CW1816" s="238"/>
      <c r="CX1816" s="238"/>
      <c r="CY1816" s="238"/>
      <c r="CZ1816" s="238"/>
      <c r="DA1816" s="238"/>
      <c r="DB1816" s="238"/>
      <c r="DC1816" s="238"/>
      <c r="DD1816" s="238"/>
      <c r="DE1816" s="238"/>
      <c r="DF1816" s="238"/>
      <c r="DG1816" s="238"/>
      <c r="DH1816" s="238"/>
      <c r="DI1816" s="238"/>
      <c r="DJ1816" s="238"/>
      <c r="DK1816" s="238"/>
      <c r="DL1816" s="238"/>
      <c r="DM1816" s="238"/>
      <c r="DN1816" s="238"/>
      <c r="DO1816" s="238"/>
      <c r="DP1816" s="238"/>
      <c r="DQ1816" s="238"/>
      <c r="DR1816" s="238"/>
      <c r="DS1816" s="238"/>
      <c r="DT1816" s="238"/>
      <c r="DU1816" s="238"/>
      <c r="DV1816" s="238"/>
      <c r="DW1816" s="238"/>
      <c r="DX1816" s="238"/>
      <c r="DY1816" s="238"/>
      <c r="DZ1816" s="238"/>
      <c r="EA1816" s="238"/>
      <c r="EB1816" s="238"/>
      <c r="EC1816" s="238"/>
      <c r="ED1816" s="238"/>
      <c r="EE1816" s="238"/>
      <c r="EF1816" s="238"/>
      <c r="EG1816" s="238"/>
      <c r="EH1816" s="238"/>
      <c r="EI1816" s="238"/>
      <c r="EJ1816" s="238"/>
      <c r="EK1816" s="238"/>
      <c r="EL1816" s="238"/>
      <c r="EM1816" s="238"/>
      <c r="EN1816" s="238"/>
      <c r="EO1816" s="238"/>
      <c r="EP1816" s="238"/>
      <c r="EQ1816" s="238"/>
      <c r="ER1816" s="238"/>
      <c r="ES1816" s="238"/>
      <c r="ET1816" s="238"/>
      <c r="EU1816" s="238"/>
      <c r="EV1816" s="238"/>
      <c r="EW1816" s="238"/>
      <c r="EX1816" s="238"/>
      <c r="EY1816" s="238"/>
      <c r="EZ1816" s="238"/>
      <c r="FA1816" s="238"/>
      <c r="FB1816" s="238"/>
      <c r="FC1816" s="238"/>
      <c r="FD1816" s="238"/>
      <c r="FE1816" s="238"/>
    </row>
    <row r="1817" spans="34:161">
      <c r="AH1817" s="238"/>
      <c r="AI1817" s="238"/>
      <c r="AJ1817" s="238"/>
      <c r="AK1817" s="238"/>
      <c r="AL1817" s="238"/>
      <c r="AM1817" s="238"/>
      <c r="AN1817" s="238"/>
      <c r="AO1817" s="238"/>
      <c r="AP1817" s="238"/>
      <c r="AQ1817" s="238"/>
      <c r="AR1817" s="238"/>
      <c r="AS1817" s="238"/>
      <c r="AT1817" s="238"/>
      <c r="AU1817" s="238"/>
      <c r="AV1817" s="238"/>
      <c r="AW1817" s="238"/>
      <c r="AX1817" s="238"/>
      <c r="AY1817" s="238"/>
      <c r="AZ1817" s="238"/>
      <c r="BA1817" s="238"/>
      <c r="BB1817" s="238"/>
      <c r="BC1817" s="238"/>
      <c r="BD1817" s="238"/>
      <c r="BE1817" s="238"/>
      <c r="BF1817" s="238"/>
      <c r="BG1817" s="238"/>
      <c r="BH1817" s="238"/>
      <c r="BI1817" s="238"/>
      <c r="BJ1817" s="238"/>
      <c r="BK1817" s="238"/>
      <c r="BL1817" s="238"/>
      <c r="BM1817" s="238"/>
      <c r="BN1817" s="238"/>
      <c r="BO1817" s="238"/>
      <c r="BP1817" s="238"/>
      <c r="BQ1817" s="238"/>
      <c r="BR1817" s="238"/>
      <c r="BS1817" s="238"/>
      <c r="BT1817" s="238"/>
      <c r="BU1817" s="238"/>
      <c r="BV1817" s="238"/>
      <c r="BW1817" s="238"/>
      <c r="BX1817" s="238"/>
      <c r="BY1817" s="238"/>
      <c r="BZ1817" s="238"/>
      <c r="CA1817" s="238"/>
      <c r="CB1817" s="238"/>
      <c r="CC1817" s="238"/>
      <c r="CD1817" s="238"/>
      <c r="CE1817" s="238"/>
      <c r="CF1817" s="238"/>
      <c r="CG1817" s="238"/>
      <c r="CH1817" s="238"/>
      <c r="CI1817" s="238"/>
      <c r="CJ1817" s="238"/>
      <c r="CK1817" s="238"/>
      <c r="CL1817" s="238"/>
      <c r="CM1817" s="238"/>
      <c r="CN1817" s="238"/>
      <c r="CO1817" s="238"/>
      <c r="CP1817" s="238"/>
      <c r="CQ1817" s="238"/>
      <c r="CR1817" s="238"/>
      <c r="CS1817" s="238"/>
      <c r="CT1817" s="238"/>
      <c r="CU1817" s="238"/>
      <c r="CV1817" s="238"/>
      <c r="CW1817" s="238"/>
      <c r="CX1817" s="238"/>
      <c r="CY1817" s="238"/>
      <c r="CZ1817" s="238"/>
      <c r="DA1817" s="238"/>
      <c r="DB1817" s="238"/>
      <c r="DC1817" s="238"/>
      <c r="DD1817" s="238"/>
      <c r="DE1817" s="238"/>
      <c r="DF1817" s="238"/>
      <c r="DG1817" s="238"/>
      <c r="DH1817" s="238"/>
      <c r="DI1817" s="238"/>
      <c r="DJ1817" s="238"/>
      <c r="DK1817" s="238"/>
      <c r="DL1817" s="238"/>
      <c r="DM1817" s="238"/>
      <c r="DN1817" s="238"/>
      <c r="DO1817" s="238"/>
      <c r="DP1817" s="238"/>
      <c r="DQ1817" s="238"/>
      <c r="DR1817" s="238"/>
      <c r="DS1817" s="238"/>
      <c r="DT1817" s="238"/>
      <c r="DU1817" s="238"/>
      <c r="DV1817" s="238"/>
      <c r="DW1817" s="238"/>
      <c r="DX1817" s="238"/>
      <c r="DY1817" s="238"/>
      <c r="DZ1817" s="238"/>
      <c r="EA1817" s="238"/>
      <c r="EB1817" s="238"/>
      <c r="EC1817" s="238"/>
      <c r="ED1817" s="238"/>
      <c r="EE1817" s="238"/>
      <c r="EF1817" s="238"/>
      <c r="EG1817" s="238"/>
      <c r="EH1817" s="238"/>
      <c r="EI1817" s="238"/>
      <c r="EJ1817" s="238"/>
      <c r="EK1817" s="238"/>
      <c r="EL1817" s="238"/>
      <c r="EM1817" s="238"/>
      <c r="EN1817" s="238"/>
      <c r="EO1817" s="238"/>
      <c r="EP1817" s="238"/>
      <c r="EQ1817" s="238"/>
      <c r="ER1817" s="238"/>
      <c r="ES1817" s="238"/>
      <c r="ET1817" s="238"/>
      <c r="EU1817" s="238"/>
      <c r="EV1817" s="238"/>
      <c r="EW1817" s="238"/>
      <c r="EX1817" s="238"/>
      <c r="EY1817" s="238"/>
      <c r="EZ1817" s="238"/>
      <c r="FA1817" s="238"/>
      <c r="FB1817" s="238"/>
      <c r="FC1817" s="238"/>
      <c r="FD1817" s="238"/>
      <c r="FE1817" s="238"/>
    </row>
    <row r="1818" spans="34:161">
      <c r="AH1818" s="238"/>
      <c r="AI1818" s="238"/>
      <c r="AJ1818" s="238"/>
      <c r="AK1818" s="238"/>
      <c r="AL1818" s="238"/>
      <c r="AM1818" s="238"/>
      <c r="AN1818" s="238"/>
      <c r="AO1818" s="238"/>
      <c r="AP1818" s="238"/>
      <c r="AQ1818" s="238"/>
      <c r="AR1818" s="238"/>
      <c r="AS1818" s="238"/>
      <c r="AT1818" s="238"/>
      <c r="AU1818" s="238"/>
      <c r="AV1818" s="238"/>
      <c r="AW1818" s="238"/>
      <c r="AX1818" s="238"/>
      <c r="AY1818" s="238"/>
      <c r="AZ1818" s="238"/>
      <c r="BA1818" s="238"/>
      <c r="BB1818" s="238"/>
      <c r="BC1818" s="238"/>
      <c r="BD1818" s="238"/>
      <c r="BE1818" s="238"/>
      <c r="BF1818" s="238"/>
      <c r="BG1818" s="238"/>
      <c r="BH1818" s="238"/>
      <c r="BI1818" s="238"/>
      <c r="BJ1818" s="238"/>
      <c r="BK1818" s="238"/>
      <c r="BL1818" s="238"/>
      <c r="BM1818" s="238"/>
      <c r="BN1818" s="238"/>
      <c r="BO1818" s="238"/>
      <c r="BP1818" s="238"/>
      <c r="BQ1818" s="238"/>
      <c r="BR1818" s="238"/>
      <c r="BS1818" s="238"/>
      <c r="BT1818" s="238"/>
      <c r="BU1818" s="238"/>
      <c r="BV1818" s="238"/>
      <c r="BW1818" s="238"/>
      <c r="BX1818" s="238"/>
      <c r="BY1818" s="238"/>
      <c r="BZ1818" s="238"/>
      <c r="CA1818" s="238"/>
      <c r="CB1818" s="238"/>
      <c r="CC1818" s="238"/>
      <c r="CD1818" s="238"/>
      <c r="CE1818" s="238"/>
      <c r="CF1818" s="238"/>
      <c r="CG1818" s="238"/>
      <c r="CH1818" s="238"/>
      <c r="CI1818" s="238"/>
      <c r="CJ1818" s="238"/>
      <c r="CK1818" s="238"/>
      <c r="CL1818" s="238"/>
      <c r="CM1818" s="238"/>
      <c r="CN1818" s="238"/>
      <c r="CO1818" s="238"/>
      <c r="CP1818" s="238"/>
      <c r="CQ1818" s="238"/>
      <c r="CR1818" s="238"/>
      <c r="CS1818" s="238"/>
      <c r="CT1818" s="238"/>
      <c r="CU1818" s="238"/>
      <c r="CV1818" s="238"/>
      <c r="CW1818" s="238"/>
      <c r="CX1818" s="238"/>
      <c r="CY1818" s="238"/>
      <c r="CZ1818" s="238"/>
      <c r="DA1818" s="238"/>
      <c r="DB1818" s="238"/>
      <c r="DC1818" s="238"/>
      <c r="DD1818" s="238"/>
      <c r="DE1818" s="238"/>
      <c r="DF1818" s="238"/>
      <c r="DG1818" s="238"/>
      <c r="DH1818" s="238"/>
      <c r="DI1818" s="238"/>
      <c r="DJ1818" s="238"/>
      <c r="DK1818" s="238"/>
      <c r="DL1818" s="238"/>
      <c r="DM1818" s="238"/>
      <c r="DN1818" s="238"/>
      <c r="DO1818" s="238"/>
      <c r="DP1818" s="238"/>
      <c r="DQ1818" s="238"/>
      <c r="DR1818" s="238"/>
      <c r="DS1818" s="238"/>
      <c r="DT1818" s="238"/>
      <c r="DU1818" s="238"/>
      <c r="DV1818" s="238"/>
      <c r="DW1818" s="238"/>
      <c r="DX1818" s="238"/>
      <c r="DY1818" s="238"/>
      <c r="DZ1818" s="238"/>
      <c r="EA1818" s="238"/>
      <c r="EB1818" s="238"/>
      <c r="EC1818" s="238"/>
      <c r="ED1818" s="238"/>
      <c r="EE1818" s="238"/>
      <c r="EF1818" s="238"/>
      <c r="EG1818" s="238"/>
      <c r="EH1818" s="238"/>
      <c r="EI1818" s="238"/>
      <c r="EJ1818" s="238"/>
      <c r="EK1818" s="238"/>
      <c r="EL1818" s="238"/>
      <c r="EM1818" s="238"/>
      <c r="EN1818" s="238"/>
      <c r="EO1818" s="238"/>
      <c r="EP1818" s="238"/>
      <c r="EQ1818" s="238"/>
      <c r="ER1818" s="238"/>
      <c r="ES1818" s="238"/>
      <c r="ET1818" s="238"/>
      <c r="EU1818" s="238"/>
      <c r="EV1818" s="238"/>
      <c r="EW1818" s="238"/>
      <c r="EX1818" s="238"/>
      <c r="EY1818" s="238"/>
      <c r="EZ1818" s="238"/>
      <c r="FA1818" s="238"/>
      <c r="FB1818" s="238"/>
      <c r="FC1818" s="238"/>
      <c r="FD1818" s="238"/>
      <c r="FE1818" s="238"/>
    </row>
    <row r="1819" spans="34:161">
      <c r="AH1819" s="238"/>
      <c r="AI1819" s="238"/>
      <c r="AJ1819" s="238"/>
      <c r="AK1819" s="238"/>
      <c r="AL1819" s="238"/>
      <c r="AM1819" s="238"/>
      <c r="AN1819" s="238"/>
      <c r="AO1819" s="238"/>
      <c r="AP1819" s="238"/>
      <c r="AQ1819" s="238"/>
      <c r="AR1819" s="238"/>
      <c r="AS1819" s="238"/>
      <c r="AT1819" s="238"/>
      <c r="AU1819" s="238"/>
      <c r="AV1819" s="238"/>
      <c r="AW1819" s="238"/>
      <c r="AX1819" s="238"/>
      <c r="AY1819" s="238"/>
      <c r="AZ1819" s="238"/>
      <c r="BA1819" s="238"/>
      <c r="BB1819" s="238"/>
      <c r="BC1819" s="238"/>
      <c r="BD1819" s="238"/>
      <c r="BE1819" s="238"/>
      <c r="BF1819" s="238"/>
      <c r="BG1819" s="238"/>
      <c r="BH1819" s="238"/>
      <c r="BI1819" s="238"/>
      <c r="BJ1819" s="238"/>
      <c r="BK1819" s="238"/>
      <c r="BL1819" s="238"/>
      <c r="BM1819" s="238"/>
      <c r="BN1819" s="238"/>
      <c r="BO1819" s="238"/>
      <c r="BP1819" s="238"/>
      <c r="BQ1819" s="238"/>
      <c r="BR1819" s="238"/>
      <c r="BS1819" s="238"/>
      <c r="BT1819" s="238"/>
      <c r="BU1819" s="238"/>
      <c r="BV1819" s="238"/>
      <c r="BW1819" s="238"/>
      <c r="BX1819" s="238"/>
      <c r="BY1819" s="238"/>
      <c r="BZ1819" s="238"/>
      <c r="CA1819" s="238"/>
      <c r="CB1819" s="238"/>
      <c r="CC1819" s="238"/>
      <c r="CD1819" s="238"/>
      <c r="CE1819" s="238"/>
      <c r="CF1819" s="238"/>
      <c r="CG1819" s="238"/>
      <c r="CH1819" s="238"/>
      <c r="CI1819" s="238"/>
      <c r="CJ1819" s="238"/>
      <c r="CK1819" s="238"/>
      <c r="CL1819" s="238"/>
      <c r="CM1819" s="238"/>
      <c r="CN1819" s="238"/>
      <c r="CO1819" s="238"/>
      <c r="CP1819" s="238"/>
      <c r="CQ1819" s="238"/>
      <c r="CR1819" s="238"/>
      <c r="CS1819" s="238"/>
      <c r="CT1819" s="238"/>
      <c r="CU1819" s="238"/>
      <c r="CV1819" s="238"/>
      <c r="CW1819" s="238"/>
      <c r="CX1819" s="238"/>
      <c r="CY1819" s="238"/>
      <c r="CZ1819" s="238"/>
      <c r="DA1819" s="238"/>
      <c r="DB1819" s="238"/>
      <c r="DC1819" s="238"/>
      <c r="DD1819" s="238"/>
      <c r="DE1819" s="238"/>
      <c r="DF1819" s="238"/>
      <c r="DG1819" s="238"/>
      <c r="DH1819" s="238"/>
      <c r="DI1819" s="238"/>
      <c r="DJ1819" s="238"/>
      <c r="DK1819" s="238"/>
      <c r="DL1819" s="238"/>
      <c r="DM1819" s="238"/>
      <c r="DN1819" s="238"/>
      <c r="DO1819" s="238"/>
      <c r="DP1819" s="238"/>
      <c r="DQ1819" s="238"/>
      <c r="DR1819" s="238"/>
      <c r="DS1819" s="238"/>
      <c r="DT1819" s="238"/>
      <c r="DU1819" s="238"/>
      <c r="DV1819" s="238"/>
      <c r="DW1819" s="238"/>
      <c r="DX1819" s="238"/>
      <c r="DY1819" s="238"/>
      <c r="DZ1819" s="238"/>
      <c r="EA1819" s="238"/>
      <c r="EB1819" s="238"/>
      <c r="EC1819" s="238"/>
      <c r="ED1819" s="238"/>
      <c r="EE1819" s="238"/>
      <c r="EF1819" s="238"/>
      <c r="EG1819" s="238"/>
      <c r="EH1819" s="238"/>
      <c r="EI1819" s="238"/>
      <c r="EJ1819" s="238"/>
      <c r="EK1819" s="238"/>
      <c r="EL1819" s="238"/>
      <c r="EM1819" s="238"/>
      <c r="EN1819" s="238"/>
      <c r="EO1819" s="238"/>
      <c r="EP1819" s="238"/>
      <c r="EQ1819" s="238"/>
      <c r="ER1819" s="238"/>
      <c r="ES1819" s="238"/>
      <c r="ET1819" s="238"/>
      <c r="EU1819" s="238"/>
      <c r="EV1819" s="238"/>
      <c r="EW1819" s="238"/>
      <c r="EX1819" s="238"/>
      <c r="EY1819" s="238"/>
      <c r="EZ1819" s="238"/>
      <c r="FA1819" s="238"/>
      <c r="FB1819" s="238"/>
      <c r="FC1819" s="238"/>
      <c r="FD1819" s="238"/>
      <c r="FE1819" s="238"/>
    </row>
    <row r="1820" spans="34:161">
      <c r="AH1820" s="238"/>
      <c r="AI1820" s="238"/>
      <c r="AJ1820" s="238"/>
      <c r="AK1820" s="238"/>
      <c r="AL1820" s="238"/>
      <c r="AM1820" s="238"/>
      <c r="AN1820" s="238"/>
      <c r="AO1820" s="238"/>
      <c r="AP1820" s="238"/>
      <c r="AQ1820" s="238"/>
      <c r="AR1820" s="238"/>
      <c r="AS1820" s="238"/>
      <c r="AT1820" s="238"/>
      <c r="AU1820" s="238"/>
      <c r="AV1820" s="238"/>
      <c r="AW1820" s="238"/>
      <c r="AX1820" s="238"/>
      <c r="AY1820" s="238"/>
      <c r="AZ1820" s="238"/>
      <c r="BA1820" s="238"/>
      <c r="BB1820" s="238"/>
      <c r="BC1820" s="238"/>
      <c r="BD1820" s="238"/>
      <c r="BE1820" s="238"/>
      <c r="BF1820" s="238"/>
      <c r="BG1820" s="238"/>
      <c r="BH1820" s="238"/>
      <c r="BI1820" s="238"/>
      <c r="BJ1820" s="238"/>
      <c r="BK1820" s="238"/>
      <c r="BL1820" s="238"/>
      <c r="BM1820" s="238"/>
      <c r="BN1820" s="238"/>
      <c r="BO1820" s="238"/>
      <c r="BP1820" s="238"/>
      <c r="BQ1820" s="238"/>
      <c r="BR1820" s="238"/>
      <c r="BS1820" s="238"/>
      <c r="BT1820" s="238"/>
      <c r="BU1820" s="238"/>
      <c r="BV1820" s="238"/>
      <c r="BW1820" s="238"/>
      <c r="BX1820" s="238"/>
      <c r="BY1820" s="238"/>
      <c r="BZ1820" s="238"/>
      <c r="CA1820" s="238"/>
      <c r="CB1820" s="238"/>
      <c r="CC1820" s="238"/>
      <c r="CD1820" s="238"/>
      <c r="CE1820" s="238"/>
      <c r="CF1820" s="238"/>
      <c r="CG1820" s="238"/>
      <c r="CH1820" s="238"/>
      <c r="CI1820" s="238"/>
      <c r="CJ1820" s="238"/>
      <c r="CK1820" s="238"/>
      <c r="CL1820" s="238"/>
      <c r="CM1820" s="238"/>
      <c r="CN1820" s="238"/>
      <c r="CO1820" s="238"/>
      <c r="CP1820" s="238"/>
      <c r="CQ1820" s="238"/>
      <c r="CR1820" s="238"/>
      <c r="CS1820" s="238"/>
      <c r="CT1820" s="238"/>
      <c r="CU1820" s="238"/>
      <c r="CV1820" s="238"/>
      <c r="CW1820" s="238"/>
      <c r="CX1820" s="238"/>
      <c r="CY1820" s="238"/>
      <c r="CZ1820" s="238"/>
      <c r="DA1820" s="238"/>
      <c r="DB1820" s="238"/>
      <c r="DC1820" s="238"/>
      <c r="DD1820" s="238"/>
      <c r="DE1820" s="238"/>
      <c r="DF1820" s="238"/>
      <c r="DG1820" s="238"/>
      <c r="DH1820" s="238"/>
      <c r="DI1820" s="238"/>
      <c r="DJ1820" s="238"/>
      <c r="DK1820" s="238"/>
      <c r="DL1820" s="238"/>
      <c r="DM1820" s="238"/>
      <c r="DN1820" s="238"/>
      <c r="DO1820" s="238"/>
      <c r="DP1820" s="238"/>
      <c r="DQ1820" s="238"/>
      <c r="DR1820" s="238"/>
      <c r="DS1820" s="238"/>
      <c r="DT1820" s="238"/>
      <c r="DU1820" s="238"/>
      <c r="DV1820" s="238"/>
      <c r="DW1820" s="238"/>
      <c r="DX1820" s="238"/>
      <c r="DY1820" s="238"/>
      <c r="DZ1820" s="238"/>
      <c r="EA1820" s="238"/>
      <c r="EB1820" s="238"/>
      <c r="EC1820" s="238"/>
      <c r="ED1820" s="238"/>
      <c r="EE1820" s="238"/>
      <c r="EF1820" s="238"/>
      <c r="EG1820" s="238"/>
      <c r="EH1820" s="238"/>
      <c r="EI1820" s="238"/>
      <c r="EJ1820" s="238"/>
      <c r="EK1820" s="238"/>
      <c r="EL1820" s="238"/>
      <c r="EM1820" s="238"/>
      <c r="EN1820" s="238"/>
      <c r="EO1820" s="238"/>
      <c r="EP1820" s="238"/>
      <c r="EQ1820" s="238"/>
      <c r="ER1820" s="238"/>
      <c r="ES1820" s="238"/>
      <c r="ET1820" s="238"/>
      <c r="EU1820" s="238"/>
      <c r="EV1820" s="238"/>
      <c r="EW1820" s="238"/>
      <c r="EX1820" s="238"/>
      <c r="EY1820" s="238"/>
      <c r="EZ1820" s="238"/>
      <c r="FA1820" s="238"/>
      <c r="FB1820" s="238"/>
      <c r="FC1820" s="238"/>
      <c r="FD1820" s="238"/>
      <c r="FE1820" s="238"/>
    </row>
    <row r="1821" spans="34:161">
      <c r="AH1821" s="238"/>
      <c r="AI1821" s="238"/>
      <c r="AJ1821" s="238"/>
      <c r="AK1821" s="238"/>
      <c r="AL1821" s="238"/>
      <c r="AM1821" s="238"/>
      <c r="AN1821" s="238"/>
      <c r="AO1821" s="238"/>
      <c r="AP1821" s="238"/>
      <c r="AQ1821" s="238"/>
      <c r="AR1821" s="238"/>
      <c r="AS1821" s="238"/>
      <c r="AT1821" s="238"/>
      <c r="AU1821" s="238"/>
      <c r="AV1821" s="238"/>
      <c r="AW1821" s="238"/>
      <c r="AX1821" s="238"/>
      <c r="AY1821" s="238"/>
      <c r="AZ1821" s="238"/>
      <c r="BA1821" s="238"/>
      <c r="BB1821" s="238"/>
      <c r="BC1821" s="238"/>
      <c r="BD1821" s="238"/>
      <c r="BE1821" s="238"/>
      <c r="BF1821" s="238"/>
      <c r="BG1821" s="238"/>
      <c r="BH1821" s="238"/>
      <c r="BI1821" s="238"/>
      <c r="BJ1821" s="238"/>
      <c r="BK1821" s="238"/>
      <c r="BL1821" s="238"/>
      <c r="BM1821" s="238"/>
      <c r="BN1821" s="238"/>
      <c r="BO1821" s="238"/>
      <c r="BP1821" s="238"/>
      <c r="BQ1821" s="238"/>
      <c r="BR1821" s="238"/>
      <c r="BS1821" s="238"/>
      <c r="BT1821" s="238"/>
      <c r="BU1821" s="238"/>
      <c r="BV1821" s="238"/>
      <c r="BW1821" s="238"/>
      <c r="BX1821" s="238"/>
      <c r="BY1821" s="238"/>
      <c r="BZ1821" s="238"/>
      <c r="CA1821" s="238"/>
      <c r="CB1821" s="238"/>
      <c r="CC1821" s="238"/>
      <c r="CD1821" s="238"/>
      <c r="CE1821" s="238"/>
      <c r="CF1821" s="238"/>
      <c r="CG1821" s="238"/>
      <c r="CH1821" s="238"/>
      <c r="CI1821" s="238"/>
      <c r="CJ1821" s="238"/>
      <c r="CK1821" s="238"/>
      <c r="CL1821" s="238"/>
      <c r="CM1821" s="238"/>
      <c r="CN1821" s="238"/>
      <c r="CO1821" s="238"/>
      <c r="CP1821" s="238"/>
      <c r="CQ1821" s="238"/>
      <c r="CR1821" s="238"/>
      <c r="CS1821" s="238"/>
      <c r="CT1821" s="238"/>
      <c r="CU1821" s="238"/>
      <c r="CV1821" s="238"/>
      <c r="CW1821" s="238"/>
      <c r="CX1821" s="238"/>
      <c r="CY1821" s="238"/>
      <c r="CZ1821" s="238"/>
      <c r="DA1821" s="238"/>
      <c r="DB1821" s="238"/>
      <c r="DC1821" s="238"/>
      <c r="DD1821" s="238"/>
      <c r="DE1821" s="238"/>
      <c r="DF1821" s="238"/>
      <c r="DG1821" s="238"/>
      <c r="DH1821" s="238"/>
      <c r="DI1821" s="238"/>
      <c r="DJ1821" s="238"/>
      <c r="DK1821" s="238"/>
      <c r="DL1821" s="238"/>
      <c r="DM1821" s="238"/>
      <c r="DN1821" s="238"/>
      <c r="DO1821" s="238"/>
      <c r="DP1821" s="238"/>
      <c r="DQ1821" s="238"/>
      <c r="DR1821" s="238"/>
      <c r="DS1821" s="238"/>
      <c r="DT1821" s="238"/>
      <c r="DU1821" s="238"/>
      <c r="DV1821" s="238"/>
      <c r="DW1821" s="238"/>
      <c r="DX1821" s="238"/>
      <c r="DY1821" s="238"/>
      <c r="DZ1821" s="238"/>
      <c r="EA1821" s="238"/>
      <c r="EB1821" s="238"/>
      <c r="EC1821" s="238"/>
      <c r="ED1821" s="238"/>
      <c r="EE1821" s="238"/>
      <c r="EF1821" s="238"/>
      <c r="EG1821" s="238"/>
      <c r="EH1821" s="238"/>
      <c r="EI1821" s="238"/>
      <c r="EJ1821" s="238"/>
      <c r="EK1821" s="238"/>
      <c r="EL1821" s="238"/>
      <c r="EM1821" s="238"/>
      <c r="EN1821" s="238"/>
      <c r="EO1821" s="238"/>
      <c r="EP1821" s="238"/>
      <c r="EQ1821" s="238"/>
      <c r="ER1821" s="238"/>
      <c r="ES1821" s="238"/>
      <c r="ET1821" s="238"/>
      <c r="EU1821" s="238"/>
      <c r="EV1821" s="238"/>
      <c r="EW1821" s="238"/>
      <c r="EX1821" s="238"/>
      <c r="EY1821" s="238"/>
      <c r="EZ1821" s="238"/>
      <c r="FA1821" s="238"/>
      <c r="FB1821" s="238"/>
      <c r="FC1821" s="238"/>
      <c r="FD1821" s="238"/>
      <c r="FE1821" s="238"/>
    </row>
    <row r="1822" spans="34:161">
      <c r="AH1822" s="238"/>
      <c r="AI1822" s="238"/>
      <c r="AJ1822" s="238"/>
      <c r="AK1822" s="238"/>
      <c r="AL1822" s="238"/>
      <c r="AM1822" s="238"/>
      <c r="AN1822" s="238"/>
      <c r="AO1822" s="238"/>
      <c r="AP1822" s="238"/>
      <c r="AQ1822" s="238"/>
      <c r="AR1822" s="238"/>
      <c r="AS1822" s="238"/>
      <c r="AT1822" s="238"/>
      <c r="AU1822" s="238"/>
      <c r="AV1822" s="238"/>
      <c r="AW1822" s="238"/>
      <c r="AX1822" s="238"/>
      <c r="AY1822" s="238"/>
      <c r="AZ1822" s="238"/>
      <c r="BA1822" s="238"/>
      <c r="BB1822" s="238"/>
      <c r="BC1822" s="238"/>
      <c r="BD1822" s="238"/>
      <c r="BE1822" s="238"/>
      <c r="BF1822" s="238"/>
      <c r="BG1822" s="238"/>
      <c r="BH1822" s="238"/>
      <c r="BI1822" s="238"/>
      <c r="BJ1822" s="238"/>
      <c r="BK1822" s="238"/>
      <c r="BL1822" s="238"/>
      <c r="BM1822" s="238"/>
      <c r="BN1822" s="238"/>
      <c r="BO1822" s="238"/>
      <c r="BP1822" s="238"/>
      <c r="BQ1822" s="238"/>
      <c r="BR1822" s="238"/>
      <c r="BS1822" s="238"/>
      <c r="BT1822" s="238"/>
      <c r="BU1822" s="238"/>
      <c r="BV1822" s="238"/>
      <c r="BW1822" s="238"/>
      <c r="BX1822" s="238"/>
      <c r="BY1822" s="238"/>
      <c r="BZ1822" s="238"/>
      <c r="CA1822" s="238"/>
      <c r="CB1822" s="238"/>
      <c r="CC1822" s="238"/>
      <c r="CD1822" s="238"/>
      <c r="CE1822" s="238"/>
      <c r="CF1822" s="238"/>
      <c r="CG1822" s="238"/>
      <c r="CH1822" s="238"/>
      <c r="CI1822" s="238"/>
      <c r="CJ1822" s="238"/>
      <c r="CK1822" s="238"/>
      <c r="CL1822" s="238"/>
      <c r="CM1822" s="238"/>
      <c r="CN1822" s="238"/>
      <c r="CO1822" s="238"/>
      <c r="CP1822" s="238"/>
      <c r="CQ1822" s="238"/>
      <c r="CR1822" s="238"/>
      <c r="CS1822" s="238"/>
      <c r="CT1822" s="238"/>
      <c r="CU1822" s="238"/>
      <c r="CV1822" s="238"/>
      <c r="CW1822" s="238"/>
      <c r="CX1822" s="238"/>
      <c r="CY1822" s="238"/>
      <c r="CZ1822" s="238"/>
      <c r="DA1822" s="238"/>
      <c r="DB1822" s="238"/>
      <c r="DC1822" s="238"/>
      <c r="DD1822" s="238"/>
      <c r="DE1822" s="238"/>
      <c r="DF1822" s="238"/>
      <c r="DG1822" s="238"/>
      <c r="DH1822" s="238"/>
      <c r="DI1822" s="238"/>
      <c r="DJ1822" s="238"/>
      <c r="DK1822" s="238"/>
      <c r="DL1822" s="238"/>
      <c r="DM1822" s="238"/>
      <c r="DN1822" s="238"/>
      <c r="DO1822" s="238"/>
      <c r="DP1822" s="238"/>
      <c r="DQ1822" s="238"/>
      <c r="DR1822" s="238"/>
      <c r="DS1822" s="238"/>
      <c r="DT1822" s="238"/>
      <c r="DU1822" s="238"/>
      <c r="DV1822" s="238"/>
      <c r="DW1822" s="238"/>
      <c r="DX1822" s="238"/>
      <c r="DY1822" s="238"/>
      <c r="DZ1822" s="238"/>
      <c r="EA1822" s="238"/>
      <c r="EB1822" s="238"/>
      <c r="EC1822" s="238"/>
      <c r="ED1822" s="238"/>
      <c r="EE1822" s="238"/>
      <c r="EF1822" s="238"/>
      <c r="EG1822" s="238"/>
      <c r="EH1822" s="238"/>
      <c r="EI1822" s="238"/>
      <c r="EJ1822" s="238"/>
      <c r="EK1822" s="238"/>
      <c r="EL1822" s="238"/>
      <c r="EM1822" s="238"/>
      <c r="EN1822" s="238"/>
      <c r="EO1822" s="238"/>
      <c r="EP1822" s="238"/>
      <c r="EQ1822" s="238"/>
      <c r="ER1822" s="238"/>
      <c r="ES1822" s="238"/>
      <c r="ET1822" s="238"/>
      <c r="EU1822" s="238"/>
      <c r="EV1822" s="238"/>
      <c r="EW1822" s="238"/>
      <c r="EX1822" s="238"/>
      <c r="EY1822" s="238"/>
      <c r="EZ1822" s="238"/>
      <c r="FA1822" s="238"/>
      <c r="FB1822" s="238"/>
      <c r="FC1822" s="238"/>
      <c r="FD1822" s="238"/>
      <c r="FE1822" s="238"/>
    </row>
    <row r="1823" spans="34:161">
      <c r="AH1823" s="238"/>
      <c r="AI1823" s="238"/>
      <c r="AJ1823" s="238"/>
      <c r="AK1823" s="238"/>
      <c r="AL1823" s="238"/>
      <c r="AM1823" s="238"/>
      <c r="AN1823" s="238"/>
      <c r="AO1823" s="238"/>
      <c r="AP1823" s="238"/>
      <c r="AQ1823" s="238"/>
      <c r="AR1823" s="238"/>
      <c r="AS1823" s="238"/>
      <c r="AT1823" s="238"/>
      <c r="AU1823" s="238"/>
      <c r="AV1823" s="238"/>
      <c r="AW1823" s="238"/>
      <c r="AX1823" s="238"/>
      <c r="AY1823" s="238"/>
      <c r="AZ1823" s="238"/>
      <c r="BA1823" s="238"/>
      <c r="BB1823" s="238"/>
      <c r="BC1823" s="238"/>
      <c r="BD1823" s="238"/>
      <c r="BE1823" s="238"/>
      <c r="BF1823" s="238"/>
      <c r="BG1823" s="238"/>
      <c r="BH1823" s="238"/>
      <c r="BI1823" s="238"/>
      <c r="BJ1823" s="238"/>
      <c r="BK1823" s="238"/>
      <c r="BL1823" s="238"/>
      <c r="BM1823" s="238"/>
      <c r="BN1823" s="238"/>
      <c r="BO1823" s="238"/>
      <c r="BP1823" s="238"/>
      <c r="BQ1823" s="238"/>
      <c r="BR1823" s="238"/>
      <c r="BS1823" s="238"/>
      <c r="BT1823" s="238"/>
      <c r="BU1823" s="238"/>
      <c r="BV1823" s="238"/>
      <c r="BW1823" s="238"/>
      <c r="BX1823" s="238"/>
      <c r="BY1823" s="238"/>
      <c r="BZ1823" s="238"/>
      <c r="CA1823" s="238"/>
      <c r="CB1823" s="238"/>
      <c r="CC1823" s="238"/>
      <c r="CD1823" s="238"/>
      <c r="CE1823" s="238"/>
      <c r="CF1823" s="238"/>
      <c r="CG1823" s="238"/>
      <c r="CH1823" s="238"/>
      <c r="CI1823" s="238"/>
      <c r="CJ1823" s="238"/>
      <c r="CK1823" s="238"/>
      <c r="CL1823" s="238"/>
      <c r="CM1823" s="238"/>
      <c r="CN1823" s="238"/>
      <c r="CO1823" s="238"/>
      <c r="CP1823" s="238"/>
      <c r="CQ1823" s="238"/>
      <c r="CR1823" s="238"/>
      <c r="CS1823" s="238"/>
      <c r="CT1823" s="238"/>
      <c r="CU1823" s="238"/>
      <c r="CV1823" s="238"/>
      <c r="CW1823" s="238"/>
      <c r="CX1823" s="238"/>
      <c r="CY1823" s="238"/>
      <c r="CZ1823" s="238"/>
      <c r="DA1823" s="238"/>
      <c r="DB1823" s="238"/>
      <c r="DC1823" s="238"/>
      <c r="DD1823" s="238"/>
      <c r="DE1823" s="238"/>
      <c r="DF1823" s="238"/>
      <c r="DG1823" s="238"/>
      <c r="DH1823" s="238"/>
      <c r="DI1823" s="238"/>
      <c r="DJ1823" s="238"/>
      <c r="DK1823" s="238"/>
      <c r="DL1823" s="238"/>
      <c r="DM1823" s="238"/>
      <c r="DN1823" s="238"/>
      <c r="DO1823" s="238"/>
      <c r="DP1823" s="238"/>
      <c r="DQ1823" s="238"/>
      <c r="DR1823" s="238"/>
      <c r="DS1823" s="238"/>
      <c r="DT1823" s="238"/>
      <c r="DU1823" s="238"/>
      <c r="DV1823" s="238"/>
      <c r="DW1823" s="238"/>
      <c r="DX1823" s="238"/>
      <c r="DY1823" s="238"/>
      <c r="DZ1823" s="238"/>
      <c r="EA1823" s="238"/>
      <c r="EB1823" s="238"/>
      <c r="EC1823" s="238"/>
      <c r="ED1823" s="238"/>
      <c r="EE1823" s="238"/>
      <c r="EF1823" s="238"/>
      <c r="EG1823" s="238"/>
      <c r="EH1823" s="238"/>
      <c r="EI1823" s="238"/>
      <c r="EJ1823" s="238"/>
      <c r="EK1823" s="238"/>
      <c r="EL1823" s="238"/>
      <c r="EM1823" s="238"/>
      <c r="EN1823" s="238"/>
      <c r="EO1823" s="238"/>
      <c r="EP1823" s="238"/>
      <c r="EQ1823" s="238"/>
      <c r="ER1823" s="238"/>
      <c r="ES1823" s="238"/>
      <c r="ET1823" s="238"/>
      <c r="EU1823" s="238"/>
      <c r="EV1823" s="238"/>
      <c r="EW1823" s="238"/>
      <c r="EX1823" s="238"/>
      <c r="EY1823" s="238"/>
      <c r="EZ1823" s="238"/>
      <c r="FA1823" s="238"/>
      <c r="FB1823" s="238"/>
      <c r="FC1823" s="238"/>
      <c r="FD1823" s="238"/>
      <c r="FE1823" s="238"/>
    </row>
    <row r="1824" spans="34:161">
      <c r="AH1824" s="238"/>
      <c r="AI1824" s="238"/>
      <c r="AJ1824" s="238"/>
      <c r="AK1824" s="238"/>
      <c r="AL1824" s="238"/>
      <c r="AM1824" s="238"/>
      <c r="AN1824" s="238"/>
      <c r="AO1824" s="238"/>
      <c r="AP1824" s="238"/>
      <c r="AQ1824" s="238"/>
      <c r="AR1824" s="238"/>
      <c r="AS1824" s="238"/>
      <c r="AT1824" s="238"/>
      <c r="AU1824" s="238"/>
      <c r="AV1824" s="238"/>
      <c r="AW1824" s="238"/>
      <c r="AX1824" s="238"/>
      <c r="AY1824" s="238"/>
      <c r="AZ1824" s="238"/>
      <c r="BA1824" s="238"/>
      <c r="BB1824" s="238"/>
      <c r="BC1824" s="238"/>
      <c r="BD1824" s="238"/>
      <c r="BE1824" s="238"/>
      <c r="BF1824" s="238"/>
      <c r="BG1824" s="238"/>
      <c r="BH1824" s="238"/>
      <c r="BI1824" s="238"/>
      <c r="BJ1824" s="238"/>
      <c r="BK1824" s="238"/>
      <c r="BL1824" s="238"/>
      <c r="BM1824" s="238"/>
      <c r="BN1824" s="238"/>
      <c r="BO1824" s="238"/>
      <c r="BP1824" s="238"/>
      <c r="BQ1824" s="238"/>
      <c r="BR1824" s="238"/>
      <c r="BS1824" s="238"/>
      <c r="BT1824" s="238"/>
      <c r="BU1824" s="238"/>
      <c r="BV1824" s="238"/>
      <c r="BW1824" s="238"/>
      <c r="BX1824" s="238"/>
      <c r="BY1824" s="238"/>
      <c r="BZ1824" s="238"/>
      <c r="CA1824" s="238"/>
      <c r="CB1824" s="238"/>
      <c r="CC1824" s="238"/>
      <c r="CD1824" s="238"/>
      <c r="CE1824" s="238"/>
      <c r="CF1824" s="238"/>
      <c r="CG1824" s="238"/>
      <c r="CH1824" s="238"/>
      <c r="CI1824" s="238"/>
      <c r="CJ1824" s="238"/>
      <c r="CK1824" s="238"/>
      <c r="CL1824" s="238"/>
      <c r="CM1824" s="238"/>
      <c r="CN1824" s="238"/>
      <c r="CO1824" s="238"/>
      <c r="CP1824" s="238"/>
      <c r="CQ1824" s="238"/>
      <c r="CR1824" s="238"/>
      <c r="CS1824" s="238"/>
      <c r="CT1824" s="238"/>
      <c r="CU1824" s="238"/>
      <c r="CV1824" s="238"/>
      <c r="CW1824" s="238"/>
      <c r="CX1824" s="238"/>
      <c r="CY1824" s="238"/>
      <c r="CZ1824" s="238"/>
      <c r="DA1824" s="238"/>
      <c r="DB1824" s="238"/>
      <c r="DC1824" s="238"/>
      <c r="DD1824" s="238"/>
      <c r="DE1824" s="238"/>
      <c r="DF1824" s="238"/>
      <c r="DG1824" s="238"/>
      <c r="DH1824" s="238"/>
      <c r="DI1824" s="238"/>
      <c r="DJ1824" s="238"/>
      <c r="DK1824" s="238"/>
      <c r="DL1824" s="238"/>
      <c r="DM1824" s="238"/>
      <c r="DN1824" s="238"/>
      <c r="DO1824" s="238"/>
      <c r="DP1824" s="238"/>
      <c r="DQ1824" s="238"/>
      <c r="DR1824" s="238"/>
      <c r="DS1824" s="238"/>
      <c r="DT1824" s="238"/>
      <c r="DU1824" s="238"/>
      <c r="DV1824" s="238"/>
      <c r="DW1824" s="238"/>
      <c r="DX1824" s="238"/>
      <c r="DY1824" s="238"/>
      <c r="DZ1824" s="238"/>
      <c r="EA1824" s="238"/>
      <c r="EB1824" s="238"/>
      <c r="EC1824" s="238"/>
      <c r="ED1824" s="238"/>
      <c r="EE1824" s="238"/>
      <c r="EF1824" s="238"/>
      <c r="EG1824" s="238"/>
      <c r="EH1824" s="238"/>
      <c r="EI1824" s="238"/>
      <c r="EJ1824" s="238"/>
      <c r="EK1824" s="238"/>
      <c r="EL1824" s="238"/>
      <c r="EM1824" s="238"/>
      <c r="EN1824" s="238"/>
      <c r="EO1824" s="238"/>
      <c r="EP1824" s="238"/>
      <c r="EQ1824" s="238"/>
      <c r="ER1824" s="238"/>
      <c r="ES1824" s="238"/>
      <c r="ET1824" s="238"/>
      <c r="EU1824" s="238"/>
      <c r="EV1824" s="238"/>
      <c r="EW1824" s="238"/>
      <c r="EX1824" s="238"/>
      <c r="EY1824" s="238"/>
      <c r="EZ1824" s="238"/>
      <c r="FA1824" s="238"/>
      <c r="FB1824" s="238"/>
      <c r="FC1824" s="238"/>
      <c r="FD1824" s="238"/>
      <c r="FE1824" s="238"/>
    </row>
    <row r="1825" spans="34:161">
      <c r="AH1825" s="238"/>
      <c r="AI1825" s="238"/>
      <c r="AJ1825" s="238"/>
      <c r="AK1825" s="238"/>
      <c r="AL1825" s="238"/>
      <c r="AM1825" s="238"/>
      <c r="AN1825" s="238"/>
      <c r="AO1825" s="238"/>
      <c r="AP1825" s="238"/>
      <c r="AQ1825" s="238"/>
      <c r="AR1825" s="238"/>
      <c r="AS1825" s="238"/>
      <c r="AT1825" s="238"/>
      <c r="AU1825" s="238"/>
      <c r="AV1825" s="238"/>
      <c r="AW1825" s="238"/>
      <c r="AX1825" s="238"/>
      <c r="AY1825" s="238"/>
      <c r="AZ1825" s="238"/>
      <c r="BA1825" s="238"/>
      <c r="BB1825" s="238"/>
      <c r="BC1825" s="238"/>
      <c r="BD1825" s="238"/>
      <c r="BE1825" s="238"/>
      <c r="BF1825" s="238"/>
      <c r="BG1825" s="238"/>
      <c r="BH1825" s="238"/>
      <c r="BI1825" s="238"/>
      <c r="BJ1825" s="238"/>
      <c r="BK1825" s="238"/>
      <c r="BL1825" s="238"/>
      <c r="BM1825" s="238"/>
      <c r="BN1825" s="238"/>
      <c r="BO1825" s="238"/>
      <c r="BP1825" s="238"/>
      <c r="BQ1825" s="238"/>
      <c r="BR1825" s="238"/>
      <c r="BS1825" s="238"/>
      <c r="BT1825" s="238"/>
      <c r="BU1825" s="238"/>
      <c r="BV1825" s="238"/>
      <c r="BW1825" s="238"/>
      <c r="BX1825" s="238"/>
      <c r="BY1825" s="238"/>
      <c r="BZ1825" s="238"/>
      <c r="CA1825" s="238"/>
      <c r="CB1825" s="238"/>
      <c r="CC1825" s="238"/>
      <c r="CD1825" s="238"/>
      <c r="CE1825" s="238"/>
      <c r="CF1825" s="238"/>
      <c r="CG1825" s="238"/>
      <c r="CH1825" s="238"/>
      <c r="CI1825" s="238"/>
      <c r="CJ1825" s="238"/>
      <c r="CK1825" s="238"/>
      <c r="CL1825" s="238"/>
      <c r="CM1825" s="238"/>
      <c r="CN1825" s="238"/>
      <c r="CO1825" s="238"/>
      <c r="CP1825" s="238"/>
      <c r="CQ1825" s="238"/>
      <c r="CR1825" s="238"/>
      <c r="CS1825" s="238"/>
      <c r="CT1825" s="238"/>
      <c r="CU1825" s="238"/>
      <c r="CV1825" s="238"/>
      <c r="CW1825" s="238"/>
      <c r="CX1825" s="238"/>
      <c r="CY1825" s="238"/>
      <c r="CZ1825" s="238"/>
      <c r="DA1825" s="238"/>
      <c r="DB1825" s="238"/>
      <c r="DC1825" s="238"/>
      <c r="DD1825" s="238"/>
      <c r="DE1825" s="238"/>
      <c r="DF1825" s="238"/>
      <c r="DG1825" s="238"/>
      <c r="DH1825" s="238"/>
      <c r="DI1825" s="238"/>
      <c r="DJ1825" s="238"/>
      <c r="DK1825" s="238"/>
      <c r="DL1825" s="238"/>
      <c r="DM1825" s="238"/>
      <c r="DN1825" s="238"/>
      <c r="DO1825" s="238"/>
      <c r="DP1825" s="238"/>
      <c r="DQ1825" s="238"/>
      <c r="DR1825" s="238"/>
      <c r="DS1825" s="238"/>
      <c r="DT1825" s="238"/>
      <c r="DU1825" s="238"/>
      <c r="DV1825" s="238"/>
      <c r="DW1825" s="238"/>
      <c r="DX1825" s="238"/>
      <c r="DY1825" s="238"/>
      <c r="DZ1825" s="238"/>
      <c r="EA1825" s="238"/>
      <c r="EB1825" s="238"/>
      <c r="EC1825" s="238"/>
      <c r="ED1825" s="238"/>
      <c r="EE1825" s="238"/>
      <c r="EF1825" s="238"/>
      <c r="EG1825" s="238"/>
      <c r="EH1825" s="238"/>
      <c r="EI1825" s="238"/>
      <c r="EJ1825" s="238"/>
      <c r="EK1825" s="238"/>
      <c r="EL1825" s="238"/>
      <c r="EM1825" s="238"/>
      <c r="EN1825" s="238"/>
      <c r="EO1825" s="238"/>
      <c r="EP1825" s="238"/>
      <c r="EQ1825" s="238"/>
      <c r="ER1825" s="238"/>
      <c r="ES1825" s="238"/>
      <c r="ET1825" s="238"/>
      <c r="EU1825" s="238"/>
      <c r="EV1825" s="238"/>
      <c r="EW1825" s="238"/>
      <c r="EX1825" s="238"/>
      <c r="EY1825" s="238"/>
      <c r="EZ1825" s="238"/>
      <c r="FA1825" s="238"/>
      <c r="FB1825" s="238"/>
      <c r="FC1825" s="238"/>
      <c r="FD1825" s="238"/>
      <c r="FE1825" s="238"/>
    </row>
    <row r="1826" spans="34:161">
      <c r="AH1826" s="238"/>
      <c r="AI1826" s="238"/>
      <c r="AJ1826" s="238"/>
      <c r="AK1826" s="238"/>
      <c r="AL1826" s="238"/>
      <c r="AM1826" s="238"/>
      <c r="AN1826" s="238"/>
      <c r="AO1826" s="238"/>
      <c r="AP1826" s="238"/>
      <c r="AQ1826" s="238"/>
      <c r="AR1826" s="238"/>
      <c r="AS1826" s="238"/>
      <c r="AT1826" s="238"/>
      <c r="AU1826" s="238"/>
      <c r="AV1826" s="238"/>
      <c r="AW1826" s="238"/>
      <c r="AX1826" s="238"/>
      <c r="AY1826" s="238"/>
      <c r="AZ1826" s="238"/>
      <c r="BA1826" s="238"/>
      <c r="BB1826" s="238"/>
      <c r="BC1826" s="238"/>
      <c r="BD1826" s="238"/>
      <c r="BE1826" s="238"/>
      <c r="BF1826" s="238"/>
      <c r="BG1826" s="238"/>
      <c r="BH1826" s="238"/>
      <c r="BI1826" s="238"/>
      <c r="BJ1826" s="238"/>
      <c r="BK1826" s="238"/>
      <c r="BL1826" s="238"/>
      <c r="BM1826" s="238"/>
      <c r="BN1826" s="238"/>
      <c r="BO1826" s="238"/>
      <c r="BP1826" s="238"/>
      <c r="BQ1826" s="238"/>
      <c r="BR1826" s="238"/>
      <c r="BS1826" s="238"/>
      <c r="BT1826" s="238"/>
      <c r="BU1826" s="238"/>
      <c r="BV1826" s="238"/>
      <c r="BW1826" s="238"/>
      <c r="BX1826" s="238"/>
      <c r="BY1826" s="238"/>
      <c r="BZ1826" s="238"/>
      <c r="CA1826" s="238"/>
      <c r="CB1826" s="238"/>
      <c r="CC1826" s="238"/>
      <c r="CD1826" s="238"/>
      <c r="CE1826" s="238"/>
      <c r="CF1826" s="238"/>
      <c r="CG1826" s="238"/>
      <c r="CH1826" s="238"/>
      <c r="CI1826" s="238"/>
      <c r="CJ1826" s="238"/>
      <c r="CK1826" s="238"/>
      <c r="CL1826" s="238"/>
      <c r="CM1826" s="238"/>
      <c r="CN1826" s="238"/>
      <c r="CO1826" s="238"/>
      <c r="CP1826" s="238"/>
      <c r="CQ1826" s="238"/>
      <c r="CR1826" s="238"/>
      <c r="CS1826" s="238"/>
      <c r="CT1826" s="238"/>
      <c r="CU1826" s="238"/>
      <c r="CV1826" s="238"/>
      <c r="CW1826" s="238"/>
      <c r="CX1826" s="238"/>
      <c r="CY1826" s="238"/>
      <c r="CZ1826" s="238"/>
      <c r="DA1826" s="238"/>
      <c r="DB1826" s="238"/>
      <c r="DC1826" s="238"/>
      <c r="DD1826" s="238"/>
      <c r="DE1826" s="238"/>
      <c r="DF1826" s="238"/>
      <c r="DG1826" s="238"/>
      <c r="DH1826" s="238"/>
      <c r="DI1826" s="238"/>
      <c r="DJ1826" s="238"/>
      <c r="DK1826" s="238"/>
      <c r="DL1826" s="238"/>
      <c r="DM1826" s="238"/>
      <c r="DN1826" s="238"/>
      <c r="DO1826" s="238"/>
      <c r="DP1826" s="238"/>
      <c r="DQ1826" s="238"/>
      <c r="DR1826" s="238"/>
      <c r="DS1826" s="238"/>
      <c r="DT1826" s="238"/>
      <c r="DU1826" s="238"/>
      <c r="DV1826" s="238"/>
      <c r="DW1826" s="238"/>
      <c r="DX1826" s="238"/>
      <c r="DY1826" s="238"/>
      <c r="DZ1826" s="238"/>
      <c r="EA1826" s="238"/>
      <c r="EB1826" s="238"/>
      <c r="EC1826" s="238"/>
      <c r="ED1826" s="238"/>
      <c r="EE1826" s="238"/>
      <c r="EF1826" s="238"/>
      <c r="EG1826" s="238"/>
      <c r="EH1826" s="238"/>
      <c r="EI1826" s="238"/>
      <c r="EJ1826" s="238"/>
      <c r="EK1826" s="238"/>
      <c r="EL1826" s="238"/>
      <c r="EM1826" s="238"/>
      <c r="EN1826" s="238"/>
      <c r="EO1826" s="238"/>
      <c r="EP1826" s="238"/>
      <c r="EQ1826" s="238"/>
      <c r="ER1826" s="238"/>
      <c r="ES1826" s="238"/>
      <c r="ET1826" s="238"/>
      <c r="EU1826" s="238"/>
      <c r="EV1826" s="238"/>
      <c r="EW1826" s="238"/>
      <c r="EX1826" s="238"/>
      <c r="EY1826" s="238"/>
      <c r="EZ1826" s="238"/>
      <c r="FA1826" s="238"/>
      <c r="FB1826" s="238"/>
      <c r="FC1826" s="238"/>
      <c r="FD1826" s="238"/>
      <c r="FE1826" s="238"/>
    </row>
    <row r="1827" spans="34:161">
      <c r="AH1827" s="238"/>
      <c r="AI1827" s="238"/>
      <c r="AJ1827" s="238"/>
      <c r="AK1827" s="238"/>
      <c r="AL1827" s="238"/>
      <c r="AM1827" s="238"/>
      <c r="AN1827" s="238"/>
      <c r="AO1827" s="238"/>
      <c r="AP1827" s="238"/>
      <c r="AQ1827" s="238"/>
      <c r="AR1827" s="238"/>
      <c r="AS1827" s="238"/>
      <c r="AT1827" s="238"/>
      <c r="AU1827" s="238"/>
      <c r="AV1827" s="238"/>
      <c r="AW1827" s="238"/>
      <c r="AX1827" s="238"/>
      <c r="AY1827" s="238"/>
      <c r="AZ1827" s="238"/>
      <c r="BA1827" s="238"/>
      <c r="BB1827" s="238"/>
      <c r="BC1827" s="238"/>
      <c r="BD1827" s="238"/>
      <c r="BE1827" s="238"/>
      <c r="BF1827" s="238"/>
      <c r="BG1827" s="238"/>
      <c r="BH1827" s="238"/>
      <c r="BI1827" s="238"/>
      <c r="BJ1827" s="238"/>
      <c r="BK1827" s="238"/>
      <c r="BL1827" s="238"/>
      <c r="BM1827" s="238"/>
      <c r="BN1827" s="238"/>
      <c r="BO1827" s="238"/>
      <c r="BP1827" s="238"/>
      <c r="BQ1827" s="238"/>
      <c r="BR1827" s="238"/>
      <c r="BS1827" s="238"/>
      <c r="BT1827" s="238"/>
      <c r="BU1827" s="238"/>
      <c r="BV1827" s="238"/>
      <c r="BW1827" s="238"/>
      <c r="BX1827" s="238"/>
      <c r="BY1827" s="238"/>
      <c r="BZ1827" s="238"/>
      <c r="CA1827" s="238"/>
      <c r="CB1827" s="238"/>
      <c r="CC1827" s="238"/>
      <c r="CD1827" s="238"/>
      <c r="CE1827" s="238"/>
      <c r="CF1827" s="238"/>
      <c r="CG1827" s="238"/>
      <c r="CH1827" s="238"/>
      <c r="CI1827" s="238"/>
      <c r="CJ1827" s="238"/>
      <c r="CK1827" s="238"/>
      <c r="CL1827" s="238"/>
      <c r="CM1827" s="238"/>
      <c r="CN1827" s="238"/>
      <c r="CO1827" s="238"/>
      <c r="CP1827" s="238"/>
      <c r="CQ1827" s="238"/>
      <c r="CR1827" s="238"/>
      <c r="CS1827" s="238"/>
      <c r="CT1827" s="238"/>
      <c r="CU1827" s="238"/>
      <c r="CV1827" s="238"/>
      <c r="CW1827" s="238"/>
      <c r="CX1827" s="238"/>
      <c r="CY1827" s="238"/>
      <c r="CZ1827" s="238"/>
      <c r="DA1827" s="238"/>
      <c r="DB1827" s="238"/>
      <c r="DC1827" s="238"/>
      <c r="DD1827" s="238"/>
      <c r="DE1827" s="238"/>
      <c r="DF1827" s="238"/>
      <c r="DG1827" s="238"/>
      <c r="DH1827" s="238"/>
      <c r="DI1827" s="238"/>
      <c r="DJ1827" s="238"/>
      <c r="DK1827" s="238"/>
      <c r="DL1827" s="238"/>
      <c r="DM1827" s="238"/>
      <c r="DN1827" s="238"/>
      <c r="DO1827" s="238"/>
      <c r="DP1827" s="238"/>
      <c r="DQ1827" s="238"/>
      <c r="DR1827" s="238"/>
      <c r="DS1827" s="238"/>
      <c r="DT1827" s="238"/>
      <c r="DU1827" s="238"/>
      <c r="DV1827" s="238"/>
      <c r="DW1827" s="238"/>
      <c r="DX1827" s="238"/>
      <c r="DY1827" s="238"/>
      <c r="DZ1827" s="238"/>
      <c r="EA1827" s="238"/>
      <c r="EB1827" s="238"/>
      <c r="EC1827" s="238"/>
      <c r="ED1827" s="238"/>
      <c r="EE1827" s="238"/>
      <c r="EF1827" s="238"/>
      <c r="EG1827" s="238"/>
      <c r="EH1827" s="238"/>
      <c r="EI1827" s="238"/>
      <c r="EJ1827" s="238"/>
      <c r="EK1827" s="238"/>
      <c r="EL1827" s="238"/>
      <c r="EM1827" s="238"/>
      <c r="EN1827" s="238"/>
      <c r="EO1827" s="238"/>
      <c r="EP1827" s="238"/>
      <c r="EQ1827" s="238"/>
      <c r="ER1827" s="238"/>
      <c r="ES1827" s="238"/>
      <c r="ET1827" s="238"/>
      <c r="EU1827" s="238"/>
      <c r="EV1827" s="238"/>
      <c r="EW1827" s="238"/>
      <c r="EX1827" s="238"/>
      <c r="EY1827" s="238"/>
      <c r="EZ1827" s="238"/>
      <c r="FA1827" s="238"/>
      <c r="FB1827" s="238"/>
      <c r="FC1827" s="238"/>
      <c r="FD1827" s="238"/>
      <c r="FE1827" s="238"/>
    </row>
    <row r="1828" spans="34:161">
      <c r="AH1828" s="238"/>
      <c r="AI1828" s="238"/>
      <c r="AJ1828" s="238"/>
      <c r="AK1828" s="238"/>
      <c r="AL1828" s="238"/>
      <c r="AM1828" s="238"/>
      <c r="AN1828" s="238"/>
      <c r="AO1828" s="238"/>
      <c r="AP1828" s="238"/>
      <c r="AQ1828" s="238"/>
      <c r="AR1828" s="238"/>
      <c r="AS1828" s="238"/>
      <c r="AT1828" s="238"/>
      <c r="AU1828" s="238"/>
      <c r="AV1828" s="238"/>
      <c r="AW1828" s="238"/>
      <c r="AX1828" s="238"/>
      <c r="AY1828" s="238"/>
      <c r="AZ1828" s="238"/>
      <c r="BA1828" s="238"/>
      <c r="BB1828" s="238"/>
      <c r="BC1828" s="238"/>
      <c r="BD1828" s="238"/>
      <c r="BE1828" s="238"/>
      <c r="BF1828" s="238"/>
      <c r="BG1828" s="238"/>
      <c r="BH1828" s="238"/>
      <c r="BI1828" s="238"/>
      <c r="BJ1828" s="238"/>
      <c r="BK1828" s="238"/>
      <c r="BL1828" s="238"/>
      <c r="BM1828" s="238"/>
      <c r="BN1828" s="238"/>
      <c r="BO1828" s="238"/>
      <c r="BP1828" s="238"/>
      <c r="BQ1828" s="238"/>
      <c r="BR1828" s="238"/>
      <c r="BS1828" s="238"/>
      <c r="BT1828" s="238"/>
      <c r="BU1828" s="238"/>
      <c r="BV1828" s="238"/>
      <c r="BW1828" s="238"/>
      <c r="BX1828" s="238"/>
      <c r="BY1828" s="238"/>
      <c r="BZ1828" s="238"/>
      <c r="CA1828" s="238"/>
      <c r="CB1828" s="238"/>
      <c r="CC1828" s="238"/>
      <c r="CD1828" s="238"/>
      <c r="CE1828" s="238"/>
      <c r="CF1828" s="238"/>
      <c r="CG1828" s="238"/>
      <c r="CH1828" s="238"/>
      <c r="CI1828" s="238"/>
      <c r="CJ1828" s="238"/>
      <c r="CK1828" s="238"/>
      <c r="CL1828" s="238"/>
      <c r="CM1828" s="238"/>
      <c r="CN1828" s="238"/>
      <c r="CO1828" s="238"/>
      <c r="CP1828" s="238"/>
      <c r="CQ1828" s="238"/>
      <c r="CR1828" s="238"/>
      <c r="CS1828" s="238"/>
      <c r="CT1828" s="238"/>
      <c r="CU1828" s="238"/>
      <c r="CV1828" s="238"/>
      <c r="CW1828" s="238"/>
      <c r="CX1828" s="238"/>
      <c r="CY1828" s="238"/>
      <c r="CZ1828" s="238"/>
      <c r="DA1828" s="238"/>
      <c r="DB1828" s="238"/>
      <c r="DC1828" s="238"/>
      <c r="DD1828" s="238"/>
      <c r="DE1828" s="238"/>
      <c r="DF1828" s="238"/>
      <c r="DG1828" s="238"/>
      <c r="DH1828" s="238"/>
      <c r="DI1828" s="238"/>
      <c r="DJ1828" s="238"/>
      <c r="DK1828" s="238"/>
      <c r="DL1828" s="238"/>
      <c r="DM1828" s="238"/>
      <c r="DN1828" s="238"/>
      <c r="DO1828" s="238"/>
      <c r="DP1828" s="238"/>
      <c r="DQ1828" s="238"/>
      <c r="DR1828" s="238"/>
      <c r="DS1828" s="238"/>
      <c r="DT1828" s="238"/>
      <c r="DU1828" s="238"/>
      <c r="DV1828" s="238"/>
      <c r="DW1828" s="238"/>
      <c r="DX1828" s="238"/>
      <c r="DY1828" s="238"/>
      <c r="DZ1828" s="238"/>
      <c r="EA1828" s="238"/>
      <c r="EB1828" s="238"/>
      <c r="EC1828" s="238"/>
      <c r="ED1828" s="238"/>
      <c r="EE1828" s="238"/>
      <c r="EF1828" s="238"/>
      <c r="EG1828" s="238"/>
      <c r="EH1828" s="238"/>
      <c r="EI1828" s="238"/>
      <c r="EJ1828" s="238"/>
      <c r="EK1828" s="238"/>
      <c r="EL1828" s="238"/>
      <c r="EM1828" s="238"/>
      <c r="EN1828" s="238"/>
      <c r="EO1828" s="238"/>
      <c r="EP1828" s="238"/>
      <c r="EQ1828" s="238"/>
      <c r="ER1828" s="238"/>
      <c r="ES1828" s="238"/>
      <c r="ET1828" s="238"/>
      <c r="EU1828" s="238"/>
      <c r="EV1828" s="238"/>
      <c r="EW1828" s="238"/>
      <c r="EX1828" s="238"/>
      <c r="EY1828" s="238"/>
      <c r="EZ1828" s="238"/>
      <c r="FA1828" s="238"/>
      <c r="FB1828" s="238"/>
      <c r="FC1828" s="238"/>
      <c r="FD1828" s="238"/>
      <c r="FE1828" s="238"/>
    </row>
    <row r="1829" spans="34:161">
      <c r="AH1829" s="238"/>
      <c r="AI1829" s="238"/>
      <c r="AJ1829" s="238"/>
      <c r="AK1829" s="238"/>
      <c r="AL1829" s="238"/>
      <c r="AM1829" s="238"/>
      <c r="AN1829" s="238"/>
      <c r="AO1829" s="238"/>
      <c r="AP1829" s="238"/>
      <c r="AQ1829" s="238"/>
      <c r="AR1829" s="238"/>
      <c r="AS1829" s="238"/>
      <c r="AT1829" s="238"/>
      <c r="AU1829" s="238"/>
      <c r="AV1829" s="238"/>
      <c r="AW1829" s="238"/>
      <c r="AX1829" s="238"/>
      <c r="AY1829" s="238"/>
      <c r="AZ1829" s="238"/>
      <c r="BA1829" s="238"/>
      <c r="BB1829" s="238"/>
      <c r="BC1829" s="238"/>
      <c r="BD1829" s="238"/>
      <c r="BE1829" s="238"/>
      <c r="BF1829" s="238"/>
      <c r="BG1829" s="238"/>
      <c r="BH1829" s="238"/>
      <c r="BI1829" s="238"/>
      <c r="BJ1829" s="238"/>
      <c r="BK1829" s="238"/>
      <c r="BL1829" s="238"/>
      <c r="BM1829" s="238"/>
      <c r="BN1829" s="238"/>
      <c r="BO1829" s="238"/>
      <c r="BP1829" s="238"/>
      <c r="BQ1829" s="238"/>
      <c r="BR1829" s="238"/>
      <c r="BS1829" s="238"/>
      <c r="BT1829" s="238"/>
      <c r="BU1829" s="238"/>
      <c r="BV1829" s="238"/>
      <c r="BW1829" s="238"/>
      <c r="BX1829" s="238"/>
      <c r="BY1829" s="238"/>
      <c r="BZ1829" s="238"/>
      <c r="CA1829" s="238"/>
      <c r="CB1829" s="238"/>
      <c r="CC1829" s="238"/>
      <c r="CD1829" s="238"/>
      <c r="CE1829" s="238"/>
      <c r="CF1829" s="238"/>
      <c r="CG1829" s="238"/>
      <c r="CH1829" s="238"/>
      <c r="CI1829" s="238"/>
      <c r="CJ1829" s="238"/>
      <c r="CK1829" s="238"/>
      <c r="CL1829" s="238"/>
      <c r="CM1829" s="238"/>
      <c r="CN1829" s="238"/>
      <c r="CO1829" s="238"/>
      <c r="CP1829" s="238"/>
      <c r="CQ1829" s="238"/>
      <c r="CR1829" s="238"/>
      <c r="CS1829" s="238"/>
      <c r="CT1829" s="238"/>
      <c r="CU1829" s="238"/>
      <c r="CV1829" s="238"/>
      <c r="CW1829" s="238"/>
      <c r="CX1829" s="238"/>
      <c r="CY1829" s="238"/>
      <c r="CZ1829" s="238"/>
      <c r="DA1829" s="238"/>
      <c r="DB1829" s="238"/>
      <c r="DC1829" s="238"/>
      <c r="DD1829" s="238"/>
      <c r="DE1829" s="238"/>
      <c r="DF1829" s="238"/>
      <c r="DG1829" s="238"/>
      <c r="DH1829" s="238"/>
      <c r="DI1829" s="238"/>
      <c r="DJ1829" s="238"/>
      <c r="DK1829" s="238"/>
      <c r="DL1829" s="238"/>
      <c r="DM1829" s="238"/>
      <c r="DN1829" s="238"/>
      <c r="DO1829" s="238"/>
      <c r="DP1829" s="238"/>
      <c r="DQ1829" s="238"/>
      <c r="DR1829" s="238"/>
      <c r="DS1829" s="238"/>
      <c r="DT1829" s="238"/>
      <c r="DU1829" s="238"/>
      <c r="DV1829" s="238"/>
      <c r="DW1829" s="238"/>
      <c r="DX1829" s="238"/>
      <c r="DY1829" s="238"/>
      <c r="DZ1829" s="238"/>
      <c r="EA1829" s="238"/>
      <c r="EB1829" s="238"/>
      <c r="EC1829" s="238"/>
      <c r="ED1829" s="238"/>
      <c r="EE1829" s="238"/>
      <c r="EF1829" s="238"/>
      <c r="EG1829" s="238"/>
      <c r="EH1829" s="238"/>
      <c r="EI1829" s="238"/>
      <c r="EJ1829" s="238"/>
      <c r="EK1829" s="238"/>
      <c r="EL1829" s="238"/>
      <c r="EM1829" s="238"/>
      <c r="EN1829" s="238"/>
      <c r="EO1829" s="238"/>
      <c r="EP1829" s="238"/>
      <c r="EQ1829" s="238"/>
      <c r="ER1829" s="238"/>
      <c r="ES1829" s="238"/>
      <c r="ET1829" s="238"/>
      <c r="EU1829" s="238"/>
      <c r="EV1829" s="238"/>
      <c r="EW1829" s="238"/>
      <c r="EX1829" s="238"/>
      <c r="EY1829" s="238"/>
      <c r="EZ1829" s="238"/>
      <c r="FA1829" s="238"/>
      <c r="FB1829" s="238"/>
      <c r="FC1829" s="238"/>
      <c r="FD1829" s="238"/>
      <c r="FE1829" s="238"/>
    </row>
    <row r="1830" spans="34:161">
      <c r="AH1830" s="238"/>
      <c r="AI1830" s="238"/>
      <c r="AJ1830" s="238"/>
      <c r="AK1830" s="238"/>
      <c r="AL1830" s="238"/>
      <c r="AM1830" s="238"/>
      <c r="AN1830" s="238"/>
      <c r="AO1830" s="238"/>
      <c r="AP1830" s="238"/>
      <c r="AQ1830" s="238"/>
      <c r="AR1830" s="238"/>
      <c r="AS1830" s="238"/>
      <c r="AT1830" s="238"/>
      <c r="AU1830" s="238"/>
      <c r="AV1830" s="238"/>
      <c r="AW1830" s="238"/>
      <c r="AX1830" s="238"/>
      <c r="AY1830" s="238"/>
      <c r="AZ1830" s="238"/>
      <c r="BA1830" s="238"/>
      <c r="BB1830" s="238"/>
      <c r="BC1830" s="238"/>
      <c r="BD1830" s="238"/>
      <c r="BE1830" s="238"/>
      <c r="BF1830" s="238"/>
      <c r="BG1830" s="238"/>
      <c r="BH1830" s="238"/>
      <c r="BI1830" s="238"/>
      <c r="BJ1830" s="238"/>
      <c r="BK1830" s="238"/>
      <c r="BL1830" s="238"/>
      <c r="BM1830" s="238"/>
      <c r="BN1830" s="238"/>
      <c r="BO1830" s="238"/>
      <c r="BP1830" s="238"/>
      <c r="BQ1830" s="238"/>
      <c r="BR1830" s="238"/>
      <c r="BS1830" s="238"/>
      <c r="BT1830" s="238"/>
      <c r="BU1830" s="238"/>
      <c r="BV1830" s="238"/>
      <c r="BW1830" s="238"/>
      <c r="BX1830" s="238"/>
      <c r="BY1830" s="238"/>
      <c r="BZ1830" s="238"/>
      <c r="CA1830" s="238"/>
      <c r="CB1830" s="238"/>
      <c r="CC1830" s="238"/>
      <c r="CD1830" s="238"/>
      <c r="CE1830" s="238"/>
      <c r="CF1830" s="238"/>
      <c r="CG1830" s="238"/>
      <c r="CH1830" s="238"/>
      <c r="CI1830" s="238"/>
      <c r="CJ1830" s="238"/>
      <c r="CK1830" s="238"/>
      <c r="CL1830" s="238"/>
      <c r="CM1830" s="238"/>
      <c r="CN1830" s="238"/>
      <c r="CO1830" s="238"/>
      <c r="CP1830" s="238"/>
      <c r="CQ1830" s="238"/>
      <c r="CR1830" s="238"/>
      <c r="CS1830" s="238"/>
      <c r="CT1830" s="238"/>
      <c r="CU1830" s="238"/>
      <c r="CV1830" s="238"/>
      <c r="CW1830" s="238"/>
      <c r="CX1830" s="238"/>
      <c r="CY1830" s="238"/>
      <c r="CZ1830" s="238"/>
      <c r="DA1830" s="238"/>
      <c r="DB1830" s="238"/>
      <c r="DC1830" s="238"/>
      <c r="DD1830" s="238"/>
      <c r="DE1830" s="238"/>
      <c r="DF1830" s="238"/>
      <c r="DG1830" s="238"/>
      <c r="DH1830" s="238"/>
      <c r="DI1830" s="238"/>
      <c r="DJ1830" s="238"/>
      <c r="DK1830" s="238"/>
      <c r="DL1830" s="238"/>
      <c r="DM1830" s="238"/>
      <c r="DN1830" s="238"/>
      <c r="DO1830" s="238"/>
      <c r="DP1830" s="238"/>
      <c r="DQ1830" s="238"/>
      <c r="DR1830" s="238"/>
      <c r="DS1830" s="238"/>
      <c r="DT1830" s="238"/>
      <c r="DU1830" s="238"/>
      <c r="DV1830" s="238"/>
      <c r="DW1830" s="238"/>
      <c r="DX1830" s="238"/>
      <c r="DY1830" s="238"/>
      <c r="DZ1830" s="238"/>
      <c r="EA1830" s="238"/>
      <c r="EB1830" s="238"/>
      <c r="EC1830" s="238"/>
      <c r="ED1830" s="238"/>
      <c r="EE1830" s="238"/>
      <c r="EF1830" s="238"/>
      <c r="EG1830" s="238"/>
      <c r="EH1830" s="238"/>
      <c r="EI1830" s="238"/>
      <c r="EJ1830" s="238"/>
      <c r="EK1830" s="238"/>
      <c r="EL1830" s="238"/>
      <c r="EM1830" s="238"/>
      <c r="EN1830" s="238"/>
      <c r="EO1830" s="238"/>
      <c r="EP1830" s="238"/>
      <c r="EQ1830" s="238"/>
      <c r="ER1830" s="238"/>
      <c r="ES1830" s="238"/>
      <c r="ET1830" s="238"/>
      <c r="EU1830" s="238"/>
      <c r="EV1830" s="238"/>
      <c r="EW1830" s="238"/>
      <c r="EX1830" s="238"/>
      <c r="EY1830" s="238"/>
      <c r="EZ1830" s="238"/>
      <c r="FA1830" s="238"/>
      <c r="FB1830" s="238"/>
      <c r="FC1830" s="238"/>
      <c r="FD1830" s="238"/>
      <c r="FE1830" s="238"/>
    </row>
    <row r="1831" spans="34:161">
      <c r="AH1831" s="238"/>
      <c r="AI1831" s="238"/>
      <c r="AJ1831" s="238"/>
      <c r="AK1831" s="238"/>
      <c r="AL1831" s="238"/>
      <c r="AM1831" s="238"/>
      <c r="AN1831" s="238"/>
      <c r="AO1831" s="238"/>
      <c r="AP1831" s="238"/>
      <c r="AQ1831" s="238"/>
      <c r="AR1831" s="238"/>
      <c r="AS1831" s="238"/>
      <c r="AT1831" s="238"/>
      <c r="AU1831" s="238"/>
      <c r="AV1831" s="238"/>
      <c r="AW1831" s="238"/>
      <c r="AX1831" s="238"/>
      <c r="AY1831" s="238"/>
      <c r="AZ1831" s="238"/>
      <c r="BA1831" s="238"/>
      <c r="BB1831" s="238"/>
      <c r="BC1831" s="238"/>
      <c r="BD1831" s="238"/>
      <c r="BE1831" s="238"/>
      <c r="BF1831" s="238"/>
      <c r="BG1831" s="238"/>
      <c r="BH1831" s="238"/>
      <c r="BI1831" s="238"/>
      <c r="BJ1831" s="238"/>
      <c r="BK1831" s="238"/>
      <c r="BL1831" s="238"/>
      <c r="BM1831" s="238"/>
      <c r="BN1831" s="238"/>
      <c r="BO1831" s="238"/>
      <c r="BP1831" s="238"/>
      <c r="BQ1831" s="238"/>
      <c r="BR1831" s="238"/>
      <c r="BS1831" s="238"/>
      <c r="BT1831" s="238"/>
      <c r="BU1831" s="238"/>
      <c r="BV1831" s="238"/>
      <c r="BW1831" s="238"/>
      <c r="BX1831" s="238"/>
      <c r="BY1831" s="238"/>
      <c r="BZ1831" s="238"/>
      <c r="CA1831" s="238"/>
      <c r="CB1831" s="238"/>
      <c r="CC1831" s="238"/>
      <c r="CD1831" s="238"/>
      <c r="CE1831" s="238"/>
      <c r="CF1831" s="238"/>
      <c r="CG1831" s="238"/>
      <c r="CH1831" s="238"/>
      <c r="CI1831" s="238"/>
      <c r="CJ1831" s="238"/>
      <c r="CK1831" s="238"/>
      <c r="CL1831" s="238"/>
      <c r="CM1831" s="238"/>
      <c r="CN1831" s="238"/>
      <c r="CO1831" s="238"/>
      <c r="CP1831" s="238"/>
      <c r="CQ1831" s="238"/>
      <c r="CR1831" s="238"/>
      <c r="CS1831" s="238"/>
      <c r="CT1831" s="238"/>
      <c r="CU1831" s="238"/>
      <c r="CV1831" s="238"/>
      <c r="CW1831" s="238"/>
      <c r="CX1831" s="238"/>
      <c r="CY1831" s="238"/>
      <c r="CZ1831" s="238"/>
      <c r="DA1831" s="238"/>
      <c r="DB1831" s="238"/>
      <c r="DC1831" s="238"/>
      <c r="DD1831" s="238"/>
      <c r="DE1831" s="238"/>
      <c r="DF1831" s="238"/>
      <c r="DG1831" s="238"/>
      <c r="DH1831" s="238"/>
      <c r="DI1831" s="238"/>
      <c r="DJ1831" s="238"/>
      <c r="DK1831" s="238"/>
      <c r="DL1831" s="238"/>
      <c r="DM1831" s="238"/>
      <c r="DN1831" s="238"/>
      <c r="DO1831" s="238"/>
      <c r="DP1831" s="238"/>
      <c r="DQ1831" s="238"/>
      <c r="DR1831" s="238"/>
      <c r="DS1831" s="238"/>
      <c r="DT1831" s="238"/>
      <c r="DU1831" s="238"/>
      <c r="DV1831" s="238"/>
      <c r="DW1831" s="238"/>
      <c r="DX1831" s="238"/>
      <c r="DY1831" s="238"/>
      <c r="DZ1831" s="238"/>
      <c r="EA1831" s="238"/>
      <c r="EB1831" s="238"/>
      <c r="EC1831" s="238"/>
      <c r="ED1831" s="238"/>
      <c r="EE1831" s="238"/>
      <c r="EF1831" s="238"/>
      <c r="EG1831" s="238"/>
      <c r="EH1831" s="238"/>
      <c r="EI1831" s="238"/>
      <c r="EJ1831" s="238"/>
      <c r="EK1831" s="238"/>
      <c r="EL1831" s="238"/>
      <c r="EM1831" s="238"/>
      <c r="EN1831" s="238"/>
      <c r="EO1831" s="238"/>
      <c r="EP1831" s="238"/>
      <c r="EQ1831" s="238"/>
      <c r="ER1831" s="238"/>
      <c r="ES1831" s="238"/>
      <c r="ET1831" s="238"/>
      <c r="EU1831" s="238"/>
      <c r="EV1831" s="238"/>
      <c r="EW1831" s="238"/>
      <c r="EX1831" s="238"/>
      <c r="EY1831" s="238"/>
      <c r="EZ1831" s="238"/>
      <c r="FA1831" s="238"/>
      <c r="FB1831" s="238"/>
      <c r="FC1831" s="238"/>
      <c r="FD1831" s="238"/>
      <c r="FE1831" s="238"/>
    </row>
    <row r="1832" spans="34:161">
      <c r="AH1832" s="238"/>
      <c r="AI1832" s="238"/>
      <c r="AJ1832" s="238"/>
      <c r="AK1832" s="238"/>
      <c r="AL1832" s="238"/>
      <c r="AM1832" s="238"/>
      <c r="AN1832" s="238"/>
      <c r="AO1832" s="238"/>
      <c r="AP1832" s="238"/>
      <c r="AQ1832" s="238"/>
      <c r="AR1832" s="238"/>
      <c r="AS1832" s="238"/>
      <c r="AT1832" s="238"/>
      <c r="AU1832" s="238"/>
      <c r="AV1832" s="238"/>
      <c r="AW1832" s="238"/>
      <c r="AX1832" s="238"/>
      <c r="AY1832" s="238"/>
      <c r="AZ1832" s="238"/>
      <c r="BA1832" s="238"/>
      <c r="BB1832" s="238"/>
      <c r="BC1832" s="238"/>
      <c r="BD1832" s="238"/>
      <c r="BE1832" s="238"/>
      <c r="BF1832" s="238"/>
      <c r="BG1832" s="238"/>
      <c r="BH1832" s="238"/>
      <c r="BI1832" s="238"/>
      <c r="BJ1832" s="238"/>
      <c r="BK1832" s="238"/>
      <c r="BL1832" s="238"/>
      <c r="BM1832" s="238"/>
      <c r="BN1832" s="238"/>
      <c r="BO1832" s="238"/>
      <c r="BP1832" s="238"/>
      <c r="BQ1832" s="238"/>
      <c r="BR1832" s="238"/>
      <c r="BS1832" s="238"/>
      <c r="BT1832" s="238"/>
      <c r="BU1832" s="238"/>
      <c r="BV1832" s="238"/>
      <c r="BW1832" s="238"/>
      <c r="BX1832" s="238"/>
      <c r="BY1832" s="238"/>
      <c r="BZ1832" s="238"/>
      <c r="CA1832" s="238"/>
      <c r="CB1832" s="238"/>
      <c r="CC1832" s="238"/>
      <c r="CD1832" s="238"/>
      <c r="CE1832" s="238"/>
      <c r="CF1832" s="238"/>
      <c r="CG1832" s="238"/>
      <c r="CH1832" s="238"/>
      <c r="CI1832" s="238"/>
      <c r="CJ1832" s="238"/>
      <c r="CK1832" s="238"/>
      <c r="CL1832" s="238"/>
      <c r="CM1832" s="238"/>
      <c r="CN1832" s="238"/>
      <c r="CO1832" s="238"/>
      <c r="CP1832" s="238"/>
      <c r="CQ1832" s="238"/>
      <c r="CR1832" s="238"/>
      <c r="CS1832" s="238"/>
      <c r="CT1832" s="238"/>
      <c r="CU1832" s="238"/>
      <c r="CV1832" s="238"/>
      <c r="CW1832" s="238"/>
      <c r="CX1832" s="238"/>
      <c r="CY1832" s="238"/>
      <c r="CZ1832" s="238"/>
      <c r="DA1832" s="238"/>
      <c r="DB1832" s="238"/>
      <c r="DC1832" s="238"/>
      <c r="DD1832" s="238"/>
      <c r="DE1832" s="238"/>
      <c r="DF1832" s="238"/>
      <c r="DG1832" s="238"/>
      <c r="DH1832" s="238"/>
      <c r="DI1832" s="238"/>
      <c r="DJ1832" s="238"/>
      <c r="DK1832" s="238"/>
      <c r="DL1832" s="238"/>
      <c r="DM1832" s="238"/>
      <c r="DN1832" s="238"/>
      <c r="DO1832" s="238"/>
      <c r="DP1832" s="238"/>
      <c r="DQ1832" s="238"/>
      <c r="DR1832" s="238"/>
      <c r="DS1832" s="238"/>
      <c r="DT1832" s="238"/>
      <c r="DU1832" s="238"/>
      <c r="DV1832" s="238"/>
      <c r="DW1832" s="238"/>
      <c r="DX1832" s="238"/>
      <c r="DY1832" s="238"/>
      <c r="DZ1832" s="238"/>
      <c r="EA1832" s="238"/>
      <c r="EB1832" s="238"/>
      <c r="EC1832" s="238"/>
      <c r="ED1832" s="238"/>
      <c r="EE1832" s="238"/>
      <c r="EF1832" s="238"/>
      <c r="EG1832" s="238"/>
      <c r="EH1832" s="238"/>
      <c r="EI1832" s="238"/>
      <c r="EJ1832" s="238"/>
      <c r="EK1832" s="238"/>
      <c r="EL1832" s="238"/>
      <c r="EM1832" s="238"/>
      <c r="EN1832" s="238"/>
      <c r="EO1832" s="238"/>
      <c r="EP1832" s="238"/>
      <c r="EQ1832" s="238"/>
      <c r="ER1832" s="238"/>
      <c r="ES1832" s="238"/>
      <c r="ET1832" s="238"/>
      <c r="EU1832" s="238"/>
      <c r="EV1832" s="238"/>
      <c r="EW1832" s="238"/>
      <c r="EX1832" s="238"/>
      <c r="EY1832" s="238"/>
      <c r="EZ1832" s="238"/>
      <c r="FA1832" s="238"/>
      <c r="FB1832" s="238"/>
      <c r="FC1832" s="238"/>
      <c r="FD1832" s="238"/>
      <c r="FE1832" s="238"/>
    </row>
    <row r="1833" spans="34:161">
      <c r="AH1833" s="238"/>
      <c r="AI1833" s="238"/>
      <c r="AJ1833" s="238"/>
      <c r="AK1833" s="238"/>
      <c r="AL1833" s="238"/>
      <c r="AM1833" s="238"/>
      <c r="AN1833" s="238"/>
      <c r="AO1833" s="238"/>
      <c r="AP1833" s="238"/>
      <c r="AQ1833" s="238"/>
      <c r="AR1833" s="238"/>
      <c r="AS1833" s="238"/>
      <c r="AT1833" s="238"/>
      <c r="AU1833" s="238"/>
      <c r="AV1833" s="238"/>
      <c r="AW1833" s="238"/>
      <c r="AX1833" s="238"/>
      <c r="AY1833" s="238"/>
      <c r="AZ1833" s="238"/>
      <c r="BA1833" s="238"/>
      <c r="BB1833" s="238"/>
      <c r="BC1833" s="238"/>
      <c r="BD1833" s="238"/>
      <c r="BE1833" s="238"/>
      <c r="BF1833" s="238"/>
      <c r="BG1833" s="238"/>
      <c r="BH1833" s="238"/>
      <c r="BI1833" s="238"/>
      <c r="BJ1833" s="238"/>
      <c r="BK1833" s="238"/>
      <c r="BL1833" s="238"/>
      <c r="BM1833" s="238"/>
      <c r="BN1833" s="238"/>
      <c r="BO1833" s="238"/>
      <c r="BP1833" s="238"/>
      <c r="BQ1833" s="238"/>
      <c r="BR1833" s="238"/>
      <c r="BS1833" s="238"/>
      <c r="BT1833" s="238"/>
      <c r="BU1833" s="238"/>
      <c r="BV1833" s="238"/>
      <c r="BW1833" s="238"/>
      <c r="BX1833" s="238"/>
      <c r="BY1833" s="238"/>
      <c r="BZ1833" s="238"/>
      <c r="CA1833" s="238"/>
      <c r="CB1833" s="238"/>
      <c r="CC1833" s="238"/>
      <c r="CD1833" s="238"/>
      <c r="CE1833" s="238"/>
      <c r="CF1833" s="238"/>
      <c r="CG1833" s="238"/>
      <c r="CH1833" s="238"/>
      <c r="CI1833" s="238"/>
      <c r="CJ1833" s="238"/>
      <c r="CK1833" s="238"/>
      <c r="CL1833" s="238"/>
      <c r="CM1833" s="238"/>
      <c r="CN1833" s="238"/>
      <c r="CO1833" s="238"/>
      <c r="CP1833" s="238"/>
      <c r="CQ1833" s="238"/>
      <c r="CR1833" s="238"/>
      <c r="CS1833" s="238"/>
      <c r="CT1833" s="238"/>
      <c r="CU1833" s="238"/>
      <c r="CV1833" s="238"/>
      <c r="CW1833" s="238"/>
      <c r="CX1833" s="238"/>
      <c r="CY1833" s="238"/>
      <c r="CZ1833" s="238"/>
      <c r="DA1833" s="238"/>
      <c r="DB1833" s="238"/>
      <c r="DC1833" s="238"/>
      <c r="DD1833" s="238"/>
      <c r="DE1833" s="238"/>
      <c r="DF1833" s="238"/>
      <c r="DG1833" s="238"/>
      <c r="DH1833" s="238"/>
      <c r="DI1833" s="238"/>
      <c r="DJ1833" s="238"/>
      <c r="DK1833" s="238"/>
      <c r="DL1833" s="238"/>
      <c r="DM1833" s="238"/>
      <c r="DN1833" s="238"/>
      <c r="DO1833" s="238"/>
      <c r="DP1833" s="238"/>
      <c r="DQ1833" s="238"/>
      <c r="DR1833" s="238"/>
      <c r="DS1833" s="238"/>
      <c r="DT1833" s="238"/>
      <c r="DU1833" s="238"/>
      <c r="DV1833" s="238"/>
      <c r="DW1833" s="238"/>
      <c r="DX1833" s="238"/>
      <c r="DY1833" s="238"/>
      <c r="DZ1833" s="238"/>
      <c r="EA1833" s="238"/>
      <c r="EB1833" s="238"/>
      <c r="EC1833" s="238"/>
      <c r="ED1833" s="238"/>
      <c r="EE1833" s="238"/>
      <c r="EF1833" s="238"/>
      <c r="EG1833" s="238"/>
      <c r="EH1833" s="238"/>
      <c r="EI1833" s="238"/>
      <c r="EJ1833" s="238"/>
      <c r="EK1833" s="238"/>
      <c r="EL1833" s="238"/>
      <c r="EM1833" s="238"/>
      <c r="EN1833" s="238"/>
      <c r="EO1833" s="238"/>
      <c r="EP1833" s="238"/>
      <c r="EQ1833" s="238"/>
      <c r="ER1833" s="238"/>
      <c r="ES1833" s="238"/>
      <c r="ET1833" s="238"/>
      <c r="EU1833" s="238"/>
      <c r="EV1833" s="238"/>
      <c r="EW1833" s="238"/>
      <c r="EX1833" s="238"/>
      <c r="EY1833" s="238"/>
      <c r="EZ1833" s="238"/>
      <c r="FA1833" s="238"/>
      <c r="FB1833" s="238"/>
      <c r="FC1833" s="238"/>
      <c r="FD1833" s="238"/>
      <c r="FE1833" s="238"/>
    </row>
    <row r="1834" spans="34:161">
      <c r="AH1834" s="238"/>
      <c r="AI1834" s="238"/>
      <c r="AJ1834" s="238"/>
      <c r="AK1834" s="238"/>
      <c r="AL1834" s="238"/>
      <c r="AM1834" s="238"/>
      <c r="AN1834" s="238"/>
      <c r="AO1834" s="238"/>
      <c r="AP1834" s="238"/>
      <c r="AQ1834" s="238"/>
      <c r="AR1834" s="238"/>
      <c r="AS1834" s="238"/>
      <c r="AT1834" s="238"/>
      <c r="AU1834" s="238"/>
      <c r="AV1834" s="238"/>
      <c r="AW1834" s="238"/>
      <c r="AX1834" s="238"/>
      <c r="AY1834" s="238"/>
      <c r="AZ1834" s="238"/>
      <c r="BA1834" s="238"/>
      <c r="BB1834" s="238"/>
      <c r="BC1834" s="238"/>
      <c r="BD1834" s="238"/>
      <c r="BE1834" s="238"/>
      <c r="BF1834" s="238"/>
      <c r="BG1834" s="238"/>
      <c r="BH1834" s="238"/>
      <c r="BI1834" s="238"/>
      <c r="BJ1834" s="238"/>
      <c r="BK1834" s="238"/>
      <c r="BL1834" s="238"/>
      <c r="BM1834" s="238"/>
      <c r="BN1834" s="238"/>
      <c r="BO1834" s="238"/>
      <c r="BP1834" s="238"/>
      <c r="BQ1834" s="238"/>
      <c r="BR1834" s="238"/>
      <c r="BS1834" s="238"/>
      <c r="BT1834" s="238"/>
      <c r="BU1834" s="238"/>
      <c r="BV1834" s="238"/>
      <c r="BW1834" s="238"/>
      <c r="BX1834" s="238"/>
      <c r="BY1834" s="238"/>
      <c r="BZ1834" s="238"/>
      <c r="CA1834" s="238"/>
      <c r="CB1834" s="238"/>
      <c r="CC1834" s="238"/>
      <c r="CD1834" s="238"/>
      <c r="CE1834" s="238"/>
      <c r="CF1834" s="238"/>
      <c r="CG1834" s="238"/>
      <c r="CH1834" s="238"/>
      <c r="CI1834" s="238"/>
      <c r="CJ1834" s="238"/>
      <c r="CK1834" s="238"/>
      <c r="CL1834" s="238"/>
      <c r="CM1834" s="238"/>
      <c r="CN1834" s="238"/>
      <c r="CO1834" s="238"/>
      <c r="CP1834" s="238"/>
      <c r="CQ1834" s="238"/>
      <c r="CR1834" s="238"/>
      <c r="CS1834" s="238"/>
      <c r="CT1834" s="238"/>
      <c r="CU1834" s="238"/>
      <c r="CV1834" s="238"/>
      <c r="CW1834" s="238"/>
      <c r="CX1834" s="238"/>
      <c r="CY1834" s="238"/>
      <c r="CZ1834" s="238"/>
      <c r="DA1834" s="238"/>
      <c r="DB1834" s="238"/>
      <c r="DC1834" s="238"/>
      <c r="DD1834" s="238"/>
      <c r="DE1834" s="238"/>
      <c r="DF1834" s="238"/>
      <c r="DG1834" s="238"/>
      <c r="DH1834" s="238"/>
      <c r="DI1834" s="238"/>
      <c r="DJ1834" s="238"/>
      <c r="DK1834" s="238"/>
      <c r="DL1834" s="238"/>
      <c r="DM1834" s="238"/>
      <c r="DN1834" s="238"/>
      <c r="DO1834" s="238"/>
      <c r="DP1834" s="238"/>
      <c r="DQ1834" s="238"/>
      <c r="DR1834" s="238"/>
      <c r="DS1834" s="238"/>
      <c r="DT1834" s="238"/>
      <c r="DU1834" s="238"/>
      <c r="DV1834" s="238"/>
      <c r="DW1834" s="238"/>
      <c r="DX1834" s="238"/>
      <c r="DY1834" s="238"/>
      <c r="DZ1834" s="238"/>
      <c r="EA1834" s="238"/>
      <c r="EB1834" s="238"/>
      <c r="EC1834" s="238"/>
      <c r="ED1834" s="238"/>
      <c r="EE1834" s="238"/>
      <c r="EF1834" s="238"/>
      <c r="EG1834" s="238"/>
      <c r="EH1834" s="238"/>
      <c r="EI1834" s="238"/>
      <c r="EJ1834" s="238"/>
      <c r="EK1834" s="238"/>
      <c r="EL1834" s="238"/>
      <c r="EM1834" s="238"/>
      <c r="EN1834" s="238"/>
      <c r="EO1834" s="238"/>
      <c r="EP1834" s="238"/>
      <c r="EQ1834" s="238"/>
      <c r="ER1834" s="238"/>
      <c r="ES1834" s="238"/>
      <c r="ET1834" s="238"/>
      <c r="EU1834" s="238"/>
      <c r="EV1834" s="238"/>
      <c r="EW1834" s="238"/>
      <c r="EX1834" s="238"/>
      <c r="EY1834" s="238"/>
      <c r="EZ1834" s="238"/>
      <c r="FA1834" s="238"/>
      <c r="FB1834" s="238"/>
      <c r="FC1834" s="238"/>
      <c r="FD1834" s="238"/>
      <c r="FE1834" s="238"/>
    </row>
    <row r="1835" spans="34:161">
      <c r="AH1835" s="238"/>
      <c r="AI1835" s="238"/>
      <c r="AJ1835" s="238"/>
      <c r="AK1835" s="238"/>
      <c r="AL1835" s="238"/>
      <c r="AM1835" s="238"/>
      <c r="AN1835" s="238"/>
      <c r="AO1835" s="238"/>
      <c r="AP1835" s="238"/>
      <c r="AQ1835" s="238"/>
      <c r="AR1835" s="238"/>
      <c r="AS1835" s="238"/>
      <c r="AT1835" s="238"/>
      <c r="AU1835" s="238"/>
      <c r="AV1835" s="238"/>
      <c r="AW1835" s="238"/>
      <c r="AX1835" s="238"/>
      <c r="AY1835" s="238"/>
      <c r="AZ1835" s="238"/>
      <c r="BA1835" s="238"/>
      <c r="BB1835" s="238"/>
      <c r="BC1835" s="238"/>
      <c r="BD1835" s="238"/>
      <c r="BE1835" s="238"/>
      <c r="BF1835" s="238"/>
      <c r="BG1835" s="238"/>
      <c r="BH1835" s="238"/>
      <c r="BI1835" s="238"/>
      <c r="BJ1835" s="238"/>
      <c r="BK1835" s="238"/>
      <c r="BL1835" s="238"/>
      <c r="BM1835" s="238"/>
      <c r="BN1835" s="238"/>
      <c r="BO1835" s="238"/>
      <c r="BP1835" s="238"/>
      <c r="BQ1835" s="238"/>
      <c r="BR1835" s="238"/>
      <c r="BS1835" s="238"/>
      <c r="BT1835" s="238"/>
      <c r="BU1835" s="238"/>
      <c r="BV1835" s="238"/>
      <c r="BW1835" s="238"/>
      <c r="BX1835" s="238"/>
      <c r="BY1835" s="238"/>
      <c r="BZ1835" s="238"/>
      <c r="CA1835" s="238"/>
      <c r="CB1835" s="238"/>
      <c r="CC1835" s="238"/>
      <c r="CD1835" s="238"/>
      <c r="CE1835" s="238"/>
      <c r="CF1835" s="238"/>
      <c r="CG1835" s="238"/>
      <c r="CH1835" s="238"/>
      <c r="CI1835" s="238"/>
      <c r="CJ1835" s="238"/>
      <c r="CK1835" s="238"/>
      <c r="CL1835" s="238"/>
      <c r="CM1835" s="238"/>
      <c r="CN1835" s="238"/>
      <c r="CO1835" s="238"/>
      <c r="CP1835" s="238"/>
      <c r="CQ1835" s="238"/>
      <c r="CR1835" s="238"/>
      <c r="CS1835" s="238"/>
      <c r="CT1835" s="238"/>
      <c r="CU1835" s="238"/>
      <c r="CV1835" s="238"/>
      <c r="CW1835" s="238"/>
      <c r="CX1835" s="238"/>
      <c r="CY1835" s="238"/>
      <c r="CZ1835" s="238"/>
      <c r="DA1835" s="238"/>
      <c r="DB1835" s="238"/>
      <c r="DC1835" s="238"/>
      <c r="DD1835" s="238"/>
      <c r="DE1835" s="238"/>
      <c r="DF1835" s="238"/>
      <c r="DG1835" s="238"/>
      <c r="DH1835" s="238"/>
      <c r="DI1835" s="238"/>
      <c r="DJ1835" s="238"/>
      <c r="DK1835" s="238"/>
      <c r="DL1835" s="238"/>
      <c r="DM1835" s="238"/>
      <c r="DN1835" s="238"/>
      <c r="DO1835" s="238"/>
      <c r="DP1835" s="238"/>
      <c r="DQ1835" s="238"/>
      <c r="DR1835" s="238"/>
      <c r="DS1835" s="238"/>
      <c r="DT1835" s="238"/>
      <c r="DU1835" s="238"/>
      <c r="DV1835" s="238"/>
      <c r="DW1835" s="238"/>
      <c r="DX1835" s="238"/>
      <c r="DY1835" s="238"/>
      <c r="DZ1835" s="238"/>
      <c r="EA1835" s="238"/>
      <c r="EB1835" s="238"/>
      <c r="EC1835" s="238"/>
      <c r="ED1835" s="238"/>
      <c r="EE1835" s="238"/>
      <c r="EF1835" s="238"/>
      <c r="EG1835" s="238"/>
      <c r="EH1835" s="238"/>
      <c r="EI1835" s="238"/>
      <c r="EJ1835" s="238"/>
      <c r="EK1835" s="238"/>
      <c r="EL1835" s="238"/>
      <c r="EM1835" s="238"/>
      <c r="EN1835" s="238"/>
      <c r="EO1835" s="238"/>
      <c r="EP1835" s="238"/>
      <c r="EQ1835" s="238"/>
      <c r="ER1835" s="238"/>
      <c r="ES1835" s="238"/>
      <c r="ET1835" s="238"/>
      <c r="EU1835" s="238"/>
      <c r="EV1835" s="238"/>
      <c r="EW1835" s="238"/>
      <c r="EX1835" s="238"/>
      <c r="EY1835" s="238"/>
      <c r="EZ1835" s="238"/>
      <c r="FA1835" s="238"/>
      <c r="FB1835" s="238"/>
      <c r="FC1835" s="238"/>
      <c r="FD1835" s="238"/>
      <c r="FE1835" s="238"/>
    </row>
    <row r="1836" spans="34:161">
      <c r="AH1836" s="238"/>
      <c r="AI1836" s="238"/>
      <c r="AJ1836" s="238"/>
      <c r="AK1836" s="238"/>
      <c r="AL1836" s="238"/>
      <c r="AM1836" s="238"/>
      <c r="AN1836" s="238"/>
      <c r="AO1836" s="238"/>
      <c r="AP1836" s="238"/>
      <c r="AQ1836" s="238"/>
      <c r="AR1836" s="238"/>
      <c r="AS1836" s="238"/>
      <c r="AT1836" s="238"/>
      <c r="AU1836" s="238"/>
      <c r="AV1836" s="238"/>
      <c r="AW1836" s="238"/>
      <c r="AX1836" s="238"/>
      <c r="AY1836" s="238"/>
      <c r="AZ1836" s="238"/>
      <c r="BA1836" s="238"/>
      <c r="BB1836" s="238"/>
      <c r="BC1836" s="238"/>
      <c r="BD1836" s="238"/>
      <c r="BE1836" s="238"/>
      <c r="BF1836" s="238"/>
      <c r="BG1836" s="238"/>
      <c r="BH1836" s="238"/>
      <c r="BI1836" s="238"/>
      <c r="BJ1836" s="238"/>
      <c r="BK1836" s="238"/>
      <c r="BL1836" s="238"/>
      <c r="BM1836" s="238"/>
      <c r="BN1836" s="238"/>
      <c r="BO1836" s="238"/>
      <c r="BP1836" s="238"/>
      <c r="BQ1836" s="238"/>
      <c r="BR1836" s="238"/>
      <c r="BS1836" s="238"/>
      <c r="BT1836" s="238"/>
      <c r="BU1836" s="238"/>
      <c r="BV1836" s="238"/>
      <c r="BW1836" s="238"/>
      <c r="BX1836" s="238"/>
      <c r="BY1836" s="238"/>
      <c r="BZ1836" s="238"/>
      <c r="CA1836" s="238"/>
      <c r="CB1836" s="238"/>
      <c r="CC1836" s="238"/>
      <c r="CD1836" s="238"/>
      <c r="CE1836" s="238"/>
      <c r="CF1836" s="238"/>
      <c r="CG1836" s="238"/>
      <c r="CH1836" s="238"/>
      <c r="CI1836" s="238"/>
      <c r="CJ1836" s="238"/>
      <c r="CK1836" s="238"/>
      <c r="CL1836" s="238"/>
      <c r="CM1836" s="238"/>
      <c r="CN1836" s="238"/>
      <c r="CO1836" s="238"/>
      <c r="CP1836" s="238"/>
      <c r="CQ1836" s="238"/>
      <c r="CR1836" s="238"/>
      <c r="CS1836" s="238"/>
      <c r="CT1836" s="238"/>
      <c r="CU1836" s="238"/>
      <c r="CV1836" s="238"/>
      <c r="CW1836" s="238"/>
      <c r="CX1836" s="238"/>
      <c r="CY1836" s="238"/>
      <c r="CZ1836" s="238"/>
      <c r="DA1836" s="238"/>
      <c r="DB1836" s="238"/>
      <c r="DC1836" s="238"/>
      <c r="DD1836" s="238"/>
      <c r="DE1836" s="238"/>
      <c r="DF1836" s="238"/>
      <c r="DG1836" s="238"/>
      <c r="DH1836" s="238"/>
      <c r="DI1836" s="238"/>
      <c r="DJ1836" s="238"/>
      <c r="DK1836" s="238"/>
      <c r="DL1836" s="238"/>
      <c r="DM1836" s="238"/>
      <c r="DN1836" s="238"/>
      <c r="DO1836" s="238"/>
      <c r="DP1836" s="238"/>
      <c r="DQ1836" s="238"/>
      <c r="DR1836" s="238"/>
      <c r="DS1836" s="238"/>
      <c r="DT1836" s="238"/>
      <c r="DU1836" s="238"/>
      <c r="DV1836" s="238"/>
      <c r="DW1836" s="238"/>
      <c r="DX1836" s="238"/>
      <c r="DY1836" s="238"/>
      <c r="DZ1836" s="238"/>
      <c r="EA1836" s="238"/>
      <c r="EB1836" s="238"/>
      <c r="EC1836" s="238"/>
      <c r="ED1836" s="238"/>
      <c r="EE1836" s="238"/>
      <c r="EF1836" s="238"/>
      <c r="EG1836" s="238"/>
      <c r="EH1836" s="238"/>
      <c r="EI1836" s="238"/>
      <c r="EJ1836" s="238"/>
      <c r="EK1836" s="238"/>
      <c r="EL1836" s="238"/>
      <c r="EM1836" s="238"/>
      <c r="EN1836" s="238"/>
      <c r="EO1836" s="238"/>
      <c r="EP1836" s="238"/>
      <c r="EQ1836" s="238"/>
      <c r="ER1836" s="238"/>
      <c r="ES1836" s="238"/>
      <c r="ET1836" s="238"/>
      <c r="EU1836" s="238"/>
      <c r="EV1836" s="238"/>
      <c r="EW1836" s="238"/>
      <c r="EX1836" s="238"/>
      <c r="EY1836" s="238"/>
      <c r="EZ1836" s="238"/>
      <c r="FA1836" s="238"/>
      <c r="FB1836" s="238"/>
      <c r="FC1836" s="238"/>
      <c r="FD1836" s="238"/>
      <c r="FE1836" s="238"/>
    </row>
    <row r="1837" spans="34:161">
      <c r="AH1837" s="238"/>
      <c r="AI1837" s="238"/>
      <c r="AJ1837" s="238"/>
      <c r="AK1837" s="238"/>
      <c r="AL1837" s="238"/>
      <c r="AM1837" s="238"/>
      <c r="AN1837" s="238"/>
      <c r="AO1837" s="238"/>
      <c r="AP1837" s="238"/>
      <c r="AQ1837" s="238"/>
      <c r="AR1837" s="238"/>
      <c r="AS1837" s="238"/>
      <c r="AT1837" s="238"/>
      <c r="AU1837" s="238"/>
      <c r="AV1837" s="238"/>
      <c r="AW1837" s="238"/>
      <c r="AX1837" s="238"/>
      <c r="AY1837" s="238"/>
      <c r="AZ1837" s="238"/>
      <c r="BA1837" s="238"/>
      <c r="BB1837" s="238"/>
      <c r="BC1837" s="238"/>
      <c r="BD1837" s="238"/>
      <c r="BE1837" s="238"/>
      <c r="BF1837" s="238"/>
      <c r="BG1837" s="238"/>
      <c r="BH1837" s="238"/>
      <c r="BI1837" s="238"/>
      <c r="BJ1837" s="238"/>
      <c r="BK1837" s="238"/>
      <c r="BL1837" s="238"/>
      <c r="BM1837" s="238"/>
      <c r="BN1837" s="238"/>
      <c r="BO1837" s="238"/>
      <c r="BP1837" s="238"/>
      <c r="BQ1837" s="238"/>
      <c r="BR1837" s="238"/>
      <c r="BS1837" s="238"/>
      <c r="BT1837" s="238"/>
      <c r="BU1837" s="238"/>
      <c r="BV1837" s="238"/>
      <c r="BW1837" s="238"/>
      <c r="BX1837" s="238"/>
      <c r="BY1837" s="238"/>
      <c r="BZ1837" s="238"/>
      <c r="CA1837" s="238"/>
      <c r="CB1837" s="238"/>
      <c r="CC1837" s="238"/>
      <c r="CD1837" s="238"/>
      <c r="CE1837" s="238"/>
      <c r="CF1837" s="238"/>
      <c r="CG1837" s="238"/>
      <c r="CH1837" s="238"/>
      <c r="CI1837" s="238"/>
      <c r="CJ1837" s="238"/>
      <c r="CK1837" s="238"/>
      <c r="CL1837" s="238"/>
      <c r="CM1837" s="238"/>
      <c r="CN1837" s="238"/>
      <c r="CO1837" s="238"/>
      <c r="CP1837" s="238"/>
      <c r="CQ1837" s="238"/>
      <c r="CR1837" s="238"/>
      <c r="CS1837" s="238"/>
      <c r="CT1837" s="238"/>
      <c r="CU1837" s="238"/>
      <c r="CV1837" s="238"/>
      <c r="CW1837" s="238"/>
      <c r="CX1837" s="238"/>
      <c r="CY1837" s="238"/>
      <c r="CZ1837" s="238"/>
      <c r="DA1837" s="238"/>
      <c r="DB1837" s="238"/>
      <c r="DC1837" s="238"/>
      <c r="DD1837" s="238"/>
      <c r="DE1837" s="238"/>
      <c r="DF1837" s="238"/>
      <c r="DG1837" s="238"/>
      <c r="DH1837" s="238"/>
      <c r="DI1837" s="238"/>
      <c r="DJ1837" s="238"/>
      <c r="DK1837" s="238"/>
      <c r="DL1837" s="238"/>
      <c r="DM1837" s="238"/>
      <c r="DN1837" s="238"/>
      <c r="DO1837" s="238"/>
      <c r="DP1837" s="238"/>
      <c r="DQ1837" s="238"/>
      <c r="DR1837" s="238"/>
      <c r="DS1837" s="238"/>
      <c r="DT1837" s="238"/>
      <c r="DU1837" s="238"/>
      <c r="DV1837" s="238"/>
      <c r="DW1837" s="238"/>
      <c r="DX1837" s="238"/>
      <c r="DY1837" s="238"/>
      <c r="DZ1837" s="238"/>
      <c r="EA1837" s="238"/>
      <c r="EB1837" s="238"/>
      <c r="EC1837" s="238"/>
      <c r="ED1837" s="238"/>
      <c r="EE1837" s="238"/>
      <c r="EF1837" s="238"/>
      <c r="EG1837" s="238"/>
      <c r="EH1837" s="238"/>
      <c r="EI1837" s="238"/>
      <c r="EJ1837" s="238"/>
      <c r="EK1837" s="238"/>
      <c r="EL1837" s="238"/>
      <c r="EM1837" s="238"/>
      <c r="EN1837" s="238"/>
      <c r="EO1837" s="238"/>
      <c r="EP1837" s="238"/>
      <c r="EQ1837" s="238"/>
      <c r="ER1837" s="238"/>
      <c r="ES1837" s="238"/>
      <c r="ET1837" s="238"/>
      <c r="EU1837" s="238"/>
      <c r="EV1837" s="238"/>
      <c r="EW1837" s="238"/>
      <c r="EX1837" s="238"/>
      <c r="EY1837" s="238"/>
      <c r="EZ1837" s="238"/>
      <c r="FA1837" s="238"/>
      <c r="FB1837" s="238"/>
      <c r="FC1837" s="238"/>
      <c r="FD1837" s="238"/>
      <c r="FE1837" s="238"/>
    </row>
    <row r="1838" spans="34:161">
      <c r="AH1838" s="238"/>
      <c r="AI1838" s="238"/>
      <c r="AJ1838" s="238"/>
      <c r="AK1838" s="238"/>
      <c r="AL1838" s="238"/>
      <c r="AM1838" s="238"/>
      <c r="AN1838" s="238"/>
      <c r="AO1838" s="238"/>
      <c r="AP1838" s="238"/>
      <c r="AQ1838" s="238"/>
      <c r="AR1838" s="238"/>
      <c r="AS1838" s="238"/>
      <c r="AT1838" s="238"/>
      <c r="AU1838" s="238"/>
      <c r="AV1838" s="238"/>
      <c r="AW1838" s="238"/>
      <c r="AX1838" s="238"/>
      <c r="AY1838" s="238"/>
      <c r="AZ1838" s="238"/>
      <c r="BA1838" s="238"/>
      <c r="BB1838" s="238"/>
      <c r="BC1838" s="238"/>
      <c r="BD1838" s="238"/>
      <c r="BE1838" s="238"/>
      <c r="BF1838" s="238"/>
      <c r="BG1838" s="238"/>
      <c r="BH1838" s="238"/>
      <c r="BI1838" s="238"/>
      <c r="BJ1838" s="238"/>
      <c r="BK1838" s="238"/>
      <c r="BL1838" s="238"/>
      <c r="BM1838" s="238"/>
      <c r="BN1838" s="238"/>
      <c r="BO1838" s="238"/>
      <c r="BP1838" s="238"/>
      <c r="BQ1838" s="238"/>
      <c r="BR1838" s="238"/>
      <c r="BS1838" s="238"/>
      <c r="BT1838" s="238"/>
      <c r="BU1838" s="238"/>
      <c r="BV1838" s="238"/>
      <c r="BW1838" s="238"/>
      <c r="BX1838" s="238"/>
      <c r="BY1838" s="238"/>
      <c r="BZ1838" s="238"/>
      <c r="CA1838" s="238"/>
      <c r="CB1838" s="238"/>
      <c r="CC1838" s="238"/>
      <c r="CD1838" s="238"/>
      <c r="CE1838" s="238"/>
      <c r="CF1838" s="238"/>
      <c r="CG1838" s="238"/>
      <c r="CH1838" s="238"/>
      <c r="CI1838" s="238"/>
      <c r="CJ1838" s="238"/>
      <c r="CK1838" s="238"/>
      <c r="CL1838" s="238"/>
      <c r="CM1838" s="238"/>
      <c r="CN1838" s="238"/>
      <c r="CO1838" s="238"/>
      <c r="CP1838" s="238"/>
      <c r="CQ1838" s="238"/>
      <c r="CR1838" s="238"/>
      <c r="CS1838" s="238"/>
      <c r="CT1838" s="238"/>
      <c r="CU1838" s="238"/>
      <c r="CV1838" s="238"/>
      <c r="CW1838" s="238"/>
      <c r="CX1838" s="238"/>
      <c r="CY1838" s="238"/>
      <c r="CZ1838" s="238"/>
      <c r="DA1838" s="238"/>
      <c r="DB1838" s="238"/>
      <c r="DC1838" s="238"/>
      <c r="DD1838" s="238"/>
      <c r="DE1838" s="238"/>
      <c r="DF1838" s="238"/>
      <c r="DG1838" s="238"/>
      <c r="DH1838" s="238"/>
      <c r="DI1838" s="238"/>
      <c r="DJ1838" s="238"/>
      <c r="DK1838" s="238"/>
      <c r="DL1838" s="238"/>
      <c r="DM1838" s="238"/>
      <c r="DN1838" s="238"/>
      <c r="DO1838" s="238"/>
      <c r="DP1838" s="238"/>
      <c r="DQ1838" s="238"/>
      <c r="DR1838" s="238"/>
      <c r="DS1838" s="238"/>
      <c r="DT1838" s="238"/>
      <c r="DU1838" s="238"/>
      <c r="DV1838" s="238"/>
      <c r="DW1838" s="238"/>
      <c r="DX1838" s="238"/>
      <c r="DY1838" s="238"/>
      <c r="DZ1838" s="238"/>
      <c r="EA1838" s="238"/>
      <c r="EB1838" s="238"/>
      <c r="EC1838" s="238"/>
      <c r="ED1838" s="238"/>
      <c r="EE1838" s="238"/>
      <c r="EF1838" s="238"/>
      <c r="EG1838" s="238"/>
      <c r="EH1838" s="238"/>
      <c r="EI1838" s="238"/>
      <c r="EJ1838" s="238"/>
      <c r="EK1838" s="238"/>
      <c r="EL1838" s="238"/>
      <c r="EM1838" s="238"/>
      <c r="EN1838" s="238"/>
      <c r="EO1838" s="238"/>
      <c r="EP1838" s="238"/>
      <c r="EQ1838" s="238"/>
      <c r="ER1838" s="238"/>
      <c r="ES1838" s="238"/>
      <c r="ET1838" s="238"/>
      <c r="EU1838" s="238"/>
      <c r="EV1838" s="238"/>
      <c r="EW1838" s="238"/>
      <c r="EX1838" s="238"/>
      <c r="EY1838" s="238"/>
      <c r="EZ1838" s="238"/>
      <c r="FA1838" s="238"/>
      <c r="FB1838" s="238"/>
      <c r="FC1838" s="238"/>
      <c r="FD1838" s="238"/>
      <c r="FE1838" s="238"/>
    </row>
    <row r="1839" spans="34:161">
      <c r="AH1839" s="238"/>
      <c r="AI1839" s="238"/>
      <c r="AJ1839" s="238"/>
      <c r="AK1839" s="238"/>
      <c r="AL1839" s="238"/>
      <c r="AM1839" s="238"/>
      <c r="AN1839" s="238"/>
      <c r="AO1839" s="238"/>
      <c r="AP1839" s="238"/>
      <c r="AQ1839" s="238"/>
      <c r="AR1839" s="238"/>
      <c r="AS1839" s="238"/>
      <c r="AT1839" s="238"/>
      <c r="AU1839" s="238"/>
      <c r="AV1839" s="238"/>
      <c r="AW1839" s="238"/>
      <c r="AX1839" s="238"/>
      <c r="AY1839" s="238"/>
      <c r="AZ1839" s="238"/>
      <c r="BA1839" s="238"/>
      <c r="BB1839" s="238"/>
      <c r="BC1839" s="238"/>
      <c r="BD1839" s="238"/>
      <c r="BE1839" s="238"/>
      <c r="BF1839" s="238"/>
      <c r="BG1839" s="238"/>
      <c r="BH1839" s="238"/>
      <c r="BI1839" s="238"/>
      <c r="BJ1839" s="238"/>
      <c r="BK1839" s="238"/>
      <c r="BL1839" s="238"/>
      <c r="BM1839" s="238"/>
      <c r="BN1839" s="238"/>
      <c r="BO1839" s="238"/>
      <c r="BP1839" s="238"/>
      <c r="BQ1839" s="238"/>
      <c r="BR1839" s="238"/>
      <c r="BS1839" s="238"/>
      <c r="BT1839" s="238"/>
      <c r="BU1839" s="238"/>
      <c r="BV1839" s="238"/>
      <c r="BW1839" s="238"/>
      <c r="BX1839" s="238"/>
      <c r="BY1839" s="238"/>
      <c r="BZ1839" s="238"/>
      <c r="CA1839" s="238"/>
      <c r="CB1839" s="238"/>
      <c r="CC1839" s="238"/>
      <c r="CD1839" s="238"/>
      <c r="CE1839" s="238"/>
      <c r="CF1839" s="238"/>
      <c r="CG1839" s="238"/>
      <c r="CH1839" s="238"/>
      <c r="CI1839" s="238"/>
      <c r="CJ1839" s="238"/>
      <c r="CK1839" s="238"/>
      <c r="CL1839" s="238"/>
      <c r="CM1839" s="238"/>
      <c r="CN1839" s="238"/>
      <c r="CO1839" s="238"/>
      <c r="CP1839" s="238"/>
      <c r="CQ1839" s="238"/>
      <c r="CR1839" s="238"/>
      <c r="CS1839" s="238"/>
      <c r="CT1839" s="238"/>
      <c r="CU1839" s="238"/>
      <c r="CV1839" s="238"/>
      <c r="CW1839" s="238"/>
      <c r="CX1839" s="238"/>
      <c r="CY1839" s="238"/>
      <c r="CZ1839" s="238"/>
      <c r="DA1839" s="238"/>
      <c r="DB1839" s="238"/>
      <c r="DC1839" s="238"/>
      <c r="DD1839" s="238"/>
      <c r="DE1839" s="238"/>
      <c r="DF1839" s="238"/>
      <c r="DG1839" s="238"/>
      <c r="DH1839" s="238"/>
      <c r="DI1839" s="238"/>
      <c r="DJ1839" s="238"/>
      <c r="DK1839" s="238"/>
      <c r="DL1839" s="238"/>
      <c r="DM1839" s="238"/>
      <c r="DN1839" s="238"/>
      <c r="DO1839" s="238"/>
      <c r="DP1839" s="238"/>
      <c r="DQ1839" s="238"/>
      <c r="DR1839" s="238"/>
      <c r="DS1839" s="238"/>
      <c r="DT1839" s="238"/>
      <c r="DU1839" s="238"/>
      <c r="DV1839" s="238"/>
      <c r="DW1839" s="238"/>
      <c r="DX1839" s="238"/>
      <c r="DY1839" s="238"/>
      <c r="DZ1839" s="238"/>
      <c r="EA1839" s="238"/>
      <c r="EB1839" s="238"/>
      <c r="EC1839" s="238"/>
      <c r="ED1839" s="238"/>
      <c r="EE1839" s="238"/>
      <c r="EF1839" s="238"/>
      <c r="EG1839" s="238"/>
      <c r="EH1839" s="238"/>
      <c r="EI1839" s="238"/>
      <c r="EJ1839" s="238"/>
      <c r="EK1839" s="238"/>
      <c r="EL1839" s="238"/>
      <c r="EM1839" s="238"/>
      <c r="EN1839" s="238"/>
      <c r="EO1839" s="238"/>
      <c r="EP1839" s="238"/>
      <c r="EQ1839" s="238"/>
      <c r="ER1839" s="238"/>
      <c r="ES1839" s="238"/>
      <c r="ET1839" s="238"/>
      <c r="EU1839" s="238"/>
      <c r="EV1839" s="238"/>
      <c r="EW1839" s="238"/>
      <c r="EX1839" s="238"/>
      <c r="EY1839" s="238"/>
      <c r="EZ1839" s="238"/>
      <c r="FA1839" s="238"/>
      <c r="FB1839" s="238"/>
      <c r="FC1839" s="238"/>
      <c r="FD1839" s="238"/>
      <c r="FE1839" s="238"/>
    </row>
    <row r="1840" spans="34:161">
      <c r="AH1840" s="238"/>
      <c r="AI1840" s="238"/>
      <c r="AJ1840" s="238"/>
      <c r="AK1840" s="238"/>
      <c r="AL1840" s="238"/>
      <c r="AM1840" s="238"/>
      <c r="AN1840" s="238"/>
      <c r="AO1840" s="238"/>
      <c r="AP1840" s="238"/>
      <c r="AQ1840" s="238"/>
      <c r="AR1840" s="238"/>
      <c r="AS1840" s="238"/>
      <c r="AT1840" s="238"/>
      <c r="AU1840" s="238"/>
      <c r="AV1840" s="238"/>
      <c r="AW1840" s="238"/>
      <c r="AX1840" s="238"/>
      <c r="AY1840" s="238"/>
      <c r="AZ1840" s="238"/>
      <c r="BA1840" s="238"/>
      <c r="BB1840" s="238"/>
      <c r="BC1840" s="238"/>
      <c r="BD1840" s="238"/>
      <c r="BE1840" s="238"/>
      <c r="BF1840" s="238"/>
      <c r="BG1840" s="238"/>
      <c r="BH1840" s="238"/>
      <c r="BI1840" s="238"/>
      <c r="BJ1840" s="238"/>
      <c r="BK1840" s="238"/>
      <c r="BL1840" s="238"/>
      <c r="BM1840" s="238"/>
      <c r="BN1840" s="238"/>
      <c r="BO1840" s="238"/>
      <c r="BP1840" s="238"/>
      <c r="BQ1840" s="238"/>
      <c r="BR1840" s="238"/>
      <c r="BS1840" s="238"/>
      <c r="BT1840" s="238"/>
      <c r="BU1840" s="238"/>
      <c r="BV1840" s="238"/>
      <c r="BW1840" s="238"/>
      <c r="BX1840" s="238"/>
      <c r="BY1840" s="238"/>
      <c r="BZ1840" s="238"/>
      <c r="CA1840" s="238"/>
      <c r="CB1840" s="238"/>
      <c r="CC1840" s="238"/>
      <c r="CD1840" s="238"/>
      <c r="CE1840" s="238"/>
      <c r="CF1840" s="238"/>
      <c r="CG1840" s="238"/>
      <c r="CH1840" s="238"/>
      <c r="CI1840" s="238"/>
      <c r="CJ1840" s="238"/>
      <c r="CK1840" s="238"/>
      <c r="CL1840" s="238"/>
      <c r="CM1840" s="238"/>
      <c r="CN1840" s="238"/>
      <c r="CO1840" s="238"/>
      <c r="CP1840" s="238"/>
      <c r="CQ1840" s="238"/>
      <c r="CR1840" s="238"/>
      <c r="CS1840" s="238"/>
      <c r="CT1840" s="238"/>
      <c r="CU1840" s="238"/>
      <c r="CV1840" s="238"/>
      <c r="CW1840" s="238"/>
      <c r="CX1840" s="238"/>
      <c r="CY1840" s="238"/>
      <c r="CZ1840" s="238"/>
      <c r="DA1840" s="238"/>
      <c r="DB1840" s="238"/>
      <c r="DC1840" s="238"/>
      <c r="DD1840" s="238"/>
      <c r="DE1840" s="238"/>
      <c r="DF1840" s="238"/>
      <c r="DG1840" s="238"/>
      <c r="DH1840" s="238"/>
      <c r="DI1840" s="238"/>
      <c r="DJ1840" s="238"/>
      <c r="DK1840" s="238"/>
      <c r="DL1840" s="238"/>
      <c r="DM1840" s="238"/>
      <c r="DN1840" s="238"/>
      <c r="DO1840" s="238"/>
      <c r="DP1840" s="238"/>
      <c r="DQ1840" s="238"/>
      <c r="DR1840" s="238"/>
      <c r="DS1840" s="238"/>
      <c r="DT1840" s="238"/>
      <c r="DU1840" s="238"/>
      <c r="DV1840" s="238"/>
      <c r="DW1840" s="238"/>
      <c r="DX1840" s="238"/>
      <c r="DY1840" s="238"/>
      <c r="DZ1840" s="238"/>
      <c r="EA1840" s="238"/>
      <c r="EB1840" s="238"/>
      <c r="EC1840" s="238"/>
      <c r="ED1840" s="238"/>
      <c r="EE1840" s="238"/>
      <c r="EF1840" s="238"/>
      <c r="EG1840" s="238"/>
      <c r="EH1840" s="238"/>
      <c r="EI1840" s="238"/>
      <c r="EJ1840" s="238"/>
      <c r="EK1840" s="238"/>
      <c r="EL1840" s="238"/>
      <c r="EM1840" s="238"/>
      <c r="EN1840" s="238"/>
      <c r="EO1840" s="238"/>
      <c r="EP1840" s="238"/>
      <c r="EQ1840" s="238"/>
      <c r="ER1840" s="238"/>
      <c r="ES1840" s="238"/>
      <c r="ET1840" s="238"/>
      <c r="EU1840" s="238"/>
      <c r="EV1840" s="238"/>
      <c r="EW1840" s="238"/>
      <c r="EX1840" s="238"/>
      <c r="EY1840" s="238"/>
      <c r="EZ1840" s="238"/>
      <c r="FA1840" s="238"/>
      <c r="FB1840" s="238"/>
      <c r="FC1840" s="238"/>
      <c r="FD1840" s="238"/>
      <c r="FE1840" s="238"/>
    </row>
    <row r="1841" spans="34:161">
      <c r="AH1841" s="238"/>
      <c r="AI1841" s="238"/>
      <c r="AJ1841" s="238"/>
      <c r="AK1841" s="238"/>
      <c r="AL1841" s="238"/>
      <c r="AM1841" s="238"/>
      <c r="AN1841" s="238"/>
      <c r="AO1841" s="238"/>
      <c r="AP1841" s="238"/>
      <c r="AQ1841" s="238"/>
      <c r="AR1841" s="238"/>
      <c r="AS1841" s="238"/>
      <c r="AT1841" s="238"/>
      <c r="AU1841" s="238"/>
      <c r="AV1841" s="238"/>
      <c r="AW1841" s="238"/>
      <c r="AX1841" s="238"/>
      <c r="AY1841" s="238"/>
      <c r="AZ1841" s="238"/>
      <c r="BA1841" s="238"/>
      <c r="BB1841" s="238"/>
      <c r="BC1841" s="238"/>
      <c r="BD1841" s="238"/>
      <c r="BE1841" s="238"/>
      <c r="BF1841" s="238"/>
      <c r="BG1841" s="238"/>
      <c r="BH1841" s="238"/>
      <c r="BI1841" s="238"/>
      <c r="BJ1841" s="238"/>
      <c r="BK1841" s="238"/>
      <c r="BL1841" s="238"/>
      <c r="BM1841" s="238"/>
      <c r="BN1841" s="238"/>
      <c r="BO1841" s="238"/>
      <c r="BP1841" s="238"/>
      <c r="BQ1841" s="238"/>
      <c r="BR1841" s="238"/>
      <c r="BS1841" s="238"/>
      <c r="BT1841" s="238"/>
      <c r="BU1841" s="238"/>
      <c r="BV1841" s="238"/>
      <c r="BW1841" s="238"/>
      <c r="BX1841" s="238"/>
      <c r="BY1841" s="238"/>
      <c r="BZ1841" s="238"/>
      <c r="CA1841" s="238"/>
      <c r="CB1841" s="238"/>
      <c r="CC1841" s="238"/>
      <c r="CD1841" s="238"/>
      <c r="CE1841" s="238"/>
      <c r="CF1841" s="238"/>
      <c r="CG1841" s="238"/>
      <c r="CH1841" s="238"/>
      <c r="CI1841" s="238"/>
      <c r="CJ1841" s="238"/>
      <c r="CK1841" s="238"/>
      <c r="CL1841" s="238"/>
      <c r="CM1841" s="238"/>
      <c r="CN1841" s="238"/>
      <c r="CO1841" s="238"/>
      <c r="CP1841" s="238"/>
      <c r="CQ1841" s="238"/>
      <c r="CR1841" s="238"/>
      <c r="CS1841" s="238"/>
      <c r="CT1841" s="238"/>
      <c r="CU1841" s="238"/>
      <c r="CV1841" s="238"/>
      <c r="CW1841" s="238"/>
      <c r="CX1841" s="238"/>
      <c r="CY1841" s="238"/>
      <c r="CZ1841" s="238"/>
      <c r="DA1841" s="238"/>
      <c r="DB1841" s="238"/>
      <c r="DC1841" s="238"/>
      <c r="DD1841" s="238"/>
      <c r="DE1841" s="238"/>
      <c r="DF1841" s="238"/>
      <c r="DG1841" s="238"/>
      <c r="DH1841" s="238"/>
      <c r="DI1841" s="238"/>
      <c r="DJ1841" s="238"/>
      <c r="DK1841" s="238"/>
      <c r="DL1841" s="238"/>
      <c r="DM1841" s="238"/>
      <c r="DN1841" s="238"/>
      <c r="DO1841" s="238"/>
      <c r="DP1841" s="238"/>
      <c r="DQ1841" s="238"/>
      <c r="DR1841" s="238"/>
      <c r="DS1841" s="238"/>
      <c r="DT1841" s="238"/>
      <c r="DU1841" s="238"/>
      <c r="DV1841" s="238"/>
      <c r="DW1841" s="238"/>
      <c r="DX1841" s="238"/>
      <c r="DY1841" s="238"/>
      <c r="DZ1841" s="238"/>
      <c r="EA1841" s="238"/>
      <c r="EB1841" s="238"/>
      <c r="EC1841" s="238"/>
      <c r="ED1841" s="238"/>
      <c r="EE1841" s="238"/>
      <c r="EF1841" s="238"/>
      <c r="EG1841" s="238"/>
      <c r="EH1841" s="238"/>
      <c r="EI1841" s="238"/>
      <c r="EJ1841" s="238"/>
      <c r="EK1841" s="238"/>
      <c r="EL1841" s="238"/>
      <c r="EM1841" s="238"/>
      <c r="EN1841" s="238"/>
      <c r="EO1841" s="238"/>
      <c r="EP1841" s="238"/>
      <c r="EQ1841" s="238"/>
      <c r="ER1841" s="238"/>
      <c r="ES1841" s="238"/>
      <c r="ET1841" s="238"/>
      <c r="EU1841" s="238"/>
      <c r="EV1841" s="238"/>
      <c r="EW1841" s="238"/>
      <c r="EX1841" s="238"/>
      <c r="EY1841" s="238"/>
      <c r="EZ1841" s="238"/>
      <c r="FA1841" s="238"/>
      <c r="FB1841" s="238"/>
      <c r="FC1841" s="238"/>
      <c r="FD1841" s="238"/>
      <c r="FE1841" s="238"/>
    </row>
    <row r="1842" spans="34:161">
      <c r="AH1842" s="238"/>
      <c r="AI1842" s="238"/>
      <c r="AJ1842" s="238"/>
      <c r="AK1842" s="238"/>
      <c r="AL1842" s="238"/>
      <c r="AM1842" s="238"/>
      <c r="AN1842" s="238"/>
      <c r="AO1842" s="238"/>
      <c r="AP1842" s="238"/>
      <c r="AQ1842" s="238"/>
      <c r="AR1842" s="238"/>
      <c r="AS1842" s="238"/>
      <c r="AT1842" s="238"/>
      <c r="AU1842" s="238"/>
      <c r="AV1842" s="238"/>
      <c r="AW1842" s="238"/>
      <c r="AX1842" s="238"/>
      <c r="AY1842" s="238"/>
      <c r="AZ1842" s="238"/>
      <c r="BA1842" s="238"/>
      <c r="BB1842" s="238"/>
      <c r="BC1842" s="238"/>
      <c r="BD1842" s="238"/>
      <c r="BE1842" s="238"/>
      <c r="BF1842" s="238"/>
      <c r="BG1842" s="238"/>
      <c r="BH1842" s="238"/>
      <c r="BI1842" s="238"/>
      <c r="BJ1842" s="238"/>
      <c r="BK1842" s="238"/>
      <c r="BL1842" s="238"/>
      <c r="BM1842" s="238"/>
      <c r="BN1842" s="238"/>
      <c r="BO1842" s="238"/>
      <c r="BP1842" s="238"/>
      <c r="BQ1842" s="238"/>
      <c r="BR1842" s="238"/>
      <c r="BS1842" s="238"/>
      <c r="BT1842" s="238"/>
      <c r="BU1842" s="238"/>
      <c r="BV1842" s="238"/>
      <c r="BW1842" s="238"/>
      <c r="BX1842" s="238"/>
      <c r="BY1842" s="238"/>
      <c r="BZ1842" s="238"/>
      <c r="CA1842" s="238"/>
      <c r="CB1842" s="238"/>
      <c r="CC1842" s="238"/>
      <c r="CD1842" s="238"/>
      <c r="CE1842" s="238"/>
      <c r="CF1842" s="238"/>
      <c r="CG1842" s="238"/>
      <c r="CH1842" s="238"/>
      <c r="CI1842" s="238"/>
      <c r="CJ1842" s="238"/>
      <c r="CK1842" s="238"/>
      <c r="CL1842" s="238"/>
      <c r="CM1842" s="238"/>
      <c r="CN1842" s="238"/>
      <c r="CO1842" s="238"/>
      <c r="CP1842" s="238"/>
      <c r="CQ1842" s="238"/>
      <c r="CR1842" s="238"/>
      <c r="CS1842" s="238"/>
      <c r="CT1842" s="238"/>
      <c r="CU1842" s="238"/>
      <c r="CV1842" s="238"/>
      <c r="CW1842" s="238"/>
      <c r="CX1842" s="238"/>
      <c r="CY1842" s="238"/>
      <c r="CZ1842" s="238"/>
      <c r="DA1842" s="238"/>
      <c r="DB1842" s="238"/>
      <c r="DC1842" s="238"/>
      <c r="DD1842" s="238"/>
      <c r="DE1842" s="238"/>
      <c r="DF1842" s="238"/>
      <c r="DG1842" s="238"/>
      <c r="DH1842" s="238"/>
      <c r="DI1842" s="238"/>
      <c r="DJ1842" s="238"/>
      <c r="DK1842" s="238"/>
      <c r="DL1842" s="238"/>
      <c r="DM1842" s="238"/>
      <c r="DN1842" s="238"/>
      <c r="DO1842" s="238"/>
      <c r="DP1842" s="238"/>
      <c r="DQ1842" s="238"/>
      <c r="DR1842" s="238"/>
      <c r="DS1842" s="238"/>
      <c r="DT1842" s="238"/>
      <c r="DU1842" s="238"/>
      <c r="DV1842" s="238"/>
      <c r="DW1842" s="238"/>
      <c r="DX1842" s="238"/>
      <c r="DY1842" s="238"/>
      <c r="DZ1842" s="238"/>
      <c r="EA1842" s="238"/>
      <c r="EB1842" s="238"/>
      <c r="EC1842" s="238"/>
      <c r="ED1842" s="238"/>
      <c r="EE1842" s="238"/>
      <c r="EF1842" s="238"/>
      <c r="EG1842" s="238"/>
      <c r="EH1842" s="238"/>
      <c r="EI1842" s="238"/>
      <c r="EJ1842" s="238"/>
      <c r="EK1842" s="238"/>
      <c r="EL1842" s="238"/>
      <c r="EM1842" s="238"/>
      <c r="EN1842" s="238"/>
      <c r="EO1842" s="238"/>
      <c r="EP1842" s="238"/>
      <c r="EQ1842" s="238"/>
      <c r="ER1842" s="238"/>
      <c r="ES1842" s="238"/>
      <c r="ET1842" s="238"/>
      <c r="EU1842" s="238"/>
      <c r="EV1842" s="238"/>
      <c r="EW1842" s="238"/>
      <c r="EX1842" s="238"/>
      <c r="EY1842" s="238"/>
      <c r="EZ1842" s="238"/>
      <c r="FA1842" s="238"/>
      <c r="FB1842" s="238"/>
      <c r="FC1842" s="238"/>
      <c r="FD1842" s="238"/>
      <c r="FE1842" s="238"/>
    </row>
    <row r="1843" spans="34:161">
      <c r="AH1843" s="238"/>
      <c r="AI1843" s="238"/>
      <c r="AJ1843" s="238"/>
      <c r="AK1843" s="238"/>
      <c r="AL1843" s="238"/>
      <c r="AM1843" s="238"/>
      <c r="AN1843" s="238"/>
      <c r="AO1843" s="238"/>
      <c r="AP1843" s="238"/>
      <c r="AQ1843" s="238"/>
      <c r="AR1843" s="238"/>
      <c r="AS1843" s="238"/>
      <c r="AT1843" s="238"/>
      <c r="AU1843" s="238"/>
      <c r="AV1843" s="238"/>
      <c r="AW1843" s="238"/>
      <c r="AX1843" s="238"/>
      <c r="AY1843" s="238"/>
      <c r="AZ1843" s="238"/>
      <c r="BA1843" s="238"/>
      <c r="BB1843" s="238"/>
      <c r="BC1843" s="238"/>
      <c r="BD1843" s="238"/>
      <c r="BE1843" s="238"/>
      <c r="BF1843" s="238"/>
      <c r="BG1843" s="238"/>
      <c r="BH1843" s="238"/>
      <c r="BI1843" s="238"/>
      <c r="BJ1843" s="238"/>
      <c r="BK1843" s="238"/>
      <c r="BL1843" s="238"/>
      <c r="BM1843" s="238"/>
      <c r="BN1843" s="238"/>
      <c r="BO1843" s="238"/>
      <c r="BP1843" s="238"/>
      <c r="BQ1843" s="238"/>
      <c r="BR1843" s="238"/>
      <c r="BS1843" s="238"/>
      <c r="BT1843" s="238"/>
      <c r="BU1843" s="238"/>
      <c r="BV1843" s="238"/>
      <c r="BW1843" s="238"/>
      <c r="BX1843" s="238"/>
      <c r="BY1843" s="238"/>
      <c r="BZ1843" s="238"/>
      <c r="CA1843" s="238"/>
      <c r="CB1843" s="238"/>
      <c r="CC1843" s="238"/>
      <c r="CD1843" s="238"/>
      <c r="CE1843" s="238"/>
      <c r="CF1843" s="238"/>
      <c r="CG1843" s="238"/>
      <c r="CH1843" s="238"/>
      <c r="CI1843" s="238"/>
      <c r="CJ1843" s="238"/>
      <c r="CK1843" s="238"/>
      <c r="CL1843" s="238"/>
      <c r="CM1843" s="238"/>
      <c r="CN1843" s="238"/>
      <c r="CO1843" s="238"/>
      <c r="CP1843" s="238"/>
      <c r="CQ1843" s="238"/>
      <c r="CR1843" s="238"/>
      <c r="CS1843" s="238"/>
      <c r="CT1843" s="238"/>
      <c r="CU1843" s="238"/>
      <c r="CV1843" s="238"/>
      <c r="CW1843" s="238"/>
      <c r="CX1843" s="238"/>
      <c r="CY1843" s="238"/>
      <c r="CZ1843" s="238"/>
      <c r="DA1843" s="238"/>
      <c r="DB1843" s="238"/>
      <c r="DC1843" s="238"/>
      <c r="DD1843" s="238"/>
      <c r="DE1843" s="238"/>
      <c r="DF1843" s="238"/>
      <c r="DG1843" s="238"/>
      <c r="DH1843" s="238"/>
      <c r="DI1843" s="238"/>
      <c r="DJ1843" s="238"/>
      <c r="DK1843" s="238"/>
      <c r="DL1843" s="238"/>
      <c r="DM1843" s="238"/>
      <c r="DN1843" s="238"/>
      <c r="DO1843" s="238"/>
      <c r="DP1843" s="238"/>
      <c r="DQ1843" s="238"/>
      <c r="DR1843" s="238"/>
      <c r="DS1843" s="238"/>
      <c r="DT1843" s="238"/>
      <c r="DU1843" s="238"/>
      <c r="DV1843" s="238"/>
      <c r="DW1843" s="238"/>
      <c r="DX1843" s="238"/>
      <c r="DY1843" s="238"/>
      <c r="DZ1843" s="238"/>
      <c r="EA1843" s="238"/>
      <c r="EB1843" s="238"/>
      <c r="EC1843" s="238"/>
      <c r="ED1843" s="238"/>
      <c r="EE1843" s="238"/>
      <c r="EF1843" s="238"/>
      <c r="EG1843" s="238"/>
      <c r="EH1843" s="238"/>
      <c r="EI1843" s="238"/>
      <c r="EJ1843" s="238"/>
      <c r="EK1843" s="238"/>
      <c r="EL1843" s="238"/>
      <c r="EM1843" s="238"/>
      <c r="EN1843" s="238"/>
      <c r="EO1843" s="238"/>
      <c r="EP1843" s="238"/>
      <c r="EQ1843" s="238"/>
      <c r="ER1843" s="238"/>
      <c r="ES1843" s="238"/>
      <c r="ET1843" s="238"/>
      <c r="EU1843" s="238"/>
      <c r="EV1843" s="238"/>
      <c r="EW1843" s="238"/>
      <c r="EX1843" s="238"/>
      <c r="EY1843" s="238"/>
      <c r="EZ1843" s="238"/>
      <c r="FA1843" s="238"/>
      <c r="FB1843" s="238"/>
      <c r="FC1843" s="238"/>
      <c r="FD1843" s="238"/>
      <c r="FE1843" s="238"/>
    </row>
    <row r="1844" spans="34:161">
      <c r="AH1844" s="238"/>
      <c r="AI1844" s="238"/>
      <c r="AJ1844" s="238"/>
      <c r="AK1844" s="238"/>
      <c r="AL1844" s="238"/>
      <c r="AM1844" s="238"/>
      <c r="AN1844" s="238"/>
      <c r="AO1844" s="238"/>
      <c r="AP1844" s="238"/>
      <c r="AQ1844" s="238"/>
      <c r="AR1844" s="238"/>
      <c r="AS1844" s="238"/>
      <c r="AT1844" s="238"/>
      <c r="AU1844" s="238"/>
      <c r="AV1844" s="238"/>
      <c r="AW1844" s="238"/>
      <c r="AX1844" s="238"/>
      <c r="AY1844" s="238"/>
      <c r="AZ1844" s="238"/>
      <c r="BA1844" s="238"/>
      <c r="BB1844" s="238"/>
      <c r="BC1844" s="238"/>
      <c r="BD1844" s="238"/>
      <c r="BE1844" s="238"/>
      <c r="BF1844" s="238"/>
      <c r="BG1844" s="238"/>
      <c r="BH1844" s="238"/>
      <c r="BI1844" s="238"/>
      <c r="BJ1844" s="238"/>
      <c r="BK1844" s="238"/>
      <c r="BL1844" s="238"/>
      <c r="BM1844" s="238"/>
      <c r="BN1844" s="238"/>
      <c r="BO1844" s="238"/>
      <c r="BP1844" s="238"/>
      <c r="BQ1844" s="238"/>
      <c r="BR1844" s="238"/>
      <c r="BS1844" s="238"/>
      <c r="BT1844" s="238"/>
      <c r="BU1844" s="238"/>
      <c r="BV1844" s="238"/>
      <c r="BW1844" s="238"/>
      <c r="BX1844" s="238"/>
      <c r="BY1844" s="238"/>
      <c r="BZ1844" s="238"/>
      <c r="CA1844" s="238"/>
      <c r="CB1844" s="238"/>
      <c r="CC1844" s="238"/>
      <c r="CD1844" s="238"/>
      <c r="CE1844" s="238"/>
      <c r="CF1844" s="238"/>
      <c r="CG1844" s="238"/>
      <c r="CH1844" s="238"/>
      <c r="CI1844" s="238"/>
      <c r="CJ1844" s="238"/>
      <c r="CK1844" s="238"/>
      <c r="CL1844" s="238"/>
      <c r="CM1844" s="238"/>
      <c r="CN1844" s="238"/>
      <c r="CO1844" s="238"/>
      <c r="CP1844" s="238"/>
      <c r="CQ1844" s="238"/>
      <c r="CR1844" s="238"/>
      <c r="CS1844" s="238"/>
      <c r="CT1844" s="238"/>
      <c r="CU1844" s="238"/>
      <c r="CV1844" s="238"/>
      <c r="CW1844" s="238"/>
      <c r="CX1844" s="238"/>
      <c r="CY1844" s="238"/>
      <c r="CZ1844" s="238"/>
      <c r="DA1844" s="238"/>
      <c r="DB1844" s="238"/>
      <c r="DC1844" s="238"/>
      <c r="DD1844" s="238"/>
      <c r="DE1844" s="238"/>
      <c r="DF1844" s="238"/>
      <c r="DG1844" s="238"/>
      <c r="DH1844" s="238"/>
      <c r="DI1844" s="238"/>
      <c r="DJ1844" s="238"/>
      <c r="DK1844" s="238"/>
      <c r="DL1844" s="238"/>
      <c r="DM1844" s="238"/>
      <c r="DN1844" s="238"/>
      <c r="DO1844" s="238"/>
      <c r="DP1844" s="238"/>
      <c r="DQ1844" s="238"/>
      <c r="DR1844" s="238"/>
      <c r="DS1844" s="238"/>
      <c r="DT1844" s="238"/>
      <c r="DU1844" s="238"/>
      <c r="DV1844" s="238"/>
      <c r="DW1844" s="238"/>
      <c r="DX1844" s="238"/>
      <c r="DY1844" s="238"/>
      <c r="DZ1844" s="238"/>
      <c r="EA1844" s="238"/>
      <c r="EB1844" s="238"/>
      <c r="EC1844" s="238"/>
      <c r="ED1844" s="238"/>
      <c r="EE1844" s="238"/>
      <c r="EF1844" s="238"/>
      <c r="EG1844" s="238"/>
      <c r="EH1844" s="238"/>
      <c r="EI1844" s="238"/>
      <c r="EJ1844" s="238"/>
      <c r="EK1844" s="238"/>
      <c r="EL1844" s="238"/>
      <c r="EM1844" s="238"/>
      <c r="EN1844" s="238"/>
      <c r="EO1844" s="238"/>
      <c r="EP1844" s="238"/>
      <c r="EQ1844" s="238"/>
      <c r="ER1844" s="238"/>
      <c r="ES1844" s="238"/>
      <c r="ET1844" s="238"/>
      <c r="EU1844" s="238"/>
      <c r="EV1844" s="238"/>
      <c r="EW1844" s="238"/>
      <c r="EX1844" s="238"/>
      <c r="EY1844" s="238"/>
      <c r="EZ1844" s="238"/>
      <c r="FA1844" s="238"/>
      <c r="FB1844" s="238"/>
      <c r="FC1844" s="238"/>
      <c r="FD1844" s="238"/>
      <c r="FE1844" s="238"/>
    </row>
    <row r="1845" spans="34:161">
      <c r="AH1845" s="238"/>
      <c r="AI1845" s="238"/>
      <c r="AJ1845" s="238"/>
      <c r="AK1845" s="238"/>
      <c r="AL1845" s="238"/>
      <c r="AM1845" s="238"/>
      <c r="AN1845" s="238"/>
      <c r="AO1845" s="238"/>
      <c r="AP1845" s="238"/>
      <c r="AQ1845" s="238"/>
      <c r="AR1845" s="238"/>
      <c r="AS1845" s="238"/>
      <c r="AT1845" s="238"/>
      <c r="AU1845" s="238"/>
      <c r="AV1845" s="238"/>
      <c r="AW1845" s="238"/>
      <c r="AX1845" s="238"/>
      <c r="AY1845" s="238"/>
      <c r="AZ1845" s="238"/>
      <c r="BA1845" s="238"/>
      <c r="BB1845" s="238"/>
      <c r="BC1845" s="238"/>
      <c r="BD1845" s="238"/>
      <c r="BE1845" s="238"/>
      <c r="BF1845" s="238"/>
      <c r="BG1845" s="238"/>
      <c r="BH1845" s="238"/>
      <c r="BI1845" s="238"/>
      <c r="BJ1845" s="238"/>
      <c r="BK1845" s="238"/>
      <c r="BL1845" s="238"/>
      <c r="BM1845" s="238"/>
      <c r="BN1845" s="238"/>
      <c r="BO1845" s="238"/>
      <c r="BP1845" s="238"/>
      <c r="BQ1845" s="238"/>
      <c r="BR1845" s="238"/>
      <c r="BS1845" s="238"/>
      <c r="BT1845" s="238"/>
      <c r="BU1845" s="238"/>
      <c r="BV1845" s="238"/>
      <c r="BW1845" s="238"/>
      <c r="BX1845" s="238"/>
      <c r="BY1845" s="238"/>
      <c r="BZ1845" s="238"/>
      <c r="CA1845" s="238"/>
      <c r="CB1845" s="238"/>
      <c r="CC1845" s="238"/>
      <c r="CD1845" s="238"/>
      <c r="CE1845" s="238"/>
      <c r="CF1845" s="238"/>
      <c r="CG1845" s="238"/>
      <c r="CH1845" s="238"/>
      <c r="CI1845" s="238"/>
      <c r="CJ1845" s="238"/>
      <c r="CK1845" s="238"/>
      <c r="CL1845" s="238"/>
      <c r="CM1845" s="238"/>
      <c r="CN1845" s="238"/>
      <c r="CO1845" s="238"/>
      <c r="CP1845" s="238"/>
      <c r="CQ1845" s="238"/>
      <c r="CR1845" s="238"/>
      <c r="CS1845" s="238"/>
      <c r="CT1845" s="238"/>
      <c r="CU1845" s="238"/>
      <c r="CV1845" s="238"/>
      <c r="CW1845" s="238"/>
      <c r="CX1845" s="238"/>
      <c r="CY1845" s="238"/>
      <c r="CZ1845" s="238"/>
      <c r="DA1845" s="238"/>
      <c r="DB1845" s="238"/>
      <c r="DC1845" s="238"/>
      <c r="DD1845" s="238"/>
      <c r="DE1845" s="238"/>
      <c r="DF1845" s="238"/>
      <c r="DG1845" s="238"/>
      <c r="DH1845" s="238"/>
      <c r="DI1845" s="238"/>
      <c r="DJ1845" s="238"/>
      <c r="DK1845" s="238"/>
      <c r="DL1845" s="238"/>
      <c r="DM1845" s="238"/>
      <c r="DN1845" s="238"/>
      <c r="DO1845" s="238"/>
      <c r="DP1845" s="238"/>
      <c r="DQ1845" s="238"/>
      <c r="DR1845" s="238"/>
      <c r="DS1845" s="238"/>
      <c r="DT1845" s="238"/>
      <c r="DU1845" s="238"/>
      <c r="DV1845" s="238"/>
      <c r="DW1845" s="238"/>
      <c r="DX1845" s="238"/>
      <c r="DY1845" s="238"/>
      <c r="DZ1845" s="238"/>
      <c r="EA1845" s="238"/>
      <c r="EB1845" s="238"/>
      <c r="EC1845" s="238"/>
      <c r="ED1845" s="238"/>
      <c r="EE1845" s="238"/>
      <c r="EF1845" s="238"/>
      <c r="EG1845" s="238"/>
      <c r="EH1845" s="238"/>
      <c r="EI1845" s="238"/>
      <c r="EJ1845" s="238"/>
      <c r="EK1845" s="238"/>
      <c r="EL1845" s="238"/>
      <c r="EM1845" s="238"/>
      <c r="EN1845" s="238"/>
      <c r="EO1845" s="238"/>
      <c r="EP1845" s="238"/>
      <c r="EQ1845" s="238"/>
      <c r="ER1845" s="238"/>
      <c r="ES1845" s="238"/>
      <c r="ET1845" s="238"/>
      <c r="EU1845" s="238"/>
      <c r="EV1845" s="238"/>
      <c r="EW1845" s="238"/>
      <c r="EX1845" s="238"/>
      <c r="EY1845" s="238"/>
      <c r="EZ1845" s="238"/>
      <c r="FA1845" s="238"/>
      <c r="FB1845" s="238"/>
      <c r="FC1845" s="238"/>
      <c r="FD1845" s="238"/>
      <c r="FE1845" s="238"/>
    </row>
    <row r="1846" spans="34:161">
      <c r="AH1846" s="238"/>
      <c r="AI1846" s="238"/>
      <c r="AJ1846" s="238"/>
      <c r="AK1846" s="238"/>
      <c r="AL1846" s="238"/>
      <c r="AM1846" s="238"/>
      <c r="AN1846" s="238"/>
      <c r="AO1846" s="238"/>
      <c r="AP1846" s="238"/>
      <c r="AQ1846" s="238"/>
      <c r="AR1846" s="238"/>
      <c r="AS1846" s="238"/>
      <c r="AT1846" s="238"/>
      <c r="AU1846" s="238"/>
      <c r="AV1846" s="238"/>
      <c r="AW1846" s="238"/>
      <c r="AX1846" s="238"/>
      <c r="AY1846" s="238"/>
      <c r="AZ1846" s="238"/>
      <c r="BA1846" s="238"/>
      <c r="BB1846" s="238"/>
      <c r="BC1846" s="238"/>
      <c r="BD1846" s="238"/>
      <c r="BE1846" s="238"/>
      <c r="BF1846" s="238"/>
      <c r="BG1846" s="238"/>
      <c r="BH1846" s="238"/>
      <c r="BI1846" s="238"/>
      <c r="BJ1846" s="238"/>
      <c r="BK1846" s="238"/>
      <c r="BL1846" s="238"/>
      <c r="BM1846" s="238"/>
      <c r="BN1846" s="238"/>
      <c r="BO1846" s="238"/>
      <c r="BP1846" s="238"/>
      <c r="BQ1846" s="238"/>
      <c r="BR1846" s="238"/>
      <c r="BS1846" s="238"/>
      <c r="BT1846" s="238"/>
      <c r="BU1846" s="238"/>
      <c r="BV1846" s="238"/>
      <c r="BW1846" s="238"/>
      <c r="BX1846" s="238"/>
      <c r="BY1846" s="238"/>
      <c r="BZ1846" s="238"/>
      <c r="CA1846" s="238"/>
      <c r="CB1846" s="238"/>
      <c r="CC1846" s="238"/>
      <c r="CD1846" s="238"/>
      <c r="CE1846" s="238"/>
      <c r="CF1846" s="238"/>
      <c r="CG1846" s="238"/>
      <c r="CH1846" s="238"/>
      <c r="CI1846" s="238"/>
      <c r="CJ1846" s="238"/>
      <c r="CK1846" s="238"/>
      <c r="CL1846" s="238"/>
      <c r="CM1846" s="238"/>
      <c r="CN1846" s="238"/>
      <c r="CO1846" s="238"/>
      <c r="CP1846" s="238"/>
      <c r="CQ1846" s="238"/>
      <c r="CR1846" s="238"/>
      <c r="CS1846" s="238"/>
      <c r="CT1846" s="238"/>
      <c r="CU1846" s="238"/>
      <c r="CV1846" s="238"/>
      <c r="CW1846" s="238"/>
      <c r="CX1846" s="238"/>
      <c r="CY1846" s="238"/>
      <c r="CZ1846" s="238"/>
      <c r="DA1846" s="238"/>
      <c r="DB1846" s="238"/>
      <c r="DC1846" s="238"/>
      <c r="DD1846" s="238"/>
      <c r="DE1846" s="238"/>
      <c r="DF1846" s="238"/>
      <c r="DG1846" s="238"/>
      <c r="DH1846" s="238"/>
      <c r="DI1846" s="238"/>
      <c r="DJ1846" s="238"/>
      <c r="DK1846" s="238"/>
      <c r="DL1846" s="238"/>
      <c r="DM1846" s="238"/>
      <c r="DN1846" s="238"/>
      <c r="DO1846" s="238"/>
      <c r="DP1846" s="238"/>
      <c r="DQ1846" s="238"/>
      <c r="DR1846" s="238"/>
      <c r="DS1846" s="238"/>
      <c r="DT1846" s="238"/>
      <c r="DU1846" s="238"/>
      <c r="DV1846" s="238"/>
      <c r="DW1846" s="238"/>
      <c r="DX1846" s="238"/>
      <c r="DY1846" s="238"/>
      <c r="DZ1846" s="238"/>
      <c r="EA1846" s="238"/>
      <c r="EB1846" s="238"/>
      <c r="EC1846" s="238"/>
      <c r="ED1846" s="238"/>
      <c r="EE1846" s="238"/>
      <c r="EF1846" s="238"/>
      <c r="EG1846" s="238"/>
      <c r="EH1846" s="238"/>
      <c r="EI1846" s="238"/>
      <c r="EJ1846" s="238"/>
      <c r="EK1846" s="238"/>
      <c r="EL1846" s="238"/>
      <c r="EM1846" s="238"/>
      <c r="EN1846" s="238"/>
      <c r="EO1846" s="238"/>
      <c r="EP1846" s="238"/>
      <c r="EQ1846" s="238"/>
      <c r="ER1846" s="238"/>
      <c r="ES1846" s="238"/>
      <c r="ET1846" s="238"/>
      <c r="EU1846" s="238"/>
      <c r="EV1846" s="238"/>
      <c r="EW1846" s="238"/>
      <c r="EX1846" s="238"/>
      <c r="EY1846" s="238"/>
      <c r="EZ1846" s="238"/>
      <c r="FA1846" s="238"/>
      <c r="FB1846" s="238"/>
      <c r="FC1846" s="238"/>
      <c r="FD1846" s="238"/>
      <c r="FE1846" s="238"/>
    </row>
    <row r="1847" spans="34:161">
      <c r="AH1847" s="238"/>
      <c r="AI1847" s="238"/>
      <c r="AJ1847" s="238"/>
      <c r="AK1847" s="238"/>
      <c r="AL1847" s="238"/>
      <c r="AM1847" s="238"/>
      <c r="AN1847" s="238"/>
      <c r="AO1847" s="238"/>
      <c r="AP1847" s="238"/>
      <c r="AQ1847" s="238"/>
      <c r="AR1847" s="238"/>
      <c r="AS1847" s="238"/>
      <c r="AT1847" s="238"/>
      <c r="AU1847" s="238"/>
      <c r="AV1847" s="238"/>
      <c r="AW1847" s="238"/>
      <c r="AX1847" s="238"/>
      <c r="AY1847" s="238"/>
      <c r="AZ1847" s="238"/>
      <c r="BA1847" s="238"/>
      <c r="BB1847" s="238"/>
      <c r="BC1847" s="238"/>
      <c r="BD1847" s="238"/>
      <c r="BE1847" s="238"/>
      <c r="BF1847" s="238"/>
      <c r="BG1847" s="238"/>
      <c r="BH1847" s="238"/>
      <c r="BI1847" s="238"/>
      <c r="BJ1847" s="238"/>
      <c r="BK1847" s="238"/>
      <c r="BL1847" s="238"/>
      <c r="BM1847" s="238"/>
      <c r="BN1847" s="238"/>
      <c r="BO1847" s="238"/>
      <c r="BP1847" s="238"/>
      <c r="BQ1847" s="238"/>
      <c r="BR1847" s="238"/>
      <c r="BS1847" s="238"/>
      <c r="BT1847" s="238"/>
      <c r="BU1847" s="238"/>
      <c r="BV1847" s="238"/>
      <c r="BW1847" s="238"/>
      <c r="BX1847" s="238"/>
      <c r="BY1847" s="238"/>
      <c r="BZ1847" s="238"/>
      <c r="CA1847" s="238"/>
      <c r="CB1847" s="238"/>
      <c r="CC1847" s="238"/>
      <c r="CD1847" s="238"/>
      <c r="CE1847" s="238"/>
      <c r="CF1847" s="238"/>
      <c r="CG1847" s="238"/>
      <c r="CH1847" s="238"/>
      <c r="CI1847" s="238"/>
      <c r="CJ1847" s="238"/>
      <c r="CK1847" s="238"/>
      <c r="CL1847" s="238"/>
      <c r="CM1847" s="238"/>
      <c r="CN1847" s="238"/>
      <c r="CO1847" s="238"/>
      <c r="CP1847" s="238"/>
      <c r="CQ1847" s="238"/>
      <c r="CR1847" s="238"/>
      <c r="CS1847" s="238"/>
      <c r="CT1847" s="238"/>
      <c r="CU1847" s="238"/>
      <c r="CV1847" s="238"/>
      <c r="CW1847" s="238"/>
      <c r="CX1847" s="238"/>
      <c r="CY1847" s="238"/>
      <c r="CZ1847" s="238"/>
      <c r="DA1847" s="238"/>
      <c r="DB1847" s="238"/>
      <c r="DC1847" s="238"/>
      <c r="DD1847" s="238"/>
      <c r="DE1847" s="238"/>
      <c r="DF1847" s="238"/>
      <c r="DG1847" s="238"/>
      <c r="DH1847" s="238"/>
      <c r="DI1847" s="238"/>
      <c r="DJ1847" s="238"/>
      <c r="DK1847" s="238"/>
      <c r="DL1847" s="238"/>
      <c r="DM1847" s="238"/>
      <c r="DN1847" s="238"/>
      <c r="DO1847" s="238"/>
      <c r="DP1847" s="238"/>
      <c r="DQ1847" s="238"/>
      <c r="DR1847" s="238"/>
      <c r="DS1847" s="238"/>
      <c r="DT1847" s="238"/>
      <c r="DU1847" s="238"/>
      <c r="DV1847" s="238"/>
      <c r="DW1847" s="238"/>
      <c r="DX1847" s="238"/>
      <c r="DY1847" s="238"/>
      <c r="DZ1847" s="238"/>
      <c r="EA1847" s="238"/>
      <c r="EB1847" s="238"/>
      <c r="EC1847" s="238"/>
      <c r="ED1847" s="238"/>
      <c r="EE1847" s="238"/>
      <c r="EF1847" s="238"/>
      <c r="EG1847" s="238"/>
      <c r="EH1847" s="238"/>
      <c r="EI1847" s="238"/>
      <c r="EJ1847" s="238"/>
      <c r="EK1847" s="238"/>
      <c r="EL1847" s="238"/>
      <c r="EM1847" s="238"/>
      <c r="EN1847" s="238"/>
      <c r="EO1847" s="238"/>
      <c r="EP1847" s="238"/>
      <c r="EQ1847" s="238"/>
      <c r="ER1847" s="238"/>
      <c r="ES1847" s="238"/>
      <c r="ET1847" s="238"/>
      <c r="EU1847" s="238"/>
      <c r="EV1847" s="238"/>
      <c r="EW1847" s="238"/>
      <c r="EX1847" s="238"/>
      <c r="EY1847" s="238"/>
      <c r="EZ1847" s="238"/>
      <c r="FA1847" s="238"/>
      <c r="FB1847" s="238"/>
      <c r="FC1847" s="238"/>
      <c r="FD1847" s="238"/>
      <c r="FE1847" s="238"/>
    </row>
    <row r="1848" spans="34:161">
      <c r="AH1848" s="238"/>
      <c r="AI1848" s="238"/>
      <c r="AJ1848" s="238"/>
      <c r="AK1848" s="238"/>
      <c r="AL1848" s="238"/>
      <c r="AM1848" s="238"/>
      <c r="AN1848" s="238"/>
      <c r="AO1848" s="238"/>
      <c r="AP1848" s="238"/>
      <c r="AQ1848" s="238"/>
      <c r="AR1848" s="238"/>
      <c r="AS1848" s="238"/>
      <c r="AT1848" s="238"/>
      <c r="AU1848" s="238"/>
      <c r="AV1848" s="238"/>
      <c r="AW1848" s="238"/>
      <c r="AX1848" s="238"/>
      <c r="AY1848" s="238"/>
      <c r="AZ1848" s="238"/>
      <c r="BA1848" s="238"/>
      <c r="BB1848" s="238"/>
      <c r="BC1848" s="238"/>
      <c r="BD1848" s="238"/>
      <c r="BE1848" s="238"/>
      <c r="BF1848" s="238"/>
      <c r="BG1848" s="238"/>
      <c r="BH1848" s="238"/>
      <c r="BI1848" s="238"/>
      <c r="BJ1848" s="238"/>
      <c r="BK1848" s="238"/>
      <c r="BL1848" s="238"/>
      <c r="BM1848" s="238"/>
      <c r="BN1848" s="238"/>
      <c r="BO1848" s="238"/>
      <c r="BP1848" s="238"/>
      <c r="BQ1848" s="238"/>
      <c r="BR1848" s="238"/>
      <c r="BS1848" s="238"/>
      <c r="BT1848" s="238"/>
      <c r="BU1848" s="238"/>
      <c r="BV1848" s="238"/>
      <c r="BW1848" s="238"/>
      <c r="BX1848" s="238"/>
      <c r="BY1848" s="238"/>
      <c r="BZ1848" s="238"/>
      <c r="CA1848" s="238"/>
      <c r="CB1848" s="238"/>
      <c r="CC1848" s="238"/>
      <c r="CD1848" s="238"/>
      <c r="CE1848" s="238"/>
      <c r="CF1848" s="238"/>
      <c r="CG1848" s="238"/>
      <c r="CH1848" s="238"/>
      <c r="CI1848" s="238"/>
      <c r="CJ1848" s="238"/>
      <c r="CK1848" s="238"/>
      <c r="CL1848" s="238"/>
      <c r="CM1848" s="238"/>
      <c r="CN1848" s="238"/>
      <c r="CO1848" s="238"/>
      <c r="CP1848" s="238"/>
      <c r="CQ1848" s="238"/>
      <c r="CR1848" s="238"/>
      <c r="CS1848" s="238"/>
      <c r="CT1848" s="238"/>
      <c r="CU1848" s="238"/>
      <c r="CV1848" s="238"/>
      <c r="CW1848" s="238"/>
      <c r="CX1848" s="238"/>
      <c r="CY1848" s="238"/>
      <c r="CZ1848" s="238"/>
      <c r="DA1848" s="238"/>
      <c r="DB1848" s="238"/>
      <c r="DC1848" s="238"/>
      <c r="DD1848" s="238"/>
      <c r="DE1848" s="238"/>
      <c r="DF1848" s="238"/>
      <c r="DG1848" s="238"/>
      <c r="DH1848" s="238"/>
      <c r="DI1848" s="238"/>
      <c r="DJ1848" s="238"/>
      <c r="DK1848" s="238"/>
      <c r="DL1848" s="238"/>
      <c r="DM1848" s="238"/>
      <c r="DN1848" s="238"/>
      <c r="DO1848" s="238"/>
      <c r="DP1848" s="238"/>
      <c r="DQ1848" s="238"/>
      <c r="DR1848" s="238"/>
      <c r="DS1848" s="238"/>
      <c r="DT1848" s="238"/>
      <c r="DU1848" s="238"/>
      <c r="DV1848" s="238"/>
      <c r="DW1848" s="238"/>
      <c r="DX1848" s="238"/>
      <c r="DY1848" s="238"/>
      <c r="DZ1848" s="238"/>
      <c r="EA1848" s="238"/>
      <c r="EB1848" s="238"/>
      <c r="EC1848" s="238"/>
      <c r="ED1848" s="238"/>
      <c r="EE1848" s="238"/>
      <c r="EF1848" s="238"/>
      <c r="EG1848" s="238"/>
      <c r="EH1848" s="238"/>
      <c r="EI1848" s="238"/>
      <c r="EJ1848" s="238"/>
      <c r="EK1848" s="238"/>
      <c r="EL1848" s="238"/>
      <c r="EM1848" s="238"/>
      <c r="EN1848" s="238"/>
      <c r="EO1848" s="238"/>
      <c r="EP1848" s="238"/>
      <c r="EQ1848" s="238"/>
      <c r="ER1848" s="238"/>
      <c r="ES1848" s="238"/>
      <c r="ET1848" s="238"/>
      <c r="EU1848" s="238"/>
      <c r="EV1848" s="238"/>
      <c r="EW1848" s="238"/>
      <c r="EX1848" s="238"/>
      <c r="EY1848" s="238"/>
      <c r="EZ1848" s="238"/>
      <c r="FA1848" s="238"/>
      <c r="FB1848" s="238"/>
      <c r="FC1848" s="238"/>
      <c r="FD1848" s="238"/>
      <c r="FE1848" s="238"/>
    </row>
    <row r="1849" spans="34:161">
      <c r="AH1849" s="238"/>
      <c r="AI1849" s="238"/>
      <c r="AJ1849" s="238"/>
      <c r="AK1849" s="238"/>
      <c r="AL1849" s="238"/>
      <c r="AM1849" s="238"/>
      <c r="AN1849" s="238"/>
      <c r="AO1849" s="238"/>
      <c r="AP1849" s="238"/>
      <c r="AQ1849" s="238"/>
      <c r="AR1849" s="238"/>
      <c r="AS1849" s="238"/>
      <c r="AT1849" s="238"/>
      <c r="AU1849" s="238"/>
      <c r="AV1849" s="238"/>
      <c r="AW1849" s="238"/>
      <c r="AX1849" s="238"/>
      <c r="AY1849" s="238"/>
      <c r="AZ1849" s="238"/>
      <c r="BA1849" s="238"/>
      <c r="BB1849" s="238"/>
      <c r="BC1849" s="238"/>
      <c r="BD1849" s="238"/>
      <c r="BE1849" s="238"/>
      <c r="BF1849" s="238"/>
      <c r="BG1849" s="238"/>
      <c r="BH1849" s="238"/>
      <c r="BI1849" s="238"/>
      <c r="BJ1849" s="238"/>
      <c r="BK1849" s="238"/>
      <c r="BL1849" s="238"/>
      <c r="BM1849" s="238"/>
      <c r="BN1849" s="238"/>
      <c r="BO1849" s="238"/>
      <c r="BP1849" s="238"/>
      <c r="BQ1849" s="238"/>
      <c r="BR1849" s="238"/>
      <c r="BS1849" s="238"/>
      <c r="BT1849" s="238"/>
      <c r="BU1849" s="238"/>
      <c r="BV1849" s="238"/>
      <c r="BW1849" s="238"/>
      <c r="BX1849" s="238"/>
      <c r="BY1849" s="238"/>
      <c r="BZ1849" s="238"/>
      <c r="CA1849" s="238"/>
      <c r="CB1849" s="238"/>
      <c r="CC1849" s="238"/>
      <c r="CD1849" s="238"/>
      <c r="CE1849" s="238"/>
      <c r="CF1849" s="238"/>
      <c r="CG1849" s="238"/>
      <c r="CH1849" s="238"/>
      <c r="CI1849" s="238"/>
      <c r="CJ1849" s="238"/>
      <c r="CK1849" s="238"/>
      <c r="CL1849" s="238"/>
      <c r="CM1849" s="238"/>
      <c r="CN1849" s="238"/>
      <c r="CO1849" s="238"/>
      <c r="CP1849" s="238"/>
      <c r="CQ1849" s="238"/>
      <c r="CR1849" s="238"/>
      <c r="CS1849" s="238"/>
      <c r="CT1849" s="238"/>
      <c r="CU1849" s="238"/>
      <c r="CV1849" s="238"/>
      <c r="CW1849" s="238"/>
      <c r="CX1849" s="238"/>
      <c r="CY1849" s="238"/>
      <c r="CZ1849" s="238"/>
      <c r="DA1849" s="238"/>
      <c r="DB1849" s="238"/>
      <c r="DC1849" s="238"/>
      <c r="DD1849" s="238"/>
      <c r="DE1849" s="238"/>
      <c r="DF1849" s="238"/>
      <c r="DG1849" s="238"/>
      <c r="DH1849" s="238"/>
      <c r="DI1849" s="238"/>
      <c r="DJ1849" s="238"/>
      <c r="DK1849" s="238"/>
      <c r="DL1849" s="238"/>
      <c r="DM1849" s="238"/>
      <c r="DN1849" s="238"/>
      <c r="DO1849" s="238"/>
      <c r="DP1849" s="238"/>
      <c r="DQ1849" s="238"/>
      <c r="DR1849" s="238"/>
      <c r="DS1849" s="238"/>
      <c r="DT1849" s="238"/>
      <c r="DU1849" s="238"/>
      <c r="DV1849" s="238"/>
      <c r="DW1849" s="238"/>
      <c r="DX1849" s="238"/>
      <c r="DY1849" s="238"/>
      <c r="DZ1849" s="238"/>
      <c r="EA1849" s="238"/>
      <c r="EB1849" s="238"/>
      <c r="EC1849" s="238"/>
      <c r="ED1849" s="238"/>
      <c r="EE1849" s="238"/>
      <c r="EF1849" s="238"/>
      <c r="EG1849" s="238"/>
      <c r="EH1849" s="238"/>
      <c r="EI1849" s="238"/>
      <c r="EJ1849" s="238"/>
      <c r="EK1849" s="238"/>
      <c r="EL1849" s="238"/>
      <c r="EM1849" s="238"/>
      <c r="EN1849" s="238"/>
      <c r="EO1849" s="238"/>
      <c r="EP1849" s="238"/>
      <c r="EQ1849" s="238"/>
      <c r="ER1849" s="238"/>
      <c r="ES1849" s="238"/>
      <c r="ET1849" s="238"/>
      <c r="EU1849" s="238"/>
      <c r="EV1849" s="238"/>
      <c r="EW1849" s="238"/>
      <c r="EX1849" s="238"/>
      <c r="EY1849" s="238"/>
      <c r="EZ1849" s="238"/>
      <c r="FA1849" s="238"/>
      <c r="FB1849" s="238"/>
      <c r="FC1849" s="238"/>
      <c r="FD1849" s="238"/>
      <c r="FE1849" s="238"/>
    </row>
    <row r="1850" spans="34:161">
      <c r="AH1850" s="238"/>
      <c r="AI1850" s="238"/>
      <c r="AJ1850" s="238"/>
      <c r="AK1850" s="238"/>
      <c r="AL1850" s="238"/>
      <c r="AM1850" s="238"/>
      <c r="AN1850" s="238"/>
      <c r="AO1850" s="238"/>
      <c r="AP1850" s="238"/>
      <c r="AQ1850" s="238"/>
      <c r="AR1850" s="238"/>
      <c r="AS1850" s="238"/>
      <c r="AT1850" s="238"/>
      <c r="AU1850" s="238"/>
      <c r="AV1850" s="238"/>
      <c r="AW1850" s="238"/>
      <c r="AX1850" s="238"/>
      <c r="AY1850" s="238"/>
      <c r="AZ1850" s="238"/>
      <c r="BA1850" s="238"/>
      <c r="BB1850" s="238"/>
      <c r="BC1850" s="238"/>
      <c r="BD1850" s="238"/>
      <c r="BE1850" s="238"/>
      <c r="BF1850" s="238"/>
      <c r="BG1850" s="238"/>
      <c r="BH1850" s="238"/>
      <c r="BI1850" s="238"/>
      <c r="BJ1850" s="238"/>
      <c r="BK1850" s="238"/>
      <c r="BL1850" s="238"/>
      <c r="BM1850" s="238"/>
      <c r="BN1850" s="238"/>
      <c r="BO1850" s="238"/>
      <c r="BP1850" s="238"/>
      <c r="BQ1850" s="238"/>
      <c r="BR1850" s="238"/>
      <c r="BS1850" s="238"/>
      <c r="BT1850" s="238"/>
      <c r="BU1850" s="238"/>
      <c r="BV1850" s="238"/>
      <c r="BW1850" s="238"/>
      <c r="BX1850" s="238"/>
      <c r="BY1850" s="238"/>
      <c r="BZ1850" s="238"/>
      <c r="CA1850" s="238"/>
      <c r="CB1850" s="238"/>
      <c r="CC1850" s="238"/>
      <c r="CD1850" s="238"/>
      <c r="CE1850" s="238"/>
      <c r="CF1850" s="238"/>
      <c r="CG1850" s="238"/>
      <c r="CH1850" s="238"/>
      <c r="CI1850" s="238"/>
      <c r="CJ1850" s="238"/>
      <c r="CK1850" s="238"/>
      <c r="CL1850" s="238"/>
      <c r="CM1850" s="238"/>
      <c r="CN1850" s="238"/>
      <c r="CO1850" s="238"/>
      <c r="CP1850" s="238"/>
      <c r="CQ1850" s="238"/>
      <c r="CR1850" s="238"/>
      <c r="CS1850" s="238"/>
      <c r="CT1850" s="238"/>
      <c r="CU1850" s="238"/>
      <c r="CV1850" s="238"/>
      <c r="CW1850" s="238"/>
      <c r="CX1850" s="238"/>
      <c r="CY1850" s="238"/>
      <c r="CZ1850" s="238"/>
      <c r="DA1850" s="238"/>
      <c r="DB1850" s="238"/>
      <c r="DC1850" s="238"/>
      <c r="DD1850" s="238"/>
      <c r="DE1850" s="238"/>
      <c r="DF1850" s="238"/>
      <c r="DG1850" s="238"/>
      <c r="DH1850" s="238"/>
      <c r="DI1850" s="238"/>
      <c r="DJ1850" s="238"/>
      <c r="DK1850" s="238"/>
      <c r="DL1850" s="238"/>
      <c r="DM1850" s="238"/>
      <c r="DN1850" s="238"/>
      <c r="DO1850" s="238"/>
      <c r="DP1850" s="238"/>
      <c r="DQ1850" s="238"/>
      <c r="DR1850" s="238"/>
      <c r="DS1850" s="238"/>
      <c r="DT1850" s="238"/>
      <c r="DU1850" s="238"/>
      <c r="DV1850" s="238"/>
      <c r="DW1850" s="238"/>
      <c r="DX1850" s="238"/>
      <c r="DY1850" s="238"/>
      <c r="DZ1850" s="238"/>
      <c r="EA1850" s="238"/>
      <c r="EB1850" s="238"/>
      <c r="EC1850" s="238"/>
      <c r="ED1850" s="238"/>
      <c r="EE1850" s="238"/>
      <c r="EF1850" s="238"/>
      <c r="EG1850" s="238"/>
      <c r="EH1850" s="238"/>
      <c r="EI1850" s="238"/>
      <c r="EJ1850" s="238"/>
      <c r="EK1850" s="238"/>
      <c r="EL1850" s="238"/>
      <c r="EM1850" s="238"/>
      <c r="EN1850" s="238"/>
      <c r="EO1850" s="238"/>
      <c r="EP1850" s="238"/>
      <c r="EQ1850" s="238"/>
      <c r="ER1850" s="238"/>
      <c r="ES1850" s="238"/>
      <c r="ET1850" s="238"/>
      <c r="EU1850" s="238"/>
      <c r="EV1850" s="238"/>
      <c r="EW1850" s="238"/>
      <c r="EX1850" s="238"/>
      <c r="EY1850" s="238"/>
      <c r="EZ1850" s="238"/>
      <c r="FA1850" s="238"/>
      <c r="FB1850" s="238"/>
      <c r="FC1850" s="238"/>
      <c r="FD1850" s="238"/>
      <c r="FE1850" s="238"/>
    </row>
    <row r="1851" spans="34:161">
      <c r="AH1851" s="238"/>
      <c r="AI1851" s="238"/>
      <c r="AJ1851" s="238"/>
      <c r="AK1851" s="238"/>
      <c r="AL1851" s="238"/>
      <c r="AM1851" s="238"/>
      <c r="AN1851" s="238"/>
      <c r="AO1851" s="238"/>
      <c r="AP1851" s="238"/>
      <c r="AQ1851" s="238"/>
      <c r="AR1851" s="238"/>
      <c r="AS1851" s="238"/>
      <c r="AT1851" s="238"/>
      <c r="AU1851" s="238"/>
      <c r="AV1851" s="238"/>
      <c r="AW1851" s="238"/>
      <c r="AX1851" s="238"/>
      <c r="AY1851" s="238"/>
      <c r="AZ1851" s="238"/>
      <c r="BA1851" s="238"/>
      <c r="BB1851" s="238"/>
      <c r="BC1851" s="238"/>
      <c r="BD1851" s="238"/>
      <c r="BE1851" s="238"/>
      <c r="BF1851" s="238"/>
      <c r="BG1851" s="238"/>
      <c r="BH1851" s="238"/>
      <c r="BI1851" s="238"/>
      <c r="BJ1851" s="238"/>
      <c r="BK1851" s="238"/>
      <c r="BL1851" s="238"/>
      <c r="BM1851" s="238"/>
      <c r="BN1851" s="238"/>
      <c r="BO1851" s="238"/>
      <c r="BP1851" s="238"/>
      <c r="BQ1851" s="238"/>
      <c r="BR1851" s="238"/>
      <c r="BS1851" s="238"/>
      <c r="BT1851" s="238"/>
      <c r="BU1851" s="238"/>
      <c r="BV1851" s="238"/>
      <c r="BW1851" s="238"/>
      <c r="BX1851" s="238"/>
      <c r="BY1851" s="238"/>
      <c r="BZ1851" s="238"/>
      <c r="CA1851" s="238"/>
      <c r="CB1851" s="238"/>
      <c r="CC1851" s="238"/>
      <c r="CD1851" s="238"/>
      <c r="CE1851" s="238"/>
      <c r="CF1851" s="238"/>
      <c r="CG1851" s="238"/>
      <c r="CH1851" s="238"/>
      <c r="CI1851" s="238"/>
      <c r="CJ1851" s="238"/>
      <c r="CK1851" s="238"/>
      <c r="CL1851" s="238"/>
      <c r="CM1851" s="238"/>
      <c r="CN1851" s="238"/>
      <c r="CO1851" s="238"/>
      <c r="CP1851" s="238"/>
      <c r="CQ1851" s="238"/>
      <c r="CR1851" s="238"/>
      <c r="CS1851" s="238"/>
      <c r="CT1851" s="238"/>
      <c r="CU1851" s="238"/>
      <c r="CV1851" s="238"/>
      <c r="CW1851" s="238"/>
      <c r="CX1851" s="238"/>
      <c r="CY1851" s="238"/>
      <c r="CZ1851" s="238"/>
      <c r="DA1851" s="238"/>
      <c r="DB1851" s="238"/>
      <c r="DC1851" s="238"/>
      <c r="DD1851" s="238"/>
      <c r="DE1851" s="238"/>
      <c r="DF1851" s="238"/>
      <c r="DG1851" s="238"/>
      <c r="DH1851" s="238"/>
      <c r="DI1851" s="238"/>
      <c r="DJ1851" s="238"/>
      <c r="DK1851" s="238"/>
      <c r="DL1851" s="238"/>
      <c r="DM1851" s="238"/>
      <c r="DN1851" s="238"/>
      <c r="DO1851" s="238"/>
      <c r="DP1851" s="238"/>
      <c r="DQ1851" s="238"/>
      <c r="DR1851" s="238"/>
      <c r="DS1851" s="238"/>
      <c r="DT1851" s="238"/>
      <c r="DU1851" s="238"/>
      <c r="DV1851" s="238"/>
      <c r="DW1851" s="238"/>
      <c r="DX1851" s="238"/>
      <c r="DY1851" s="238"/>
      <c r="DZ1851" s="238"/>
      <c r="EA1851" s="238"/>
      <c r="EB1851" s="238"/>
      <c r="EC1851" s="238"/>
      <c r="ED1851" s="238"/>
      <c r="EE1851" s="238"/>
      <c r="EF1851" s="238"/>
      <c r="EG1851" s="238"/>
      <c r="EH1851" s="238"/>
      <c r="EI1851" s="238"/>
      <c r="EJ1851" s="238"/>
      <c r="EK1851" s="238"/>
      <c r="EL1851" s="238"/>
      <c r="EM1851" s="238"/>
      <c r="EN1851" s="238"/>
      <c r="EO1851" s="238"/>
      <c r="EP1851" s="238"/>
      <c r="EQ1851" s="238"/>
      <c r="ER1851" s="238"/>
      <c r="ES1851" s="238"/>
      <c r="ET1851" s="238"/>
      <c r="EU1851" s="238"/>
      <c r="EV1851" s="238"/>
      <c r="EW1851" s="238"/>
      <c r="EX1851" s="238"/>
      <c r="EY1851" s="238"/>
      <c r="EZ1851" s="238"/>
      <c r="FA1851" s="238"/>
      <c r="FB1851" s="238"/>
      <c r="FC1851" s="238"/>
      <c r="FD1851" s="238"/>
      <c r="FE1851" s="238"/>
    </row>
    <row r="1852" spans="34:161">
      <c r="AH1852" s="238"/>
      <c r="AI1852" s="238"/>
      <c r="AJ1852" s="238"/>
      <c r="AK1852" s="238"/>
      <c r="AL1852" s="238"/>
      <c r="AM1852" s="238"/>
      <c r="AN1852" s="238"/>
      <c r="AO1852" s="238"/>
      <c r="AP1852" s="238"/>
      <c r="AQ1852" s="238"/>
      <c r="AR1852" s="238"/>
      <c r="AS1852" s="238"/>
      <c r="AT1852" s="238"/>
      <c r="AU1852" s="238"/>
      <c r="AV1852" s="238"/>
      <c r="AW1852" s="238"/>
      <c r="AX1852" s="238"/>
      <c r="AY1852" s="238"/>
      <c r="AZ1852" s="238"/>
      <c r="BA1852" s="238"/>
      <c r="BB1852" s="238"/>
      <c r="BC1852" s="238"/>
      <c r="BD1852" s="238"/>
      <c r="BE1852" s="238"/>
      <c r="BF1852" s="238"/>
      <c r="BG1852" s="238"/>
      <c r="BH1852" s="238"/>
      <c r="BI1852" s="238"/>
      <c r="BJ1852" s="238"/>
      <c r="BK1852" s="238"/>
      <c r="BL1852" s="238"/>
      <c r="BM1852" s="238"/>
      <c r="BN1852" s="238"/>
      <c r="BO1852" s="238"/>
      <c r="BP1852" s="238"/>
      <c r="BQ1852" s="238"/>
      <c r="BR1852" s="238"/>
      <c r="BS1852" s="238"/>
      <c r="BT1852" s="238"/>
      <c r="BU1852" s="238"/>
      <c r="BV1852" s="238"/>
      <c r="BW1852" s="238"/>
      <c r="BX1852" s="238"/>
      <c r="BY1852" s="238"/>
      <c r="BZ1852" s="238"/>
      <c r="CA1852" s="238"/>
      <c r="CB1852" s="238"/>
      <c r="CC1852" s="238"/>
      <c r="CD1852" s="238"/>
      <c r="CE1852" s="238"/>
      <c r="CF1852" s="238"/>
      <c r="CG1852" s="238"/>
      <c r="CH1852" s="238"/>
      <c r="CI1852" s="238"/>
      <c r="CJ1852" s="238"/>
      <c r="CK1852" s="238"/>
      <c r="CL1852" s="238"/>
      <c r="CM1852" s="238"/>
      <c r="CN1852" s="238"/>
      <c r="CO1852" s="238"/>
      <c r="CP1852" s="238"/>
      <c r="CQ1852" s="238"/>
      <c r="CR1852" s="238"/>
      <c r="CS1852" s="238"/>
      <c r="CT1852" s="238"/>
      <c r="CU1852" s="238"/>
      <c r="CV1852" s="238"/>
      <c r="CW1852" s="238"/>
      <c r="CX1852" s="238"/>
      <c r="CY1852" s="238"/>
      <c r="CZ1852" s="238"/>
      <c r="DA1852" s="238"/>
      <c r="DB1852" s="238"/>
      <c r="DC1852" s="238"/>
      <c r="DD1852" s="238"/>
      <c r="DE1852" s="238"/>
      <c r="DF1852" s="238"/>
      <c r="DG1852" s="238"/>
      <c r="DH1852" s="238"/>
      <c r="DI1852" s="238"/>
      <c r="DJ1852" s="238"/>
      <c r="DK1852" s="238"/>
      <c r="DL1852" s="238"/>
      <c r="DM1852" s="238"/>
      <c r="DN1852" s="238"/>
      <c r="DO1852" s="238"/>
      <c r="DP1852" s="238"/>
      <c r="DQ1852" s="238"/>
      <c r="DR1852" s="238"/>
      <c r="DS1852" s="238"/>
      <c r="DT1852" s="238"/>
      <c r="DU1852" s="238"/>
      <c r="DV1852" s="238"/>
      <c r="DW1852" s="238"/>
      <c r="DX1852" s="238"/>
      <c r="DY1852" s="238"/>
      <c r="DZ1852" s="238"/>
      <c r="EA1852" s="238"/>
      <c r="EB1852" s="238"/>
      <c r="EC1852" s="238"/>
      <c r="ED1852" s="238"/>
      <c r="EE1852" s="238"/>
      <c r="EF1852" s="238"/>
      <c r="EG1852" s="238"/>
      <c r="EH1852" s="238"/>
      <c r="EI1852" s="238"/>
      <c r="EJ1852" s="238"/>
      <c r="EK1852" s="238"/>
      <c r="EL1852" s="238"/>
      <c r="EM1852" s="238"/>
      <c r="EN1852" s="238"/>
      <c r="EO1852" s="238"/>
      <c r="EP1852" s="238"/>
      <c r="EQ1852" s="238"/>
      <c r="ER1852" s="238"/>
      <c r="ES1852" s="238"/>
      <c r="ET1852" s="238"/>
      <c r="EU1852" s="238"/>
      <c r="EV1852" s="238"/>
      <c r="EW1852" s="238"/>
      <c r="EX1852" s="238"/>
      <c r="EY1852" s="238"/>
      <c r="EZ1852" s="238"/>
      <c r="FA1852" s="238"/>
      <c r="FB1852" s="238"/>
      <c r="FC1852" s="238"/>
      <c r="FD1852" s="238"/>
      <c r="FE1852" s="238"/>
    </row>
    <row r="1853" spans="34:161">
      <c r="AH1853" s="238"/>
      <c r="AI1853" s="238"/>
      <c r="AJ1853" s="238"/>
      <c r="AK1853" s="238"/>
      <c r="AL1853" s="238"/>
      <c r="AM1853" s="238"/>
      <c r="AN1853" s="238"/>
      <c r="AO1853" s="238"/>
      <c r="AP1853" s="238"/>
      <c r="AQ1853" s="238"/>
      <c r="AR1853" s="238"/>
      <c r="AS1853" s="238"/>
      <c r="AT1853" s="238"/>
      <c r="AU1853" s="238"/>
      <c r="AV1853" s="238"/>
      <c r="AW1853" s="238"/>
      <c r="AX1853" s="238"/>
      <c r="AY1853" s="238"/>
      <c r="AZ1853" s="238"/>
      <c r="BA1853" s="238"/>
      <c r="BB1853" s="238"/>
      <c r="BC1853" s="238"/>
      <c r="BD1853" s="238"/>
      <c r="BE1853" s="238"/>
      <c r="BF1853" s="238"/>
      <c r="BG1853" s="238"/>
      <c r="BH1853" s="238"/>
      <c r="BI1853" s="238"/>
      <c r="BJ1853" s="238"/>
      <c r="BK1853" s="238"/>
      <c r="BL1853" s="238"/>
      <c r="BM1853" s="238"/>
      <c r="BN1853" s="238"/>
      <c r="BO1853" s="238"/>
      <c r="BP1853" s="238"/>
      <c r="BQ1853" s="238"/>
      <c r="BR1853" s="238"/>
      <c r="BS1853" s="238"/>
      <c r="BT1853" s="238"/>
      <c r="BU1853" s="238"/>
      <c r="BV1853" s="238"/>
      <c r="BW1853" s="238"/>
      <c r="BX1853" s="238"/>
      <c r="BY1853" s="238"/>
      <c r="BZ1853" s="238"/>
      <c r="CA1853" s="238"/>
      <c r="CB1853" s="238"/>
      <c r="CC1853" s="238"/>
      <c r="CD1853" s="238"/>
      <c r="CE1853" s="238"/>
      <c r="CF1853" s="238"/>
      <c r="CG1853" s="238"/>
      <c r="CH1853" s="238"/>
      <c r="CI1853" s="238"/>
      <c r="CJ1853" s="238"/>
      <c r="CK1853" s="238"/>
      <c r="CL1853" s="238"/>
      <c r="CM1853" s="238"/>
      <c r="CN1853" s="238"/>
      <c r="CO1853" s="238"/>
      <c r="CP1853" s="238"/>
      <c r="CQ1853" s="238"/>
      <c r="CR1853" s="238"/>
      <c r="CS1853" s="238"/>
      <c r="CT1853" s="238"/>
      <c r="CU1853" s="238"/>
      <c r="CV1853" s="238"/>
      <c r="CW1853" s="238"/>
      <c r="CX1853" s="238"/>
      <c r="CY1853" s="238"/>
      <c r="CZ1853" s="238"/>
      <c r="DA1853" s="238"/>
      <c r="DB1853" s="238"/>
      <c r="DC1853" s="238"/>
      <c r="DD1853" s="238"/>
      <c r="DE1853" s="238"/>
      <c r="DF1853" s="238"/>
      <c r="DG1853" s="238"/>
      <c r="DH1853" s="238"/>
      <c r="DI1853" s="238"/>
      <c r="DJ1853" s="238"/>
      <c r="DK1853" s="238"/>
      <c r="DL1853" s="238"/>
      <c r="DM1853" s="238"/>
      <c r="DN1853" s="238"/>
      <c r="DO1853" s="238"/>
      <c r="DP1853" s="238"/>
      <c r="DQ1853" s="238"/>
      <c r="DR1853" s="238"/>
      <c r="DS1853" s="238"/>
      <c r="DT1853" s="238"/>
      <c r="DU1853" s="238"/>
      <c r="DV1853" s="238"/>
      <c r="DW1853" s="238"/>
      <c r="DX1853" s="238"/>
      <c r="DY1853" s="238"/>
      <c r="DZ1853" s="238"/>
      <c r="EA1853" s="238"/>
      <c r="EB1853" s="238"/>
      <c r="EC1853" s="238"/>
      <c r="ED1853" s="238"/>
      <c r="EE1853" s="238"/>
      <c r="EF1853" s="238"/>
      <c r="EG1853" s="238"/>
      <c r="EH1853" s="238"/>
      <c r="EI1853" s="238"/>
      <c r="EJ1853" s="238"/>
      <c r="EK1853" s="238"/>
      <c r="EL1853" s="238"/>
      <c r="EM1853" s="238"/>
      <c r="EN1853" s="238"/>
      <c r="EO1853" s="238"/>
      <c r="EP1853" s="238"/>
      <c r="EQ1853" s="238"/>
      <c r="ER1853" s="238"/>
      <c r="ES1853" s="238"/>
      <c r="ET1853" s="238"/>
      <c r="EU1853" s="238"/>
      <c r="EV1853" s="238"/>
      <c r="EW1853" s="238"/>
      <c r="EX1853" s="238"/>
      <c r="EY1853" s="238"/>
      <c r="EZ1853" s="238"/>
      <c r="FA1853" s="238"/>
      <c r="FB1853" s="238"/>
      <c r="FC1853" s="238"/>
      <c r="FD1853" s="238"/>
      <c r="FE1853" s="238"/>
    </row>
    <row r="1854" spans="34:161">
      <c r="AH1854" s="238"/>
      <c r="AI1854" s="238"/>
      <c r="AJ1854" s="238"/>
      <c r="AK1854" s="238"/>
      <c r="AL1854" s="238"/>
      <c r="AM1854" s="238"/>
      <c r="AN1854" s="238"/>
      <c r="AO1854" s="238"/>
      <c r="AP1854" s="238"/>
      <c r="AQ1854" s="238"/>
      <c r="AR1854" s="238"/>
      <c r="AS1854" s="238"/>
      <c r="AT1854" s="238"/>
      <c r="AU1854" s="238"/>
      <c r="AV1854" s="238"/>
      <c r="AW1854" s="238"/>
      <c r="AX1854" s="238"/>
      <c r="AY1854" s="238"/>
      <c r="AZ1854" s="238"/>
      <c r="BA1854" s="238"/>
      <c r="BB1854" s="238"/>
      <c r="BC1854" s="238"/>
      <c r="BD1854" s="238"/>
      <c r="BE1854" s="238"/>
      <c r="BF1854" s="238"/>
      <c r="BG1854" s="238"/>
      <c r="BH1854" s="238"/>
      <c r="BI1854" s="238"/>
      <c r="BJ1854" s="238"/>
      <c r="BK1854" s="238"/>
      <c r="BL1854" s="238"/>
      <c r="BM1854" s="238"/>
      <c r="BN1854" s="238"/>
      <c r="BO1854" s="238"/>
      <c r="BP1854" s="238"/>
      <c r="BQ1854" s="238"/>
      <c r="BR1854" s="238"/>
      <c r="BS1854" s="238"/>
      <c r="BT1854" s="238"/>
      <c r="BU1854" s="238"/>
      <c r="BV1854" s="238"/>
      <c r="BW1854" s="238"/>
      <c r="BX1854" s="238"/>
      <c r="BY1854" s="238"/>
      <c r="BZ1854" s="238"/>
      <c r="CA1854" s="238"/>
      <c r="CB1854" s="238"/>
      <c r="CC1854" s="238"/>
      <c r="CD1854" s="238"/>
      <c r="CE1854" s="238"/>
      <c r="CF1854" s="238"/>
      <c r="CG1854" s="238"/>
      <c r="CH1854" s="238"/>
      <c r="CI1854" s="238"/>
      <c r="CJ1854" s="238"/>
      <c r="CK1854" s="238"/>
      <c r="CL1854" s="238"/>
      <c r="CM1854" s="238"/>
      <c r="CN1854" s="238"/>
      <c r="CO1854" s="238"/>
      <c r="CP1854" s="238"/>
      <c r="CQ1854" s="238"/>
      <c r="CR1854" s="238"/>
      <c r="CS1854" s="238"/>
      <c r="CT1854" s="238"/>
      <c r="CU1854" s="238"/>
      <c r="CV1854" s="238"/>
      <c r="CW1854" s="238"/>
      <c r="CX1854" s="238"/>
      <c r="CY1854" s="238"/>
      <c r="CZ1854" s="238"/>
      <c r="DA1854" s="238"/>
      <c r="DB1854" s="238"/>
      <c r="DC1854" s="238"/>
      <c r="DD1854" s="238"/>
      <c r="DE1854" s="238"/>
      <c r="DF1854" s="238"/>
      <c r="DG1854" s="238"/>
      <c r="DH1854" s="238"/>
      <c r="DI1854" s="238"/>
      <c r="DJ1854" s="238"/>
      <c r="DK1854" s="238"/>
      <c r="DL1854" s="238"/>
      <c r="DM1854" s="238"/>
      <c r="DN1854" s="238"/>
      <c r="DO1854" s="238"/>
      <c r="DP1854" s="238"/>
      <c r="DQ1854" s="238"/>
      <c r="DR1854" s="238"/>
      <c r="DS1854" s="238"/>
      <c r="DT1854" s="238"/>
      <c r="DU1854" s="238"/>
      <c r="DV1854" s="238"/>
      <c r="DW1854" s="238"/>
      <c r="DX1854" s="238"/>
      <c r="DY1854" s="238"/>
      <c r="DZ1854" s="238"/>
      <c r="EA1854" s="238"/>
      <c r="EB1854" s="238"/>
      <c r="EC1854" s="238"/>
      <c r="ED1854" s="238"/>
      <c r="EE1854" s="238"/>
      <c r="EF1854" s="238"/>
      <c r="EG1854" s="238"/>
      <c r="EH1854" s="238"/>
      <c r="EI1854" s="238"/>
      <c r="EJ1854" s="238"/>
      <c r="EK1854" s="238"/>
      <c r="EL1854" s="238"/>
      <c r="EM1854" s="238"/>
      <c r="EN1854" s="238"/>
      <c r="EO1854" s="238"/>
      <c r="EP1854" s="238"/>
      <c r="EQ1854" s="238"/>
      <c r="ER1854" s="238"/>
      <c r="ES1854" s="238"/>
      <c r="ET1854" s="238"/>
      <c r="EU1854" s="238"/>
      <c r="EV1854" s="238"/>
      <c r="EW1854" s="238"/>
      <c r="EX1854" s="238"/>
      <c r="EY1854" s="238"/>
      <c r="EZ1854" s="238"/>
      <c r="FA1854" s="238"/>
      <c r="FB1854" s="238"/>
      <c r="FC1854" s="238"/>
      <c r="FD1854" s="238"/>
      <c r="FE1854" s="238"/>
    </row>
    <row r="1855" spans="34:161">
      <c r="AH1855" s="238"/>
      <c r="AI1855" s="238"/>
      <c r="AJ1855" s="238"/>
      <c r="AK1855" s="238"/>
      <c r="AL1855" s="238"/>
      <c r="AM1855" s="238"/>
      <c r="AN1855" s="238"/>
      <c r="AO1855" s="238"/>
      <c r="AP1855" s="238"/>
      <c r="AQ1855" s="238"/>
      <c r="AR1855" s="238"/>
      <c r="AS1855" s="238"/>
      <c r="AT1855" s="238"/>
      <c r="AU1855" s="238"/>
      <c r="AV1855" s="238"/>
      <c r="AW1855" s="238"/>
      <c r="AX1855" s="238"/>
      <c r="AY1855" s="238"/>
      <c r="AZ1855" s="238"/>
      <c r="BA1855" s="238"/>
      <c r="BB1855" s="238"/>
      <c r="BC1855" s="238"/>
      <c r="BD1855" s="238"/>
      <c r="BE1855" s="238"/>
      <c r="BF1855" s="238"/>
      <c r="BG1855" s="238"/>
      <c r="BH1855" s="238"/>
      <c r="BI1855" s="238"/>
      <c r="BJ1855" s="238"/>
      <c r="BK1855" s="238"/>
      <c r="BL1855" s="238"/>
      <c r="BM1855" s="238"/>
      <c r="BN1855" s="238"/>
      <c r="BO1855" s="238"/>
      <c r="BP1855" s="238"/>
      <c r="BQ1855" s="238"/>
      <c r="BR1855" s="238"/>
      <c r="BS1855" s="238"/>
      <c r="BT1855" s="238"/>
      <c r="BU1855" s="238"/>
      <c r="BV1855" s="238"/>
      <c r="BW1855" s="238"/>
      <c r="BX1855" s="238"/>
      <c r="BY1855" s="238"/>
      <c r="BZ1855" s="238"/>
      <c r="CA1855" s="238"/>
      <c r="CB1855" s="238"/>
      <c r="CC1855" s="238"/>
      <c r="CD1855" s="238"/>
      <c r="CE1855" s="238"/>
      <c r="CF1855" s="238"/>
      <c r="CG1855" s="238"/>
      <c r="CH1855" s="238"/>
      <c r="CI1855" s="238"/>
      <c r="CJ1855" s="238"/>
      <c r="CK1855" s="238"/>
      <c r="CL1855" s="238"/>
      <c r="CM1855" s="238"/>
      <c r="CN1855" s="238"/>
      <c r="CO1855" s="238"/>
      <c r="CP1855" s="238"/>
      <c r="CQ1855" s="238"/>
      <c r="CR1855" s="238"/>
      <c r="CS1855" s="238"/>
      <c r="CT1855" s="238"/>
      <c r="CU1855" s="238"/>
      <c r="CV1855" s="238"/>
      <c r="CW1855" s="238"/>
      <c r="CX1855" s="238"/>
      <c r="CY1855" s="238"/>
      <c r="CZ1855" s="238"/>
      <c r="DA1855" s="238"/>
      <c r="DB1855" s="238"/>
      <c r="DC1855" s="238"/>
      <c r="DD1855" s="238"/>
      <c r="DE1855" s="238"/>
      <c r="DF1855" s="238"/>
      <c r="DG1855" s="238"/>
      <c r="DH1855" s="238"/>
      <c r="DI1855" s="238"/>
      <c r="DJ1855" s="238"/>
      <c r="DK1855" s="238"/>
      <c r="DL1855" s="238"/>
      <c r="DM1855" s="238"/>
      <c r="DN1855" s="238"/>
      <c r="DO1855" s="238"/>
      <c r="DP1855" s="238"/>
      <c r="DQ1855" s="238"/>
      <c r="DR1855" s="238"/>
      <c r="DS1855" s="238"/>
      <c r="DT1855" s="238"/>
      <c r="DU1855" s="238"/>
      <c r="DV1855" s="238"/>
      <c r="DW1855" s="238"/>
      <c r="DX1855" s="238"/>
      <c r="DY1855" s="238"/>
      <c r="DZ1855" s="238"/>
      <c r="EA1855" s="238"/>
      <c r="EB1855" s="238"/>
      <c r="EC1855" s="238"/>
      <c r="ED1855" s="238"/>
      <c r="EE1855" s="238"/>
      <c r="EF1855" s="238"/>
      <c r="EG1855" s="238"/>
      <c r="EH1855" s="238"/>
      <c r="EI1855" s="238"/>
      <c r="EJ1855" s="238"/>
      <c r="EK1855" s="238"/>
      <c r="EL1855" s="238"/>
      <c r="EM1855" s="238"/>
      <c r="EN1855" s="238"/>
      <c r="EO1855" s="238"/>
      <c r="EP1855" s="238"/>
      <c r="EQ1855" s="238"/>
      <c r="ER1855" s="238"/>
      <c r="ES1855" s="238"/>
      <c r="ET1855" s="238"/>
      <c r="EU1855" s="238"/>
      <c r="EV1855" s="238"/>
      <c r="EW1855" s="238"/>
      <c r="EX1855" s="238"/>
      <c r="EY1855" s="238"/>
      <c r="EZ1855" s="238"/>
      <c r="FA1855" s="238"/>
      <c r="FB1855" s="238"/>
      <c r="FC1855" s="238"/>
      <c r="FD1855" s="238"/>
      <c r="FE1855" s="238"/>
    </row>
    <row r="1856" spans="34:161">
      <c r="AH1856" s="238"/>
      <c r="AI1856" s="238"/>
      <c r="AJ1856" s="238"/>
      <c r="AK1856" s="238"/>
      <c r="AL1856" s="238"/>
      <c r="AM1856" s="238"/>
      <c r="AN1856" s="238"/>
      <c r="AO1856" s="238"/>
      <c r="AP1856" s="238"/>
      <c r="AQ1856" s="238"/>
      <c r="AR1856" s="238"/>
      <c r="AS1856" s="238"/>
      <c r="AT1856" s="238"/>
      <c r="AU1856" s="238"/>
      <c r="AV1856" s="238"/>
      <c r="AW1856" s="238"/>
      <c r="AX1856" s="238"/>
      <c r="AY1856" s="238"/>
      <c r="AZ1856" s="238"/>
      <c r="BA1856" s="238"/>
      <c r="BB1856" s="238"/>
      <c r="BC1856" s="238"/>
      <c r="BD1856" s="238"/>
      <c r="BE1856" s="238"/>
      <c r="BF1856" s="238"/>
      <c r="BG1856" s="238"/>
      <c r="BH1856" s="238"/>
      <c r="BI1856" s="238"/>
      <c r="BJ1856" s="238"/>
      <c r="BK1856" s="238"/>
      <c r="BL1856" s="238"/>
      <c r="BM1856" s="238"/>
      <c r="BN1856" s="238"/>
      <c r="BO1856" s="238"/>
      <c r="BP1856" s="238"/>
      <c r="BQ1856" s="238"/>
      <c r="BR1856" s="238"/>
      <c r="BS1856" s="238"/>
      <c r="BT1856" s="238"/>
      <c r="BU1856" s="238"/>
      <c r="BV1856" s="238"/>
      <c r="BW1856" s="238"/>
      <c r="BX1856" s="238"/>
      <c r="BY1856" s="238"/>
      <c r="BZ1856" s="238"/>
      <c r="CA1856" s="238"/>
      <c r="CB1856" s="238"/>
      <c r="CC1856" s="238"/>
      <c r="CD1856" s="238"/>
      <c r="CE1856" s="238"/>
      <c r="CF1856" s="238"/>
      <c r="CG1856" s="238"/>
      <c r="CH1856" s="238"/>
      <c r="CI1856" s="238"/>
      <c r="CJ1856" s="238"/>
      <c r="CK1856" s="238"/>
      <c r="CL1856" s="238"/>
      <c r="CM1856" s="238"/>
      <c r="CN1856" s="238"/>
      <c r="CO1856" s="238"/>
      <c r="CP1856" s="238"/>
      <c r="CQ1856" s="238"/>
      <c r="CR1856" s="238"/>
      <c r="CS1856" s="238"/>
      <c r="CT1856" s="238"/>
      <c r="CU1856" s="238"/>
      <c r="CV1856" s="238"/>
      <c r="CW1856" s="238"/>
      <c r="CX1856" s="238"/>
      <c r="CY1856" s="238"/>
      <c r="CZ1856" s="238"/>
      <c r="DA1856" s="238"/>
      <c r="DB1856" s="238"/>
      <c r="DC1856" s="238"/>
      <c r="DD1856" s="238"/>
      <c r="DE1856" s="238"/>
      <c r="DF1856" s="238"/>
      <c r="DG1856" s="238"/>
      <c r="DH1856" s="238"/>
      <c r="DI1856" s="238"/>
      <c r="DJ1856" s="238"/>
      <c r="DK1856" s="238"/>
      <c r="DL1856" s="238"/>
      <c r="DM1856" s="238"/>
      <c r="DN1856" s="238"/>
      <c r="DO1856" s="238"/>
      <c r="DP1856" s="238"/>
      <c r="DQ1856" s="238"/>
      <c r="DR1856" s="238"/>
      <c r="DS1856" s="238"/>
      <c r="DT1856" s="238"/>
      <c r="DU1856" s="238"/>
      <c r="DV1856" s="238"/>
      <c r="DW1856" s="238"/>
      <c r="DX1856" s="238"/>
      <c r="DY1856" s="238"/>
      <c r="DZ1856" s="238"/>
      <c r="EA1856" s="238"/>
      <c r="EB1856" s="238"/>
      <c r="EC1856" s="238"/>
      <c r="ED1856" s="238"/>
      <c r="EE1856" s="238"/>
      <c r="EF1856" s="238"/>
      <c r="EG1856" s="238"/>
      <c r="EH1856" s="238"/>
      <c r="EI1856" s="238"/>
      <c r="EJ1856" s="238"/>
      <c r="EK1856" s="238"/>
      <c r="EL1856" s="238"/>
      <c r="EM1856" s="238"/>
      <c r="EN1856" s="238"/>
      <c r="EO1856" s="238"/>
      <c r="EP1856" s="238"/>
      <c r="EQ1856" s="238"/>
      <c r="ER1856" s="238"/>
      <c r="ES1856" s="238"/>
      <c r="ET1856" s="238"/>
      <c r="EU1856" s="238"/>
      <c r="EV1856" s="238"/>
      <c r="EW1856" s="238"/>
      <c r="EX1856" s="238"/>
      <c r="EY1856" s="238"/>
      <c r="EZ1856" s="238"/>
      <c r="FA1856" s="238"/>
      <c r="FB1856" s="238"/>
      <c r="FC1856" s="238"/>
      <c r="FD1856" s="238"/>
      <c r="FE1856" s="238"/>
    </row>
    <row r="1857" spans="34:161">
      <c r="AH1857" s="238"/>
      <c r="AI1857" s="238"/>
      <c r="AJ1857" s="238"/>
      <c r="AK1857" s="238"/>
      <c r="AL1857" s="238"/>
      <c r="AM1857" s="238"/>
      <c r="AN1857" s="238"/>
      <c r="AO1857" s="238"/>
      <c r="AP1857" s="238"/>
      <c r="AQ1857" s="238"/>
      <c r="AR1857" s="238"/>
      <c r="AS1857" s="238"/>
      <c r="AT1857" s="238"/>
      <c r="AU1857" s="238"/>
      <c r="AV1857" s="238"/>
      <c r="AW1857" s="238"/>
      <c r="AX1857" s="238"/>
      <c r="AY1857" s="238"/>
      <c r="AZ1857" s="238"/>
      <c r="BA1857" s="238"/>
      <c r="BB1857" s="238"/>
      <c r="BC1857" s="238"/>
      <c r="BD1857" s="238"/>
      <c r="BE1857" s="238"/>
      <c r="BF1857" s="238"/>
      <c r="BG1857" s="238"/>
      <c r="BH1857" s="238"/>
      <c r="BI1857" s="238"/>
      <c r="BJ1857" s="238"/>
      <c r="BK1857" s="238"/>
      <c r="BL1857" s="238"/>
      <c r="BM1857" s="238"/>
      <c r="BN1857" s="238"/>
      <c r="BO1857" s="238"/>
      <c r="BP1857" s="238"/>
      <c r="BQ1857" s="238"/>
      <c r="BR1857" s="238"/>
      <c r="BS1857" s="238"/>
      <c r="BT1857" s="238"/>
      <c r="BU1857" s="238"/>
      <c r="BV1857" s="238"/>
      <c r="BW1857" s="238"/>
      <c r="BX1857" s="238"/>
      <c r="BY1857" s="238"/>
      <c r="BZ1857" s="238"/>
      <c r="CA1857" s="238"/>
      <c r="CB1857" s="238"/>
      <c r="CC1857" s="238"/>
      <c r="CD1857" s="238"/>
      <c r="CE1857" s="238"/>
      <c r="CF1857" s="238"/>
      <c r="CG1857" s="238"/>
      <c r="CH1857" s="238"/>
      <c r="CI1857" s="238"/>
      <c r="CJ1857" s="238"/>
      <c r="CK1857" s="238"/>
      <c r="CL1857" s="238"/>
      <c r="CM1857" s="238"/>
      <c r="CN1857" s="238"/>
      <c r="CO1857" s="238"/>
      <c r="CP1857" s="238"/>
      <c r="CQ1857" s="238"/>
      <c r="CR1857" s="238"/>
      <c r="CS1857" s="238"/>
      <c r="CT1857" s="238"/>
      <c r="CU1857" s="238"/>
      <c r="CV1857" s="238"/>
      <c r="CW1857" s="238"/>
      <c r="CX1857" s="238"/>
      <c r="CY1857" s="238"/>
      <c r="CZ1857" s="238"/>
      <c r="DA1857" s="238"/>
      <c r="DB1857" s="238"/>
      <c r="DC1857" s="238"/>
      <c r="DD1857" s="238"/>
      <c r="DE1857" s="238"/>
      <c r="DF1857" s="238"/>
      <c r="DG1857" s="238"/>
      <c r="DH1857" s="238"/>
      <c r="DI1857" s="238"/>
      <c r="DJ1857" s="238"/>
      <c r="DK1857" s="238"/>
      <c r="DL1857" s="238"/>
      <c r="DM1857" s="238"/>
      <c r="DN1857" s="238"/>
      <c r="DO1857" s="238"/>
      <c r="DP1857" s="238"/>
      <c r="DQ1857" s="238"/>
      <c r="DR1857" s="238"/>
      <c r="DS1857" s="238"/>
      <c r="DT1857" s="238"/>
      <c r="DU1857" s="238"/>
      <c r="DV1857" s="238"/>
      <c r="DW1857" s="238"/>
      <c r="DX1857" s="238"/>
      <c r="DY1857" s="238"/>
      <c r="DZ1857" s="238"/>
      <c r="EA1857" s="238"/>
      <c r="EB1857" s="238"/>
      <c r="EC1857" s="238"/>
      <c r="ED1857" s="238"/>
      <c r="EE1857" s="238"/>
      <c r="EF1857" s="238"/>
      <c r="EG1857" s="238"/>
      <c r="EH1857" s="238"/>
      <c r="EI1857" s="238"/>
      <c r="EJ1857" s="238"/>
      <c r="EK1857" s="238"/>
      <c r="EL1857" s="238"/>
      <c r="EM1857" s="238"/>
      <c r="EN1857" s="238"/>
      <c r="EO1857" s="238"/>
      <c r="EP1857" s="238"/>
      <c r="EQ1857" s="238"/>
      <c r="ER1857" s="238"/>
      <c r="ES1857" s="238"/>
      <c r="ET1857" s="238"/>
      <c r="EU1857" s="238"/>
      <c r="EV1857" s="238"/>
      <c r="EW1857" s="238"/>
      <c r="EX1857" s="238"/>
      <c r="EY1857" s="238"/>
      <c r="EZ1857" s="238"/>
      <c r="FA1857" s="238"/>
      <c r="FB1857" s="238"/>
      <c r="FC1857" s="238"/>
      <c r="FD1857" s="238"/>
      <c r="FE1857" s="238"/>
    </row>
    <row r="1858" spans="34:161">
      <c r="AH1858" s="238"/>
      <c r="AI1858" s="238"/>
      <c r="AJ1858" s="238"/>
      <c r="AK1858" s="238"/>
      <c r="AL1858" s="238"/>
      <c r="AM1858" s="238"/>
      <c r="AN1858" s="238"/>
      <c r="AO1858" s="238"/>
      <c r="AP1858" s="238"/>
      <c r="AQ1858" s="238"/>
      <c r="AR1858" s="238"/>
      <c r="AS1858" s="238"/>
      <c r="AT1858" s="238"/>
      <c r="AU1858" s="238"/>
      <c r="AV1858" s="238"/>
      <c r="AW1858" s="238"/>
      <c r="AX1858" s="238"/>
      <c r="AY1858" s="238"/>
      <c r="AZ1858" s="238"/>
      <c r="BA1858" s="238"/>
      <c r="BB1858" s="238"/>
      <c r="BC1858" s="238"/>
      <c r="BD1858" s="238"/>
      <c r="BE1858" s="238"/>
      <c r="BF1858" s="238"/>
      <c r="BG1858" s="238"/>
      <c r="BH1858" s="238"/>
      <c r="BI1858" s="238"/>
      <c r="BJ1858" s="238"/>
      <c r="BK1858" s="238"/>
      <c r="BL1858" s="238"/>
      <c r="BM1858" s="238"/>
      <c r="BN1858" s="238"/>
      <c r="BO1858" s="238"/>
      <c r="BP1858" s="238"/>
      <c r="BQ1858" s="238"/>
      <c r="BR1858" s="238"/>
      <c r="BS1858" s="238"/>
      <c r="BT1858" s="238"/>
      <c r="BU1858" s="238"/>
      <c r="BV1858" s="238"/>
      <c r="BW1858" s="238"/>
      <c r="BX1858" s="238"/>
      <c r="BY1858" s="238"/>
      <c r="BZ1858" s="238"/>
      <c r="CA1858" s="238"/>
      <c r="CB1858" s="238"/>
      <c r="CC1858" s="238"/>
      <c r="CD1858" s="238"/>
      <c r="CE1858" s="238"/>
      <c r="CF1858" s="238"/>
      <c r="CG1858" s="238"/>
      <c r="CH1858" s="238"/>
      <c r="CI1858" s="238"/>
      <c r="CJ1858" s="238"/>
      <c r="CK1858" s="238"/>
      <c r="CL1858" s="238"/>
      <c r="CM1858" s="238"/>
      <c r="CN1858" s="238"/>
      <c r="CO1858" s="238"/>
      <c r="CP1858" s="238"/>
      <c r="CQ1858" s="238"/>
      <c r="CR1858" s="238"/>
      <c r="CS1858" s="238"/>
      <c r="CT1858" s="238"/>
      <c r="CU1858" s="238"/>
      <c r="CV1858" s="238"/>
      <c r="CW1858" s="238"/>
      <c r="CX1858" s="238"/>
      <c r="CY1858" s="238"/>
      <c r="CZ1858" s="238"/>
      <c r="DA1858" s="238"/>
      <c r="DB1858" s="238"/>
      <c r="DC1858" s="238"/>
      <c r="DD1858" s="238"/>
      <c r="DE1858" s="238"/>
      <c r="DF1858" s="238"/>
      <c r="DG1858" s="238"/>
      <c r="DH1858" s="238"/>
      <c r="DI1858" s="238"/>
      <c r="DJ1858" s="238"/>
      <c r="DK1858" s="238"/>
      <c r="DL1858" s="238"/>
      <c r="DM1858" s="238"/>
      <c r="DN1858" s="238"/>
      <c r="DO1858" s="238"/>
      <c r="DP1858" s="238"/>
      <c r="DQ1858" s="238"/>
      <c r="DR1858" s="238"/>
      <c r="DS1858" s="238"/>
      <c r="DT1858" s="238"/>
      <c r="DU1858" s="238"/>
      <c r="DV1858" s="238"/>
      <c r="DW1858" s="238"/>
      <c r="DX1858" s="238"/>
      <c r="DY1858" s="238"/>
      <c r="DZ1858" s="238"/>
      <c r="EA1858" s="238"/>
      <c r="EB1858" s="238"/>
      <c r="EC1858" s="238"/>
      <c r="ED1858" s="238"/>
      <c r="EE1858" s="238"/>
      <c r="EF1858" s="238"/>
      <c r="EG1858" s="238"/>
      <c r="EH1858" s="238"/>
      <c r="EI1858" s="238"/>
      <c r="EJ1858" s="238"/>
      <c r="EK1858" s="238"/>
      <c r="EL1858" s="238"/>
      <c r="EM1858" s="238"/>
      <c r="EN1858" s="238"/>
      <c r="EO1858" s="238"/>
      <c r="EP1858" s="238"/>
      <c r="EQ1858" s="238"/>
      <c r="ER1858" s="238"/>
      <c r="ES1858" s="238"/>
      <c r="ET1858" s="238"/>
      <c r="EU1858" s="238"/>
      <c r="EV1858" s="238"/>
      <c r="EW1858" s="238"/>
      <c r="EX1858" s="238"/>
      <c r="EY1858" s="238"/>
      <c r="EZ1858" s="238"/>
      <c r="FA1858" s="238"/>
      <c r="FB1858" s="238"/>
      <c r="FC1858" s="238"/>
      <c r="FD1858" s="238"/>
      <c r="FE1858" s="238"/>
    </row>
    <row r="1859" spans="34:161">
      <c r="AH1859" s="238"/>
      <c r="AI1859" s="238"/>
      <c r="AJ1859" s="238"/>
      <c r="AK1859" s="238"/>
      <c r="AL1859" s="238"/>
      <c r="AM1859" s="238"/>
      <c r="AN1859" s="238"/>
      <c r="AO1859" s="238"/>
      <c r="AP1859" s="238"/>
      <c r="AQ1859" s="238"/>
      <c r="AR1859" s="238"/>
      <c r="AS1859" s="238"/>
      <c r="AT1859" s="238"/>
      <c r="AU1859" s="238"/>
      <c r="AV1859" s="238"/>
      <c r="AW1859" s="238"/>
      <c r="AX1859" s="238"/>
      <c r="AY1859" s="238"/>
      <c r="AZ1859" s="238"/>
      <c r="BA1859" s="238"/>
      <c r="BB1859" s="238"/>
      <c r="BC1859" s="238"/>
      <c r="BD1859" s="238"/>
      <c r="BE1859" s="238"/>
      <c r="BF1859" s="238"/>
      <c r="BG1859" s="238"/>
      <c r="BH1859" s="238"/>
      <c r="BI1859" s="238"/>
      <c r="BJ1859" s="238"/>
      <c r="BK1859" s="238"/>
      <c r="BL1859" s="238"/>
      <c r="BM1859" s="238"/>
      <c r="BN1859" s="238"/>
      <c r="BO1859" s="238"/>
      <c r="BP1859" s="238"/>
      <c r="BQ1859" s="238"/>
      <c r="BR1859" s="238"/>
      <c r="BS1859" s="238"/>
      <c r="BT1859" s="238"/>
      <c r="BU1859" s="238"/>
      <c r="BV1859" s="238"/>
      <c r="BW1859" s="238"/>
      <c r="BX1859" s="238"/>
      <c r="BY1859" s="238"/>
      <c r="BZ1859" s="238"/>
      <c r="CA1859" s="238"/>
      <c r="CB1859" s="238"/>
      <c r="CC1859" s="238"/>
      <c r="CD1859" s="238"/>
      <c r="CE1859" s="238"/>
      <c r="CF1859" s="238"/>
      <c r="CG1859" s="238"/>
      <c r="CH1859" s="238"/>
      <c r="CI1859" s="238"/>
      <c r="CJ1859" s="238"/>
      <c r="CK1859" s="238"/>
      <c r="CL1859" s="238"/>
      <c r="CM1859" s="238"/>
      <c r="CN1859" s="238"/>
      <c r="CO1859" s="238"/>
      <c r="CP1859" s="238"/>
      <c r="CQ1859" s="238"/>
      <c r="CR1859" s="238"/>
      <c r="CS1859" s="238"/>
      <c r="CT1859" s="238"/>
      <c r="CU1859" s="238"/>
      <c r="CV1859" s="238"/>
      <c r="CW1859" s="238"/>
      <c r="CX1859" s="238"/>
      <c r="CY1859" s="238"/>
      <c r="CZ1859" s="238"/>
      <c r="DA1859" s="238"/>
      <c r="DB1859" s="238"/>
      <c r="DC1859" s="238"/>
      <c r="DD1859" s="238"/>
      <c r="DE1859" s="238"/>
      <c r="DF1859" s="238"/>
      <c r="DG1859" s="238"/>
      <c r="DH1859" s="238"/>
      <c r="DI1859" s="238"/>
      <c r="DJ1859" s="238"/>
      <c r="DK1859" s="238"/>
      <c r="DL1859" s="238"/>
      <c r="DM1859" s="238"/>
      <c r="DN1859" s="238"/>
      <c r="DO1859" s="238"/>
      <c r="DP1859" s="238"/>
      <c r="DQ1859" s="238"/>
      <c r="DR1859" s="238"/>
      <c r="DS1859" s="238"/>
      <c r="DT1859" s="238"/>
      <c r="DU1859" s="238"/>
      <c r="DV1859" s="238"/>
      <c r="DW1859" s="238"/>
      <c r="DX1859" s="238"/>
      <c r="DY1859" s="238"/>
      <c r="DZ1859" s="238"/>
      <c r="EA1859" s="238"/>
      <c r="EB1859" s="238"/>
      <c r="EC1859" s="238"/>
      <c r="ED1859" s="238"/>
      <c r="EE1859" s="238"/>
      <c r="EF1859" s="238"/>
      <c r="EG1859" s="238"/>
      <c r="EH1859" s="238"/>
      <c r="EI1859" s="238"/>
      <c r="EJ1859" s="238"/>
      <c r="EK1859" s="238"/>
      <c r="EL1859" s="238"/>
      <c r="EM1859" s="238"/>
      <c r="EN1859" s="238"/>
      <c r="EO1859" s="238"/>
      <c r="EP1859" s="238"/>
      <c r="EQ1859" s="238"/>
      <c r="ER1859" s="238"/>
      <c r="ES1859" s="238"/>
      <c r="ET1859" s="238"/>
      <c r="EU1859" s="238"/>
      <c r="EV1859" s="238"/>
      <c r="EW1859" s="238"/>
      <c r="EX1859" s="238"/>
      <c r="EY1859" s="238"/>
      <c r="EZ1859" s="238"/>
      <c r="FA1859" s="238"/>
      <c r="FB1859" s="238"/>
      <c r="FC1859" s="238"/>
      <c r="FD1859" s="238"/>
      <c r="FE1859" s="238"/>
    </row>
    <row r="1860" spans="34:161">
      <c r="AH1860" s="238"/>
      <c r="AI1860" s="238"/>
      <c r="AJ1860" s="238"/>
      <c r="AK1860" s="238"/>
      <c r="AL1860" s="238"/>
      <c r="AM1860" s="238"/>
      <c r="AN1860" s="238"/>
      <c r="AO1860" s="238"/>
      <c r="AP1860" s="238"/>
      <c r="AQ1860" s="238"/>
      <c r="AR1860" s="238"/>
      <c r="AS1860" s="238"/>
      <c r="AT1860" s="238"/>
      <c r="AU1860" s="238"/>
      <c r="AV1860" s="238"/>
      <c r="AW1860" s="238"/>
      <c r="AX1860" s="238"/>
      <c r="AY1860" s="238"/>
      <c r="AZ1860" s="238"/>
      <c r="BA1860" s="238"/>
      <c r="BB1860" s="238"/>
      <c r="BC1860" s="238"/>
      <c r="BD1860" s="238"/>
      <c r="BE1860" s="238"/>
      <c r="BF1860" s="238"/>
      <c r="BG1860" s="238"/>
      <c r="BH1860" s="238"/>
      <c r="BI1860" s="238"/>
      <c r="BJ1860" s="238"/>
      <c r="BK1860" s="238"/>
      <c r="BL1860" s="238"/>
      <c r="BM1860" s="238"/>
      <c r="BN1860" s="238"/>
      <c r="BO1860" s="238"/>
      <c r="BP1860" s="238"/>
      <c r="BQ1860" s="238"/>
      <c r="BR1860" s="238"/>
      <c r="BS1860" s="238"/>
      <c r="BT1860" s="238"/>
      <c r="BU1860" s="238"/>
      <c r="BV1860" s="238"/>
      <c r="BW1860" s="238"/>
      <c r="BX1860" s="238"/>
      <c r="BY1860" s="238"/>
      <c r="BZ1860" s="238"/>
      <c r="CA1860" s="238"/>
      <c r="CB1860" s="238"/>
      <c r="CC1860" s="238"/>
      <c r="CD1860" s="238"/>
      <c r="CE1860" s="238"/>
      <c r="CF1860" s="238"/>
      <c r="CG1860" s="238"/>
      <c r="CH1860" s="238"/>
      <c r="CI1860" s="238"/>
      <c r="CJ1860" s="238"/>
      <c r="CK1860" s="238"/>
      <c r="CL1860" s="238"/>
      <c r="CM1860" s="238"/>
      <c r="CN1860" s="238"/>
      <c r="CO1860" s="238"/>
      <c r="CP1860" s="238"/>
      <c r="CQ1860" s="238"/>
      <c r="CR1860" s="238"/>
      <c r="CS1860" s="238"/>
      <c r="CT1860" s="238"/>
      <c r="CU1860" s="238"/>
      <c r="CV1860" s="238"/>
      <c r="CW1860" s="238"/>
      <c r="CX1860" s="238"/>
      <c r="CY1860" s="238"/>
      <c r="CZ1860" s="238"/>
      <c r="DA1860" s="238"/>
      <c r="DB1860" s="238"/>
      <c r="DC1860" s="238"/>
      <c r="DD1860" s="238"/>
      <c r="DE1860" s="238"/>
      <c r="DF1860" s="238"/>
      <c r="DG1860" s="238"/>
      <c r="DH1860" s="238"/>
      <c r="DI1860" s="238"/>
      <c r="DJ1860" s="238"/>
      <c r="DK1860" s="238"/>
      <c r="DL1860" s="238"/>
      <c r="DM1860" s="238"/>
      <c r="DN1860" s="238"/>
      <c r="DO1860" s="238"/>
      <c r="DP1860" s="238"/>
      <c r="DQ1860" s="238"/>
      <c r="DR1860" s="238"/>
      <c r="DS1860" s="238"/>
      <c r="DT1860" s="238"/>
      <c r="DU1860" s="238"/>
      <c r="DV1860" s="238"/>
      <c r="DW1860" s="238"/>
      <c r="DX1860" s="238"/>
      <c r="DY1860" s="238"/>
      <c r="DZ1860" s="238"/>
      <c r="EA1860" s="238"/>
      <c r="EB1860" s="238"/>
      <c r="EC1860" s="238"/>
      <c r="ED1860" s="238"/>
      <c r="EE1860" s="238"/>
      <c r="EF1860" s="238"/>
      <c r="EG1860" s="238"/>
      <c r="EH1860" s="238"/>
      <c r="EI1860" s="238"/>
      <c r="EJ1860" s="238"/>
      <c r="EK1860" s="238"/>
      <c r="EL1860" s="238"/>
      <c r="EM1860" s="238"/>
      <c r="EN1860" s="238"/>
      <c r="EO1860" s="238"/>
      <c r="EP1860" s="238"/>
      <c r="EQ1860" s="238"/>
      <c r="ER1860" s="238"/>
      <c r="ES1860" s="238"/>
      <c r="ET1860" s="238"/>
      <c r="EU1860" s="238"/>
      <c r="EV1860" s="238"/>
      <c r="EW1860" s="238"/>
      <c r="EX1860" s="238"/>
      <c r="EY1860" s="238"/>
      <c r="EZ1860" s="238"/>
      <c r="FA1860" s="238"/>
      <c r="FB1860" s="238"/>
      <c r="FC1860" s="238"/>
      <c r="FD1860" s="238"/>
      <c r="FE1860" s="238"/>
    </row>
    <row r="1861" spans="34:161">
      <c r="AH1861" s="238"/>
      <c r="AI1861" s="238"/>
      <c r="AJ1861" s="238"/>
      <c r="AK1861" s="238"/>
      <c r="AL1861" s="238"/>
      <c r="AM1861" s="238"/>
      <c r="AN1861" s="238"/>
      <c r="AO1861" s="238"/>
      <c r="AP1861" s="238"/>
      <c r="AQ1861" s="238"/>
      <c r="AR1861" s="238"/>
      <c r="AS1861" s="238"/>
      <c r="AT1861" s="238"/>
      <c r="AU1861" s="238"/>
      <c r="AV1861" s="238"/>
      <c r="AW1861" s="238"/>
      <c r="AX1861" s="238"/>
      <c r="AY1861" s="238"/>
      <c r="AZ1861" s="238"/>
      <c r="BA1861" s="238"/>
      <c r="BB1861" s="238"/>
      <c r="BC1861" s="238"/>
      <c r="BD1861" s="238"/>
      <c r="BE1861" s="238"/>
      <c r="BF1861" s="238"/>
      <c r="BG1861" s="238"/>
      <c r="BH1861" s="238"/>
      <c r="BI1861" s="238"/>
      <c r="BJ1861" s="238"/>
      <c r="BK1861" s="238"/>
      <c r="BL1861" s="238"/>
      <c r="BM1861" s="238"/>
      <c r="BN1861" s="238"/>
      <c r="BO1861" s="238"/>
      <c r="BP1861" s="238"/>
      <c r="BQ1861" s="238"/>
      <c r="BR1861" s="238"/>
      <c r="BS1861" s="238"/>
      <c r="BT1861" s="238"/>
      <c r="BU1861" s="238"/>
      <c r="BV1861" s="238"/>
      <c r="BW1861" s="238"/>
      <c r="BX1861" s="238"/>
      <c r="BY1861" s="238"/>
      <c r="BZ1861" s="238"/>
      <c r="CA1861" s="238"/>
      <c r="CB1861" s="238"/>
      <c r="CC1861" s="238"/>
      <c r="CD1861" s="238"/>
      <c r="CE1861" s="238"/>
      <c r="CF1861" s="238"/>
      <c r="CG1861" s="238"/>
      <c r="CH1861" s="238"/>
      <c r="CI1861" s="238"/>
      <c r="CJ1861" s="238"/>
      <c r="CK1861" s="238"/>
      <c r="CL1861" s="238"/>
      <c r="CM1861" s="238"/>
      <c r="CN1861" s="238"/>
      <c r="CO1861" s="238"/>
      <c r="CP1861" s="238"/>
      <c r="CQ1861" s="238"/>
      <c r="CR1861" s="238"/>
      <c r="CS1861" s="238"/>
      <c r="CT1861" s="238"/>
      <c r="CU1861" s="238"/>
      <c r="CV1861" s="238"/>
      <c r="CW1861" s="238"/>
      <c r="CX1861" s="238"/>
      <c r="CY1861" s="238"/>
      <c r="CZ1861" s="238"/>
      <c r="DA1861" s="238"/>
      <c r="DB1861" s="238"/>
      <c r="DC1861" s="238"/>
      <c r="DD1861" s="238"/>
      <c r="DE1861" s="238"/>
      <c r="DF1861" s="238"/>
      <c r="DG1861" s="238"/>
      <c r="DH1861" s="238"/>
      <c r="DI1861" s="238"/>
      <c r="DJ1861" s="238"/>
      <c r="DK1861" s="238"/>
      <c r="DL1861" s="238"/>
      <c r="DM1861" s="238"/>
      <c r="DN1861" s="238"/>
      <c r="DO1861" s="238"/>
      <c r="DP1861" s="238"/>
      <c r="DQ1861" s="238"/>
      <c r="DR1861" s="238"/>
      <c r="DS1861" s="238"/>
      <c r="DT1861" s="238"/>
      <c r="DU1861" s="238"/>
      <c r="DV1861" s="238"/>
      <c r="DW1861" s="238"/>
      <c r="DX1861" s="238"/>
      <c r="DY1861" s="238"/>
      <c r="DZ1861" s="238"/>
      <c r="EA1861" s="238"/>
      <c r="EB1861" s="238"/>
      <c r="EC1861" s="238"/>
      <c r="ED1861" s="238"/>
      <c r="EE1861" s="238"/>
      <c r="EF1861" s="238"/>
      <c r="EG1861" s="238"/>
      <c r="EH1861" s="238"/>
      <c r="EI1861" s="238"/>
      <c r="EJ1861" s="238"/>
      <c r="EK1861" s="238"/>
      <c r="EL1861" s="238"/>
      <c r="EM1861" s="238"/>
      <c r="EN1861" s="238"/>
      <c r="EO1861" s="238"/>
      <c r="EP1861" s="238"/>
      <c r="EQ1861" s="238"/>
      <c r="ER1861" s="238"/>
      <c r="ES1861" s="238"/>
      <c r="ET1861" s="238"/>
      <c r="EU1861" s="238"/>
      <c r="EV1861" s="238"/>
      <c r="EW1861" s="238"/>
      <c r="EX1861" s="238"/>
      <c r="EY1861" s="238"/>
      <c r="EZ1861" s="238"/>
      <c r="FA1861" s="238"/>
      <c r="FB1861" s="238"/>
      <c r="FC1861" s="238"/>
      <c r="FD1861" s="238"/>
      <c r="FE1861" s="238"/>
    </row>
    <row r="1862" spans="34:161">
      <c r="AH1862" s="238"/>
      <c r="AI1862" s="238"/>
      <c r="AJ1862" s="238"/>
      <c r="AK1862" s="238"/>
      <c r="AL1862" s="238"/>
      <c r="AM1862" s="238"/>
      <c r="AN1862" s="238"/>
      <c r="AO1862" s="238"/>
      <c r="AP1862" s="238"/>
      <c r="AQ1862" s="238"/>
      <c r="AR1862" s="238"/>
      <c r="AS1862" s="238"/>
      <c r="AT1862" s="238"/>
      <c r="AU1862" s="238"/>
      <c r="AV1862" s="238"/>
      <c r="AW1862" s="238"/>
      <c r="AX1862" s="238"/>
      <c r="AY1862" s="238"/>
      <c r="AZ1862" s="238"/>
      <c r="BA1862" s="238"/>
      <c r="BB1862" s="238"/>
      <c r="BC1862" s="238"/>
      <c r="BD1862" s="238"/>
      <c r="BE1862" s="238"/>
      <c r="BF1862" s="238"/>
      <c r="BG1862" s="238"/>
      <c r="BH1862" s="238"/>
      <c r="BI1862" s="238"/>
      <c r="BJ1862" s="238"/>
      <c r="BK1862" s="238"/>
      <c r="BL1862" s="238"/>
      <c r="BM1862" s="238"/>
      <c r="BN1862" s="238"/>
      <c r="BO1862" s="238"/>
      <c r="BP1862" s="238"/>
      <c r="BQ1862" s="238"/>
      <c r="BR1862" s="238"/>
      <c r="BS1862" s="238"/>
      <c r="BT1862" s="238"/>
      <c r="BU1862" s="238"/>
      <c r="BV1862" s="238"/>
      <c r="BW1862" s="238"/>
      <c r="BX1862" s="238"/>
      <c r="BY1862" s="238"/>
      <c r="BZ1862" s="238"/>
      <c r="CA1862" s="238"/>
      <c r="CB1862" s="238"/>
      <c r="CC1862" s="238"/>
      <c r="CD1862" s="238"/>
      <c r="CE1862" s="238"/>
      <c r="CF1862" s="238"/>
      <c r="CG1862" s="238"/>
      <c r="CH1862" s="238"/>
      <c r="CI1862" s="238"/>
      <c r="CJ1862" s="238"/>
      <c r="CK1862" s="238"/>
      <c r="CL1862" s="238"/>
      <c r="CM1862" s="238"/>
      <c r="CN1862" s="238"/>
      <c r="CO1862" s="238"/>
      <c r="CP1862" s="238"/>
      <c r="CQ1862" s="238"/>
      <c r="CR1862" s="238"/>
      <c r="CS1862" s="238"/>
      <c r="CT1862" s="238"/>
      <c r="CU1862" s="238"/>
      <c r="CV1862" s="238"/>
      <c r="CW1862" s="238"/>
      <c r="CX1862" s="238"/>
      <c r="CY1862" s="238"/>
      <c r="CZ1862" s="238"/>
      <c r="DA1862" s="238"/>
      <c r="DB1862" s="238"/>
      <c r="DC1862" s="238"/>
      <c r="DD1862" s="238"/>
      <c r="DE1862" s="238"/>
      <c r="DF1862" s="238"/>
      <c r="DG1862" s="238"/>
      <c r="DH1862" s="238"/>
      <c r="DI1862" s="238"/>
      <c r="DJ1862" s="238"/>
      <c r="DK1862" s="238"/>
      <c r="DL1862" s="238"/>
      <c r="DM1862" s="238"/>
      <c r="DN1862" s="238"/>
      <c r="DO1862" s="238"/>
      <c r="DP1862" s="238"/>
      <c r="DQ1862" s="238"/>
      <c r="DR1862" s="238"/>
      <c r="DS1862" s="238"/>
      <c r="DT1862" s="238"/>
      <c r="DU1862" s="238"/>
      <c r="DV1862" s="238"/>
      <c r="DW1862" s="238"/>
      <c r="DX1862" s="238"/>
      <c r="DY1862" s="238"/>
      <c r="DZ1862" s="238"/>
      <c r="EA1862" s="238"/>
      <c r="EB1862" s="238"/>
      <c r="EC1862" s="238"/>
      <c r="ED1862" s="238"/>
      <c r="EE1862" s="238"/>
      <c r="EF1862" s="238"/>
      <c r="EG1862" s="238"/>
      <c r="EH1862" s="238"/>
      <c r="EI1862" s="238"/>
      <c r="EJ1862" s="238"/>
      <c r="EK1862" s="238"/>
      <c r="EL1862" s="238"/>
      <c r="EM1862" s="238"/>
      <c r="EN1862" s="238"/>
      <c r="EO1862" s="238"/>
      <c r="EP1862" s="238"/>
      <c r="EQ1862" s="238"/>
      <c r="ER1862" s="238"/>
      <c r="ES1862" s="238"/>
      <c r="ET1862" s="238"/>
      <c r="EU1862" s="238"/>
      <c r="EV1862" s="238"/>
      <c r="EW1862" s="238"/>
      <c r="EX1862" s="238"/>
      <c r="EY1862" s="238"/>
      <c r="EZ1862" s="238"/>
      <c r="FA1862" s="238"/>
      <c r="FB1862" s="238"/>
      <c r="FC1862" s="238"/>
      <c r="FD1862" s="238"/>
      <c r="FE1862" s="238"/>
    </row>
    <row r="1863" spans="34:161">
      <c r="AH1863" s="238"/>
      <c r="AI1863" s="238"/>
      <c r="AJ1863" s="238"/>
      <c r="AK1863" s="238"/>
      <c r="AL1863" s="238"/>
      <c r="AM1863" s="238"/>
      <c r="AN1863" s="238"/>
      <c r="AO1863" s="238"/>
      <c r="AP1863" s="238"/>
      <c r="AQ1863" s="238"/>
      <c r="AR1863" s="238"/>
      <c r="AS1863" s="238"/>
      <c r="AT1863" s="238"/>
      <c r="AU1863" s="238"/>
      <c r="AV1863" s="238"/>
      <c r="AW1863" s="238"/>
      <c r="AX1863" s="238"/>
      <c r="AY1863" s="238"/>
      <c r="AZ1863" s="238"/>
      <c r="BA1863" s="238"/>
      <c r="BB1863" s="238"/>
      <c r="BC1863" s="238"/>
      <c r="BD1863" s="238"/>
      <c r="BE1863" s="238"/>
      <c r="BF1863" s="238"/>
      <c r="BG1863" s="238"/>
      <c r="BH1863" s="238"/>
      <c r="BI1863" s="238"/>
      <c r="BJ1863" s="238"/>
      <c r="BK1863" s="238"/>
      <c r="BL1863" s="238"/>
      <c r="BM1863" s="238"/>
      <c r="BN1863" s="238"/>
      <c r="BO1863" s="238"/>
      <c r="BP1863" s="238"/>
      <c r="BQ1863" s="238"/>
      <c r="BR1863" s="238"/>
      <c r="BS1863" s="238"/>
      <c r="BT1863" s="238"/>
      <c r="BU1863" s="238"/>
      <c r="BV1863" s="238"/>
      <c r="BW1863" s="238"/>
      <c r="BX1863" s="238"/>
      <c r="BY1863" s="238"/>
      <c r="BZ1863" s="238"/>
      <c r="CA1863" s="238"/>
      <c r="CB1863" s="238"/>
      <c r="CC1863" s="238"/>
      <c r="CD1863" s="238"/>
      <c r="CE1863" s="238"/>
      <c r="CF1863" s="238"/>
      <c r="CG1863" s="238"/>
      <c r="CH1863" s="238"/>
      <c r="CI1863" s="238"/>
      <c r="CJ1863" s="238"/>
      <c r="CK1863" s="238"/>
      <c r="CL1863" s="238"/>
      <c r="CM1863" s="238"/>
      <c r="CN1863" s="238"/>
      <c r="CO1863" s="238"/>
      <c r="CP1863" s="238"/>
      <c r="CQ1863" s="238"/>
      <c r="CR1863" s="238"/>
      <c r="CS1863" s="238"/>
      <c r="CT1863" s="238"/>
      <c r="CU1863" s="238"/>
      <c r="CV1863" s="238"/>
      <c r="CW1863" s="238"/>
      <c r="CX1863" s="238"/>
      <c r="CY1863" s="238"/>
      <c r="CZ1863" s="238"/>
      <c r="DA1863" s="238"/>
      <c r="DB1863" s="238"/>
      <c r="DC1863" s="238"/>
      <c r="DD1863" s="238"/>
      <c r="DE1863" s="238"/>
      <c r="DF1863" s="238"/>
      <c r="DG1863" s="238"/>
      <c r="DH1863" s="238"/>
      <c r="DI1863" s="238"/>
      <c r="DJ1863" s="238"/>
      <c r="DK1863" s="238"/>
      <c r="DL1863" s="238"/>
      <c r="DM1863" s="238"/>
      <c r="DN1863" s="238"/>
      <c r="DO1863" s="238"/>
      <c r="DP1863" s="238"/>
      <c r="DQ1863" s="238"/>
      <c r="DR1863" s="238"/>
      <c r="DS1863" s="238"/>
      <c r="DT1863" s="238"/>
      <c r="DU1863" s="238"/>
      <c r="DV1863" s="238"/>
      <c r="DW1863" s="238"/>
      <c r="DX1863" s="238"/>
      <c r="DY1863" s="238"/>
      <c r="DZ1863" s="238"/>
      <c r="EA1863" s="238"/>
      <c r="EB1863" s="238"/>
      <c r="EC1863" s="238"/>
      <c r="ED1863" s="238"/>
      <c r="EE1863" s="238"/>
      <c r="EF1863" s="238"/>
      <c r="EG1863" s="238"/>
      <c r="EH1863" s="238"/>
      <c r="EI1863" s="238"/>
      <c r="EJ1863" s="238"/>
      <c r="EK1863" s="238"/>
      <c r="EL1863" s="238"/>
      <c r="EM1863" s="238"/>
      <c r="EN1863" s="238"/>
      <c r="EO1863" s="238"/>
      <c r="EP1863" s="238"/>
      <c r="EQ1863" s="238"/>
      <c r="ER1863" s="238"/>
      <c r="ES1863" s="238"/>
      <c r="ET1863" s="238"/>
      <c r="EU1863" s="238"/>
      <c r="EV1863" s="238"/>
      <c r="EW1863" s="238"/>
      <c r="EX1863" s="238"/>
      <c r="EY1863" s="238"/>
      <c r="EZ1863" s="238"/>
      <c r="FA1863" s="238"/>
      <c r="FB1863" s="238"/>
      <c r="FC1863" s="238"/>
      <c r="FD1863" s="238"/>
      <c r="FE1863" s="238"/>
    </row>
    <row r="1864" spans="34:161">
      <c r="AH1864" s="238"/>
      <c r="AI1864" s="238"/>
      <c r="AJ1864" s="238"/>
      <c r="AK1864" s="238"/>
      <c r="AL1864" s="238"/>
      <c r="AM1864" s="238"/>
      <c r="AN1864" s="238"/>
      <c r="AO1864" s="238"/>
      <c r="AP1864" s="238"/>
      <c r="AQ1864" s="238"/>
      <c r="AR1864" s="238"/>
      <c r="AS1864" s="238"/>
      <c r="AT1864" s="238"/>
      <c r="AU1864" s="238"/>
      <c r="AV1864" s="238"/>
      <c r="AW1864" s="238"/>
      <c r="AX1864" s="238"/>
      <c r="AY1864" s="238"/>
      <c r="AZ1864" s="238"/>
      <c r="BA1864" s="238"/>
      <c r="BB1864" s="238"/>
      <c r="BC1864" s="238"/>
      <c r="BD1864" s="238"/>
      <c r="BE1864" s="238"/>
      <c r="BF1864" s="238"/>
      <c r="BG1864" s="238"/>
      <c r="BH1864" s="238"/>
      <c r="BI1864" s="238"/>
      <c r="BJ1864" s="238"/>
      <c r="BK1864" s="238"/>
      <c r="BL1864" s="238"/>
      <c r="BM1864" s="238"/>
      <c r="BN1864" s="238"/>
      <c r="BO1864" s="238"/>
      <c r="BP1864" s="238"/>
      <c r="BQ1864" s="238"/>
      <c r="BR1864" s="238"/>
      <c r="BS1864" s="238"/>
      <c r="BT1864" s="238"/>
      <c r="BU1864" s="238"/>
      <c r="BV1864" s="238"/>
      <c r="BW1864" s="238"/>
      <c r="BX1864" s="238"/>
      <c r="BY1864" s="238"/>
      <c r="BZ1864" s="238"/>
      <c r="CA1864" s="238"/>
      <c r="CB1864" s="238"/>
      <c r="CC1864" s="238"/>
      <c r="CD1864" s="238"/>
      <c r="CE1864" s="238"/>
      <c r="CF1864" s="238"/>
      <c r="CG1864" s="238"/>
      <c r="CH1864" s="238"/>
      <c r="CI1864" s="238"/>
      <c r="CJ1864" s="238"/>
      <c r="CK1864" s="238"/>
      <c r="CL1864" s="238"/>
      <c r="CM1864" s="238"/>
      <c r="CN1864" s="238"/>
      <c r="CO1864" s="238"/>
      <c r="CP1864" s="238"/>
      <c r="CQ1864" s="238"/>
      <c r="CR1864" s="238"/>
      <c r="CS1864" s="238"/>
      <c r="CT1864" s="238"/>
      <c r="CU1864" s="238"/>
      <c r="CV1864" s="238"/>
      <c r="CW1864" s="238"/>
      <c r="CX1864" s="238"/>
      <c r="CY1864" s="238"/>
      <c r="CZ1864" s="238"/>
      <c r="DA1864" s="238"/>
      <c r="DB1864" s="238"/>
      <c r="DC1864" s="238"/>
      <c r="DD1864" s="238"/>
      <c r="DE1864" s="238"/>
      <c r="DF1864" s="238"/>
      <c r="DG1864" s="238"/>
      <c r="DH1864" s="238"/>
      <c r="DI1864" s="238"/>
      <c r="DJ1864" s="238"/>
      <c r="DK1864" s="238"/>
      <c r="DL1864" s="238"/>
      <c r="DM1864" s="238"/>
      <c r="DN1864" s="238"/>
      <c r="DO1864" s="238"/>
      <c r="DP1864" s="238"/>
      <c r="DQ1864" s="238"/>
      <c r="DR1864" s="238"/>
      <c r="DS1864" s="238"/>
      <c r="DT1864" s="238"/>
      <c r="DU1864" s="238"/>
      <c r="DV1864" s="238"/>
      <c r="DW1864" s="238"/>
      <c r="DX1864" s="238"/>
      <c r="DY1864" s="238"/>
      <c r="DZ1864" s="238"/>
      <c r="EA1864" s="238"/>
      <c r="EB1864" s="238"/>
      <c r="EC1864" s="238"/>
      <c r="ED1864" s="238"/>
      <c r="EE1864" s="238"/>
      <c r="EF1864" s="238"/>
      <c r="EG1864" s="238"/>
      <c r="EH1864" s="238"/>
      <c r="EI1864" s="238"/>
      <c r="EJ1864" s="238"/>
      <c r="EK1864" s="238"/>
      <c r="EL1864" s="238"/>
      <c r="EM1864" s="238"/>
      <c r="EN1864" s="238"/>
      <c r="EO1864" s="238"/>
      <c r="EP1864" s="238"/>
      <c r="EQ1864" s="238"/>
      <c r="ER1864" s="238"/>
      <c r="ES1864" s="238"/>
      <c r="ET1864" s="238"/>
      <c r="EU1864" s="238"/>
      <c r="EV1864" s="238"/>
      <c r="EW1864" s="238"/>
      <c r="EX1864" s="238"/>
      <c r="EY1864" s="238"/>
      <c r="EZ1864" s="238"/>
      <c r="FA1864" s="238"/>
      <c r="FB1864" s="238"/>
      <c r="FC1864" s="238"/>
      <c r="FD1864" s="238"/>
      <c r="FE1864" s="238"/>
    </row>
    <row r="1865" spans="34:161">
      <c r="AH1865" s="238"/>
      <c r="AI1865" s="238"/>
      <c r="AJ1865" s="238"/>
      <c r="AK1865" s="238"/>
      <c r="AL1865" s="238"/>
      <c r="AM1865" s="238"/>
      <c r="AN1865" s="238"/>
      <c r="AO1865" s="238"/>
      <c r="AP1865" s="238"/>
      <c r="AQ1865" s="238"/>
      <c r="AR1865" s="238"/>
      <c r="AS1865" s="238"/>
      <c r="AT1865" s="238"/>
      <c r="AU1865" s="238"/>
      <c r="AV1865" s="238"/>
      <c r="AW1865" s="238"/>
      <c r="AX1865" s="238"/>
      <c r="AY1865" s="238"/>
      <c r="AZ1865" s="238"/>
      <c r="BA1865" s="238"/>
      <c r="BB1865" s="238"/>
      <c r="BC1865" s="238"/>
      <c r="BD1865" s="238"/>
      <c r="BE1865" s="238"/>
      <c r="BF1865" s="238"/>
      <c r="BG1865" s="238"/>
      <c r="BH1865" s="238"/>
      <c r="BI1865" s="238"/>
      <c r="BJ1865" s="238"/>
      <c r="BK1865" s="238"/>
      <c r="BL1865" s="238"/>
      <c r="BM1865" s="238"/>
      <c r="BN1865" s="238"/>
      <c r="BO1865" s="238"/>
      <c r="BP1865" s="238"/>
      <c r="BQ1865" s="238"/>
      <c r="BR1865" s="238"/>
      <c r="BS1865" s="238"/>
      <c r="BT1865" s="238"/>
      <c r="BU1865" s="238"/>
      <c r="BV1865" s="238"/>
      <c r="BW1865" s="238"/>
      <c r="BX1865" s="238"/>
      <c r="BY1865" s="238"/>
      <c r="BZ1865" s="238"/>
      <c r="CA1865" s="238"/>
      <c r="CB1865" s="238"/>
      <c r="CC1865" s="238"/>
      <c r="CD1865" s="238"/>
      <c r="CE1865" s="238"/>
      <c r="CF1865" s="238"/>
      <c r="CG1865" s="238"/>
      <c r="CH1865" s="238"/>
      <c r="CI1865" s="238"/>
      <c r="CJ1865" s="238"/>
      <c r="CK1865" s="238"/>
      <c r="CL1865" s="238"/>
      <c r="CM1865" s="238"/>
      <c r="CN1865" s="238"/>
      <c r="CO1865" s="238"/>
      <c r="CP1865" s="238"/>
      <c r="CQ1865" s="238"/>
      <c r="CR1865" s="238"/>
      <c r="CS1865" s="238"/>
      <c r="CT1865" s="238"/>
      <c r="CU1865" s="238"/>
      <c r="CV1865" s="238"/>
      <c r="CW1865" s="238"/>
      <c r="CX1865" s="238"/>
      <c r="CY1865" s="238"/>
      <c r="CZ1865" s="238"/>
      <c r="DA1865" s="238"/>
      <c r="DB1865" s="238"/>
      <c r="DC1865" s="238"/>
      <c r="DD1865" s="238"/>
      <c r="DE1865" s="238"/>
      <c r="DF1865" s="238"/>
      <c r="DG1865" s="238"/>
      <c r="DH1865" s="238"/>
      <c r="DI1865" s="238"/>
      <c r="DJ1865" s="238"/>
      <c r="DK1865" s="238"/>
      <c r="DL1865" s="238"/>
      <c r="DM1865" s="238"/>
      <c r="DN1865" s="238"/>
      <c r="DO1865" s="238"/>
      <c r="DP1865" s="238"/>
      <c r="DQ1865" s="238"/>
      <c r="DR1865" s="238"/>
      <c r="DS1865" s="238"/>
      <c r="DT1865" s="238"/>
      <c r="DU1865" s="238"/>
      <c r="DV1865" s="238"/>
      <c r="DW1865" s="238"/>
      <c r="DX1865" s="238"/>
      <c r="DY1865" s="238"/>
      <c r="DZ1865" s="238"/>
      <c r="EA1865" s="238"/>
      <c r="EB1865" s="238"/>
      <c r="EC1865" s="238"/>
      <c r="ED1865" s="238"/>
      <c r="EE1865" s="238"/>
      <c r="EF1865" s="238"/>
      <c r="EG1865" s="238"/>
      <c r="EH1865" s="238"/>
      <c r="EI1865" s="238"/>
      <c r="EJ1865" s="238"/>
      <c r="EK1865" s="238"/>
      <c r="EL1865" s="238"/>
      <c r="EM1865" s="238"/>
      <c r="EN1865" s="238"/>
      <c r="EO1865" s="238"/>
      <c r="EP1865" s="238"/>
      <c r="EQ1865" s="238"/>
      <c r="ER1865" s="238"/>
      <c r="ES1865" s="238"/>
      <c r="ET1865" s="238"/>
      <c r="EU1865" s="238"/>
      <c r="EV1865" s="238"/>
      <c r="EW1865" s="238"/>
      <c r="EX1865" s="238"/>
      <c r="EY1865" s="238"/>
      <c r="EZ1865" s="238"/>
      <c r="FA1865" s="238"/>
      <c r="FB1865" s="238"/>
      <c r="FC1865" s="238"/>
      <c r="FD1865" s="238"/>
      <c r="FE1865" s="238"/>
    </row>
    <row r="1866" spans="34:161">
      <c r="AH1866" s="238"/>
      <c r="AI1866" s="238"/>
      <c r="AJ1866" s="238"/>
      <c r="AK1866" s="238"/>
      <c r="AL1866" s="238"/>
      <c r="AM1866" s="238"/>
      <c r="AN1866" s="238"/>
      <c r="AO1866" s="238"/>
      <c r="AP1866" s="238"/>
      <c r="AQ1866" s="238"/>
      <c r="AR1866" s="238"/>
      <c r="AS1866" s="238"/>
      <c r="AT1866" s="238"/>
      <c r="AU1866" s="238"/>
      <c r="AV1866" s="238"/>
      <c r="AW1866" s="238"/>
      <c r="AX1866" s="238"/>
      <c r="AY1866" s="238"/>
      <c r="AZ1866" s="238"/>
      <c r="BA1866" s="238"/>
      <c r="BB1866" s="238"/>
      <c r="BC1866" s="238"/>
      <c r="BD1866" s="238"/>
      <c r="BE1866" s="238"/>
      <c r="BF1866" s="238"/>
      <c r="BG1866" s="238"/>
      <c r="BH1866" s="238"/>
      <c r="BI1866" s="238"/>
      <c r="BJ1866" s="238"/>
      <c r="BK1866" s="238"/>
      <c r="BL1866" s="238"/>
      <c r="BM1866" s="238"/>
      <c r="BN1866" s="238"/>
      <c r="BO1866" s="238"/>
      <c r="BP1866" s="238"/>
      <c r="BQ1866" s="238"/>
      <c r="BR1866" s="238"/>
      <c r="BS1866" s="238"/>
      <c r="BT1866" s="238"/>
      <c r="BU1866" s="238"/>
      <c r="BV1866" s="238"/>
      <c r="BW1866" s="238"/>
      <c r="BX1866" s="238"/>
      <c r="BY1866" s="238"/>
      <c r="BZ1866" s="238"/>
      <c r="CA1866" s="238"/>
      <c r="CB1866" s="238"/>
      <c r="CC1866" s="238"/>
      <c r="CD1866" s="238"/>
      <c r="CE1866" s="238"/>
      <c r="CF1866" s="238"/>
      <c r="CG1866" s="238"/>
      <c r="CH1866" s="238"/>
      <c r="CI1866" s="238"/>
      <c r="CJ1866" s="238"/>
      <c r="CK1866" s="238"/>
      <c r="CL1866" s="238"/>
      <c r="CM1866" s="238"/>
      <c r="CN1866" s="238"/>
      <c r="CO1866" s="238"/>
      <c r="CP1866" s="238"/>
      <c r="CQ1866" s="238"/>
      <c r="CR1866" s="238"/>
      <c r="CS1866" s="238"/>
      <c r="CT1866" s="238"/>
      <c r="CU1866" s="238"/>
      <c r="CV1866" s="238"/>
      <c r="CW1866" s="238"/>
      <c r="CX1866" s="238"/>
      <c r="CY1866" s="238"/>
      <c r="CZ1866" s="238"/>
      <c r="DA1866" s="238"/>
      <c r="DB1866" s="238"/>
      <c r="DC1866" s="238"/>
      <c r="DD1866" s="238"/>
      <c r="DE1866" s="238"/>
      <c r="DF1866" s="238"/>
      <c r="DG1866" s="238"/>
      <c r="DH1866" s="238"/>
      <c r="DI1866" s="238"/>
      <c r="DJ1866" s="238"/>
      <c r="DK1866" s="238"/>
      <c r="DL1866" s="238"/>
      <c r="DM1866" s="238"/>
      <c r="DN1866" s="238"/>
      <c r="DO1866" s="238"/>
      <c r="DP1866" s="238"/>
      <c r="DQ1866" s="238"/>
      <c r="DR1866" s="238"/>
      <c r="DS1866" s="238"/>
      <c r="DT1866" s="238"/>
      <c r="DU1866" s="238"/>
      <c r="DV1866" s="238"/>
      <c r="DW1866" s="238"/>
      <c r="DX1866" s="238"/>
      <c r="DY1866" s="238"/>
      <c r="DZ1866" s="238"/>
      <c r="EA1866" s="238"/>
      <c r="EB1866" s="238"/>
      <c r="EC1866" s="238"/>
      <c r="ED1866" s="238"/>
      <c r="EE1866" s="238"/>
      <c r="EF1866" s="238"/>
      <c r="EG1866" s="238"/>
      <c r="EH1866" s="238"/>
      <c r="EI1866" s="238"/>
      <c r="EJ1866" s="238"/>
      <c r="EK1866" s="238"/>
      <c r="EL1866" s="238"/>
      <c r="EM1866" s="238"/>
      <c r="EN1866" s="238"/>
      <c r="EO1866" s="238"/>
      <c r="EP1866" s="238"/>
      <c r="EQ1866" s="238"/>
      <c r="ER1866" s="238"/>
      <c r="ES1866" s="238"/>
      <c r="ET1866" s="238"/>
      <c r="EU1866" s="238"/>
      <c r="EV1866" s="238"/>
      <c r="EW1866" s="238"/>
      <c r="EX1866" s="238"/>
      <c r="EY1866" s="238"/>
      <c r="EZ1866" s="238"/>
      <c r="FA1866" s="238"/>
      <c r="FB1866" s="238"/>
      <c r="FC1866" s="238"/>
      <c r="FD1866" s="238"/>
      <c r="FE1866" s="238"/>
    </row>
    <row r="1867" spans="34:161">
      <c r="AH1867" s="238"/>
      <c r="AI1867" s="238"/>
      <c r="AJ1867" s="238"/>
      <c r="AK1867" s="238"/>
      <c r="AL1867" s="238"/>
      <c r="AM1867" s="238"/>
      <c r="AN1867" s="238"/>
      <c r="AO1867" s="238"/>
      <c r="AP1867" s="238"/>
      <c r="AQ1867" s="238"/>
      <c r="AR1867" s="238"/>
      <c r="AS1867" s="238"/>
      <c r="AT1867" s="238"/>
      <c r="AU1867" s="238"/>
      <c r="AV1867" s="238"/>
      <c r="AW1867" s="238"/>
      <c r="AX1867" s="238"/>
      <c r="AY1867" s="238"/>
      <c r="AZ1867" s="238"/>
      <c r="BA1867" s="238"/>
      <c r="BB1867" s="238"/>
      <c r="BC1867" s="238"/>
      <c r="BD1867" s="238"/>
      <c r="BE1867" s="238"/>
      <c r="BF1867" s="238"/>
      <c r="BG1867" s="238"/>
      <c r="BH1867" s="238"/>
      <c r="BI1867" s="238"/>
      <c r="BJ1867" s="238"/>
      <c r="BK1867" s="238"/>
      <c r="BL1867" s="238"/>
      <c r="BM1867" s="238"/>
      <c r="BN1867" s="238"/>
      <c r="BO1867" s="238"/>
      <c r="BP1867" s="238"/>
      <c r="BQ1867" s="238"/>
      <c r="BR1867" s="238"/>
      <c r="BS1867" s="238"/>
      <c r="BT1867" s="238"/>
      <c r="BU1867" s="238"/>
      <c r="BV1867" s="238"/>
      <c r="BW1867" s="238"/>
      <c r="BX1867" s="238"/>
      <c r="BY1867" s="238"/>
      <c r="BZ1867" s="238"/>
      <c r="CA1867" s="238"/>
      <c r="CB1867" s="238"/>
      <c r="CC1867" s="238"/>
      <c r="CD1867" s="238"/>
      <c r="CE1867" s="238"/>
      <c r="CF1867" s="238"/>
      <c r="CG1867" s="238"/>
      <c r="CH1867" s="238"/>
      <c r="CI1867" s="238"/>
      <c r="CJ1867" s="238"/>
      <c r="CK1867" s="238"/>
      <c r="CL1867" s="238"/>
      <c r="CM1867" s="238"/>
      <c r="CN1867" s="238"/>
      <c r="CO1867" s="238"/>
      <c r="CP1867" s="238"/>
      <c r="CQ1867" s="238"/>
      <c r="CR1867" s="238"/>
      <c r="CS1867" s="238"/>
      <c r="CT1867" s="238"/>
      <c r="CU1867" s="238"/>
      <c r="CV1867" s="238"/>
      <c r="CW1867" s="238"/>
      <c r="CX1867" s="238"/>
      <c r="CY1867" s="238"/>
      <c r="CZ1867" s="238"/>
      <c r="DA1867" s="238"/>
      <c r="DB1867" s="238"/>
      <c r="DC1867" s="238"/>
      <c r="DD1867" s="238"/>
      <c r="DE1867" s="238"/>
      <c r="DF1867" s="238"/>
      <c r="DG1867" s="238"/>
      <c r="DH1867" s="238"/>
      <c r="DI1867" s="238"/>
      <c r="DJ1867" s="238"/>
      <c r="DK1867" s="238"/>
      <c r="DL1867" s="238"/>
      <c r="DM1867" s="238"/>
      <c r="DN1867" s="238"/>
      <c r="DO1867" s="238"/>
      <c r="DP1867" s="238"/>
      <c r="DQ1867" s="238"/>
      <c r="DR1867" s="238"/>
      <c r="DS1867" s="238"/>
      <c r="DT1867" s="238"/>
      <c r="DU1867" s="238"/>
      <c r="DV1867" s="238"/>
      <c r="DW1867" s="238"/>
      <c r="DX1867" s="238"/>
      <c r="DY1867" s="238"/>
      <c r="DZ1867" s="238"/>
      <c r="EA1867" s="238"/>
      <c r="EB1867" s="238"/>
      <c r="EC1867" s="238"/>
      <c r="ED1867" s="238"/>
      <c r="EE1867" s="238"/>
      <c r="EF1867" s="238"/>
      <c r="EG1867" s="238"/>
      <c r="EH1867" s="238"/>
      <c r="EI1867" s="238"/>
      <c r="EJ1867" s="238"/>
      <c r="EK1867" s="238"/>
      <c r="EL1867" s="238"/>
      <c r="EM1867" s="238"/>
      <c r="EN1867" s="238"/>
      <c r="EO1867" s="238"/>
      <c r="EP1867" s="238"/>
      <c r="EQ1867" s="238"/>
      <c r="ER1867" s="238"/>
      <c r="ES1867" s="238"/>
      <c r="ET1867" s="238"/>
      <c r="EU1867" s="238"/>
      <c r="EV1867" s="238"/>
      <c r="EW1867" s="238"/>
      <c r="EX1867" s="238"/>
      <c r="EY1867" s="238"/>
      <c r="EZ1867" s="238"/>
      <c r="FA1867" s="238"/>
      <c r="FB1867" s="238"/>
      <c r="FC1867" s="238"/>
      <c r="FD1867" s="238"/>
      <c r="FE1867" s="238"/>
    </row>
    <row r="1868" spans="34:161">
      <c r="AH1868" s="238"/>
      <c r="AI1868" s="238"/>
      <c r="AJ1868" s="238"/>
      <c r="AK1868" s="238"/>
      <c r="AL1868" s="238"/>
      <c r="AM1868" s="238"/>
      <c r="AN1868" s="238"/>
      <c r="AO1868" s="238"/>
      <c r="AP1868" s="238"/>
      <c r="AQ1868" s="238"/>
      <c r="AR1868" s="238"/>
      <c r="AS1868" s="238"/>
      <c r="AT1868" s="238"/>
      <c r="AU1868" s="238"/>
      <c r="AV1868" s="238"/>
      <c r="AW1868" s="238"/>
      <c r="AX1868" s="238"/>
      <c r="AY1868" s="238"/>
      <c r="AZ1868" s="238"/>
      <c r="BA1868" s="238"/>
      <c r="BB1868" s="238"/>
      <c r="BC1868" s="238"/>
      <c r="BD1868" s="238"/>
      <c r="BE1868" s="238"/>
      <c r="BF1868" s="238"/>
      <c r="BG1868" s="238"/>
      <c r="BH1868" s="238"/>
      <c r="BI1868" s="238"/>
      <c r="BJ1868" s="238"/>
      <c r="BK1868" s="238"/>
      <c r="BL1868" s="238"/>
      <c r="BM1868" s="238"/>
      <c r="BN1868" s="238"/>
      <c r="BO1868" s="238"/>
      <c r="BP1868" s="238"/>
      <c r="BQ1868" s="238"/>
      <c r="BR1868" s="238"/>
      <c r="BS1868" s="238"/>
      <c r="BT1868" s="238"/>
      <c r="BU1868" s="238"/>
      <c r="BV1868" s="238"/>
      <c r="BW1868" s="238"/>
      <c r="BX1868" s="238"/>
      <c r="BY1868" s="238"/>
      <c r="BZ1868" s="238"/>
      <c r="CA1868" s="238"/>
      <c r="CB1868" s="238"/>
      <c r="CC1868" s="238"/>
      <c r="CD1868" s="238"/>
      <c r="CE1868" s="238"/>
      <c r="CF1868" s="238"/>
      <c r="CG1868" s="238"/>
      <c r="CH1868" s="238"/>
      <c r="CI1868" s="238"/>
      <c r="CJ1868" s="238"/>
      <c r="CK1868" s="238"/>
      <c r="CL1868" s="238"/>
      <c r="CM1868" s="238"/>
      <c r="CN1868" s="238"/>
      <c r="CO1868" s="238"/>
      <c r="CP1868" s="238"/>
      <c r="CQ1868" s="238"/>
      <c r="CR1868" s="238"/>
      <c r="CS1868" s="238"/>
      <c r="CT1868" s="238"/>
      <c r="CU1868" s="238"/>
      <c r="CV1868" s="238"/>
      <c r="CW1868" s="238"/>
      <c r="CX1868" s="238"/>
      <c r="CY1868" s="238"/>
      <c r="CZ1868" s="238"/>
      <c r="DA1868" s="238"/>
      <c r="DB1868" s="238"/>
      <c r="DC1868" s="238"/>
      <c r="DD1868" s="238"/>
      <c r="DE1868" s="238"/>
      <c r="DF1868" s="238"/>
      <c r="DG1868" s="238"/>
      <c r="DH1868" s="238"/>
      <c r="DI1868" s="238"/>
      <c r="DJ1868" s="238"/>
      <c r="DK1868" s="238"/>
      <c r="DL1868" s="238"/>
      <c r="DM1868" s="238"/>
      <c r="DN1868" s="238"/>
      <c r="DO1868" s="238"/>
      <c r="DP1868" s="238"/>
      <c r="DQ1868" s="238"/>
      <c r="DR1868" s="238"/>
      <c r="DS1868" s="238"/>
      <c r="DT1868" s="238"/>
      <c r="DU1868" s="238"/>
      <c r="DV1868" s="238"/>
      <c r="DW1868" s="238"/>
      <c r="DX1868" s="238"/>
      <c r="DY1868" s="238"/>
      <c r="DZ1868" s="238"/>
      <c r="EA1868" s="238"/>
      <c r="EB1868" s="238"/>
      <c r="EC1868" s="238"/>
      <c r="ED1868" s="238"/>
      <c r="EE1868" s="238"/>
      <c r="EF1868" s="238"/>
      <c r="EG1868" s="238"/>
      <c r="EH1868" s="238"/>
      <c r="EI1868" s="238"/>
      <c r="EJ1868" s="238"/>
      <c r="EK1868" s="238"/>
      <c r="EL1868" s="238"/>
      <c r="EM1868" s="238"/>
      <c r="EN1868" s="238"/>
      <c r="EO1868" s="238"/>
      <c r="EP1868" s="238"/>
      <c r="EQ1868" s="238"/>
      <c r="ER1868" s="238"/>
      <c r="ES1868" s="238"/>
      <c r="ET1868" s="238"/>
      <c r="EU1868" s="238"/>
      <c r="EV1868" s="238"/>
      <c r="EW1868" s="238"/>
      <c r="EX1868" s="238"/>
      <c r="EY1868" s="238"/>
      <c r="EZ1868" s="238"/>
      <c r="FA1868" s="238"/>
      <c r="FB1868" s="238"/>
      <c r="FC1868" s="238"/>
      <c r="FD1868" s="238"/>
      <c r="FE1868" s="238"/>
    </row>
    <row r="1869" spans="34:161">
      <c r="AH1869" s="238"/>
      <c r="AI1869" s="238"/>
      <c r="AJ1869" s="238"/>
      <c r="AK1869" s="238"/>
      <c r="AL1869" s="238"/>
      <c r="AM1869" s="238"/>
      <c r="AN1869" s="238"/>
      <c r="AO1869" s="238"/>
      <c r="AP1869" s="238"/>
      <c r="AQ1869" s="238"/>
      <c r="AR1869" s="238"/>
      <c r="AS1869" s="238"/>
      <c r="AT1869" s="238"/>
      <c r="AU1869" s="238"/>
      <c r="AV1869" s="238"/>
      <c r="AW1869" s="238"/>
      <c r="AX1869" s="238"/>
      <c r="AY1869" s="238"/>
      <c r="AZ1869" s="238"/>
      <c r="BA1869" s="238"/>
      <c r="BB1869" s="238"/>
      <c r="BC1869" s="238"/>
      <c r="BD1869" s="238"/>
      <c r="BE1869" s="238"/>
      <c r="BF1869" s="238"/>
      <c r="BG1869" s="238"/>
      <c r="BH1869" s="238"/>
      <c r="BI1869" s="238"/>
      <c r="BJ1869" s="238"/>
      <c r="BK1869" s="238"/>
      <c r="BL1869" s="238"/>
      <c r="BM1869" s="238"/>
      <c r="BN1869" s="238"/>
      <c r="BO1869" s="238"/>
      <c r="BP1869" s="238"/>
      <c r="BQ1869" s="238"/>
      <c r="BR1869" s="238"/>
      <c r="BS1869" s="238"/>
      <c r="BT1869" s="238"/>
      <c r="BU1869" s="238"/>
      <c r="BV1869" s="238"/>
      <c r="BW1869" s="238"/>
      <c r="BX1869" s="238"/>
      <c r="BY1869" s="238"/>
      <c r="BZ1869" s="238"/>
      <c r="CA1869" s="238"/>
      <c r="CB1869" s="238"/>
      <c r="CC1869" s="238"/>
      <c r="CD1869" s="238"/>
      <c r="CE1869" s="238"/>
      <c r="CF1869" s="238"/>
      <c r="CG1869" s="238"/>
      <c r="CH1869" s="238"/>
      <c r="CI1869" s="238"/>
      <c r="CJ1869" s="238"/>
      <c r="CK1869" s="238"/>
      <c r="CL1869" s="238"/>
      <c r="CM1869" s="238"/>
      <c r="CN1869" s="238"/>
      <c r="CO1869" s="238"/>
      <c r="CP1869" s="238"/>
      <c r="CQ1869" s="238"/>
      <c r="CR1869" s="238"/>
      <c r="CS1869" s="238"/>
      <c r="CT1869" s="238"/>
      <c r="CU1869" s="238"/>
      <c r="CV1869" s="238"/>
      <c r="CW1869" s="238"/>
      <c r="CX1869" s="238"/>
      <c r="CY1869" s="238"/>
      <c r="CZ1869" s="238"/>
      <c r="DA1869" s="238"/>
      <c r="DB1869" s="238"/>
      <c r="DC1869" s="238"/>
      <c r="DD1869" s="238"/>
      <c r="DE1869" s="238"/>
      <c r="DF1869" s="238"/>
      <c r="DG1869" s="238"/>
      <c r="DH1869" s="238"/>
      <c r="DI1869" s="238"/>
      <c r="DJ1869" s="238"/>
      <c r="DK1869" s="238"/>
      <c r="DL1869" s="238"/>
      <c r="DM1869" s="238"/>
      <c r="DN1869" s="238"/>
      <c r="DO1869" s="238"/>
      <c r="DP1869" s="238"/>
      <c r="DQ1869" s="238"/>
      <c r="DR1869" s="238"/>
      <c r="DS1869" s="238"/>
      <c r="DT1869" s="238"/>
      <c r="DU1869" s="238"/>
      <c r="DV1869" s="238"/>
      <c r="DW1869" s="238"/>
      <c r="DX1869" s="238"/>
      <c r="DY1869" s="238"/>
      <c r="DZ1869" s="238"/>
      <c r="EA1869" s="238"/>
      <c r="EB1869" s="238"/>
      <c r="EC1869" s="238"/>
      <c r="ED1869" s="238"/>
      <c r="EE1869" s="238"/>
      <c r="EF1869" s="238"/>
      <c r="EG1869" s="238"/>
      <c r="EH1869" s="238"/>
      <c r="EI1869" s="238"/>
      <c r="EJ1869" s="238"/>
      <c r="EK1869" s="238"/>
      <c r="EL1869" s="238"/>
      <c r="EM1869" s="238"/>
      <c r="EN1869" s="238"/>
      <c r="EO1869" s="238"/>
      <c r="EP1869" s="238"/>
      <c r="EQ1869" s="238"/>
      <c r="ER1869" s="238"/>
      <c r="ES1869" s="238"/>
      <c r="ET1869" s="238"/>
      <c r="EU1869" s="238"/>
      <c r="EV1869" s="238"/>
      <c r="EW1869" s="238"/>
      <c r="EX1869" s="238"/>
      <c r="EY1869" s="238"/>
      <c r="EZ1869" s="238"/>
      <c r="FA1869" s="238"/>
      <c r="FB1869" s="238"/>
      <c r="FC1869" s="238"/>
      <c r="FD1869" s="238"/>
      <c r="FE1869" s="238"/>
    </row>
    <row r="1870" spans="34:161">
      <c r="AH1870" s="238"/>
      <c r="AI1870" s="238"/>
      <c r="AJ1870" s="238"/>
      <c r="AK1870" s="238"/>
      <c r="AL1870" s="238"/>
      <c r="AM1870" s="238"/>
      <c r="AN1870" s="238"/>
      <c r="AO1870" s="238"/>
      <c r="AP1870" s="238"/>
      <c r="AQ1870" s="238"/>
      <c r="AR1870" s="238"/>
      <c r="AS1870" s="238"/>
      <c r="AT1870" s="238"/>
      <c r="AU1870" s="238"/>
      <c r="AV1870" s="238"/>
      <c r="AW1870" s="238"/>
      <c r="AX1870" s="238"/>
      <c r="AY1870" s="238"/>
      <c r="AZ1870" s="238"/>
      <c r="BA1870" s="238"/>
      <c r="BB1870" s="238"/>
      <c r="BC1870" s="238"/>
      <c r="BD1870" s="238"/>
      <c r="BE1870" s="238"/>
      <c r="BF1870" s="238"/>
      <c r="BG1870" s="238"/>
      <c r="BH1870" s="238"/>
      <c r="BI1870" s="238"/>
      <c r="BJ1870" s="238"/>
      <c r="BK1870" s="238"/>
      <c r="BL1870" s="238"/>
      <c r="BM1870" s="238"/>
      <c r="BN1870" s="238"/>
      <c r="BO1870" s="238"/>
      <c r="BP1870" s="238"/>
      <c r="BQ1870" s="238"/>
      <c r="BR1870" s="238"/>
      <c r="BS1870" s="238"/>
      <c r="BT1870" s="238"/>
      <c r="BU1870" s="238"/>
      <c r="BV1870" s="238"/>
      <c r="BW1870" s="238"/>
      <c r="BX1870" s="238"/>
      <c r="BY1870" s="238"/>
      <c r="BZ1870" s="238"/>
      <c r="CA1870" s="238"/>
      <c r="CB1870" s="238"/>
      <c r="CC1870" s="238"/>
      <c r="CD1870" s="238"/>
      <c r="CE1870" s="238"/>
      <c r="CF1870" s="238"/>
      <c r="CG1870" s="238"/>
      <c r="CH1870" s="238"/>
      <c r="CI1870" s="238"/>
      <c r="CJ1870" s="238"/>
      <c r="CK1870" s="238"/>
      <c r="CL1870" s="238"/>
      <c r="CM1870" s="238"/>
      <c r="CN1870" s="238"/>
      <c r="CO1870" s="238"/>
      <c r="CP1870" s="238"/>
      <c r="CQ1870" s="238"/>
      <c r="CR1870" s="238"/>
      <c r="CS1870" s="238"/>
      <c r="CT1870" s="238"/>
      <c r="CU1870" s="238"/>
      <c r="CV1870" s="238"/>
      <c r="CW1870" s="238"/>
      <c r="CX1870" s="238"/>
      <c r="CY1870" s="238"/>
      <c r="CZ1870" s="238"/>
      <c r="DA1870" s="238"/>
      <c r="DB1870" s="238"/>
      <c r="DC1870" s="238"/>
      <c r="DD1870" s="238"/>
      <c r="DE1870" s="238"/>
      <c r="DF1870" s="238"/>
      <c r="DG1870" s="238"/>
      <c r="DH1870" s="238"/>
      <c r="DI1870" s="238"/>
      <c r="DJ1870" s="238"/>
      <c r="DK1870" s="238"/>
      <c r="DL1870" s="238"/>
      <c r="DM1870" s="238"/>
      <c r="DN1870" s="238"/>
      <c r="DO1870" s="238"/>
      <c r="DP1870" s="238"/>
      <c r="DQ1870" s="238"/>
      <c r="DR1870" s="238"/>
      <c r="DS1870" s="238"/>
      <c r="DT1870" s="238"/>
      <c r="DU1870" s="238"/>
      <c r="DV1870" s="238"/>
      <c r="DW1870" s="238"/>
      <c r="DX1870" s="238"/>
      <c r="DY1870" s="238"/>
      <c r="DZ1870" s="238"/>
      <c r="EA1870" s="238"/>
      <c r="EB1870" s="238"/>
      <c r="EC1870" s="238"/>
      <c r="ED1870" s="238"/>
      <c r="EE1870" s="238"/>
      <c r="EF1870" s="238"/>
      <c r="EG1870" s="238"/>
      <c r="EH1870" s="238"/>
      <c r="EI1870" s="238"/>
      <c r="EJ1870" s="238"/>
      <c r="EK1870" s="238"/>
      <c r="EL1870" s="238"/>
      <c r="EM1870" s="238"/>
      <c r="EN1870" s="238"/>
      <c r="EO1870" s="238"/>
      <c r="EP1870" s="238"/>
      <c r="EQ1870" s="238"/>
      <c r="ER1870" s="238"/>
      <c r="ES1870" s="238"/>
      <c r="ET1870" s="238"/>
      <c r="EU1870" s="238"/>
      <c r="EV1870" s="238"/>
      <c r="EW1870" s="238"/>
      <c r="EX1870" s="238"/>
      <c r="EY1870" s="238"/>
      <c r="EZ1870" s="238"/>
      <c r="FA1870" s="238"/>
      <c r="FB1870" s="238"/>
      <c r="FC1870" s="238"/>
      <c r="FD1870" s="238"/>
      <c r="FE1870" s="238"/>
    </row>
    <row r="1871" spans="34:161">
      <c r="AH1871" s="238"/>
      <c r="AI1871" s="238"/>
      <c r="AJ1871" s="238"/>
      <c r="AK1871" s="238"/>
      <c r="AL1871" s="238"/>
      <c r="AM1871" s="238"/>
      <c r="AN1871" s="238"/>
      <c r="AO1871" s="238"/>
      <c r="AP1871" s="238"/>
      <c r="AQ1871" s="238"/>
      <c r="AR1871" s="238"/>
      <c r="AS1871" s="238"/>
      <c r="AT1871" s="238"/>
      <c r="AU1871" s="238"/>
      <c r="AV1871" s="238"/>
      <c r="AW1871" s="238"/>
      <c r="AX1871" s="238"/>
      <c r="AY1871" s="238"/>
      <c r="AZ1871" s="238"/>
      <c r="BA1871" s="238"/>
      <c r="BB1871" s="238"/>
      <c r="BC1871" s="238"/>
      <c r="BD1871" s="238"/>
      <c r="BE1871" s="238"/>
      <c r="BF1871" s="238"/>
      <c r="BG1871" s="238"/>
      <c r="BH1871" s="238"/>
      <c r="BI1871" s="238"/>
      <c r="BJ1871" s="238"/>
      <c r="BK1871" s="238"/>
      <c r="BL1871" s="238"/>
      <c r="BM1871" s="238"/>
      <c r="BN1871" s="238"/>
      <c r="BO1871" s="238"/>
      <c r="BP1871" s="238"/>
      <c r="BQ1871" s="238"/>
      <c r="BR1871" s="238"/>
      <c r="BS1871" s="238"/>
      <c r="BT1871" s="238"/>
      <c r="BU1871" s="238"/>
      <c r="BV1871" s="238"/>
      <c r="BW1871" s="238"/>
      <c r="BX1871" s="238"/>
      <c r="BY1871" s="238"/>
      <c r="BZ1871" s="238"/>
      <c r="CA1871" s="238"/>
      <c r="CB1871" s="238"/>
      <c r="CC1871" s="238"/>
      <c r="CD1871" s="238"/>
      <c r="CE1871" s="238"/>
      <c r="CF1871" s="238"/>
      <c r="CG1871" s="238"/>
      <c r="CH1871" s="238"/>
      <c r="CI1871" s="238"/>
      <c r="CJ1871" s="238"/>
      <c r="CK1871" s="238"/>
      <c r="CL1871" s="238"/>
      <c r="CM1871" s="238"/>
      <c r="CN1871" s="238"/>
      <c r="CO1871" s="238"/>
      <c r="CP1871" s="238"/>
      <c r="CQ1871" s="238"/>
      <c r="CR1871" s="238"/>
      <c r="CS1871" s="238"/>
      <c r="CT1871" s="238"/>
      <c r="CU1871" s="238"/>
      <c r="CV1871" s="238"/>
      <c r="CW1871" s="238"/>
      <c r="CX1871" s="238"/>
      <c r="CY1871" s="238"/>
      <c r="CZ1871" s="238"/>
      <c r="DA1871" s="238"/>
      <c r="DB1871" s="238"/>
      <c r="DC1871" s="238"/>
      <c r="DD1871" s="238"/>
      <c r="DE1871" s="238"/>
      <c r="DF1871" s="238"/>
      <c r="DG1871" s="238"/>
      <c r="DH1871" s="238"/>
      <c r="DI1871" s="238"/>
      <c r="DJ1871" s="238"/>
      <c r="DK1871" s="238"/>
      <c r="DL1871" s="238"/>
      <c r="DM1871" s="238"/>
      <c r="DN1871" s="238"/>
      <c r="DO1871" s="238"/>
      <c r="DP1871" s="238"/>
      <c r="DQ1871" s="238"/>
      <c r="DR1871" s="238"/>
      <c r="DS1871" s="238"/>
      <c r="DT1871" s="238"/>
      <c r="DU1871" s="238"/>
      <c r="DV1871" s="238"/>
      <c r="DW1871" s="238"/>
      <c r="DX1871" s="238"/>
      <c r="DY1871" s="238"/>
      <c r="DZ1871" s="238"/>
      <c r="EA1871" s="238"/>
      <c r="EB1871" s="238"/>
      <c r="EC1871" s="238"/>
      <c r="ED1871" s="238"/>
      <c r="EE1871" s="238"/>
      <c r="EF1871" s="238"/>
      <c r="EG1871" s="238"/>
      <c r="EH1871" s="238"/>
      <c r="EI1871" s="238"/>
      <c r="EJ1871" s="238"/>
      <c r="EK1871" s="238"/>
      <c r="EL1871" s="238"/>
      <c r="EM1871" s="238"/>
      <c r="EN1871" s="238"/>
      <c r="EO1871" s="238"/>
      <c r="EP1871" s="238"/>
      <c r="EQ1871" s="238"/>
      <c r="ER1871" s="238"/>
      <c r="ES1871" s="238"/>
      <c r="ET1871" s="238"/>
      <c r="EU1871" s="238"/>
      <c r="EV1871" s="238"/>
      <c r="EW1871" s="238"/>
      <c r="EX1871" s="238"/>
      <c r="EY1871" s="238"/>
      <c r="EZ1871" s="238"/>
      <c r="FA1871" s="238"/>
      <c r="FB1871" s="238"/>
      <c r="FC1871" s="238"/>
      <c r="FD1871" s="238"/>
      <c r="FE1871" s="238"/>
    </row>
    <row r="1872" spans="34:161">
      <c r="AH1872" s="238"/>
      <c r="AI1872" s="238"/>
      <c r="AJ1872" s="238"/>
      <c r="AK1872" s="238"/>
      <c r="AL1872" s="238"/>
      <c r="AM1872" s="238"/>
      <c r="AN1872" s="238"/>
      <c r="AO1872" s="238"/>
      <c r="AP1872" s="238"/>
      <c r="AQ1872" s="238"/>
      <c r="AR1872" s="238"/>
      <c r="AS1872" s="238"/>
      <c r="AT1872" s="238"/>
      <c r="AU1872" s="238"/>
      <c r="AV1872" s="238"/>
      <c r="AW1872" s="238"/>
      <c r="AX1872" s="238"/>
      <c r="AY1872" s="238"/>
      <c r="AZ1872" s="238"/>
      <c r="BA1872" s="238"/>
      <c r="BB1872" s="238"/>
      <c r="BC1872" s="238"/>
      <c r="BD1872" s="238"/>
      <c r="BE1872" s="238"/>
      <c r="BF1872" s="238"/>
      <c r="BG1872" s="238"/>
      <c r="BH1872" s="238"/>
      <c r="BI1872" s="238"/>
      <c r="BJ1872" s="238"/>
      <c r="BK1872" s="238"/>
      <c r="BL1872" s="238"/>
      <c r="BM1872" s="238"/>
      <c r="BN1872" s="238"/>
      <c r="BO1872" s="238"/>
      <c r="BP1872" s="238"/>
      <c r="BQ1872" s="238"/>
      <c r="BR1872" s="238"/>
      <c r="BS1872" s="238"/>
      <c r="BT1872" s="238"/>
      <c r="BU1872" s="238"/>
      <c r="BV1872" s="238"/>
      <c r="BW1872" s="238"/>
      <c r="BX1872" s="238"/>
      <c r="BY1872" s="238"/>
      <c r="BZ1872" s="238"/>
      <c r="CA1872" s="238"/>
      <c r="CB1872" s="238"/>
      <c r="CC1872" s="238"/>
      <c r="CD1872" s="238"/>
      <c r="CE1872" s="238"/>
      <c r="CF1872" s="238"/>
      <c r="CG1872" s="238"/>
      <c r="CH1872" s="238"/>
      <c r="CI1872" s="238"/>
      <c r="CJ1872" s="238"/>
      <c r="CK1872" s="238"/>
      <c r="CL1872" s="238"/>
      <c r="CM1872" s="238"/>
      <c r="CN1872" s="238"/>
      <c r="CO1872" s="238"/>
      <c r="CP1872" s="238"/>
      <c r="CQ1872" s="238"/>
      <c r="CR1872" s="238"/>
      <c r="CS1872" s="238"/>
      <c r="CT1872" s="238"/>
      <c r="CU1872" s="238"/>
      <c r="CV1872" s="238"/>
      <c r="CW1872" s="238"/>
      <c r="CX1872" s="238"/>
      <c r="CY1872" s="238"/>
      <c r="CZ1872" s="238"/>
      <c r="DA1872" s="238"/>
      <c r="DB1872" s="238"/>
      <c r="DC1872" s="238"/>
      <c r="DD1872" s="238"/>
      <c r="DE1872" s="238"/>
      <c r="DF1872" s="238"/>
      <c r="DG1872" s="238"/>
      <c r="DH1872" s="238"/>
      <c r="DI1872" s="238"/>
      <c r="DJ1872" s="238"/>
      <c r="DK1872" s="238"/>
      <c r="DL1872" s="238"/>
      <c r="DM1872" s="238"/>
      <c r="DN1872" s="238"/>
      <c r="DO1872" s="238"/>
      <c r="DP1872" s="238"/>
      <c r="DQ1872" s="238"/>
      <c r="DR1872" s="238"/>
      <c r="DS1872" s="238"/>
      <c r="DT1872" s="238"/>
      <c r="DU1872" s="238"/>
      <c r="DV1872" s="238"/>
      <c r="DW1872" s="238"/>
      <c r="DX1872" s="238"/>
      <c r="DY1872" s="238"/>
      <c r="DZ1872" s="238"/>
      <c r="EA1872" s="238"/>
      <c r="EB1872" s="238"/>
      <c r="EC1872" s="238"/>
      <c r="ED1872" s="238"/>
      <c r="EE1872" s="238"/>
      <c r="EF1872" s="238"/>
      <c r="EG1872" s="238"/>
      <c r="EH1872" s="238"/>
      <c r="EI1872" s="238"/>
      <c r="EJ1872" s="238"/>
      <c r="EK1872" s="238"/>
      <c r="EL1872" s="238"/>
      <c r="EM1872" s="238"/>
      <c r="EN1872" s="238"/>
      <c r="EO1872" s="238"/>
      <c r="EP1872" s="238"/>
      <c r="EQ1872" s="238"/>
      <c r="ER1872" s="238"/>
      <c r="ES1872" s="238"/>
      <c r="ET1872" s="238"/>
      <c r="EU1872" s="238"/>
      <c r="EV1872" s="238"/>
      <c r="EW1872" s="238"/>
      <c r="EX1872" s="238"/>
      <c r="EY1872" s="238"/>
      <c r="EZ1872" s="238"/>
      <c r="FA1872" s="238"/>
      <c r="FB1872" s="238"/>
      <c r="FC1872" s="238"/>
      <c r="FD1872" s="238"/>
      <c r="FE1872" s="238"/>
    </row>
    <row r="1873" spans="34:161">
      <c r="AH1873" s="238"/>
      <c r="AI1873" s="238"/>
      <c r="AJ1873" s="238"/>
      <c r="AK1873" s="238"/>
      <c r="AL1873" s="238"/>
      <c r="AM1873" s="238"/>
      <c r="AN1873" s="238"/>
      <c r="AO1873" s="238"/>
      <c r="AP1873" s="238"/>
      <c r="AQ1873" s="238"/>
      <c r="AR1873" s="238"/>
      <c r="AS1873" s="238"/>
      <c r="AT1873" s="238"/>
      <c r="AU1873" s="238"/>
      <c r="AV1873" s="238"/>
      <c r="AW1873" s="238"/>
      <c r="AX1873" s="238"/>
      <c r="AY1873" s="238"/>
      <c r="AZ1873" s="238"/>
      <c r="BA1873" s="238"/>
      <c r="BB1873" s="238"/>
      <c r="BC1873" s="238"/>
      <c r="BD1873" s="238"/>
      <c r="BE1873" s="238"/>
      <c r="BF1873" s="238"/>
      <c r="BG1873" s="238"/>
      <c r="BH1873" s="238"/>
      <c r="BI1873" s="238"/>
      <c r="BJ1873" s="238"/>
      <c r="BK1873" s="238"/>
      <c r="BL1873" s="238"/>
      <c r="BM1873" s="238"/>
      <c r="BN1873" s="238"/>
      <c r="BO1873" s="238"/>
      <c r="BP1873" s="238"/>
      <c r="BQ1873" s="238"/>
      <c r="BR1873" s="238"/>
      <c r="BS1873" s="238"/>
      <c r="BT1873" s="238"/>
      <c r="BU1873" s="238"/>
      <c r="BV1873" s="238"/>
      <c r="BW1873" s="238"/>
      <c r="BX1873" s="238"/>
      <c r="BY1873" s="238"/>
      <c r="BZ1873" s="238"/>
      <c r="CA1873" s="238"/>
      <c r="CB1873" s="238"/>
      <c r="CC1873" s="238"/>
      <c r="CD1873" s="238"/>
      <c r="CE1873" s="238"/>
      <c r="CF1873" s="238"/>
      <c r="CG1873" s="238"/>
      <c r="CH1873" s="238"/>
      <c r="CI1873" s="238"/>
      <c r="CJ1873" s="238"/>
      <c r="CK1873" s="238"/>
      <c r="CL1873" s="238"/>
      <c r="CM1873" s="238"/>
      <c r="CN1873" s="238"/>
      <c r="CO1873" s="238"/>
      <c r="CP1873" s="238"/>
      <c r="CQ1873" s="238"/>
      <c r="CR1873" s="238"/>
      <c r="CS1873" s="238"/>
      <c r="CT1873" s="238"/>
      <c r="CU1873" s="238"/>
      <c r="CV1873" s="238"/>
      <c r="CW1873" s="238"/>
      <c r="CX1873" s="238"/>
      <c r="CY1873" s="238"/>
      <c r="CZ1873" s="238"/>
      <c r="DA1873" s="238"/>
      <c r="DB1873" s="238"/>
      <c r="DC1873" s="238"/>
      <c r="DD1873" s="238"/>
      <c r="DE1873" s="238"/>
      <c r="DF1873" s="238"/>
      <c r="DG1873" s="238"/>
      <c r="DH1873" s="238"/>
      <c r="DI1873" s="238"/>
      <c r="DJ1873" s="238"/>
      <c r="DK1873" s="238"/>
      <c r="DL1873" s="238"/>
      <c r="DM1873" s="238"/>
      <c r="DN1873" s="238"/>
      <c r="DO1873" s="238"/>
      <c r="DP1873" s="238"/>
      <c r="DQ1873" s="238"/>
      <c r="DR1873" s="238"/>
      <c r="DS1873" s="238"/>
      <c r="DT1873" s="238"/>
      <c r="DU1873" s="238"/>
      <c r="DV1873" s="238"/>
      <c r="DW1873" s="238"/>
      <c r="DX1873" s="238"/>
      <c r="DY1873" s="238"/>
      <c r="DZ1873" s="238"/>
      <c r="EA1873" s="238"/>
      <c r="EB1873" s="238"/>
      <c r="EC1873" s="238"/>
      <c r="ED1873" s="238"/>
      <c r="EE1873" s="238"/>
      <c r="EF1873" s="238"/>
      <c r="EG1873" s="238"/>
      <c r="EH1873" s="238"/>
      <c r="EI1873" s="238"/>
      <c r="EJ1873" s="238"/>
      <c r="EK1873" s="238"/>
      <c r="EL1873" s="238"/>
      <c r="EM1873" s="238"/>
      <c r="EN1873" s="238"/>
      <c r="EO1873" s="238"/>
      <c r="EP1873" s="238"/>
      <c r="EQ1873" s="238"/>
      <c r="ER1873" s="238"/>
      <c r="ES1873" s="238"/>
      <c r="ET1873" s="238"/>
      <c r="EU1873" s="238"/>
      <c r="EV1873" s="238"/>
      <c r="EW1873" s="238"/>
      <c r="EX1873" s="238"/>
      <c r="EY1873" s="238"/>
      <c r="EZ1873" s="238"/>
      <c r="FA1873" s="238"/>
      <c r="FB1873" s="238"/>
      <c r="FC1873" s="238"/>
      <c r="FD1873" s="238"/>
      <c r="FE1873" s="238"/>
    </row>
    <row r="1874" spans="34:161">
      <c r="AH1874" s="238"/>
      <c r="AI1874" s="238"/>
      <c r="AJ1874" s="238"/>
      <c r="AK1874" s="238"/>
      <c r="AL1874" s="238"/>
      <c r="AM1874" s="238"/>
      <c r="AN1874" s="238"/>
      <c r="AO1874" s="238"/>
      <c r="AP1874" s="238"/>
      <c r="AQ1874" s="238"/>
      <c r="AR1874" s="238"/>
      <c r="AS1874" s="238"/>
      <c r="AT1874" s="238"/>
      <c r="AU1874" s="238"/>
      <c r="AV1874" s="238"/>
      <c r="AW1874" s="238"/>
      <c r="AX1874" s="238"/>
      <c r="AY1874" s="238"/>
      <c r="AZ1874" s="238"/>
      <c r="BA1874" s="238"/>
      <c r="BB1874" s="238"/>
      <c r="BC1874" s="238"/>
      <c r="BD1874" s="238"/>
      <c r="BE1874" s="238"/>
      <c r="BF1874" s="238"/>
      <c r="BG1874" s="238"/>
      <c r="BH1874" s="238"/>
      <c r="BI1874" s="238"/>
      <c r="BJ1874" s="238"/>
      <c r="BK1874" s="238"/>
      <c r="BL1874" s="238"/>
      <c r="BM1874" s="238"/>
      <c r="BN1874" s="238"/>
      <c r="BO1874" s="238"/>
      <c r="BP1874" s="238"/>
      <c r="BQ1874" s="238"/>
      <c r="BR1874" s="238"/>
      <c r="BS1874" s="238"/>
      <c r="BT1874" s="238"/>
      <c r="BU1874" s="238"/>
      <c r="BV1874" s="238"/>
      <c r="BW1874" s="238"/>
      <c r="BX1874" s="238"/>
      <c r="BY1874" s="238"/>
      <c r="BZ1874" s="238"/>
      <c r="CA1874" s="238"/>
      <c r="CB1874" s="238"/>
      <c r="CC1874" s="238"/>
      <c r="CD1874" s="238"/>
      <c r="CE1874" s="238"/>
      <c r="CF1874" s="238"/>
      <c r="CG1874" s="238"/>
      <c r="CH1874" s="238"/>
      <c r="CI1874" s="238"/>
      <c r="CJ1874" s="238"/>
      <c r="CK1874" s="238"/>
      <c r="CL1874" s="238"/>
      <c r="CM1874" s="238"/>
      <c r="CN1874" s="238"/>
      <c r="CO1874" s="238"/>
      <c r="CP1874" s="238"/>
      <c r="CQ1874" s="238"/>
      <c r="CR1874" s="238"/>
      <c r="CS1874" s="238"/>
      <c r="CT1874" s="238"/>
      <c r="CU1874" s="238"/>
      <c r="CV1874" s="238"/>
      <c r="CW1874" s="238"/>
      <c r="CX1874" s="238"/>
      <c r="CY1874" s="238"/>
      <c r="CZ1874" s="238"/>
      <c r="DA1874" s="238"/>
      <c r="DB1874" s="238"/>
      <c r="DC1874" s="238"/>
      <c r="DD1874" s="238"/>
      <c r="DE1874" s="238"/>
      <c r="DF1874" s="238"/>
      <c r="DG1874" s="238"/>
      <c r="DH1874" s="238"/>
      <c r="DI1874" s="238"/>
      <c r="DJ1874" s="238"/>
      <c r="DK1874" s="238"/>
      <c r="DL1874" s="238"/>
      <c r="DM1874" s="238"/>
      <c r="DN1874" s="238"/>
      <c r="DO1874" s="238"/>
      <c r="DP1874" s="238"/>
      <c r="DQ1874" s="238"/>
      <c r="DR1874" s="238"/>
      <c r="DS1874" s="238"/>
      <c r="DT1874" s="238"/>
      <c r="DU1874" s="238"/>
      <c r="DV1874" s="238"/>
      <c r="DW1874" s="238"/>
      <c r="DX1874" s="238"/>
      <c r="DY1874" s="238"/>
      <c r="DZ1874" s="238"/>
      <c r="EA1874" s="238"/>
      <c r="EB1874" s="238"/>
      <c r="EC1874" s="238"/>
      <c r="ED1874" s="238"/>
      <c r="EE1874" s="238"/>
      <c r="EF1874" s="238"/>
      <c r="EG1874" s="238"/>
      <c r="EH1874" s="238"/>
      <c r="EI1874" s="238"/>
      <c r="EJ1874" s="238"/>
      <c r="EK1874" s="238"/>
      <c r="EL1874" s="238"/>
      <c r="EM1874" s="238"/>
      <c r="EN1874" s="238"/>
      <c r="EO1874" s="238"/>
      <c r="EP1874" s="238"/>
      <c r="EQ1874" s="238"/>
      <c r="ER1874" s="238"/>
      <c r="ES1874" s="238"/>
      <c r="ET1874" s="238"/>
      <c r="EU1874" s="238"/>
      <c r="EV1874" s="238"/>
      <c r="EW1874" s="238"/>
      <c r="EX1874" s="238"/>
      <c r="EY1874" s="238"/>
      <c r="EZ1874" s="238"/>
      <c r="FA1874" s="238"/>
      <c r="FB1874" s="238"/>
      <c r="FC1874" s="238"/>
      <c r="FD1874" s="238"/>
      <c r="FE1874" s="238"/>
    </row>
    <row r="1875" spans="34:161">
      <c r="AH1875" s="238"/>
      <c r="AI1875" s="238"/>
      <c r="AJ1875" s="238"/>
      <c r="AK1875" s="238"/>
      <c r="AL1875" s="238"/>
      <c r="AM1875" s="238"/>
      <c r="AN1875" s="238"/>
      <c r="AO1875" s="238"/>
      <c r="AP1875" s="238"/>
      <c r="AQ1875" s="238"/>
      <c r="AR1875" s="238"/>
      <c r="AS1875" s="238"/>
      <c r="AT1875" s="238"/>
      <c r="AU1875" s="238"/>
      <c r="AV1875" s="238"/>
      <c r="AW1875" s="238"/>
      <c r="AX1875" s="238"/>
      <c r="AY1875" s="238"/>
      <c r="AZ1875" s="238"/>
      <c r="BA1875" s="238"/>
      <c r="BB1875" s="238"/>
      <c r="BC1875" s="238"/>
      <c r="BD1875" s="238"/>
      <c r="BE1875" s="238"/>
      <c r="BF1875" s="238"/>
      <c r="BG1875" s="238"/>
      <c r="BH1875" s="238"/>
      <c r="BI1875" s="238"/>
      <c r="BJ1875" s="238"/>
      <c r="BK1875" s="238"/>
      <c r="BL1875" s="238"/>
      <c r="BM1875" s="238"/>
      <c r="BN1875" s="238"/>
      <c r="BO1875" s="238"/>
      <c r="BP1875" s="238"/>
      <c r="BQ1875" s="238"/>
      <c r="BR1875" s="238"/>
      <c r="BS1875" s="238"/>
      <c r="BT1875" s="238"/>
      <c r="BU1875" s="238"/>
      <c r="BV1875" s="238"/>
      <c r="BW1875" s="238"/>
      <c r="BX1875" s="238"/>
      <c r="BY1875" s="238"/>
      <c r="BZ1875" s="238"/>
      <c r="CA1875" s="238"/>
      <c r="CB1875" s="238"/>
      <c r="CC1875" s="238"/>
      <c r="CD1875" s="238"/>
      <c r="CE1875" s="238"/>
      <c r="CF1875" s="238"/>
      <c r="CG1875" s="238"/>
      <c r="CH1875" s="238"/>
      <c r="CI1875" s="238"/>
      <c r="CJ1875" s="238"/>
      <c r="CK1875" s="238"/>
      <c r="CL1875" s="238"/>
      <c r="CM1875" s="238"/>
      <c r="CN1875" s="238"/>
      <c r="CO1875" s="238"/>
      <c r="CP1875" s="238"/>
      <c r="CQ1875" s="238"/>
      <c r="CR1875" s="238"/>
      <c r="CS1875" s="238"/>
      <c r="CT1875" s="238"/>
      <c r="CU1875" s="238"/>
      <c r="CV1875" s="238"/>
      <c r="CW1875" s="238"/>
      <c r="CX1875" s="238"/>
      <c r="CY1875" s="238"/>
      <c r="CZ1875" s="238"/>
      <c r="DA1875" s="238"/>
      <c r="DB1875" s="238"/>
      <c r="DC1875" s="238"/>
      <c r="DD1875" s="238"/>
      <c r="DE1875" s="238"/>
      <c r="DF1875" s="238"/>
      <c r="DG1875" s="238"/>
      <c r="DH1875" s="238"/>
      <c r="DI1875" s="238"/>
      <c r="DJ1875" s="238"/>
      <c r="DK1875" s="238"/>
      <c r="DL1875" s="238"/>
      <c r="DM1875" s="238"/>
      <c r="DN1875" s="238"/>
      <c r="DO1875" s="238"/>
      <c r="DP1875" s="238"/>
      <c r="DQ1875" s="238"/>
      <c r="DR1875" s="238"/>
      <c r="DS1875" s="238"/>
      <c r="DT1875" s="238"/>
      <c r="DU1875" s="238"/>
      <c r="DV1875" s="238"/>
      <c r="DW1875" s="238"/>
      <c r="DX1875" s="238"/>
      <c r="DY1875" s="238"/>
      <c r="DZ1875" s="238"/>
      <c r="EA1875" s="238"/>
      <c r="EB1875" s="238"/>
      <c r="EC1875" s="238"/>
      <c r="ED1875" s="238"/>
      <c r="EE1875" s="238"/>
      <c r="EF1875" s="238"/>
      <c r="EG1875" s="238"/>
      <c r="EH1875" s="238"/>
      <c r="EI1875" s="238"/>
      <c r="EJ1875" s="238"/>
      <c r="EK1875" s="238"/>
      <c r="EL1875" s="238"/>
      <c r="EM1875" s="238"/>
      <c r="EN1875" s="238"/>
      <c r="EO1875" s="238"/>
      <c r="EP1875" s="238"/>
      <c r="EQ1875" s="238"/>
      <c r="ER1875" s="238"/>
      <c r="ES1875" s="238"/>
      <c r="ET1875" s="238"/>
      <c r="EU1875" s="238"/>
      <c r="EV1875" s="238"/>
      <c r="EW1875" s="238"/>
      <c r="EX1875" s="238"/>
      <c r="EY1875" s="238"/>
      <c r="EZ1875" s="238"/>
      <c r="FA1875" s="238"/>
      <c r="FB1875" s="238"/>
      <c r="FC1875" s="238"/>
      <c r="FD1875" s="238"/>
      <c r="FE1875" s="238"/>
    </row>
    <row r="1876" spans="34:161">
      <c r="AH1876" s="238"/>
      <c r="AI1876" s="238"/>
      <c r="AJ1876" s="238"/>
      <c r="AK1876" s="238"/>
      <c r="AL1876" s="238"/>
      <c r="AM1876" s="238"/>
      <c r="AN1876" s="238"/>
      <c r="AO1876" s="238"/>
      <c r="AP1876" s="238"/>
      <c r="AQ1876" s="238"/>
      <c r="AR1876" s="238"/>
      <c r="AS1876" s="238"/>
      <c r="AT1876" s="238"/>
      <c r="AU1876" s="238"/>
      <c r="AV1876" s="238"/>
      <c r="AW1876" s="238"/>
      <c r="AX1876" s="238"/>
      <c r="AY1876" s="238"/>
      <c r="AZ1876" s="238"/>
      <c r="BA1876" s="238"/>
      <c r="BB1876" s="238"/>
      <c r="BC1876" s="238"/>
      <c r="BD1876" s="238"/>
      <c r="BE1876" s="238"/>
      <c r="BF1876" s="238"/>
      <c r="BG1876" s="238"/>
      <c r="BH1876" s="238"/>
      <c r="BI1876" s="238"/>
      <c r="BJ1876" s="238"/>
      <c r="BK1876" s="238"/>
      <c r="BL1876" s="238"/>
      <c r="BM1876" s="238"/>
      <c r="BN1876" s="238"/>
      <c r="BO1876" s="238"/>
      <c r="BP1876" s="238"/>
      <c r="BQ1876" s="238"/>
      <c r="BR1876" s="238"/>
      <c r="BS1876" s="238"/>
      <c r="BT1876" s="238"/>
      <c r="BU1876" s="238"/>
      <c r="BV1876" s="238"/>
      <c r="BW1876" s="238"/>
      <c r="BX1876" s="238"/>
      <c r="BY1876" s="238"/>
      <c r="BZ1876" s="238"/>
      <c r="CA1876" s="238"/>
      <c r="CB1876" s="238"/>
      <c r="CC1876" s="238"/>
      <c r="CD1876" s="238"/>
      <c r="CE1876" s="238"/>
      <c r="CF1876" s="238"/>
      <c r="CG1876" s="238"/>
      <c r="CH1876" s="238"/>
      <c r="CI1876" s="238"/>
      <c r="CJ1876" s="238"/>
      <c r="CK1876" s="238"/>
      <c r="CL1876" s="238"/>
      <c r="CM1876" s="238"/>
      <c r="CN1876" s="238"/>
      <c r="CO1876" s="238"/>
      <c r="CP1876" s="238"/>
      <c r="CQ1876" s="238"/>
      <c r="CR1876" s="238"/>
      <c r="CS1876" s="238"/>
      <c r="CT1876" s="238"/>
      <c r="CU1876" s="238"/>
      <c r="CV1876" s="238"/>
      <c r="CW1876" s="238"/>
      <c r="CX1876" s="238"/>
      <c r="CY1876" s="238"/>
      <c r="CZ1876" s="238"/>
      <c r="DA1876" s="238"/>
      <c r="DB1876" s="238"/>
      <c r="DC1876" s="238"/>
      <c r="DD1876" s="238"/>
      <c r="DE1876" s="238"/>
      <c r="DF1876" s="238"/>
      <c r="DG1876" s="238"/>
      <c r="DH1876" s="238"/>
      <c r="DI1876" s="238"/>
      <c r="DJ1876" s="238"/>
      <c r="DK1876" s="238"/>
      <c r="DL1876" s="238"/>
      <c r="DM1876" s="238"/>
      <c r="DN1876" s="238"/>
      <c r="DO1876" s="238"/>
      <c r="DP1876" s="238"/>
      <c r="DQ1876" s="238"/>
      <c r="DR1876" s="238"/>
      <c r="DS1876" s="238"/>
      <c r="DT1876" s="238"/>
      <c r="DU1876" s="238"/>
      <c r="DV1876" s="238"/>
      <c r="DW1876" s="238"/>
      <c r="DX1876" s="238"/>
      <c r="DY1876" s="238"/>
      <c r="DZ1876" s="238"/>
      <c r="EA1876" s="238"/>
      <c r="EB1876" s="238"/>
      <c r="EC1876" s="238"/>
      <c r="ED1876" s="238"/>
      <c r="EE1876" s="238"/>
      <c r="EF1876" s="238"/>
      <c r="EG1876" s="238"/>
      <c r="EH1876" s="238"/>
      <c r="EI1876" s="238"/>
      <c r="EJ1876" s="238"/>
      <c r="EK1876" s="238"/>
      <c r="EL1876" s="238"/>
      <c r="EM1876" s="238"/>
      <c r="EN1876" s="238"/>
      <c r="EO1876" s="238"/>
      <c r="EP1876" s="238"/>
      <c r="EQ1876" s="238"/>
      <c r="ER1876" s="238"/>
      <c r="ES1876" s="238"/>
      <c r="ET1876" s="238"/>
      <c r="EU1876" s="238"/>
      <c r="EV1876" s="238"/>
      <c r="EW1876" s="238"/>
      <c r="EX1876" s="238"/>
      <c r="EY1876" s="238"/>
      <c r="EZ1876" s="238"/>
      <c r="FA1876" s="238"/>
      <c r="FB1876" s="238"/>
      <c r="FC1876" s="238"/>
      <c r="FD1876" s="238"/>
      <c r="FE1876" s="238"/>
    </row>
    <row r="1877" spans="34:161">
      <c r="AH1877" s="238"/>
      <c r="AI1877" s="238"/>
      <c r="AJ1877" s="238"/>
      <c r="AK1877" s="238"/>
      <c r="AL1877" s="238"/>
      <c r="AM1877" s="238"/>
      <c r="AN1877" s="238"/>
      <c r="AO1877" s="238"/>
      <c r="AP1877" s="238"/>
      <c r="AQ1877" s="238"/>
      <c r="AR1877" s="238"/>
      <c r="AS1877" s="238"/>
      <c r="AT1877" s="238"/>
      <c r="AU1877" s="238"/>
      <c r="AV1877" s="238"/>
      <c r="AW1877" s="238"/>
      <c r="AX1877" s="238"/>
      <c r="AY1877" s="238"/>
      <c r="AZ1877" s="238"/>
      <c r="BA1877" s="238"/>
      <c r="BB1877" s="238"/>
      <c r="BC1877" s="238"/>
      <c r="BD1877" s="238"/>
      <c r="BE1877" s="238"/>
      <c r="BF1877" s="238"/>
      <c r="BG1877" s="238"/>
      <c r="BH1877" s="238"/>
      <c r="BI1877" s="238"/>
      <c r="BJ1877" s="238"/>
      <c r="BK1877" s="238"/>
      <c r="BL1877" s="238"/>
      <c r="BM1877" s="238"/>
      <c r="BN1877" s="238"/>
      <c r="BO1877" s="238"/>
      <c r="BP1877" s="238"/>
      <c r="BQ1877" s="238"/>
      <c r="BR1877" s="238"/>
      <c r="BS1877" s="238"/>
      <c r="BT1877" s="238"/>
      <c r="BU1877" s="238"/>
      <c r="BV1877" s="238"/>
      <c r="BW1877" s="238"/>
      <c r="BX1877" s="238"/>
      <c r="BY1877" s="238"/>
      <c r="BZ1877" s="238"/>
      <c r="CA1877" s="238"/>
      <c r="CB1877" s="238"/>
      <c r="CC1877" s="238"/>
      <c r="CD1877" s="238"/>
      <c r="CE1877" s="238"/>
      <c r="CF1877" s="238"/>
      <c r="CG1877" s="238"/>
      <c r="CH1877" s="238"/>
      <c r="CI1877" s="238"/>
      <c r="CJ1877" s="238"/>
      <c r="CK1877" s="238"/>
      <c r="CL1877" s="238"/>
      <c r="CM1877" s="238"/>
      <c r="CN1877" s="238"/>
      <c r="CO1877" s="238"/>
      <c r="CP1877" s="238"/>
      <c r="CQ1877" s="238"/>
      <c r="CR1877" s="238"/>
      <c r="CS1877" s="238"/>
      <c r="CT1877" s="238"/>
      <c r="CU1877" s="238"/>
      <c r="CV1877" s="238"/>
      <c r="CW1877" s="238"/>
      <c r="CX1877" s="238"/>
      <c r="CY1877" s="238"/>
      <c r="CZ1877" s="238"/>
      <c r="DA1877" s="238"/>
      <c r="DB1877" s="238"/>
      <c r="DC1877" s="238"/>
      <c r="DD1877" s="238"/>
      <c r="DE1877" s="238"/>
      <c r="DF1877" s="238"/>
      <c r="DG1877" s="238"/>
      <c r="DH1877" s="238"/>
      <c r="DI1877" s="238"/>
      <c r="DJ1877" s="238"/>
      <c r="DK1877" s="238"/>
      <c r="DL1877" s="238"/>
      <c r="DM1877" s="238"/>
      <c r="DN1877" s="238"/>
      <c r="DO1877" s="238"/>
      <c r="DP1877" s="238"/>
      <c r="DQ1877" s="238"/>
      <c r="DR1877" s="238"/>
      <c r="DS1877" s="238"/>
      <c r="DT1877" s="238"/>
      <c r="DU1877" s="238"/>
      <c r="DV1877" s="238"/>
      <c r="DW1877" s="238"/>
      <c r="DX1877" s="238"/>
      <c r="DY1877" s="238"/>
      <c r="DZ1877" s="238"/>
      <c r="EA1877" s="238"/>
      <c r="EB1877" s="238"/>
      <c r="EC1877" s="238"/>
      <c r="ED1877" s="238"/>
      <c r="EE1877" s="238"/>
      <c r="EF1877" s="238"/>
      <c r="EG1877" s="238"/>
      <c r="EH1877" s="238"/>
      <c r="EI1877" s="238"/>
      <c r="EJ1877" s="238"/>
      <c r="EK1877" s="238"/>
      <c r="EL1877" s="238"/>
      <c r="EM1877" s="238"/>
      <c r="EN1877" s="238"/>
      <c r="EO1877" s="238"/>
      <c r="EP1877" s="238"/>
      <c r="EQ1877" s="238"/>
      <c r="ER1877" s="238"/>
      <c r="ES1877" s="238"/>
      <c r="ET1877" s="238"/>
      <c r="EU1877" s="238"/>
      <c r="EV1877" s="238"/>
      <c r="EW1877" s="238"/>
      <c r="EX1877" s="238"/>
      <c r="EY1877" s="238"/>
      <c r="EZ1877" s="238"/>
      <c r="FA1877" s="238"/>
      <c r="FB1877" s="238"/>
      <c r="FC1877" s="238"/>
      <c r="FD1877" s="238"/>
      <c r="FE1877" s="238"/>
    </row>
    <row r="1878" spans="34:161">
      <c r="AH1878" s="238"/>
      <c r="AI1878" s="238"/>
      <c r="AJ1878" s="238"/>
      <c r="AK1878" s="238"/>
      <c r="AL1878" s="238"/>
      <c r="AM1878" s="238"/>
      <c r="AN1878" s="238"/>
      <c r="AO1878" s="238"/>
      <c r="AP1878" s="238"/>
      <c r="AQ1878" s="238"/>
      <c r="AR1878" s="238"/>
      <c r="AS1878" s="238"/>
      <c r="AT1878" s="238"/>
      <c r="AU1878" s="238"/>
      <c r="AV1878" s="238"/>
      <c r="AW1878" s="238"/>
      <c r="AX1878" s="238"/>
      <c r="AY1878" s="238"/>
      <c r="AZ1878" s="238"/>
      <c r="BA1878" s="238"/>
      <c r="BB1878" s="238"/>
      <c r="BC1878" s="238"/>
      <c r="BD1878" s="238"/>
      <c r="BE1878" s="238"/>
      <c r="BF1878" s="238"/>
      <c r="BG1878" s="238"/>
      <c r="BH1878" s="238"/>
      <c r="BI1878" s="238"/>
      <c r="BJ1878" s="238"/>
      <c r="BK1878" s="238"/>
      <c r="BL1878" s="238"/>
      <c r="BM1878" s="238"/>
      <c r="BN1878" s="238"/>
      <c r="BO1878" s="238"/>
      <c r="BP1878" s="238"/>
      <c r="BQ1878" s="238"/>
      <c r="BR1878" s="238"/>
      <c r="BS1878" s="238"/>
      <c r="BT1878" s="238"/>
      <c r="BU1878" s="238"/>
      <c r="BV1878" s="238"/>
      <c r="BW1878" s="238"/>
      <c r="BX1878" s="238"/>
      <c r="BY1878" s="238"/>
      <c r="BZ1878" s="238"/>
      <c r="CA1878" s="238"/>
      <c r="CB1878" s="238"/>
      <c r="CC1878" s="238"/>
      <c r="CD1878" s="238"/>
      <c r="CE1878" s="238"/>
      <c r="CF1878" s="238"/>
      <c r="CG1878" s="238"/>
      <c r="CH1878" s="238"/>
      <c r="CI1878" s="238"/>
      <c r="CJ1878" s="238"/>
      <c r="CK1878" s="238"/>
      <c r="CL1878" s="238"/>
      <c r="CM1878" s="238"/>
      <c r="CN1878" s="238"/>
      <c r="CO1878" s="238"/>
      <c r="CP1878" s="238"/>
      <c r="CQ1878" s="238"/>
      <c r="CR1878" s="238"/>
      <c r="CS1878" s="238"/>
      <c r="CT1878" s="238"/>
      <c r="CU1878" s="238"/>
      <c r="CV1878" s="238"/>
      <c r="CW1878" s="238"/>
      <c r="CX1878" s="238"/>
      <c r="CY1878" s="238"/>
      <c r="CZ1878" s="238"/>
      <c r="DA1878" s="238"/>
      <c r="DB1878" s="238"/>
      <c r="DC1878" s="238"/>
      <c r="DD1878" s="238"/>
      <c r="DE1878" s="238"/>
      <c r="DF1878" s="238"/>
      <c r="DG1878" s="238"/>
      <c r="DH1878" s="238"/>
      <c r="DI1878" s="238"/>
      <c r="DJ1878" s="238"/>
      <c r="DK1878" s="238"/>
      <c r="DL1878" s="238"/>
      <c r="DM1878" s="238"/>
      <c r="DN1878" s="238"/>
      <c r="DO1878" s="238"/>
      <c r="DP1878" s="238"/>
      <c r="DQ1878" s="238"/>
      <c r="DR1878" s="238"/>
      <c r="DS1878" s="238"/>
      <c r="DT1878" s="238"/>
      <c r="DU1878" s="238"/>
      <c r="DV1878" s="238"/>
      <c r="DW1878" s="238"/>
      <c r="DX1878" s="238"/>
      <c r="DY1878" s="238"/>
      <c r="DZ1878" s="238"/>
      <c r="EA1878" s="238"/>
      <c r="EB1878" s="238"/>
      <c r="EC1878" s="238"/>
      <c r="ED1878" s="238"/>
      <c r="EE1878" s="238"/>
      <c r="EF1878" s="238"/>
      <c r="EG1878" s="238"/>
      <c r="EH1878" s="238"/>
      <c r="EI1878" s="238"/>
      <c r="EJ1878" s="238"/>
      <c r="EK1878" s="238"/>
      <c r="EL1878" s="238"/>
      <c r="EM1878" s="238"/>
      <c r="EN1878" s="238"/>
      <c r="EO1878" s="238"/>
      <c r="EP1878" s="238"/>
      <c r="EQ1878" s="238"/>
      <c r="ER1878" s="238"/>
      <c r="ES1878" s="238"/>
      <c r="ET1878" s="238"/>
      <c r="EU1878" s="238"/>
      <c r="EV1878" s="238"/>
      <c r="EW1878" s="238"/>
      <c r="EX1878" s="238"/>
      <c r="EY1878" s="238"/>
      <c r="EZ1878" s="238"/>
      <c r="FA1878" s="238"/>
      <c r="FB1878" s="238"/>
      <c r="FC1878" s="238"/>
      <c r="FD1878" s="238"/>
      <c r="FE1878" s="238"/>
    </row>
    <row r="1879" spans="34:161">
      <c r="AH1879" s="238"/>
      <c r="AI1879" s="238"/>
      <c r="AJ1879" s="238"/>
      <c r="AK1879" s="238"/>
      <c r="AL1879" s="238"/>
      <c r="AM1879" s="238"/>
      <c r="AN1879" s="238"/>
      <c r="AO1879" s="238"/>
      <c r="AP1879" s="238"/>
      <c r="AQ1879" s="238"/>
      <c r="AR1879" s="238"/>
      <c r="AS1879" s="238"/>
      <c r="AT1879" s="238"/>
      <c r="AU1879" s="238"/>
      <c r="AV1879" s="238"/>
      <c r="AW1879" s="238"/>
      <c r="AX1879" s="238"/>
      <c r="AY1879" s="238"/>
      <c r="AZ1879" s="238"/>
      <c r="BA1879" s="238"/>
      <c r="BB1879" s="238"/>
      <c r="BC1879" s="238"/>
      <c r="BD1879" s="238"/>
      <c r="BE1879" s="238"/>
      <c r="BF1879" s="238"/>
      <c r="BG1879" s="238"/>
      <c r="BH1879" s="238"/>
      <c r="BI1879" s="238"/>
      <c r="BJ1879" s="238"/>
      <c r="BK1879" s="238"/>
      <c r="BL1879" s="238"/>
      <c r="BM1879" s="238"/>
      <c r="BN1879" s="238"/>
      <c r="BO1879" s="238"/>
      <c r="BP1879" s="238"/>
      <c r="BQ1879" s="238"/>
      <c r="BR1879" s="238"/>
      <c r="BS1879" s="238"/>
      <c r="BT1879" s="238"/>
      <c r="BU1879" s="238"/>
      <c r="BV1879" s="238"/>
      <c r="BW1879" s="238"/>
      <c r="BX1879" s="238"/>
      <c r="BY1879" s="238"/>
      <c r="BZ1879" s="238"/>
      <c r="CA1879" s="238"/>
      <c r="CB1879" s="238"/>
      <c r="CC1879" s="238"/>
      <c r="CD1879" s="238"/>
      <c r="CE1879" s="238"/>
      <c r="CF1879" s="238"/>
      <c r="CG1879" s="238"/>
      <c r="CH1879" s="238"/>
      <c r="CI1879" s="238"/>
      <c r="CJ1879" s="238"/>
      <c r="CK1879" s="238"/>
      <c r="CL1879" s="238"/>
      <c r="CM1879" s="238"/>
      <c r="CN1879" s="238"/>
      <c r="CO1879" s="238"/>
      <c r="CP1879" s="238"/>
      <c r="CQ1879" s="238"/>
      <c r="CR1879" s="238"/>
      <c r="CS1879" s="238"/>
      <c r="CT1879" s="238"/>
      <c r="CU1879" s="238"/>
      <c r="CV1879" s="238"/>
      <c r="CW1879" s="238"/>
      <c r="CX1879" s="238"/>
      <c r="CY1879" s="238"/>
      <c r="CZ1879" s="238"/>
      <c r="DA1879" s="238"/>
      <c r="DB1879" s="238"/>
      <c r="DC1879" s="238"/>
      <c r="DD1879" s="238"/>
      <c r="DE1879" s="238"/>
      <c r="DF1879" s="238"/>
      <c r="DG1879" s="238"/>
      <c r="DH1879" s="238"/>
      <c r="DI1879" s="238"/>
      <c r="DJ1879" s="238"/>
      <c r="DK1879" s="238"/>
      <c r="DL1879" s="238"/>
      <c r="DM1879" s="238"/>
      <c r="DN1879" s="238"/>
      <c r="DO1879" s="238"/>
      <c r="DP1879" s="238"/>
      <c r="DQ1879" s="238"/>
      <c r="DR1879" s="238"/>
      <c r="DS1879" s="238"/>
      <c r="DT1879" s="238"/>
      <c r="DU1879" s="238"/>
      <c r="DV1879" s="238"/>
      <c r="DW1879" s="238"/>
      <c r="DX1879" s="238"/>
      <c r="DY1879" s="238"/>
      <c r="DZ1879" s="238"/>
      <c r="EA1879" s="238"/>
      <c r="EB1879" s="238"/>
      <c r="EC1879" s="238"/>
      <c r="ED1879" s="238"/>
      <c r="EE1879" s="238"/>
      <c r="EF1879" s="238"/>
      <c r="EG1879" s="238"/>
      <c r="EH1879" s="238"/>
      <c r="EI1879" s="238"/>
      <c r="EJ1879" s="238"/>
      <c r="EK1879" s="238"/>
      <c r="EL1879" s="238"/>
      <c r="EM1879" s="238"/>
      <c r="EN1879" s="238"/>
      <c r="EO1879" s="238"/>
      <c r="EP1879" s="238"/>
      <c r="EQ1879" s="238"/>
      <c r="ER1879" s="238"/>
      <c r="ES1879" s="238"/>
      <c r="ET1879" s="238"/>
      <c r="EU1879" s="238"/>
      <c r="EV1879" s="238"/>
      <c r="EW1879" s="238"/>
      <c r="EX1879" s="238"/>
      <c r="EY1879" s="238"/>
      <c r="EZ1879" s="238"/>
      <c r="FA1879" s="238"/>
      <c r="FB1879" s="238"/>
      <c r="FC1879" s="238"/>
      <c r="FD1879" s="238"/>
      <c r="FE1879" s="238"/>
    </row>
    <row r="1880" spans="34:161">
      <c r="AH1880" s="238"/>
      <c r="AI1880" s="238"/>
      <c r="AJ1880" s="238"/>
      <c r="AK1880" s="238"/>
      <c r="AL1880" s="238"/>
      <c r="AM1880" s="238"/>
      <c r="AN1880" s="238"/>
      <c r="AO1880" s="238"/>
      <c r="AP1880" s="238"/>
      <c r="AQ1880" s="238"/>
      <c r="AR1880" s="238"/>
      <c r="AS1880" s="238"/>
      <c r="AT1880" s="238"/>
      <c r="AU1880" s="238"/>
      <c r="AV1880" s="238"/>
      <c r="AW1880" s="238"/>
      <c r="AX1880" s="238"/>
      <c r="AY1880" s="238"/>
      <c r="AZ1880" s="238"/>
      <c r="BA1880" s="238"/>
      <c r="BB1880" s="238"/>
      <c r="BC1880" s="238"/>
      <c r="BD1880" s="238"/>
      <c r="BE1880" s="238"/>
      <c r="BF1880" s="238"/>
      <c r="BG1880" s="238"/>
      <c r="BH1880" s="238"/>
      <c r="BI1880" s="238"/>
      <c r="BJ1880" s="238"/>
      <c r="BK1880" s="238"/>
      <c r="BL1880" s="238"/>
      <c r="BM1880" s="238"/>
      <c r="BN1880" s="238"/>
      <c r="BO1880" s="238"/>
      <c r="BP1880" s="238"/>
      <c r="BQ1880" s="238"/>
      <c r="BR1880" s="238"/>
      <c r="BS1880" s="238"/>
      <c r="BT1880" s="238"/>
      <c r="BU1880" s="238"/>
      <c r="BV1880" s="238"/>
      <c r="BW1880" s="238"/>
      <c r="BX1880" s="238"/>
      <c r="BY1880" s="238"/>
      <c r="BZ1880" s="238"/>
      <c r="CA1880" s="238"/>
      <c r="CB1880" s="238"/>
      <c r="CC1880" s="238"/>
      <c r="CD1880" s="238"/>
      <c r="CE1880" s="238"/>
      <c r="CF1880" s="238"/>
      <c r="CG1880" s="238"/>
      <c r="CH1880" s="238"/>
      <c r="CI1880" s="238"/>
      <c r="CJ1880" s="238"/>
      <c r="CK1880" s="238"/>
      <c r="CL1880" s="238"/>
      <c r="CM1880" s="238"/>
      <c r="CN1880" s="238"/>
      <c r="CO1880" s="238"/>
      <c r="CP1880" s="238"/>
      <c r="CQ1880" s="238"/>
      <c r="CR1880" s="238"/>
      <c r="CS1880" s="238"/>
      <c r="CT1880" s="238"/>
      <c r="CU1880" s="238"/>
      <c r="CV1880" s="238"/>
      <c r="CW1880" s="238"/>
      <c r="CX1880" s="238"/>
      <c r="CY1880" s="238"/>
      <c r="CZ1880" s="238"/>
      <c r="DA1880" s="238"/>
      <c r="DB1880" s="238"/>
      <c r="DC1880" s="238"/>
      <c r="DD1880" s="238"/>
      <c r="DE1880" s="238"/>
      <c r="DF1880" s="238"/>
      <c r="DG1880" s="238"/>
      <c r="DH1880" s="238"/>
      <c r="DI1880" s="238"/>
      <c r="DJ1880" s="238"/>
      <c r="DK1880" s="238"/>
      <c r="DL1880" s="238"/>
      <c r="DM1880" s="238"/>
      <c r="DN1880" s="238"/>
      <c r="DO1880" s="238"/>
      <c r="DP1880" s="238"/>
      <c r="DQ1880" s="238"/>
      <c r="DR1880" s="238"/>
      <c r="DS1880" s="238"/>
      <c r="DT1880" s="238"/>
      <c r="DU1880" s="238"/>
      <c r="DV1880" s="238"/>
      <c r="DW1880" s="238"/>
      <c r="DX1880" s="238"/>
      <c r="DY1880" s="238"/>
      <c r="DZ1880" s="238"/>
      <c r="EA1880" s="238"/>
      <c r="EB1880" s="238"/>
      <c r="EC1880" s="238"/>
      <c r="ED1880" s="238"/>
      <c r="EE1880" s="238"/>
      <c r="EF1880" s="238"/>
      <c r="EG1880" s="238"/>
      <c r="EH1880" s="238"/>
      <c r="EI1880" s="238"/>
      <c r="EJ1880" s="238"/>
      <c r="EK1880" s="238"/>
      <c r="EL1880" s="238"/>
      <c r="EM1880" s="238"/>
      <c r="EN1880" s="238"/>
      <c r="EO1880" s="238"/>
      <c r="EP1880" s="238"/>
      <c r="EQ1880" s="238"/>
      <c r="ER1880" s="238"/>
      <c r="ES1880" s="238"/>
      <c r="ET1880" s="238"/>
      <c r="EU1880" s="238"/>
      <c r="EV1880" s="238"/>
      <c r="EW1880" s="238"/>
      <c r="EX1880" s="238"/>
      <c r="EY1880" s="238"/>
      <c r="EZ1880" s="238"/>
      <c r="FA1880" s="238"/>
      <c r="FB1880" s="238"/>
      <c r="FC1880" s="238"/>
      <c r="FD1880" s="238"/>
      <c r="FE1880" s="238"/>
    </row>
    <row r="1881" spans="34:161">
      <c r="AH1881" s="238"/>
      <c r="AI1881" s="238"/>
      <c r="AJ1881" s="238"/>
      <c r="AK1881" s="238"/>
      <c r="AL1881" s="238"/>
      <c r="AM1881" s="238"/>
      <c r="AN1881" s="238"/>
      <c r="AO1881" s="238"/>
      <c r="AP1881" s="238"/>
      <c r="AQ1881" s="238"/>
      <c r="AR1881" s="238"/>
      <c r="AS1881" s="238"/>
      <c r="AT1881" s="238"/>
      <c r="AU1881" s="238"/>
      <c r="AV1881" s="238"/>
      <c r="AW1881" s="238"/>
      <c r="AX1881" s="238"/>
      <c r="AY1881" s="238"/>
      <c r="AZ1881" s="238"/>
      <c r="BA1881" s="238"/>
      <c r="BB1881" s="238"/>
      <c r="BC1881" s="238"/>
      <c r="BD1881" s="238"/>
      <c r="BE1881" s="238"/>
      <c r="BF1881" s="238"/>
      <c r="BG1881" s="238"/>
      <c r="BH1881" s="238"/>
      <c r="BI1881" s="238"/>
      <c r="BJ1881" s="238"/>
      <c r="BK1881" s="238"/>
      <c r="BL1881" s="238"/>
      <c r="BM1881" s="238"/>
      <c r="BN1881" s="238"/>
      <c r="BO1881" s="238"/>
      <c r="BP1881" s="238"/>
      <c r="BQ1881" s="238"/>
      <c r="BR1881" s="238"/>
      <c r="BS1881" s="238"/>
      <c r="BT1881" s="238"/>
      <c r="BU1881" s="238"/>
      <c r="BV1881" s="238"/>
      <c r="BW1881" s="238"/>
      <c r="BX1881" s="238"/>
      <c r="BY1881" s="238"/>
      <c r="BZ1881" s="238"/>
      <c r="CA1881" s="238"/>
      <c r="CB1881" s="238"/>
      <c r="CC1881" s="238"/>
      <c r="CD1881" s="238"/>
      <c r="CE1881" s="238"/>
      <c r="CF1881" s="238"/>
      <c r="CG1881" s="238"/>
      <c r="CH1881" s="238"/>
      <c r="CI1881" s="238"/>
      <c r="CJ1881" s="238"/>
      <c r="CK1881" s="238"/>
      <c r="CL1881" s="238"/>
      <c r="CM1881" s="238"/>
      <c r="CN1881" s="238"/>
      <c r="CO1881" s="238"/>
      <c r="CP1881" s="238"/>
      <c r="CQ1881" s="238"/>
      <c r="CR1881" s="238"/>
      <c r="CS1881" s="238"/>
      <c r="CT1881" s="238"/>
      <c r="CU1881" s="238"/>
      <c r="CV1881" s="238"/>
      <c r="CW1881" s="238"/>
      <c r="CX1881" s="238"/>
      <c r="CY1881" s="238"/>
      <c r="CZ1881" s="238"/>
      <c r="DA1881" s="238"/>
      <c r="DB1881" s="238"/>
      <c r="DC1881" s="238"/>
      <c r="DD1881" s="238"/>
      <c r="DE1881" s="238"/>
      <c r="DF1881" s="238"/>
      <c r="DG1881" s="238"/>
      <c r="DH1881" s="238"/>
      <c r="DI1881" s="238"/>
      <c r="DJ1881" s="238"/>
      <c r="DK1881" s="238"/>
      <c r="DL1881" s="238"/>
      <c r="DM1881" s="238"/>
      <c r="DN1881" s="238"/>
      <c r="DO1881" s="238"/>
      <c r="DP1881" s="238"/>
      <c r="DQ1881" s="238"/>
      <c r="DR1881" s="238"/>
      <c r="DS1881" s="238"/>
      <c r="DT1881" s="238"/>
      <c r="DU1881" s="238"/>
      <c r="DV1881" s="238"/>
      <c r="DW1881" s="238"/>
      <c r="DX1881" s="238"/>
      <c r="DY1881" s="238"/>
      <c r="DZ1881" s="238"/>
      <c r="EA1881" s="238"/>
      <c r="EB1881" s="238"/>
      <c r="EC1881" s="238"/>
      <c r="ED1881" s="238"/>
      <c r="EE1881" s="238"/>
      <c r="EF1881" s="238"/>
      <c r="EG1881" s="238"/>
      <c r="EH1881" s="238"/>
      <c r="EI1881" s="238"/>
      <c r="EJ1881" s="238"/>
      <c r="EK1881" s="238"/>
      <c r="EL1881" s="238"/>
      <c r="EM1881" s="238"/>
      <c r="EN1881" s="238"/>
      <c r="EO1881" s="238"/>
      <c r="EP1881" s="238"/>
      <c r="EQ1881" s="238"/>
      <c r="ER1881" s="238"/>
      <c r="ES1881" s="238"/>
      <c r="ET1881" s="238"/>
      <c r="EU1881" s="238"/>
      <c r="EV1881" s="238"/>
      <c r="EW1881" s="238"/>
      <c r="EX1881" s="238"/>
      <c r="EY1881" s="238"/>
      <c r="EZ1881" s="238"/>
      <c r="FA1881" s="238"/>
      <c r="FB1881" s="238"/>
      <c r="FC1881" s="238"/>
      <c r="FD1881" s="238"/>
      <c r="FE1881" s="238"/>
    </row>
    <row r="1882" spans="34:161">
      <c r="AH1882" s="238"/>
      <c r="AI1882" s="238"/>
      <c r="AJ1882" s="238"/>
      <c r="AK1882" s="238"/>
      <c r="AL1882" s="238"/>
      <c r="AM1882" s="238"/>
      <c r="AN1882" s="238"/>
      <c r="AO1882" s="238"/>
      <c r="AP1882" s="238"/>
      <c r="AQ1882" s="238"/>
      <c r="AR1882" s="238"/>
      <c r="AS1882" s="238"/>
      <c r="AT1882" s="238"/>
      <c r="AU1882" s="238"/>
      <c r="AV1882" s="238"/>
      <c r="AW1882" s="238"/>
      <c r="AX1882" s="238"/>
      <c r="AY1882" s="238"/>
      <c r="AZ1882" s="238"/>
      <c r="BA1882" s="238"/>
      <c r="BB1882" s="238"/>
      <c r="BC1882" s="238"/>
      <c r="BD1882" s="238"/>
      <c r="BE1882" s="238"/>
      <c r="BF1882" s="238"/>
      <c r="BG1882" s="238"/>
      <c r="BH1882" s="238"/>
      <c r="BI1882" s="238"/>
      <c r="BJ1882" s="238"/>
      <c r="BK1882" s="238"/>
      <c r="BL1882" s="238"/>
      <c r="BM1882" s="238"/>
      <c r="BN1882" s="238"/>
      <c r="BO1882" s="238"/>
      <c r="BP1882" s="238"/>
      <c r="BQ1882" s="238"/>
      <c r="BR1882" s="238"/>
      <c r="BS1882" s="238"/>
      <c r="BT1882" s="238"/>
      <c r="BU1882" s="238"/>
      <c r="BV1882" s="238"/>
      <c r="BW1882" s="238"/>
      <c r="BX1882" s="238"/>
      <c r="BY1882" s="238"/>
      <c r="BZ1882" s="238"/>
      <c r="CA1882" s="238"/>
      <c r="CB1882" s="238"/>
      <c r="CC1882" s="238"/>
      <c r="CD1882" s="238"/>
      <c r="CE1882" s="238"/>
      <c r="CF1882" s="238"/>
      <c r="CG1882" s="238"/>
      <c r="CH1882" s="238"/>
      <c r="CI1882" s="238"/>
      <c r="CJ1882" s="238"/>
      <c r="CK1882" s="238"/>
      <c r="CL1882" s="238"/>
      <c r="CM1882" s="238"/>
      <c r="CN1882" s="238"/>
      <c r="CO1882" s="238"/>
      <c r="CP1882" s="238"/>
      <c r="CQ1882" s="238"/>
      <c r="CR1882" s="238"/>
      <c r="CS1882" s="238"/>
      <c r="CT1882" s="238"/>
      <c r="CU1882" s="238"/>
      <c r="CV1882" s="238"/>
      <c r="CW1882" s="238"/>
      <c r="CX1882" s="238"/>
      <c r="CY1882" s="238"/>
      <c r="CZ1882" s="238"/>
      <c r="DA1882" s="238"/>
      <c r="DB1882" s="238"/>
      <c r="DC1882" s="238"/>
      <c r="DD1882" s="238"/>
      <c r="DE1882" s="238"/>
      <c r="DF1882" s="238"/>
      <c r="DG1882" s="238"/>
      <c r="DH1882" s="238"/>
      <c r="DI1882" s="238"/>
      <c r="DJ1882" s="238"/>
      <c r="DK1882" s="238"/>
      <c r="DL1882" s="238"/>
      <c r="DM1882" s="238"/>
      <c r="DN1882" s="238"/>
      <c r="DO1882" s="238"/>
      <c r="DP1882" s="238"/>
      <c r="DQ1882" s="238"/>
      <c r="DR1882" s="238"/>
      <c r="DS1882" s="238"/>
      <c r="DT1882" s="238"/>
      <c r="DU1882" s="238"/>
      <c r="DV1882" s="238"/>
      <c r="DW1882" s="238"/>
      <c r="DX1882" s="238"/>
      <c r="DY1882" s="238"/>
      <c r="DZ1882" s="238"/>
      <c r="EA1882" s="238"/>
      <c r="EB1882" s="238"/>
      <c r="EC1882" s="238"/>
      <c r="ED1882" s="238"/>
      <c r="EE1882" s="238"/>
      <c r="EF1882" s="238"/>
      <c r="EG1882" s="238"/>
      <c r="EH1882" s="238"/>
      <c r="EI1882" s="238"/>
      <c r="EJ1882" s="238"/>
      <c r="EK1882" s="238"/>
      <c r="EL1882" s="238"/>
      <c r="EM1882" s="238"/>
      <c r="EN1882" s="238"/>
      <c r="EO1882" s="238"/>
      <c r="EP1882" s="238"/>
      <c r="EQ1882" s="238"/>
      <c r="ER1882" s="238"/>
      <c r="ES1882" s="238"/>
      <c r="ET1882" s="238"/>
      <c r="EU1882" s="238"/>
      <c r="EV1882" s="238"/>
      <c r="EW1882" s="238"/>
      <c r="EX1882" s="238"/>
      <c r="EY1882" s="238"/>
      <c r="EZ1882" s="238"/>
      <c r="FA1882" s="238"/>
      <c r="FB1882" s="238"/>
      <c r="FC1882" s="238"/>
      <c r="FD1882" s="238"/>
      <c r="FE1882" s="238"/>
    </row>
    <row r="1883" spans="34:161">
      <c r="AH1883" s="238"/>
      <c r="AI1883" s="238"/>
      <c r="AJ1883" s="238"/>
      <c r="AK1883" s="238"/>
      <c r="AL1883" s="238"/>
      <c r="AM1883" s="238"/>
      <c r="AN1883" s="238"/>
      <c r="AO1883" s="238"/>
      <c r="AP1883" s="238"/>
      <c r="AQ1883" s="238"/>
      <c r="AR1883" s="238"/>
      <c r="AS1883" s="238"/>
      <c r="AT1883" s="238"/>
      <c r="AU1883" s="238"/>
      <c r="AV1883" s="238"/>
      <c r="AW1883" s="238"/>
      <c r="AX1883" s="238"/>
      <c r="AY1883" s="238"/>
      <c r="AZ1883" s="238"/>
      <c r="BA1883" s="238"/>
      <c r="BB1883" s="238"/>
      <c r="BC1883" s="238"/>
      <c r="BD1883" s="238"/>
      <c r="BE1883" s="238"/>
      <c r="BF1883" s="238"/>
      <c r="BG1883" s="238"/>
      <c r="BH1883" s="238"/>
      <c r="BI1883" s="238"/>
      <c r="BJ1883" s="238"/>
      <c r="BK1883" s="238"/>
      <c r="BL1883" s="238"/>
      <c r="BM1883" s="238"/>
      <c r="BN1883" s="238"/>
      <c r="BO1883" s="238"/>
      <c r="BP1883" s="238"/>
      <c r="BQ1883" s="238"/>
      <c r="BR1883" s="238"/>
      <c r="BS1883" s="238"/>
      <c r="BT1883" s="238"/>
      <c r="BU1883" s="238"/>
      <c r="BV1883" s="238"/>
      <c r="BW1883" s="238"/>
      <c r="BX1883" s="238"/>
      <c r="BY1883" s="238"/>
      <c r="BZ1883" s="238"/>
      <c r="CA1883" s="238"/>
      <c r="CB1883" s="238"/>
      <c r="CC1883" s="238"/>
      <c r="CD1883" s="238"/>
      <c r="CE1883" s="238"/>
      <c r="CF1883" s="238"/>
      <c r="CG1883" s="238"/>
      <c r="CH1883" s="238"/>
      <c r="CI1883" s="238"/>
      <c r="CJ1883" s="238"/>
      <c r="CK1883" s="238"/>
      <c r="CL1883" s="238"/>
      <c r="CM1883" s="238"/>
      <c r="CN1883" s="238"/>
      <c r="CO1883" s="238"/>
      <c r="CP1883" s="238"/>
      <c r="CQ1883" s="238"/>
      <c r="CR1883" s="238"/>
      <c r="CS1883" s="238"/>
      <c r="CT1883" s="238"/>
      <c r="CU1883" s="238"/>
      <c r="CV1883" s="238"/>
      <c r="CW1883" s="238"/>
      <c r="CX1883" s="238"/>
      <c r="CY1883" s="238"/>
      <c r="CZ1883" s="238"/>
      <c r="DA1883" s="238"/>
      <c r="DB1883" s="238"/>
      <c r="DC1883" s="238"/>
      <c r="DD1883" s="238"/>
      <c r="DE1883" s="238"/>
      <c r="DF1883" s="238"/>
      <c r="DG1883" s="238"/>
      <c r="DH1883" s="238"/>
      <c r="DI1883" s="238"/>
      <c r="DJ1883" s="238"/>
      <c r="DK1883" s="238"/>
      <c r="DL1883" s="238"/>
      <c r="DM1883" s="238"/>
      <c r="DN1883" s="238"/>
      <c r="DO1883" s="238"/>
      <c r="DP1883" s="238"/>
      <c r="DQ1883" s="238"/>
      <c r="DR1883" s="238"/>
      <c r="DS1883" s="238"/>
      <c r="DT1883" s="238"/>
      <c r="DU1883" s="238"/>
      <c r="DV1883" s="238"/>
      <c r="DW1883" s="238"/>
      <c r="DX1883" s="238"/>
      <c r="DY1883" s="238"/>
      <c r="DZ1883" s="238"/>
      <c r="EA1883" s="238"/>
      <c r="EB1883" s="238"/>
      <c r="EC1883" s="238"/>
      <c r="ED1883" s="238"/>
      <c r="EE1883" s="238"/>
      <c r="EF1883" s="238"/>
      <c r="EG1883" s="238"/>
      <c r="EH1883" s="238"/>
      <c r="EI1883" s="238"/>
      <c r="EJ1883" s="238"/>
      <c r="EK1883" s="238"/>
      <c r="EL1883" s="238"/>
      <c r="EM1883" s="238"/>
      <c r="EN1883" s="238"/>
      <c r="EO1883" s="238"/>
      <c r="EP1883" s="238"/>
      <c r="EQ1883" s="238"/>
      <c r="ER1883" s="238"/>
      <c r="ES1883" s="238"/>
      <c r="ET1883" s="238"/>
      <c r="EU1883" s="238"/>
      <c r="EV1883" s="238"/>
      <c r="EW1883" s="238"/>
      <c r="EX1883" s="238"/>
      <c r="EY1883" s="238"/>
      <c r="EZ1883" s="238"/>
      <c r="FA1883" s="238"/>
      <c r="FB1883" s="238"/>
      <c r="FC1883" s="238"/>
      <c r="FD1883" s="238"/>
      <c r="FE1883" s="238"/>
    </row>
    <row r="1884" spans="34:161">
      <c r="AH1884" s="238"/>
      <c r="AI1884" s="238"/>
      <c r="AJ1884" s="238"/>
      <c r="AK1884" s="238"/>
      <c r="AL1884" s="238"/>
      <c r="AM1884" s="238"/>
      <c r="AN1884" s="238"/>
      <c r="AO1884" s="238"/>
      <c r="AP1884" s="238"/>
      <c r="AQ1884" s="238"/>
      <c r="AR1884" s="238"/>
      <c r="AS1884" s="238"/>
      <c r="AT1884" s="238"/>
      <c r="AU1884" s="238"/>
      <c r="AV1884" s="238"/>
      <c r="AW1884" s="238"/>
      <c r="AX1884" s="238"/>
      <c r="AY1884" s="238"/>
      <c r="AZ1884" s="238"/>
      <c r="BA1884" s="238"/>
      <c r="BB1884" s="238"/>
      <c r="BC1884" s="238"/>
      <c r="BD1884" s="238"/>
      <c r="BE1884" s="238"/>
      <c r="BF1884" s="238"/>
      <c r="BG1884" s="238"/>
      <c r="BH1884" s="238"/>
      <c r="BI1884" s="238"/>
      <c r="BJ1884" s="238"/>
      <c r="BK1884" s="238"/>
      <c r="BL1884" s="238"/>
      <c r="BM1884" s="238"/>
      <c r="BN1884" s="238"/>
      <c r="BO1884" s="238"/>
      <c r="BP1884" s="238"/>
      <c r="BQ1884" s="238"/>
      <c r="BR1884" s="238"/>
      <c r="BS1884" s="238"/>
      <c r="BT1884" s="238"/>
      <c r="BU1884" s="238"/>
      <c r="BV1884" s="238"/>
      <c r="BW1884" s="238"/>
      <c r="BX1884" s="238"/>
      <c r="BY1884" s="238"/>
      <c r="BZ1884" s="238"/>
      <c r="CA1884" s="238"/>
      <c r="CB1884" s="238"/>
      <c r="CC1884" s="238"/>
      <c r="CD1884" s="238"/>
      <c r="CE1884" s="238"/>
      <c r="CF1884" s="238"/>
      <c r="CG1884" s="238"/>
      <c r="CH1884" s="238"/>
      <c r="CI1884" s="238"/>
      <c r="CJ1884" s="238"/>
      <c r="CK1884" s="238"/>
      <c r="CL1884" s="238"/>
      <c r="CM1884" s="238"/>
      <c r="CN1884" s="238"/>
      <c r="CO1884" s="238"/>
      <c r="CP1884" s="238"/>
      <c r="CQ1884" s="238"/>
      <c r="CR1884" s="238"/>
      <c r="CS1884" s="238"/>
      <c r="CT1884" s="238"/>
      <c r="CU1884" s="238"/>
      <c r="CV1884" s="238"/>
      <c r="CW1884" s="238"/>
      <c r="CX1884" s="238"/>
      <c r="CY1884" s="238"/>
      <c r="CZ1884" s="238"/>
      <c r="DA1884" s="238"/>
      <c r="DB1884" s="238"/>
      <c r="DC1884" s="238"/>
      <c r="DD1884" s="238"/>
      <c r="DE1884" s="238"/>
      <c r="DF1884" s="238"/>
      <c r="DG1884" s="238"/>
      <c r="DH1884" s="238"/>
      <c r="DI1884" s="238"/>
      <c r="DJ1884" s="238"/>
      <c r="DK1884" s="238"/>
      <c r="DL1884" s="238"/>
      <c r="DM1884" s="238"/>
      <c r="DN1884" s="238"/>
      <c r="DO1884" s="238"/>
      <c r="DP1884" s="238"/>
      <c r="DQ1884" s="238"/>
      <c r="DR1884" s="238"/>
      <c r="DS1884" s="238"/>
      <c r="DT1884" s="238"/>
      <c r="DU1884" s="238"/>
      <c r="DV1884" s="238"/>
      <c r="DW1884" s="238"/>
      <c r="DX1884" s="238"/>
      <c r="DY1884" s="238"/>
      <c r="DZ1884" s="238"/>
      <c r="EA1884" s="238"/>
      <c r="EB1884" s="238"/>
      <c r="EC1884" s="238"/>
      <c r="ED1884" s="238"/>
      <c r="EE1884" s="238"/>
      <c r="EF1884" s="238"/>
      <c r="EG1884" s="238"/>
      <c r="EH1884" s="238"/>
      <c r="EI1884" s="238"/>
      <c r="EJ1884" s="238"/>
      <c r="EK1884" s="238"/>
      <c r="EL1884" s="238"/>
      <c r="EM1884" s="238"/>
      <c r="EN1884" s="238"/>
      <c r="EO1884" s="238"/>
      <c r="EP1884" s="238"/>
      <c r="EQ1884" s="238"/>
      <c r="ER1884" s="238"/>
      <c r="ES1884" s="238"/>
      <c r="ET1884" s="238"/>
      <c r="EU1884" s="238"/>
      <c r="EV1884" s="238"/>
      <c r="EW1884" s="238"/>
      <c r="EX1884" s="238"/>
      <c r="EY1884" s="238"/>
      <c r="EZ1884" s="238"/>
      <c r="FA1884" s="238"/>
      <c r="FB1884" s="238"/>
      <c r="FC1884" s="238"/>
      <c r="FD1884" s="238"/>
      <c r="FE1884" s="238"/>
    </row>
    <row r="1885" spans="34:161">
      <c r="AH1885" s="238"/>
      <c r="AI1885" s="238"/>
      <c r="AJ1885" s="238"/>
      <c r="AK1885" s="238"/>
      <c r="AL1885" s="238"/>
      <c r="AM1885" s="238"/>
      <c r="AN1885" s="238"/>
      <c r="AO1885" s="238"/>
      <c r="AP1885" s="238"/>
      <c r="AQ1885" s="238"/>
      <c r="AR1885" s="238"/>
      <c r="AS1885" s="238"/>
      <c r="AT1885" s="238"/>
      <c r="AU1885" s="238"/>
      <c r="AV1885" s="238"/>
      <c r="AW1885" s="238"/>
      <c r="AX1885" s="238"/>
      <c r="AY1885" s="238"/>
      <c r="AZ1885" s="238"/>
      <c r="BA1885" s="238"/>
      <c r="BB1885" s="238"/>
      <c r="BC1885" s="238"/>
      <c r="BD1885" s="238"/>
      <c r="BE1885" s="238"/>
      <c r="BF1885" s="238"/>
      <c r="BG1885" s="238"/>
      <c r="BH1885" s="238"/>
      <c r="BI1885" s="238"/>
      <c r="BJ1885" s="238"/>
      <c r="BK1885" s="238"/>
      <c r="BL1885" s="238"/>
      <c r="BM1885" s="238"/>
      <c r="BN1885" s="238"/>
      <c r="BO1885" s="238"/>
      <c r="BP1885" s="238"/>
      <c r="BQ1885" s="238"/>
      <c r="BR1885" s="238"/>
      <c r="BS1885" s="238"/>
      <c r="BT1885" s="238"/>
      <c r="BU1885" s="238"/>
      <c r="BV1885" s="238"/>
      <c r="BW1885" s="238"/>
      <c r="BX1885" s="238"/>
      <c r="BY1885" s="238"/>
      <c r="BZ1885" s="238"/>
      <c r="CA1885" s="238"/>
      <c r="CB1885" s="238"/>
      <c r="CC1885" s="238"/>
      <c r="CD1885" s="238"/>
      <c r="CE1885" s="238"/>
      <c r="CF1885" s="238"/>
      <c r="CG1885" s="238"/>
      <c r="CH1885" s="238"/>
      <c r="CI1885" s="238"/>
      <c r="CJ1885" s="238"/>
      <c r="CK1885" s="238"/>
      <c r="CL1885" s="238"/>
      <c r="CM1885" s="238"/>
      <c r="CN1885" s="238"/>
      <c r="CO1885" s="238"/>
      <c r="CP1885" s="238"/>
      <c r="CQ1885" s="238"/>
      <c r="CR1885" s="238"/>
      <c r="CS1885" s="238"/>
      <c r="CT1885" s="238"/>
      <c r="CU1885" s="238"/>
      <c r="CV1885" s="238"/>
      <c r="CW1885" s="238"/>
      <c r="CX1885" s="238"/>
      <c r="CY1885" s="238"/>
      <c r="CZ1885" s="238"/>
      <c r="DA1885" s="238"/>
      <c r="DB1885" s="238"/>
      <c r="DC1885" s="238"/>
      <c r="DD1885" s="238"/>
      <c r="DE1885" s="238"/>
      <c r="DF1885" s="238"/>
      <c r="DG1885" s="238"/>
      <c r="DH1885" s="238"/>
      <c r="DI1885" s="238"/>
      <c r="DJ1885" s="238"/>
      <c r="DK1885" s="238"/>
      <c r="DL1885" s="238"/>
      <c r="DM1885" s="238"/>
      <c r="DN1885" s="238"/>
      <c r="DO1885" s="238"/>
      <c r="DP1885" s="238"/>
      <c r="DQ1885" s="238"/>
      <c r="DR1885" s="238"/>
      <c r="DS1885" s="238"/>
      <c r="DT1885" s="238"/>
      <c r="DU1885" s="238"/>
      <c r="DV1885" s="238"/>
      <c r="DW1885" s="238"/>
      <c r="DX1885" s="238"/>
      <c r="DY1885" s="238"/>
      <c r="DZ1885" s="238"/>
      <c r="EA1885" s="238"/>
      <c r="EB1885" s="238"/>
      <c r="EC1885" s="238"/>
      <c r="ED1885" s="238"/>
      <c r="EE1885" s="238"/>
      <c r="EF1885" s="238"/>
      <c r="EG1885" s="238"/>
      <c r="EH1885" s="238"/>
      <c r="EI1885" s="238"/>
      <c r="EJ1885" s="238"/>
      <c r="EK1885" s="238"/>
      <c r="EL1885" s="238"/>
      <c r="EM1885" s="238"/>
      <c r="EN1885" s="238"/>
      <c r="EO1885" s="238"/>
      <c r="EP1885" s="238"/>
      <c r="EQ1885" s="238"/>
      <c r="ER1885" s="238"/>
      <c r="ES1885" s="238"/>
      <c r="ET1885" s="238"/>
      <c r="EU1885" s="238"/>
      <c r="EV1885" s="238"/>
      <c r="EW1885" s="238"/>
      <c r="EX1885" s="238"/>
      <c r="EY1885" s="238"/>
      <c r="EZ1885" s="238"/>
      <c r="FA1885" s="238"/>
      <c r="FB1885" s="238"/>
      <c r="FC1885" s="238"/>
      <c r="FD1885" s="238"/>
      <c r="FE1885" s="238"/>
    </row>
    <row r="1886" spans="34:161">
      <c r="AH1886" s="238"/>
      <c r="AI1886" s="238"/>
      <c r="AJ1886" s="238"/>
      <c r="AK1886" s="238"/>
      <c r="AL1886" s="238"/>
      <c r="AM1886" s="238"/>
      <c r="AN1886" s="238"/>
      <c r="AO1886" s="238"/>
      <c r="AP1886" s="238"/>
      <c r="AQ1886" s="238"/>
      <c r="AR1886" s="238"/>
      <c r="AS1886" s="238"/>
      <c r="AT1886" s="238"/>
      <c r="AU1886" s="238"/>
      <c r="AV1886" s="238"/>
      <c r="AW1886" s="238"/>
      <c r="AX1886" s="238"/>
      <c r="AY1886" s="238"/>
      <c r="AZ1886" s="238"/>
      <c r="BA1886" s="238"/>
      <c r="BB1886" s="238"/>
      <c r="BC1886" s="238"/>
      <c r="BD1886" s="238"/>
      <c r="BE1886" s="238"/>
      <c r="BF1886" s="238"/>
      <c r="BG1886" s="238"/>
      <c r="BH1886" s="238"/>
      <c r="BI1886" s="238"/>
      <c r="BJ1886" s="238"/>
      <c r="BK1886" s="238"/>
      <c r="BL1886" s="238"/>
      <c r="BM1886" s="238"/>
      <c r="BN1886" s="238"/>
      <c r="BO1886" s="238"/>
      <c r="BP1886" s="238"/>
      <c r="BQ1886" s="238"/>
      <c r="BR1886" s="238"/>
      <c r="BS1886" s="238"/>
      <c r="BT1886" s="238"/>
      <c r="BU1886" s="238"/>
      <c r="BV1886" s="238"/>
      <c r="BW1886" s="238"/>
      <c r="BX1886" s="238"/>
      <c r="BY1886" s="238"/>
      <c r="BZ1886" s="238"/>
      <c r="CA1886" s="238"/>
      <c r="CB1886" s="238"/>
      <c r="CC1886" s="238"/>
      <c r="CD1886" s="238"/>
      <c r="CE1886" s="238"/>
      <c r="CF1886" s="238"/>
      <c r="CG1886" s="238"/>
      <c r="CH1886" s="238"/>
      <c r="CI1886" s="238"/>
      <c r="CJ1886" s="238"/>
      <c r="CK1886" s="238"/>
      <c r="CL1886" s="238"/>
      <c r="CM1886" s="238"/>
      <c r="CN1886" s="238"/>
      <c r="CO1886" s="238"/>
      <c r="CP1886" s="238"/>
      <c r="CQ1886" s="238"/>
      <c r="CR1886" s="238"/>
      <c r="CS1886" s="238"/>
      <c r="CT1886" s="238"/>
      <c r="CU1886" s="238"/>
      <c r="CV1886" s="238"/>
      <c r="CW1886" s="238"/>
      <c r="CX1886" s="238"/>
      <c r="CY1886" s="238"/>
      <c r="CZ1886" s="238"/>
      <c r="DA1886" s="238"/>
      <c r="DB1886" s="238"/>
      <c r="DC1886" s="238"/>
      <c r="DD1886" s="238"/>
      <c r="DE1886" s="238"/>
      <c r="DF1886" s="238"/>
      <c r="DG1886" s="238"/>
      <c r="DH1886" s="238"/>
      <c r="DI1886" s="238"/>
      <c r="DJ1886" s="238"/>
      <c r="DK1886" s="238"/>
      <c r="DL1886" s="238"/>
      <c r="DM1886" s="238"/>
      <c r="DN1886" s="238"/>
      <c r="DO1886" s="238"/>
      <c r="DP1886" s="238"/>
      <c r="DQ1886" s="238"/>
      <c r="DR1886" s="238"/>
      <c r="DS1886" s="238"/>
      <c r="DT1886" s="238"/>
      <c r="DU1886" s="238"/>
      <c r="DV1886" s="238"/>
      <c r="DW1886" s="238"/>
      <c r="DX1886" s="238"/>
      <c r="DY1886" s="238"/>
      <c r="DZ1886" s="238"/>
      <c r="EA1886" s="238"/>
      <c r="EB1886" s="238"/>
      <c r="EC1886" s="238"/>
      <c r="ED1886" s="238"/>
      <c r="EE1886" s="238"/>
      <c r="EF1886" s="238"/>
      <c r="EG1886" s="238"/>
      <c r="EH1886" s="238"/>
      <c r="EI1886" s="238"/>
      <c r="EJ1886" s="238"/>
      <c r="EK1886" s="238"/>
      <c r="EL1886" s="238"/>
      <c r="EM1886" s="238"/>
      <c r="EN1886" s="238"/>
      <c r="EO1886" s="238"/>
      <c r="EP1886" s="238"/>
      <c r="EQ1886" s="238"/>
      <c r="ER1886" s="238"/>
      <c r="ES1886" s="238"/>
      <c r="ET1886" s="238"/>
      <c r="EU1886" s="238"/>
      <c r="EV1886" s="238"/>
      <c r="EW1886" s="238"/>
      <c r="EX1886" s="238"/>
      <c r="EY1886" s="238"/>
      <c r="EZ1886" s="238"/>
      <c r="FA1886" s="238"/>
      <c r="FB1886" s="238"/>
      <c r="FC1886" s="238"/>
      <c r="FD1886" s="238"/>
      <c r="FE1886" s="238"/>
    </row>
    <row r="1887" spans="34:161">
      <c r="AH1887" s="238"/>
      <c r="AI1887" s="238"/>
      <c r="AJ1887" s="238"/>
      <c r="AK1887" s="238"/>
      <c r="AL1887" s="238"/>
      <c r="AM1887" s="238"/>
      <c r="AN1887" s="238"/>
      <c r="AO1887" s="238"/>
      <c r="AP1887" s="238"/>
      <c r="AQ1887" s="238"/>
      <c r="AR1887" s="238"/>
      <c r="AS1887" s="238"/>
      <c r="AT1887" s="238"/>
      <c r="AU1887" s="238"/>
      <c r="AV1887" s="238"/>
      <c r="AW1887" s="238"/>
      <c r="AX1887" s="238"/>
      <c r="AY1887" s="238"/>
      <c r="AZ1887" s="238"/>
      <c r="BA1887" s="238"/>
      <c r="BB1887" s="238"/>
      <c r="BC1887" s="238"/>
      <c r="BD1887" s="238"/>
      <c r="BE1887" s="238"/>
      <c r="BF1887" s="238"/>
      <c r="BG1887" s="238"/>
      <c r="BH1887" s="238"/>
      <c r="BI1887" s="238"/>
      <c r="BJ1887" s="238"/>
      <c r="BK1887" s="238"/>
      <c r="BL1887" s="238"/>
      <c r="BM1887" s="238"/>
      <c r="BN1887" s="238"/>
      <c r="BO1887" s="238"/>
      <c r="BP1887" s="238"/>
      <c r="BQ1887" s="238"/>
      <c r="BR1887" s="238"/>
      <c r="BS1887" s="238"/>
      <c r="BT1887" s="238"/>
      <c r="BU1887" s="238"/>
      <c r="BV1887" s="238"/>
      <c r="BW1887" s="238"/>
      <c r="BX1887" s="238"/>
      <c r="BY1887" s="238"/>
      <c r="BZ1887" s="238"/>
      <c r="CA1887" s="238"/>
      <c r="CB1887" s="238"/>
      <c r="CC1887" s="238"/>
      <c r="CD1887" s="238"/>
      <c r="CE1887" s="238"/>
      <c r="CF1887" s="238"/>
      <c r="CG1887" s="238"/>
      <c r="CH1887" s="238"/>
      <c r="CI1887" s="238"/>
      <c r="CJ1887" s="238"/>
      <c r="CK1887" s="238"/>
      <c r="CL1887" s="238"/>
      <c r="CM1887" s="238"/>
      <c r="CN1887" s="238"/>
      <c r="CO1887" s="238"/>
      <c r="CP1887" s="238"/>
      <c r="CQ1887" s="238"/>
      <c r="CR1887" s="238"/>
      <c r="CS1887" s="238"/>
      <c r="CT1887" s="238"/>
      <c r="CU1887" s="238"/>
      <c r="CV1887" s="238"/>
      <c r="CW1887" s="238"/>
      <c r="CX1887" s="238"/>
      <c r="CY1887" s="238"/>
      <c r="CZ1887" s="238"/>
      <c r="DA1887" s="238"/>
      <c r="DB1887" s="238"/>
      <c r="DC1887" s="238"/>
      <c r="DD1887" s="238"/>
      <c r="DE1887" s="238"/>
      <c r="DF1887" s="238"/>
      <c r="DG1887" s="238"/>
      <c r="DH1887" s="238"/>
      <c r="DI1887" s="238"/>
      <c r="DJ1887" s="238"/>
      <c r="DK1887" s="238"/>
      <c r="DL1887" s="238"/>
      <c r="DM1887" s="238"/>
      <c r="DN1887" s="238"/>
      <c r="DO1887" s="238"/>
      <c r="DP1887" s="238"/>
      <c r="DQ1887" s="238"/>
      <c r="DR1887" s="238"/>
      <c r="DS1887" s="238"/>
      <c r="DT1887" s="238"/>
      <c r="DU1887" s="238"/>
      <c r="DV1887" s="238"/>
      <c r="DW1887" s="238"/>
      <c r="DX1887" s="238"/>
      <c r="DY1887" s="238"/>
      <c r="DZ1887" s="238"/>
      <c r="EA1887" s="238"/>
      <c r="EB1887" s="238"/>
      <c r="EC1887" s="238"/>
      <c r="ED1887" s="238"/>
      <c r="EE1887" s="238"/>
      <c r="EF1887" s="238"/>
      <c r="EG1887" s="238"/>
      <c r="EH1887" s="238"/>
      <c r="EI1887" s="238"/>
      <c r="EJ1887" s="238"/>
      <c r="EK1887" s="238"/>
      <c r="EL1887" s="238"/>
      <c r="EM1887" s="238"/>
      <c r="EN1887" s="238"/>
      <c r="EO1887" s="238"/>
      <c r="EP1887" s="238"/>
      <c r="EQ1887" s="238"/>
      <c r="ER1887" s="238"/>
      <c r="ES1887" s="238"/>
      <c r="ET1887" s="238"/>
      <c r="EU1887" s="238"/>
      <c r="EV1887" s="238"/>
      <c r="EW1887" s="238"/>
      <c r="EX1887" s="238"/>
      <c r="EY1887" s="238"/>
      <c r="EZ1887" s="238"/>
      <c r="FA1887" s="238"/>
      <c r="FB1887" s="238"/>
      <c r="FC1887" s="238"/>
      <c r="FD1887" s="238"/>
      <c r="FE1887" s="238"/>
    </row>
    <row r="1888" spans="34:161">
      <c r="AH1888" s="238"/>
      <c r="AI1888" s="238"/>
      <c r="AJ1888" s="238"/>
      <c r="AK1888" s="238"/>
      <c r="AL1888" s="238"/>
      <c r="AM1888" s="238"/>
      <c r="AN1888" s="238"/>
      <c r="AO1888" s="238"/>
      <c r="AP1888" s="238"/>
      <c r="AQ1888" s="238"/>
      <c r="AR1888" s="238"/>
      <c r="AS1888" s="238"/>
      <c r="AT1888" s="238"/>
      <c r="AU1888" s="238"/>
      <c r="AV1888" s="238"/>
      <c r="AW1888" s="238"/>
      <c r="AX1888" s="238"/>
      <c r="AY1888" s="238"/>
      <c r="AZ1888" s="238"/>
      <c r="BA1888" s="238"/>
      <c r="BB1888" s="238"/>
      <c r="BC1888" s="238"/>
      <c r="BD1888" s="238"/>
      <c r="BE1888" s="238"/>
      <c r="BF1888" s="238"/>
      <c r="BG1888" s="238"/>
      <c r="BH1888" s="238"/>
      <c r="BI1888" s="238"/>
      <c r="BJ1888" s="238"/>
      <c r="BK1888" s="238"/>
      <c r="BL1888" s="238"/>
      <c r="BM1888" s="238"/>
      <c r="BN1888" s="238"/>
      <c r="BO1888" s="238"/>
      <c r="BP1888" s="238"/>
      <c r="BQ1888" s="238"/>
      <c r="BR1888" s="238"/>
      <c r="BS1888" s="238"/>
      <c r="BT1888" s="238"/>
      <c r="BU1888" s="238"/>
      <c r="BV1888" s="238"/>
      <c r="BW1888" s="238"/>
      <c r="BX1888" s="238"/>
      <c r="BY1888" s="238"/>
      <c r="BZ1888" s="238"/>
      <c r="CA1888" s="238"/>
      <c r="CB1888" s="238"/>
      <c r="CC1888" s="238"/>
      <c r="CD1888" s="238"/>
      <c r="CE1888" s="238"/>
      <c r="CF1888" s="238"/>
      <c r="CG1888" s="238"/>
      <c r="CH1888" s="238"/>
      <c r="CI1888" s="238"/>
      <c r="CJ1888" s="238"/>
      <c r="CK1888" s="238"/>
      <c r="CL1888" s="238"/>
      <c r="CM1888" s="238"/>
      <c r="CN1888" s="238"/>
      <c r="CO1888" s="238"/>
      <c r="CP1888" s="238"/>
      <c r="CQ1888" s="238"/>
      <c r="CR1888" s="238"/>
      <c r="CS1888" s="238"/>
      <c r="CT1888" s="238"/>
      <c r="CU1888" s="238"/>
      <c r="CV1888" s="238"/>
      <c r="CW1888" s="238"/>
      <c r="CX1888" s="238"/>
      <c r="CY1888" s="238"/>
      <c r="CZ1888" s="238"/>
      <c r="DA1888" s="238"/>
      <c r="DB1888" s="238"/>
      <c r="DC1888" s="238"/>
      <c r="DD1888" s="238"/>
      <c r="DE1888" s="238"/>
      <c r="DF1888" s="238"/>
      <c r="DG1888" s="238"/>
      <c r="DH1888" s="238"/>
      <c r="DI1888" s="238"/>
      <c r="DJ1888" s="238"/>
      <c r="DK1888" s="238"/>
      <c r="DL1888" s="238"/>
      <c r="DM1888" s="238"/>
      <c r="DN1888" s="238"/>
      <c r="DO1888" s="238"/>
      <c r="DP1888" s="238"/>
      <c r="DQ1888" s="238"/>
      <c r="DR1888" s="238"/>
      <c r="DS1888" s="238"/>
      <c r="DT1888" s="238"/>
      <c r="DU1888" s="238"/>
      <c r="DV1888" s="238"/>
      <c r="DW1888" s="238"/>
      <c r="DX1888" s="238"/>
      <c r="DY1888" s="238"/>
      <c r="DZ1888" s="238"/>
      <c r="EA1888" s="238"/>
      <c r="EB1888" s="238"/>
      <c r="EC1888" s="238"/>
      <c r="ED1888" s="238"/>
      <c r="EE1888" s="238"/>
      <c r="EF1888" s="238"/>
      <c r="EG1888" s="238"/>
      <c r="EH1888" s="238"/>
      <c r="EI1888" s="238"/>
      <c r="EJ1888" s="238"/>
      <c r="EK1888" s="238"/>
      <c r="EL1888" s="238"/>
      <c r="EM1888" s="238"/>
      <c r="EN1888" s="238"/>
      <c r="EO1888" s="238"/>
      <c r="EP1888" s="238"/>
      <c r="EQ1888" s="238"/>
      <c r="ER1888" s="238"/>
      <c r="ES1888" s="238"/>
      <c r="ET1888" s="238"/>
      <c r="EU1888" s="238"/>
      <c r="EV1888" s="238"/>
      <c r="EW1888" s="238"/>
      <c r="EX1888" s="238"/>
      <c r="EY1888" s="238"/>
      <c r="EZ1888" s="238"/>
      <c r="FA1888" s="238"/>
      <c r="FB1888" s="238"/>
      <c r="FC1888" s="238"/>
      <c r="FD1888" s="238"/>
      <c r="FE1888" s="238"/>
    </row>
    <row r="1889" spans="34:161">
      <c r="AH1889" s="238"/>
      <c r="AI1889" s="238"/>
      <c r="AJ1889" s="238"/>
      <c r="AK1889" s="238"/>
      <c r="AL1889" s="238"/>
      <c r="AM1889" s="238"/>
      <c r="AN1889" s="238"/>
      <c r="AO1889" s="238"/>
      <c r="AP1889" s="238"/>
      <c r="AQ1889" s="238"/>
      <c r="AR1889" s="238"/>
      <c r="AS1889" s="238"/>
      <c r="AT1889" s="238"/>
      <c r="AU1889" s="238"/>
      <c r="AV1889" s="238"/>
      <c r="AW1889" s="238"/>
      <c r="AX1889" s="238"/>
      <c r="AY1889" s="238"/>
      <c r="AZ1889" s="238"/>
      <c r="BA1889" s="238"/>
      <c r="BB1889" s="238"/>
      <c r="BC1889" s="238"/>
      <c r="BD1889" s="238"/>
      <c r="BE1889" s="238"/>
      <c r="BF1889" s="238"/>
      <c r="BG1889" s="238"/>
      <c r="BH1889" s="238"/>
      <c r="BI1889" s="238"/>
      <c r="BJ1889" s="238"/>
      <c r="BK1889" s="238"/>
      <c r="BL1889" s="238"/>
      <c r="BM1889" s="238"/>
      <c r="BN1889" s="238"/>
      <c r="BO1889" s="238"/>
      <c r="BP1889" s="238"/>
      <c r="BQ1889" s="238"/>
      <c r="BR1889" s="238"/>
      <c r="BS1889" s="238"/>
      <c r="BT1889" s="238"/>
      <c r="BU1889" s="238"/>
      <c r="BV1889" s="238"/>
      <c r="BW1889" s="238"/>
      <c r="BX1889" s="238"/>
      <c r="BY1889" s="238"/>
      <c r="BZ1889" s="238"/>
      <c r="CA1889" s="238"/>
      <c r="CB1889" s="238"/>
      <c r="CC1889" s="238"/>
      <c r="CD1889" s="238"/>
      <c r="CE1889" s="238"/>
      <c r="CF1889" s="238"/>
      <c r="CG1889" s="238"/>
      <c r="CH1889" s="238"/>
      <c r="CI1889" s="238"/>
      <c r="CJ1889" s="238"/>
      <c r="CK1889" s="238"/>
      <c r="CL1889" s="238"/>
      <c r="CM1889" s="238"/>
      <c r="CN1889" s="238"/>
      <c r="CO1889" s="238"/>
      <c r="CP1889" s="238"/>
      <c r="CQ1889" s="238"/>
      <c r="CR1889" s="238"/>
      <c r="CS1889" s="238"/>
      <c r="CT1889" s="238"/>
      <c r="CU1889" s="238"/>
      <c r="CV1889" s="238"/>
      <c r="CW1889" s="238"/>
      <c r="CX1889" s="238"/>
      <c r="CY1889" s="238"/>
      <c r="CZ1889" s="238"/>
      <c r="DA1889" s="238"/>
      <c r="DB1889" s="238"/>
      <c r="DC1889" s="238"/>
      <c r="DD1889" s="238"/>
      <c r="DE1889" s="238"/>
      <c r="DF1889" s="238"/>
      <c r="DG1889" s="238"/>
      <c r="DH1889" s="238"/>
      <c r="DI1889" s="238"/>
      <c r="DJ1889" s="238"/>
      <c r="DK1889" s="238"/>
      <c r="DL1889" s="238"/>
      <c r="DM1889" s="238"/>
      <c r="DN1889" s="238"/>
      <c r="DO1889" s="238"/>
      <c r="DP1889" s="238"/>
      <c r="DQ1889" s="238"/>
      <c r="DR1889" s="238"/>
      <c r="DS1889" s="238"/>
      <c r="DT1889" s="238"/>
      <c r="DU1889" s="238"/>
      <c r="DV1889" s="238"/>
      <c r="DW1889" s="238"/>
      <c r="DX1889" s="238"/>
      <c r="DY1889" s="238"/>
      <c r="DZ1889" s="238"/>
      <c r="EA1889" s="238"/>
      <c r="EB1889" s="238"/>
      <c r="EC1889" s="238"/>
      <c r="ED1889" s="238"/>
      <c r="EE1889" s="238"/>
      <c r="EF1889" s="238"/>
      <c r="EG1889" s="238"/>
      <c r="EH1889" s="238"/>
      <c r="EI1889" s="238"/>
      <c r="EJ1889" s="238"/>
      <c r="EK1889" s="238"/>
      <c r="EL1889" s="238"/>
      <c r="EM1889" s="238"/>
      <c r="EN1889" s="238"/>
      <c r="EO1889" s="238"/>
      <c r="EP1889" s="238"/>
      <c r="EQ1889" s="238"/>
      <c r="ER1889" s="238"/>
      <c r="ES1889" s="238"/>
      <c r="ET1889" s="238"/>
      <c r="EU1889" s="238"/>
      <c r="EV1889" s="238"/>
      <c r="EW1889" s="238"/>
      <c r="EX1889" s="238"/>
      <c r="EY1889" s="238"/>
      <c r="EZ1889" s="238"/>
      <c r="FA1889" s="238"/>
      <c r="FB1889" s="238"/>
      <c r="FC1889" s="238"/>
      <c r="FD1889" s="238"/>
      <c r="FE1889" s="238"/>
    </row>
    <row r="1890" spans="34:161">
      <c r="AH1890" s="238"/>
      <c r="AI1890" s="238"/>
      <c r="AJ1890" s="238"/>
      <c r="AK1890" s="238"/>
      <c r="AL1890" s="238"/>
      <c r="AM1890" s="238"/>
      <c r="AN1890" s="238"/>
      <c r="AO1890" s="238"/>
      <c r="AP1890" s="238"/>
      <c r="AQ1890" s="238"/>
      <c r="AR1890" s="238"/>
      <c r="AS1890" s="238"/>
      <c r="AT1890" s="238"/>
      <c r="AU1890" s="238"/>
      <c r="AV1890" s="238"/>
      <c r="AW1890" s="238"/>
      <c r="AX1890" s="238"/>
      <c r="AY1890" s="238"/>
      <c r="AZ1890" s="238"/>
      <c r="BA1890" s="238"/>
      <c r="BB1890" s="238"/>
      <c r="BC1890" s="238"/>
      <c r="BD1890" s="238"/>
      <c r="BE1890" s="238"/>
      <c r="BF1890" s="238"/>
      <c r="BG1890" s="238"/>
      <c r="BH1890" s="238"/>
      <c r="BI1890" s="238"/>
      <c r="BJ1890" s="238"/>
      <c r="BK1890" s="238"/>
      <c r="BL1890" s="238"/>
      <c r="BM1890" s="238"/>
      <c r="BN1890" s="238"/>
      <c r="BO1890" s="238"/>
      <c r="BP1890" s="238"/>
      <c r="BQ1890" s="238"/>
      <c r="BR1890" s="238"/>
      <c r="BS1890" s="238"/>
      <c r="BT1890" s="238"/>
      <c r="BU1890" s="238"/>
      <c r="BV1890" s="238"/>
      <c r="BW1890" s="238"/>
      <c r="BX1890" s="238"/>
      <c r="BY1890" s="238"/>
      <c r="BZ1890" s="238"/>
      <c r="CA1890" s="238"/>
      <c r="CB1890" s="238"/>
      <c r="CC1890" s="238"/>
      <c r="CD1890" s="238"/>
      <c r="CE1890" s="238"/>
      <c r="CF1890" s="238"/>
      <c r="CG1890" s="238"/>
      <c r="CH1890" s="238"/>
      <c r="CI1890" s="238"/>
      <c r="CJ1890" s="238"/>
      <c r="CK1890" s="238"/>
      <c r="CL1890" s="238"/>
      <c r="CM1890" s="238"/>
      <c r="CN1890" s="238"/>
      <c r="CO1890" s="238"/>
      <c r="CP1890" s="238"/>
      <c r="CQ1890" s="238"/>
      <c r="CR1890" s="238"/>
      <c r="CS1890" s="238"/>
      <c r="CT1890" s="238"/>
      <c r="CU1890" s="238"/>
      <c r="CV1890" s="238"/>
      <c r="CW1890" s="238"/>
      <c r="CX1890" s="238"/>
      <c r="CY1890" s="238"/>
      <c r="CZ1890" s="238"/>
      <c r="DA1890" s="238"/>
      <c r="DB1890" s="238"/>
      <c r="DC1890" s="238"/>
      <c r="DD1890" s="238"/>
      <c r="DE1890" s="238"/>
      <c r="DF1890" s="238"/>
      <c r="DG1890" s="238"/>
      <c r="DH1890" s="238"/>
      <c r="DI1890" s="238"/>
      <c r="DJ1890" s="238"/>
      <c r="DK1890" s="238"/>
      <c r="DL1890" s="238"/>
      <c r="DM1890" s="238"/>
      <c r="DN1890" s="238"/>
      <c r="DO1890" s="238"/>
      <c r="DP1890" s="238"/>
      <c r="DQ1890" s="238"/>
      <c r="DR1890" s="238"/>
      <c r="DS1890" s="238"/>
      <c r="DT1890" s="238"/>
      <c r="DU1890" s="238"/>
      <c r="DV1890" s="238"/>
      <c r="DW1890" s="238"/>
      <c r="DX1890" s="238"/>
      <c r="DY1890" s="238"/>
      <c r="DZ1890" s="238"/>
      <c r="EA1890" s="238"/>
      <c r="EB1890" s="238"/>
      <c r="EC1890" s="238"/>
      <c r="ED1890" s="238"/>
      <c r="EE1890" s="238"/>
      <c r="EF1890" s="238"/>
      <c r="EG1890" s="238"/>
      <c r="EH1890" s="238"/>
      <c r="EI1890" s="238"/>
      <c r="EJ1890" s="238"/>
      <c r="EK1890" s="238"/>
      <c r="EL1890" s="238"/>
      <c r="EM1890" s="238"/>
      <c r="EN1890" s="238"/>
      <c r="EO1890" s="238"/>
      <c r="EP1890" s="238"/>
      <c r="EQ1890" s="238"/>
      <c r="ER1890" s="238"/>
      <c r="ES1890" s="238"/>
      <c r="ET1890" s="238"/>
      <c r="EU1890" s="238"/>
      <c r="EV1890" s="238"/>
      <c r="EW1890" s="238"/>
      <c r="EX1890" s="238"/>
      <c r="EY1890" s="238"/>
      <c r="EZ1890" s="238"/>
      <c r="FA1890" s="238"/>
      <c r="FB1890" s="238"/>
      <c r="FC1890" s="238"/>
      <c r="FD1890" s="238"/>
      <c r="FE1890" s="238"/>
    </row>
    <row r="1891" spans="34:161">
      <c r="AH1891" s="238"/>
      <c r="AI1891" s="238"/>
      <c r="AJ1891" s="238"/>
      <c r="AK1891" s="238"/>
      <c r="AL1891" s="238"/>
      <c r="AM1891" s="238"/>
      <c r="AN1891" s="238"/>
      <c r="AO1891" s="238"/>
      <c r="AP1891" s="238"/>
      <c r="AQ1891" s="238"/>
      <c r="AR1891" s="238"/>
      <c r="AS1891" s="238"/>
      <c r="AT1891" s="238"/>
      <c r="AU1891" s="238"/>
      <c r="AV1891" s="238"/>
      <c r="AW1891" s="238"/>
      <c r="AX1891" s="238"/>
      <c r="AY1891" s="238"/>
      <c r="AZ1891" s="238"/>
      <c r="BA1891" s="238"/>
      <c r="BB1891" s="238"/>
      <c r="BC1891" s="238"/>
      <c r="BD1891" s="238"/>
      <c r="BE1891" s="238"/>
      <c r="BF1891" s="238"/>
      <c r="BG1891" s="238"/>
      <c r="BH1891" s="238"/>
      <c r="BI1891" s="238"/>
      <c r="BJ1891" s="238"/>
      <c r="BK1891" s="238"/>
      <c r="BL1891" s="238"/>
      <c r="BM1891" s="238"/>
      <c r="BN1891" s="238"/>
      <c r="BO1891" s="238"/>
      <c r="BP1891" s="238"/>
      <c r="BQ1891" s="238"/>
      <c r="BR1891" s="238"/>
      <c r="BS1891" s="238"/>
      <c r="BT1891" s="238"/>
      <c r="BU1891" s="238"/>
      <c r="BV1891" s="238"/>
      <c r="BW1891" s="238"/>
      <c r="BX1891" s="238"/>
      <c r="BY1891" s="238"/>
      <c r="BZ1891" s="238"/>
      <c r="CA1891" s="238"/>
      <c r="CB1891" s="238"/>
      <c r="CC1891" s="238"/>
      <c r="CD1891" s="238"/>
      <c r="CE1891" s="238"/>
      <c r="CF1891" s="238"/>
      <c r="CG1891" s="238"/>
      <c r="CH1891" s="238"/>
      <c r="CI1891" s="238"/>
      <c r="CJ1891" s="238"/>
      <c r="CK1891" s="238"/>
      <c r="CL1891" s="238"/>
      <c r="CM1891" s="238"/>
      <c r="CN1891" s="238"/>
      <c r="CO1891" s="238"/>
      <c r="CP1891" s="238"/>
      <c r="CQ1891" s="238"/>
      <c r="CR1891" s="238"/>
      <c r="CS1891" s="238"/>
      <c r="CT1891" s="238"/>
      <c r="CU1891" s="238"/>
      <c r="CV1891" s="238"/>
      <c r="CW1891" s="238"/>
      <c r="CX1891" s="238"/>
      <c r="CY1891" s="238"/>
      <c r="CZ1891" s="238"/>
      <c r="DA1891" s="238"/>
      <c r="DB1891" s="238"/>
      <c r="DC1891" s="238"/>
      <c r="DD1891" s="238"/>
      <c r="DE1891" s="238"/>
      <c r="DF1891" s="238"/>
      <c r="DG1891" s="238"/>
      <c r="DH1891" s="238"/>
      <c r="DI1891" s="238"/>
      <c r="DJ1891" s="238"/>
      <c r="DK1891" s="238"/>
      <c r="DL1891" s="238"/>
      <c r="DM1891" s="238"/>
      <c r="DN1891" s="238"/>
      <c r="DO1891" s="238"/>
      <c r="DP1891" s="238"/>
      <c r="DQ1891" s="238"/>
      <c r="DR1891" s="238"/>
      <c r="DS1891" s="238"/>
      <c r="DT1891" s="238"/>
      <c r="DU1891" s="238"/>
      <c r="DV1891" s="238"/>
      <c r="DW1891" s="238"/>
      <c r="DX1891" s="238"/>
      <c r="DY1891" s="238"/>
      <c r="DZ1891" s="238"/>
      <c r="EA1891" s="238"/>
      <c r="EB1891" s="238"/>
      <c r="EC1891" s="238"/>
      <c r="ED1891" s="238"/>
      <c r="EE1891" s="238"/>
      <c r="EF1891" s="238"/>
      <c r="EG1891" s="238"/>
      <c r="EH1891" s="238"/>
      <c r="EI1891" s="238"/>
      <c r="EJ1891" s="238"/>
      <c r="EK1891" s="238"/>
      <c r="EL1891" s="238"/>
      <c r="EM1891" s="238"/>
      <c r="EN1891" s="238"/>
      <c r="EO1891" s="238"/>
      <c r="EP1891" s="238"/>
      <c r="EQ1891" s="238"/>
      <c r="ER1891" s="238"/>
      <c r="ES1891" s="238"/>
      <c r="ET1891" s="238"/>
      <c r="EU1891" s="238"/>
      <c r="EV1891" s="238"/>
      <c r="EW1891" s="238"/>
      <c r="EX1891" s="238"/>
      <c r="EY1891" s="238"/>
      <c r="EZ1891" s="238"/>
      <c r="FA1891" s="238"/>
      <c r="FB1891" s="238"/>
      <c r="FC1891" s="238"/>
      <c r="FD1891" s="238"/>
      <c r="FE1891" s="238"/>
    </row>
    <row r="1892" spans="34:161">
      <c r="AH1892" s="238"/>
      <c r="AI1892" s="238"/>
      <c r="AJ1892" s="238"/>
      <c r="AK1892" s="238"/>
      <c r="AL1892" s="238"/>
      <c r="AM1892" s="238"/>
      <c r="AN1892" s="238"/>
      <c r="AO1892" s="238"/>
      <c r="AP1892" s="238"/>
      <c r="AQ1892" s="238"/>
      <c r="AR1892" s="238"/>
      <c r="AS1892" s="238"/>
      <c r="AT1892" s="238"/>
      <c r="AU1892" s="238"/>
      <c r="AV1892" s="238"/>
      <c r="AW1892" s="238"/>
      <c r="AX1892" s="238"/>
      <c r="AY1892" s="238"/>
      <c r="AZ1892" s="238"/>
      <c r="BA1892" s="238"/>
      <c r="BB1892" s="238"/>
      <c r="BC1892" s="238"/>
      <c r="BD1892" s="238"/>
      <c r="BE1892" s="238"/>
      <c r="BF1892" s="238"/>
      <c r="BG1892" s="238"/>
      <c r="BH1892" s="238"/>
      <c r="BI1892" s="238"/>
      <c r="BJ1892" s="238"/>
      <c r="BK1892" s="238"/>
      <c r="BL1892" s="238"/>
      <c r="BM1892" s="238"/>
      <c r="BN1892" s="238"/>
      <c r="BO1892" s="238"/>
      <c r="BP1892" s="238"/>
      <c r="BQ1892" s="238"/>
      <c r="BR1892" s="238"/>
      <c r="BS1892" s="238"/>
      <c r="BT1892" s="238"/>
      <c r="BU1892" s="238"/>
      <c r="BV1892" s="238"/>
      <c r="BW1892" s="238"/>
      <c r="BX1892" s="238"/>
      <c r="BY1892" s="238"/>
      <c r="BZ1892" s="238"/>
      <c r="CA1892" s="238"/>
      <c r="CB1892" s="238"/>
      <c r="CC1892" s="238"/>
      <c r="CD1892" s="238"/>
      <c r="CE1892" s="238"/>
      <c r="CF1892" s="238"/>
      <c r="CG1892" s="238"/>
      <c r="CH1892" s="238"/>
      <c r="CI1892" s="238"/>
      <c r="CJ1892" s="238"/>
      <c r="CK1892" s="238"/>
      <c r="CL1892" s="238"/>
      <c r="CM1892" s="238"/>
      <c r="CN1892" s="238"/>
      <c r="CO1892" s="238"/>
      <c r="CP1892" s="238"/>
      <c r="CQ1892" s="238"/>
      <c r="CR1892" s="238"/>
      <c r="CS1892" s="238"/>
      <c r="CT1892" s="238"/>
      <c r="CU1892" s="238"/>
      <c r="CV1892" s="238"/>
      <c r="CW1892" s="238"/>
      <c r="CX1892" s="238"/>
      <c r="CY1892" s="238"/>
      <c r="CZ1892" s="238"/>
      <c r="DA1892" s="238"/>
      <c r="DB1892" s="238"/>
      <c r="DC1892" s="238"/>
      <c r="DD1892" s="238"/>
      <c r="DE1892" s="238"/>
      <c r="DF1892" s="238"/>
      <c r="DG1892" s="238"/>
      <c r="DH1892" s="238"/>
      <c r="DI1892" s="238"/>
      <c r="DJ1892" s="238"/>
      <c r="DK1892" s="238"/>
      <c r="DL1892" s="238"/>
      <c r="DM1892" s="238"/>
      <c r="DN1892" s="238"/>
      <c r="DO1892" s="238"/>
      <c r="DP1892" s="238"/>
      <c r="DQ1892" s="238"/>
      <c r="DR1892" s="238"/>
      <c r="DS1892" s="238"/>
      <c r="DT1892" s="238"/>
      <c r="DU1892" s="238"/>
      <c r="DV1892" s="238"/>
      <c r="DW1892" s="238"/>
      <c r="DX1892" s="238"/>
      <c r="DY1892" s="238"/>
      <c r="DZ1892" s="238"/>
      <c r="EA1892" s="238"/>
      <c r="EB1892" s="238"/>
      <c r="EC1892" s="238"/>
      <c r="ED1892" s="238"/>
      <c r="EE1892" s="238"/>
      <c r="EF1892" s="238"/>
      <c r="EG1892" s="238"/>
      <c r="EH1892" s="238"/>
      <c r="EI1892" s="238"/>
      <c r="EJ1892" s="238"/>
      <c r="EK1892" s="238"/>
      <c r="EL1892" s="238"/>
      <c r="EM1892" s="238"/>
      <c r="EN1892" s="238"/>
      <c r="EO1892" s="238"/>
      <c r="EP1892" s="238"/>
      <c r="EQ1892" s="238"/>
      <c r="ER1892" s="238"/>
      <c r="ES1892" s="238"/>
      <c r="ET1892" s="238"/>
      <c r="EU1892" s="238"/>
      <c r="EV1892" s="238"/>
      <c r="EW1892" s="238"/>
      <c r="EX1892" s="238"/>
      <c r="EY1892" s="238"/>
      <c r="EZ1892" s="238"/>
      <c r="FA1892" s="238"/>
      <c r="FB1892" s="238"/>
      <c r="FC1892" s="238"/>
      <c r="FD1892" s="238"/>
      <c r="FE1892" s="238"/>
    </row>
    <row r="1893" spans="34:161">
      <c r="AH1893" s="238"/>
      <c r="AI1893" s="238"/>
      <c r="AJ1893" s="238"/>
      <c r="AK1893" s="238"/>
      <c r="AL1893" s="238"/>
      <c r="AM1893" s="238"/>
      <c r="AN1893" s="238"/>
      <c r="AO1893" s="238"/>
      <c r="AP1893" s="238"/>
      <c r="AQ1893" s="238"/>
      <c r="AR1893" s="238"/>
      <c r="AS1893" s="238"/>
      <c r="AT1893" s="238"/>
      <c r="AU1893" s="238"/>
      <c r="AV1893" s="238"/>
      <c r="AW1893" s="238"/>
      <c r="AX1893" s="238"/>
      <c r="AY1893" s="238"/>
      <c r="AZ1893" s="238"/>
      <c r="BA1893" s="238"/>
      <c r="BB1893" s="238"/>
      <c r="BC1893" s="238"/>
      <c r="BD1893" s="238"/>
      <c r="BE1893" s="238"/>
      <c r="BF1893" s="238"/>
      <c r="BG1893" s="238"/>
      <c r="BH1893" s="238"/>
      <c r="BI1893" s="238"/>
      <c r="BJ1893" s="238"/>
      <c r="BK1893" s="238"/>
      <c r="BL1893" s="238"/>
      <c r="BM1893" s="238"/>
      <c r="BN1893" s="238"/>
      <c r="BO1893" s="238"/>
      <c r="BP1893" s="238"/>
      <c r="BQ1893" s="238"/>
      <c r="BR1893" s="238"/>
      <c r="BS1893" s="238"/>
      <c r="BT1893" s="238"/>
      <c r="BU1893" s="238"/>
      <c r="BV1893" s="238"/>
      <c r="BW1893" s="238"/>
      <c r="BX1893" s="238"/>
      <c r="BY1893" s="238"/>
      <c r="BZ1893" s="238"/>
      <c r="CA1893" s="238"/>
      <c r="CB1893" s="238"/>
      <c r="CC1893" s="238"/>
      <c r="CD1893" s="238"/>
      <c r="CE1893" s="238"/>
      <c r="CF1893" s="238"/>
      <c r="CG1893" s="238"/>
      <c r="CH1893" s="238"/>
      <c r="CI1893" s="238"/>
      <c r="CJ1893" s="238"/>
      <c r="CK1893" s="238"/>
      <c r="CL1893" s="238"/>
      <c r="CM1893" s="238"/>
      <c r="CN1893" s="238"/>
      <c r="CO1893" s="238"/>
      <c r="CP1893" s="238"/>
      <c r="CQ1893" s="238"/>
      <c r="CR1893" s="238"/>
      <c r="CS1893" s="238"/>
      <c r="CT1893" s="238"/>
      <c r="CU1893" s="238"/>
      <c r="CV1893" s="238"/>
      <c r="CW1893" s="238"/>
      <c r="CX1893" s="238"/>
      <c r="CY1893" s="238"/>
      <c r="CZ1893" s="238"/>
      <c r="DA1893" s="238"/>
      <c r="DB1893" s="238"/>
      <c r="DC1893" s="238"/>
      <c r="DD1893" s="238"/>
      <c r="DE1893" s="238"/>
      <c r="DF1893" s="238"/>
      <c r="DG1893" s="238"/>
      <c r="DH1893" s="238"/>
      <c r="DI1893" s="238"/>
      <c r="DJ1893" s="238"/>
      <c r="DK1893" s="238"/>
      <c r="DL1893" s="238"/>
      <c r="DM1893" s="238"/>
      <c r="DN1893" s="238"/>
      <c r="DO1893" s="238"/>
      <c r="DP1893" s="238"/>
      <c r="DQ1893" s="238"/>
      <c r="DR1893" s="238"/>
      <c r="DS1893" s="238"/>
      <c r="DT1893" s="238"/>
      <c r="DU1893" s="238"/>
      <c r="DV1893" s="238"/>
      <c r="DW1893" s="238"/>
      <c r="DX1893" s="238"/>
      <c r="DY1893" s="238"/>
      <c r="DZ1893" s="238"/>
      <c r="EA1893" s="238"/>
      <c r="EB1893" s="238"/>
      <c r="EC1893" s="238"/>
      <c r="ED1893" s="238"/>
      <c r="EE1893" s="238"/>
      <c r="EF1893" s="238"/>
      <c r="EG1893" s="238"/>
      <c r="EH1893" s="238"/>
      <c r="EI1893" s="238"/>
      <c r="EJ1893" s="238"/>
      <c r="EK1893" s="238"/>
      <c r="EL1893" s="238"/>
      <c r="EM1893" s="238"/>
      <c r="EN1893" s="238"/>
      <c r="EO1893" s="238"/>
      <c r="EP1893" s="238"/>
      <c r="EQ1893" s="238"/>
      <c r="ER1893" s="238"/>
      <c r="ES1893" s="238"/>
      <c r="ET1893" s="238"/>
      <c r="EU1893" s="238"/>
      <c r="EV1893" s="238"/>
      <c r="EW1893" s="238"/>
      <c r="EX1893" s="238"/>
      <c r="EY1893" s="238"/>
      <c r="EZ1893" s="238"/>
      <c r="FA1893" s="238"/>
      <c r="FB1893" s="238"/>
      <c r="FC1893" s="238"/>
      <c r="FD1893" s="238"/>
      <c r="FE1893" s="238"/>
    </row>
    <row r="1894" spans="34:161">
      <c r="AH1894" s="238"/>
      <c r="AI1894" s="238"/>
      <c r="AJ1894" s="238"/>
      <c r="AK1894" s="238"/>
      <c r="AL1894" s="238"/>
      <c r="AM1894" s="238"/>
      <c r="AN1894" s="238"/>
      <c r="AO1894" s="238"/>
      <c r="AP1894" s="238"/>
      <c r="AQ1894" s="238"/>
      <c r="AR1894" s="238"/>
      <c r="AS1894" s="238"/>
      <c r="AT1894" s="238"/>
      <c r="AU1894" s="238"/>
      <c r="AV1894" s="238"/>
      <c r="AW1894" s="238"/>
      <c r="AX1894" s="238"/>
      <c r="AY1894" s="238"/>
      <c r="AZ1894" s="238"/>
      <c r="BA1894" s="238"/>
      <c r="BB1894" s="238"/>
      <c r="BC1894" s="238"/>
      <c r="BD1894" s="238"/>
      <c r="BE1894" s="238"/>
      <c r="BF1894" s="238"/>
      <c r="BG1894" s="238"/>
      <c r="BH1894" s="238"/>
      <c r="BI1894" s="238"/>
      <c r="BJ1894" s="238"/>
      <c r="BK1894" s="238"/>
      <c r="BL1894" s="238"/>
      <c r="BM1894" s="238"/>
      <c r="BN1894" s="238"/>
      <c r="BO1894" s="238"/>
      <c r="BP1894" s="238"/>
      <c r="BQ1894" s="238"/>
      <c r="BR1894" s="238"/>
      <c r="BS1894" s="238"/>
      <c r="BT1894" s="238"/>
      <c r="BU1894" s="238"/>
      <c r="BV1894" s="238"/>
      <c r="BW1894" s="238"/>
      <c r="BX1894" s="238"/>
      <c r="BY1894" s="238"/>
      <c r="BZ1894" s="238"/>
      <c r="CA1894" s="238"/>
      <c r="CB1894" s="238"/>
      <c r="CC1894" s="238"/>
      <c r="CD1894" s="238"/>
      <c r="CE1894" s="238"/>
      <c r="CF1894" s="238"/>
      <c r="CG1894" s="238"/>
      <c r="CH1894" s="238"/>
      <c r="CI1894" s="238"/>
      <c r="CJ1894" s="238"/>
      <c r="CK1894" s="238"/>
      <c r="CL1894" s="238"/>
      <c r="CM1894" s="238"/>
      <c r="CN1894" s="238"/>
      <c r="CO1894" s="238"/>
      <c r="CP1894" s="238"/>
      <c r="CQ1894" s="238"/>
      <c r="CR1894" s="238"/>
      <c r="CS1894" s="238"/>
      <c r="CT1894" s="238"/>
      <c r="CU1894" s="238"/>
      <c r="CV1894" s="238"/>
      <c r="CW1894" s="238"/>
      <c r="CX1894" s="238"/>
      <c r="CY1894" s="238"/>
      <c r="CZ1894" s="238"/>
      <c r="DA1894" s="238"/>
      <c r="DB1894" s="238"/>
      <c r="DC1894" s="238"/>
      <c r="DD1894" s="238"/>
      <c r="DE1894" s="238"/>
      <c r="DF1894" s="238"/>
      <c r="DG1894" s="238"/>
      <c r="DH1894" s="238"/>
      <c r="DI1894" s="238"/>
      <c r="DJ1894" s="238"/>
      <c r="DK1894" s="238"/>
      <c r="DL1894" s="238"/>
      <c r="DM1894" s="238"/>
      <c r="DN1894" s="238"/>
      <c r="DO1894" s="238"/>
      <c r="DP1894" s="238"/>
      <c r="DQ1894" s="238"/>
      <c r="DR1894" s="238"/>
      <c r="DS1894" s="238"/>
      <c r="DT1894" s="238"/>
      <c r="DU1894" s="238"/>
      <c r="DV1894" s="238"/>
      <c r="DW1894" s="238"/>
      <c r="DX1894" s="238"/>
      <c r="DY1894" s="238"/>
      <c r="DZ1894" s="238"/>
      <c r="EA1894" s="238"/>
      <c r="EB1894" s="238"/>
      <c r="EC1894" s="238"/>
      <c r="ED1894" s="238"/>
      <c r="EE1894" s="238"/>
      <c r="EF1894" s="238"/>
      <c r="EG1894" s="238"/>
      <c r="EH1894" s="238"/>
      <c r="EI1894" s="238"/>
      <c r="EJ1894" s="238"/>
      <c r="EK1894" s="238"/>
      <c r="EL1894" s="238"/>
      <c r="EM1894" s="238"/>
      <c r="EN1894" s="238"/>
      <c r="EO1894" s="238"/>
      <c r="EP1894" s="238"/>
      <c r="EQ1894" s="238"/>
      <c r="ER1894" s="238"/>
      <c r="ES1894" s="238"/>
      <c r="ET1894" s="238"/>
      <c r="EU1894" s="238"/>
      <c r="EV1894" s="238"/>
      <c r="EW1894" s="238"/>
      <c r="EX1894" s="238"/>
      <c r="EY1894" s="238"/>
      <c r="EZ1894" s="238"/>
      <c r="FA1894" s="238"/>
      <c r="FB1894" s="238"/>
      <c r="FC1894" s="238"/>
      <c r="FD1894" s="238"/>
      <c r="FE1894" s="238"/>
    </row>
    <row r="1895" spans="34:161">
      <c r="AH1895" s="238"/>
      <c r="AI1895" s="238"/>
      <c r="AJ1895" s="238"/>
      <c r="AK1895" s="238"/>
      <c r="AL1895" s="238"/>
      <c r="AM1895" s="238"/>
      <c r="AN1895" s="238"/>
      <c r="AO1895" s="238"/>
      <c r="AP1895" s="238"/>
      <c r="AQ1895" s="238"/>
      <c r="AR1895" s="238"/>
      <c r="AS1895" s="238"/>
      <c r="AT1895" s="238"/>
      <c r="AU1895" s="238"/>
      <c r="AV1895" s="238"/>
      <c r="AW1895" s="238"/>
      <c r="AX1895" s="238"/>
      <c r="AY1895" s="238"/>
      <c r="AZ1895" s="238"/>
      <c r="BA1895" s="238"/>
      <c r="BB1895" s="238"/>
      <c r="BC1895" s="238"/>
      <c r="BD1895" s="238"/>
      <c r="BE1895" s="238"/>
      <c r="BF1895" s="238"/>
      <c r="BG1895" s="238"/>
      <c r="BH1895" s="238"/>
      <c r="BI1895" s="238"/>
      <c r="BJ1895" s="238"/>
      <c r="BK1895" s="238"/>
      <c r="BL1895" s="238"/>
      <c r="BM1895" s="238"/>
      <c r="BN1895" s="238"/>
      <c r="BO1895" s="238"/>
      <c r="BP1895" s="238"/>
      <c r="BQ1895" s="238"/>
      <c r="BR1895" s="238"/>
      <c r="BS1895" s="238"/>
      <c r="BT1895" s="238"/>
      <c r="BU1895" s="238"/>
      <c r="BV1895" s="238"/>
      <c r="BW1895" s="238"/>
      <c r="BX1895" s="238"/>
      <c r="BY1895" s="238"/>
      <c r="BZ1895" s="238"/>
      <c r="CA1895" s="238"/>
      <c r="CB1895" s="238"/>
      <c r="CC1895" s="238"/>
      <c r="CD1895" s="238"/>
      <c r="CE1895" s="238"/>
      <c r="CF1895" s="238"/>
      <c r="CG1895" s="238"/>
      <c r="CH1895" s="238"/>
      <c r="CI1895" s="238"/>
      <c r="CJ1895" s="238"/>
      <c r="CK1895" s="238"/>
      <c r="CL1895" s="238"/>
      <c r="CM1895" s="238"/>
      <c r="CN1895" s="238"/>
      <c r="CO1895" s="238"/>
      <c r="CP1895" s="238"/>
      <c r="CQ1895" s="238"/>
      <c r="CR1895" s="238"/>
      <c r="CS1895" s="238"/>
      <c r="CT1895" s="238"/>
      <c r="CU1895" s="238"/>
      <c r="CV1895" s="238"/>
      <c r="CW1895" s="238"/>
      <c r="CX1895" s="238"/>
      <c r="CY1895" s="238"/>
      <c r="CZ1895" s="238"/>
      <c r="DA1895" s="238"/>
      <c r="DB1895" s="238"/>
      <c r="DC1895" s="238"/>
      <c r="DD1895" s="238"/>
      <c r="DE1895" s="238"/>
      <c r="DF1895" s="238"/>
      <c r="DG1895" s="238"/>
      <c r="DH1895" s="238"/>
      <c r="DI1895" s="238"/>
      <c r="DJ1895" s="238"/>
      <c r="DK1895" s="238"/>
      <c r="DL1895" s="238"/>
      <c r="DM1895" s="238"/>
      <c r="DN1895" s="238"/>
      <c r="DO1895" s="238"/>
      <c r="DP1895" s="238"/>
      <c r="DQ1895" s="238"/>
      <c r="DR1895" s="238"/>
      <c r="DS1895" s="238"/>
      <c r="DT1895" s="238"/>
      <c r="DU1895" s="238"/>
      <c r="DV1895" s="238"/>
      <c r="DW1895" s="238"/>
      <c r="DX1895" s="238"/>
      <c r="DY1895" s="238"/>
      <c r="DZ1895" s="238"/>
      <c r="EA1895" s="238"/>
      <c r="EB1895" s="238"/>
      <c r="EC1895" s="238"/>
      <c r="ED1895" s="238"/>
      <c r="EE1895" s="238"/>
      <c r="EF1895" s="238"/>
      <c r="EG1895" s="238"/>
      <c r="EH1895" s="238"/>
      <c r="EI1895" s="238"/>
      <c r="EJ1895" s="238"/>
      <c r="EK1895" s="238"/>
      <c r="EL1895" s="238"/>
      <c r="EM1895" s="238"/>
      <c r="EN1895" s="238"/>
      <c r="EO1895" s="238"/>
      <c r="EP1895" s="238"/>
      <c r="EQ1895" s="238"/>
      <c r="ER1895" s="238"/>
      <c r="ES1895" s="238"/>
      <c r="ET1895" s="238"/>
      <c r="EU1895" s="238"/>
      <c r="EV1895" s="238"/>
      <c r="EW1895" s="238"/>
      <c r="EX1895" s="238"/>
      <c r="EY1895" s="238"/>
      <c r="EZ1895" s="238"/>
      <c r="FA1895" s="238"/>
      <c r="FB1895" s="238"/>
      <c r="FC1895" s="238"/>
      <c r="FD1895" s="238"/>
      <c r="FE1895" s="238"/>
    </row>
    <row r="1896" spans="34:161">
      <c r="AH1896" s="238"/>
      <c r="AI1896" s="238"/>
      <c r="AJ1896" s="238"/>
      <c r="AK1896" s="238"/>
      <c r="AL1896" s="238"/>
      <c r="AM1896" s="238"/>
      <c r="AN1896" s="238"/>
      <c r="AO1896" s="238"/>
      <c r="AP1896" s="238"/>
      <c r="AQ1896" s="238"/>
      <c r="AR1896" s="238"/>
      <c r="AS1896" s="238"/>
      <c r="AT1896" s="238"/>
      <c r="AU1896" s="238"/>
      <c r="AV1896" s="238"/>
      <c r="AW1896" s="238"/>
      <c r="AX1896" s="238"/>
      <c r="AY1896" s="238"/>
      <c r="AZ1896" s="238"/>
      <c r="BA1896" s="238"/>
      <c r="BB1896" s="238"/>
      <c r="BC1896" s="238"/>
      <c r="BD1896" s="238"/>
      <c r="BE1896" s="238"/>
      <c r="BF1896" s="238"/>
      <c r="BG1896" s="238"/>
      <c r="BH1896" s="238"/>
      <c r="BI1896" s="238"/>
      <c r="BJ1896" s="238"/>
      <c r="BK1896" s="238"/>
      <c r="BL1896" s="238"/>
      <c r="BM1896" s="238"/>
      <c r="BN1896" s="238"/>
      <c r="BO1896" s="238"/>
      <c r="BP1896" s="238"/>
      <c r="BQ1896" s="238"/>
      <c r="BR1896" s="238"/>
      <c r="BS1896" s="238"/>
      <c r="BT1896" s="238"/>
      <c r="BU1896" s="238"/>
      <c r="BV1896" s="238"/>
      <c r="BW1896" s="238"/>
      <c r="BX1896" s="238"/>
      <c r="BY1896" s="238"/>
      <c r="BZ1896" s="238"/>
      <c r="CA1896" s="238"/>
      <c r="CB1896" s="238"/>
      <c r="CC1896" s="238"/>
      <c r="CD1896" s="238"/>
      <c r="CE1896" s="238"/>
      <c r="CF1896" s="238"/>
      <c r="CG1896" s="238"/>
      <c r="CH1896" s="238"/>
      <c r="CI1896" s="238"/>
      <c r="CJ1896" s="238"/>
      <c r="CK1896" s="238"/>
      <c r="CL1896" s="238"/>
      <c r="CM1896" s="238"/>
      <c r="CN1896" s="238"/>
      <c r="CO1896" s="238"/>
      <c r="CP1896" s="238"/>
      <c r="CQ1896" s="238"/>
      <c r="CR1896" s="238"/>
      <c r="CS1896" s="238"/>
      <c r="CT1896" s="238"/>
      <c r="CU1896" s="238"/>
      <c r="CV1896" s="238"/>
      <c r="CW1896" s="238"/>
      <c r="CX1896" s="238"/>
      <c r="CY1896" s="238"/>
      <c r="CZ1896" s="238"/>
      <c r="DA1896" s="238"/>
      <c r="DB1896" s="238"/>
      <c r="DC1896" s="238"/>
      <c r="DD1896" s="238"/>
      <c r="DE1896" s="238"/>
      <c r="DF1896" s="238"/>
      <c r="DG1896" s="238"/>
      <c r="DH1896" s="238"/>
      <c r="DI1896" s="238"/>
      <c r="DJ1896" s="238"/>
      <c r="DK1896" s="238"/>
      <c r="DL1896" s="238"/>
      <c r="DM1896" s="238"/>
      <c r="DN1896" s="238"/>
      <c r="DO1896" s="238"/>
      <c r="DP1896" s="238"/>
      <c r="DQ1896" s="238"/>
      <c r="DR1896" s="238"/>
      <c r="DS1896" s="238"/>
      <c r="DT1896" s="238"/>
      <c r="DU1896" s="238"/>
      <c r="DV1896" s="238"/>
      <c r="DW1896" s="238"/>
      <c r="DX1896" s="238"/>
      <c r="DY1896" s="238"/>
      <c r="DZ1896" s="238"/>
      <c r="EA1896" s="238"/>
      <c r="EB1896" s="238"/>
      <c r="EC1896" s="238"/>
      <c r="ED1896" s="238"/>
      <c r="EE1896" s="238"/>
      <c r="EF1896" s="238"/>
      <c r="EG1896" s="238"/>
      <c r="EH1896" s="238"/>
      <c r="EI1896" s="238"/>
      <c r="EJ1896" s="238"/>
      <c r="EK1896" s="238"/>
      <c r="EL1896" s="238"/>
      <c r="EM1896" s="238"/>
      <c r="EN1896" s="238"/>
      <c r="EO1896" s="238"/>
      <c r="EP1896" s="238"/>
      <c r="EQ1896" s="238"/>
      <c r="ER1896" s="238"/>
      <c r="ES1896" s="238"/>
      <c r="ET1896" s="238"/>
      <c r="EU1896" s="238"/>
      <c r="EV1896" s="238"/>
      <c r="EW1896" s="238"/>
      <c r="EX1896" s="238"/>
      <c r="EY1896" s="238"/>
      <c r="EZ1896" s="238"/>
      <c r="FA1896" s="238"/>
      <c r="FB1896" s="238"/>
      <c r="FC1896" s="238"/>
      <c r="FD1896" s="238"/>
      <c r="FE1896" s="238"/>
    </row>
    <row r="1897" spans="34:161">
      <c r="AH1897" s="238"/>
      <c r="AI1897" s="238"/>
      <c r="AJ1897" s="238"/>
      <c r="AK1897" s="238"/>
      <c r="AL1897" s="238"/>
      <c r="AM1897" s="238"/>
      <c r="AN1897" s="238"/>
      <c r="AO1897" s="238"/>
      <c r="AP1897" s="238"/>
      <c r="AQ1897" s="238"/>
      <c r="AR1897" s="238"/>
      <c r="AS1897" s="238"/>
      <c r="AT1897" s="238"/>
      <c r="AU1897" s="238"/>
      <c r="AV1897" s="238"/>
      <c r="AW1897" s="238"/>
      <c r="AX1897" s="238"/>
      <c r="AY1897" s="238"/>
      <c r="AZ1897" s="238"/>
      <c r="BA1897" s="238"/>
      <c r="BB1897" s="238"/>
      <c r="BC1897" s="238"/>
      <c r="BD1897" s="238"/>
      <c r="BE1897" s="238"/>
      <c r="BF1897" s="238"/>
      <c r="BG1897" s="238"/>
      <c r="BH1897" s="238"/>
      <c r="BI1897" s="238"/>
      <c r="BJ1897" s="238"/>
      <c r="BK1897" s="238"/>
      <c r="BL1897" s="238"/>
      <c r="BM1897" s="238"/>
      <c r="BN1897" s="238"/>
      <c r="BO1897" s="238"/>
      <c r="BP1897" s="238"/>
      <c r="BQ1897" s="238"/>
      <c r="BR1897" s="238"/>
      <c r="BS1897" s="238"/>
      <c r="BT1897" s="238"/>
      <c r="BU1897" s="238"/>
      <c r="BV1897" s="238"/>
      <c r="BW1897" s="238"/>
      <c r="BX1897" s="238"/>
      <c r="BY1897" s="238"/>
      <c r="BZ1897" s="238"/>
      <c r="CA1897" s="238"/>
      <c r="CB1897" s="238"/>
      <c r="CC1897" s="238"/>
      <c r="CD1897" s="238"/>
      <c r="CE1897" s="238"/>
      <c r="CF1897" s="238"/>
      <c r="CG1897" s="238"/>
      <c r="CH1897" s="238"/>
      <c r="CI1897" s="238"/>
      <c r="CJ1897" s="238"/>
      <c r="CK1897" s="238"/>
      <c r="CL1897" s="238"/>
      <c r="CM1897" s="238"/>
      <c r="CN1897" s="238"/>
      <c r="CO1897" s="238"/>
      <c r="CP1897" s="238"/>
      <c r="CQ1897" s="238"/>
      <c r="CR1897" s="238"/>
      <c r="CS1897" s="238"/>
      <c r="CT1897" s="238"/>
      <c r="CU1897" s="238"/>
      <c r="CV1897" s="238"/>
      <c r="CW1897" s="238"/>
      <c r="CX1897" s="238"/>
      <c r="CY1897" s="238"/>
      <c r="CZ1897" s="238"/>
      <c r="DA1897" s="238"/>
      <c r="DB1897" s="238"/>
      <c r="DC1897" s="238"/>
      <c r="DD1897" s="238"/>
      <c r="DE1897" s="238"/>
      <c r="DF1897" s="238"/>
      <c r="DG1897" s="238"/>
      <c r="DH1897" s="238"/>
      <c r="DI1897" s="238"/>
      <c r="DJ1897" s="238"/>
      <c r="DK1897" s="238"/>
      <c r="DL1897" s="238"/>
      <c r="DM1897" s="238"/>
      <c r="DN1897" s="238"/>
      <c r="DO1897" s="238"/>
      <c r="DP1897" s="238"/>
      <c r="DQ1897" s="238"/>
      <c r="DR1897" s="238"/>
      <c r="DS1897" s="238"/>
      <c r="DT1897" s="238"/>
      <c r="DU1897" s="238"/>
      <c r="DV1897" s="238"/>
      <c r="DW1897" s="238"/>
      <c r="DX1897" s="238"/>
      <c r="DY1897" s="238"/>
      <c r="DZ1897" s="238"/>
      <c r="EA1897" s="238"/>
      <c r="EB1897" s="238"/>
      <c r="EC1897" s="238"/>
      <c r="ED1897" s="238"/>
      <c r="EE1897" s="238"/>
      <c r="EF1897" s="238"/>
      <c r="EG1897" s="238"/>
      <c r="EH1897" s="238"/>
      <c r="EI1897" s="238"/>
      <c r="EJ1897" s="238"/>
      <c r="EK1897" s="238"/>
      <c r="EL1897" s="238"/>
      <c r="EM1897" s="238"/>
      <c r="EN1897" s="238"/>
      <c r="EO1897" s="238"/>
      <c r="EP1897" s="238"/>
      <c r="EQ1897" s="238"/>
      <c r="ER1897" s="238"/>
      <c r="ES1897" s="238"/>
      <c r="ET1897" s="238"/>
      <c r="EU1897" s="238"/>
      <c r="EV1897" s="238"/>
      <c r="EW1897" s="238"/>
      <c r="EX1897" s="238"/>
      <c r="EY1897" s="238"/>
      <c r="EZ1897" s="238"/>
      <c r="FA1897" s="238"/>
      <c r="FB1897" s="238"/>
      <c r="FC1897" s="238"/>
      <c r="FD1897" s="238"/>
      <c r="FE1897" s="238"/>
    </row>
    <row r="1898" spans="34:161">
      <c r="AH1898" s="238"/>
      <c r="AI1898" s="238"/>
      <c r="AJ1898" s="238"/>
      <c r="AK1898" s="238"/>
      <c r="AL1898" s="238"/>
      <c r="AM1898" s="238"/>
      <c r="AN1898" s="238"/>
      <c r="AO1898" s="238"/>
      <c r="AP1898" s="238"/>
      <c r="AQ1898" s="238"/>
      <c r="AR1898" s="238"/>
      <c r="AS1898" s="238"/>
      <c r="AT1898" s="238"/>
      <c r="AU1898" s="238"/>
      <c r="AV1898" s="238"/>
      <c r="AW1898" s="238"/>
      <c r="AX1898" s="238"/>
      <c r="AY1898" s="238"/>
      <c r="AZ1898" s="238"/>
      <c r="BA1898" s="238"/>
      <c r="BB1898" s="238"/>
      <c r="BC1898" s="238"/>
      <c r="BD1898" s="238"/>
      <c r="BE1898" s="238"/>
      <c r="BF1898" s="238"/>
      <c r="BG1898" s="238"/>
      <c r="BH1898" s="238"/>
      <c r="BI1898" s="238"/>
      <c r="BJ1898" s="238"/>
      <c r="BK1898" s="238"/>
      <c r="BL1898" s="238"/>
      <c r="BM1898" s="238"/>
      <c r="BN1898" s="238"/>
      <c r="BO1898" s="238"/>
      <c r="BP1898" s="238"/>
      <c r="BQ1898" s="238"/>
      <c r="BR1898" s="238"/>
      <c r="BS1898" s="238"/>
      <c r="BT1898" s="238"/>
      <c r="BU1898" s="238"/>
      <c r="BV1898" s="238"/>
      <c r="BW1898" s="238"/>
      <c r="BX1898" s="238"/>
      <c r="BY1898" s="238"/>
      <c r="BZ1898" s="238"/>
      <c r="CA1898" s="238"/>
      <c r="CB1898" s="238"/>
      <c r="CC1898" s="238"/>
      <c r="CD1898" s="238"/>
      <c r="CE1898" s="238"/>
      <c r="CF1898" s="238"/>
      <c r="CG1898" s="238"/>
      <c r="CH1898" s="238"/>
      <c r="CI1898" s="238"/>
      <c r="CJ1898" s="238"/>
      <c r="CK1898" s="238"/>
      <c r="CL1898" s="238"/>
      <c r="CM1898" s="238"/>
      <c r="CN1898" s="238"/>
      <c r="CO1898" s="238"/>
      <c r="CP1898" s="238"/>
      <c r="CQ1898" s="238"/>
      <c r="CR1898" s="238"/>
      <c r="CS1898" s="238"/>
      <c r="CT1898" s="238"/>
      <c r="CU1898" s="238"/>
      <c r="CV1898" s="238"/>
      <c r="CW1898" s="238"/>
      <c r="CX1898" s="238"/>
      <c r="CY1898" s="238"/>
      <c r="CZ1898" s="238"/>
      <c r="DA1898" s="238"/>
      <c r="DB1898" s="238"/>
      <c r="DC1898" s="238"/>
      <c r="DD1898" s="238"/>
      <c r="DE1898" s="238"/>
      <c r="DF1898" s="238"/>
      <c r="DG1898" s="238"/>
      <c r="DH1898" s="238"/>
      <c r="DI1898" s="238"/>
      <c r="DJ1898" s="238"/>
      <c r="DK1898" s="238"/>
      <c r="DL1898" s="238"/>
      <c r="DM1898" s="238"/>
      <c r="DN1898" s="238"/>
      <c r="DO1898" s="238"/>
      <c r="DP1898" s="238"/>
      <c r="DQ1898" s="238"/>
      <c r="DR1898" s="238"/>
      <c r="DS1898" s="238"/>
      <c r="DT1898" s="238"/>
      <c r="DU1898" s="238"/>
      <c r="DV1898" s="238"/>
      <c r="DW1898" s="238"/>
      <c r="DX1898" s="238"/>
      <c r="DY1898" s="238"/>
      <c r="DZ1898" s="238"/>
      <c r="EA1898" s="238"/>
      <c r="EB1898" s="238"/>
      <c r="EC1898" s="238"/>
      <c r="ED1898" s="238"/>
      <c r="EE1898" s="238"/>
      <c r="EF1898" s="238"/>
      <c r="EG1898" s="238"/>
      <c r="EH1898" s="238"/>
      <c r="EI1898" s="238"/>
      <c r="EJ1898" s="238"/>
      <c r="EK1898" s="238"/>
      <c r="EL1898" s="238"/>
      <c r="EM1898" s="238"/>
      <c r="EN1898" s="238"/>
      <c r="EO1898" s="238"/>
      <c r="EP1898" s="238"/>
      <c r="EQ1898" s="238"/>
      <c r="ER1898" s="238"/>
      <c r="ES1898" s="238"/>
      <c r="ET1898" s="238"/>
      <c r="EU1898" s="238"/>
      <c r="EV1898" s="238"/>
      <c r="EW1898" s="238"/>
      <c r="EX1898" s="238"/>
      <c r="EY1898" s="238"/>
      <c r="EZ1898" s="238"/>
      <c r="FA1898" s="238"/>
      <c r="FB1898" s="238"/>
      <c r="FC1898" s="238"/>
      <c r="FD1898" s="238"/>
      <c r="FE1898" s="238"/>
    </row>
    <row r="1899" spans="34:161">
      <c r="AH1899" s="238"/>
      <c r="AI1899" s="238"/>
      <c r="AJ1899" s="238"/>
      <c r="AK1899" s="238"/>
      <c r="AL1899" s="238"/>
      <c r="AM1899" s="238"/>
      <c r="AN1899" s="238"/>
      <c r="AO1899" s="238"/>
      <c r="AP1899" s="238"/>
      <c r="AQ1899" s="238"/>
      <c r="AR1899" s="238"/>
      <c r="AS1899" s="238"/>
      <c r="AT1899" s="238"/>
      <c r="AU1899" s="238"/>
      <c r="AV1899" s="238"/>
      <c r="AW1899" s="238"/>
      <c r="AX1899" s="238"/>
      <c r="AY1899" s="238"/>
      <c r="AZ1899" s="238"/>
      <c r="BA1899" s="238"/>
      <c r="BB1899" s="238"/>
      <c r="BC1899" s="238"/>
      <c r="BD1899" s="238"/>
      <c r="BE1899" s="238"/>
      <c r="BF1899" s="238"/>
      <c r="BG1899" s="238"/>
      <c r="BH1899" s="238"/>
      <c r="BI1899" s="238"/>
      <c r="BJ1899" s="238"/>
      <c r="BK1899" s="238"/>
      <c r="BL1899" s="238"/>
      <c r="BM1899" s="238"/>
      <c r="BN1899" s="238"/>
      <c r="BO1899" s="238"/>
      <c r="BP1899" s="238"/>
      <c r="BQ1899" s="238"/>
      <c r="BR1899" s="238"/>
      <c r="BS1899" s="238"/>
      <c r="BT1899" s="238"/>
      <c r="BU1899" s="238"/>
      <c r="BV1899" s="238"/>
      <c r="BW1899" s="238"/>
      <c r="BX1899" s="238"/>
      <c r="BY1899" s="238"/>
      <c r="BZ1899" s="238"/>
      <c r="CA1899" s="238"/>
      <c r="CB1899" s="238"/>
      <c r="CC1899" s="238"/>
      <c r="CD1899" s="238"/>
      <c r="CE1899" s="238"/>
      <c r="CF1899" s="238"/>
      <c r="CG1899" s="238"/>
      <c r="CH1899" s="238"/>
      <c r="CI1899" s="238"/>
      <c r="CJ1899" s="238"/>
      <c r="CK1899" s="238"/>
      <c r="CL1899" s="238"/>
      <c r="CM1899" s="238"/>
      <c r="CN1899" s="238"/>
      <c r="CO1899" s="238"/>
      <c r="CP1899" s="238"/>
      <c r="CQ1899" s="238"/>
      <c r="CR1899" s="238"/>
      <c r="CS1899" s="238"/>
      <c r="CT1899" s="238"/>
      <c r="CU1899" s="238"/>
      <c r="CV1899" s="238"/>
      <c r="CW1899" s="238"/>
      <c r="CX1899" s="238"/>
      <c r="CY1899" s="238"/>
      <c r="CZ1899" s="238"/>
      <c r="DA1899" s="238"/>
      <c r="DB1899" s="238"/>
      <c r="DC1899" s="238"/>
      <c r="DD1899" s="238"/>
      <c r="DE1899" s="238"/>
      <c r="DF1899" s="238"/>
      <c r="DG1899" s="238"/>
      <c r="DH1899" s="238"/>
      <c r="DI1899" s="238"/>
      <c r="DJ1899" s="238"/>
      <c r="DK1899" s="238"/>
      <c r="DL1899" s="238"/>
      <c r="DM1899" s="238"/>
      <c r="DN1899" s="238"/>
      <c r="DO1899" s="238"/>
      <c r="DP1899" s="238"/>
      <c r="DQ1899" s="238"/>
      <c r="DR1899" s="238"/>
      <c r="DS1899" s="238"/>
      <c r="DT1899" s="238"/>
      <c r="DU1899" s="238"/>
      <c r="DV1899" s="238"/>
      <c r="DW1899" s="238"/>
      <c r="DX1899" s="238"/>
      <c r="DY1899" s="238"/>
      <c r="DZ1899" s="238"/>
      <c r="EA1899" s="238"/>
      <c r="EB1899" s="238"/>
      <c r="EC1899" s="238"/>
      <c r="ED1899" s="238"/>
      <c r="EE1899" s="238"/>
      <c r="EF1899" s="238"/>
      <c r="EG1899" s="238"/>
      <c r="EH1899" s="238"/>
      <c r="EI1899" s="238"/>
      <c r="EJ1899" s="238"/>
      <c r="EK1899" s="238"/>
      <c r="EL1899" s="238"/>
      <c r="EM1899" s="238"/>
      <c r="EN1899" s="238"/>
      <c r="EO1899" s="238"/>
      <c r="EP1899" s="238"/>
      <c r="EQ1899" s="238"/>
      <c r="ER1899" s="238"/>
      <c r="ES1899" s="238"/>
      <c r="ET1899" s="238"/>
      <c r="EU1899" s="238"/>
      <c r="EV1899" s="238"/>
      <c r="EW1899" s="238"/>
      <c r="EX1899" s="238"/>
      <c r="EY1899" s="238"/>
      <c r="EZ1899" s="238"/>
      <c r="FA1899" s="238"/>
      <c r="FB1899" s="238"/>
      <c r="FC1899" s="238"/>
      <c r="FD1899" s="238"/>
      <c r="FE1899" s="238"/>
    </row>
    <row r="1900" spans="34:161">
      <c r="AH1900" s="238"/>
      <c r="AI1900" s="238"/>
      <c r="AJ1900" s="238"/>
      <c r="AK1900" s="238"/>
      <c r="AL1900" s="238"/>
      <c r="AM1900" s="238"/>
      <c r="AN1900" s="238"/>
      <c r="AO1900" s="238"/>
      <c r="AP1900" s="238"/>
      <c r="AQ1900" s="238"/>
      <c r="AR1900" s="238"/>
      <c r="AS1900" s="238"/>
      <c r="AT1900" s="238"/>
      <c r="AU1900" s="238"/>
      <c r="AV1900" s="238"/>
      <c r="AW1900" s="238"/>
      <c r="AX1900" s="238"/>
      <c r="AY1900" s="238"/>
      <c r="AZ1900" s="238"/>
      <c r="BA1900" s="238"/>
      <c r="BB1900" s="238"/>
      <c r="BC1900" s="238"/>
      <c r="BD1900" s="238"/>
      <c r="BE1900" s="238"/>
      <c r="BF1900" s="238"/>
      <c r="BG1900" s="238"/>
      <c r="BH1900" s="238"/>
      <c r="BI1900" s="238"/>
      <c r="BJ1900" s="238"/>
      <c r="BK1900" s="238"/>
      <c r="BL1900" s="238"/>
      <c r="BM1900" s="238"/>
      <c r="BN1900" s="238"/>
      <c r="BO1900" s="238"/>
      <c r="BP1900" s="238"/>
      <c r="BQ1900" s="238"/>
      <c r="BR1900" s="238"/>
      <c r="BS1900" s="238"/>
      <c r="BT1900" s="238"/>
      <c r="BU1900" s="238"/>
      <c r="BV1900" s="238"/>
      <c r="BW1900" s="238"/>
      <c r="BX1900" s="238"/>
      <c r="BY1900" s="238"/>
      <c r="BZ1900" s="238"/>
      <c r="CA1900" s="238"/>
      <c r="CB1900" s="238"/>
      <c r="CC1900" s="238"/>
      <c r="CD1900" s="238"/>
      <c r="CE1900" s="238"/>
      <c r="CF1900" s="238"/>
      <c r="CG1900" s="238"/>
      <c r="CH1900" s="238"/>
      <c r="CI1900" s="238"/>
      <c r="CJ1900" s="238"/>
      <c r="CK1900" s="238"/>
      <c r="CL1900" s="238"/>
      <c r="CM1900" s="238"/>
      <c r="CN1900" s="238"/>
      <c r="CO1900" s="238"/>
      <c r="CP1900" s="238"/>
      <c r="CQ1900" s="238"/>
      <c r="CR1900" s="238"/>
      <c r="CS1900" s="238"/>
      <c r="CT1900" s="238"/>
      <c r="CU1900" s="238"/>
      <c r="CV1900" s="238"/>
      <c r="CW1900" s="238"/>
      <c r="CX1900" s="238"/>
      <c r="CY1900" s="238"/>
      <c r="CZ1900" s="238"/>
      <c r="DA1900" s="238"/>
      <c r="DB1900" s="238"/>
      <c r="DC1900" s="238"/>
      <c r="DD1900" s="238"/>
      <c r="DE1900" s="238"/>
      <c r="DF1900" s="238"/>
      <c r="DG1900" s="238"/>
      <c r="DH1900" s="238"/>
      <c r="DI1900" s="238"/>
      <c r="DJ1900" s="238"/>
      <c r="DK1900" s="238"/>
      <c r="DL1900" s="238"/>
      <c r="DM1900" s="238"/>
      <c r="DN1900" s="238"/>
      <c r="DO1900" s="238"/>
      <c r="DP1900" s="238"/>
      <c r="DQ1900" s="238"/>
      <c r="DR1900" s="238"/>
      <c r="DS1900" s="238"/>
      <c r="DT1900" s="238"/>
      <c r="DU1900" s="238"/>
      <c r="DV1900" s="238"/>
      <c r="DW1900" s="238"/>
      <c r="DX1900" s="238"/>
      <c r="DY1900" s="238"/>
      <c r="DZ1900" s="238"/>
      <c r="EA1900" s="238"/>
      <c r="EB1900" s="238"/>
      <c r="EC1900" s="238"/>
      <c r="ED1900" s="238"/>
      <c r="EE1900" s="238"/>
      <c r="EF1900" s="238"/>
      <c r="EG1900" s="238"/>
      <c r="EH1900" s="238"/>
      <c r="EI1900" s="238"/>
      <c r="EJ1900" s="238"/>
      <c r="EK1900" s="238"/>
      <c r="EL1900" s="238"/>
      <c r="EM1900" s="238"/>
      <c r="EN1900" s="238"/>
      <c r="EO1900" s="238"/>
      <c r="EP1900" s="238"/>
      <c r="EQ1900" s="238"/>
      <c r="ER1900" s="238"/>
      <c r="ES1900" s="238"/>
      <c r="ET1900" s="238"/>
      <c r="EU1900" s="238"/>
      <c r="EV1900" s="238"/>
      <c r="EW1900" s="238"/>
      <c r="EX1900" s="238"/>
      <c r="EY1900" s="238"/>
      <c r="EZ1900" s="238"/>
      <c r="FA1900" s="238"/>
      <c r="FB1900" s="238"/>
      <c r="FC1900" s="238"/>
      <c r="FD1900" s="238"/>
      <c r="FE1900" s="238"/>
    </row>
    <row r="1901" spans="34:161">
      <c r="AH1901" s="238"/>
      <c r="AI1901" s="238"/>
      <c r="AJ1901" s="238"/>
      <c r="AK1901" s="238"/>
      <c r="AL1901" s="238"/>
      <c r="AM1901" s="238"/>
      <c r="AN1901" s="238"/>
      <c r="AO1901" s="238"/>
      <c r="AP1901" s="238"/>
      <c r="AQ1901" s="238"/>
      <c r="AR1901" s="238"/>
      <c r="AS1901" s="238"/>
      <c r="AT1901" s="238"/>
      <c r="AU1901" s="238"/>
      <c r="AV1901" s="238"/>
      <c r="AW1901" s="238"/>
      <c r="AX1901" s="238"/>
      <c r="AY1901" s="238"/>
      <c r="AZ1901" s="238"/>
      <c r="BA1901" s="238"/>
      <c r="BB1901" s="238"/>
      <c r="BC1901" s="238"/>
      <c r="BD1901" s="238"/>
      <c r="BE1901" s="238"/>
      <c r="BF1901" s="238"/>
      <c r="BG1901" s="238"/>
      <c r="BH1901" s="238"/>
      <c r="BI1901" s="238"/>
      <c r="BJ1901" s="238"/>
      <c r="BK1901" s="238"/>
      <c r="BL1901" s="238"/>
      <c r="BM1901" s="238"/>
      <c r="BN1901" s="238"/>
      <c r="BO1901" s="238"/>
      <c r="BP1901" s="238"/>
      <c r="BQ1901" s="238"/>
      <c r="BR1901" s="238"/>
      <c r="BS1901" s="238"/>
      <c r="BT1901" s="238"/>
      <c r="BU1901" s="238"/>
      <c r="BV1901" s="238"/>
      <c r="BW1901" s="238"/>
      <c r="BX1901" s="238"/>
      <c r="BY1901" s="238"/>
      <c r="BZ1901" s="238"/>
      <c r="CA1901" s="238"/>
      <c r="CB1901" s="238"/>
      <c r="CC1901" s="238"/>
      <c r="CD1901" s="238"/>
      <c r="CE1901" s="238"/>
      <c r="CF1901" s="238"/>
      <c r="CG1901" s="238"/>
      <c r="CH1901" s="238"/>
      <c r="CI1901" s="238"/>
      <c r="CJ1901" s="238"/>
      <c r="CK1901" s="238"/>
      <c r="CL1901" s="238"/>
      <c r="CM1901" s="238"/>
      <c r="CN1901" s="238"/>
      <c r="CO1901" s="238"/>
      <c r="CP1901" s="238"/>
      <c r="CQ1901" s="238"/>
      <c r="CR1901" s="238"/>
      <c r="CS1901" s="238"/>
      <c r="CT1901" s="238"/>
      <c r="CU1901" s="238"/>
      <c r="CV1901" s="238"/>
      <c r="CW1901" s="238"/>
      <c r="CX1901" s="238"/>
      <c r="CY1901" s="238"/>
      <c r="CZ1901" s="238"/>
      <c r="DA1901" s="238"/>
      <c r="DB1901" s="238"/>
      <c r="DC1901" s="238"/>
      <c r="DD1901" s="238"/>
      <c r="DE1901" s="238"/>
      <c r="DF1901" s="238"/>
      <c r="DG1901" s="238"/>
      <c r="DH1901" s="238"/>
      <c r="DI1901" s="238"/>
      <c r="DJ1901" s="238"/>
      <c r="DK1901" s="238"/>
      <c r="DL1901" s="238"/>
      <c r="DM1901" s="238"/>
      <c r="DN1901" s="238"/>
      <c r="DO1901" s="238"/>
      <c r="DP1901" s="238"/>
      <c r="DQ1901" s="238"/>
      <c r="DR1901" s="238"/>
      <c r="DS1901" s="238"/>
      <c r="DT1901" s="238"/>
      <c r="DU1901" s="238"/>
      <c r="DV1901" s="238"/>
      <c r="DW1901" s="238"/>
      <c r="DX1901" s="238"/>
      <c r="DY1901" s="238"/>
      <c r="DZ1901" s="238"/>
      <c r="EA1901" s="238"/>
      <c r="EB1901" s="238"/>
      <c r="EC1901" s="238"/>
      <c r="ED1901" s="238"/>
      <c r="EE1901" s="238"/>
      <c r="EF1901" s="238"/>
      <c r="EG1901" s="238"/>
      <c r="EH1901" s="238"/>
      <c r="EI1901" s="238"/>
      <c r="EJ1901" s="238"/>
      <c r="EK1901" s="238"/>
      <c r="EL1901" s="238"/>
      <c r="EM1901" s="238"/>
      <c r="EN1901" s="238"/>
      <c r="EO1901" s="238"/>
      <c r="EP1901" s="238"/>
      <c r="EQ1901" s="238"/>
      <c r="ER1901" s="238"/>
      <c r="ES1901" s="238"/>
      <c r="ET1901" s="238"/>
      <c r="EU1901" s="238"/>
      <c r="EV1901" s="238"/>
      <c r="EW1901" s="238"/>
      <c r="EX1901" s="238"/>
      <c r="EY1901" s="238"/>
      <c r="EZ1901" s="238"/>
      <c r="FA1901" s="238"/>
      <c r="FB1901" s="238"/>
      <c r="FC1901" s="238"/>
      <c r="FD1901" s="238"/>
      <c r="FE1901" s="238"/>
    </row>
    <row r="1902" spans="34:161">
      <c r="AH1902" s="238"/>
      <c r="AI1902" s="238"/>
      <c r="AJ1902" s="238"/>
      <c r="AK1902" s="238"/>
      <c r="AL1902" s="238"/>
      <c r="AM1902" s="238"/>
      <c r="AN1902" s="238"/>
      <c r="AO1902" s="238"/>
      <c r="AP1902" s="238"/>
      <c r="AQ1902" s="238"/>
      <c r="AR1902" s="238"/>
      <c r="AS1902" s="238"/>
      <c r="AT1902" s="238"/>
      <c r="AU1902" s="238"/>
      <c r="AV1902" s="238"/>
      <c r="AW1902" s="238"/>
      <c r="AX1902" s="238"/>
      <c r="AY1902" s="238"/>
      <c r="AZ1902" s="238"/>
      <c r="BA1902" s="238"/>
      <c r="BB1902" s="238"/>
      <c r="BC1902" s="238"/>
      <c r="BD1902" s="238"/>
      <c r="BE1902" s="238"/>
      <c r="BF1902" s="238"/>
      <c r="BG1902" s="238"/>
      <c r="BH1902" s="238"/>
      <c r="BI1902" s="238"/>
      <c r="BJ1902" s="238"/>
      <c r="BK1902" s="238"/>
      <c r="BL1902" s="238"/>
      <c r="BM1902" s="238"/>
      <c r="BN1902" s="238"/>
      <c r="BO1902" s="238"/>
      <c r="BP1902" s="238"/>
      <c r="BQ1902" s="238"/>
      <c r="BR1902" s="238"/>
      <c r="BS1902" s="238"/>
      <c r="BT1902" s="238"/>
      <c r="BU1902" s="238"/>
      <c r="BV1902" s="238"/>
      <c r="BW1902" s="238"/>
      <c r="BX1902" s="238"/>
      <c r="BY1902" s="238"/>
      <c r="BZ1902" s="238"/>
      <c r="CA1902" s="238"/>
      <c r="CB1902" s="238"/>
      <c r="CC1902" s="238"/>
      <c r="CD1902" s="238"/>
      <c r="CE1902" s="238"/>
      <c r="CF1902" s="238"/>
      <c r="CG1902" s="238"/>
      <c r="CH1902" s="238"/>
      <c r="CI1902" s="238"/>
      <c r="CJ1902" s="238"/>
      <c r="CK1902" s="238"/>
      <c r="CL1902" s="238"/>
      <c r="CM1902" s="238"/>
      <c r="CN1902" s="238"/>
      <c r="CO1902" s="238"/>
      <c r="CP1902" s="238"/>
      <c r="CQ1902" s="238"/>
      <c r="CR1902" s="238"/>
      <c r="CS1902" s="238"/>
      <c r="CT1902" s="238"/>
      <c r="CU1902" s="238"/>
      <c r="CV1902" s="238"/>
      <c r="CW1902" s="238"/>
      <c r="CX1902" s="238"/>
      <c r="CY1902" s="238"/>
      <c r="CZ1902" s="238"/>
      <c r="DA1902" s="238"/>
      <c r="DB1902" s="238"/>
      <c r="DC1902" s="238"/>
      <c r="DD1902" s="238"/>
      <c r="DE1902" s="238"/>
      <c r="DF1902" s="238"/>
      <c r="DG1902" s="238"/>
      <c r="DH1902" s="238"/>
      <c r="DI1902" s="238"/>
      <c r="DJ1902" s="238"/>
      <c r="DK1902" s="238"/>
      <c r="DL1902" s="238"/>
      <c r="DM1902" s="238"/>
      <c r="DN1902" s="238"/>
      <c r="DO1902" s="238"/>
      <c r="DP1902" s="238"/>
      <c r="DQ1902" s="238"/>
      <c r="DR1902" s="238"/>
      <c r="DS1902" s="238"/>
      <c r="DT1902" s="238"/>
      <c r="DU1902" s="238"/>
      <c r="DV1902" s="238"/>
      <c r="DW1902" s="238"/>
      <c r="DX1902" s="238"/>
      <c r="DY1902" s="238"/>
      <c r="DZ1902" s="238"/>
      <c r="EA1902" s="238"/>
      <c r="EB1902" s="238"/>
      <c r="EC1902" s="238"/>
      <c r="ED1902" s="238"/>
      <c r="EE1902" s="238"/>
      <c r="EF1902" s="238"/>
      <c r="EG1902" s="238"/>
      <c r="EH1902" s="238"/>
      <c r="EI1902" s="238"/>
      <c r="EJ1902" s="238"/>
      <c r="EK1902" s="238"/>
      <c r="EL1902" s="238"/>
      <c r="EM1902" s="238"/>
      <c r="EN1902" s="238"/>
      <c r="EO1902" s="238"/>
      <c r="EP1902" s="238"/>
      <c r="EQ1902" s="238"/>
      <c r="ER1902" s="238"/>
      <c r="ES1902" s="238"/>
      <c r="ET1902" s="238"/>
      <c r="EU1902" s="238"/>
      <c r="EV1902" s="238"/>
      <c r="EW1902" s="238"/>
      <c r="EX1902" s="238"/>
      <c r="EY1902" s="238"/>
      <c r="EZ1902" s="238"/>
      <c r="FA1902" s="238"/>
      <c r="FB1902" s="238"/>
      <c r="FC1902" s="238"/>
      <c r="FD1902" s="238"/>
      <c r="FE1902" s="238"/>
    </row>
    <row r="1903" spans="34:161">
      <c r="AH1903" s="238"/>
      <c r="AI1903" s="238"/>
      <c r="AJ1903" s="238"/>
      <c r="AK1903" s="238"/>
      <c r="AL1903" s="238"/>
      <c r="AM1903" s="238"/>
      <c r="AN1903" s="238"/>
      <c r="AO1903" s="238"/>
      <c r="AP1903" s="238"/>
      <c r="AQ1903" s="238"/>
      <c r="AR1903" s="238"/>
      <c r="AS1903" s="238"/>
      <c r="AT1903" s="238"/>
      <c r="AU1903" s="238"/>
      <c r="AV1903" s="238"/>
      <c r="AW1903" s="238"/>
      <c r="AX1903" s="238"/>
      <c r="AY1903" s="238"/>
      <c r="AZ1903" s="238"/>
      <c r="BA1903" s="238"/>
      <c r="BB1903" s="238"/>
      <c r="BC1903" s="238"/>
      <c r="BD1903" s="238"/>
      <c r="BE1903" s="238"/>
      <c r="BF1903" s="238"/>
      <c r="BG1903" s="238"/>
      <c r="BH1903" s="238"/>
      <c r="BI1903" s="238"/>
      <c r="BJ1903" s="238"/>
      <c r="BK1903" s="238"/>
      <c r="BL1903" s="238"/>
      <c r="BM1903" s="238"/>
      <c r="BN1903" s="238"/>
      <c r="BO1903" s="238"/>
      <c r="BP1903" s="238"/>
      <c r="BQ1903" s="238"/>
      <c r="BR1903" s="238"/>
      <c r="BS1903" s="238"/>
      <c r="BT1903" s="238"/>
      <c r="BU1903" s="238"/>
      <c r="BV1903" s="238"/>
      <c r="BW1903" s="238"/>
      <c r="BX1903" s="238"/>
      <c r="BY1903" s="238"/>
      <c r="BZ1903" s="238"/>
      <c r="CA1903" s="238"/>
      <c r="CB1903" s="238"/>
      <c r="CC1903" s="238"/>
      <c r="CD1903" s="238"/>
      <c r="CE1903" s="238"/>
      <c r="CF1903" s="238"/>
      <c r="CG1903" s="238"/>
      <c r="CH1903" s="238"/>
      <c r="CI1903" s="238"/>
      <c r="CJ1903" s="238"/>
      <c r="CK1903" s="238"/>
      <c r="CL1903" s="238"/>
      <c r="CM1903" s="238"/>
      <c r="CN1903" s="238"/>
      <c r="CO1903" s="238"/>
      <c r="CP1903" s="238"/>
      <c r="CQ1903" s="238"/>
      <c r="CR1903" s="238"/>
      <c r="CS1903" s="238"/>
      <c r="CT1903" s="238"/>
      <c r="CU1903" s="238"/>
      <c r="CV1903" s="238"/>
      <c r="CW1903" s="238"/>
      <c r="CX1903" s="238"/>
      <c r="CY1903" s="238"/>
      <c r="CZ1903" s="238"/>
      <c r="DA1903" s="238"/>
      <c r="DB1903" s="238"/>
      <c r="DC1903" s="238"/>
      <c r="DD1903" s="238"/>
      <c r="DE1903" s="238"/>
      <c r="DF1903" s="238"/>
      <c r="DG1903" s="238"/>
      <c r="DH1903" s="238"/>
      <c r="DI1903" s="238"/>
      <c r="DJ1903" s="238"/>
      <c r="DK1903" s="238"/>
      <c r="DL1903" s="238"/>
      <c r="DM1903" s="238"/>
      <c r="DN1903" s="238"/>
      <c r="DO1903" s="238"/>
      <c r="DP1903" s="238"/>
      <c r="DQ1903" s="238"/>
      <c r="DR1903" s="238"/>
      <c r="DS1903" s="238"/>
      <c r="DT1903" s="238"/>
      <c r="DU1903" s="238"/>
      <c r="DV1903" s="238"/>
      <c r="DW1903" s="238"/>
      <c r="DX1903" s="238"/>
      <c r="DY1903" s="238"/>
      <c r="DZ1903" s="238"/>
      <c r="EA1903" s="238"/>
      <c r="EB1903" s="238"/>
      <c r="EC1903" s="238"/>
      <c r="ED1903" s="238"/>
      <c r="EE1903" s="238"/>
      <c r="EF1903" s="238"/>
      <c r="EG1903" s="238"/>
      <c r="EH1903" s="238"/>
      <c r="EI1903" s="238"/>
      <c r="EJ1903" s="238"/>
      <c r="EK1903" s="238"/>
      <c r="EL1903" s="238"/>
      <c r="EM1903" s="238"/>
      <c r="EN1903" s="238"/>
      <c r="EO1903" s="238"/>
      <c r="EP1903" s="238"/>
      <c r="EQ1903" s="238"/>
      <c r="ER1903" s="238"/>
      <c r="ES1903" s="238"/>
      <c r="ET1903" s="238"/>
      <c r="EU1903" s="238"/>
      <c r="EV1903" s="238"/>
      <c r="EW1903" s="238"/>
      <c r="EX1903" s="238"/>
      <c r="EY1903" s="238"/>
      <c r="EZ1903" s="238"/>
      <c r="FA1903" s="238"/>
      <c r="FB1903" s="238"/>
      <c r="FC1903" s="238"/>
      <c r="FD1903" s="238"/>
      <c r="FE1903" s="238"/>
    </row>
    <row r="1904" spans="34:161">
      <c r="AH1904" s="238"/>
      <c r="AI1904" s="238"/>
      <c r="AJ1904" s="238"/>
      <c r="AK1904" s="238"/>
      <c r="AL1904" s="238"/>
      <c r="AM1904" s="238"/>
      <c r="AN1904" s="238"/>
      <c r="AO1904" s="238"/>
      <c r="AP1904" s="238"/>
      <c r="AQ1904" s="238"/>
      <c r="AR1904" s="238"/>
      <c r="AS1904" s="238"/>
      <c r="AT1904" s="238"/>
      <c r="AU1904" s="238"/>
      <c r="AV1904" s="238"/>
      <c r="AW1904" s="238"/>
      <c r="AX1904" s="238"/>
      <c r="AY1904" s="238"/>
      <c r="AZ1904" s="238"/>
      <c r="BA1904" s="238"/>
      <c r="BB1904" s="238"/>
      <c r="BC1904" s="238"/>
      <c r="BD1904" s="238"/>
      <c r="BE1904" s="238"/>
      <c r="BF1904" s="238"/>
      <c r="BG1904" s="238"/>
      <c r="BH1904" s="238"/>
      <c r="BI1904" s="238"/>
      <c r="BJ1904" s="238"/>
      <c r="BK1904" s="238"/>
      <c r="BL1904" s="238"/>
      <c r="BM1904" s="238"/>
      <c r="BN1904" s="238"/>
      <c r="BO1904" s="238"/>
      <c r="BP1904" s="238"/>
      <c r="BQ1904" s="238"/>
      <c r="BR1904" s="238"/>
      <c r="BS1904" s="238"/>
      <c r="BT1904" s="238"/>
      <c r="BU1904" s="238"/>
      <c r="BV1904" s="238"/>
      <c r="BW1904" s="238"/>
      <c r="BX1904" s="238"/>
      <c r="BY1904" s="238"/>
      <c r="BZ1904" s="238"/>
      <c r="CA1904" s="238"/>
      <c r="CB1904" s="238"/>
      <c r="CC1904" s="238"/>
      <c r="CD1904" s="238"/>
      <c r="CE1904" s="238"/>
      <c r="CF1904" s="238"/>
      <c r="CG1904" s="238"/>
      <c r="CH1904" s="238"/>
      <c r="CI1904" s="238"/>
      <c r="CJ1904" s="238"/>
      <c r="CK1904" s="238"/>
      <c r="CL1904" s="238"/>
      <c r="CM1904" s="238"/>
      <c r="CN1904" s="238"/>
      <c r="CO1904" s="238"/>
      <c r="CP1904" s="238"/>
      <c r="CQ1904" s="238"/>
      <c r="CR1904" s="238"/>
      <c r="CS1904" s="238"/>
      <c r="CT1904" s="238"/>
      <c r="CU1904" s="238"/>
      <c r="CV1904" s="238"/>
      <c r="CW1904" s="238"/>
      <c r="CX1904" s="238"/>
      <c r="CY1904" s="238"/>
      <c r="CZ1904" s="238"/>
      <c r="DA1904" s="238"/>
      <c r="DB1904" s="238"/>
      <c r="DC1904" s="238"/>
      <c r="DD1904" s="238"/>
      <c r="DE1904" s="238"/>
      <c r="DF1904" s="238"/>
      <c r="DG1904" s="238"/>
      <c r="DH1904" s="238"/>
      <c r="DI1904" s="238"/>
      <c r="DJ1904" s="238"/>
      <c r="DK1904" s="238"/>
      <c r="DL1904" s="238"/>
      <c r="DM1904" s="238"/>
      <c r="DN1904" s="238"/>
      <c r="DO1904" s="238"/>
      <c r="DP1904" s="238"/>
      <c r="DQ1904" s="238"/>
      <c r="DR1904" s="238"/>
      <c r="DS1904" s="238"/>
      <c r="DT1904" s="238"/>
      <c r="DU1904" s="238"/>
      <c r="DV1904" s="238"/>
      <c r="DW1904" s="238"/>
      <c r="DX1904" s="238"/>
      <c r="DY1904" s="238"/>
      <c r="DZ1904" s="238"/>
      <c r="EA1904" s="238"/>
      <c r="EB1904" s="238"/>
      <c r="EC1904" s="238"/>
      <c r="ED1904" s="238"/>
      <c r="EE1904" s="238"/>
      <c r="EF1904" s="238"/>
      <c r="EG1904" s="238"/>
      <c r="EH1904" s="238"/>
      <c r="EI1904" s="238"/>
      <c r="EJ1904" s="238"/>
      <c r="EK1904" s="238"/>
      <c r="EL1904" s="238"/>
      <c r="EM1904" s="238"/>
      <c r="EN1904" s="238"/>
      <c r="EO1904" s="238"/>
      <c r="EP1904" s="238"/>
      <c r="EQ1904" s="238"/>
      <c r="ER1904" s="238"/>
      <c r="ES1904" s="238"/>
      <c r="ET1904" s="238"/>
      <c r="EU1904" s="238"/>
      <c r="EV1904" s="238"/>
      <c r="EW1904" s="238"/>
      <c r="EX1904" s="238"/>
      <c r="EY1904" s="238"/>
      <c r="EZ1904" s="238"/>
      <c r="FA1904" s="238"/>
      <c r="FB1904" s="238"/>
      <c r="FC1904" s="238"/>
      <c r="FD1904" s="238"/>
      <c r="FE1904" s="238"/>
    </row>
    <row r="1905" spans="34:161">
      <c r="AH1905" s="238"/>
      <c r="AI1905" s="238"/>
      <c r="AJ1905" s="238"/>
      <c r="AK1905" s="238"/>
      <c r="AL1905" s="238"/>
      <c r="AM1905" s="238"/>
      <c r="AN1905" s="238"/>
      <c r="AO1905" s="238"/>
      <c r="AP1905" s="238"/>
      <c r="AQ1905" s="238"/>
      <c r="AR1905" s="238"/>
      <c r="AS1905" s="238"/>
      <c r="AT1905" s="238"/>
      <c r="AU1905" s="238"/>
      <c r="AV1905" s="238"/>
      <c r="AW1905" s="238"/>
      <c r="AX1905" s="238"/>
      <c r="AY1905" s="238"/>
      <c r="AZ1905" s="238"/>
      <c r="BA1905" s="238"/>
      <c r="BB1905" s="238"/>
      <c r="BC1905" s="238"/>
      <c r="BD1905" s="238"/>
      <c r="BE1905" s="238"/>
      <c r="BF1905" s="238"/>
      <c r="BG1905" s="238"/>
      <c r="BH1905" s="238"/>
      <c r="BI1905" s="238"/>
      <c r="BJ1905" s="238"/>
      <c r="BK1905" s="238"/>
      <c r="BL1905" s="238"/>
      <c r="BM1905" s="238"/>
      <c r="BN1905" s="238"/>
      <c r="BO1905" s="238"/>
      <c r="BP1905" s="238"/>
      <c r="BQ1905" s="238"/>
      <c r="BR1905" s="238"/>
      <c r="BS1905" s="238"/>
      <c r="BT1905" s="238"/>
      <c r="BU1905" s="238"/>
      <c r="BV1905" s="238"/>
      <c r="BW1905" s="238"/>
      <c r="BX1905" s="238"/>
      <c r="BY1905" s="238"/>
      <c r="BZ1905" s="238"/>
      <c r="CA1905" s="238"/>
      <c r="CB1905" s="238"/>
      <c r="CC1905" s="238"/>
      <c r="CD1905" s="238"/>
      <c r="CE1905" s="238"/>
      <c r="CF1905" s="238"/>
      <c r="CG1905" s="238"/>
      <c r="CH1905" s="238"/>
      <c r="CI1905" s="238"/>
      <c r="CJ1905" s="238"/>
      <c r="CK1905" s="238"/>
      <c r="CL1905" s="238"/>
      <c r="CM1905" s="238"/>
      <c r="CN1905" s="238"/>
      <c r="CO1905" s="238"/>
      <c r="CP1905" s="238"/>
      <c r="CQ1905" s="238"/>
      <c r="CR1905" s="238"/>
      <c r="CS1905" s="238"/>
      <c r="CT1905" s="238"/>
      <c r="CU1905" s="238"/>
      <c r="CV1905" s="238"/>
      <c r="CW1905" s="238"/>
      <c r="CX1905" s="238"/>
      <c r="CY1905" s="238"/>
      <c r="CZ1905" s="238"/>
      <c r="DA1905" s="238"/>
      <c r="DB1905" s="238"/>
      <c r="DC1905" s="238"/>
      <c r="DD1905" s="238"/>
      <c r="DE1905" s="238"/>
      <c r="DF1905" s="238"/>
      <c r="DG1905" s="238"/>
      <c r="DH1905" s="238"/>
      <c r="DI1905" s="238"/>
      <c r="DJ1905" s="238"/>
      <c r="DK1905" s="238"/>
      <c r="DL1905" s="238"/>
      <c r="DM1905" s="238"/>
      <c r="DN1905" s="238"/>
      <c r="DO1905" s="238"/>
      <c r="DP1905" s="238"/>
      <c r="DQ1905" s="238"/>
      <c r="DR1905" s="238"/>
      <c r="DS1905" s="238"/>
      <c r="DT1905" s="238"/>
      <c r="DU1905" s="238"/>
      <c r="DV1905" s="238"/>
      <c r="DW1905" s="238"/>
      <c r="DX1905" s="238"/>
      <c r="DY1905" s="238"/>
      <c r="DZ1905" s="238"/>
      <c r="EA1905" s="238"/>
      <c r="EB1905" s="238"/>
      <c r="EC1905" s="238"/>
      <c r="ED1905" s="238"/>
      <c r="EE1905" s="238"/>
      <c r="EF1905" s="238"/>
      <c r="EG1905" s="238"/>
      <c r="EH1905" s="238"/>
      <c r="EI1905" s="238"/>
      <c r="EJ1905" s="238"/>
      <c r="EK1905" s="238"/>
      <c r="EL1905" s="238"/>
      <c r="EM1905" s="238"/>
      <c r="EN1905" s="238"/>
      <c r="EO1905" s="238"/>
      <c r="EP1905" s="238"/>
      <c r="EQ1905" s="238"/>
      <c r="ER1905" s="238"/>
      <c r="ES1905" s="238"/>
      <c r="ET1905" s="238"/>
      <c r="EU1905" s="238"/>
      <c r="EV1905" s="238"/>
      <c r="EW1905" s="238"/>
      <c r="EX1905" s="238"/>
      <c r="EY1905" s="238"/>
      <c r="EZ1905" s="238"/>
      <c r="FA1905" s="238"/>
      <c r="FB1905" s="238"/>
      <c r="FC1905" s="238"/>
      <c r="FD1905" s="238"/>
      <c r="FE1905" s="238"/>
    </row>
    <row r="1906" spans="34:161">
      <c r="AH1906" s="238"/>
      <c r="AI1906" s="238"/>
      <c r="AJ1906" s="238"/>
      <c r="AK1906" s="238"/>
      <c r="AL1906" s="238"/>
      <c r="AM1906" s="238"/>
      <c r="AN1906" s="238"/>
      <c r="AO1906" s="238"/>
      <c r="AP1906" s="238"/>
      <c r="AQ1906" s="238"/>
      <c r="AR1906" s="238"/>
      <c r="AS1906" s="238"/>
      <c r="AT1906" s="238"/>
      <c r="AU1906" s="238"/>
      <c r="AV1906" s="238"/>
      <c r="AW1906" s="238"/>
      <c r="AX1906" s="238"/>
      <c r="AY1906" s="238"/>
      <c r="AZ1906" s="238"/>
      <c r="BA1906" s="238"/>
      <c r="BB1906" s="238"/>
      <c r="BC1906" s="238"/>
      <c r="BD1906" s="238"/>
      <c r="BE1906" s="238"/>
      <c r="BF1906" s="238"/>
      <c r="BG1906" s="238"/>
      <c r="BH1906" s="238"/>
      <c r="BI1906" s="238"/>
      <c r="BJ1906" s="238"/>
      <c r="BK1906" s="238"/>
      <c r="BL1906" s="238"/>
      <c r="BM1906" s="238"/>
      <c r="BN1906" s="238"/>
      <c r="BO1906" s="238"/>
      <c r="BP1906" s="238"/>
      <c r="BQ1906" s="238"/>
      <c r="BR1906" s="238"/>
      <c r="BS1906" s="238"/>
      <c r="BT1906" s="238"/>
      <c r="BU1906" s="238"/>
      <c r="BV1906" s="238"/>
      <c r="BW1906" s="238"/>
      <c r="BX1906" s="238"/>
      <c r="BY1906" s="238"/>
      <c r="BZ1906" s="238"/>
      <c r="CA1906" s="238"/>
      <c r="CB1906" s="238"/>
      <c r="CC1906" s="238"/>
      <c r="CD1906" s="238"/>
      <c r="CE1906" s="238"/>
      <c r="CF1906" s="238"/>
      <c r="CG1906" s="238"/>
      <c r="CH1906" s="238"/>
      <c r="CI1906" s="238"/>
      <c r="CJ1906" s="238"/>
      <c r="CK1906" s="238"/>
      <c r="CL1906" s="238"/>
      <c r="CM1906" s="238"/>
      <c r="CN1906" s="238"/>
      <c r="CO1906" s="238"/>
      <c r="CP1906" s="238"/>
      <c r="CQ1906" s="238"/>
      <c r="CR1906" s="238"/>
      <c r="CS1906" s="238"/>
      <c r="CT1906" s="238"/>
      <c r="CU1906" s="238"/>
      <c r="CV1906" s="238"/>
      <c r="CW1906" s="238"/>
      <c r="CX1906" s="238"/>
      <c r="CY1906" s="238"/>
      <c r="CZ1906" s="238"/>
      <c r="DA1906" s="238"/>
      <c r="DB1906" s="238"/>
      <c r="DC1906" s="238"/>
      <c r="DD1906" s="238"/>
      <c r="DE1906" s="238"/>
      <c r="DF1906" s="238"/>
      <c r="DG1906" s="238"/>
      <c r="DH1906" s="238"/>
      <c r="DI1906" s="238"/>
      <c r="DJ1906" s="238"/>
      <c r="DK1906" s="238"/>
      <c r="DL1906" s="238"/>
      <c r="DM1906" s="238"/>
      <c r="DN1906" s="238"/>
      <c r="DO1906" s="238"/>
      <c r="DP1906" s="238"/>
      <c r="DQ1906" s="238"/>
      <c r="DR1906" s="238"/>
      <c r="DS1906" s="238"/>
      <c r="DT1906" s="238"/>
      <c r="DU1906" s="238"/>
      <c r="DV1906" s="238"/>
      <c r="DW1906" s="238"/>
      <c r="DX1906" s="238"/>
      <c r="DY1906" s="238"/>
      <c r="DZ1906" s="238"/>
      <c r="EA1906" s="238"/>
      <c r="EB1906" s="238"/>
      <c r="EC1906" s="238"/>
      <c r="ED1906" s="238"/>
      <c r="EE1906" s="238"/>
      <c r="EF1906" s="238"/>
      <c r="EG1906" s="238"/>
      <c r="EH1906" s="238"/>
      <c r="EI1906" s="238"/>
      <c r="EJ1906" s="238"/>
      <c r="EK1906" s="238"/>
      <c r="EL1906" s="238"/>
      <c r="EM1906" s="238"/>
      <c r="EN1906" s="238"/>
      <c r="EO1906" s="238"/>
      <c r="EP1906" s="238"/>
      <c r="EQ1906" s="238"/>
      <c r="ER1906" s="238"/>
      <c r="ES1906" s="238"/>
      <c r="ET1906" s="238"/>
      <c r="EU1906" s="238"/>
      <c r="EV1906" s="238"/>
      <c r="EW1906" s="238"/>
      <c r="EX1906" s="238"/>
      <c r="EY1906" s="238"/>
      <c r="EZ1906" s="238"/>
      <c r="FA1906" s="238"/>
      <c r="FB1906" s="238"/>
      <c r="FC1906" s="238"/>
      <c r="FD1906" s="238"/>
      <c r="FE1906" s="238"/>
    </row>
    <row r="1907" spans="34:161">
      <c r="AH1907" s="238"/>
      <c r="AI1907" s="238"/>
      <c r="AJ1907" s="238"/>
      <c r="AK1907" s="238"/>
      <c r="AL1907" s="238"/>
      <c r="AM1907" s="238"/>
      <c r="AN1907" s="238"/>
      <c r="AO1907" s="238"/>
      <c r="AP1907" s="238"/>
      <c r="AQ1907" s="238"/>
      <c r="AR1907" s="238"/>
      <c r="AS1907" s="238"/>
      <c r="AT1907" s="238"/>
      <c r="AU1907" s="238"/>
      <c r="AV1907" s="238"/>
      <c r="AW1907" s="238"/>
      <c r="AX1907" s="238"/>
      <c r="AY1907" s="238"/>
      <c r="AZ1907" s="238"/>
      <c r="BA1907" s="238"/>
      <c r="BB1907" s="238"/>
      <c r="BC1907" s="238"/>
      <c r="BD1907" s="238"/>
      <c r="BE1907" s="238"/>
      <c r="BF1907" s="238"/>
      <c r="BG1907" s="238"/>
      <c r="BH1907" s="238"/>
      <c r="BI1907" s="238"/>
      <c r="BJ1907" s="238"/>
      <c r="BK1907" s="238"/>
      <c r="BL1907" s="238"/>
      <c r="BM1907" s="238"/>
      <c r="BN1907" s="238"/>
      <c r="BO1907" s="238"/>
      <c r="BP1907" s="238"/>
      <c r="BQ1907" s="238"/>
      <c r="BR1907" s="238"/>
      <c r="BS1907" s="238"/>
      <c r="BT1907" s="238"/>
      <c r="BU1907" s="238"/>
      <c r="BV1907" s="238"/>
      <c r="BW1907" s="238"/>
      <c r="BX1907" s="238"/>
      <c r="BY1907" s="238"/>
      <c r="BZ1907" s="238"/>
      <c r="CA1907" s="238"/>
      <c r="CB1907" s="238"/>
      <c r="CC1907" s="238"/>
      <c r="CD1907" s="238"/>
      <c r="CE1907" s="238"/>
      <c r="CF1907" s="238"/>
      <c r="CG1907" s="238"/>
      <c r="CH1907" s="238"/>
      <c r="CI1907" s="238"/>
      <c r="CJ1907" s="238"/>
      <c r="CK1907" s="238"/>
      <c r="CL1907" s="238"/>
      <c r="CM1907" s="238"/>
      <c r="CN1907" s="238"/>
      <c r="CO1907" s="238"/>
      <c r="CP1907" s="238"/>
      <c r="CQ1907" s="238"/>
      <c r="CR1907" s="238"/>
      <c r="CS1907" s="238"/>
      <c r="CT1907" s="238"/>
      <c r="CU1907" s="238"/>
      <c r="CV1907" s="238"/>
      <c r="CW1907" s="238"/>
      <c r="CX1907" s="238"/>
      <c r="CY1907" s="238"/>
      <c r="CZ1907" s="238"/>
      <c r="DA1907" s="238"/>
      <c r="DB1907" s="238"/>
      <c r="DC1907" s="238"/>
      <c r="DD1907" s="238"/>
      <c r="DE1907" s="238"/>
      <c r="DF1907" s="238"/>
      <c r="DG1907" s="238"/>
      <c r="DH1907" s="238"/>
      <c r="DI1907" s="238"/>
      <c r="DJ1907" s="238"/>
      <c r="DK1907" s="238"/>
      <c r="DL1907" s="238"/>
      <c r="DM1907" s="238"/>
      <c r="DN1907" s="238"/>
      <c r="DO1907" s="238"/>
      <c r="DP1907" s="238"/>
      <c r="DQ1907" s="238"/>
      <c r="DR1907" s="238"/>
      <c r="DS1907" s="238"/>
      <c r="DT1907" s="238"/>
      <c r="DU1907" s="238"/>
      <c r="DV1907" s="238"/>
      <c r="DW1907" s="238"/>
      <c r="DX1907" s="238"/>
      <c r="DY1907" s="238"/>
      <c r="DZ1907" s="238"/>
      <c r="EA1907" s="238"/>
      <c r="EB1907" s="238"/>
      <c r="EC1907" s="238"/>
      <c r="ED1907" s="238"/>
      <c r="EE1907" s="238"/>
      <c r="EF1907" s="238"/>
      <c r="EG1907" s="238"/>
      <c r="EH1907" s="238"/>
      <c r="EI1907" s="238"/>
      <c r="EJ1907" s="238"/>
      <c r="EK1907" s="238"/>
      <c r="EL1907" s="238"/>
      <c r="EM1907" s="238"/>
      <c r="EN1907" s="238"/>
      <c r="EO1907" s="238"/>
      <c r="EP1907" s="238"/>
      <c r="EQ1907" s="238"/>
      <c r="ER1907" s="238"/>
      <c r="ES1907" s="238"/>
      <c r="ET1907" s="238"/>
      <c r="EU1907" s="238"/>
      <c r="EV1907" s="238"/>
      <c r="EW1907" s="238"/>
      <c r="EX1907" s="238"/>
      <c r="EY1907" s="238"/>
      <c r="EZ1907" s="238"/>
      <c r="FA1907" s="238"/>
      <c r="FB1907" s="238"/>
      <c r="FC1907" s="238"/>
      <c r="FD1907" s="238"/>
      <c r="FE1907" s="238"/>
    </row>
    <row r="1908" spans="34:161">
      <c r="AH1908" s="238"/>
      <c r="AI1908" s="238"/>
      <c r="AJ1908" s="238"/>
      <c r="AK1908" s="238"/>
      <c r="AL1908" s="238"/>
      <c r="AM1908" s="238"/>
      <c r="AN1908" s="238"/>
      <c r="AO1908" s="238"/>
      <c r="AP1908" s="238"/>
      <c r="AQ1908" s="238"/>
      <c r="AR1908" s="238"/>
      <c r="AS1908" s="238"/>
      <c r="AT1908" s="238"/>
      <c r="AU1908" s="238"/>
      <c r="AV1908" s="238"/>
      <c r="AW1908" s="238"/>
      <c r="AX1908" s="238"/>
      <c r="AY1908" s="238"/>
      <c r="AZ1908" s="238"/>
      <c r="BA1908" s="238"/>
      <c r="BB1908" s="238"/>
      <c r="BC1908" s="238"/>
      <c r="BD1908" s="238"/>
      <c r="BE1908" s="238"/>
      <c r="BF1908" s="238"/>
      <c r="BG1908" s="238"/>
      <c r="BH1908" s="238"/>
      <c r="BI1908" s="238"/>
      <c r="BJ1908" s="238"/>
      <c r="BK1908" s="238"/>
      <c r="BL1908" s="238"/>
      <c r="BM1908" s="238"/>
      <c r="BN1908" s="238"/>
      <c r="BO1908" s="238"/>
      <c r="BP1908" s="238"/>
      <c r="BQ1908" s="238"/>
      <c r="BR1908" s="238"/>
      <c r="BS1908" s="238"/>
      <c r="BT1908" s="238"/>
      <c r="BU1908" s="238"/>
      <c r="BV1908" s="238"/>
      <c r="BW1908" s="238"/>
      <c r="BX1908" s="238"/>
      <c r="BY1908" s="238"/>
      <c r="BZ1908" s="238"/>
      <c r="CA1908" s="238"/>
      <c r="CB1908" s="238"/>
      <c r="CC1908" s="238"/>
      <c r="CD1908" s="238"/>
      <c r="CE1908" s="238"/>
      <c r="CF1908" s="238"/>
      <c r="CG1908" s="238"/>
      <c r="CH1908" s="238"/>
      <c r="CI1908" s="238"/>
      <c r="CJ1908" s="238"/>
      <c r="CK1908" s="238"/>
      <c r="CL1908" s="238"/>
      <c r="CM1908" s="238"/>
      <c r="CN1908" s="238"/>
      <c r="CO1908" s="238"/>
      <c r="CP1908" s="238"/>
      <c r="CQ1908" s="238"/>
      <c r="CR1908" s="238"/>
      <c r="CS1908" s="238"/>
      <c r="CT1908" s="238"/>
      <c r="CU1908" s="238"/>
      <c r="CV1908" s="238"/>
      <c r="CW1908" s="238"/>
      <c r="CX1908" s="238"/>
      <c r="CY1908" s="238"/>
      <c r="CZ1908" s="238"/>
      <c r="DA1908" s="238"/>
      <c r="DB1908" s="238"/>
      <c r="DC1908" s="238"/>
      <c r="DD1908" s="238"/>
      <c r="DE1908" s="238"/>
      <c r="DF1908" s="238"/>
      <c r="DG1908" s="238"/>
      <c r="DH1908" s="238"/>
      <c r="DI1908" s="238"/>
      <c r="DJ1908" s="238"/>
      <c r="DK1908" s="238"/>
      <c r="DL1908" s="238"/>
      <c r="DM1908" s="238"/>
      <c r="DN1908" s="238"/>
      <c r="DO1908" s="238"/>
      <c r="DP1908" s="238"/>
      <c r="DQ1908" s="238"/>
      <c r="DR1908" s="238"/>
      <c r="DS1908" s="238"/>
      <c r="DT1908" s="238"/>
      <c r="DU1908" s="238"/>
      <c r="DV1908" s="238"/>
      <c r="DW1908" s="238"/>
      <c r="DX1908" s="238"/>
      <c r="DY1908" s="238"/>
      <c r="DZ1908" s="238"/>
      <c r="EA1908" s="238"/>
      <c r="EB1908" s="238"/>
      <c r="EC1908" s="238"/>
      <c r="ED1908" s="238"/>
      <c r="EE1908" s="238"/>
      <c r="EF1908" s="238"/>
      <c r="EG1908" s="238"/>
      <c r="EH1908" s="238"/>
      <c r="EI1908" s="238"/>
      <c r="EJ1908" s="238"/>
      <c r="EK1908" s="238"/>
      <c r="EL1908" s="238"/>
      <c r="EM1908" s="238"/>
      <c r="EN1908" s="238"/>
      <c r="EO1908" s="238"/>
      <c r="EP1908" s="238"/>
      <c r="EQ1908" s="238"/>
      <c r="ER1908" s="238"/>
      <c r="ES1908" s="238"/>
      <c r="ET1908" s="238"/>
      <c r="EU1908" s="238"/>
      <c r="EV1908" s="238"/>
      <c r="EW1908" s="238"/>
      <c r="EX1908" s="238"/>
      <c r="EY1908" s="238"/>
      <c r="EZ1908" s="238"/>
      <c r="FA1908" s="238"/>
      <c r="FB1908" s="238"/>
      <c r="FC1908" s="238"/>
      <c r="FD1908" s="238"/>
      <c r="FE1908" s="238"/>
    </row>
    <row r="1909" spans="34:161">
      <c r="AH1909" s="238"/>
      <c r="AI1909" s="238"/>
      <c r="AJ1909" s="238"/>
      <c r="AK1909" s="238"/>
      <c r="AL1909" s="238"/>
      <c r="AM1909" s="238"/>
      <c r="AN1909" s="238"/>
      <c r="AO1909" s="238"/>
      <c r="AP1909" s="238"/>
      <c r="AQ1909" s="238"/>
      <c r="AR1909" s="238"/>
      <c r="AS1909" s="238"/>
      <c r="AT1909" s="238"/>
      <c r="AU1909" s="238"/>
      <c r="AV1909" s="238"/>
      <c r="AW1909" s="238"/>
      <c r="AX1909" s="238"/>
      <c r="AY1909" s="238"/>
      <c r="AZ1909" s="238"/>
      <c r="BA1909" s="238"/>
      <c r="BB1909" s="238"/>
      <c r="BC1909" s="238"/>
      <c r="BD1909" s="238"/>
      <c r="BE1909" s="238"/>
      <c r="BF1909" s="238"/>
      <c r="BG1909" s="238"/>
      <c r="BH1909" s="238"/>
      <c r="BI1909" s="238"/>
      <c r="BJ1909" s="238"/>
      <c r="BK1909" s="238"/>
      <c r="BL1909" s="238"/>
      <c r="BM1909" s="238"/>
      <c r="BN1909" s="238"/>
      <c r="BO1909" s="238"/>
      <c r="BP1909" s="238"/>
      <c r="BQ1909" s="238"/>
      <c r="BR1909" s="238"/>
      <c r="BS1909" s="238"/>
      <c r="BT1909" s="238"/>
      <c r="BU1909" s="238"/>
      <c r="BV1909" s="238"/>
      <c r="BW1909" s="238"/>
      <c r="BX1909" s="238"/>
      <c r="BY1909" s="238"/>
      <c r="BZ1909" s="238"/>
      <c r="CA1909" s="238"/>
      <c r="CB1909" s="238"/>
      <c r="CC1909" s="238"/>
      <c r="CD1909" s="238"/>
      <c r="CE1909" s="238"/>
      <c r="CF1909" s="238"/>
      <c r="CG1909" s="238"/>
      <c r="CH1909" s="238"/>
      <c r="CI1909" s="238"/>
      <c r="CJ1909" s="238"/>
      <c r="CK1909" s="238"/>
      <c r="CL1909" s="238"/>
      <c r="CM1909" s="238"/>
      <c r="CN1909" s="238"/>
      <c r="CO1909" s="238"/>
      <c r="CP1909" s="238"/>
      <c r="CQ1909" s="238"/>
      <c r="CR1909" s="238"/>
      <c r="CS1909" s="238"/>
      <c r="CT1909" s="238"/>
      <c r="CU1909" s="238"/>
      <c r="CV1909" s="238"/>
      <c r="CW1909" s="238"/>
      <c r="CX1909" s="238"/>
      <c r="CY1909" s="238"/>
      <c r="CZ1909" s="238"/>
      <c r="DA1909" s="238"/>
      <c r="DB1909" s="238"/>
      <c r="DC1909" s="238"/>
      <c r="DD1909" s="238"/>
      <c r="DE1909" s="238"/>
      <c r="DF1909" s="238"/>
      <c r="DG1909" s="238"/>
      <c r="DH1909" s="238"/>
      <c r="DI1909" s="238"/>
      <c r="DJ1909" s="238"/>
      <c r="DK1909" s="238"/>
      <c r="DL1909" s="238"/>
      <c r="DM1909" s="238"/>
      <c r="DN1909" s="238"/>
      <c r="DO1909" s="238"/>
      <c r="DP1909" s="238"/>
      <c r="DQ1909" s="238"/>
      <c r="DR1909" s="238"/>
      <c r="DS1909" s="238"/>
      <c r="DT1909" s="238"/>
      <c r="DU1909" s="238"/>
      <c r="DV1909" s="238"/>
      <c r="DW1909" s="238"/>
      <c r="DX1909" s="238"/>
      <c r="DY1909" s="238"/>
      <c r="DZ1909" s="238"/>
      <c r="EA1909" s="238"/>
      <c r="EB1909" s="238"/>
      <c r="EC1909" s="238"/>
      <c r="ED1909" s="238"/>
      <c r="EE1909" s="238"/>
      <c r="EF1909" s="238"/>
      <c r="EG1909" s="238"/>
      <c r="EH1909" s="238"/>
      <c r="EI1909" s="238"/>
      <c r="EJ1909" s="238"/>
      <c r="EK1909" s="238"/>
      <c r="EL1909" s="238"/>
      <c r="EM1909" s="238"/>
      <c r="EN1909" s="238"/>
      <c r="EO1909" s="238"/>
      <c r="EP1909" s="238"/>
      <c r="EQ1909" s="238"/>
      <c r="ER1909" s="238"/>
      <c r="ES1909" s="238"/>
      <c r="ET1909" s="238"/>
      <c r="EU1909" s="238"/>
      <c r="EV1909" s="238"/>
      <c r="EW1909" s="238"/>
      <c r="EX1909" s="238"/>
      <c r="EY1909" s="238"/>
      <c r="EZ1909" s="238"/>
      <c r="FA1909" s="238"/>
      <c r="FB1909" s="238"/>
      <c r="FC1909" s="238"/>
      <c r="FD1909" s="238"/>
      <c r="FE1909" s="238"/>
    </row>
    <row r="1910" spans="34:161">
      <c r="AH1910" s="238"/>
      <c r="AI1910" s="238"/>
      <c r="AJ1910" s="238"/>
      <c r="AK1910" s="238"/>
      <c r="AL1910" s="238"/>
      <c r="AM1910" s="238"/>
      <c r="AN1910" s="238"/>
      <c r="AO1910" s="238"/>
      <c r="AP1910" s="238"/>
      <c r="AQ1910" s="238"/>
      <c r="AR1910" s="238"/>
      <c r="AS1910" s="238"/>
      <c r="AT1910" s="238"/>
      <c r="AU1910" s="238"/>
      <c r="AV1910" s="238"/>
      <c r="AW1910" s="238"/>
      <c r="AX1910" s="238"/>
      <c r="AY1910" s="238"/>
      <c r="AZ1910" s="238"/>
      <c r="BA1910" s="238"/>
      <c r="BB1910" s="238"/>
      <c r="BC1910" s="238"/>
      <c r="BD1910" s="238"/>
      <c r="BE1910" s="238"/>
      <c r="BF1910" s="238"/>
      <c r="BG1910" s="238"/>
      <c r="BH1910" s="238"/>
      <c r="BI1910" s="238"/>
      <c r="BJ1910" s="238"/>
      <c r="BK1910" s="238"/>
      <c r="BL1910" s="238"/>
      <c r="BM1910" s="238"/>
      <c r="BN1910" s="238"/>
      <c r="BO1910" s="238"/>
      <c r="BP1910" s="238"/>
      <c r="BQ1910" s="238"/>
      <c r="BR1910" s="238"/>
      <c r="BS1910" s="238"/>
      <c r="BT1910" s="238"/>
      <c r="BU1910" s="238"/>
      <c r="BV1910" s="238"/>
      <c r="BW1910" s="238"/>
      <c r="BX1910" s="238"/>
      <c r="BY1910" s="238"/>
      <c r="BZ1910" s="238"/>
      <c r="CA1910" s="238"/>
      <c r="CB1910" s="238"/>
      <c r="CC1910" s="238"/>
      <c r="CD1910" s="238"/>
      <c r="CE1910" s="238"/>
      <c r="CF1910" s="238"/>
      <c r="CG1910" s="238"/>
      <c r="CH1910" s="238"/>
      <c r="CI1910" s="238"/>
      <c r="CJ1910" s="238"/>
      <c r="CK1910" s="238"/>
      <c r="CL1910" s="238"/>
      <c r="CM1910" s="238"/>
      <c r="CN1910" s="238"/>
      <c r="CO1910" s="238"/>
      <c r="CP1910" s="238"/>
      <c r="CQ1910" s="238"/>
      <c r="CR1910" s="238"/>
      <c r="CS1910" s="238"/>
      <c r="CT1910" s="238"/>
      <c r="CU1910" s="238"/>
      <c r="CV1910" s="238"/>
      <c r="CW1910" s="238"/>
      <c r="CX1910" s="238"/>
      <c r="CY1910" s="238"/>
      <c r="CZ1910" s="238"/>
      <c r="DA1910" s="238"/>
      <c r="DB1910" s="238"/>
      <c r="DC1910" s="238"/>
      <c r="DD1910" s="238"/>
      <c r="DE1910" s="238"/>
      <c r="DF1910" s="238"/>
      <c r="DG1910" s="238"/>
      <c r="DH1910" s="238"/>
      <c r="DI1910" s="238"/>
      <c r="DJ1910" s="238"/>
      <c r="DK1910" s="238"/>
      <c r="DL1910" s="238"/>
      <c r="DM1910" s="238"/>
      <c r="DN1910" s="238"/>
      <c r="DO1910" s="238"/>
      <c r="DP1910" s="238"/>
      <c r="DQ1910" s="238"/>
      <c r="DR1910" s="238"/>
      <c r="DS1910" s="238"/>
      <c r="DT1910" s="238"/>
      <c r="DU1910" s="238"/>
      <c r="DV1910" s="238"/>
      <c r="DW1910" s="238"/>
      <c r="DX1910" s="238"/>
      <c r="DY1910" s="238"/>
      <c r="DZ1910" s="238"/>
      <c r="EA1910" s="238"/>
      <c r="EB1910" s="238"/>
      <c r="EC1910" s="238"/>
      <c r="ED1910" s="238"/>
      <c r="EE1910" s="238"/>
      <c r="EF1910" s="238"/>
      <c r="EG1910" s="238"/>
      <c r="EH1910" s="238"/>
      <c r="EI1910" s="238"/>
      <c r="EJ1910" s="238"/>
      <c r="EK1910" s="238"/>
      <c r="EL1910" s="238"/>
      <c r="EM1910" s="238"/>
      <c r="EN1910" s="238"/>
      <c r="EO1910" s="238"/>
      <c r="EP1910" s="238"/>
      <c r="EQ1910" s="238"/>
      <c r="ER1910" s="238"/>
      <c r="ES1910" s="238"/>
      <c r="ET1910" s="238"/>
      <c r="EU1910" s="238"/>
      <c r="EV1910" s="238"/>
      <c r="EW1910" s="238"/>
      <c r="EX1910" s="238"/>
      <c r="EY1910" s="238"/>
      <c r="EZ1910" s="238"/>
      <c r="FA1910" s="238"/>
      <c r="FB1910" s="238"/>
      <c r="FC1910" s="238"/>
      <c r="FD1910" s="238"/>
      <c r="FE1910" s="238"/>
    </row>
    <row r="1911" spans="34:161">
      <c r="AH1911" s="238"/>
      <c r="AI1911" s="238"/>
      <c r="AJ1911" s="238"/>
      <c r="AK1911" s="238"/>
      <c r="AL1911" s="238"/>
      <c r="AM1911" s="238"/>
      <c r="AN1911" s="238"/>
      <c r="AO1911" s="238"/>
      <c r="AP1911" s="238"/>
      <c r="AQ1911" s="238"/>
      <c r="AR1911" s="238"/>
      <c r="AS1911" s="238"/>
      <c r="AT1911" s="238"/>
      <c r="AU1911" s="238"/>
      <c r="AV1911" s="238"/>
      <c r="AW1911" s="238"/>
      <c r="AX1911" s="238"/>
      <c r="AY1911" s="238"/>
      <c r="AZ1911" s="238"/>
      <c r="BA1911" s="238"/>
      <c r="BB1911" s="238"/>
      <c r="BC1911" s="238"/>
      <c r="BD1911" s="238"/>
      <c r="BE1911" s="238"/>
      <c r="BF1911" s="238"/>
      <c r="BG1911" s="238"/>
      <c r="BH1911" s="238"/>
      <c r="BI1911" s="238"/>
      <c r="BJ1911" s="238"/>
      <c r="BK1911" s="238"/>
      <c r="BL1911" s="238"/>
      <c r="BM1911" s="238"/>
      <c r="BN1911" s="238"/>
      <c r="BO1911" s="238"/>
      <c r="BP1911" s="238"/>
      <c r="BQ1911" s="238"/>
      <c r="BR1911" s="238"/>
      <c r="BS1911" s="238"/>
      <c r="BT1911" s="238"/>
      <c r="BU1911" s="238"/>
      <c r="BV1911" s="238"/>
      <c r="BW1911" s="238"/>
      <c r="BX1911" s="238"/>
      <c r="BY1911" s="238"/>
      <c r="BZ1911" s="238"/>
      <c r="CA1911" s="238"/>
      <c r="CB1911" s="238"/>
      <c r="CC1911" s="238"/>
      <c r="CD1911" s="238"/>
      <c r="CE1911" s="238"/>
      <c r="CF1911" s="238"/>
      <c r="CG1911" s="238"/>
      <c r="CH1911" s="238"/>
      <c r="CI1911" s="238"/>
      <c r="CJ1911" s="238"/>
      <c r="CK1911" s="238"/>
      <c r="CL1911" s="238"/>
      <c r="CM1911" s="238"/>
      <c r="CN1911" s="238"/>
      <c r="CO1911" s="238"/>
      <c r="CP1911" s="238"/>
      <c r="CQ1911" s="238"/>
      <c r="CR1911" s="238"/>
      <c r="CS1911" s="238"/>
      <c r="CT1911" s="238"/>
      <c r="CU1911" s="238"/>
      <c r="CV1911" s="238"/>
      <c r="CW1911" s="238"/>
      <c r="CX1911" s="238"/>
      <c r="CY1911" s="238"/>
      <c r="CZ1911" s="238"/>
      <c r="DA1911" s="238"/>
      <c r="DB1911" s="238"/>
      <c r="DC1911" s="238"/>
      <c r="DD1911" s="238"/>
      <c r="DE1911" s="238"/>
      <c r="DF1911" s="238"/>
      <c r="DG1911" s="238"/>
      <c r="DH1911" s="238"/>
      <c r="DI1911" s="238"/>
      <c r="DJ1911" s="238"/>
      <c r="DK1911" s="238"/>
      <c r="DL1911" s="238"/>
      <c r="DM1911" s="238"/>
      <c r="DN1911" s="238"/>
      <c r="DO1911" s="238"/>
      <c r="DP1911" s="238"/>
      <c r="DQ1911" s="238"/>
      <c r="DR1911" s="238"/>
      <c r="DS1911" s="238"/>
      <c r="DT1911" s="238"/>
      <c r="DU1911" s="238"/>
      <c r="DV1911" s="238"/>
      <c r="DW1911" s="238"/>
      <c r="DX1911" s="238"/>
      <c r="DY1911" s="238"/>
      <c r="DZ1911" s="238"/>
      <c r="EA1911" s="238"/>
      <c r="EB1911" s="238"/>
      <c r="EC1911" s="238"/>
      <c r="ED1911" s="238"/>
      <c r="EE1911" s="238"/>
      <c r="EF1911" s="238"/>
      <c r="EG1911" s="238"/>
      <c r="EH1911" s="238"/>
      <c r="EI1911" s="238"/>
      <c r="EJ1911" s="238"/>
      <c r="EK1911" s="238"/>
      <c r="EL1911" s="238"/>
      <c r="EM1911" s="238"/>
      <c r="EN1911" s="238"/>
      <c r="EO1911" s="238"/>
      <c r="EP1911" s="238"/>
      <c r="EQ1911" s="238"/>
      <c r="ER1911" s="238"/>
      <c r="ES1911" s="238"/>
      <c r="ET1911" s="238"/>
      <c r="EU1911" s="238"/>
      <c r="EV1911" s="238"/>
      <c r="EW1911" s="238"/>
      <c r="EX1911" s="238"/>
      <c r="EY1911" s="238"/>
      <c r="EZ1911" s="238"/>
      <c r="FA1911" s="238"/>
      <c r="FB1911" s="238"/>
      <c r="FC1911" s="238"/>
      <c r="FD1911" s="238"/>
      <c r="FE1911" s="238"/>
    </row>
    <row r="1912" spans="34:161">
      <c r="AH1912" s="238"/>
      <c r="AI1912" s="238"/>
      <c r="AJ1912" s="238"/>
      <c r="AK1912" s="238"/>
      <c r="AL1912" s="238"/>
      <c r="AM1912" s="238"/>
      <c r="AN1912" s="238"/>
      <c r="AO1912" s="238"/>
      <c r="AP1912" s="238"/>
      <c r="AQ1912" s="238"/>
      <c r="AR1912" s="238"/>
      <c r="AS1912" s="238"/>
      <c r="AT1912" s="238"/>
      <c r="AU1912" s="238"/>
      <c r="AV1912" s="238"/>
      <c r="AW1912" s="238"/>
      <c r="AX1912" s="238"/>
      <c r="AY1912" s="238"/>
      <c r="AZ1912" s="238"/>
      <c r="BA1912" s="238"/>
      <c r="BB1912" s="238"/>
      <c r="BC1912" s="238"/>
      <c r="BD1912" s="238"/>
      <c r="BE1912" s="238"/>
      <c r="BF1912" s="238"/>
      <c r="BG1912" s="238"/>
      <c r="BH1912" s="238"/>
      <c r="BI1912" s="238"/>
      <c r="BJ1912" s="238"/>
      <c r="BK1912" s="238"/>
      <c r="BL1912" s="238"/>
      <c r="BM1912" s="238"/>
      <c r="BN1912" s="238"/>
      <c r="BO1912" s="238"/>
      <c r="BP1912" s="238"/>
      <c r="BQ1912" s="238"/>
      <c r="BR1912" s="238"/>
      <c r="BS1912" s="238"/>
      <c r="BT1912" s="238"/>
      <c r="BU1912" s="238"/>
      <c r="BV1912" s="238"/>
      <c r="BW1912" s="238"/>
      <c r="BX1912" s="238"/>
      <c r="BY1912" s="238"/>
      <c r="BZ1912" s="238"/>
      <c r="CA1912" s="238"/>
      <c r="CB1912" s="238"/>
      <c r="CC1912" s="238"/>
      <c r="CD1912" s="238"/>
      <c r="CE1912" s="238"/>
      <c r="CF1912" s="238"/>
      <c r="CG1912" s="238"/>
      <c r="CH1912" s="238"/>
      <c r="CI1912" s="238"/>
      <c r="CJ1912" s="238"/>
      <c r="CK1912" s="238"/>
      <c r="CL1912" s="238"/>
      <c r="CM1912" s="238"/>
      <c r="CN1912" s="238"/>
      <c r="CO1912" s="238"/>
      <c r="CP1912" s="238"/>
      <c r="CQ1912" s="238"/>
      <c r="CR1912" s="238"/>
      <c r="CS1912" s="238"/>
      <c r="CT1912" s="238"/>
      <c r="CU1912" s="238"/>
      <c r="CV1912" s="238"/>
      <c r="CW1912" s="238"/>
      <c r="CX1912" s="238"/>
      <c r="CY1912" s="238"/>
      <c r="CZ1912" s="238"/>
      <c r="DA1912" s="238"/>
      <c r="DB1912" s="238"/>
      <c r="DC1912" s="238"/>
      <c r="DD1912" s="238"/>
      <c r="DE1912" s="238"/>
      <c r="DF1912" s="238"/>
      <c r="DG1912" s="238"/>
      <c r="DH1912" s="238"/>
      <c r="DI1912" s="238"/>
      <c r="DJ1912" s="238"/>
      <c r="DK1912" s="238"/>
      <c r="DL1912" s="238"/>
      <c r="DM1912" s="238"/>
      <c r="DN1912" s="238"/>
      <c r="DO1912" s="238"/>
      <c r="DP1912" s="238"/>
      <c r="DQ1912" s="238"/>
      <c r="DR1912" s="238"/>
      <c r="DS1912" s="238"/>
      <c r="DT1912" s="238"/>
      <c r="DU1912" s="238"/>
      <c r="DV1912" s="238"/>
      <c r="DW1912" s="238"/>
      <c r="DX1912" s="238"/>
      <c r="DY1912" s="238"/>
      <c r="DZ1912" s="238"/>
      <c r="EA1912" s="238"/>
      <c r="EB1912" s="238"/>
      <c r="EC1912" s="238"/>
      <c r="ED1912" s="238"/>
      <c r="EE1912" s="238"/>
      <c r="EF1912" s="238"/>
      <c r="EG1912" s="238"/>
      <c r="EH1912" s="238"/>
      <c r="EI1912" s="238"/>
      <c r="EJ1912" s="238"/>
      <c r="EK1912" s="238"/>
      <c r="EL1912" s="238"/>
      <c r="EM1912" s="238"/>
      <c r="EN1912" s="238"/>
      <c r="EO1912" s="238"/>
      <c r="EP1912" s="238"/>
      <c r="EQ1912" s="238"/>
      <c r="ER1912" s="238"/>
      <c r="ES1912" s="238"/>
      <c r="ET1912" s="238"/>
      <c r="EU1912" s="238"/>
      <c r="EV1912" s="238"/>
      <c r="EW1912" s="238"/>
      <c r="EX1912" s="238"/>
      <c r="EY1912" s="238"/>
      <c r="EZ1912" s="238"/>
      <c r="FA1912" s="238"/>
      <c r="FB1912" s="238"/>
      <c r="FC1912" s="238"/>
      <c r="FD1912" s="238"/>
      <c r="FE1912" s="238"/>
    </row>
    <row r="1913" spans="34:161">
      <c r="AH1913" s="238"/>
      <c r="AI1913" s="238"/>
      <c r="AJ1913" s="238"/>
      <c r="AK1913" s="238"/>
      <c r="AL1913" s="238"/>
      <c r="AM1913" s="238"/>
      <c r="AN1913" s="238"/>
      <c r="AO1913" s="238"/>
      <c r="AP1913" s="238"/>
      <c r="AQ1913" s="238"/>
      <c r="AR1913" s="238"/>
      <c r="AS1913" s="238"/>
      <c r="AT1913" s="238"/>
      <c r="AU1913" s="238"/>
      <c r="AV1913" s="238"/>
      <c r="AW1913" s="238"/>
      <c r="AX1913" s="238"/>
      <c r="AY1913" s="238"/>
      <c r="AZ1913" s="238"/>
      <c r="BA1913" s="238"/>
      <c r="BB1913" s="238"/>
      <c r="BC1913" s="238"/>
      <c r="BD1913" s="238"/>
      <c r="BE1913" s="238"/>
      <c r="BF1913" s="238"/>
      <c r="BG1913" s="238"/>
      <c r="BH1913" s="238"/>
      <c r="BI1913" s="238"/>
      <c r="BJ1913" s="238"/>
      <c r="BK1913" s="238"/>
      <c r="BL1913" s="238"/>
      <c r="BM1913" s="238"/>
      <c r="BN1913" s="238"/>
      <c r="BO1913" s="238"/>
      <c r="BP1913" s="238"/>
      <c r="BQ1913" s="238"/>
      <c r="BR1913" s="238"/>
      <c r="BS1913" s="238"/>
      <c r="BT1913" s="238"/>
      <c r="BU1913" s="238"/>
      <c r="BV1913" s="238"/>
      <c r="BW1913" s="238"/>
      <c r="BX1913" s="238"/>
      <c r="BY1913" s="238"/>
      <c r="BZ1913" s="238"/>
      <c r="CA1913" s="238"/>
      <c r="CB1913" s="238"/>
      <c r="CC1913" s="238"/>
      <c r="CD1913" s="238"/>
      <c r="CE1913" s="238"/>
      <c r="CF1913" s="238"/>
      <c r="CG1913" s="238"/>
      <c r="CH1913" s="238"/>
      <c r="CI1913" s="238"/>
      <c r="CJ1913" s="238"/>
      <c r="CK1913" s="238"/>
      <c r="CL1913" s="238"/>
      <c r="CM1913" s="238"/>
      <c r="CN1913" s="238"/>
      <c r="CO1913" s="238"/>
      <c r="CP1913" s="238"/>
      <c r="CQ1913" s="238"/>
      <c r="CR1913" s="238"/>
      <c r="CS1913" s="238"/>
      <c r="CT1913" s="238"/>
      <c r="CU1913" s="238"/>
      <c r="CV1913" s="238"/>
      <c r="CW1913" s="238"/>
      <c r="CX1913" s="238"/>
      <c r="CY1913" s="238"/>
      <c r="CZ1913" s="238"/>
      <c r="DA1913" s="238"/>
      <c r="DB1913" s="238"/>
      <c r="DC1913" s="238"/>
      <c r="DD1913" s="238"/>
      <c r="DE1913" s="238"/>
      <c r="DF1913" s="238"/>
      <c r="DG1913" s="238"/>
      <c r="DH1913" s="238"/>
      <c r="DI1913" s="238"/>
      <c r="DJ1913" s="238"/>
      <c r="DK1913" s="238"/>
      <c r="DL1913" s="238"/>
      <c r="DM1913" s="238"/>
      <c r="DN1913" s="238"/>
      <c r="DO1913" s="238"/>
      <c r="DP1913" s="238"/>
      <c r="DQ1913" s="238"/>
      <c r="DR1913" s="238"/>
      <c r="DS1913" s="238"/>
      <c r="DT1913" s="238"/>
      <c r="DU1913" s="238"/>
      <c r="DV1913" s="238"/>
      <c r="DW1913" s="238"/>
      <c r="DX1913" s="238"/>
      <c r="DY1913" s="238"/>
      <c r="DZ1913" s="238"/>
      <c r="EA1913" s="238"/>
      <c r="EB1913" s="238"/>
      <c r="EC1913" s="238"/>
      <c r="ED1913" s="238"/>
      <c r="EE1913" s="238"/>
      <c r="EF1913" s="238"/>
      <c r="EG1913" s="238"/>
      <c r="EH1913" s="238"/>
      <c r="EI1913" s="238"/>
      <c r="EJ1913" s="238"/>
      <c r="EK1913" s="238"/>
      <c r="EL1913" s="238"/>
      <c r="EM1913" s="238"/>
      <c r="EN1913" s="238"/>
      <c r="EO1913" s="238"/>
      <c r="EP1913" s="238"/>
      <c r="EQ1913" s="238"/>
      <c r="ER1913" s="238"/>
      <c r="ES1913" s="238"/>
      <c r="ET1913" s="238"/>
      <c r="EU1913" s="238"/>
      <c r="EV1913" s="238"/>
      <c r="EW1913" s="238"/>
      <c r="EX1913" s="238"/>
      <c r="EY1913" s="238"/>
      <c r="EZ1913" s="238"/>
      <c r="FA1913" s="238"/>
      <c r="FB1913" s="238"/>
      <c r="FC1913" s="238"/>
      <c r="FD1913" s="238"/>
      <c r="FE1913" s="238"/>
    </row>
    <row r="1914" spans="34:161">
      <c r="AH1914" s="238"/>
      <c r="AI1914" s="238"/>
      <c r="AJ1914" s="238"/>
      <c r="AK1914" s="238"/>
      <c r="AL1914" s="238"/>
      <c r="AM1914" s="238"/>
      <c r="AN1914" s="238"/>
      <c r="AO1914" s="238"/>
      <c r="AP1914" s="238"/>
      <c r="AQ1914" s="238"/>
      <c r="AR1914" s="238"/>
      <c r="AS1914" s="238"/>
      <c r="AT1914" s="238"/>
      <c r="AU1914" s="238"/>
      <c r="AV1914" s="238"/>
      <c r="AW1914" s="238"/>
      <c r="AX1914" s="238"/>
      <c r="AY1914" s="238"/>
      <c r="AZ1914" s="238"/>
      <c r="BA1914" s="238"/>
      <c r="BB1914" s="238"/>
      <c r="BC1914" s="238"/>
      <c r="BD1914" s="238"/>
      <c r="BE1914" s="238"/>
      <c r="BF1914" s="238"/>
      <c r="BG1914" s="238"/>
      <c r="BH1914" s="238"/>
      <c r="BI1914" s="238"/>
      <c r="BJ1914" s="238"/>
      <c r="BK1914" s="238"/>
      <c r="BL1914" s="238"/>
      <c r="BM1914" s="238"/>
      <c r="BN1914" s="238"/>
      <c r="BO1914" s="238"/>
      <c r="BP1914" s="238"/>
      <c r="BQ1914" s="238"/>
      <c r="BR1914" s="238"/>
      <c r="BS1914" s="238"/>
      <c r="BT1914" s="238"/>
      <c r="BU1914" s="238"/>
      <c r="BV1914" s="238"/>
      <c r="BW1914" s="238"/>
      <c r="BX1914" s="238"/>
      <c r="BY1914" s="238"/>
      <c r="BZ1914" s="238"/>
      <c r="CA1914" s="238"/>
      <c r="CB1914" s="238"/>
      <c r="CC1914" s="238"/>
      <c r="CD1914" s="238"/>
      <c r="CE1914" s="238"/>
      <c r="CF1914" s="238"/>
      <c r="CG1914" s="238"/>
      <c r="CH1914" s="238"/>
      <c r="CI1914" s="238"/>
      <c r="CJ1914" s="238"/>
      <c r="CK1914" s="238"/>
      <c r="CL1914" s="238"/>
      <c r="CM1914" s="238"/>
      <c r="CN1914" s="238"/>
      <c r="CO1914" s="238"/>
      <c r="CP1914" s="238"/>
      <c r="CQ1914" s="238"/>
      <c r="CR1914" s="238"/>
      <c r="CS1914" s="238"/>
      <c r="CT1914" s="238"/>
      <c r="CU1914" s="238"/>
      <c r="CV1914" s="238"/>
      <c r="CW1914" s="238"/>
      <c r="CX1914" s="238"/>
      <c r="CY1914" s="238"/>
      <c r="CZ1914" s="238"/>
      <c r="DA1914" s="238"/>
      <c r="DB1914" s="238"/>
      <c r="DC1914" s="238"/>
      <c r="DD1914" s="238"/>
      <c r="DE1914" s="238"/>
      <c r="DF1914" s="238"/>
      <c r="DG1914" s="238"/>
      <c r="DH1914" s="238"/>
      <c r="DI1914" s="238"/>
      <c r="DJ1914" s="238"/>
      <c r="DK1914" s="238"/>
      <c r="DL1914" s="238"/>
      <c r="DM1914" s="238"/>
      <c r="DN1914" s="238"/>
      <c r="DO1914" s="238"/>
      <c r="DP1914" s="238"/>
      <c r="DQ1914" s="238"/>
      <c r="DR1914" s="238"/>
      <c r="DS1914" s="238"/>
      <c r="DT1914" s="238"/>
      <c r="DU1914" s="238"/>
      <c r="DV1914" s="238"/>
      <c r="DW1914" s="238"/>
      <c r="DX1914" s="238"/>
      <c r="DY1914" s="238"/>
      <c r="DZ1914" s="238"/>
      <c r="EA1914" s="238"/>
      <c r="EB1914" s="238"/>
      <c r="EC1914" s="238"/>
      <c r="ED1914" s="238"/>
      <c r="EE1914" s="238"/>
      <c r="EF1914" s="238"/>
      <c r="EG1914" s="238"/>
      <c r="EH1914" s="238"/>
      <c r="EI1914" s="238"/>
      <c r="EJ1914" s="238"/>
      <c r="EK1914" s="238"/>
      <c r="EL1914" s="238"/>
      <c r="EM1914" s="238"/>
      <c r="EN1914" s="238"/>
      <c r="EO1914" s="238"/>
      <c r="EP1914" s="238"/>
      <c r="EQ1914" s="238"/>
      <c r="ER1914" s="238"/>
      <c r="ES1914" s="238"/>
      <c r="ET1914" s="238"/>
      <c r="EU1914" s="238"/>
      <c r="EV1914" s="238"/>
      <c r="EW1914" s="238"/>
      <c r="EX1914" s="238"/>
      <c r="EY1914" s="238"/>
      <c r="EZ1914" s="238"/>
      <c r="FA1914" s="238"/>
      <c r="FB1914" s="238"/>
      <c r="FC1914" s="238"/>
      <c r="FD1914" s="238"/>
      <c r="FE1914" s="238"/>
    </row>
    <row r="1915" spans="34:161">
      <c r="AH1915" s="238"/>
      <c r="AI1915" s="238"/>
      <c r="AJ1915" s="238"/>
      <c r="AK1915" s="238"/>
      <c r="AL1915" s="238"/>
      <c r="AM1915" s="238"/>
      <c r="AN1915" s="238"/>
      <c r="AO1915" s="238"/>
      <c r="AP1915" s="238"/>
      <c r="AQ1915" s="238"/>
      <c r="AR1915" s="238"/>
      <c r="AS1915" s="238"/>
      <c r="AT1915" s="238"/>
      <c r="AU1915" s="238"/>
      <c r="AV1915" s="238"/>
      <c r="AW1915" s="238"/>
      <c r="AX1915" s="238"/>
      <c r="AY1915" s="238"/>
      <c r="AZ1915" s="238"/>
      <c r="BA1915" s="238"/>
      <c r="BB1915" s="238"/>
      <c r="BC1915" s="238"/>
      <c r="BD1915" s="238"/>
      <c r="BE1915" s="238"/>
      <c r="BF1915" s="238"/>
      <c r="BG1915" s="238"/>
      <c r="BH1915" s="238"/>
      <c r="BI1915" s="238"/>
      <c r="BJ1915" s="238"/>
      <c r="BK1915" s="238"/>
      <c r="BL1915" s="238"/>
      <c r="BM1915" s="238"/>
      <c r="BN1915" s="238"/>
      <c r="BO1915" s="238"/>
      <c r="BP1915" s="238"/>
      <c r="BQ1915" s="238"/>
      <c r="BR1915" s="238"/>
      <c r="BS1915" s="238"/>
      <c r="BT1915" s="238"/>
      <c r="BU1915" s="238"/>
      <c r="BV1915" s="238"/>
      <c r="BW1915" s="238"/>
      <c r="BX1915" s="238"/>
      <c r="BY1915" s="238"/>
      <c r="BZ1915" s="238"/>
      <c r="CA1915" s="238"/>
      <c r="CB1915" s="238"/>
      <c r="CC1915" s="238"/>
      <c r="CD1915" s="238"/>
      <c r="CE1915" s="238"/>
      <c r="CF1915" s="238"/>
      <c r="CG1915" s="238"/>
      <c r="CH1915" s="238"/>
      <c r="CI1915" s="238"/>
      <c r="CJ1915" s="238"/>
      <c r="CK1915" s="238"/>
      <c r="CL1915" s="238"/>
      <c r="CM1915" s="238"/>
      <c r="CN1915" s="238"/>
      <c r="CO1915" s="238"/>
      <c r="CP1915" s="238"/>
      <c r="CQ1915" s="238"/>
      <c r="CR1915" s="238"/>
      <c r="CS1915" s="238"/>
      <c r="CT1915" s="238"/>
      <c r="CU1915" s="238"/>
      <c r="CV1915" s="238"/>
      <c r="CW1915" s="238"/>
      <c r="CX1915" s="238"/>
      <c r="CY1915" s="238"/>
      <c r="CZ1915" s="238"/>
      <c r="DA1915" s="238"/>
      <c r="DB1915" s="238"/>
      <c r="DC1915" s="238"/>
      <c r="DD1915" s="238"/>
      <c r="DE1915" s="238"/>
      <c r="DF1915" s="238"/>
      <c r="DG1915" s="238"/>
      <c r="DH1915" s="238"/>
      <c r="DI1915" s="238"/>
      <c r="DJ1915" s="238"/>
      <c r="DK1915" s="238"/>
      <c r="DL1915" s="238"/>
      <c r="DM1915" s="238"/>
      <c r="DN1915" s="238"/>
      <c r="DO1915" s="238"/>
      <c r="DP1915" s="238"/>
      <c r="DQ1915" s="238"/>
      <c r="DR1915" s="238"/>
      <c r="DS1915" s="238"/>
      <c r="DT1915" s="238"/>
      <c r="DU1915" s="238"/>
      <c r="DV1915" s="238"/>
      <c r="DW1915" s="238"/>
      <c r="DX1915" s="238"/>
      <c r="DY1915" s="238"/>
      <c r="DZ1915" s="238"/>
      <c r="EA1915" s="238"/>
      <c r="EB1915" s="238"/>
      <c r="EC1915" s="238"/>
      <c r="ED1915" s="238"/>
      <c r="EE1915" s="238"/>
      <c r="EF1915" s="238"/>
      <c r="EG1915" s="238"/>
      <c r="EH1915" s="238"/>
      <c r="EI1915" s="238"/>
      <c r="EJ1915" s="238"/>
      <c r="EK1915" s="238"/>
      <c r="EL1915" s="238"/>
      <c r="EM1915" s="238"/>
      <c r="EN1915" s="238"/>
      <c r="EO1915" s="238"/>
      <c r="EP1915" s="238"/>
      <c r="EQ1915" s="238"/>
      <c r="ER1915" s="238"/>
      <c r="ES1915" s="238"/>
      <c r="ET1915" s="238"/>
      <c r="EU1915" s="238"/>
      <c r="EV1915" s="238"/>
      <c r="EW1915" s="238"/>
      <c r="EX1915" s="238"/>
      <c r="EY1915" s="238"/>
      <c r="EZ1915" s="238"/>
      <c r="FA1915" s="238"/>
      <c r="FB1915" s="238"/>
      <c r="FC1915" s="238"/>
      <c r="FD1915" s="238"/>
      <c r="FE1915" s="238"/>
    </row>
    <row r="1916" spans="34:161">
      <c r="AH1916" s="238"/>
      <c r="AI1916" s="238"/>
      <c r="AJ1916" s="238"/>
      <c r="AK1916" s="238"/>
      <c r="AL1916" s="238"/>
      <c r="AM1916" s="238"/>
      <c r="AN1916" s="238"/>
      <c r="AO1916" s="238"/>
      <c r="AP1916" s="238"/>
      <c r="AQ1916" s="238"/>
      <c r="AR1916" s="238"/>
      <c r="AS1916" s="238"/>
      <c r="AT1916" s="238"/>
      <c r="AU1916" s="238"/>
      <c r="AV1916" s="238"/>
      <c r="AW1916" s="238"/>
      <c r="AX1916" s="238"/>
      <c r="AY1916" s="238"/>
      <c r="AZ1916" s="238"/>
      <c r="BA1916" s="238"/>
      <c r="BB1916" s="238"/>
      <c r="BC1916" s="238"/>
      <c r="BD1916" s="238"/>
      <c r="BE1916" s="238"/>
      <c r="BF1916" s="238"/>
      <c r="BG1916" s="238"/>
      <c r="BH1916" s="238"/>
      <c r="BI1916" s="238"/>
      <c r="BJ1916" s="238"/>
      <c r="BK1916" s="238"/>
      <c r="BL1916" s="238"/>
      <c r="BM1916" s="238"/>
      <c r="BN1916" s="238"/>
      <c r="BO1916" s="238"/>
      <c r="BP1916" s="238"/>
      <c r="BQ1916" s="238"/>
      <c r="BR1916" s="238"/>
      <c r="BS1916" s="238"/>
      <c r="BT1916" s="238"/>
      <c r="BU1916" s="238"/>
      <c r="BV1916" s="238"/>
      <c r="BW1916" s="238"/>
      <c r="BX1916" s="238"/>
      <c r="BY1916" s="238"/>
      <c r="BZ1916" s="238"/>
      <c r="CA1916" s="238"/>
      <c r="CB1916" s="238"/>
      <c r="CC1916" s="238"/>
      <c r="CD1916" s="238"/>
      <c r="CE1916" s="238"/>
      <c r="CF1916" s="238"/>
      <c r="CG1916" s="238"/>
      <c r="CH1916" s="238"/>
      <c r="CI1916" s="238"/>
      <c r="CJ1916" s="238"/>
      <c r="CK1916" s="238"/>
      <c r="CL1916" s="238"/>
      <c r="CM1916" s="238"/>
      <c r="CN1916" s="238"/>
      <c r="CO1916" s="238"/>
      <c r="CP1916" s="238"/>
      <c r="CQ1916" s="238"/>
      <c r="CR1916" s="238"/>
      <c r="CS1916" s="238"/>
      <c r="CT1916" s="238"/>
      <c r="CU1916" s="238"/>
      <c r="CV1916" s="238"/>
      <c r="CW1916" s="238"/>
      <c r="CX1916" s="238"/>
      <c r="CY1916" s="238"/>
      <c r="CZ1916" s="238"/>
      <c r="DA1916" s="238"/>
      <c r="DB1916" s="238"/>
      <c r="DC1916" s="238"/>
      <c r="DD1916" s="238"/>
      <c r="DE1916" s="238"/>
      <c r="DF1916" s="238"/>
      <c r="DG1916" s="238"/>
      <c r="DH1916" s="238"/>
      <c r="DI1916" s="238"/>
      <c r="DJ1916" s="238"/>
      <c r="DK1916" s="238"/>
      <c r="DL1916" s="238"/>
      <c r="DM1916" s="238"/>
      <c r="DN1916" s="238"/>
      <c r="DO1916" s="238"/>
      <c r="DP1916" s="238"/>
      <c r="DQ1916" s="238"/>
      <c r="DR1916" s="238"/>
      <c r="DS1916" s="238"/>
      <c r="DT1916" s="238"/>
      <c r="DU1916" s="238"/>
      <c r="DV1916" s="238"/>
      <c r="DW1916" s="238"/>
      <c r="DX1916" s="238"/>
      <c r="DY1916" s="238"/>
      <c r="DZ1916" s="238"/>
      <c r="EA1916" s="238"/>
      <c r="EB1916" s="238"/>
      <c r="EC1916" s="238"/>
      <c r="ED1916" s="238"/>
      <c r="EE1916" s="238"/>
      <c r="EF1916" s="238"/>
      <c r="EG1916" s="238"/>
      <c r="EH1916" s="238"/>
      <c r="EI1916" s="238"/>
      <c r="EJ1916" s="238"/>
      <c r="EK1916" s="238"/>
      <c r="EL1916" s="238"/>
      <c r="EM1916" s="238"/>
      <c r="EN1916" s="238"/>
      <c r="EO1916" s="238"/>
      <c r="EP1916" s="238"/>
      <c r="EQ1916" s="238"/>
      <c r="ER1916" s="238"/>
      <c r="ES1916" s="238"/>
      <c r="ET1916" s="238"/>
      <c r="EU1916" s="238"/>
      <c r="EV1916" s="238"/>
      <c r="EW1916" s="238"/>
      <c r="EX1916" s="238"/>
      <c r="EY1916" s="238"/>
      <c r="EZ1916" s="238"/>
      <c r="FA1916" s="238"/>
      <c r="FB1916" s="238"/>
      <c r="FC1916" s="238"/>
      <c r="FD1916" s="238"/>
      <c r="FE1916" s="238"/>
    </row>
    <row r="1917" spans="34:161">
      <c r="AH1917" s="238"/>
      <c r="AI1917" s="238"/>
      <c r="AJ1917" s="238"/>
      <c r="AK1917" s="238"/>
      <c r="AL1917" s="238"/>
      <c r="AM1917" s="238"/>
      <c r="AN1917" s="238"/>
      <c r="AO1917" s="238"/>
      <c r="AP1917" s="238"/>
      <c r="AQ1917" s="238"/>
      <c r="AR1917" s="238"/>
      <c r="AS1917" s="238"/>
      <c r="AT1917" s="238"/>
      <c r="AU1917" s="238"/>
      <c r="AV1917" s="238"/>
      <c r="AW1917" s="238"/>
      <c r="AX1917" s="238"/>
      <c r="AY1917" s="238"/>
      <c r="AZ1917" s="238"/>
      <c r="BA1917" s="238"/>
      <c r="BB1917" s="238"/>
      <c r="BC1917" s="238"/>
      <c r="BD1917" s="238"/>
      <c r="BE1917" s="238"/>
      <c r="BF1917" s="238"/>
      <c r="BG1917" s="238"/>
      <c r="BH1917" s="238"/>
      <c r="BI1917" s="238"/>
      <c r="BJ1917" s="238"/>
      <c r="BK1917" s="238"/>
      <c r="BL1917" s="238"/>
      <c r="BM1917" s="238"/>
      <c r="BN1917" s="238"/>
      <c r="BO1917" s="238"/>
      <c r="BP1917" s="238"/>
      <c r="BQ1917" s="238"/>
      <c r="BR1917" s="238"/>
      <c r="BS1917" s="238"/>
      <c r="BT1917" s="238"/>
      <c r="BU1917" s="238"/>
      <c r="BV1917" s="238"/>
      <c r="BW1917" s="238"/>
      <c r="BX1917" s="238"/>
      <c r="BY1917" s="238"/>
      <c r="BZ1917" s="238"/>
      <c r="CA1917" s="238"/>
      <c r="CB1917" s="238"/>
      <c r="CC1917" s="238"/>
      <c r="CD1917" s="238"/>
      <c r="CE1917" s="238"/>
      <c r="CF1917" s="238"/>
      <c r="CG1917" s="238"/>
      <c r="CH1917" s="238"/>
      <c r="CI1917" s="238"/>
      <c r="CJ1917" s="238"/>
      <c r="CK1917" s="238"/>
      <c r="CL1917" s="238"/>
      <c r="CM1917" s="238"/>
      <c r="CN1917" s="238"/>
      <c r="CO1917" s="238"/>
      <c r="CP1917" s="238"/>
      <c r="CQ1917" s="238"/>
      <c r="CR1917" s="238"/>
      <c r="CS1917" s="238"/>
      <c r="CT1917" s="238"/>
      <c r="CU1917" s="238"/>
      <c r="CV1917" s="238"/>
      <c r="CW1917" s="238"/>
      <c r="CX1917" s="238"/>
      <c r="CY1917" s="238"/>
      <c r="CZ1917" s="238"/>
      <c r="DA1917" s="238"/>
      <c r="DB1917" s="238"/>
      <c r="DC1917" s="238"/>
      <c r="DD1917" s="238"/>
      <c r="DE1917" s="238"/>
      <c r="DF1917" s="238"/>
      <c r="DG1917" s="238"/>
      <c r="DH1917" s="238"/>
      <c r="DI1917" s="238"/>
      <c r="DJ1917" s="238"/>
      <c r="DK1917" s="238"/>
      <c r="DL1917" s="238"/>
      <c r="DM1917" s="238"/>
      <c r="DN1917" s="238"/>
      <c r="DO1917" s="238"/>
      <c r="DP1917" s="238"/>
      <c r="DQ1917" s="238"/>
      <c r="DR1917" s="238"/>
      <c r="DS1917" s="238"/>
      <c r="DT1917" s="238"/>
      <c r="DU1917" s="238"/>
      <c r="DV1917" s="238"/>
      <c r="DW1917" s="238"/>
      <c r="DX1917" s="238"/>
      <c r="DY1917" s="238"/>
      <c r="DZ1917" s="238"/>
      <c r="EA1917" s="238"/>
      <c r="EB1917" s="238"/>
      <c r="EC1917" s="238"/>
      <c r="ED1917" s="238"/>
      <c r="EE1917" s="238"/>
      <c r="EF1917" s="238"/>
      <c r="EG1917" s="238"/>
      <c r="EH1917" s="238"/>
      <c r="EI1917" s="238"/>
      <c r="EJ1917" s="238"/>
      <c r="EK1917" s="238"/>
      <c r="EL1917" s="238"/>
      <c r="EM1917" s="238"/>
      <c r="EN1917" s="238"/>
      <c r="EO1917" s="238"/>
      <c r="EP1917" s="238"/>
      <c r="EQ1917" s="238"/>
      <c r="ER1917" s="238"/>
      <c r="ES1917" s="238"/>
      <c r="ET1917" s="238"/>
      <c r="EU1917" s="238"/>
      <c r="EV1917" s="238"/>
      <c r="EW1917" s="238"/>
      <c r="EX1917" s="238"/>
      <c r="EY1917" s="238"/>
      <c r="EZ1917" s="238"/>
      <c r="FA1917" s="238"/>
      <c r="FB1917" s="238"/>
      <c r="FC1917" s="238"/>
      <c r="FD1917" s="238"/>
      <c r="FE1917" s="238"/>
    </row>
    <row r="1918" spans="34:161">
      <c r="AH1918" s="238"/>
      <c r="AI1918" s="238"/>
      <c r="AJ1918" s="238"/>
      <c r="AK1918" s="238"/>
      <c r="AL1918" s="238"/>
      <c r="AM1918" s="238"/>
      <c r="AN1918" s="238"/>
      <c r="AO1918" s="238"/>
      <c r="AP1918" s="238"/>
      <c r="AQ1918" s="238"/>
      <c r="AR1918" s="238"/>
      <c r="AS1918" s="238"/>
      <c r="AT1918" s="238"/>
      <c r="AU1918" s="238"/>
      <c r="AV1918" s="238"/>
      <c r="AW1918" s="238"/>
      <c r="AX1918" s="238"/>
      <c r="AY1918" s="238"/>
      <c r="AZ1918" s="238"/>
      <c r="BA1918" s="238"/>
      <c r="BB1918" s="238"/>
      <c r="BC1918" s="238"/>
      <c r="BD1918" s="238"/>
      <c r="BE1918" s="238"/>
      <c r="BF1918" s="238"/>
      <c r="BG1918" s="238"/>
      <c r="BH1918" s="238"/>
      <c r="BI1918" s="238"/>
      <c r="BJ1918" s="238"/>
      <c r="BK1918" s="238"/>
      <c r="BL1918" s="238"/>
      <c r="BM1918" s="238"/>
      <c r="BN1918" s="238"/>
      <c r="BO1918" s="238"/>
      <c r="BP1918" s="238"/>
      <c r="BQ1918" s="238"/>
      <c r="BR1918" s="238"/>
      <c r="BS1918" s="238"/>
      <c r="BT1918" s="238"/>
      <c r="BU1918" s="238"/>
      <c r="BV1918" s="238"/>
      <c r="BW1918" s="238"/>
      <c r="BX1918" s="238"/>
      <c r="BY1918" s="238"/>
      <c r="BZ1918" s="238"/>
      <c r="CA1918" s="238"/>
      <c r="CB1918" s="238"/>
      <c r="CC1918" s="238"/>
      <c r="CD1918" s="238"/>
      <c r="CE1918" s="238"/>
      <c r="CF1918" s="238"/>
      <c r="CG1918" s="238"/>
      <c r="CH1918" s="238"/>
      <c r="CI1918" s="238"/>
      <c r="CJ1918" s="238"/>
      <c r="CK1918" s="238"/>
      <c r="CL1918" s="238"/>
      <c r="CM1918" s="238"/>
      <c r="CN1918" s="238"/>
      <c r="CO1918" s="238"/>
      <c r="CP1918" s="238"/>
      <c r="CQ1918" s="238"/>
      <c r="CR1918" s="238"/>
      <c r="CS1918" s="238"/>
      <c r="CT1918" s="238"/>
      <c r="CU1918" s="238"/>
      <c r="CV1918" s="238"/>
      <c r="CW1918" s="238"/>
      <c r="CX1918" s="238"/>
      <c r="CY1918" s="238"/>
      <c r="CZ1918" s="238"/>
      <c r="DA1918" s="238"/>
      <c r="DB1918" s="238"/>
      <c r="DC1918" s="238"/>
      <c r="DD1918" s="238"/>
      <c r="DE1918" s="238"/>
      <c r="DF1918" s="238"/>
      <c r="DG1918" s="238"/>
      <c r="DH1918" s="238"/>
      <c r="DI1918" s="238"/>
      <c r="DJ1918" s="238"/>
      <c r="DK1918" s="238"/>
      <c r="DL1918" s="238"/>
      <c r="DM1918" s="238"/>
      <c r="DN1918" s="238"/>
      <c r="DO1918" s="238"/>
      <c r="DP1918" s="238"/>
      <c r="DQ1918" s="238"/>
      <c r="DR1918" s="238"/>
      <c r="DS1918" s="238"/>
      <c r="DT1918" s="238"/>
      <c r="DU1918" s="238"/>
      <c r="DV1918" s="238"/>
      <c r="DW1918" s="238"/>
      <c r="DX1918" s="238"/>
      <c r="DY1918" s="238"/>
      <c r="DZ1918" s="238"/>
      <c r="EA1918" s="238"/>
      <c r="EB1918" s="238"/>
      <c r="EC1918" s="238"/>
      <c r="ED1918" s="238"/>
      <c r="EE1918" s="238"/>
      <c r="EF1918" s="238"/>
      <c r="EG1918" s="238"/>
      <c r="EH1918" s="238"/>
      <c r="EI1918" s="238"/>
      <c r="EJ1918" s="238"/>
      <c r="EK1918" s="238"/>
      <c r="EL1918" s="238"/>
      <c r="EM1918" s="238"/>
      <c r="EN1918" s="238"/>
      <c r="EO1918" s="238"/>
      <c r="EP1918" s="238"/>
      <c r="EQ1918" s="238"/>
      <c r="ER1918" s="238"/>
      <c r="ES1918" s="238"/>
      <c r="ET1918" s="238"/>
      <c r="EU1918" s="238"/>
      <c r="EV1918" s="238"/>
      <c r="EW1918" s="238"/>
      <c r="EX1918" s="238"/>
      <c r="EY1918" s="238"/>
      <c r="EZ1918" s="238"/>
      <c r="FA1918" s="238"/>
      <c r="FB1918" s="238"/>
      <c r="FC1918" s="238"/>
      <c r="FD1918" s="238"/>
      <c r="FE1918" s="238"/>
    </row>
    <row r="1919" spans="34:161">
      <c r="AH1919" s="238"/>
      <c r="AI1919" s="238"/>
      <c r="AJ1919" s="238"/>
      <c r="AK1919" s="238"/>
      <c r="AL1919" s="238"/>
      <c r="AM1919" s="238"/>
      <c r="AN1919" s="238"/>
      <c r="AO1919" s="238"/>
      <c r="AP1919" s="238"/>
      <c r="AQ1919" s="238"/>
      <c r="AR1919" s="238"/>
      <c r="AS1919" s="238"/>
      <c r="AT1919" s="238"/>
      <c r="AU1919" s="238"/>
      <c r="AV1919" s="238"/>
      <c r="AW1919" s="238"/>
      <c r="AX1919" s="238"/>
      <c r="AY1919" s="238"/>
      <c r="AZ1919" s="238"/>
      <c r="BA1919" s="238"/>
      <c r="BB1919" s="238"/>
      <c r="BC1919" s="238"/>
      <c r="BD1919" s="238"/>
      <c r="BE1919" s="238"/>
      <c r="BF1919" s="238"/>
      <c r="BG1919" s="238"/>
      <c r="BH1919" s="238"/>
      <c r="BI1919" s="238"/>
      <c r="BJ1919" s="238"/>
      <c r="BK1919" s="238"/>
      <c r="BL1919" s="238"/>
      <c r="BM1919" s="238"/>
      <c r="BN1919" s="238"/>
      <c r="BO1919" s="238"/>
      <c r="BP1919" s="238"/>
      <c r="BQ1919" s="238"/>
      <c r="BR1919" s="238"/>
      <c r="BS1919" s="238"/>
      <c r="BT1919" s="238"/>
      <c r="BU1919" s="238"/>
      <c r="BV1919" s="238"/>
      <c r="BW1919" s="238"/>
      <c r="BX1919" s="238"/>
      <c r="BY1919" s="238"/>
      <c r="BZ1919" s="238"/>
      <c r="CA1919" s="238"/>
      <c r="CB1919" s="238"/>
      <c r="CC1919" s="238"/>
      <c r="CD1919" s="238"/>
      <c r="CE1919" s="238"/>
      <c r="CF1919" s="238"/>
      <c r="CG1919" s="238"/>
      <c r="CH1919" s="238"/>
      <c r="CI1919" s="238"/>
      <c r="CJ1919" s="238"/>
      <c r="CK1919" s="238"/>
      <c r="CL1919" s="238"/>
      <c r="CM1919" s="238"/>
      <c r="CN1919" s="238"/>
      <c r="CO1919" s="238"/>
      <c r="CP1919" s="238"/>
      <c r="CQ1919" s="238"/>
      <c r="CR1919" s="238"/>
      <c r="CS1919" s="238"/>
      <c r="CT1919" s="238"/>
      <c r="CU1919" s="238"/>
      <c r="CV1919" s="238"/>
      <c r="CW1919" s="238"/>
      <c r="CX1919" s="238"/>
      <c r="CY1919" s="238"/>
      <c r="CZ1919" s="238"/>
      <c r="DA1919" s="238"/>
      <c r="DB1919" s="238"/>
      <c r="DC1919" s="238"/>
      <c r="DD1919" s="238"/>
      <c r="DE1919" s="238"/>
      <c r="DF1919" s="238"/>
      <c r="DG1919" s="238"/>
      <c r="DH1919" s="238"/>
      <c r="DI1919" s="238"/>
      <c r="DJ1919" s="238"/>
      <c r="DK1919" s="238"/>
      <c r="DL1919" s="238"/>
      <c r="DM1919" s="238"/>
      <c r="DN1919" s="238"/>
      <c r="DO1919" s="238"/>
      <c r="DP1919" s="238"/>
      <c r="DQ1919" s="238"/>
      <c r="DR1919" s="238"/>
      <c r="DS1919" s="238"/>
      <c r="DT1919" s="238"/>
      <c r="DU1919" s="238"/>
      <c r="DV1919" s="238"/>
      <c r="DW1919" s="238"/>
      <c r="DX1919" s="238"/>
      <c r="DY1919" s="238"/>
      <c r="DZ1919" s="238"/>
      <c r="EA1919" s="238"/>
      <c r="EB1919" s="238"/>
      <c r="EC1919" s="238"/>
      <c r="ED1919" s="238"/>
      <c r="EE1919" s="238"/>
      <c r="EF1919" s="238"/>
      <c r="EG1919" s="238"/>
      <c r="EH1919" s="238"/>
      <c r="EI1919" s="238"/>
      <c r="EJ1919" s="238"/>
      <c r="EK1919" s="238"/>
      <c r="EL1919" s="238"/>
      <c r="EM1919" s="238"/>
      <c r="EN1919" s="238"/>
      <c r="EO1919" s="238"/>
      <c r="EP1919" s="238"/>
      <c r="EQ1919" s="238"/>
      <c r="ER1919" s="238"/>
      <c r="ES1919" s="238"/>
      <c r="ET1919" s="238"/>
      <c r="EU1919" s="238"/>
      <c r="EV1919" s="238"/>
      <c r="EW1919" s="238"/>
      <c r="EX1919" s="238"/>
      <c r="EY1919" s="238"/>
      <c r="EZ1919" s="238"/>
      <c r="FA1919" s="238"/>
      <c r="FB1919" s="238"/>
      <c r="FC1919" s="238"/>
      <c r="FD1919" s="238"/>
      <c r="FE1919" s="238"/>
    </row>
    <row r="1920" spans="34:161">
      <c r="AH1920" s="238"/>
      <c r="AI1920" s="238"/>
      <c r="AJ1920" s="238"/>
      <c r="AK1920" s="238"/>
      <c r="AL1920" s="238"/>
      <c r="AM1920" s="238"/>
      <c r="AN1920" s="238"/>
      <c r="AO1920" s="238"/>
      <c r="AP1920" s="238"/>
      <c r="AQ1920" s="238"/>
      <c r="AR1920" s="238"/>
      <c r="AS1920" s="238"/>
      <c r="AT1920" s="238"/>
      <c r="AU1920" s="238"/>
      <c r="AV1920" s="238"/>
      <c r="AW1920" s="238"/>
      <c r="AX1920" s="238"/>
      <c r="AY1920" s="238"/>
      <c r="AZ1920" s="238"/>
      <c r="BA1920" s="238"/>
      <c r="BB1920" s="238"/>
      <c r="BC1920" s="238"/>
      <c r="BD1920" s="238"/>
      <c r="BE1920" s="238"/>
      <c r="BF1920" s="238"/>
      <c r="BG1920" s="238"/>
      <c r="BH1920" s="238"/>
      <c r="BI1920" s="238"/>
      <c r="BJ1920" s="238"/>
      <c r="BK1920" s="238"/>
      <c r="BL1920" s="238"/>
      <c r="BM1920" s="238"/>
      <c r="BN1920" s="238"/>
      <c r="BO1920" s="238"/>
      <c r="BP1920" s="238"/>
      <c r="BQ1920" s="238"/>
      <c r="BR1920" s="238"/>
      <c r="BS1920" s="238"/>
      <c r="BT1920" s="238"/>
      <c r="BU1920" s="238"/>
      <c r="BV1920" s="238"/>
      <c r="BW1920" s="238"/>
      <c r="BX1920" s="238"/>
      <c r="BY1920" s="238"/>
      <c r="BZ1920" s="238"/>
      <c r="CA1920" s="238"/>
      <c r="CB1920" s="238"/>
      <c r="CC1920" s="238"/>
      <c r="CD1920" s="238"/>
      <c r="CE1920" s="238"/>
      <c r="CF1920" s="238"/>
      <c r="CG1920" s="238"/>
      <c r="CH1920" s="238"/>
      <c r="CI1920" s="238"/>
      <c r="CJ1920" s="238"/>
      <c r="CK1920" s="238"/>
      <c r="CL1920" s="238"/>
      <c r="CM1920" s="238"/>
      <c r="CN1920" s="238"/>
      <c r="CO1920" s="238"/>
      <c r="CP1920" s="238"/>
      <c r="CQ1920" s="238"/>
      <c r="CR1920" s="238"/>
      <c r="CS1920" s="238"/>
      <c r="CT1920" s="238"/>
      <c r="CU1920" s="238"/>
      <c r="CV1920" s="238"/>
      <c r="CW1920" s="238"/>
      <c r="CX1920" s="238"/>
      <c r="CY1920" s="238"/>
      <c r="CZ1920" s="238"/>
      <c r="DA1920" s="238"/>
      <c r="DB1920" s="238"/>
      <c r="DC1920" s="238"/>
      <c r="DD1920" s="238"/>
      <c r="DE1920" s="238"/>
      <c r="DF1920" s="238"/>
      <c r="DG1920" s="238"/>
      <c r="DH1920" s="238"/>
      <c r="DI1920" s="238"/>
      <c r="DJ1920" s="238"/>
      <c r="DK1920" s="238"/>
      <c r="DL1920" s="238"/>
      <c r="DM1920" s="238"/>
      <c r="DN1920" s="238"/>
      <c r="DO1920" s="238"/>
      <c r="DP1920" s="238"/>
      <c r="DQ1920" s="238"/>
      <c r="DR1920" s="238"/>
      <c r="DS1920" s="238"/>
      <c r="DT1920" s="238"/>
      <c r="DU1920" s="238"/>
      <c r="DV1920" s="238"/>
      <c r="DW1920" s="238"/>
      <c r="DX1920" s="238"/>
      <c r="DY1920" s="238"/>
      <c r="DZ1920" s="238"/>
      <c r="EA1920" s="238"/>
      <c r="EB1920" s="238"/>
      <c r="EC1920" s="238"/>
      <c r="ED1920" s="238"/>
      <c r="EE1920" s="238"/>
      <c r="EF1920" s="238"/>
      <c r="EG1920" s="238"/>
      <c r="EH1920" s="238"/>
      <c r="EI1920" s="238"/>
      <c r="EJ1920" s="238"/>
      <c r="EK1920" s="238"/>
      <c r="EL1920" s="238"/>
      <c r="EM1920" s="238"/>
      <c r="EN1920" s="238"/>
      <c r="EO1920" s="238"/>
      <c r="EP1920" s="238"/>
      <c r="EQ1920" s="238"/>
      <c r="ER1920" s="238"/>
      <c r="ES1920" s="238"/>
      <c r="ET1920" s="238"/>
      <c r="EU1920" s="238"/>
      <c r="EV1920" s="238"/>
      <c r="EW1920" s="238"/>
      <c r="EX1920" s="238"/>
      <c r="EY1920" s="238"/>
      <c r="EZ1920" s="238"/>
      <c r="FA1920" s="238"/>
      <c r="FB1920" s="238"/>
      <c r="FC1920" s="238"/>
      <c r="FD1920" s="238"/>
      <c r="FE1920" s="238"/>
    </row>
    <row r="1921" spans="34:161">
      <c r="AH1921" s="238"/>
      <c r="AI1921" s="238"/>
      <c r="AJ1921" s="238"/>
      <c r="AK1921" s="238"/>
      <c r="AL1921" s="238"/>
      <c r="AM1921" s="238"/>
      <c r="AN1921" s="238"/>
      <c r="AO1921" s="238"/>
      <c r="AP1921" s="238"/>
      <c r="AQ1921" s="238"/>
      <c r="AR1921" s="238"/>
      <c r="AS1921" s="238"/>
      <c r="AT1921" s="238"/>
      <c r="AU1921" s="238"/>
      <c r="AV1921" s="238"/>
      <c r="AW1921" s="238"/>
      <c r="AX1921" s="238"/>
      <c r="AY1921" s="238"/>
      <c r="AZ1921" s="238"/>
      <c r="BA1921" s="238"/>
      <c r="BB1921" s="238"/>
      <c r="BC1921" s="238"/>
      <c r="BD1921" s="238"/>
      <c r="BE1921" s="238"/>
      <c r="BF1921" s="238"/>
      <c r="BG1921" s="238"/>
      <c r="BH1921" s="238"/>
      <c r="BI1921" s="238"/>
      <c r="BJ1921" s="238"/>
      <c r="BK1921" s="238"/>
      <c r="BL1921" s="238"/>
      <c r="BM1921" s="238"/>
      <c r="BN1921" s="238"/>
      <c r="BO1921" s="238"/>
      <c r="BP1921" s="238"/>
      <c r="BQ1921" s="238"/>
      <c r="BR1921" s="238"/>
      <c r="BS1921" s="238"/>
      <c r="BT1921" s="238"/>
      <c r="BU1921" s="238"/>
      <c r="BV1921" s="238"/>
      <c r="BW1921" s="238"/>
      <c r="BX1921" s="238"/>
      <c r="BY1921" s="238"/>
      <c r="BZ1921" s="238"/>
      <c r="CA1921" s="238"/>
      <c r="CB1921" s="238"/>
      <c r="CC1921" s="238"/>
      <c r="CD1921" s="238"/>
      <c r="CE1921" s="238"/>
      <c r="CF1921" s="238"/>
      <c r="CG1921" s="238"/>
      <c r="CH1921" s="238"/>
      <c r="CI1921" s="238"/>
      <c r="CJ1921" s="238"/>
      <c r="CK1921" s="238"/>
      <c r="CL1921" s="238"/>
      <c r="CM1921" s="238"/>
      <c r="CN1921" s="238"/>
      <c r="CO1921" s="238"/>
      <c r="CP1921" s="238"/>
      <c r="CQ1921" s="238"/>
      <c r="CR1921" s="238"/>
      <c r="CS1921" s="238"/>
      <c r="CT1921" s="238"/>
      <c r="CU1921" s="238"/>
      <c r="CV1921" s="238"/>
      <c r="CW1921" s="238"/>
      <c r="CX1921" s="238"/>
      <c r="CY1921" s="238"/>
      <c r="CZ1921" s="238"/>
      <c r="DA1921" s="238"/>
      <c r="DB1921" s="238"/>
      <c r="DC1921" s="238"/>
      <c r="DD1921" s="238"/>
      <c r="DE1921" s="238"/>
      <c r="DF1921" s="238"/>
      <c r="DG1921" s="238"/>
      <c r="DH1921" s="238"/>
      <c r="DI1921" s="238"/>
      <c r="DJ1921" s="238"/>
      <c r="DK1921" s="238"/>
      <c r="DL1921" s="238"/>
      <c r="DM1921" s="238"/>
      <c r="DN1921" s="238"/>
      <c r="DO1921" s="238"/>
      <c r="DP1921" s="238"/>
      <c r="DQ1921" s="238"/>
      <c r="DR1921" s="238"/>
      <c r="DS1921" s="238"/>
      <c r="DT1921" s="238"/>
      <c r="DU1921" s="238"/>
      <c r="DV1921" s="238"/>
      <c r="DW1921" s="238"/>
      <c r="DX1921" s="238"/>
      <c r="DY1921" s="238"/>
      <c r="DZ1921" s="238"/>
      <c r="EA1921" s="238"/>
      <c r="EB1921" s="238"/>
      <c r="EC1921" s="238"/>
      <c r="ED1921" s="238"/>
      <c r="EE1921" s="238"/>
      <c r="EF1921" s="238"/>
      <c r="EG1921" s="238"/>
      <c r="EH1921" s="238"/>
      <c r="EI1921" s="238"/>
      <c r="EJ1921" s="238"/>
      <c r="EK1921" s="238"/>
      <c r="EL1921" s="238"/>
      <c r="EM1921" s="238"/>
      <c r="EN1921" s="238"/>
      <c r="EO1921" s="238"/>
      <c r="EP1921" s="238"/>
      <c r="EQ1921" s="238"/>
      <c r="ER1921" s="238"/>
      <c r="ES1921" s="238"/>
      <c r="ET1921" s="238"/>
      <c r="EU1921" s="238"/>
      <c r="EV1921" s="238"/>
      <c r="EW1921" s="238"/>
      <c r="EX1921" s="238"/>
      <c r="EY1921" s="238"/>
      <c r="EZ1921" s="238"/>
      <c r="FA1921" s="238"/>
      <c r="FB1921" s="238"/>
      <c r="FC1921" s="238"/>
      <c r="FD1921" s="238"/>
      <c r="FE1921" s="238"/>
    </row>
    <row r="1922" spans="34:161">
      <c r="AH1922" s="238"/>
      <c r="AI1922" s="238"/>
      <c r="AJ1922" s="238"/>
      <c r="AK1922" s="238"/>
      <c r="AL1922" s="238"/>
      <c r="AM1922" s="238"/>
      <c r="AN1922" s="238"/>
      <c r="AO1922" s="238"/>
      <c r="AP1922" s="238"/>
      <c r="AQ1922" s="238"/>
      <c r="AR1922" s="238"/>
      <c r="AS1922" s="238"/>
      <c r="AT1922" s="238"/>
      <c r="AU1922" s="238"/>
      <c r="AV1922" s="238"/>
      <c r="AW1922" s="238"/>
      <c r="AX1922" s="238"/>
      <c r="AY1922" s="238"/>
      <c r="AZ1922" s="238"/>
      <c r="BA1922" s="238"/>
      <c r="BB1922" s="238"/>
      <c r="BC1922" s="238"/>
      <c r="BD1922" s="238"/>
      <c r="BE1922" s="238"/>
      <c r="BF1922" s="238"/>
      <c r="BG1922" s="238"/>
      <c r="BH1922" s="238"/>
      <c r="BI1922" s="238"/>
      <c r="BJ1922" s="238"/>
      <c r="BK1922" s="238"/>
      <c r="BL1922" s="238"/>
      <c r="BM1922" s="238"/>
      <c r="BN1922" s="238"/>
      <c r="BO1922" s="238"/>
      <c r="BP1922" s="238"/>
      <c r="BQ1922" s="238"/>
      <c r="BR1922" s="238"/>
      <c r="BS1922" s="238"/>
      <c r="BT1922" s="238"/>
      <c r="BU1922" s="238"/>
      <c r="BV1922" s="238"/>
      <c r="BW1922" s="238"/>
      <c r="BX1922" s="238"/>
      <c r="BY1922" s="238"/>
      <c r="BZ1922" s="238"/>
      <c r="CA1922" s="238"/>
      <c r="CB1922" s="238"/>
      <c r="CC1922" s="238"/>
      <c r="CD1922" s="238"/>
      <c r="CE1922" s="238"/>
      <c r="CF1922" s="238"/>
      <c r="CG1922" s="238"/>
      <c r="CH1922" s="238"/>
      <c r="CI1922" s="238"/>
      <c r="CJ1922" s="238"/>
      <c r="CK1922" s="238"/>
      <c r="CL1922" s="238"/>
      <c r="CM1922" s="238"/>
      <c r="CN1922" s="238"/>
      <c r="CO1922" s="238"/>
      <c r="CP1922" s="238"/>
      <c r="CQ1922" s="238"/>
      <c r="CR1922" s="238"/>
      <c r="CS1922" s="238"/>
      <c r="CT1922" s="238"/>
      <c r="CU1922" s="238"/>
      <c r="CV1922" s="238"/>
      <c r="CW1922" s="238"/>
      <c r="CX1922" s="238"/>
      <c r="CY1922" s="238"/>
      <c r="CZ1922" s="238"/>
      <c r="DA1922" s="238"/>
      <c r="DB1922" s="238"/>
      <c r="DC1922" s="238"/>
      <c r="DD1922" s="238"/>
      <c r="DE1922" s="238"/>
      <c r="DF1922" s="238"/>
      <c r="DG1922" s="238"/>
      <c r="DH1922" s="238"/>
      <c r="DI1922" s="238"/>
      <c r="DJ1922" s="238"/>
      <c r="DK1922" s="238"/>
      <c r="DL1922" s="238"/>
      <c r="DM1922" s="238"/>
      <c r="DN1922" s="238"/>
      <c r="DO1922" s="238"/>
      <c r="DP1922" s="238"/>
      <c r="DQ1922" s="238"/>
      <c r="DR1922" s="238"/>
      <c r="DS1922" s="238"/>
      <c r="DT1922" s="238"/>
      <c r="DU1922" s="238"/>
      <c r="DV1922" s="238"/>
      <c r="DW1922" s="238"/>
      <c r="DX1922" s="238"/>
      <c r="DY1922" s="238"/>
      <c r="DZ1922" s="238"/>
      <c r="EA1922" s="238"/>
      <c r="EB1922" s="238"/>
      <c r="EC1922" s="238"/>
      <c r="ED1922" s="238"/>
      <c r="EE1922" s="238"/>
      <c r="EF1922" s="238"/>
      <c r="EG1922" s="238"/>
      <c r="EH1922" s="238"/>
      <c r="EI1922" s="238"/>
      <c r="EJ1922" s="238"/>
      <c r="EK1922" s="238"/>
      <c r="EL1922" s="238"/>
      <c r="EM1922" s="238"/>
      <c r="EN1922" s="238"/>
      <c r="EO1922" s="238"/>
      <c r="EP1922" s="238"/>
      <c r="EQ1922" s="238"/>
      <c r="ER1922" s="238"/>
      <c r="ES1922" s="238"/>
      <c r="ET1922" s="238"/>
      <c r="EU1922" s="238"/>
      <c r="EV1922" s="238"/>
      <c r="EW1922" s="238"/>
      <c r="EX1922" s="238"/>
      <c r="EY1922" s="238"/>
      <c r="EZ1922" s="238"/>
      <c r="FA1922" s="238"/>
      <c r="FB1922" s="238"/>
      <c r="FC1922" s="238"/>
      <c r="FD1922" s="238"/>
      <c r="FE1922" s="238"/>
    </row>
    <row r="1923" spans="34:161">
      <c r="AH1923" s="238"/>
      <c r="AI1923" s="238"/>
      <c r="AJ1923" s="238"/>
      <c r="AK1923" s="238"/>
      <c r="AL1923" s="238"/>
      <c r="AM1923" s="238"/>
      <c r="AN1923" s="238"/>
      <c r="AO1923" s="238"/>
      <c r="AP1923" s="238"/>
      <c r="AQ1923" s="238"/>
      <c r="AR1923" s="238"/>
      <c r="AS1923" s="238"/>
      <c r="AT1923" s="238"/>
      <c r="AU1923" s="238"/>
      <c r="AV1923" s="238"/>
      <c r="AW1923" s="238"/>
      <c r="AX1923" s="238"/>
      <c r="AY1923" s="238"/>
      <c r="AZ1923" s="238"/>
      <c r="BA1923" s="238"/>
      <c r="BB1923" s="238"/>
      <c r="BC1923" s="238"/>
      <c r="BD1923" s="238"/>
      <c r="BE1923" s="238"/>
      <c r="BF1923" s="238"/>
      <c r="BG1923" s="238"/>
      <c r="BH1923" s="238"/>
      <c r="BI1923" s="238"/>
      <c r="BJ1923" s="238"/>
      <c r="BK1923" s="238"/>
      <c r="BL1923" s="238"/>
      <c r="BM1923" s="238"/>
      <c r="BN1923" s="238"/>
      <c r="BO1923" s="238"/>
      <c r="BP1923" s="238"/>
      <c r="BQ1923" s="238"/>
      <c r="BR1923" s="238"/>
      <c r="BS1923" s="238"/>
      <c r="BT1923" s="238"/>
      <c r="BU1923" s="238"/>
      <c r="BV1923" s="238"/>
      <c r="BW1923" s="238"/>
      <c r="BX1923" s="238"/>
      <c r="BY1923" s="238"/>
      <c r="BZ1923" s="238"/>
      <c r="CA1923" s="238"/>
      <c r="CB1923" s="238"/>
      <c r="CC1923" s="238"/>
      <c r="CD1923" s="238"/>
      <c r="CE1923" s="238"/>
      <c r="CF1923" s="238"/>
      <c r="CG1923" s="238"/>
      <c r="CH1923" s="238"/>
      <c r="CI1923" s="238"/>
      <c r="CJ1923" s="238"/>
      <c r="CK1923" s="238"/>
      <c r="CL1923" s="238"/>
      <c r="CM1923" s="238"/>
      <c r="CN1923" s="238"/>
      <c r="CO1923" s="238"/>
      <c r="CP1923" s="238"/>
      <c r="CQ1923" s="238"/>
      <c r="CR1923" s="238"/>
      <c r="CS1923" s="238"/>
      <c r="CT1923" s="238"/>
      <c r="CU1923" s="238"/>
      <c r="CV1923" s="238"/>
      <c r="CW1923" s="238"/>
      <c r="CX1923" s="238"/>
      <c r="CY1923" s="238"/>
      <c r="CZ1923" s="238"/>
      <c r="DA1923" s="238"/>
      <c r="DB1923" s="238"/>
      <c r="DC1923" s="238"/>
      <c r="DD1923" s="238"/>
      <c r="DE1923" s="238"/>
      <c r="DF1923" s="238"/>
      <c r="DG1923" s="238"/>
      <c r="DH1923" s="238"/>
      <c r="DI1923" s="238"/>
      <c r="DJ1923" s="238"/>
      <c r="DK1923" s="238"/>
      <c r="DL1923" s="238"/>
      <c r="DM1923" s="238"/>
      <c r="DN1923" s="238"/>
      <c r="DO1923" s="238"/>
      <c r="DP1923" s="238"/>
      <c r="DQ1923" s="238"/>
      <c r="DR1923" s="238"/>
      <c r="DS1923" s="238"/>
      <c r="DT1923" s="238"/>
      <c r="DU1923" s="238"/>
      <c r="DV1923" s="238"/>
      <c r="DW1923" s="238"/>
      <c r="DX1923" s="238"/>
      <c r="DY1923" s="238"/>
      <c r="DZ1923" s="238"/>
      <c r="EA1923" s="238"/>
      <c r="EB1923" s="238"/>
      <c r="EC1923" s="238"/>
      <c r="ED1923" s="238"/>
      <c r="EE1923" s="238"/>
      <c r="EF1923" s="238"/>
      <c r="EG1923" s="238"/>
      <c r="EH1923" s="238"/>
      <c r="EI1923" s="238"/>
      <c r="EJ1923" s="238"/>
      <c r="EK1923" s="238"/>
      <c r="EL1923" s="238"/>
      <c r="EM1923" s="238"/>
      <c r="EN1923" s="238"/>
      <c r="EO1923" s="238"/>
      <c r="EP1923" s="238"/>
      <c r="EQ1923" s="238"/>
      <c r="ER1923" s="238"/>
      <c r="ES1923" s="238"/>
      <c r="ET1923" s="238"/>
      <c r="EU1923" s="238"/>
      <c r="EV1923" s="238"/>
      <c r="EW1923" s="238"/>
      <c r="EX1923" s="238"/>
      <c r="EY1923" s="238"/>
      <c r="EZ1923" s="238"/>
      <c r="FA1923" s="238"/>
      <c r="FB1923" s="238"/>
      <c r="FC1923" s="238"/>
      <c r="FD1923" s="238"/>
      <c r="FE1923" s="238"/>
    </row>
    <row r="1924" spans="34:161">
      <c r="AH1924" s="238"/>
      <c r="AI1924" s="238"/>
      <c r="AJ1924" s="238"/>
      <c r="AK1924" s="238"/>
      <c r="AL1924" s="238"/>
      <c r="AM1924" s="238"/>
      <c r="AN1924" s="238"/>
      <c r="AO1924" s="238"/>
      <c r="AP1924" s="238"/>
      <c r="AQ1924" s="238"/>
      <c r="AR1924" s="238"/>
      <c r="AS1924" s="238"/>
      <c r="AT1924" s="238"/>
      <c r="AU1924" s="238"/>
      <c r="AV1924" s="238"/>
      <c r="AW1924" s="238"/>
      <c r="AX1924" s="238"/>
      <c r="AY1924" s="238"/>
      <c r="AZ1924" s="238"/>
      <c r="BA1924" s="238"/>
      <c r="BB1924" s="238"/>
      <c r="BC1924" s="238"/>
      <c r="BD1924" s="238"/>
      <c r="BE1924" s="238"/>
      <c r="BF1924" s="238"/>
      <c r="BG1924" s="238"/>
      <c r="BH1924" s="238"/>
      <c r="BI1924" s="238"/>
      <c r="BJ1924" s="238"/>
      <c r="BK1924" s="238"/>
      <c r="BL1924" s="238"/>
      <c r="BM1924" s="238"/>
      <c r="BN1924" s="238"/>
      <c r="BO1924" s="238"/>
      <c r="BP1924" s="238"/>
      <c r="BQ1924" s="238"/>
      <c r="BR1924" s="238"/>
      <c r="BS1924" s="238"/>
      <c r="BT1924" s="238"/>
      <c r="BU1924" s="238"/>
      <c r="BV1924" s="238"/>
      <c r="BW1924" s="238"/>
      <c r="BX1924" s="238"/>
      <c r="BY1924" s="238"/>
      <c r="BZ1924" s="238"/>
      <c r="CA1924" s="238"/>
      <c r="CB1924" s="238"/>
      <c r="CC1924" s="238"/>
      <c r="CD1924" s="238"/>
      <c r="CE1924" s="238"/>
      <c r="CF1924" s="238"/>
      <c r="CG1924" s="238"/>
      <c r="CH1924" s="238"/>
      <c r="CI1924" s="238"/>
      <c r="CJ1924" s="238"/>
      <c r="CK1924" s="238"/>
      <c r="CL1924" s="238"/>
      <c r="CM1924" s="238"/>
      <c r="CN1924" s="238"/>
      <c r="CO1924" s="238"/>
      <c r="CP1924" s="238"/>
      <c r="CQ1924" s="238"/>
      <c r="CR1924" s="238"/>
      <c r="CS1924" s="238"/>
      <c r="CT1924" s="238"/>
      <c r="CU1924" s="238"/>
      <c r="CV1924" s="238"/>
      <c r="CW1924" s="238"/>
      <c r="CX1924" s="238"/>
      <c r="CY1924" s="238"/>
      <c r="CZ1924" s="238"/>
      <c r="DA1924" s="238"/>
      <c r="DB1924" s="238"/>
      <c r="DC1924" s="238"/>
      <c r="DD1924" s="238"/>
      <c r="DE1924" s="238"/>
      <c r="DF1924" s="238"/>
      <c r="DG1924" s="238"/>
      <c r="DH1924" s="238"/>
      <c r="DI1924" s="238"/>
      <c r="DJ1924" s="238"/>
      <c r="DK1924" s="238"/>
      <c r="DL1924" s="238"/>
      <c r="DM1924" s="238"/>
      <c r="DN1924" s="238"/>
      <c r="DO1924" s="238"/>
      <c r="DP1924" s="238"/>
      <c r="DQ1924" s="238"/>
      <c r="DR1924" s="238"/>
      <c r="DS1924" s="238"/>
      <c r="DT1924" s="238"/>
      <c r="DU1924" s="238"/>
      <c r="DV1924" s="238"/>
      <c r="DW1924" s="238"/>
      <c r="DX1924" s="238"/>
      <c r="DY1924" s="238"/>
      <c r="DZ1924" s="238"/>
      <c r="EA1924" s="238"/>
      <c r="EB1924" s="238"/>
      <c r="EC1924" s="238"/>
      <c r="ED1924" s="238"/>
      <c r="EE1924" s="238"/>
      <c r="EF1924" s="238"/>
      <c r="EG1924" s="238"/>
      <c r="EH1924" s="238"/>
      <c r="EI1924" s="238"/>
      <c r="EJ1924" s="238"/>
      <c r="EK1924" s="238"/>
      <c r="EL1924" s="238"/>
      <c r="EM1924" s="238"/>
      <c r="EN1924" s="238"/>
      <c r="EO1924" s="238"/>
      <c r="EP1924" s="238"/>
      <c r="EQ1924" s="238"/>
      <c r="ER1924" s="238"/>
      <c r="ES1924" s="238"/>
      <c r="ET1924" s="238"/>
      <c r="EU1924" s="238"/>
      <c r="EV1924" s="238"/>
      <c r="EW1924" s="238"/>
      <c r="EX1924" s="238"/>
      <c r="EY1924" s="238"/>
      <c r="EZ1924" s="238"/>
      <c r="FA1924" s="238"/>
      <c r="FB1924" s="238"/>
      <c r="FC1924" s="238"/>
      <c r="FD1924" s="238"/>
      <c r="FE1924" s="238"/>
    </row>
    <row r="1925" spans="34:161">
      <c r="AH1925" s="238"/>
      <c r="AI1925" s="238"/>
      <c r="AJ1925" s="238"/>
      <c r="AK1925" s="238"/>
      <c r="AL1925" s="238"/>
      <c r="AM1925" s="238"/>
      <c r="AN1925" s="238"/>
      <c r="AO1925" s="238"/>
      <c r="AP1925" s="238"/>
      <c r="AQ1925" s="238"/>
      <c r="AR1925" s="238"/>
      <c r="AS1925" s="238"/>
      <c r="AT1925" s="238"/>
      <c r="AU1925" s="238"/>
      <c r="AV1925" s="238"/>
      <c r="AW1925" s="238"/>
      <c r="AX1925" s="238"/>
      <c r="AY1925" s="238"/>
      <c r="AZ1925" s="238"/>
      <c r="BA1925" s="238"/>
      <c r="BB1925" s="238"/>
      <c r="BC1925" s="238"/>
      <c r="BD1925" s="238"/>
      <c r="BE1925" s="238"/>
      <c r="BF1925" s="238"/>
      <c r="BG1925" s="238"/>
      <c r="BH1925" s="238"/>
      <c r="BI1925" s="238"/>
      <c r="BJ1925" s="238"/>
      <c r="BK1925" s="238"/>
      <c r="BL1925" s="238"/>
      <c r="BM1925" s="238"/>
      <c r="BN1925" s="238"/>
      <c r="BO1925" s="238"/>
      <c r="BP1925" s="238"/>
      <c r="BQ1925" s="238"/>
      <c r="BR1925" s="238"/>
      <c r="BS1925" s="238"/>
      <c r="BT1925" s="238"/>
      <c r="BU1925" s="238"/>
      <c r="BV1925" s="238"/>
      <c r="BW1925" s="238"/>
      <c r="BX1925" s="238"/>
      <c r="BY1925" s="238"/>
      <c r="BZ1925" s="238"/>
      <c r="CA1925" s="238"/>
      <c r="CB1925" s="238"/>
      <c r="CC1925" s="238"/>
      <c r="CD1925" s="238"/>
      <c r="CE1925" s="238"/>
      <c r="CF1925" s="238"/>
      <c r="CG1925" s="238"/>
      <c r="CH1925" s="238"/>
      <c r="CI1925" s="238"/>
      <c r="CJ1925" s="238"/>
      <c r="CK1925" s="238"/>
      <c r="CL1925" s="238"/>
      <c r="CM1925" s="238"/>
      <c r="CN1925" s="238"/>
      <c r="CO1925" s="238"/>
      <c r="CP1925" s="238"/>
      <c r="CQ1925" s="238"/>
      <c r="CR1925" s="238"/>
      <c r="CS1925" s="238"/>
      <c r="CT1925" s="238"/>
      <c r="CU1925" s="238"/>
      <c r="CV1925" s="238"/>
      <c r="CW1925" s="238"/>
      <c r="CX1925" s="238"/>
      <c r="CY1925" s="238"/>
      <c r="CZ1925" s="238"/>
      <c r="DA1925" s="238"/>
      <c r="DB1925" s="238"/>
      <c r="DC1925" s="238"/>
      <c r="DD1925" s="238"/>
      <c r="DE1925" s="238"/>
      <c r="DF1925" s="238"/>
      <c r="DG1925" s="238"/>
      <c r="DH1925" s="238"/>
      <c r="DI1925" s="238"/>
      <c r="DJ1925" s="238"/>
      <c r="DK1925" s="238"/>
      <c r="DL1925" s="238"/>
      <c r="DM1925" s="238"/>
      <c r="DN1925" s="238"/>
      <c r="DO1925" s="238"/>
      <c r="DP1925" s="238"/>
      <c r="DQ1925" s="238"/>
      <c r="DR1925" s="238"/>
      <c r="DS1925" s="238"/>
      <c r="DT1925" s="238"/>
      <c r="DU1925" s="238"/>
      <c r="DV1925" s="238"/>
      <c r="DW1925" s="238"/>
      <c r="DX1925" s="238"/>
      <c r="DY1925" s="238"/>
      <c r="DZ1925" s="238"/>
      <c r="EA1925" s="238"/>
      <c r="EB1925" s="238"/>
      <c r="EC1925" s="238"/>
      <c r="ED1925" s="238"/>
      <c r="EE1925" s="238"/>
      <c r="EF1925" s="238"/>
      <c r="EG1925" s="238"/>
      <c r="EH1925" s="238"/>
      <c r="EI1925" s="238"/>
      <c r="EJ1925" s="238"/>
      <c r="EK1925" s="238"/>
      <c r="EL1925" s="238"/>
      <c r="EM1925" s="238"/>
      <c r="EN1925" s="238"/>
      <c r="EO1925" s="238"/>
      <c r="EP1925" s="238"/>
      <c r="EQ1925" s="238"/>
      <c r="ER1925" s="238"/>
      <c r="ES1925" s="238"/>
      <c r="ET1925" s="238"/>
      <c r="EU1925" s="238"/>
      <c r="EV1925" s="238"/>
      <c r="EW1925" s="238"/>
      <c r="EX1925" s="238"/>
      <c r="EY1925" s="238"/>
      <c r="EZ1925" s="238"/>
      <c r="FA1925" s="238"/>
      <c r="FB1925" s="238"/>
      <c r="FC1925" s="238"/>
      <c r="FD1925" s="238"/>
      <c r="FE1925" s="238"/>
    </row>
    <row r="1926" spans="34:161">
      <c r="AH1926" s="238"/>
      <c r="AI1926" s="238"/>
      <c r="AJ1926" s="238"/>
      <c r="AK1926" s="238"/>
      <c r="AL1926" s="238"/>
      <c r="AM1926" s="238"/>
      <c r="AN1926" s="238"/>
      <c r="AO1926" s="238"/>
      <c r="AP1926" s="238"/>
      <c r="AQ1926" s="238"/>
      <c r="AR1926" s="238"/>
      <c r="AS1926" s="238"/>
      <c r="AT1926" s="238"/>
      <c r="AU1926" s="238"/>
      <c r="AV1926" s="238"/>
      <c r="AW1926" s="238"/>
      <c r="AX1926" s="238"/>
      <c r="AY1926" s="238"/>
      <c r="AZ1926" s="238"/>
      <c r="BA1926" s="238"/>
      <c r="BB1926" s="238"/>
      <c r="BC1926" s="238"/>
      <c r="BD1926" s="238"/>
      <c r="BE1926" s="238"/>
      <c r="BF1926" s="238"/>
      <c r="BG1926" s="238"/>
      <c r="BH1926" s="238"/>
      <c r="BI1926" s="238"/>
      <c r="BJ1926" s="238"/>
      <c r="BK1926" s="238"/>
      <c r="BL1926" s="238"/>
      <c r="BM1926" s="238"/>
      <c r="BN1926" s="238"/>
      <c r="BO1926" s="238"/>
      <c r="BP1926" s="238"/>
      <c r="BQ1926" s="238"/>
      <c r="BR1926" s="238"/>
      <c r="BS1926" s="238"/>
      <c r="BT1926" s="238"/>
      <c r="BU1926" s="238"/>
      <c r="BV1926" s="238"/>
      <c r="BW1926" s="238"/>
      <c r="BX1926" s="238"/>
      <c r="BY1926" s="238"/>
      <c r="BZ1926" s="238"/>
      <c r="CA1926" s="238"/>
      <c r="CB1926" s="238"/>
      <c r="CC1926" s="238"/>
      <c r="CD1926" s="238"/>
      <c r="CE1926" s="238"/>
      <c r="CF1926" s="238"/>
      <c r="CG1926" s="238"/>
      <c r="CH1926" s="238"/>
      <c r="CI1926" s="238"/>
      <c r="CJ1926" s="238"/>
      <c r="CK1926" s="238"/>
      <c r="CL1926" s="238"/>
      <c r="CM1926" s="238"/>
      <c r="CN1926" s="238"/>
      <c r="CO1926" s="238"/>
      <c r="CP1926" s="238"/>
      <c r="CQ1926" s="238"/>
      <c r="CR1926" s="238"/>
      <c r="CS1926" s="238"/>
      <c r="CT1926" s="238"/>
      <c r="CU1926" s="238"/>
      <c r="CV1926" s="238"/>
      <c r="CW1926" s="238"/>
      <c r="CX1926" s="238"/>
      <c r="CY1926" s="238"/>
      <c r="CZ1926" s="238"/>
      <c r="DA1926" s="238"/>
      <c r="DB1926" s="238"/>
      <c r="DC1926" s="238"/>
      <c r="DD1926" s="238"/>
      <c r="DE1926" s="238"/>
      <c r="DF1926" s="238"/>
      <c r="DG1926" s="238"/>
      <c r="DH1926" s="238"/>
      <c r="DI1926" s="238"/>
      <c r="DJ1926" s="238"/>
      <c r="DK1926" s="238"/>
      <c r="DL1926" s="238"/>
      <c r="DM1926" s="238"/>
      <c r="DN1926" s="238"/>
      <c r="DO1926" s="238"/>
      <c r="DP1926" s="238"/>
      <c r="DQ1926" s="238"/>
      <c r="DR1926" s="238"/>
      <c r="DS1926" s="238"/>
      <c r="DT1926" s="238"/>
      <c r="DU1926" s="238"/>
      <c r="DV1926" s="238"/>
      <c r="DW1926" s="238"/>
      <c r="DX1926" s="238"/>
      <c r="DY1926" s="238"/>
      <c r="DZ1926" s="238"/>
      <c r="EA1926" s="238"/>
      <c r="EB1926" s="238"/>
      <c r="EC1926" s="238"/>
      <c r="ED1926" s="238"/>
      <c r="EE1926" s="238"/>
      <c r="EF1926" s="238"/>
      <c r="EG1926" s="238"/>
      <c r="EH1926" s="238"/>
      <c r="EI1926" s="238"/>
      <c r="EJ1926" s="238"/>
      <c r="EK1926" s="238"/>
      <c r="EL1926" s="238"/>
      <c r="EM1926" s="238"/>
      <c r="EN1926" s="238"/>
      <c r="EO1926" s="238"/>
      <c r="EP1926" s="238"/>
      <c r="EQ1926" s="238"/>
      <c r="ER1926" s="238"/>
      <c r="ES1926" s="238"/>
      <c r="ET1926" s="238"/>
      <c r="EU1926" s="238"/>
      <c r="EV1926" s="238"/>
      <c r="EW1926" s="238"/>
      <c r="EX1926" s="238"/>
      <c r="EY1926" s="238"/>
      <c r="EZ1926" s="238"/>
      <c r="FA1926" s="238"/>
      <c r="FB1926" s="238"/>
      <c r="FC1926" s="238"/>
      <c r="FD1926" s="238"/>
      <c r="FE1926" s="238"/>
    </row>
    <row r="1927" spans="34:161">
      <c r="AH1927" s="238"/>
      <c r="AI1927" s="238"/>
      <c r="AJ1927" s="238"/>
      <c r="AK1927" s="238"/>
      <c r="AL1927" s="238"/>
      <c r="AM1927" s="238"/>
      <c r="AN1927" s="238"/>
      <c r="AO1927" s="238"/>
      <c r="AP1927" s="238"/>
      <c r="AQ1927" s="238"/>
      <c r="AR1927" s="238"/>
      <c r="AS1927" s="238"/>
      <c r="AT1927" s="238"/>
      <c r="AU1927" s="238"/>
      <c r="AV1927" s="238"/>
      <c r="AW1927" s="238"/>
      <c r="AX1927" s="238"/>
      <c r="AY1927" s="238"/>
      <c r="AZ1927" s="238"/>
      <c r="BA1927" s="238"/>
      <c r="BB1927" s="238"/>
      <c r="BC1927" s="238"/>
      <c r="BD1927" s="238"/>
      <c r="BE1927" s="238"/>
      <c r="BF1927" s="238"/>
      <c r="BG1927" s="238"/>
      <c r="BH1927" s="238"/>
      <c r="BI1927" s="238"/>
      <c r="BJ1927" s="238"/>
      <c r="BK1927" s="238"/>
      <c r="BL1927" s="238"/>
      <c r="BM1927" s="238"/>
      <c r="BN1927" s="238"/>
      <c r="BO1927" s="238"/>
      <c r="BP1927" s="238"/>
      <c r="BQ1927" s="238"/>
      <c r="BR1927" s="238"/>
      <c r="BS1927" s="238"/>
      <c r="BT1927" s="238"/>
      <c r="BU1927" s="238"/>
      <c r="BV1927" s="238"/>
      <c r="BW1927" s="238"/>
      <c r="BX1927" s="238"/>
      <c r="BY1927" s="238"/>
      <c r="BZ1927" s="238"/>
      <c r="CA1927" s="238"/>
      <c r="CB1927" s="238"/>
      <c r="CC1927" s="238"/>
      <c r="CD1927" s="238"/>
      <c r="CE1927" s="238"/>
      <c r="CF1927" s="238"/>
      <c r="CG1927" s="238"/>
      <c r="CH1927" s="238"/>
      <c r="CI1927" s="238"/>
      <c r="CJ1927" s="238"/>
      <c r="CK1927" s="238"/>
      <c r="CL1927" s="238"/>
      <c r="CM1927" s="238"/>
      <c r="CN1927" s="238"/>
      <c r="CO1927" s="238"/>
      <c r="CP1927" s="238"/>
      <c r="CQ1927" s="238"/>
      <c r="CR1927" s="238"/>
      <c r="CS1927" s="238"/>
      <c r="CT1927" s="238"/>
      <c r="CU1927" s="238"/>
      <c r="CV1927" s="238"/>
      <c r="CW1927" s="238"/>
      <c r="CX1927" s="238"/>
      <c r="CY1927" s="238"/>
      <c r="CZ1927" s="238"/>
      <c r="DA1927" s="238"/>
      <c r="DB1927" s="238"/>
      <c r="DC1927" s="238"/>
      <c r="DD1927" s="238"/>
      <c r="DE1927" s="238"/>
      <c r="DF1927" s="238"/>
      <c r="DG1927" s="238"/>
      <c r="DH1927" s="238"/>
      <c r="DI1927" s="238"/>
      <c r="DJ1927" s="238"/>
      <c r="DK1927" s="238"/>
      <c r="DL1927" s="238"/>
      <c r="DM1927" s="238"/>
      <c r="DN1927" s="238"/>
      <c r="DO1927" s="238"/>
      <c r="DP1927" s="238"/>
      <c r="DQ1927" s="238"/>
      <c r="DR1927" s="238"/>
      <c r="DS1927" s="238"/>
      <c r="DT1927" s="238"/>
      <c r="DU1927" s="238"/>
      <c r="DV1927" s="238"/>
      <c r="DW1927" s="238"/>
      <c r="DX1927" s="238"/>
      <c r="DY1927" s="238"/>
      <c r="DZ1927" s="238"/>
      <c r="EA1927" s="238"/>
      <c r="EB1927" s="238"/>
      <c r="EC1927" s="238"/>
      <c r="ED1927" s="238"/>
      <c r="EE1927" s="238"/>
      <c r="EF1927" s="238"/>
      <c r="EG1927" s="238"/>
      <c r="EH1927" s="238"/>
      <c r="EI1927" s="238"/>
      <c r="EJ1927" s="238"/>
      <c r="EK1927" s="238"/>
      <c r="EL1927" s="238"/>
      <c r="EM1927" s="238"/>
      <c r="EN1927" s="238"/>
      <c r="EO1927" s="238"/>
      <c r="EP1927" s="238"/>
      <c r="EQ1927" s="238"/>
      <c r="ER1927" s="238"/>
      <c r="ES1927" s="238"/>
      <c r="ET1927" s="238"/>
      <c r="EU1927" s="238"/>
      <c r="EV1927" s="238"/>
      <c r="EW1927" s="238"/>
      <c r="EX1927" s="238"/>
      <c r="EY1927" s="238"/>
      <c r="EZ1927" s="238"/>
      <c r="FA1927" s="238"/>
      <c r="FB1927" s="238"/>
      <c r="FC1927" s="238"/>
      <c r="FD1927" s="238"/>
      <c r="FE1927" s="238"/>
    </row>
    <row r="1928" spans="34:161">
      <c r="AH1928" s="238"/>
      <c r="AI1928" s="238"/>
      <c r="AJ1928" s="238"/>
      <c r="AK1928" s="238"/>
      <c r="AL1928" s="238"/>
      <c r="AM1928" s="238"/>
      <c r="AN1928" s="238"/>
      <c r="AO1928" s="238"/>
      <c r="AP1928" s="238"/>
      <c r="AQ1928" s="238"/>
      <c r="AR1928" s="238"/>
      <c r="AS1928" s="238"/>
      <c r="AT1928" s="238"/>
      <c r="AU1928" s="238"/>
      <c r="AV1928" s="238"/>
      <c r="AW1928" s="238"/>
      <c r="AX1928" s="238"/>
      <c r="AY1928" s="238"/>
      <c r="AZ1928" s="238"/>
      <c r="BA1928" s="238"/>
      <c r="BB1928" s="238"/>
      <c r="BC1928" s="238"/>
      <c r="BD1928" s="238"/>
      <c r="BE1928" s="238"/>
      <c r="BF1928" s="238"/>
      <c r="BG1928" s="238"/>
      <c r="BH1928" s="238"/>
      <c r="BI1928" s="238"/>
      <c r="BJ1928" s="238"/>
      <c r="BK1928" s="238"/>
      <c r="BL1928" s="238"/>
      <c r="BM1928" s="238"/>
      <c r="BN1928" s="238"/>
      <c r="BO1928" s="238"/>
      <c r="BP1928" s="238"/>
      <c r="BQ1928" s="238"/>
      <c r="BR1928" s="238"/>
      <c r="BS1928" s="238"/>
      <c r="BT1928" s="238"/>
      <c r="BU1928" s="238"/>
      <c r="BV1928" s="238"/>
      <c r="BW1928" s="238"/>
      <c r="BX1928" s="238"/>
      <c r="BY1928" s="238"/>
      <c r="BZ1928" s="238"/>
      <c r="CA1928" s="238"/>
      <c r="CB1928" s="238"/>
      <c r="CC1928" s="238"/>
      <c r="CD1928" s="238"/>
      <c r="CE1928" s="238"/>
      <c r="CF1928" s="238"/>
      <c r="CG1928" s="238"/>
      <c r="CH1928" s="238"/>
      <c r="CI1928" s="238"/>
      <c r="CJ1928" s="238"/>
      <c r="CK1928" s="238"/>
      <c r="CL1928" s="238"/>
      <c r="CM1928" s="238"/>
      <c r="CN1928" s="238"/>
      <c r="CO1928" s="238"/>
      <c r="CP1928" s="238"/>
      <c r="CQ1928" s="238"/>
      <c r="CR1928" s="238"/>
      <c r="CS1928" s="238"/>
      <c r="CT1928" s="238"/>
      <c r="CU1928" s="238"/>
      <c r="CV1928" s="238"/>
      <c r="CW1928" s="238"/>
      <c r="CX1928" s="238"/>
      <c r="CY1928" s="238"/>
      <c r="CZ1928" s="238"/>
      <c r="DA1928" s="238"/>
      <c r="DB1928" s="238"/>
      <c r="DC1928" s="238"/>
      <c r="DD1928" s="238"/>
      <c r="DE1928" s="238"/>
      <c r="DF1928" s="238"/>
      <c r="DG1928" s="238"/>
      <c r="DH1928" s="238"/>
      <c r="DI1928" s="238"/>
      <c r="DJ1928" s="238"/>
      <c r="DK1928" s="238"/>
      <c r="DL1928" s="238"/>
      <c r="DM1928" s="238"/>
      <c r="DN1928" s="238"/>
      <c r="DO1928" s="238"/>
      <c r="DP1928" s="238"/>
      <c r="DQ1928" s="238"/>
      <c r="DR1928" s="238"/>
      <c r="DS1928" s="238"/>
      <c r="DT1928" s="238"/>
      <c r="DU1928" s="238"/>
      <c r="DV1928" s="238"/>
      <c r="DW1928" s="238"/>
      <c r="DX1928" s="238"/>
      <c r="DY1928" s="238"/>
      <c r="DZ1928" s="238"/>
      <c r="EA1928" s="238"/>
      <c r="EB1928" s="238"/>
      <c r="EC1928" s="238"/>
      <c r="ED1928" s="238"/>
      <c r="EE1928" s="238"/>
      <c r="EF1928" s="238"/>
      <c r="EG1928" s="238"/>
      <c r="EH1928" s="238"/>
      <c r="EI1928" s="238"/>
      <c r="EJ1928" s="238"/>
      <c r="EK1928" s="238"/>
      <c r="EL1928" s="238"/>
      <c r="EM1928" s="238"/>
      <c r="EN1928" s="238"/>
      <c r="EO1928" s="238"/>
      <c r="EP1928" s="238"/>
      <c r="EQ1928" s="238"/>
      <c r="ER1928" s="238"/>
      <c r="ES1928" s="238"/>
      <c r="ET1928" s="238"/>
      <c r="EU1928" s="238"/>
      <c r="EV1928" s="238"/>
      <c r="EW1928" s="238"/>
      <c r="EX1928" s="238"/>
      <c r="EY1928" s="238"/>
      <c r="EZ1928" s="238"/>
      <c r="FA1928" s="238"/>
      <c r="FB1928" s="238"/>
      <c r="FC1928" s="238"/>
      <c r="FD1928" s="238"/>
      <c r="FE1928" s="238"/>
    </row>
    <row r="1929" spans="34:161">
      <c r="AH1929" s="238"/>
      <c r="AI1929" s="238"/>
      <c r="AJ1929" s="238"/>
      <c r="AK1929" s="238"/>
      <c r="AL1929" s="238"/>
      <c r="AM1929" s="238"/>
      <c r="AN1929" s="238"/>
      <c r="AO1929" s="238"/>
      <c r="AP1929" s="238"/>
      <c r="AQ1929" s="238"/>
      <c r="AR1929" s="238"/>
      <c r="AS1929" s="238"/>
      <c r="AT1929" s="238"/>
      <c r="AU1929" s="238"/>
      <c r="AV1929" s="238"/>
      <c r="AW1929" s="238"/>
      <c r="AX1929" s="238"/>
      <c r="AY1929" s="238"/>
      <c r="AZ1929" s="238"/>
      <c r="BA1929" s="238"/>
      <c r="BB1929" s="238"/>
      <c r="BC1929" s="238"/>
      <c r="BD1929" s="238"/>
      <c r="BE1929" s="238"/>
      <c r="BF1929" s="238"/>
      <c r="BG1929" s="238"/>
      <c r="BH1929" s="238"/>
      <c r="BI1929" s="238"/>
      <c r="BJ1929" s="238"/>
      <c r="BK1929" s="238"/>
      <c r="BL1929" s="238"/>
      <c r="BM1929" s="238"/>
      <c r="BN1929" s="238"/>
      <c r="BO1929" s="238"/>
      <c r="BP1929" s="238"/>
      <c r="BQ1929" s="238"/>
      <c r="BR1929" s="238"/>
      <c r="BS1929" s="238"/>
      <c r="BT1929" s="238"/>
      <c r="BU1929" s="238"/>
      <c r="BV1929" s="238"/>
      <c r="BW1929" s="238"/>
      <c r="BX1929" s="238"/>
      <c r="BY1929" s="238"/>
      <c r="BZ1929" s="238"/>
      <c r="CA1929" s="238"/>
      <c r="CB1929" s="238"/>
      <c r="CC1929" s="238"/>
      <c r="CD1929" s="238"/>
      <c r="CE1929" s="238"/>
      <c r="CF1929" s="238"/>
      <c r="CG1929" s="238"/>
      <c r="CH1929" s="238"/>
      <c r="CI1929" s="238"/>
      <c r="CJ1929" s="238"/>
      <c r="CK1929" s="238"/>
      <c r="CL1929" s="238"/>
      <c r="CM1929" s="238"/>
      <c r="CN1929" s="238"/>
      <c r="CO1929" s="238"/>
      <c r="CP1929" s="238"/>
      <c r="CQ1929" s="238"/>
      <c r="CR1929" s="238"/>
      <c r="CS1929" s="238"/>
      <c r="CT1929" s="238"/>
      <c r="CU1929" s="238"/>
      <c r="CV1929" s="238"/>
      <c r="CW1929" s="238"/>
      <c r="CX1929" s="238"/>
      <c r="CY1929" s="238"/>
      <c r="CZ1929" s="238"/>
      <c r="DA1929" s="238"/>
      <c r="DB1929" s="238"/>
      <c r="DC1929" s="238"/>
      <c r="DD1929" s="238"/>
      <c r="DE1929" s="238"/>
      <c r="DF1929" s="238"/>
      <c r="DG1929" s="238"/>
      <c r="DH1929" s="238"/>
      <c r="DI1929" s="238"/>
      <c r="DJ1929" s="238"/>
      <c r="DK1929" s="238"/>
      <c r="DL1929" s="238"/>
      <c r="DM1929" s="238"/>
      <c r="DN1929" s="238"/>
      <c r="DO1929" s="238"/>
      <c r="DP1929" s="238"/>
      <c r="DQ1929" s="238"/>
      <c r="DR1929" s="238"/>
      <c r="DS1929" s="238"/>
      <c r="DT1929" s="238"/>
      <c r="DU1929" s="238"/>
      <c r="DV1929" s="238"/>
      <c r="DW1929" s="238"/>
      <c r="DX1929" s="238"/>
      <c r="DY1929" s="238"/>
      <c r="DZ1929" s="238"/>
      <c r="EA1929" s="238"/>
      <c r="EB1929" s="238"/>
      <c r="EC1929" s="238"/>
      <c r="ED1929" s="238"/>
      <c r="EE1929" s="238"/>
      <c r="EF1929" s="238"/>
      <c r="EG1929" s="238"/>
      <c r="EH1929" s="238"/>
      <c r="EI1929" s="238"/>
      <c r="EJ1929" s="238"/>
      <c r="EK1929" s="238"/>
      <c r="EL1929" s="238"/>
      <c r="EM1929" s="238"/>
      <c r="EN1929" s="238"/>
      <c r="EO1929" s="238"/>
      <c r="EP1929" s="238"/>
      <c r="EQ1929" s="238"/>
      <c r="ER1929" s="238"/>
      <c r="ES1929" s="238"/>
      <c r="ET1929" s="238"/>
      <c r="EU1929" s="238"/>
      <c r="EV1929" s="238"/>
      <c r="EW1929" s="238"/>
      <c r="EX1929" s="238"/>
      <c r="EY1929" s="238"/>
      <c r="EZ1929" s="238"/>
      <c r="FA1929" s="238"/>
      <c r="FB1929" s="238"/>
      <c r="FC1929" s="238"/>
      <c r="FD1929" s="238"/>
      <c r="FE1929" s="238"/>
    </row>
    <row r="1930" spans="34:161">
      <c r="AH1930" s="238"/>
      <c r="AI1930" s="238"/>
      <c r="AJ1930" s="238"/>
      <c r="AK1930" s="238"/>
      <c r="AL1930" s="238"/>
      <c r="AM1930" s="238"/>
      <c r="AN1930" s="238"/>
      <c r="AO1930" s="238"/>
      <c r="AP1930" s="238"/>
      <c r="AQ1930" s="238"/>
      <c r="AR1930" s="238"/>
      <c r="AS1930" s="238"/>
      <c r="AT1930" s="238"/>
      <c r="AU1930" s="238"/>
      <c r="AV1930" s="238"/>
      <c r="AW1930" s="238"/>
      <c r="AX1930" s="238"/>
      <c r="AY1930" s="238"/>
      <c r="AZ1930" s="238"/>
      <c r="BA1930" s="238"/>
      <c r="BB1930" s="238"/>
      <c r="BC1930" s="238"/>
      <c r="BD1930" s="238"/>
      <c r="BE1930" s="238"/>
      <c r="BF1930" s="238"/>
      <c r="BG1930" s="238"/>
      <c r="BH1930" s="238"/>
      <c r="BI1930" s="238"/>
      <c r="BJ1930" s="238"/>
      <c r="BK1930" s="238"/>
      <c r="BL1930" s="238"/>
      <c r="BM1930" s="238"/>
      <c r="BN1930" s="238"/>
      <c r="BO1930" s="238"/>
      <c r="BP1930" s="238"/>
      <c r="BQ1930" s="238"/>
      <c r="BR1930" s="238"/>
      <c r="BS1930" s="238"/>
      <c r="BT1930" s="238"/>
      <c r="BU1930" s="238"/>
      <c r="BV1930" s="238"/>
      <c r="BW1930" s="238"/>
      <c r="BX1930" s="238"/>
      <c r="BY1930" s="238"/>
      <c r="BZ1930" s="238"/>
      <c r="CA1930" s="238"/>
      <c r="CB1930" s="238"/>
      <c r="CC1930" s="238"/>
      <c r="CD1930" s="238"/>
      <c r="CE1930" s="238"/>
      <c r="CF1930" s="238"/>
      <c r="CG1930" s="238"/>
      <c r="CH1930" s="238"/>
      <c r="CI1930" s="238"/>
      <c r="CJ1930" s="238"/>
      <c r="CK1930" s="238"/>
      <c r="CL1930" s="238"/>
      <c r="CM1930" s="238"/>
      <c r="CN1930" s="238"/>
      <c r="CO1930" s="238"/>
      <c r="CP1930" s="238"/>
      <c r="CQ1930" s="238"/>
      <c r="CR1930" s="238"/>
      <c r="CS1930" s="238"/>
      <c r="CT1930" s="238"/>
      <c r="CU1930" s="238"/>
      <c r="CV1930" s="238"/>
      <c r="CW1930" s="238"/>
      <c r="CX1930" s="238"/>
      <c r="CY1930" s="238"/>
      <c r="CZ1930" s="238"/>
      <c r="DA1930" s="238"/>
      <c r="DB1930" s="238"/>
      <c r="DC1930" s="238"/>
      <c r="DD1930" s="238"/>
      <c r="DE1930" s="238"/>
      <c r="DF1930" s="238"/>
      <c r="DG1930" s="238"/>
      <c r="DH1930" s="238"/>
      <c r="DI1930" s="238"/>
      <c r="DJ1930" s="238"/>
      <c r="DK1930" s="238"/>
      <c r="DL1930" s="238"/>
      <c r="DM1930" s="238"/>
      <c r="DN1930" s="238"/>
      <c r="DO1930" s="238"/>
      <c r="DP1930" s="238"/>
      <c r="DQ1930" s="238"/>
      <c r="DR1930" s="238"/>
      <c r="DS1930" s="238"/>
      <c r="DT1930" s="238"/>
      <c r="DU1930" s="238"/>
      <c r="DV1930" s="238"/>
      <c r="DW1930" s="238"/>
      <c r="DX1930" s="238"/>
      <c r="DY1930" s="238"/>
      <c r="DZ1930" s="238"/>
      <c r="EA1930" s="238"/>
      <c r="EB1930" s="238"/>
      <c r="EC1930" s="238"/>
      <c r="ED1930" s="238"/>
      <c r="EE1930" s="238"/>
      <c r="EF1930" s="238"/>
      <c r="EG1930" s="238"/>
      <c r="EH1930" s="238"/>
      <c r="EI1930" s="238"/>
      <c r="EJ1930" s="238"/>
      <c r="EK1930" s="238"/>
      <c r="EL1930" s="238"/>
      <c r="EM1930" s="238"/>
      <c r="EN1930" s="238"/>
      <c r="EO1930" s="238"/>
      <c r="EP1930" s="238"/>
      <c r="EQ1930" s="238"/>
      <c r="ER1930" s="238"/>
      <c r="ES1930" s="238"/>
      <c r="ET1930" s="238"/>
      <c r="EU1930" s="238"/>
      <c r="EV1930" s="238"/>
      <c r="EW1930" s="238"/>
      <c r="EX1930" s="238"/>
      <c r="EY1930" s="238"/>
      <c r="EZ1930" s="238"/>
      <c r="FA1930" s="238"/>
      <c r="FB1930" s="238"/>
      <c r="FC1930" s="238"/>
      <c r="FD1930" s="238"/>
      <c r="FE1930" s="238"/>
    </row>
    <row r="1931" spans="34:161">
      <c r="AH1931" s="238"/>
      <c r="AI1931" s="238"/>
      <c r="AJ1931" s="238"/>
      <c r="AK1931" s="238"/>
      <c r="AL1931" s="238"/>
      <c r="AM1931" s="238"/>
      <c r="AN1931" s="238"/>
      <c r="AO1931" s="238"/>
      <c r="AP1931" s="238"/>
      <c r="AQ1931" s="238"/>
      <c r="AR1931" s="238"/>
      <c r="AS1931" s="238"/>
      <c r="AT1931" s="238"/>
      <c r="AU1931" s="238"/>
      <c r="AV1931" s="238"/>
      <c r="AW1931" s="238"/>
      <c r="AX1931" s="238"/>
      <c r="AY1931" s="238"/>
      <c r="AZ1931" s="238"/>
      <c r="BA1931" s="238"/>
      <c r="BB1931" s="238"/>
      <c r="BC1931" s="238"/>
      <c r="BD1931" s="238"/>
      <c r="BE1931" s="238"/>
      <c r="BF1931" s="238"/>
      <c r="BG1931" s="238"/>
      <c r="BH1931" s="238"/>
      <c r="BI1931" s="238"/>
      <c r="BJ1931" s="238"/>
      <c r="BK1931" s="238"/>
      <c r="BL1931" s="238"/>
      <c r="BM1931" s="238"/>
      <c r="BN1931" s="238"/>
      <c r="BO1931" s="238"/>
      <c r="BP1931" s="238"/>
      <c r="BQ1931" s="238"/>
      <c r="BR1931" s="238"/>
      <c r="BS1931" s="238"/>
      <c r="BT1931" s="238"/>
      <c r="BU1931" s="238"/>
      <c r="BV1931" s="238"/>
      <c r="BW1931" s="238"/>
      <c r="BX1931" s="238"/>
      <c r="BY1931" s="238"/>
      <c r="BZ1931" s="238"/>
      <c r="CA1931" s="238"/>
      <c r="CB1931" s="238"/>
      <c r="CC1931" s="238"/>
      <c r="CD1931" s="238"/>
      <c r="CE1931" s="238"/>
      <c r="CF1931" s="238"/>
      <c r="CG1931" s="238"/>
      <c r="CH1931" s="238"/>
      <c r="CI1931" s="238"/>
      <c r="CJ1931" s="238"/>
      <c r="CK1931" s="238"/>
      <c r="CL1931" s="238"/>
      <c r="CM1931" s="238"/>
      <c r="CN1931" s="238"/>
      <c r="CO1931" s="238"/>
      <c r="CP1931" s="238"/>
      <c r="CQ1931" s="238"/>
      <c r="CR1931" s="238"/>
      <c r="CS1931" s="238"/>
      <c r="CT1931" s="238"/>
      <c r="CU1931" s="238"/>
      <c r="CV1931" s="238"/>
      <c r="CW1931" s="238"/>
      <c r="CX1931" s="238"/>
      <c r="CY1931" s="238"/>
      <c r="CZ1931" s="238"/>
      <c r="DA1931" s="238"/>
      <c r="DB1931" s="238"/>
      <c r="DC1931" s="238"/>
      <c r="DD1931" s="238"/>
      <c r="DE1931" s="238"/>
      <c r="DF1931" s="238"/>
      <c r="DG1931" s="238"/>
      <c r="DH1931" s="238"/>
      <c r="DI1931" s="238"/>
      <c r="DJ1931" s="238"/>
      <c r="DK1931" s="238"/>
      <c r="DL1931" s="238"/>
      <c r="DM1931" s="238"/>
      <c r="DN1931" s="238"/>
      <c r="DO1931" s="238"/>
      <c r="DP1931" s="238"/>
      <c r="DQ1931" s="238"/>
      <c r="DR1931" s="238"/>
      <c r="DS1931" s="238"/>
      <c r="DT1931" s="238"/>
      <c r="DU1931" s="238"/>
      <c r="DV1931" s="238"/>
      <c r="DW1931" s="238"/>
      <c r="DX1931" s="238"/>
      <c r="DY1931" s="238"/>
      <c r="DZ1931" s="238"/>
      <c r="EA1931" s="238"/>
      <c r="EB1931" s="238"/>
      <c r="EC1931" s="238"/>
      <c r="ED1931" s="238"/>
      <c r="EE1931" s="238"/>
      <c r="EF1931" s="238"/>
      <c r="EG1931" s="238"/>
      <c r="EH1931" s="238"/>
      <c r="EI1931" s="238"/>
      <c r="EJ1931" s="238"/>
      <c r="EK1931" s="238"/>
      <c r="EL1931" s="238"/>
      <c r="EM1931" s="238"/>
      <c r="EN1931" s="238"/>
      <c r="EO1931" s="238"/>
      <c r="EP1931" s="238"/>
      <c r="EQ1931" s="238"/>
      <c r="ER1931" s="238"/>
      <c r="ES1931" s="238"/>
      <c r="ET1931" s="238"/>
      <c r="EU1931" s="238"/>
      <c r="EV1931" s="238"/>
      <c r="EW1931" s="238"/>
      <c r="EX1931" s="238"/>
      <c r="EY1931" s="238"/>
      <c r="EZ1931" s="238"/>
      <c r="FA1931" s="238"/>
      <c r="FB1931" s="238"/>
      <c r="FC1931" s="238"/>
      <c r="FD1931" s="238"/>
      <c r="FE1931" s="238"/>
    </row>
    <row r="1932" spans="34:161">
      <c r="AH1932" s="238"/>
      <c r="AI1932" s="238"/>
      <c r="AJ1932" s="238"/>
      <c r="AK1932" s="238"/>
      <c r="AL1932" s="238"/>
      <c r="AM1932" s="238"/>
      <c r="AN1932" s="238"/>
      <c r="AO1932" s="238"/>
      <c r="AP1932" s="238"/>
      <c r="AQ1932" s="238"/>
      <c r="AR1932" s="238"/>
      <c r="AS1932" s="238"/>
      <c r="AT1932" s="238"/>
      <c r="AU1932" s="238"/>
      <c r="AV1932" s="238"/>
      <c r="AW1932" s="238"/>
      <c r="AX1932" s="238"/>
      <c r="AY1932" s="238"/>
      <c r="AZ1932" s="238"/>
      <c r="BA1932" s="238"/>
      <c r="BB1932" s="238"/>
      <c r="BC1932" s="238"/>
      <c r="BD1932" s="238"/>
      <c r="BE1932" s="238"/>
      <c r="BF1932" s="238"/>
      <c r="BG1932" s="238"/>
      <c r="BH1932" s="238"/>
      <c r="BI1932" s="238"/>
      <c r="BJ1932" s="238"/>
      <c r="BK1932" s="238"/>
      <c r="BL1932" s="238"/>
      <c r="BM1932" s="238"/>
      <c r="BN1932" s="238"/>
      <c r="BO1932" s="238"/>
      <c r="BP1932" s="238"/>
      <c r="BQ1932" s="238"/>
      <c r="BR1932" s="238"/>
      <c r="BS1932" s="238"/>
      <c r="BT1932" s="238"/>
      <c r="BU1932" s="238"/>
      <c r="BV1932" s="238"/>
      <c r="BW1932" s="238"/>
      <c r="BX1932" s="238"/>
      <c r="BY1932" s="238"/>
      <c r="BZ1932" s="238"/>
      <c r="CA1932" s="238"/>
      <c r="CB1932" s="238"/>
      <c r="CC1932" s="238"/>
      <c r="CD1932" s="238"/>
      <c r="CE1932" s="238"/>
      <c r="CF1932" s="238"/>
      <c r="CG1932" s="238"/>
      <c r="CH1932" s="238"/>
      <c r="CI1932" s="238"/>
      <c r="CJ1932" s="238"/>
      <c r="CK1932" s="238"/>
      <c r="CL1932" s="238"/>
      <c r="CM1932" s="238"/>
      <c r="CN1932" s="238"/>
      <c r="CO1932" s="238"/>
      <c r="CP1932" s="238"/>
      <c r="CQ1932" s="238"/>
      <c r="CR1932" s="238"/>
      <c r="CS1932" s="238"/>
      <c r="CT1932" s="238"/>
      <c r="CU1932" s="238"/>
      <c r="CV1932" s="238"/>
      <c r="CW1932" s="238"/>
      <c r="CX1932" s="238"/>
      <c r="CY1932" s="238"/>
      <c r="CZ1932" s="238"/>
      <c r="DA1932" s="238"/>
      <c r="DB1932" s="238"/>
      <c r="DC1932" s="238"/>
      <c r="DD1932" s="238"/>
      <c r="DE1932" s="238"/>
      <c r="DF1932" s="238"/>
      <c r="DG1932" s="238"/>
      <c r="DH1932" s="238"/>
      <c r="DI1932" s="238"/>
      <c r="DJ1932" s="238"/>
      <c r="DK1932" s="238"/>
      <c r="DL1932" s="238"/>
      <c r="DM1932" s="238"/>
      <c r="DN1932" s="238"/>
      <c r="DO1932" s="238"/>
      <c r="DP1932" s="238"/>
      <c r="DQ1932" s="238"/>
      <c r="DR1932" s="238"/>
      <c r="DS1932" s="238"/>
      <c r="DT1932" s="238"/>
      <c r="DU1932" s="238"/>
      <c r="DV1932" s="238"/>
      <c r="DW1932" s="238"/>
      <c r="DX1932" s="238"/>
      <c r="DY1932" s="238"/>
      <c r="DZ1932" s="238"/>
      <c r="EA1932" s="238"/>
      <c r="EB1932" s="238"/>
      <c r="EC1932" s="238"/>
      <c r="ED1932" s="238"/>
      <c r="EE1932" s="238"/>
      <c r="EF1932" s="238"/>
      <c r="EG1932" s="238"/>
      <c r="EH1932" s="238"/>
      <c r="EI1932" s="238"/>
      <c r="EJ1932" s="238"/>
      <c r="EK1932" s="238"/>
      <c r="EL1932" s="238"/>
      <c r="EM1932" s="238"/>
      <c r="EN1932" s="238"/>
      <c r="EO1932" s="238"/>
      <c r="EP1932" s="238"/>
      <c r="EQ1932" s="238"/>
      <c r="ER1932" s="238"/>
      <c r="ES1932" s="238"/>
      <c r="ET1932" s="238"/>
      <c r="EU1932" s="238"/>
      <c r="EV1932" s="238"/>
      <c r="EW1932" s="238"/>
      <c r="EX1932" s="238"/>
      <c r="EY1932" s="238"/>
      <c r="EZ1932" s="238"/>
      <c r="FA1932" s="238"/>
      <c r="FB1932" s="238"/>
      <c r="FC1932" s="238"/>
      <c r="FD1932" s="238"/>
      <c r="FE1932" s="238"/>
    </row>
    <row r="1933" spans="34:161">
      <c r="AH1933" s="238"/>
      <c r="AI1933" s="238"/>
      <c r="AJ1933" s="238"/>
      <c r="AK1933" s="238"/>
      <c r="AL1933" s="238"/>
      <c r="AM1933" s="238"/>
      <c r="AN1933" s="238"/>
      <c r="AO1933" s="238"/>
      <c r="AP1933" s="238"/>
      <c r="AQ1933" s="238"/>
      <c r="AR1933" s="238"/>
      <c r="AS1933" s="238"/>
      <c r="AT1933" s="238"/>
      <c r="AU1933" s="238"/>
      <c r="AV1933" s="238"/>
      <c r="AW1933" s="238"/>
      <c r="AX1933" s="238"/>
      <c r="AY1933" s="238"/>
      <c r="AZ1933" s="238"/>
      <c r="BA1933" s="238"/>
      <c r="BB1933" s="238"/>
      <c r="BC1933" s="238"/>
      <c r="BD1933" s="238"/>
      <c r="BE1933" s="238"/>
      <c r="BF1933" s="238"/>
      <c r="BG1933" s="238"/>
      <c r="BH1933" s="238"/>
      <c r="BI1933" s="238"/>
      <c r="BJ1933" s="238"/>
      <c r="BK1933" s="238"/>
      <c r="BL1933" s="238"/>
      <c r="BM1933" s="238"/>
      <c r="BN1933" s="238"/>
      <c r="BO1933" s="238"/>
      <c r="BP1933" s="238"/>
      <c r="BQ1933" s="238"/>
      <c r="BR1933" s="238"/>
      <c r="BS1933" s="238"/>
      <c r="BT1933" s="238"/>
      <c r="BU1933" s="238"/>
      <c r="BV1933" s="238"/>
      <c r="BW1933" s="238"/>
      <c r="BX1933" s="238"/>
      <c r="BY1933" s="238"/>
      <c r="BZ1933" s="238"/>
      <c r="CA1933" s="238"/>
      <c r="CB1933" s="238"/>
      <c r="CC1933" s="238"/>
      <c r="CD1933" s="238"/>
      <c r="CE1933" s="238"/>
      <c r="CF1933" s="238"/>
      <c r="CG1933" s="238"/>
      <c r="CH1933" s="238"/>
      <c r="CI1933" s="238"/>
      <c r="CJ1933" s="238"/>
      <c r="CK1933" s="238"/>
      <c r="CL1933" s="238"/>
      <c r="CM1933" s="238"/>
      <c r="CN1933" s="238"/>
      <c r="CO1933" s="238"/>
      <c r="CP1933" s="238"/>
      <c r="CQ1933" s="238"/>
      <c r="CR1933" s="238"/>
      <c r="CS1933" s="238"/>
      <c r="CT1933" s="238"/>
      <c r="CU1933" s="238"/>
      <c r="CV1933" s="238"/>
      <c r="CW1933" s="238"/>
      <c r="CX1933" s="238"/>
      <c r="CY1933" s="238"/>
      <c r="CZ1933" s="238"/>
      <c r="DA1933" s="238"/>
      <c r="DB1933" s="238"/>
      <c r="DC1933" s="238"/>
      <c r="DD1933" s="238"/>
      <c r="DE1933" s="238"/>
      <c r="DF1933" s="238"/>
      <c r="DG1933" s="238"/>
      <c r="DH1933" s="238"/>
      <c r="DI1933" s="238"/>
      <c r="DJ1933" s="238"/>
      <c r="DK1933" s="238"/>
      <c r="DL1933" s="238"/>
      <c r="DM1933" s="238"/>
      <c r="DN1933" s="238"/>
      <c r="DO1933" s="238"/>
      <c r="DP1933" s="238"/>
      <c r="DQ1933" s="238"/>
      <c r="DR1933" s="238"/>
      <c r="DS1933" s="238"/>
      <c r="DT1933" s="238"/>
      <c r="DU1933" s="238"/>
      <c r="DV1933" s="238"/>
      <c r="DW1933" s="238"/>
      <c r="DX1933" s="238"/>
      <c r="DY1933" s="238"/>
      <c r="DZ1933" s="238"/>
      <c r="EA1933" s="238"/>
      <c r="EB1933" s="238"/>
      <c r="EC1933" s="238"/>
      <c r="ED1933" s="238"/>
      <c r="EE1933" s="238"/>
      <c r="EF1933" s="238"/>
      <c r="EG1933" s="238"/>
      <c r="EH1933" s="238"/>
      <c r="EI1933" s="238"/>
      <c r="EJ1933" s="238"/>
      <c r="EK1933" s="238"/>
      <c r="EL1933" s="238"/>
      <c r="EM1933" s="238"/>
      <c r="EN1933" s="238"/>
      <c r="EO1933" s="238"/>
      <c r="EP1933" s="238"/>
      <c r="EQ1933" s="238"/>
      <c r="ER1933" s="238"/>
      <c r="ES1933" s="238"/>
      <c r="ET1933" s="238"/>
      <c r="EU1933" s="238"/>
      <c r="EV1933" s="238"/>
      <c r="EW1933" s="238"/>
      <c r="EX1933" s="238"/>
      <c r="EY1933" s="238"/>
      <c r="EZ1933" s="238"/>
      <c r="FA1933" s="238"/>
      <c r="FB1933" s="238"/>
      <c r="FC1933" s="238"/>
      <c r="FD1933" s="238"/>
      <c r="FE1933" s="238"/>
    </row>
    <row r="1934" spans="34:161">
      <c r="AH1934" s="238"/>
      <c r="AI1934" s="238"/>
      <c r="AJ1934" s="238"/>
      <c r="AK1934" s="238"/>
      <c r="AL1934" s="238"/>
      <c r="AM1934" s="238"/>
      <c r="AN1934" s="238"/>
      <c r="AO1934" s="238"/>
      <c r="AP1934" s="238"/>
      <c r="AQ1934" s="238"/>
      <c r="AR1934" s="238"/>
      <c r="AS1934" s="238"/>
      <c r="AT1934" s="238"/>
      <c r="AU1934" s="238"/>
      <c r="AV1934" s="238"/>
      <c r="AW1934" s="238"/>
      <c r="AX1934" s="238"/>
      <c r="AY1934" s="238"/>
      <c r="AZ1934" s="238"/>
      <c r="BA1934" s="238"/>
      <c r="BB1934" s="238"/>
      <c r="BC1934" s="238"/>
      <c r="BD1934" s="238"/>
      <c r="BE1934" s="238"/>
      <c r="BF1934" s="238"/>
      <c r="BG1934" s="238"/>
      <c r="BH1934" s="238"/>
      <c r="BI1934" s="238"/>
      <c r="BJ1934" s="238"/>
      <c r="BK1934" s="238"/>
      <c r="BL1934" s="238"/>
      <c r="BM1934" s="238"/>
      <c r="BN1934" s="238"/>
      <c r="BO1934" s="238"/>
      <c r="BP1934" s="238"/>
      <c r="BQ1934" s="238"/>
      <c r="BR1934" s="238"/>
      <c r="BS1934" s="238"/>
      <c r="BT1934" s="238"/>
      <c r="BU1934" s="238"/>
      <c r="BV1934" s="238"/>
      <c r="BW1934" s="238"/>
      <c r="BX1934" s="238"/>
      <c r="BY1934" s="238"/>
      <c r="BZ1934" s="238"/>
      <c r="CA1934" s="238"/>
      <c r="CB1934" s="238"/>
      <c r="CC1934" s="238"/>
      <c r="CD1934" s="238"/>
      <c r="CE1934" s="238"/>
      <c r="CF1934" s="238"/>
      <c r="CG1934" s="238"/>
      <c r="CH1934" s="238"/>
      <c r="CI1934" s="238"/>
      <c r="CJ1934" s="238"/>
      <c r="CK1934" s="238"/>
      <c r="CL1934" s="238"/>
      <c r="CM1934" s="238"/>
      <c r="CN1934" s="238"/>
      <c r="CO1934" s="238"/>
      <c r="CP1934" s="238"/>
      <c r="CQ1934" s="238"/>
      <c r="CR1934" s="238"/>
      <c r="CS1934" s="238"/>
      <c r="CT1934" s="238"/>
      <c r="CU1934" s="238"/>
      <c r="CV1934" s="238"/>
      <c r="CW1934" s="238"/>
      <c r="CX1934" s="238"/>
      <c r="CY1934" s="238"/>
      <c r="CZ1934" s="238"/>
      <c r="DA1934" s="238"/>
      <c r="DB1934" s="238"/>
      <c r="DC1934" s="238"/>
      <c r="DD1934" s="238"/>
      <c r="DE1934" s="238"/>
      <c r="DF1934" s="238"/>
      <c r="DG1934" s="238"/>
      <c r="DH1934" s="238"/>
      <c r="DI1934" s="238"/>
      <c r="DJ1934" s="238"/>
      <c r="DK1934" s="238"/>
      <c r="DL1934" s="238"/>
      <c r="DM1934" s="238"/>
      <c r="DN1934" s="238"/>
      <c r="DO1934" s="238"/>
      <c r="DP1934" s="238"/>
      <c r="DQ1934" s="238"/>
      <c r="DR1934" s="238"/>
      <c r="DS1934" s="238"/>
      <c r="DT1934" s="238"/>
      <c r="DU1934" s="238"/>
      <c r="DV1934" s="238"/>
      <c r="DW1934" s="238"/>
      <c r="DX1934" s="238"/>
      <c r="DY1934" s="238"/>
      <c r="DZ1934" s="238"/>
      <c r="EA1934" s="238"/>
      <c r="EB1934" s="238"/>
      <c r="EC1934" s="238"/>
      <c r="ED1934" s="238"/>
      <c r="EE1934" s="238"/>
      <c r="EF1934" s="238"/>
      <c r="EG1934" s="238"/>
      <c r="EH1934" s="238"/>
      <c r="EI1934" s="238"/>
      <c r="EJ1934" s="238"/>
      <c r="EK1934" s="238"/>
      <c r="EL1934" s="238"/>
      <c r="EM1934" s="238"/>
      <c r="EN1934" s="238"/>
      <c r="EO1934" s="238"/>
      <c r="EP1934" s="238"/>
      <c r="EQ1934" s="238"/>
      <c r="ER1934" s="238"/>
      <c r="ES1934" s="238"/>
      <c r="ET1934" s="238"/>
      <c r="EU1934" s="238"/>
      <c r="EV1934" s="238"/>
      <c r="EW1934" s="238"/>
      <c r="EX1934" s="238"/>
      <c r="EY1934" s="238"/>
      <c r="EZ1934" s="238"/>
      <c r="FA1934" s="238"/>
      <c r="FB1934" s="238"/>
      <c r="FC1934" s="238"/>
      <c r="FD1934" s="238"/>
      <c r="FE1934" s="238"/>
    </row>
    <row r="1935" spans="34:161">
      <c r="AH1935" s="238"/>
      <c r="AI1935" s="238"/>
      <c r="AJ1935" s="238"/>
      <c r="AK1935" s="238"/>
      <c r="AL1935" s="238"/>
      <c r="AM1935" s="238"/>
      <c r="AN1935" s="238"/>
      <c r="AO1935" s="238"/>
      <c r="AP1935" s="238"/>
      <c r="AQ1935" s="238"/>
      <c r="AR1935" s="238"/>
      <c r="AS1935" s="238"/>
      <c r="AT1935" s="238"/>
      <c r="AU1935" s="238"/>
      <c r="AV1935" s="238"/>
      <c r="AW1935" s="238"/>
      <c r="AX1935" s="238"/>
      <c r="AY1935" s="238"/>
      <c r="AZ1935" s="238"/>
      <c r="BA1935" s="238"/>
      <c r="BB1935" s="238"/>
      <c r="BC1935" s="238"/>
      <c r="BD1935" s="238"/>
      <c r="BE1935" s="238"/>
      <c r="BF1935" s="238"/>
      <c r="BG1935" s="238"/>
      <c r="BH1935" s="238"/>
      <c r="BI1935" s="238"/>
      <c r="BJ1935" s="238"/>
      <c r="BK1935" s="238"/>
      <c r="BL1935" s="238"/>
      <c r="BM1935" s="238"/>
      <c r="BN1935" s="238"/>
      <c r="BO1935" s="238"/>
      <c r="BP1935" s="238"/>
      <c r="BQ1935" s="238"/>
      <c r="BR1935" s="238"/>
      <c r="BS1935" s="238"/>
      <c r="BT1935" s="238"/>
      <c r="BU1935" s="238"/>
      <c r="BV1935" s="238"/>
      <c r="BW1935" s="238"/>
      <c r="BX1935" s="238"/>
      <c r="BY1935" s="238"/>
      <c r="BZ1935" s="238"/>
      <c r="CA1935" s="238"/>
      <c r="CB1935" s="238"/>
      <c r="CC1935" s="238"/>
      <c r="CD1935" s="238"/>
      <c r="CE1935" s="238"/>
      <c r="CF1935" s="238"/>
      <c r="CG1935" s="238"/>
      <c r="CH1935" s="238"/>
      <c r="CI1935" s="238"/>
      <c r="CJ1935" s="238"/>
      <c r="CK1935" s="238"/>
      <c r="CL1935" s="238"/>
      <c r="CM1935" s="238"/>
      <c r="CN1935" s="238"/>
      <c r="CO1935" s="238"/>
      <c r="CP1935" s="238"/>
      <c r="CQ1935" s="238"/>
      <c r="CR1935" s="238"/>
      <c r="CS1935" s="238"/>
      <c r="CT1935" s="238"/>
      <c r="CU1935" s="238"/>
      <c r="CV1935" s="238"/>
      <c r="CW1935" s="238"/>
      <c r="CX1935" s="238"/>
      <c r="CY1935" s="238"/>
      <c r="CZ1935" s="238"/>
      <c r="DA1935" s="238"/>
      <c r="DB1935" s="238"/>
      <c r="DC1935" s="238"/>
      <c r="DD1935" s="238"/>
      <c r="DE1935" s="238"/>
      <c r="DF1935" s="238"/>
      <c r="DG1935" s="238"/>
      <c r="DH1935" s="238"/>
      <c r="DI1935" s="238"/>
      <c r="DJ1935" s="238"/>
      <c r="DK1935" s="238"/>
      <c r="DL1935" s="238"/>
      <c r="DM1935" s="238"/>
      <c r="DN1935" s="238"/>
      <c r="DO1935" s="238"/>
      <c r="DP1935" s="238"/>
      <c r="DQ1935" s="238"/>
      <c r="DR1935" s="238"/>
      <c r="DS1935" s="238"/>
      <c r="DT1935" s="238"/>
      <c r="DU1935" s="238"/>
      <c r="DV1935" s="238"/>
      <c r="DW1935" s="238"/>
      <c r="DX1935" s="238"/>
      <c r="DY1935" s="238"/>
      <c r="DZ1935" s="238"/>
      <c r="EA1935" s="238"/>
      <c r="EB1935" s="238"/>
      <c r="EC1935" s="238"/>
      <c r="ED1935" s="238"/>
      <c r="EE1935" s="238"/>
      <c r="EF1935" s="238"/>
      <c r="EG1935" s="238"/>
      <c r="EH1935" s="238"/>
      <c r="EI1935" s="238"/>
      <c r="EJ1935" s="238"/>
      <c r="EK1935" s="238"/>
      <c r="EL1935" s="238"/>
      <c r="EM1935" s="238"/>
      <c r="EN1935" s="238"/>
      <c r="EO1935" s="238"/>
      <c r="EP1935" s="238"/>
      <c r="EQ1935" s="238"/>
      <c r="ER1935" s="238"/>
      <c r="ES1935" s="238"/>
      <c r="ET1935" s="238"/>
      <c r="EU1935" s="238"/>
      <c r="EV1935" s="238"/>
      <c r="EW1935" s="238"/>
      <c r="EX1935" s="238"/>
      <c r="EY1935" s="238"/>
      <c r="EZ1935" s="238"/>
      <c r="FA1935" s="238"/>
      <c r="FB1935" s="238"/>
      <c r="FC1935" s="238"/>
      <c r="FD1935" s="238"/>
      <c r="FE1935" s="238"/>
    </row>
    <row r="1936" spans="34:161">
      <c r="AH1936" s="238"/>
      <c r="AI1936" s="238"/>
      <c r="AJ1936" s="238"/>
      <c r="AK1936" s="238"/>
      <c r="AL1936" s="238"/>
      <c r="AM1936" s="238"/>
      <c r="AN1936" s="238"/>
      <c r="AO1936" s="238"/>
      <c r="AP1936" s="238"/>
      <c r="AQ1936" s="238"/>
      <c r="AR1936" s="238"/>
      <c r="AS1936" s="238"/>
      <c r="AT1936" s="238"/>
      <c r="AU1936" s="238"/>
      <c r="AV1936" s="238"/>
      <c r="AW1936" s="238"/>
      <c r="AX1936" s="238"/>
      <c r="AY1936" s="238"/>
      <c r="AZ1936" s="238"/>
      <c r="BA1936" s="238"/>
      <c r="BB1936" s="238"/>
      <c r="BC1936" s="238"/>
      <c r="BD1936" s="238"/>
      <c r="BE1936" s="238"/>
      <c r="BF1936" s="238"/>
      <c r="BG1936" s="238"/>
      <c r="BH1936" s="238"/>
      <c r="BI1936" s="238"/>
      <c r="BJ1936" s="238"/>
      <c r="BK1936" s="238"/>
      <c r="BL1936" s="238"/>
      <c r="BM1936" s="238"/>
      <c r="BN1936" s="238"/>
      <c r="BO1936" s="238"/>
      <c r="BP1936" s="238"/>
      <c r="BQ1936" s="238"/>
      <c r="BR1936" s="238"/>
      <c r="BS1936" s="238"/>
      <c r="BT1936" s="238"/>
      <c r="BU1936" s="238"/>
      <c r="BV1936" s="238"/>
      <c r="BW1936" s="238"/>
      <c r="BX1936" s="238"/>
      <c r="BY1936" s="238"/>
      <c r="BZ1936" s="238"/>
      <c r="CA1936" s="238"/>
      <c r="CB1936" s="238"/>
      <c r="CC1936" s="238"/>
      <c r="CD1936" s="238"/>
      <c r="CE1936" s="238"/>
      <c r="CF1936" s="238"/>
      <c r="CG1936" s="238"/>
      <c r="CH1936" s="238"/>
      <c r="CI1936" s="238"/>
      <c r="CJ1936" s="238"/>
      <c r="CK1936" s="238"/>
      <c r="CL1936" s="238"/>
      <c r="CM1936" s="238"/>
      <c r="CN1936" s="238"/>
      <c r="CO1936" s="238"/>
      <c r="CP1936" s="238"/>
      <c r="CQ1936" s="238"/>
      <c r="CR1936" s="238"/>
      <c r="CS1936" s="238"/>
      <c r="CT1936" s="238"/>
      <c r="CU1936" s="238"/>
      <c r="CV1936" s="238"/>
      <c r="CW1936" s="238"/>
      <c r="CX1936" s="238"/>
      <c r="CY1936" s="238"/>
      <c r="CZ1936" s="238"/>
      <c r="DA1936" s="238"/>
      <c r="DB1936" s="238"/>
      <c r="DC1936" s="238"/>
      <c r="DD1936" s="238"/>
      <c r="DE1936" s="238"/>
      <c r="DF1936" s="238"/>
      <c r="DG1936" s="238"/>
      <c r="DH1936" s="238"/>
      <c r="DI1936" s="238"/>
      <c r="DJ1936" s="238"/>
      <c r="DK1936" s="238"/>
      <c r="DL1936" s="238"/>
      <c r="DM1936" s="238"/>
      <c r="DN1936" s="238"/>
      <c r="DO1936" s="238"/>
      <c r="DP1936" s="238"/>
      <c r="DQ1936" s="238"/>
      <c r="DR1936" s="238"/>
      <c r="DS1936" s="238"/>
      <c r="DT1936" s="238"/>
      <c r="DU1936" s="238"/>
      <c r="DV1936" s="238"/>
      <c r="DW1936" s="238"/>
      <c r="DX1936" s="238"/>
      <c r="DY1936" s="238"/>
      <c r="DZ1936" s="238"/>
      <c r="EA1936" s="238"/>
      <c r="EB1936" s="238"/>
      <c r="EC1936" s="238"/>
      <c r="ED1936" s="238"/>
      <c r="EE1936" s="238"/>
      <c r="EF1936" s="238"/>
      <c r="EG1936" s="238"/>
      <c r="EH1936" s="238"/>
      <c r="EI1936" s="238"/>
      <c r="EJ1936" s="238"/>
      <c r="EK1936" s="238"/>
      <c r="EL1936" s="238"/>
      <c r="EM1936" s="238"/>
      <c r="EN1936" s="238"/>
      <c r="EO1936" s="238"/>
      <c r="EP1936" s="238"/>
      <c r="EQ1936" s="238"/>
      <c r="ER1936" s="238"/>
      <c r="ES1936" s="238"/>
      <c r="ET1936" s="238"/>
      <c r="EU1936" s="238"/>
      <c r="EV1936" s="238"/>
      <c r="EW1936" s="238"/>
      <c r="EX1936" s="238"/>
      <c r="EY1936" s="238"/>
      <c r="EZ1936" s="238"/>
      <c r="FA1936" s="238"/>
      <c r="FB1936" s="238"/>
      <c r="FC1936" s="238"/>
      <c r="FD1936" s="238"/>
      <c r="FE1936" s="238"/>
    </row>
    <row r="1937" spans="34:161">
      <c r="AH1937" s="238"/>
      <c r="AI1937" s="238"/>
      <c r="AJ1937" s="238"/>
      <c r="AK1937" s="238"/>
      <c r="AL1937" s="238"/>
      <c r="AM1937" s="238"/>
      <c r="AN1937" s="238"/>
      <c r="AO1937" s="238"/>
      <c r="AP1937" s="238"/>
      <c r="AQ1937" s="238"/>
      <c r="AR1937" s="238"/>
      <c r="AS1937" s="238"/>
      <c r="AT1937" s="238"/>
      <c r="AU1937" s="238"/>
      <c r="AV1937" s="238"/>
      <c r="AW1937" s="238"/>
      <c r="AX1937" s="238"/>
      <c r="AY1937" s="238"/>
      <c r="AZ1937" s="238"/>
      <c r="BA1937" s="238"/>
      <c r="BB1937" s="238"/>
      <c r="BC1937" s="238"/>
      <c r="BD1937" s="238"/>
      <c r="BE1937" s="238"/>
      <c r="BF1937" s="238"/>
      <c r="BG1937" s="238"/>
      <c r="BH1937" s="238"/>
      <c r="BI1937" s="238"/>
      <c r="BJ1937" s="238"/>
      <c r="BK1937" s="238"/>
      <c r="BL1937" s="238"/>
      <c r="BM1937" s="238"/>
      <c r="BN1937" s="238"/>
      <c r="BO1937" s="238"/>
      <c r="BP1937" s="238"/>
      <c r="BQ1937" s="238"/>
      <c r="BR1937" s="238"/>
      <c r="BS1937" s="238"/>
      <c r="BT1937" s="238"/>
      <c r="BU1937" s="238"/>
      <c r="BV1937" s="238"/>
      <c r="BW1937" s="238"/>
      <c r="BX1937" s="238"/>
      <c r="BY1937" s="238"/>
      <c r="BZ1937" s="238"/>
      <c r="CA1937" s="238"/>
      <c r="CB1937" s="238"/>
      <c r="CC1937" s="238"/>
      <c r="CD1937" s="238"/>
      <c r="CE1937" s="238"/>
      <c r="CF1937" s="238"/>
      <c r="CG1937" s="238"/>
      <c r="CH1937" s="238"/>
      <c r="CI1937" s="238"/>
      <c r="CJ1937" s="238"/>
      <c r="CK1937" s="238"/>
      <c r="CL1937" s="238"/>
      <c r="CM1937" s="238"/>
      <c r="CN1937" s="238"/>
      <c r="CO1937" s="238"/>
      <c r="CP1937" s="238"/>
      <c r="CQ1937" s="238"/>
      <c r="CR1937" s="238"/>
      <c r="CS1937" s="238"/>
      <c r="CT1937" s="238"/>
      <c r="CU1937" s="238"/>
      <c r="CV1937" s="238"/>
      <c r="CW1937" s="238"/>
      <c r="CX1937" s="238"/>
      <c r="CY1937" s="238"/>
      <c r="CZ1937" s="238"/>
      <c r="DA1937" s="238"/>
      <c r="DB1937" s="238"/>
      <c r="DC1937" s="238"/>
      <c r="DD1937" s="238"/>
      <c r="DE1937" s="238"/>
      <c r="DF1937" s="238"/>
      <c r="DG1937" s="238"/>
      <c r="DH1937" s="238"/>
      <c r="DI1937" s="238"/>
      <c r="DJ1937" s="238"/>
      <c r="DK1937" s="238"/>
      <c r="DL1937" s="238"/>
      <c r="DM1937" s="238"/>
      <c r="DN1937" s="238"/>
      <c r="DO1937" s="238"/>
      <c r="DP1937" s="238"/>
      <c r="DQ1937" s="238"/>
      <c r="DR1937" s="238"/>
      <c r="DS1937" s="238"/>
      <c r="DT1937" s="238"/>
      <c r="DU1937" s="238"/>
      <c r="DV1937" s="238"/>
      <c r="DW1937" s="238"/>
      <c r="DX1937" s="238"/>
      <c r="DY1937" s="238"/>
      <c r="DZ1937" s="238"/>
      <c r="EA1937" s="238"/>
      <c r="EB1937" s="238"/>
      <c r="EC1937" s="238"/>
      <c r="ED1937" s="238"/>
      <c r="EE1937" s="238"/>
      <c r="EF1937" s="238"/>
      <c r="EG1937" s="238"/>
      <c r="EH1937" s="238"/>
      <c r="EI1937" s="238"/>
      <c r="EJ1937" s="238"/>
      <c r="EK1937" s="238"/>
      <c r="EL1937" s="238"/>
      <c r="EM1937" s="238"/>
      <c r="EN1937" s="238"/>
      <c r="EO1937" s="238"/>
      <c r="EP1937" s="238"/>
      <c r="EQ1937" s="238"/>
      <c r="ER1937" s="238"/>
      <c r="ES1937" s="238"/>
      <c r="ET1937" s="238"/>
      <c r="EU1937" s="238"/>
      <c r="EV1937" s="238"/>
      <c r="EW1937" s="238"/>
      <c r="EX1937" s="238"/>
      <c r="EY1937" s="238"/>
      <c r="EZ1937" s="238"/>
      <c r="FA1937" s="238"/>
      <c r="FB1937" s="238"/>
      <c r="FC1937" s="238"/>
      <c r="FD1937" s="238"/>
      <c r="FE1937" s="238"/>
    </row>
    <row r="1938" spans="34:161">
      <c r="AH1938" s="238"/>
      <c r="AI1938" s="238"/>
      <c r="AJ1938" s="238"/>
      <c r="AK1938" s="238"/>
      <c r="AL1938" s="238"/>
      <c r="AM1938" s="238"/>
      <c r="AN1938" s="238"/>
      <c r="AO1938" s="238"/>
      <c r="AP1938" s="238"/>
      <c r="AQ1938" s="238"/>
      <c r="AR1938" s="238"/>
      <c r="AS1938" s="238"/>
      <c r="AT1938" s="238"/>
      <c r="AU1938" s="238"/>
      <c r="AV1938" s="238"/>
      <c r="AW1938" s="238"/>
      <c r="AX1938" s="238"/>
      <c r="AY1938" s="238"/>
      <c r="AZ1938" s="238"/>
      <c r="BA1938" s="238"/>
      <c r="BB1938" s="238"/>
      <c r="BC1938" s="238"/>
      <c r="BD1938" s="238"/>
      <c r="BE1938" s="238"/>
      <c r="BF1938" s="238"/>
      <c r="BG1938" s="238"/>
      <c r="BH1938" s="238"/>
      <c r="BI1938" s="238"/>
      <c r="BJ1938" s="238"/>
      <c r="BK1938" s="238"/>
      <c r="BL1938" s="238"/>
      <c r="BM1938" s="238"/>
      <c r="BN1938" s="238"/>
      <c r="BO1938" s="238"/>
      <c r="BP1938" s="238"/>
      <c r="BQ1938" s="238"/>
      <c r="BR1938" s="238"/>
      <c r="BS1938" s="238"/>
      <c r="BT1938" s="238"/>
      <c r="BU1938" s="238"/>
      <c r="BV1938" s="238"/>
      <c r="BW1938" s="238"/>
      <c r="BX1938" s="238"/>
      <c r="BY1938" s="238"/>
      <c r="BZ1938" s="238"/>
      <c r="CA1938" s="238"/>
      <c r="CB1938" s="238"/>
      <c r="CC1938" s="238"/>
      <c r="CD1938" s="238"/>
      <c r="CE1938" s="238"/>
      <c r="CF1938" s="238"/>
      <c r="CG1938" s="238"/>
      <c r="CH1938" s="238"/>
      <c r="CI1938" s="238"/>
      <c r="CJ1938" s="238"/>
      <c r="CK1938" s="238"/>
      <c r="CL1938" s="238"/>
      <c r="CM1938" s="238"/>
      <c r="CN1938" s="238"/>
      <c r="CO1938" s="238"/>
      <c r="CP1938" s="238"/>
      <c r="CQ1938" s="238"/>
      <c r="CR1938" s="238"/>
      <c r="CS1938" s="238"/>
      <c r="CT1938" s="238"/>
      <c r="CU1938" s="238"/>
      <c r="CV1938" s="238"/>
      <c r="CW1938" s="238"/>
      <c r="CX1938" s="238"/>
      <c r="CY1938" s="238"/>
      <c r="CZ1938" s="238"/>
      <c r="DA1938" s="238"/>
      <c r="DB1938" s="238"/>
      <c r="DC1938" s="238"/>
      <c r="DD1938" s="238"/>
      <c r="DE1938" s="238"/>
      <c r="DF1938" s="238"/>
      <c r="DG1938" s="238"/>
      <c r="DH1938" s="238"/>
      <c r="DI1938" s="238"/>
      <c r="DJ1938" s="238"/>
      <c r="DK1938" s="238"/>
      <c r="DL1938" s="238"/>
      <c r="DM1938" s="238"/>
      <c r="DN1938" s="238"/>
      <c r="DO1938" s="238"/>
      <c r="DP1938" s="238"/>
      <c r="DQ1938" s="238"/>
      <c r="DR1938" s="238"/>
      <c r="DS1938" s="238"/>
      <c r="DT1938" s="238"/>
      <c r="DU1938" s="238"/>
      <c r="DV1938" s="238"/>
      <c r="DW1938" s="238"/>
      <c r="DX1938" s="238"/>
      <c r="DY1938" s="238"/>
      <c r="DZ1938" s="238"/>
      <c r="EA1938" s="238"/>
      <c r="EB1938" s="238"/>
      <c r="EC1938" s="238"/>
      <c r="ED1938" s="238"/>
      <c r="EE1938" s="238"/>
      <c r="EF1938" s="238"/>
      <c r="EG1938" s="238"/>
      <c r="EH1938" s="238"/>
      <c r="EI1938" s="238"/>
      <c r="EJ1938" s="238"/>
      <c r="EK1938" s="238"/>
      <c r="EL1938" s="238"/>
      <c r="EM1938" s="238"/>
      <c r="EN1938" s="238"/>
      <c r="EO1938" s="238"/>
      <c r="EP1938" s="238"/>
      <c r="EQ1938" s="238"/>
      <c r="ER1938" s="238"/>
      <c r="ES1938" s="238"/>
      <c r="ET1938" s="238"/>
      <c r="EU1938" s="238"/>
      <c r="EV1938" s="238"/>
      <c r="EW1938" s="238"/>
      <c r="EX1938" s="238"/>
      <c r="EY1938" s="238"/>
      <c r="EZ1938" s="238"/>
      <c r="FA1938" s="238"/>
      <c r="FB1938" s="238"/>
      <c r="FC1938" s="238"/>
      <c r="FD1938" s="238"/>
      <c r="FE1938" s="238"/>
    </row>
    <row r="1939" spans="34:161">
      <c r="AH1939" s="238"/>
      <c r="AI1939" s="238"/>
      <c r="AJ1939" s="238"/>
      <c r="AK1939" s="238"/>
      <c r="AL1939" s="238"/>
      <c r="AM1939" s="238"/>
      <c r="AN1939" s="238"/>
      <c r="AO1939" s="238"/>
      <c r="AP1939" s="238"/>
      <c r="AQ1939" s="238"/>
      <c r="AR1939" s="238"/>
      <c r="AS1939" s="238"/>
      <c r="AT1939" s="238"/>
      <c r="AU1939" s="238"/>
      <c r="AV1939" s="238"/>
      <c r="AW1939" s="238"/>
      <c r="AX1939" s="238"/>
      <c r="AY1939" s="238"/>
      <c r="AZ1939" s="238"/>
      <c r="BA1939" s="238"/>
      <c r="BB1939" s="238"/>
      <c r="BC1939" s="238"/>
      <c r="BD1939" s="238"/>
      <c r="BE1939" s="238"/>
      <c r="BF1939" s="238"/>
      <c r="BG1939" s="238"/>
      <c r="BH1939" s="238"/>
      <c r="BI1939" s="238"/>
      <c r="BJ1939" s="238"/>
      <c r="BK1939" s="238"/>
      <c r="BL1939" s="238"/>
      <c r="BM1939" s="238"/>
      <c r="BN1939" s="238"/>
      <c r="BO1939" s="238"/>
      <c r="BP1939" s="238"/>
      <c r="BQ1939" s="238"/>
      <c r="BR1939" s="238"/>
      <c r="BS1939" s="238"/>
      <c r="BT1939" s="238"/>
      <c r="BU1939" s="238"/>
      <c r="BV1939" s="238"/>
      <c r="BW1939" s="238"/>
      <c r="BX1939" s="238"/>
      <c r="BY1939" s="238"/>
      <c r="BZ1939" s="238"/>
      <c r="CA1939" s="238"/>
      <c r="CB1939" s="238"/>
      <c r="CC1939" s="238"/>
      <c r="CD1939" s="238"/>
      <c r="CE1939" s="238"/>
      <c r="CF1939" s="238"/>
      <c r="CG1939" s="238"/>
      <c r="CH1939" s="238"/>
      <c r="CI1939" s="238"/>
      <c r="CJ1939" s="238"/>
      <c r="CK1939" s="238"/>
      <c r="CL1939" s="238"/>
      <c r="CM1939" s="238"/>
      <c r="CN1939" s="238"/>
      <c r="CO1939" s="238"/>
      <c r="CP1939" s="238"/>
      <c r="CQ1939" s="238"/>
      <c r="CR1939" s="238"/>
      <c r="CS1939" s="238"/>
      <c r="CT1939" s="238"/>
      <c r="CU1939" s="238"/>
      <c r="CV1939" s="238"/>
      <c r="CW1939" s="238"/>
      <c r="CX1939" s="238"/>
      <c r="CY1939" s="238"/>
      <c r="CZ1939" s="238"/>
      <c r="DA1939" s="238"/>
      <c r="DB1939" s="238"/>
      <c r="DC1939" s="238"/>
      <c r="DD1939" s="238"/>
      <c r="DE1939" s="238"/>
      <c r="DF1939" s="238"/>
      <c r="DG1939" s="238"/>
      <c r="DH1939" s="238"/>
      <c r="DI1939" s="238"/>
      <c r="DJ1939" s="238"/>
      <c r="DK1939" s="238"/>
      <c r="DL1939" s="238"/>
      <c r="DM1939" s="238"/>
      <c r="DN1939" s="238"/>
      <c r="DO1939" s="238"/>
      <c r="DP1939" s="238"/>
      <c r="DQ1939" s="238"/>
      <c r="DR1939" s="238"/>
      <c r="DS1939" s="238"/>
      <c r="DT1939" s="238"/>
      <c r="DU1939" s="238"/>
      <c r="DV1939" s="238"/>
      <c r="DW1939" s="238"/>
      <c r="DX1939" s="238"/>
      <c r="DY1939" s="238"/>
      <c r="DZ1939" s="238"/>
      <c r="EA1939" s="238"/>
      <c r="EB1939" s="238"/>
      <c r="EC1939" s="238"/>
      <c r="ED1939" s="238"/>
      <c r="EE1939" s="238"/>
      <c r="EF1939" s="238"/>
      <c r="EG1939" s="238"/>
      <c r="EH1939" s="238"/>
      <c r="EI1939" s="238"/>
      <c r="EJ1939" s="238"/>
      <c r="EK1939" s="238"/>
      <c r="EL1939" s="238"/>
      <c r="EM1939" s="238"/>
      <c r="EN1939" s="238"/>
      <c r="EO1939" s="238"/>
      <c r="EP1939" s="238"/>
      <c r="EQ1939" s="238"/>
      <c r="ER1939" s="238"/>
      <c r="ES1939" s="238"/>
      <c r="ET1939" s="238"/>
      <c r="EU1939" s="238"/>
      <c r="EV1939" s="238"/>
      <c r="EW1939" s="238"/>
      <c r="EX1939" s="238"/>
      <c r="EY1939" s="238"/>
      <c r="EZ1939" s="238"/>
      <c r="FA1939" s="238"/>
      <c r="FB1939" s="238"/>
      <c r="FC1939" s="238"/>
      <c r="FD1939" s="238"/>
      <c r="FE1939" s="238"/>
    </row>
    <row r="1940" spans="34:161">
      <c r="AH1940" s="238"/>
      <c r="AI1940" s="238"/>
      <c r="AJ1940" s="238"/>
      <c r="AK1940" s="238"/>
      <c r="AL1940" s="238"/>
      <c r="AM1940" s="238"/>
      <c r="AN1940" s="238"/>
      <c r="AO1940" s="238"/>
      <c r="AP1940" s="238"/>
      <c r="AQ1940" s="238"/>
      <c r="AR1940" s="238"/>
      <c r="AS1940" s="238"/>
      <c r="AT1940" s="238"/>
      <c r="AU1940" s="238"/>
      <c r="AV1940" s="238"/>
      <c r="AW1940" s="238"/>
      <c r="AX1940" s="238"/>
      <c r="AY1940" s="238"/>
      <c r="AZ1940" s="238"/>
      <c r="BA1940" s="238"/>
      <c r="BB1940" s="238"/>
      <c r="BC1940" s="238"/>
      <c r="BD1940" s="238"/>
      <c r="BE1940" s="238"/>
      <c r="BF1940" s="238"/>
      <c r="BG1940" s="238"/>
      <c r="BH1940" s="238"/>
      <c r="BI1940" s="238"/>
      <c r="BJ1940" s="238"/>
      <c r="BK1940" s="238"/>
      <c r="BL1940" s="238"/>
      <c r="BM1940" s="238"/>
      <c r="BN1940" s="238"/>
      <c r="BO1940" s="238"/>
      <c r="BP1940" s="238"/>
      <c r="BQ1940" s="238"/>
      <c r="BR1940" s="238"/>
      <c r="BS1940" s="238"/>
      <c r="BT1940" s="238"/>
      <c r="BU1940" s="238"/>
      <c r="BV1940" s="238"/>
      <c r="BW1940" s="238"/>
      <c r="BX1940" s="238"/>
      <c r="BY1940" s="238"/>
      <c r="BZ1940" s="238"/>
      <c r="CA1940" s="238"/>
      <c r="CB1940" s="238"/>
      <c r="CC1940" s="238"/>
      <c r="CD1940" s="238"/>
      <c r="CE1940" s="238"/>
      <c r="CF1940" s="238"/>
      <c r="CG1940" s="238"/>
      <c r="CH1940" s="238"/>
      <c r="CI1940" s="238"/>
      <c r="CJ1940" s="238"/>
      <c r="CK1940" s="238"/>
      <c r="CL1940" s="238"/>
      <c r="CM1940" s="238"/>
      <c r="CN1940" s="238"/>
      <c r="CO1940" s="238"/>
      <c r="CP1940" s="238"/>
      <c r="CQ1940" s="238"/>
      <c r="CR1940" s="238"/>
      <c r="CS1940" s="238"/>
      <c r="CT1940" s="238"/>
      <c r="CU1940" s="238"/>
      <c r="CV1940" s="238"/>
      <c r="CW1940" s="238"/>
      <c r="CX1940" s="238"/>
      <c r="CY1940" s="238"/>
      <c r="CZ1940" s="238"/>
      <c r="DA1940" s="238"/>
      <c r="DB1940" s="238"/>
      <c r="DC1940" s="238"/>
      <c r="DD1940" s="238"/>
      <c r="DE1940" s="238"/>
      <c r="DF1940" s="238"/>
      <c r="DG1940" s="238"/>
      <c r="DH1940" s="238"/>
      <c r="DI1940" s="238"/>
      <c r="DJ1940" s="238"/>
      <c r="DK1940" s="238"/>
      <c r="DL1940" s="238"/>
      <c r="DM1940" s="238"/>
      <c r="DN1940" s="238"/>
      <c r="DO1940" s="238"/>
      <c r="DP1940" s="238"/>
      <c r="DQ1940" s="238"/>
      <c r="DR1940" s="238"/>
      <c r="DS1940" s="238"/>
      <c r="DT1940" s="238"/>
      <c r="DU1940" s="238"/>
      <c r="DV1940" s="238"/>
      <c r="DW1940" s="238"/>
      <c r="DX1940" s="238"/>
      <c r="DY1940" s="238"/>
      <c r="DZ1940" s="238"/>
      <c r="EA1940" s="238"/>
      <c r="EB1940" s="238"/>
      <c r="EC1940" s="238"/>
      <c r="ED1940" s="238"/>
      <c r="EE1940" s="238"/>
      <c r="EF1940" s="238"/>
      <c r="EG1940" s="238"/>
      <c r="EH1940" s="238"/>
      <c r="EI1940" s="238"/>
      <c r="EJ1940" s="238"/>
      <c r="EK1940" s="238"/>
      <c r="EL1940" s="238"/>
      <c r="EM1940" s="238"/>
      <c r="EN1940" s="238"/>
      <c r="EO1940" s="238"/>
      <c r="EP1940" s="238"/>
      <c r="EQ1940" s="238"/>
      <c r="ER1940" s="238"/>
      <c r="ES1940" s="238"/>
      <c r="ET1940" s="238"/>
      <c r="EU1940" s="238"/>
      <c r="EV1940" s="238"/>
      <c r="EW1940" s="238"/>
      <c r="EX1940" s="238"/>
      <c r="EY1940" s="238"/>
      <c r="EZ1940" s="238"/>
      <c r="FA1940" s="238"/>
      <c r="FB1940" s="238"/>
      <c r="FC1940" s="238"/>
      <c r="FD1940" s="238"/>
      <c r="FE1940" s="238"/>
    </row>
    <row r="1941" spans="34:161">
      <c r="AH1941" s="238"/>
      <c r="AI1941" s="238"/>
      <c r="AJ1941" s="238"/>
      <c r="AK1941" s="238"/>
      <c r="AL1941" s="238"/>
      <c r="AM1941" s="238"/>
      <c r="AN1941" s="238"/>
      <c r="AO1941" s="238"/>
      <c r="AP1941" s="238"/>
      <c r="AQ1941" s="238"/>
      <c r="AR1941" s="238"/>
      <c r="AS1941" s="238"/>
      <c r="AT1941" s="238"/>
      <c r="AU1941" s="238"/>
      <c r="AV1941" s="238"/>
      <c r="AW1941" s="238"/>
      <c r="AX1941" s="238"/>
      <c r="AY1941" s="238"/>
      <c r="AZ1941" s="238"/>
      <c r="BA1941" s="238"/>
      <c r="BB1941" s="238"/>
      <c r="BC1941" s="238"/>
      <c r="BD1941" s="238"/>
      <c r="BE1941" s="238"/>
      <c r="BF1941" s="238"/>
      <c r="BG1941" s="238"/>
      <c r="BH1941" s="238"/>
      <c r="BI1941" s="238"/>
      <c r="BJ1941" s="238"/>
      <c r="BK1941" s="238"/>
      <c r="BL1941" s="238"/>
      <c r="BM1941" s="238"/>
      <c r="BN1941" s="238"/>
      <c r="BO1941" s="238"/>
      <c r="BP1941" s="238"/>
      <c r="BQ1941" s="238"/>
      <c r="BR1941" s="238"/>
      <c r="BS1941" s="238"/>
      <c r="BT1941" s="238"/>
      <c r="BU1941" s="238"/>
      <c r="BV1941" s="238"/>
      <c r="BW1941" s="238"/>
      <c r="BX1941" s="238"/>
      <c r="BY1941" s="238"/>
      <c r="BZ1941" s="238"/>
      <c r="CA1941" s="238"/>
      <c r="CB1941" s="238"/>
      <c r="CC1941" s="238"/>
      <c r="CD1941" s="238"/>
      <c r="CE1941" s="238"/>
      <c r="CF1941" s="238"/>
      <c r="CG1941" s="238"/>
      <c r="CH1941" s="238"/>
      <c r="CI1941" s="238"/>
      <c r="CJ1941" s="238"/>
      <c r="CK1941" s="238"/>
      <c r="CL1941" s="238"/>
      <c r="CM1941" s="238"/>
      <c r="CN1941" s="238"/>
      <c r="CO1941" s="238"/>
      <c r="CP1941" s="238"/>
      <c r="CQ1941" s="238"/>
      <c r="CR1941" s="238"/>
      <c r="CS1941" s="238"/>
      <c r="CT1941" s="238"/>
      <c r="CU1941" s="238"/>
      <c r="CV1941" s="238"/>
      <c r="CW1941" s="238"/>
      <c r="CX1941" s="238"/>
      <c r="CY1941" s="238"/>
      <c r="CZ1941" s="238"/>
      <c r="DA1941" s="238"/>
      <c r="DB1941" s="238"/>
      <c r="DC1941" s="238"/>
      <c r="DD1941" s="238"/>
      <c r="DE1941" s="238"/>
      <c r="DF1941" s="238"/>
      <c r="DG1941" s="238"/>
      <c r="DH1941" s="238"/>
      <c r="DI1941" s="238"/>
      <c r="DJ1941" s="238"/>
      <c r="DK1941" s="238"/>
      <c r="DL1941" s="238"/>
      <c r="DM1941" s="238"/>
      <c r="DN1941" s="238"/>
      <c r="DO1941" s="238"/>
      <c r="DP1941" s="238"/>
      <c r="DQ1941" s="238"/>
      <c r="DR1941" s="238"/>
      <c r="DS1941" s="238"/>
      <c r="DT1941" s="238"/>
      <c r="DU1941" s="238"/>
      <c r="DV1941" s="238"/>
      <c r="DW1941" s="238"/>
      <c r="DX1941" s="238"/>
      <c r="DY1941" s="238"/>
      <c r="DZ1941" s="238"/>
      <c r="EA1941" s="238"/>
      <c r="EB1941" s="238"/>
      <c r="EC1941" s="238"/>
      <c r="ED1941" s="238"/>
      <c r="EE1941" s="238"/>
      <c r="EF1941" s="238"/>
      <c r="EG1941" s="238"/>
      <c r="EH1941" s="238"/>
      <c r="EI1941" s="238"/>
      <c r="EJ1941" s="238"/>
      <c r="EK1941" s="238"/>
      <c r="EL1941" s="238"/>
      <c r="EM1941" s="238"/>
      <c r="EN1941" s="238"/>
      <c r="EO1941" s="238"/>
      <c r="EP1941" s="238"/>
      <c r="EQ1941" s="238"/>
      <c r="ER1941" s="238"/>
      <c r="ES1941" s="238"/>
      <c r="ET1941" s="238"/>
      <c r="EU1941" s="238"/>
      <c r="EV1941" s="238"/>
      <c r="EW1941" s="238"/>
      <c r="EX1941" s="238"/>
      <c r="EY1941" s="238"/>
      <c r="EZ1941" s="238"/>
      <c r="FA1941" s="238"/>
      <c r="FB1941" s="238"/>
      <c r="FC1941" s="238"/>
      <c r="FD1941" s="238"/>
      <c r="FE1941" s="238"/>
    </row>
    <row r="1942" spans="34:161">
      <c r="AH1942" s="238"/>
      <c r="AI1942" s="238"/>
      <c r="AJ1942" s="238"/>
      <c r="AK1942" s="238"/>
      <c r="AL1942" s="238"/>
      <c r="AM1942" s="238"/>
      <c r="AN1942" s="238"/>
      <c r="AO1942" s="238"/>
      <c r="AP1942" s="238"/>
      <c r="AQ1942" s="238"/>
      <c r="AR1942" s="238"/>
      <c r="AS1942" s="238"/>
      <c r="AT1942" s="238"/>
      <c r="AU1942" s="238"/>
      <c r="AV1942" s="238"/>
      <c r="AW1942" s="238"/>
      <c r="AX1942" s="238"/>
      <c r="AY1942" s="238"/>
      <c r="AZ1942" s="238"/>
      <c r="BA1942" s="238"/>
      <c r="BB1942" s="238"/>
      <c r="BC1942" s="238"/>
      <c r="BD1942" s="238"/>
      <c r="BE1942" s="238"/>
      <c r="BF1942" s="238"/>
      <c r="BG1942" s="238"/>
      <c r="BH1942" s="238"/>
      <c r="BI1942" s="238"/>
      <c r="BJ1942" s="238"/>
      <c r="BK1942" s="238"/>
      <c r="BL1942" s="238"/>
      <c r="BM1942" s="238"/>
      <c r="BN1942" s="238"/>
      <c r="BO1942" s="238"/>
      <c r="BP1942" s="238"/>
      <c r="BQ1942" s="238"/>
      <c r="BR1942" s="238"/>
      <c r="BS1942" s="238"/>
      <c r="BT1942" s="238"/>
      <c r="BU1942" s="238"/>
      <c r="BV1942" s="238"/>
      <c r="BW1942" s="238"/>
      <c r="BX1942" s="238"/>
      <c r="BY1942" s="238"/>
      <c r="BZ1942" s="238"/>
      <c r="CA1942" s="238"/>
      <c r="CB1942" s="238"/>
      <c r="CC1942" s="238"/>
      <c r="CD1942" s="238"/>
      <c r="CE1942" s="238"/>
      <c r="CF1942" s="238"/>
      <c r="CG1942" s="238"/>
      <c r="CH1942" s="238"/>
      <c r="CI1942" s="238"/>
      <c r="CJ1942" s="238"/>
      <c r="CK1942" s="238"/>
      <c r="CL1942" s="238"/>
      <c r="CM1942" s="238"/>
      <c r="CN1942" s="238"/>
      <c r="CO1942" s="238"/>
      <c r="CP1942" s="238"/>
      <c r="CQ1942" s="238"/>
      <c r="CR1942" s="238"/>
      <c r="CS1942" s="238"/>
      <c r="CT1942" s="238"/>
      <c r="CU1942" s="238"/>
      <c r="CV1942" s="238"/>
      <c r="CW1942" s="238"/>
      <c r="CX1942" s="238"/>
      <c r="CY1942" s="238"/>
      <c r="CZ1942" s="238"/>
      <c r="DA1942" s="238"/>
      <c r="DB1942" s="238"/>
      <c r="DC1942" s="238"/>
      <c r="DD1942" s="238"/>
      <c r="DE1942" s="238"/>
      <c r="DF1942" s="238"/>
      <c r="DG1942" s="238"/>
      <c r="DH1942" s="238"/>
      <c r="DI1942" s="238"/>
      <c r="DJ1942" s="238"/>
      <c r="DK1942" s="238"/>
      <c r="DL1942" s="238"/>
      <c r="DM1942" s="238"/>
      <c r="DN1942" s="238"/>
      <c r="DO1942" s="238"/>
      <c r="DP1942" s="238"/>
      <c r="DQ1942" s="238"/>
      <c r="DR1942" s="238"/>
      <c r="DS1942" s="238"/>
      <c r="DT1942" s="238"/>
      <c r="DU1942" s="238"/>
      <c r="DV1942" s="238"/>
      <c r="DW1942" s="238"/>
      <c r="DX1942" s="238"/>
      <c r="DY1942" s="238"/>
      <c r="DZ1942" s="238"/>
      <c r="EA1942" s="238"/>
      <c r="EB1942" s="238"/>
      <c r="EC1942" s="238"/>
      <c r="ED1942" s="238"/>
      <c r="EE1942" s="238"/>
      <c r="EF1942" s="238"/>
      <c r="EG1942" s="238"/>
      <c r="EH1942" s="238"/>
      <c r="EI1942" s="238"/>
      <c r="EJ1942" s="238"/>
      <c r="EK1942" s="238"/>
      <c r="EL1942" s="238"/>
      <c r="EM1942" s="238"/>
      <c r="EN1942" s="238"/>
      <c r="EO1942" s="238"/>
      <c r="EP1942" s="238"/>
      <c r="EQ1942" s="238"/>
      <c r="ER1942" s="238"/>
      <c r="ES1942" s="238"/>
      <c r="ET1942" s="238"/>
      <c r="EU1942" s="238"/>
      <c r="EV1942" s="238"/>
      <c r="EW1942" s="238"/>
      <c r="EX1942" s="238"/>
      <c r="EY1942" s="238"/>
      <c r="EZ1942" s="238"/>
      <c r="FA1942" s="238"/>
      <c r="FB1942" s="238"/>
      <c r="FC1942" s="238"/>
      <c r="FD1942" s="238"/>
      <c r="FE1942" s="238"/>
    </row>
    <row r="1943" spans="34:161">
      <c r="AH1943" s="238"/>
      <c r="AI1943" s="238"/>
      <c r="AJ1943" s="238"/>
      <c r="AK1943" s="238"/>
      <c r="AL1943" s="238"/>
      <c r="AM1943" s="238"/>
      <c r="AN1943" s="238"/>
      <c r="AO1943" s="238"/>
      <c r="AP1943" s="238"/>
      <c r="AQ1943" s="238"/>
      <c r="AR1943" s="238"/>
      <c r="AS1943" s="238"/>
      <c r="AT1943" s="238"/>
      <c r="AU1943" s="238"/>
      <c r="AV1943" s="238"/>
      <c r="AW1943" s="238"/>
      <c r="AX1943" s="238"/>
      <c r="AY1943" s="238"/>
      <c r="AZ1943" s="238"/>
      <c r="BA1943" s="238"/>
      <c r="BB1943" s="238"/>
      <c r="BC1943" s="238"/>
      <c r="BD1943" s="238"/>
      <c r="BE1943" s="238"/>
      <c r="BF1943" s="238"/>
      <c r="BG1943" s="238"/>
      <c r="BH1943" s="238"/>
      <c r="BI1943" s="238"/>
      <c r="BJ1943" s="238"/>
      <c r="BK1943" s="238"/>
      <c r="BL1943" s="238"/>
      <c r="BM1943" s="238"/>
      <c r="BN1943" s="238"/>
      <c r="BO1943" s="238"/>
      <c r="BP1943" s="238"/>
      <c r="BQ1943" s="238"/>
      <c r="BR1943" s="238"/>
      <c r="BS1943" s="238"/>
      <c r="BT1943" s="238"/>
      <c r="BU1943" s="238"/>
      <c r="BV1943" s="238"/>
      <c r="BW1943" s="238"/>
      <c r="BX1943" s="238"/>
      <c r="BY1943" s="238"/>
      <c r="BZ1943" s="238"/>
      <c r="CA1943" s="238"/>
      <c r="CB1943" s="238"/>
      <c r="CC1943" s="238"/>
      <c r="CD1943" s="238"/>
      <c r="CE1943" s="238"/>
      <c r="CF1943" s="238"/>
      <c r="CG1943" s="238"/>
      <c r="CH1943" s="238"/>
      <c r="CI1943" s="238"/>
      <c r="CJ1943" s="238"/>
      <c r="CK1943" s="238"/>
      <c r="CL1943" s="238"/>
      <c r="CM1943" s="238"/>
      <c r="CN1943" s="238"/>
      <c r="CO1943" s="238"/>
      <c r="CP1943" s="238"/>
      <c r="CQ1943" s="238"/>
      <c r="CR1943" s="238"/>
      <c r="CS1943" s="238"/>
      <c r="CT1943" s="238"/>
      <c r="CU1943" s="238"/>
      <c r="CV1943" s="238"/>
      <c r="CW1943" s="238"/>
      <c r="CX1943" s="238"/>
      <c r="CY1943" s="238"/>
      <c r="CZ1943" s="238"/>
      <c r="DA1943" s="238"/>
      <c r="DB1943" s="238"/>
      <c r="DC1943" s="238"/>
      <c r="DD1943" s="238"/>
      <c r="DE1943" s="238"/>
      <c r="DF1943" s="238"/>
      <c r="DG1943" s="238"/>
      <c r="DH1943" s="238"/>
      <c r="DI1943" s="238"/>
      <c r="DJ1943" s="238"/>
      <c r="DK1943" s="238"/>
      <c r="DL1943" s="238"/>
      <c r="DM1943" s="238"/>
      <c r="DN1943" s="238"/>
      <c r="DO1943" s="238"/>
      <c r="DP1943" s="238"/>
      <c r="DQ1943" s="238"/>
      <c r="DR1943" s="238"/>
      <c r="DS1943" s="238"/>
      <c r="DT1943" s="238"/>
      <c r="DU1943" s="238"/>
      <c r="DV1943" s="238"/>
      <c r="DW1943" s="238"/>
      <c r="DX1943" s="238"/>
      <c r="DY1943" s="238"/>
      <c r="DZ1943" s="238"/>
      <c r="EA1943" s="238"/>
      <c r="EB1943" s="238"/>
      <c r="EC1943" s="238"/>
      <c r="ED1943" s="238"/>
      <c r="EE1943" s="238"/>
      <c r="EF1943" s="238"/>
      <c r="EG1943" s="238"/>
      <c r="EH1943" s="238"/>
      <c r="EI1943" s="238"/>
      <c r="EJ1943" s="238"/>
      <c r="EK1943" s="238"/>
      <c r="EL1943" s="238"/>
      <c r="EM1943" s="238"/>
      <c r="EN1943" s="238"/>
      <c r="EO1943" s="238"/>
      <c r="EP1943" s="238"/>
      <c r="EQ1943" s="238"/>
      <c r="ER1943" s="238"/>
      <c r="ES1943" s="238"/>
      <c r="ET1943" s="238"/>
      <c r="EU1943" s="238"/>
      <c r="EV1943" s="238"/>
      <c r="EW1943" s="238"/>
      <c r="EX1943" s="238"/>
      <c r="EY1943" s="238"/>
      <c r="EZ1943" s="238"/>
      <c r="FA1943" s="238"/>
      <c r="FB1943" s="238"/>
      <c r="FC1943" s="238"/>
      <c r="FD1943" s="238"/>
      <c r="FE1943" s="238"/>
    </row>
    <row r="1944" spans="34:161">
      <c r="AH1944" s="238"/>
      <c r="AI1944" s="238"/>
      <c r="AJ1944" s="238"/>
      <c r="AK1944" s="238"/>
      <c r="AL1944" s="238"/>
      <c r="AM1944" s="238"/>
      <c r="AN1944" s="238"/>
      <c r="AO1944" s="238"/>
      <c r="AP1944" s="238"/>
      <c r="AQ1944" s="238"/>
      <c r="AR1944" s="238"/>
      <c r="AS1944" s="238"/>
      <c r="AT1944" s="238"/>
      <c r="AU1944" s="238"/>
      <c r="AV1944" s="238"/>
      <c r="AW1944" s="238"/>
      <c r="AX1944" s="238"/>
      <c r="AY1944" s="238"/>
      <c r="AZ1944" s="238"/>
      <c r="BA1944" s="238"/>
      <c r="BB1944" s="238"/>
      <c r="BC1944" s="238"/>
      <c r="BD1944" s="238"/>
      <c r="BE1944" s="238"/>
      <c r="BF1944" s="238"/>
      <c r="BG1944" s="238"/>
      <c r="BH1944" s="238"/>
      <c r="BI1944" s="238"/>
      <c r="BJ1944" s="238"/>
      <c r="BK1944" s="238"/>
      <c r="BL1944" s="238"/>
      <c r="BM1944" s="238"/>
      <c r="BN1944" s="238"/>
      <c r="BO1944" s="238"/>
      <c r="BP1944" s="238"/>
      <c r="BQ1944" s="238"/>
      <c r="BR1944" s="238"/>
      <c r="BS1944" s="238"/>
      <c r="BT1944" s="238"/>
      <c r="BU1944" s="238"/>
      <c r="BV1944" s="238"/>
      <c r="BW1944" s="238"/>
      <c r="BX1944" s="238"/>
      <c r="BY1944" s="238"/>
      <c r="BZ1944" s="238"/>
      <c r="CA1944" s="238"/>
      <c r="CB1944" s="238"/>
      <c r="CC1944" s="238"/>
      <c r="CD1944" s="238"/>
      <c r="CE1944" s="238"/>
      <c r="CF1944" s="238"/>
      <c r="CG1944" s="238"/>
      <c r="CH1944" s="238"/>
      <c r="CI1944" s="238"/>
      <c r="CJ1944" s="238"/>
      <c r="CK1944" s="238"/>
      <c r="CL1944" s="238"/>
      <c r="CM1944" s="238"/>
      <c r="CN1944" s="238"/>
      <c r="CO1944" s="238"/>
      <c r="CP1944" s="238"/>
      <c r="CQ1944" s="238"/>
      <c r="CR1944" s="238"/>
      <c r="CS1944" s="238"/>
      <c r="CT1944" s="238"/>
      <c r="CU1944" s="238"/>
      <c r="CV1944" s="238"/>
      <c r="CW1944" s="238"/>
      <c r="CX1944" s="238"/>
      <c r="CY1944" s="238"/>
      <c r="CZ1944" s="238"/>
      <c r="DA1944" s="238"/>
      <c r="DB1944" s="238"/>
      <c r="DC1944" s="238"/>
      <c r="DD1944" s="238"/>
      <c r="DE1944" s="238"/>
      <c r="DF1944" s="238"/>
      <c r="DG1944" s="238"/>
      <c r="DH1944" s="238"/>
      <c r="DI1944" s="238"/>
      <c r="DJ1944" s="238"/>
      <c r="DK1944" s="238"/>
      <c r="DL1944" s="238"/>
      <c r="DM1944" s="238"/>
      <c r="DN1944" s="238"/>
      <c r="DO1944" s="238"/>
      <c r="DP1944" s="238"/>
      <c r="DQ1944" s="238"/>
      <c r="DR1944" s="238"/>
      <c r="DS1944" s="238"/>
      <c r="DT1944" s="238"/>
      <c r="DU1944" s="238"/>
      <c r="DV1944" s="238"/>
      <c r="DW1944" s="238"/>
      <c r="DX1944" s="238"/>
      <c r="DY1944" s="238"/>
      <c r="DZ1944" s="238"/>
      <c r="EA1944" s="238"/>
      <c r="EB1944" s="238"/>
      <c r="EC1944" s="238"/>
      <c r="ED1944" s="238"/>
      <c r="EE1944" s="238"/>
      <c r="EF1944" s="238"/>
      <c r="EG1944" s="238"/>
      <c r="EH1944" s="238"/>
      <c r="EI1944" s="238"/>
      <c r="EJ1944" s="238"/>
      <c r="EK1944" s="238"/>
      <c r="EL1944" s="238"/>
      <c r="EM1944" s="238"/>
      <c r="EN1944" s="238"/>
      <c r="EO1944" s="238"/>
      <c r="EP1944" s="238"/>
      <c r="EQ1944" s="238"/>
      <c r="ER1944" s="238"/>
      <c r="ES1944" s="238"/>
      <c r="ET1944" s="238"/>
      <c r="EU1944" s="238"/>
      <c r="EV1944" s="238"/>
      <c r="EW1944" s="238"/>
      <c r="EX1944" s="238"/>
      <c r="EY1944" s="238"/>
      <c r="EZ1944" s="238"/>
      <c r="FA1944" s="238"/>
      <c r="FB1944" s="238"/>
      <c r="FC1944" s="238"/>
      <c r="FD1944" s="238"/>
      <c r="FE1944" s="238"/>
    </row>
    <row r="1945" spans="34:161">
      <c r="AH1945" s="238"/>
      <c r="AI1945" s="238"/>
      <c r="AJ1945" s="238"/>
      <c r="AK1945" s="238"/>
      <c r="AL1945" s="238"/>
      <c r="AM1945" s="238"/>
      <c r="AN1945" s="238"/>
      <c r="AO1945" s="238"/>
      <c r="AP1945" s="238"/>
      <c r="AQ1945" s="238"/>
      <c r="AR1945" s="238"/>
      <c r="AS1945" s="238"/>
      <c r="AT1945" s="238"/>
      <c r="AU1945" s="238"/>
      <c r="AV1945" s="238"/>
      <c r="AW1945" s="238"/>
      <c r="AX1945" s="238"/>
      <c r="AY1945" s="238"/>
      <c r="AZ1945" s="238"/>
      <c r="BA1945" s="238"/>
      <c r="BB1945" s="238"/>
      <c r="BC1945" s="238"/>
      <c r="BD1945" s="238"/>
      <c r="BE1945" s="238"/>
      <c r="BF1945" s="238"/>
      <c r="BG1945" s="238"/>
      <c r="BH1945" s="238"/>
      <c r="BI1945" s="238"/>
      <c r="BJ1945" s="238"/>
      <c r="BK1945" s="238"/>
      <c r="BL1945" s="238"/>
      <c r="BM1945" s="238"/>
      <c r="BN1945" s="238"/>
      <c r="BO1945" s="238"/>
      <c r="BP1945" s="238"/>
      <c r="BQ1945" s="238"/>
      <c r="BR1945" s="238"/>
      <c r="BS1945" s="238"/>
      <c r="BT1945" s="238"/>
      <c r="BU1945" s="238"/>
      <c r="BV1945" s="238"/>
      <c r="BW1945" s="238"/>
      <c r="BX1945" s="238"/>
      <c r="BY1945" s="238"/>
      <c r="BZ1945" s="238"/>
      <c r="CA1945" s="238"/>
      <c r="CB1945" s="238"/>
      <c r="CC1945" s="238"/>
      <c r="CD1945" s="238"/>
      <c r="CE1945" s="238"/>
      <c r="CF1945" s="238"/>
      <c r="CG1945" s="238"/>
      <c r="CH1945" s="238"/>
      <c r="CI1945" s="238"/>
      <c r="CJ1945" s="238"/>
      <c r="CK1945" s="238"/>
      <c r="CL1945" s="238"/>
      <c r="CM1945" s="238"/>
      <c r="CN1945" s="238"/>
      <c r="CO1945" s="238"/>
      <c r="CP1945" s="238"/>
      <c r="CQ1945" s="238"/>
      <c r="CR1945" s="238"/>
      <c r="CS1945" s="238"/>
      <c r="CT1945" s="238"/>
      <c r="CU1945" s="238"/>
      <c r="CV1945" s="238"/>
      <c r="CW1945" s="238"/>
      <c r="CX1945" s="238"/>
      <c r="CY1945" s="238"/>
      <c r="CZ1945" s="238"/>
      <c r="DA1945" s="238"/>
      <c r="DB1945" s="238"/>
      <c r="DC1945" s="238"/>
      <c r="DD1945" s="238"/>
      <c r="DE1945" s="238"/>
      <c r="DF1945" s="238"/>
      <c r="DG1945" s="238"/>
      <c r="DH1945" s="238"/>
      <c r="DI1945" s="238"/>
      <c r="DJ1945" s="238"/>
      <c r="DK1945" s="238"/>
      <c r="DL1945" s="238"/>
      <c r="DM1945" s="238"/>
      <c r="DN1945" s="238"/>
      <c r="DO1945" s="238"/>
      <c r="DP1945" s="238"/>
      <c r="DQ1945" s="238"/>
      <c r="DR1945" s="238"/>
      <c r="DS1945" s="238"/>
      <c r="DT1945" s="238"/>
      <c r="DU1945" s="238"/>
      <c r="DV1945" s="238"/>
      <c r="DW1945" s="238"/>
      <c r="DX1945" s="238"/>
      <c r="DY1945" s="238"/>
      <c r="DZ1945" s="238"/>
      <c r="EA1945" s="238"/>
      <c r="EB1945" s="238"/>
      <c r="EC1945" s="238"/>
      <c r="ED1945" s="238"/>
      <c r="EE1945" s="238"/>
      <c r="EF1945" s="238"/>
      <c r="EG1945" s="238"/>
      <c r="EH1945" s="238"/>
      <c r="EI1945" s="238"/>
      <c r="EJ1945" s="238"/>
      <c r="EK1945" s="238"/>
      <c r="EL1945" s="238"/>
      <c r="EM1945" s="238"/>
      <c r="EN1945" s="238"/>
      <c r="EO1945" s="238"/>
      <c r="EP1945" s="238"/>
      <c r="EQ1945" s="238"/>
      <c r="ER1945" s="238"/>
      <c r="ES1945" s="238"/>
      <c r="ET1945" s="238"/>
      <c r="EU1945" s="238"/>
      <c r="EV1945" s="238"/>
      <c r="EW1945" s="238"/>
      <c r="EX1945" s="238"/>
      <c r="EY1945" s="238"/>
      <c r="EZ1945" s="238"/>
      <c r="FA1945" s="238"/>
      <c r="FB1945" s="238"/>
      <c r="FC1945" s="238"/>
      <c r="FD1945" s="238"/>
      <c r="FE1945" s="238"/>
    </row>
    <row r="1946" spans="34:161">
      <c r="AH1946" s="238"/>
      <c r="AI1946" s="238"/>
      <c r="AJ1946" s="238"/>
      <c r="AK1946" s="238"/>
      <c r="AL1946" s="238"/>
      <c r="AM1946" s="238"/>
      <c r="AN1946" s="238"/>
      <c r="AO1946" s="238"/>
      <c r="AP1946" s="238"/>
      <c r="AQ1946" s="238"/>
      <c r="AR1946" s="238"/>
      <c r="AS1946" s="238"/>
      <c r="AT1946" s="238"/>
      <c r="AU1946" s="238"/>
      <c r="AV1946" s="238"/>
      <c r="AW1946" s="238"/>
      <c r="AX1946" s="238"/>
      <c r="AY1946" s="238"/>
      <c r="AZ1946" s="238"/>
      <c r="BA1946" s="238"/>
      <c r="BB1946" s="238"/>
      <c r="BC1946" s="238"/>
      <c r="BD1946" s="238"/>
      <c r="BE1946" s="238"/>
      <c r="BF1946" s="238"/>
      <c r="BG1946" s="238"/>
      <c r="BH1946" s="238"/>
      <c r="BI1946" s="238"/>
      <c r="BJ1946" s="238"/>
      <c r="BK1946" s="238"/>
      <c r="BL1946" s="238"/>
      <c r="BM1946" s="238"/>
      <c r="BN1946" s="238"/>
      <c r="BO1946" s="238"/>
      <c r="BP1946" s="238"/>
      <c r="BQ1946" s="238"/>
      <c r="BR1946" s="238"/>
      <c r="BS1946" s="238"/>
      <c r="BT1946" s="238"/>
      <c r="BU1946" s="238"/>
      <c r="BV1946" s="238"/>
      <c r="BW1946" s="238"/>
      <c r="BX1946" s="238"/>
      <c r="BY1946" s="238"/>
      <c r="BZ1946" s="238"/>
      <c r="CA1946" s="238"/>
      <c r="CB1946" s="238"/>
      <c r="CC1946" s="238"/>
      <c r="CD1946" s="238"/>
      <c r="CE1946" s="238"/>
      <c r="CF1946" s="238"/>
      <c r="CG1946" s="238"/>
      <c r="CH1946" s="238"/>
      <c r="CI1946" s="238"/>
      <c r="CJ1946" s="238"/>
      <c r="CK1946" s="238"/>
      <c r="CL1946" s="238"/>
      <c r="CM1946" s="238"/>
      <c r="CN1946" s="238"/>
      <c r="CO1946" s="238"/>
      <c r="CP1946" s="238"/>
      <c r="CQ1946" s="238"/>
      <c r="CR1946" s="238"/>
      <c r="CS1946" s="238"/>
      <c r="CT1946" s="238"/>
      <c r="CU1946" s="238"/>
      <c r="CV1946" s="238"/>
      <c r="CW1946" s="238"/>
      <c r="CX1946" s="238"/>
      <c r="CY1946" s="238"/>
      <c r="CZ1946" s="238"/>
      <c r="DA1946" s="238"/>
      <c r="DB1946" s="238"/>
      <c r="DC1946" s="238"/>
      <c r="DD1946" s="238"/>
      <c r="DE1946" s="238"/>
      <c r="DF1946" s="238"/>
      <c r="DG1946" s="238"/>
      <c r="DH1946" s="238"/>
      <c r="DI1946" s="238"/>
      <c r="DJ1946" s="238"/>
      <c r="DK1946" s="238"/>
      <c r="DL1946" s="238"/>
      <c r="DM1946" s="238"/>
      <c r="DN1946" s="238"/>
      <c r="DO1946" s="238"/>
      <c r="DP1946" s="238"/>
      <c r="DQ1946" s="238"/>
      <c r="DR1946" s="238"/>
      <c r="DS1946" s="238"/>
      <c r="DT1946" s="238"/>
      <c r="DU1946" s="238"/>
      <c r="DV1946" s="238"/>
      <c r="DW1946" s="238"/>
      <c r="DX1946" s="238"/>
      <c r="DY1946" s="238"/>
      <c r="DZ1946" s="238"/>
      <c r="EA1946" s="238"/>
      <c r="EB1946" s="238"/>
      <c r="EC1946" s="238"/>
      <c r="ED1946" s="238"/>
      <c r="EE1946" s="238"/>
      <c r="EF1946" s="238"/>
      <c r="EG1946" s="238"/>
      <c r="EH1946" s="238"/>
      <c r="EI1946" s="238"/>
      <c r="EJ1946" s="238"/>
      <c r="EK1946" s="238"/>
      <c r="EL1946" s="238"/>
      <c r="EM1946" s="238"/>
      <c r="EN1946" s="238"/>
      <c r="EO1946" s="238"/>
      <c r="EP1946" s="238"/>
      <c r="EQ1946" s="238"/>
      <c r="ER1946" s="238"/>
      <c r="ES1946" s="238"/>
      <c r="ET1946" s="238"/>
      <c r="EU1946" s="238"/>
      <c r="EV1946" s="238"/>
      <c r="EW1946" s="238"/>
      <c r="EX1946" s="238"/>
      <c r="EY1946" s="238"/>
      <c r="EZ1946" s="238"/>
      <c r="FA1946" s="238"/>
      <c r="FB1946" s="238"/>
      <c r="FC1946" s="238"/>
      <c r="FD1946" s="238"/>
      <c r="FE1946" s="238"/>
    </row>
    <row r="1947" spans="34:161">
      <c r="AH1947" s="238"/>
      <c r="AI1947" s="238"/>
      <c r="AJ1947" s="238"/>
      <c r="AK1947" s="238"/>
      <c r="AL1947" s="238"/>
      <c r="AM1947" s="238"/>
      <c r="AN1947" s="238"/>
      <c r="AO1947" s="238"/>
      <c r="AP1947" s="238"/>
      <c r="AQ1947" s="238"/>
      <c r="AR1947" s="238"/>
      <c r="AS1947" s="238"/>
      <c r="AT1947" s="238"/>
      <c r="AU1947" s="238"/>
      <c r="AV1947" s="238"/>
      <c r="AW1947" s="238"/>
      <c r="AX1947" s="238"/>
      <c r="AY1947" s="238"/>
      <c r="AZ1947" s="238"/>
      <c r="BA1947" s="238"/>
      <c r="BB1947" s="238"/>
      <c r="BC1947" s="238"/>
      <c r="BD1947" s="238"/>
      <c r="BE1947" s="238"/>
      <c r="BF1947" s="238"/>
      <c r="BG1947" s="238"/>
      <c r="BH1947" s="238"/>
      <c r="BI1947" s="238"/>
      <c r="BJ1947" s="238"/>
      <c r="BK1947" s="238"/>
      <c r="BL1947" s="238"/>
      <c r="BM1947" s="238"/>
      <c r="BN1947" s="238"/>
      <c r="BO1947" s="238"/>
      <c r="BP1947" s="238"/>
      <c r="BQ1947" s="238"/>
      <c r="BR1947" s="238"/>
      <c r="BS1947" s="238"/>
      <c r="BT1947" s="238"/>
      <c r="BU1947" s="238"/>
      <c r="BV1947" s="238"/>
      <c r="BW1947" s="238"/>
      <c r="BX1947" s="238"/>
      <c r="BY1947" s="238"/>
      <c r="BZ1947" s="238"/>
      <c r="CA1947" s="238"/>
      <c r="CB1947" s="238"/>
      <c r="CC1947" s="238"/>
      <c r="CD1947" s="238"/>
      <c r="CE1947" s="238"/>
      <c r="CF1947" s="238"/>
      <c r="CG1947" s="238"/>
      <c r="CH1947" s="238"/>
      <c r="CI1947" s="238"/>
      <c r="CJ1947" s="238"/>
      <c r="CK1947" s="238"/>
      <c r="CL1947" s="238"/>
      <c r="CM1947" s="238"/>
      <c r="CN1947" s="238"/>
      <c r="CO1947" s="238"/>
      <c r="CP1947" s="238"/>
      <c r="CQ1947" s="238"/>
      <c r="CR1947" s="238"/>
      <c r="CS1947" s="238"/>
      <c r="CT1947" s="238"/>
      <c r="CU1947" s="238"/>
      <c r="CV1947" s="238"/>
      <c r="CW1947" s="238"/>
      <c r="CX1947" s="238"/>
      <c r="CY1947" s="238"/>
      <c r="CZ1947" s="238"/>
      <c r="DA1947" s="238"/>
      <c r="DB1947" s="238"/>
      <c r="DC1947" s="238"/>
      <c r="DD1947" s="238"/>
      <c r="DE1947" s="238"/>
      <c r="DF1947" s="238"/>
      <c r="DG1947" s="238"/>
      <c r="DH1947" s="238"/>
      <c r="DI1947" s="238"/>
      <c r="DJ1947" s="238"/>
      <c r="DK1947" s="238"/>
      <c r="DL1947" s="238"/>
      <c r="DM1947" s="238"/>
      <c r="DN1947" s="238"/>
      <c r="DO1947" s="238"/>
      <c r="DP1947" s="238"/>
      <c r="DQ1947" s="238"/>
      <c r="DR1947" s="238"/>
      <c r="DS1947" s="238"/>
      <c r="DT1947" s="238"/>
      <c r="DU1947" s="238"/>
      <c r="DV1947" s="238"/>
      <c r="DW1947" s="238"/>
      <c r="DX1947" s="238"/>
      <c r="DY1947" s="238"/>
      <c r="DZ1947" s="238"/>
      <c r="EA1947" s="238"/>
      <c r="EB1947" s="238"/>
      <c r="EC1947" s="238"/>
      <c r="ED1947" s="238"/>
      <c r="EE1947" s="238"/>
      <c r="EF1947" s="238"/>
      <c r="EG1947" s="238"/>
      <c r="EH1947" s="238"/>
      <c r="EI1947" s="238"/>
      <c r="EJ1947" s="238"/>
      <c r="EK1947" s="238"/>
      <c r="EL1947" s="238"/>
      <c r="EM1947" s="238"/>
      <c r="EN1947" s="238"/>
      <c r="EO1947" s="238"/>
      <c r="EP1947" s="238"/>
      <c r="EQ1947" s="238"/>
      <c r="ER1947" s="238"/>
      <c r="ES1947" s="238"/>
      <c r="ET1947" s="238"/>
      <c r="EU1947" s="238"/>
      <c r="EV1947" s="238"/>
      <c r="EW1947" s="238"/>
      <c r="EX1947" s="238"/>
      <c r="EY1947" s="238"/>
      <c r="EZ1947" s="238"/>
      <c r="FA1947" s="238"/>
      <c r="FB1947" s="238"/>
      <c r="FC1947" s="238"/>
      <c r="FD1947" s="238"/>
      <c r="FE1947" s="238"/>
    </row>
    <row r="1948" spans="34:161">
      <c r="AH1948" s="238"/>
      <c r="AI1948" s="238"/>
      <c r="AJ1948" s="238"/>
      <c r="AK1948" s="238"/>
      <c r="AL1948" s="238"/>
      <c r="AM1948" s="238"/>
      <c r="AN1948" s="238"/>
      <c r="AO1948" s="238"/>
      <c r="AP1948" s="238"/>
      <c r="AQ1948" s="238"/>
      <c r="AR1948" s="238"/>
      <c r="AS1948" s="238"/>
      <c r="AT1948" s="238"/>
      <c r="AU1948" s="238"/>
      <c r="AV1948" s="238"/>
      <c r="AW1948" s="238"/>
      <c r="AX1948" s="238"/>
      <c r="AY1948" s="238"/>
      <c r="AZ1948" s="238"/>
      <c r="BA1948" s="238"/>
      <c r="BB1948" s="238"/>
      <c r="BC1948" s="238"/>
      <c r="BD1948" s="238"/>
      <c r="BE1948" s="238"/>
      <c r="BF1948" s="238"/>
      <c r="BG1948" s="238"/>
      <c r="BH1948" s="238"/>
      <c r="BI1948" s="238"/>
      <c r="BJ1948" s="238"/>
      <c r="BK1948" s="238"/>
      <c r="BL1948" s="238"/>
      <c r="BM1948" s="238"/>
      <c r="BN1948" s="238"/>
      <c r="BO1948" s="238"/>
      <c r="BP1948" s="238"/>
      <c r="BQ1948" s="238"/>
      <c r="BR1948" s="238"/>
      <c r="BS1948" s="238"/>
      <c r="BT1948" s="238"/>
      <c r="BU1948" s="238"/>
      <c r="BV1948" s="238"/>
      <c r="BW1948" s="238"/>
      <c r="BX1948" s="238"/>
      <c r="BY1948" s="238"/>
      <c r="BZ1948" s="238"/>
      <c r="CA1948" s="238"/>
      <c r="CB1948" s="238"/>
      <c r="CC1948" s="238"/>
      <c r="CD1948" s="238"/>
      <c r="CE1948" s="238"/>
      <c r="CF1948" s="238"/>
      <c r="CG1948" s="238"/>
      <c r="CH1948" s="238"/>
      <c r="CI1948" s="238"/>
      <c r="CJ1948" s="238"/>
      <c r="CK1948" s="238"/>
      <c r="CL1948" s="238"/>
      <c r="CM1948" s="238"/>
      <c r="CN1948" s="238"/>
      <c r="CO1948" s="238"/>
      <c r="CP1948" s="238"/>
      <c r="CQ1948" s="238"/>
      <c r="CR1948" s="238"/>
      <c r="CS1948" s="238"/>
      <c r="CT1948" s="238"/>
      <c r="CU1948" s="238"/>
      <c r="CV1948" s="238"/>
      <c r="CW1948" s="238"/>
      <c r="CX1948" s="238"/>
      <c r="CY1948" s="238"/>
      <c r="CZ1948" s="238"/>
      <c r="DA1948" s="238"/>
      <c r="DB1948" s="238"/>
      <c r="DC1948" s="238"/>
      <c r="DD1948" s="238"/>
      <c r="DE1948" s="238"/>
      <c r="DF1948" s="238"/>
      <c r="DG1948" s="238"/>
      <c r="DH1948" s="238"/>
      <c r="DI1948" s="238"/>
      <c r="DJ1948" s="238"/>
      <c r="DK1948" s="238"/>
      <c r="DL1948" s="238"/>
      <c r="DM1948" s="238"/>
      <c r="DN1948" s="238"/>
      <c r="DO1948" s="238"/>
      <c r="DP1948" s="238"/>
      <c r="DQ1948" s="238"/>
      <c r="DR1948" s="238"/>
      <c r="DS1948" s="238"/>
      <c r="DT1948" s="238"/>
      <c r="DU1948" s="238"/>
      <c r="DV1948" s="238"/>
      <c r="DW1948" s="238"/>
      <c r="DX1948" s="238"/>
      <c r="DY1948" s="238"/>
      <c r="DZ1948" s="238"/>
      <c r="EA1948" s="238"/>
      <c r="EB1948" s="238"/>
      <c r="EC1948" s="238"/>
      <c r="ED1948" s="238"/>
      <c r="EE1948" s="238"/>
      <c r="EF1948" s="238"/>
      <c r="EG1948" s="238"/>
      <c r="EH1948" s="238"/>
      <c r="EI1948" s="238"/>
      <c r="EJ1948" s="238"/>
      <c r="EK1948" s="238"/>
      <c r="EL1948" s="238"/>
      <c r="EM1948" s="238"/>
      <c r="EN1948" s="238"/>
      <c r="EO1948" s="238"/>
      <c r="EP1948" s="238"/>
      <c r="EQ1948" s="238"/>
      <c r="ER1948" s="238"/>
      <c r="ES1948" s="238"/>
      <c r="ET1948" s="238"/>
      <c r="EU1948" s="238"/>
      <c r="EV1948" s="238"/>
      <c r="EW1948" s="238"/>
      <c r="EX1948" s="238"/>
      <c r="EY1948" s="238"/>
      <c r="EZ1948" s="238"/>
      <c r="FA1948" s="238"/>
      <c r="FB1948" s="238"/>
      <c r="FC1948" s="238"/>
      <c r="FD1948" s="238"/>
      <c r="FE1948" s="238"/>
    </row>
    <row r="1949" spans="34:161">
      <c r="AH1949" s="238"/>
      <c r="AI1949" s="238"/>
      <c r="AJ1949" s="238"/>
      <c r="AK1949" s="238"/>
      <c r="AL1949" s="238"/>
      <c r="AM1949" s="238"/>
      <c r="AN1949" s="238"/>
      <c r="AO1949" s="238"/>
      <c r="AP1949" s="238"/>
      <c r="AQ1949" s="238"/>
      <c r="AR1949" s="238"/>
      <c r="AS1949" s="238"/>
      <c r="AT1949" s="238"/>
      <c r="AU1949" s="238"/>
      <c r="AV1949" s="238"/>
      <c r="AW1949" s="238"/>
      <c r="AX1949" s="238"/>
      <c r="AY1949" s="238"/>
      <c r="AZ1949" s="238"/>
      <c r="BA1949" s="238"/>
      <c r="BB1949" s="238"/>
      <c r="BC1949" s="238"/>
      <c r="BD1949" s="238"/>
      <c r="BE1949" s="238"/>
      <c r="BF1949" s="238"/>
      <c r="BG1949" s="238"/>
      <c r="BH1949" s="238"/>
      <c r="BI1949" s="238"/>
      <c r="BJ1949" s="238"/>
      <c r="BK1949" s="238"/>
      <c r="BL1949" s="238"/>
      <c r="BM1949" s="238"/>
      <c r="BN1949" s="238"/>
      <c r="BO1949" s="238"/>
      <c r="BP1949" s="238"/>
      <c r="BQ1949" s="238"/>
      <c r="BR1949" s="238"/>
      <c r="BS1949" s="238"/>
      <c r="BT1949" s="238"/>
      <c r="BU1949" s="238"/>
      <c r="BV1949" s="238"/>
      <c r="BW1949" s="238"/>
      <c r="BX1949" s="238"/>
      <c r="BY1949" s="238"/>
      <c r="BZ1949" s="238"/>
      <c r="CA1949" s="238"/>
      <c r="CB1949" s="238"/>
      <c r="CC1949" s="238"/>
      <c r="CD1949" s="238"/>
      <c r="CE1949" s="238"/>
      <c r="CF1949" s="238"/>
      <c r="CG1949" s="238"/>
      <c r="CH1949" s="238"/>
      <c r="CI1949" s="238"/>
      <c r="CJ1949" s="238"/>
      <c r="CK1949" s="238"/>
      <c r="CL1949" s="238"/>
      <c r="CM1949" s="238"/>
      <c r="CN1949" s="238"/>
      <c r="CO1949" s="238"/>
      <c r="CP1949" s="238"/>
      <c r="CQ1949" s="238"/>
      <c r="CR1949" s="238"/>
      <c r="CS1949" s="238"/>
      <c r="CT1949" s="238"/>
      <c r="CU1949" s="238"/>
      <c r="CV1949" s="238"/>
      <c r="CW1949" s="238"/>
      <c r="CX1949" s="238"/>
      <c r="CY1949" s="238"/>
      <c r="CZ1949" s="238"/>
      <c r="DA1949" s="238"/>
      <c r="DB1949" s="238"/>
      <c r="DC1949" s="238"/>
      <c r="DD1949" s="238"/>
      <c r="DE1949" s="238"/>
      <c r="DF1949" s="238"/>
      <c r="DG1949" s="238"/>
      <c r="DH1949" s="238"/>
      <c r="DI1949" s="238"/>
      <c r="DJ1949" s="238"/>
      <c r="DK1949" s="238"/>
      <c r="DL1949" s="238"/>
      <c r="DM1949" s="238"/>
      <c r="DN1949" s="238"/>
      <c r="DO1949" s="238"/>
      <c r="DP1949" s="238"/>
      <c r="DQ1949" s="238"/>
      <c r="DR1949" s="238"/>
      <c r="DS1949" s="238"/>
      <c r="DT1949" s="238"/>
      <c r="DU1949" s="238"/>
      <c r="DV1949" s="238"/>
      <c r="DW1949" s="238"/>
      <c r="DX1949" s="238"/>
      <c r="DY1949" s="238"/>
      <c r="DZ1949" s="238"/>
      <c r="EA1949" s="238"/>
      <c r="EB1949" s="238"/>
      <c r="EC1949" s="238"/>
      <c r="ED1949" s="238"/>
      <c r="EE1949" s="238"/>
      <c r="EF1949" s="238"/>
      <c r="EG1949" s="238"/>
      <c r="EH1949" s="238"/>
      <c r="EI1949" s="238"/>
      <c r="EJ1949" s="238"/>
      <c r="EK1949" s="238"/>
      <c r="EL1949" s="238"/>
      <c r="EM1949" s="238"/>
      <c r="EN1949" s="238"/>
      <c r="EO1949" s="238"/>
      <c r="EP1949" s="238"/>
      <c r="EQ1949" s="238"/>
      <c r="ER1949" s="238"/>
      <c r="ES1949" s="238"/>
      <c r="ET1949" s="238"/>
      <c r="EU1949" s="238"/>
      <c r="EV1949" s="238"/>
      <c r="EW1949" s="238"/>
      <c r="EX1949" s="238"/>
      <c r="EY1949" s="238"/>
      <c r="EZ1949" s="238"/>
      <c r="FA1949" s="238"/>
      <c r="FB1949" s="238"/>
      <c r="FC1949" s="238"/>
      <c r="FD1949" s="238"/>
      <c r="FE1949" s="238"/>
    </row>
    <row r="1950" spans="34:161">
      <c r="AH1950" s="238"/>
      <c r="AI1950" s="238"/>
      <c r="AJ1950" s="238"/>
      <c r="AK1950" s="238"/>
      <c r="AL1950" s="238"/>
      <c r="AM1950" s="238"/>
      <c r="AN1950" s="238"/>
      <c r="AO1950" s="238"/>
      <c r="AP1950" s="238"/>
      <c r="AQ1950" s="238"/>
      <c r="AR1950" s="238"/>
      <c r="AS1950" s="238"/>
      <c r="AT1950" s="238"/>
      <c r="AU1950" s="238"/>
      <c r="AV1950" s="238"/>
      <c r="AW1950" s="238"/>
      <c r="AX1950" s="238"/>
      <c r="AY1950" s="238"/>
      <c r="AZ1950" s="238"/>
      <c r="BA1950" s="238"/>
      <c r="BB1950" s="238"/>
      <c r="BC1950" s="238"/>
      <c r="BD1950" s="238"/>
      <c r="BE1950" s="238"/>
      <c r="BF1950" s="238"/>
      <c r="BG1950" s="238"/>
      <c r="BH1950" s="238"/>
      <c r="BI1950" s="238"/>
      <c r="BJ1950" s="238"/>
      <c r="BK1950" s="238"/>
      <c r="BL1950" s="238"/>
      <c r="BM1950" s="238"/>
      <c r="BN1950" s="238"/>
      <c r="BO1950" s="238"/>
      <c r="BP1950" s="238"/>
      <c r="BQ1950" s="238"/>
      <c r="BR1950" s="238"/>
      <c r="BS1950" s="238"/>
      <c r="BT1950" s="238"/>
      <c r="BU1950" s="238"/>
      <c r="BV1950" s="238"/>
      <c r="BW1950" s="238"/>
      <c r="BX1950" s="238"/>
      <c r="BY1950" s="238"/>
      <c r="BZ1950" s="238"/>
      <c r="CA1950" s="238"/>
      <c r="CB1950" s="238"/>
      <c r="CC1950" s="238"/>
      <c r="CD1950" s="238"/>
      <c r="CE1950" s="238"/>
      <c r="CF1950" s="238"/>
      <c r="CG1950" s="238"/>
      <c r="CH1950" s="238"/>
      <c r="CI1950" s="238"/>
      <c r="CJ1950" s="238"/>
      <c r="CK1950" s="238"/>
      <c r="CL1950" s="238"/>
      <c r="CM1950" s="238"/>
      <c r="CN1950" s="238"/>
      <c r="CO1950" s="238"/>
      <c r="CP1950" s="238"/>
      <c r="CQ1950" s="238"/>
      <c r="CR1950" s="238"/>
      <c r="CS1950" s="238"/>
      <c r="CT1950" s="238"/>
      <c r="CU1950" s="238"/>
      <c r="CV1950" s="238"/>
      <c r="CW1950" s="238"/>
      <c r="CX1950" s="238"/>
      <c r="CY1950" s="238"/>
      <c r="CZ1950" s="238"/>
      <c r="DA1950" s="238"/>
      <c r="DB1950" s="238"/>
      <c r="DC1950" s="238"/>
      <c r="DD1950" s="238"/>
      <c r="DE1950" s="238"/>
      <c r="DF1950" s="238"/>
      <c r="DG1950" s="238"/>
      <c r="DH1950" s="238"/>
      <c r="DI1950" s="238"/>
      <c r="DJ1950" s="238"/>
      <c r="DK1950" s="238"/>
      <c r="DL1950" s="238"/>
      <c r="DM1950" s="238"/>
      <c r="DN1950" s="238"/>
      <c r="DO1950" s="238"/>
      <c r="DP1950" s="238"/>
      <c r="DQ1950" s="238"/>
      <c r="DR1950" s="238"/>
      <c r="DS1950" s="238"/>
      <c r="DT1950" s="238"/>
      <c r="DU1950" s="238"/>
      <c r="DV1950" s="238"/>
      <c r="DW1950" s="238"/>
      <c r="DX1950" s="238"/>
      <c r="DY1950" s="238"/>
      <c r="DZ1950" s="238"/>
      <c r="EA1950" s="238"/>
      <c r="EB1950" s="238"/>
      <c r="EC1950" s="238"/>
      <c r="ED1950" s="238"/>
      <c r="EE1950" s="238"/>
      <c r="EF1950" s="238"/>
      <c r="EG1950" s="238"/>
      <c r="EH1950" s="238"/>
      <c r="EI1950" s="238"/>
      <c r="EJ1950" s="238"/>
      <c r="EK1950" s="238"/>
      <c r="EL1950" s="238"/>
      <c r="EM1950" s="238"/>
      <c r="EN1950" s="238"/>
      <c r="EO1950" s="238"/>
      <c r="EP1950" s="238"/>
      <c r="EQ1950" s="238"/>
      <c r="ER1950" s="238"/>
      <c r="ES1950" s="238"/>
      <c r="ET1950" s="238"/>
      <c r="EU1950" s="238"/>
      <c r="EV1950" s="238"/>
      <c r="EW1950" s="238"/>
      <c r="EX1950" s="238"/>
      <c r="EY1950" s="238"/>
      <c r="EZ1950" s="238"/>
      <c r="FA1950" s="238"/>
      <c r="FB1950" s="238"/>
      <c r="FC1950" s="238"/>
      <c r="FD1950" s="238"/>
      <c r="FE1950" s="238"/>
    </row>
    <row r="1951" spans="34:161">
      <c r="AH1951" s="238"/>
      <c r="AI1951" s="238"/>
      <c r="AJ1951" s="238"/>
      <c r="AK1951" s="238"/>
      <c r="AL1951" s="238"/>
      <c r="AM1951" s="238"/>
      <c r="AN1951" s="238"/>
      <c r="AO1951" s="238"/>
      <c r="AP1951" s="238"/>
      <c r="AQ1951" s="238"/>
      <c r="AR1951" s="238"/>
      <c r="AS1951" s="238"/>
      <c r="AT1951" s="238"/>
      <c r="AU1951" s="238"/>
      <c r="AV1951" s="238"/>
      <c r="AW1951" s="238"/>
      <c r="AX1951" s="238"/>
      <c r="AY1951" s="238"/>
      <c r="AZ1951" s="238"/>
      <c r="BA1951" s="238"/>
      <c r="BB1951" s="238"/>
      <c r="BC1951" s="238"/>
      <c r="BD1951" s="238"/>
      <c r="BE1951" s="238"/>
      <c r="BF1951" s="238"/>
      <c r="BG1951" s="238"/>
      <c r="BH1951" s="238"/>
      <c r="BI1951" s="238"/>
      <c r="BJ1951" s="238"/>
      <c r="BK1951" s="238"/>
      <c r="BL1951" s="238"/>
      <c r="BM1951" s="238"/>
      <c r="BN1951" s="238"/>
      <c r="BO1951" s="238"/>
      <c r="BP1951" s="238"/>
      <c r="BQ1951" s="238"/>
      <c r="BR1951" s="238"/>
      <c r="BS1951" s="238"/>
      <c r="BT1951" s="238"/>
      <c r="BU1951" s="238"/>
      <c r="BV1951" s="238"/>
      <c r="BW1951" s="238"/>
      <c r="BX1951" s="238"/>
      <c r="BY1951" s="238"/>
      <c r="BZ1951" s="238"/>
      <c r="CA1951" s="238"/>
      <c r="CB1951" s="238"/>
      <c r="CC1951" s="238"/>
      <c r="CD1951" s="238"/>
      <c r="CE1951" s="238"/>
      <c r="CF1951" s="238"/>
      <c r="CG1951" s="238"/>
      <c r="CH1951" s="238"/>
      <c r="CI1951" s="238"/>
      <c r="CJ1951" s="238"/>
      <c r="CK1951" s="238"/>
      <c r="CL1951" s="238"/>
      <c r="CM1951" s="238"/>
      <c r="CN1951" s="238"/>
      <c r="CO1951" s="238"/>
      <c r="CP1951" s="238"/>
      <c r="CQ1951" s="238"/>
      <c r="CR1951" s="238"/>
      <c r="CS1951" s="238"/>
      <c r="CT1951" s="238"/>
      <c r="CU1951" s="238"/>
      <c r="CV1951" s="238"/>
      <c r="CW1951" s="238"/>
      <c r="CX1951" s="238"/>
      <c r="CY1951" s="238"/>
      <c r="CZ1951" s="238"/>
      <c r="DA1951" s="238"/>
      <c r="DB1951" s="238"/>
      <c r="DC1951" s="238"/>
      <c r="DD1951" s="238"/>
      <c r="DE1951" s="238"/>
      <c r="DF1951" s="238"/>
      <c r="DG1951" s="238"/>
      <c r="DH1951" s="238"/>
      <c r="DI1951" s="238"/>
      <c r="DJ1951" s="238"/>
      <c r="DK1951" s="238"/>
      <c r="DL1951" s="238"/>
      <c r="DM1951" s="238"/>
      <c r="DN1951" s="238"/>
      <c r="DO1951" s="238"/>
      <c r="DP1951" s="238"/>
      <c r="DQ1951" s="238"/>
      <c r="DR1951" s="238"/>
      <c r="DS1951" s="238"/>
      <c r="DT1951" s="238"/>
      <c r="DU1951" s="238"/>
      <c r="DV1951" s="238"/>
      <c r="DW1951" s="238"/>
      <c r="DX1951" s="238"/>
      <c r="DY1951" s="238"/>
      <c r="DZ1951" s="238"/>
      <c r="EA1951" s="238"/>
      <c r="EB1951" s="238"/>
      <c r="EC1951" s="238"/>
      <c r="ED1951" s="238"/>
      <c r="EE1951" s="238"/>
      <c r="EF1951" s="238"/>
      <c r="EG1951" s="238"/>
      <c r="EH1951" s="238"/>
      <c r="EI1951" s="238"/>
      <c r="EJ1951" s="238"/>
      <c r="EK1951" s="238"/>
      <c r="EL1951" s="238"/>
      <c r="EM1951" s="238"/>
      <c r="EN1951" s="238"/>
      <c r="EO1951" s="238"/>
      <c r="EP1951" s="238"/>
      <c r="EQ1951" s="238"/>
      <c r="ER1951" s="238"/>
      <c r="ES1951" s="238"/>
      <c r="ET1951" s="238"/>
      <c r="EU1951" s="238"/>
      <c r="EV1951" s="238"/>
      <c r="EW1951" s="238"/>
      <c r="EX1951" s="238"/>
      <c r="EY1951" s="238"/>
      <c r="EZ1951" s="238"/>
      <c r="FA1951" s="238"/>
      <c r="FB1951" s="238"/>
      <c r="FC1951" s="238"/>
      <c r="FD1951" s="238"/>
      <c r="FE1951" s="238"/>
    </row>
    <row r="1952" spans="34:161">
      <c r="AH1952" s="238"/>
      <c r="AI1952" s="238"/>
      <c r="AJ1952" s="238"/>
      <c r="AK1952" s="238"/>
      <c r="AL1952" s="238"/>
      <c r="AM1952" s="238"/>
      <c r="AN1952" s="238"/>
      <c r="AO1952" s="238"/>
      <c r="AP1952" s="238"/>
      <c r="AQ1952" s="238"/>
      <c r="AR1952" s="238"/>
      <c r="AS1952" s="238"/>
      <c r="AT1952" s="238"/>
      <c r="AU1952" s="238"/>
      <c r="AV1952" s="238"/>
      <c r="AW1952" s="238"/>
      <c r="AX1952" s="238"/>
      <c r="AY1952" s="238"/>
      <c r="AZ1952" s="238"/>
      <c r="BA1952" s="238"/>
      <c r="BB1952" s="238"/>
      <c r="BC1952" s="238"/>
      <c r="BD1952" s="238"/>
      <c r="BE1952" s="238"/>
      <c r="BF1952" s="238"/>
      <c r="BG1952" s="238"/>
      <c r="BH1952" s="238"/>
      <c r="BI1952" s="238"/>
      <c r="BJ1952" s="238"/>
      <c r="BK1952" s="238"/>
      <c r="BL1952" s="238"/>
      <c r="BM1952" s="238"/>
      <c r="BN1952" s="238"/>
      <c r="BO1952" s="238"/>
      <c r="BP1952" s="238"/>
      <c r="BQ1952" s="238"/>
      <c r="BR1952" s="238"/>
      <c r="BS1952" s="238"/>
      <c r="BT1952" s="238"/>
      <c r="BU1952" s="238"/>
      <c r="BV1952" s="238"/>
      <c r="BW1952" s="238"/>
      <c r="BX1952" s="238"/>
      <c r="BY1952" s="238"/>
      <c r="BZ1952" s="238"/>
      <c r="CA1952" s="238"/>
      <c r="CB1952" s="238"/>
      <c r="CC1952" s="238"/>
      <c r="CD1952" s="238"/>
      <c r="CE1952" s="238"/>
      <c r="CF1952" s="238"/>
      <c r="CG1952" s="238"/>
      <c r="CH1952" s="238"/>
      <c r="CI1952" s="238"/>
      <c r="CJ1952" s="238"/>
      <c r="CK1952" s="238"/>
      <c r="CL1952" s="238"/>
      <c r="CM1952" s="238"/>
      <c r="CN1952" s="238"/>
      <c r="CO1952" s="238"/>
      <c r="CP1952" s="238"/>
      <c r="CQ1952" s="238"/>
      <c r="CR1952" s="238"/>
      <c r="CS1952" s="238"/>
      <c r="CT1952" s="238"/>
      <c r="CU1952" s="238"/>
      <c r="CV1952" s="238"/>
      <c r="CW1952" s="238"/>
      <c r="CX1952" s="238"/>
      <c r="CY1952" s="238"/>
      <c r="CZ1952" s="238"/>
      <c r="DA1952" s="238"/>
      <c r="DB1952" s="238"/>
      <c r="DC1952" s="238"/>
      <c r="DD1952" s="238"/>
      <c r="DE1952" s="238"/>
      <c r="DF1952" s="238"/>
      <c r="DG1952" s="238"/>
      <c r="DH1952" s="238"/>
      <c r="DI1952" s="238"/>
      <c r="DJ1952" s="238"/>
      <c r="DK1952" s="238"/>
      <c r="DL1952" s="238"/>
      <c r="DM1952" s="238"/>
      <c r="DN1952" s="238"/>
      <c r="DO1952" s="238"/>
      <c r="DP1952" s="238"/>
      <c r="DQ1952" s="238"/>
      <c r="DR1952" s="238"/>
      <c r="DS1952" s="238"/>
      <c r="DT1952" s="238"/>
      <c r="DU1952" s="238"/>
      <c r="DV1952" s="238"/>
      <c r="DW1952" s="238"/>
      <c r="DX1952" s="238"/>
      <c r="DY1952" s="238"/>
      <c r="DZ1952" s="238"/>
      <c r="EA1952" s="238"/>
      <c r="EB1952" s="238"/>
      <c r="EC1952" s="238"/>
      <c r="ED1952" s="238"/>
      <c r="EE1952" s="238"/>
      <c r="EF1952" s="238"/>
      <c r="EG1952" s="238"/>
      <c r="EH1952" s="238"/>
      <c r="EI1952" s="238"/>
      <c r="EJ1952" s="238"/>
      <c r="EK1952" s="238"/>
      <c r="EL1952" s="238"/>
      <c r="EM1952" s="238"/>
      <c r="EN1952" s="238"/>
      <c r="EO1952" s="238"/>
      <c r="EP1952" s="238"/>
      <c r="EQ1952" s="238"/>
      <c r="ER1952" s="238"/>
      <c r="ES1952" s="238"/>
      <c r="ET1952" s="238"/>
      <c r="EU1952" s="238"/>
      <c r="EV1952" s="238"/>
      <c r="EW1952" s="238"/>
      <c r="EX1952" s="238"/>
      <c r="EY1952" s="238"/>
      <c r="EZ1952" s="238"/>
      <c r="FA1952" s="238"/>
      <c r="FB1952" s="238"/>
      <c r="FC1952" s="238"/>
      <c r="FD1952" s="238"/>
      <c r="FE1952" s="238"/>
    </row>
    <row r="1953" spans="34:161">
      <c r="AH1953" s="238"/>
      <c r="AI1953" s="238"/>
      <c r="AJ1953" s="238"/>
      <c r="AK1953" s="238"/>
      <c r="AL1953" s="238"/>
      <c r="AM1953" s="238"/>
      <c r="AN1953" s="238"/>
      <c r="AO1953" s="238"/>
      <c r="AP1953" s="238"/>
      <c r="AQ1953" s="238"/>
      <c r="AR1953" s="238"/>
      <c r="AS1953" s="238"/>
      <c r="AT1953" s="238"/>
      <c r="AU1953" s="238"/>
      <c r="AV1953" s="238"/>
      <c r="AW1953" s="238"/>
      <c r="AX1953" s="238"/>
      <c r="AY1953" s="238"/>
      <c r="AZ1953" s="238"/>
      <c r="BA1953" s="238"/>
      <c r="BB1953" s="238"/>
      <c r="BC1953" s="238"/>
      <c r="BD1953" s="238"/>
      <c r="BE1953" s="238"/>
      <c r="BF1953" s="238"/>
      <c r="BG1953" s="238"/>
      <c r="BH1953" s="238"/>
      <c r="BI1953" s="238"/>
      <c r="BJ1953" s="238"/>
      <c r="BK1953" s="238"/>
      <c r="BL1953" s="238"/>
      <c r="BM1953" s="238"/>
      <c r="BN1953" s="238"/>
      <c r="BO1953" s="238"/>
      <c r="BP1953" s="238"/>
      <c r="BQ1953" s="238"/>
      <c r="BR1953" s="238"/>
      <c r="BS1953" s="238"/>
      <c r="BT1953" s="238"/>
      <c r="BU1953" s="238"/>
      <c r="BV1953" s="238"/>
      <c r="BW1953" s="238"/>
      <c r="BX1953" s="238"/>
      <c r="BY1953" s="238"/>
      <c r="BZ1953" s="238"/>
      <c r="CA1953" s="238"/>
      <c r="CB1953" s="238"/>
      <c r="CC1953" s="238"/>
      <c r="CD1953" s="238"/>
      <c r="CE1953" s="238"/>
      <c r="CF1953" s="238"/>
      <c r="CG1953" s="238"/>
      <c r="CH1953" s="238"/>
      <c r="CI1953" s="238"/>
      <c r="CJ1953" s="238"/>
      <c r="CK1953" s="238"/>
      <c r="CL1953" s="238"/>
      <c r="CM1953" s="238"/>
      <c r="CN1953" s="238"/>
      <c r="CO1953" s="238"/>
      <c r="CP1953" s="238"/>
      <c r="CQ1953" s="238"/>
      <c r="CR1953" s="238"/>
      <c r="CS1953" s="238"/>
      <c r="CT1953" s="238"/>
      <c r="CU1953" s="238"/>
      <c r="CV1953" s="238"/>
      <c r="CW1953" s="238"/>
      <c r="CX1953" s="238"/>
      <c r="CY1953" s="238"/>
      <c r="CZ1953" s="238"/>
      <c r="DA1953" s="238"/>
      <c r="DB1953" s="238"/>
      <c r="DC1953" s="238"/>
      <c r="DD1953" s="238"/>
      <c r="DE1953" s="238"/>
      <c r="DF1953" s="238"/>
      <c r="DG1953" s="238"/>
      <c r="DH1953" s="238"/>
      <c r="DI1953" s="238"/>
      <c r="DJ1953" s="238"/>
      <c r="DK1953" s="238"/>
      <c r="DL1953" s="238"/>
      <c r="DM1953" s="238"/>
      <c r="DN1953" s="238"/>
      <c r="DO1953" s="238"/>
      <c r="DP1953" s="238"/>
      <c r="DQ1953" s="238"/>
      <c r="DR1953" s="238"/>
      <c r="DS1953" s="238"/>
      <c r="DT1953" s="238"/>
      <c r="DU1953" s="238"/>
      <c r="DV1953" s="238"/>
      <c r="DW1953" s="238"/>
      <c r="DX1953" s="238"/>
      <c r="DY1953" s="238"/>
      <c r="DZ1953" s="238"/>
      <c r="EA1953" s="238"/>
      <c r="EB1953" s="238"/>
      <c r="EC1953" s="238"/>
      <c r="ED1953" s="238"/>
      <c r="EE1953" s="238"/>
      <c r="EF1953" s="238"/>
      <c r="EG1953" s="238"/>
      <c r="EH1953" s="238"/>
      <c r="EI1953" s="238"/>
      <c r="EJ1953" s="238"/>
      <c r="EK1953" s="238"/>
      <c r="EL1953" s="238"/>
      <c r="EM1953" s="238"/>
      <c r="EN1953" s="238"/>
      <c r="EO1953" s="238"/>
      <c r="EP1953" s="238"/>
      <c r="EQ1953" s="238"/>
      <c r="ER1953" s="238"/>
      <c r="ES1953" s="238"/>
      <c r="ET1953" s="238"/>
      <c r="EU1953" s="238"/>
      <c r="EV1953" s="238"/>
      <c r="EW1953" s="238"/>
      <c r="EX1953" s="238"/>
      <c r="EY1953" s="238"/>
      <c r="EZ1953" s="238"/>
      <c r="FA1953" s="238"/>
      <c r="FB1953" s="238"/>
      <c r="FC1953" s="238"/>
      <c r="FD1953" s="238"/>
      <c r="FE1953" s="238"/>
    </row>
    <row r="1954" spans="34:161">
      <c r="AH1954" s="238"/>
      <c r="AI1954" s="238"/>
      <c r="AJ1954" s="238"/>
      <c r="AK1954" s="238"/>
      <c r="AL1954" s="238"/>
      <c r="AM1954" s="238"/>
      <c r="AN1954" s="238"/>
      <c r="AO1954" s="238"/>
      <c r="AP1954" s="238"/>
      <c r="AQ1954" s="238"/>
      <c r="AR1954" s="238"/>
      <c r="AS1954" s="238"/>
      <c r="AT1954" s="238"/>
      <c r="AU1954" s="238"/>
      <c r="AV1954" s="238"/>
      <c r="AW1954" s="238"/>
      <c r="AX1954" s="238"/>
      <c r="AY1954" s="238"/>
      <c r="AZ1954" s="238"/>
      <c r="BA1954" s="238"/>
      <c r="BB1954" s="238"/>
      <c r="BC1954" s="238"/>
      <c r="BD1954" s="238"/>
      <c r="BE1954" s="238"/>
      <c r="BF1954" s="238"/>
      <c r="BG1954" s="238"/>
      <c r="BH1954" s="238"/>
      <c r="BI1954" s="238"/>
      <c r="BJ1954" s="238"/>
      <c r="BK1954" s="238"/>
      <c r="BL1954" s="238"/>
      <c r="BM1954" s="238"/>
      <c r="BN1954" s="238"/>
      <c r="BO1954" s="238"/>
      <c r="BP1954" s="238"/>
      <c r="BQ1954" s="238"/>
      <c r="BR1954" s="238"/>
      <c r="BS1954" s="238"/>
      <c r="BT1954" s="238"/>
      <c r="BU1954" s="238"/>
      <c r="BV1954" s="238"/>
      <c r="BW1954" s="238"/>
      <c r="BX1954" s="238"/>
      <c r="BY1954" s="238"/>
      <c r="BZ1954" s="238"/>
      <c r="CA1954" s="238"/>
      <c r="CB1954" s="238"/>
      <c r="CC1954" s="238"/>
      <c r="CD1954" s="238"/>
      <c r="CE1954" s="238"/>
      <c r="CF1954" s="238"/>
      <c r="CG1954" s="238"/>
      <c r="CH1954" s="238"/>
      <c r="CI1954" s="238"/>
      <c r="CJ1954" s="238"/>
      <c r="CK1954" s="238"/>
      <c r="CL1954" s="238"/>
      <c r="CM1954" s="238"/>
      <c r="CN1954" s="238"/>
      <c r="CO1954" s="238"/>
      <c r="CP1954" s="238"/>
      <c r="CQ1954" s="238"/>
      <c r="CR1954" s="238"/>
      <c r="CS1954" s="238"/>
      <c r="CT1954" s="238"/>
      <c r="CU1954" s="238"/>
      <c r="CV1954" s="238"/>
      <c r="CW1954" s="238"/>
      <c r="CX1954" s="238"/>
      <c r="CY1954" s="238"/>
      <c r="CZ1954" s="238"/>
      <c r="DA1954" s="238"/>
      <c r="DB1954" s="238"/>
      <c r="DC1954" s="238"/>
      <c r="DD1954" s="238"/>
      <c r="DE1954" s="238"/>
      <c r="DF1954" s="238"/>
      <c r="DG1954" s="238"/>
      <c r="DH1954" s="238"/>
      <c r="DI1954" s="238"/>
      <c r="DJ1954" s="238"/>
      <c r="DK1954" s="238"/>
      <c r="DL1954" s="238"/>
      <c r="DM1954" s="238"/>
      <c r="DN1954" s="238"/>
      <c r="DO1954" s="238"/>
      <c r="DP1954" s="238"/>
      <c r="DQ1954" s="238"/>
      <c r="DR1954" s="238"/>
      <c r="DS1954" s="238"/>
      <c r="DT1954" s="238"/>
      <c r="DU1954" s="238"/>
      <c r="DV1954" s="238"/>
      <c r="DW1954" s="238"/>
      <c r="DX1954" s="238"/>
      <c r="DY1954" s="238"/>
      <c r="DZ1954" s="238"/>
      <c r="EA1954" s="238"/>
      <c r="EB1954" s="238"/>
      <c r="EC1954" s="238"/>
      <c r="ED1954" s="238"/>
      <c r="EE1954" s="238"/>
      <c r="EF1954" s="238"/>
      <c r="EG1954" s="238"/>
      <c r="EH1954" s="238"/>
      <c r="EI1954" s="238"/>
      <c r="EJ1954" s="238"/>
      <c r="EK1954" s="238"/>
      <c r="EL1954" s="238"/>
      <c r="EM1954" s="238"/>
      <c r="EN1954" s="238"/>
      <c r="EO1954" s="238"/>
      <c r="EP1954" s="238"/>
      <c r="EQ1954" s="238"/>
      <c r="ER1954" s="238"/>
      <c r="ES1954" s="238"/>
      <c r="ET1954" s="238"/>
      <c r="EU1954" s="238"/>
      <c r="EV1954" s="238"/>
      <c r="EW1954" s="238"/>
      <c r="EX1954" s="238"/>
      <c r="EY1954" s="238"/>
      <c r="EZ1954" s="238"/>
      <c r="FA1954" s="238"/>
      <c r="FB1954" s="238"/>
      <c r="FC1954" s="238"/>
      <c r="FD1954" s="238"/>
      <c r="FE1954" s="238"/>
    </row>
    <row r="1955" spans="34:161">
      <c r="AH1955" s="238"/>
      <c r="AI1955" s="238"/>
      <c r="AJ1955" s="238"/>
      <c r="AK1955" s="238"/>
      <c r="AL1955" s="238"/>
      <c r="AM1955" s="238"/>
      <c r="AN1955" s="238"/>
      <c r="AO1955" s="238"/>
      <c r="AP1955" s="238"/>
      <c r="AQ1955" s="238"/>
      <c r="AR1955" s="238"/>
      <c r="AS1955" s="238"/>
      <c r="AT1955" s="238"/>
      <c r="AU1955" s="238"/>
      <c r="AV1955" s="238"/>
      <c r="AW1955" s="238"/>
      <c r="AX1955" s="238"/>
      <c r="AY1955" s="238"/>
      <c r="AZ1955" s="238"/>
      <c r="BA1955" s="238"/>
      <c r="BB1955" s="238"/>
      <c r="BC1955" s="238"/>
      <c r="BD1955" s="238"/>
      <c r="BE1955" s="238"/>
      <c r="BF1955" s="238"/>
      <c r="BG1955" s="238"/>
      <c r="BH1955" s="238"/>
      <c r="BI1955" s="238"/>
      <c r="BJ1955" s="238"/>
      <c r="BK1955" s="238"/>
      <c r="BL1955" s="238"/>
      <c r="BM1955" s="238"/>
      <c r="BN1955" s="238"/>
      <c r="BO1955" s="238"/>
      <c r="BP1955" s="238"/>
      <c r="BQ1955" s="238"/>
      <c r="BR1955" s="238"/>
      <c r="BS1955" s="238"/>
      <c r="BT1955" s="238"/>
      <c r="BU1955" s="238"/>
      <c r="BV1955" s="238"/>
      <c r="BW1955" s="238"/>
      <c r="BX1955" s="238"/>
      <c r="BY1955" s="238"/>
      <c r="BZ1955" s="238"/>
      <c r="CA1955" s="238"/>
      <c r="CB1955" s="238"/>
      <c r="CC1955" s="238"/>
      <c r="CD1955" s="238"/>
      <c r="CE1955" s="238"/>
      <c r="CF1955" s="238"/>
      <c r="CG1955" s="238"/>
      <c r="CH1955" s="238"/>
      <c r="CI1955" s="238"/>
      <c r="CJ1955" s="238"/>
      <c r="CK1955" s="238"/>
      <c r="CL1955" s="238"/>
      <c r="CM1955" s="238"/>
      <c r="CN1955" s="238"/>
      <c r="CO1955" s="238"/>
      <c r="CP1955" s="238"/>
      <c r="CQ1955" s="238"/>
      <c r="CR1955" s="238"/>
      <c r="CS1955" s="238"/>
      <c r="CT1955" s="238"/>
      <c r="CU1955" s="238"/>
      <c r="CV1955" s="238"/>
      <c r="CW1955" s="238"/>
      <c r="CX1955" s="238"/>
      <c r="CY1955" s="238"/>
      <c r="CZ1955" s="238"/>
      <c r="DA1955" s="238"/>
      <c r="DB1955" s="238"/>
      <c r="DC1955" s="238"/>
      <c r="DD1955" s="238"/>
      <c r="DE1955" s="238"/>
      <c r="DF1955" s="238"/>
      <c r="DG1955" s="238"/>
      <c r="DH1955" s="238"/>
      <c r="DI1955" s="238"/>
      <c r="DJ1955" s="238"/>
      <c r="DK1955" s="238"/>
      <c r="DL1955" s="238"/>
      <c r="DM1955" s="238"/>
      <c r="DN1955" s="238"/>
      <c r="DO1955" s="238"/>
      <c r="DP1955" s="238"/>
      <c r="DQ1955" s="238"/>
      <c r="DR1955" s="238"/>
      <c r="DS1955" s="238"/>
      <c r="DT1955" s="238"/>
      <c r="DU1955" s="238"/>
      <c r="DV1955" s="238"/>
      <c r="DW1955" s="238"/>
      <c r="DX1955" s="238"/>
      <c r="DY1955" s="238"/>
      <c r="DZ1955" s="238"/>
      <c r="EA1955" s="238"/>
      <c r="EB1955" s="238"/>
      <c r="EC1955" s="238"/>
      <c r="ED1955" s="238"/>
      <c r="EE1955" s="238"/>
      <c r="EF1955" s="238"/>
      <c r="EG1955" s="238"/>
      <c r="EH1955" s="238"/>
      <c r="EI1955" s="238"/>
      <c r="EJ1955" s="238"/>
      <c r="EK1955" s="238"/>
      <c r="EL1955" s="238"/>
      <c r="EM1955" s="238"/>
      <c r="EN1955" s="238"/>
      <c r="EO1955" s="238"/>
      <c r="EP1955" s="238"/>
      <c r="EQ1955" s="238"/>
      <c r="ER1955" s="238"/>
      <c r="ES1955" s="238"/>
      <c r="ET1955" s="238"/>
      <c r="EU1955" s="238"/>
      <c r="EV1955" s="238"/>
      <c r="EW1955" s="238"/>
      <c r="EX1955" s="238"/>
      <c r="EY1955" s="238"/>
      <c r="EZ1955" s="238"/>
      <c r="FA1955" s="238"/>
      <c r="FB1955" s="238"/>
      <c r="FC1955" s="238"/>
      <c r="FD1955" s="238"/>
      <c r="FE1955" s="238"/>
    </row>
    <row r="1956" spans="34:161">
      <c r="AH1956" s="238"/>
      <c r="AI1956" s="238"/>
      <c r="AJ1956" s="238"/>
      <c r="AK1956" s="238"/>
      <c r="AL1956" s="238"/>
      <c r="AM1956" s="238"/>
      <c r="AN1956" s="238"/>
      <c r="AO1956" s="238"/>
      <c r="AP1956" s="238"/>
      <c r="AQ1956" s="238"/>
      <c r="AR1956" s="238"/>
      <c r="AS1956" s="238"/>
      <c r="AT1956" s="238"/>
      <c r="AU1956" s="238"/>
      <c r="AV1956" s="238"/>
      <c r="AW1956" s="238"/>
      <c r="AX1956" s="238"/>
      <c r="AY1956" s="238"/>
      <c r="AZ1956" s="238"/>
      <c r="BA1956" s="238"/>
      <c r="BB1956" s="238"/>
      <c r="BC1956" s="238"/>
      <c r="BD1956" s="238"/>
      <c r="BE1956" s="238"/>
      <c r="BF1956" s="238"/>
      <c r="BG1956" s="238"/>
      <c r="BH1956" s="238"/>
      <c r="BI1956" s="238"/>
      <c r="BJ1956" s="238"/>
      <c r="BK1956" s="238"/>
      <c r="BL1956" s="238"/>
      <c r="BM1956" s="238"/>
      <c r="BN1956" s="238"/>
      <c r="BO1956" s="238"/>
      <c r="BP1956" s="238"/>
      <c r="BQ1956" s="238"/>
      <c r="BR1956" s="238"/>
      <c r="BS1956" s="238"/>
      <c r="BT1956" s="238"/>
      <c r="BU1956" s="238"/>
      <c r="BV1956" s="238"/>
      <c r="BW1956" s="238"/>
      <c r="BX1956" s="238"/>
      <c r="BY1956" s="238"/>
      <c r="BZ1956" s="238"/>
      <c r="CA1956" s="238"/>
      <c r="CB1956" s="238"/>
      <c r="CC1956" s="238"/>
      <c r="CD1956" s="238"/>
      <c r="CE1956" s="238"/>
      <c r="CF1956" s="238"/>
      <c r="CG1956" s="238"/>
      <c r="CH1956" s="238"/>
      <c r="CI1956" s="238"/>
      <c r="CJ1956" s="238"/>
      <c r="CK1956" s="238"/>
      <c r="CL1956" s="238"/>
      <c r="CM1956" s="238"/>
      <c r="CN1956" s="238"/>
      <c r="CO1956" s="238"/>
      <c r="CP1956" s="238"/>
      <c r="CQ1956" s="238"/>
      <c r="CR1956" s="238"/>
      <c r="CS1956" s="238"/>
      <c r="CT1956" s="238"/>
      <c r="CU1956" s="238"/>
      <c r="CV1956" s="238"/>
      <c r="CW1956" s="238"/>
      <c r="CX1956" s="238"/>
      <c r="CY1956" s="238"/>
      <c r="CZ1956" s="238"/>
      <c r="DA1956" s="238"/>
      <c r="DB1956" s="238"/>
      <c r="DC1956" s="238"/>
      <c r="DD1956" s="238"/>
      <c r="DE1956" s="238"/>
      <c r="DF1956" s="238"/>
      <c r="DG1956" s="238"/>
      <c r="DH1956" s="238"/>
      <c r="DI1956" s="238"/>
      <c r="DJ1956" s="238"/>
      <c r="DK1956" s="238"/>
      <c r="DL1956" s="238"/>
      <c r="DM1956" s="238"/>
      <c r="DN1956" s="238"/>
      <c r="DO1956" s="238"/>
      <c r="DP1956" s="238"/>
      <c r="DQ1956" s="238"/>
      <c r="DR1956" s="238"/>
      <c r="DS1956" s="238"/>
      <c r="DT1956" s="238"/>
      <c r="DU1956" s="238"/>
      <c r="DV1956" s="238"/>
      <c r="DW1956" s="238"/>
      <c r="DX1956" s="238"/>
      <c r="DY1956" s="238"/>
      <c r="DZ1956" s="238"/>
      <c r="EA1956" s="238"/>
      <c r="EB1956" s="238"/>
      <c r="EC1956" s="238"/>
      <c r="ED1956" s="238"/>
      <c r="EE1956" s="238"/>
      <c r="EF1956" s="238"/>
      <c r="EG1956" s="238"/>
      <c r="EH1956" s="238"/>
      <c r="EI1956" s="238"/>
      <c r="EJ1956" s="238"/>
      <c r="EK1956" s="238"/>
      <c r="EL1956" s="238"/>
      <c r="EM1956" s="238"/>
      <c r="EN1956" s="238"/>
      <c r="EO1956" s="238"/>
      <c r="EP1956" s="238"/>
      <c r="EQ1956" s="238"/>
      <c r="ER1956" s="238"/>
      <c r="ES1956" s="238"/>
      <c r="ET1956" s="238"/>
      <c r="EU1956" s="238"/>
      <c r="EV1956" s="238"/>
      <c r="EW1956" s="238"/>
      <c r="EX1956" s="238"/>
      <c r="EY1956" s="238"/>
      <c r="EZ1956" s="238"/>
      <c r="FA1956" s="238"/>
      <c r="FB1956" s="238"/>
      <c r="FC1956" s="238"/>
      <c r="FD1956" s="238"/>
      <c r="FE1956" s="238"/>
    </row>
    <row r="1957" spans="34:161">
      <c r="AH1957" s="238"/>
      <c r="AI1957" s="238"/>
      <c r="AJ1957" s="238"/>
      <c r="AK1957" s="238"/>
      <c r="AL1957" s="238"/>
      <c r="AM1957" s="238"/>
      <c r="AN1957" s="238"/>
      <c r="AO1957" s="238"/>
      <c r="AP1957" s="238"/>
      <c r="AQ1957" s="238"/>
      <c r="AR1957" s="238"/>
      <c r="AS1957" s="238"/>
      <c r="AT1957" s="238"/>
      <c r="AU1957" s="238"/>
      <c r="AV1957" s="238"/>
      <c r="AW1957" s="238"/>
      <c r="AX1957" s="238"/>
      <c r="AY1957" s="238"/>
      <c r="AZ1957" s="238"/>
      <c r="BA1957" s="238"/>
      <c r="BB1957" s="238"/>
      <c r="BC1957" s="238"/>
      <c r="BD1957" s="238"/>
      <c r="BE1957" s="238"/>
      <c r="BF1957" s="238"/>
      <c r="BG1957" s="238"/>
      <c r="BH1957" s="238"/>
      <c r="BI1957" s="238"/>
      <c r="BJ1957" s="238"/>
      <c r="BK1957" s="238"/>
      <c r="BL1957" s="238"/>
      <c r="BM1957" s="238"/>
      <c r="BN1957" s="238"/>
      <c r="BO1957" s="238"/>
      <c r="BP1957" s="238"/>
      <c r="BQ1957" s="238"/>
      <c r="BR1957" s="238"/>
      <c r="BS1957" s="238"/>
      <c r="BT1957" s="238"/>
      <c r="BU1957" s="238"/>
      <c r="BV1957" s="238"/>
      <c r="BW1957" s="238"/>
      <c r="BX1957" s="238"/>
      <c r="BY1957" s="238"/>
      <c r="BZ1957" s="238"/>
      <c r="CA1957" s="238"/>
      <c r="CB1957" s="238"/>
      <c r="CC1957" s="238"/>
      <c r="CD1957" s="238"/>
      <c r="CE1957" s="238"/>
      <c r="CF1957" s="238"/>
      <c r="CG1957" s="238"/>
      <c r="CH1957" s="238"/>
      <c r="CI1957" s="238"/>
      <c r="CJ1957" s="238"/>
      <c r="CK1957" s="238"/>
      <c r="CL1957" s="238"/>
      <c r="CM1957" s="238"/>
      <c r="CN1957" s="238"/>
      <c r="CO1957" s="238"/>
      <c r="CP1957" s="238"/>
      <c r="CQ1957" s="238"/>
      <c r="CR1957" s="238"/>
      <c r="CS1957" s="238"/>
      <c r="CT1957" s="238"/>
      <c r="CU1957" s="238"/>
      <c r="CV1957" s="238"/>
      <c r="CW1957" s="238"/>
      <c r="CX1957" s="238"/>
      <c r="CY1957" s="238"/>
      <c r="CZ1957" s="238"/>
      <c r="DA1957" s="238"/>
      <c r="DB1957" s="238"/>
      <c r="DC1957" s="238"/>
      <c r="DD1957" s="238"/>
      <c r="DE1957" s="238"/>
      <c r="DF1957" s="238"/>
      <c r="DG1957" s="238"/>
      <c r="DH1957" s="238"/>
      <c r="DI1957" s="238"/>
      <c r="DJ1957" s="238"/>
      <c r="DK1957" s="238"/>
      <c r="DL1957" s="238"/>
      <c r="DM1957" s="238"/>
      <c r="DN1957" s="238"/>
      <c r="DO1957" s="238"/>
      <c r="DP1957" s="238"/>
      <c r="DQ1957" s="238"/>
      <c r="DR1957" s="238"/>
      <c r="DS1957" s="238"/>
      <c r="DT1957" s="238"/>
      <c r="DU1957" s="238"/>
      <c r="DV1957" s="238"/>
      <c r="DW1957" s="238"/>
      <c r="DX1957" s="238"/>
      <c r="DY1957" s="238"/>
      <c r="DZ1957" s="238"/>
      <c r="EA1957" s="238"/>
      <c r="EB1957" s="238"/>
      <c r="EC1957" s="238"/>
      <c r="ED1957" s="238"/>
      <c r="EE1957" s="238"/>
      <c r="EF1957" s="238"/>
      <c r="EG1957" s="238"/>
      <c r="EH1957" s="238"/>
      <c r="EI1957" s="238"/>
      <c r="EJ1957" s="238"/>
      <c r="EK1957" s="238"/>
      <c r="EL1957" s="238"/>
      <c r="EM1957" s="238"/>
      <c r="EN1957" s="238"/>
      <c r="EO1957" s="238"/>
      <c r="EP1957" s="238"/>
      <c r="EQ1957" s="238"/>
      <c r="ER1957" s="238"/>
      <c r="ES1957" s="238"/>
      <c r="ET1957" s="238"/>
      <c r="EU1957" s="238"/>
      <c r="EV1957" s="238"/>
      <c r="EW1957" s="238"/>
      <c r="EX1957" s="238"/>
      <c r="EY1957" s="238"/>
      <c r="EZ1957" s="238"/>
      <c r="FA1957" s="238"/>
      <c r="FB1957" s="238"/>
      <c r="FC1957" s="238"/>
      <c r="FD1957" s="238"/>
      <c r="FE1957" s="238"/>
    </row>
    <row r="1958" spans="34:161">
      <c r="AH1958" s="238"/>
      <c r="AI1958" s="238"/>
      <c r="AJ1958" s="238"/>
      <c r="AK1958" s="238"/>
      <c r="AL1958" s="238"/>
      <c r="AM1958" s="238"/>
      <c r="AN1958" s="238"/>
      <c r="AO1958" s="238"/>
      <c r="AP1958" s="238"/>
      <c r="AQ1958" s="238"/>
      <c r="AR1958" s="238"/>
      <c r="AS1958" s="238"/>
      <c r="AT1958" s="238"/>
      <c r="AU1958" s="238"/>
      <c r="AV1958" s="238"/>
      <c r="AW1958" s="238"/>
      <c r="AX1958" s="238"/>
      <c r="AY1958" s="238"/>
      <c r="AZ1958" s="238"/>
      <c r="BA1958" s="238"/>
      <c r="BB1958" s="238"/>
      <c r="BC1958" s="238"/>
      <c r="BD1958" s="238"/>
      <c r="BE1958" s="238"/>
      <c r="BF1958" s="238"/>
      <c r="BG1958" s="238"/>
      <c r="BH1958" s="238"/>
      <c r="BI1958" s="238"/>
      <c r="BJ1958" s="238"/>
      <c r="BK1958" s="238"/>
      <c r="BL1958" s="238"/>
      <c r="BM1958" s="238"/>
      <c r="BN1958" s="238"/>
      <c r="BO1958" s="238"/>
      <c r="BP1958" s="238"/>
      <c r="BQ1958" s="238"/>
      <c r="BR1958" s="238"/>
      <c r="BS1958" s="238"/>
      <c r="BT1958" s="238"/>
      <c r="BU1958" s="238"/>
      <c r="BV1958" s="238"/>
      <c r="BW1958" s="238"/>
      <c r="BX1958" s="238"/>
      <c r="BY1958" s="238"/>
      <c r="BZ1958" s="238"/>
      <c r="CA1958" s="238"/>
      <c r="CB1958" s="238"/>
      <c r="CC1958" s="238"/>
      <c r="CD1958" s="238"/>
      <c r="CE1958" s="238"/>
      <c r="CF1958" s="238"/>
      <c r="CG1958" s="238"/>
      <c r="CH1958" s="238"/>
      <c r="CI1958" s="238"/>
      <c r="CJ1958" s="238"/>
      <c r="CK1958" s="238"/>
      <c r="CL1958" s="238"/>
      <c r="CM1958" s="238"/>
      <c r="CN1958" s="238"/>
      <c r="CO1958" s="238"/>
      <c r="CP1958" s="238"/>
      <c r="CQ1958" s="238"/>
      <c r="CR1958" s="238"/>
      <c r="CS1958" s="238"/>
      <c r="CT1958" s="238"/>
      <c r="CU1958" s="238"/>
      <c r="CV1958" s="238"/>
      <c r="CW1958" s="238"/>
      <c r="CX1958" s="238"/>
      <c r="CY1958" s="238"/>
      <c r="CZ1958" s="238"/>
      <c r="DA1958" s="238"/>
      <c r="DB1958" s="238"/>
      <c r="DC1958" s="238"/>
      <c r="DD1958" s="238"/>
      <c r="DE1958" s="238"/>
      <c r="DF1958" s="238"/>
      <c r="DG1958" s="238"/>
      <c r="DH1958" s="238"/>
      <c r="DI1958" s="238"/>
      <c r="DJ1958" s="238"/>
      <c r="DK1958" s="238"/>
      <c r="DL1958" s="238"/>
      <c r="DM1958" s="238"/>
      <c r="DN1958" s="238"/>
      <c r="DO1958" s="238"/>
      <c r="DP1958" s="238"/>
      <c r="DQ1958" s="238"/>
      <c r="DR1958" s="238"/>
      <c r="DS1958" s="238"/>
      <c r="DT1958" s="238"/>
      <c r="DU1958" s="238"/>
      <c r="DV1958" s="238"/>
      <c r="DW1958" s="238"/>
      <c r="DX1958" s="238"/>
      <c r="DY1958" s="238"/>
      <c r="DZ1958" s="238"/>
      <c r="EA1958" s="238"/>
      <c r="EB1958" s="238"/>
      <c r="EC1958" s="238"/>
      <c r="ED1958" s="238"/>
      <c r="EE1958" s="238"/>
      <c r="EF1958" s="238"/>
      <c r="EG1958" s="238"/>
      <c r="EH1958" s="238"/>
      <c r="EI1958" s="238"/>
      <c r="EJ1958" s="238"/>
      <c r="EK1958" s="238"/>
      <c r="EL1958" s="238"/>
      <c r="EM1958" s="238"/>
      <c r="EN1958" s="238"/>
      <c r="EO1958" s="238"/>
      <c r="EP1958" s="238"/>
      <c r="EQ1958" s="238"/>
      <c r="ER1958" s="238"/>
      <c r="ES1958" s="238"/>
      <c r="ET1958" s="238"/>
      <c r="EU1958" s="238"/>
      <c r="EV1958" s="238"/>
      <c r="EW1958" s="238"/>
      <c r="EX1958" s="238"/>
      <c r="EY1958" s="238"/>
      <c r="EZ1958" s="238"/>
      <c r="FA1958" s="238"/>
      <c r="FB1958" s="238"/>
      <c r="FC1958" s="238"/>
      <c r="FD1958" s="238"/>
      <c r="FE1958" s="238"/>
    </row>
    <row r="1959" spans="34:161">
      <c r="AH1959" s="238"/>
      <c r="AI1959" s="238"/>
      <c r="AJ1959" s="238"/>
      <c r="AK1959" s="238"/>
      <c r="AL1959" s="238"/>
      <c r="AM1959" s="238"/>
      <c r="AN1959" s="238"/>
      <c r="AO1959" s="238"/>
      <c r="AP1959" s="238"/>
      <c r="AQ1959" s="238"/>
      <c r="AR1959" s="238"/>
      <c r="AS1959" s="238"/>
      <c r="AT1959" s="238"/>
      <c r="AU1959" s="238"/>
      <c r="AV1959" s="238"/>
      <c r="AW1959" s="238"/>
      <c r="AX1959" s="238"/>
      <c r="AY1959" s="238"/>
      <c r="AZ1959" s="238"/>
      <c r="BA1959" s="238"/>
      <c r="BB1959" s="238"/>
      <c r="BC1959" s="238"/>
      <c r="BD1959" s="238"/>
      <c r="BE1959" s="238"/>
      <c r="BF1959" s="238"/>
      <c r="BG1959" s="238"/>
      <c r="BH1959" s="238"/>
      <c r="BI1959" s="238"/>
      <c r="BJ1959" s="238"/>
      <c r="BK1959" s="238"/>
      <c r="BL1959" s="238"/>
      <c r="BM1959" s="238"/>
      <c r="BN1959" s="238"/>
      <c r="BO1959" s="238"/>
      <c r="BP1959" s="238"/>
      <c r="BQ1959" s="238"/>
      <c r="BR1959" s="238"/>
      <c r="BS1959" s="238"/>
      <c r="BT1959" s="238"/>
      <c r="BU1959" s="238"/>
      <c r="BV1959" s="238"/>
      <c r="BW1959" s="238"/>
      <c r="BX1959" s="238"/>
      <c r="BY1959" s="238"/>
      <c r="BZ1959" s="238"/>
      <c r="CA1959" s="238"/>
      <c r="CB1959" s="238"/>
      <c r="CC1959" s="238"/>
      <c r="CD1959" s="238"/>
      <c r="CE1959" s="238"/>
      <c r="CF1959" s="238"/>
      <c r="CG1959" s="238"/>
      <c r="CH1959" s="238"/>
      <c r="CI1959" s="238"/>
      <c r="CJ1959" s="238"/>
      <c r="CK1959" s="238"/>
      <c r="CL1959" s="238"/>
      <c r="CM1959" s="238"/>
      <c r="CN1959" s="238"/>
      <c r="CO1959" s="238"/>
      <c r="CP1959" s="238"/>
      <c r="CQ1959" s="238"/>
      <c r="CR1959" s="238"/>
      <c r="CS1959" s="238"/>
      <c r="CT1959" s="238"/>
      <c r="CU1959" s="238"/>
      <c r="CV1959" s="238"/>
      <c r="CW1959" s="238"/>
      <c r="CX1959" s="238"/>
      <c r="CY1959" s="238"/>
      <c r="CZ1959" s="238"/>
      <c r="DA1959" s="238"/>
      <c r="DB1959" s="238"/>
      <c r="DC1959" s="238"/>
      <c r="DD1959" s="238"/>
      <c r="DE1959" s="238"/>
      <c r="DF1959" s="238"/>
      <c r="DG1959" s="238"/>
      <c r="DH1959" s="238"/>
      <c r="DI1959" s="238"/>
      <c r="DJ1959" s="238"/>
      <c r="DK1959" s="238"/>
      <c r="DL1959" s="238"/>
      <c r="DM1959" s="238"/>
      <c r="DN1959" s="238"/>
      <c r="DO1959" s="238"/>
      <c r="DP1959" s="238"/>
      <c r="DQ1959" s="238"/>
      <c r="DR1959" s="238"/>
      <c r="DS1959" s="238"/>
      <c r="DT1959" s="238"/>
      <c r="DU1959" s="238"/>
      <c r="DV1959" s="238"/>
      <c r="DW1959" s="238"/>
      <c r="DX1959" s="238"/>
      <c r="DY1959" s="238"/>
      <c r="DZ1959" s="238"/>
      <c r="EA1959" s="238"/>
      <c r="EB1959" s="238"/>
      <c r="EC1959" s="238"/>
      <c r="ED1959" s="238"/>
      <c r="EE1959" s="238"/>
      <c r="EF1959" s="238"/>
      <c r="EG1959" s="238"/>
      <c r="EH1959" s="238"/>
      <c r="EI1959" s="238"/>
      <c r="EJ1959" s="238"/>
      <c r="EK1959" s="238"/>
      <c r="EL1959" s="238"/>
      <c r="EM1959" s="238"/>
      <c r="EN1959" s="238"/>
      <c r="EO1959" s="238"/>
      <c r="EP1959" s="238"/>
      <c r="EQ1959" s="238"/>
      <c r="ER1959" s="238"/>
      <c r="ES1959" s="238"/>
      <c r="ET1959" s="238"/>
      <c r="EU1959" s="238"/>
      <c r="EV1959" s="238"/>
      <c r="EW1959" s="238"/>
      <c r="EX1959" s="238"/>
      <c r="EY1959" s="238"/>
      <c r="EZ1959" s="238"/>
      <c r="FA1959" s="238"/>
      <c r="FB1959" s="238"/>
      <c r="FC1959" s="238"/>
      <c r="FD1959" s="238"/>
      <c r="FE1959" s="238"/>
    </row>
    <row r="1960" spans="34:161">
      <c r="AH1960" s="238"/>
      <c r="AI1960" s="238"/>
      <c r="AJ1960" s="238"/>
      <c r="AK1960" s="238"/>
      <c r="AL1960" s="238"/>
      <c r="AM1960" s="238"/>
      <c r="AN1960" s="238"/>
      <c r="AO1960" s="238"/>
      <c r="AP1960" s="238"/>
      <c r="AQ1960" s="238"/>
      <c r="AR1960" s="238"/>
      <c r="AS1960" s="238"/>
      <c r="AT1960" s="238"/>
      <c r="AU1960" s="238"/>
      <c r="AV1960" s="238"/>
      <c r="AW1960" s="238"/>
      <c r="AX1960" s="238"/>
      <c r="AY1960" s="238"/>
      <c r="AZ1960" s="238"/>
      <c r="BA1960" s="238"/>
      <c r="BB1960" s="238"/>
      <c r="BC1960" s="238"/>
      <c r="BD1960" s="238"/>
      <c r="BE1960" s="238"/>
      <c r="BF1960" s="238"/>
      <c r="BG1960" s="238"/>
      <c r="BH1960" s="238"/>
      <c r="BI1960" s="238"/>
      <c r="BJ1960" s="238"/>
      <c r="BK1960" s="238"/>
      <c r="BL1960" s="238"/>
      <c r="BM1960" s="238"/>
      <c r="BN1960" s="238"/>
      <c r="BO1960" s="238"/>
      <c r="BP1960" s="238"/>
      <c r="BQ1960" s="238"/>
      <c r="BR1960" s="238"/>
      <c r="BS1960" s="238"/>
      <c r="BT1960" s="238"/>
      <c r="BU1960" s="238"/>
      <c r="BV1960" s="238"/>
      <c r="BW1960" s="238"/>
      <c r="BX1960" s="238"/>
      <c r="BY1960" s="238"/>
      <c r="BZ1960" s="238"/>
      <c r="CA1960" s="238"/>
      <c r="CB1960" s="238"/>
      <c r="CC1960" s="238"/>
      <c r="CD1960" s="238"/>
      <c r="CE1960" s="238"/>
      <c r="CF1960" s="238"/>
      <c r="CG1960" s="238"/>
      <c r="CH1960" s="238"/>
      <c r="CI1960" s="238"/>
      <c r="CJ1960" s="238"/>
      <c r="CK1960" s="238"/>
      <c r="CL1960" s="238"/>
      <c r="CM1960" s="238"/>
      <c r="CN1960" s="238"/>
      <c r="CO1960" s="238"/>
      <c r="CP1960" s="238"/>
      <c r="CQ1960" s="238"/>
      <c r="CR1960" s="238"/>
      <c r="CS1960" s="238"/>
      <c r="CT1960" s="238"/>
      <c r="CU1960" s="238"/>
      <c r="CV1960" s="238"/>
      <c r="CW1960" s="238"/>
      <c r="CX1960" s="238"/>
      <c r="CY1960" s="238"/>
      <c r="CZ1960" s="238"/>
      <c r="DA1960" s="238"/>
      <c r="DB1960" s="238"/>
      <c r="DC1960" s="238"/>
      <c r="DD1960" s="238"/>
      <c r="DE1960" s="238"/>
      <c r="DF1960" s="238"/>
      <c r="DG1960" s="238"/>
      <c r="DH1960" s="238"/>
      <c r="DI1960" s="238"/>
      <c r="DJ1960" s="238"/>
      <c r="DK1960" s="238"/>
      <c r="DL1960" s="238"/>
      <c r="DM1960" s="238"/>
      <c r="DN1960" s="238"/>
      <c r="DO1960" s="238"/>
      <c r="DP1960" s="238"/>
      <c r="DQ1960" s="238"/>
      <c r="DR1960" s="238"/>
      <c r="DS1960" s="238"/>
      <c r="DT1960" s="238"/>
      <c r="DU1960" s="238"/>
      <c r="DV1960" s="238"/>
      <c r="DW1960" s="238"/>
      <c r="DX1960" s="238"/>
      <c r="DY1960" s="238"/>
      <c r="DZ1960" s="238"/>
      <c r="EA1960" s="238"/>
      <c r="EB1960" s="238"/>
      <c r="EC1960" s="238"/>
      <c r="ED1960" s="238"/>
      <c r="EE1960" s="238"/>
      <c r="EF1960" s="238"/>
      <c r="EG1960" s="238"/>
      <c r="EH1960" s="238"/>
      <c r="EI1960" s="238"/>
      <c r="EJ1960" s="238"/>
      <c r="EK1960" s="238"/>
      <c r="EL1960" s="238"/>
      <c r="EM1960" s="238"/>
      <c r="EN1960" s="238"/>
      <c r="EO1960" s="238"/>
      <c r="EP1960" s="238"/>
      <c r="EQ1960" s="238"/>
      <c r="ER1960" s="238"/>
      <c r="ES1960" s="238"/>
      <c r="ET1960" s="238"/>
      <c r="EU1960" s="238"/>
      <c r="EV1960" s="238"/>
      <c r="EW1960" s="238"/>
      <c r="EX1960" s="238"/>
      <c r="EY1960" s="238"/>
      <c r="EZ1960" s="238"/>
      <c r="FA1960" s="238"/>
      <c r="FB1960" s="238"/>
      <c r="FC1960" s="238"/>
      <c r="FD1960" s="238"/>
      <c r="FE1960" s="238"/>
    </row>
    <row r="1961" spans="34:161">
      <c r="AH1961" s="238"/>
      <c r="AI1961" s="238"/>
      <c r="AJ1961" s="238"/>
      <c r="AK1961" s="238"/>
      <c r="AL1961" s="238"/>
      <c r="AM1961" s="238"/>
      <c r="AN1961" s="238"/>
      <c r="AO1961" s="238"/>
      <c r="AP1961" s="238"/>
      <c r="AQ1961" s="238"/>
      <c r="AR1961" s="238"/>
      <c r="AS1961" s="238"/>
      <c r="AT1961" s="238"/>
      <c r="AU1961" s="238"/>
      <c r="AV1961" s="238"/>
      <c r="AW1961" s="238"/>
      <c r="AX1961" s="238"/>
      <c r="AY1961" s="238"/>
      <c r="AZ1961" s="238"/>
      <c r="BA1961" s="238"/>
      <c r="BB1961" s="238"/>
      <c r="BC1961" s="238"/>
      <c r="BD1961" s="238"/>
      <c r="BE1961" s="238"/>
      <c r="BF1961" s="238"/>
      <c r="BG1961" s="238"/>
      <c r="BH1961" s="238"/>
      <c r="BI1961" s="238"/>
      <c r="BJ1961" s="238"/>
      <c r="BK1961" s="238"/>
      <c r="BL1961" s="238"/>
      <c r="BM1961" s="238"/>
      <c r="BN1961" s="238"/>
      <c r="BO1961" s="238"/>
      <c r="BP1961" s="238"/>
      <c r="BQ1961" s="238"/>
      <c r="BR1961" s="238"/>
      <c r="BS1961" s="238"/>
      <c r="BT1961" s="238"/>
      <c r="BU1961" s="238"/>
      <c r="BV1961" s="238"/>
      <c r="BW1961" s="238"/>
      <c r="BX1961" s="238"/>
      <c r="BY1961" s="238"/>
      <c r="BZ1961" s="238"/>
      <c r="CA1961" s="238"/>
      <c r="CB1961" s="238"/>
      <c r="CC1961" s="238"/>
      <c r="CD1961" s="238"/>
      <c r="CE1961" s="238"/>
      <c r="CF1961" s="238"/>
      <c r="CG1961" s="238"/>
      <c r="CH1961" s="238"/>
      <c r="CI1961" s="238"/>
      <c r="CJ1961" s="238"/>
      <c r="CK1961" s="238"/>
      <c r="CL1961" s="238"/>
      <c r="CM1961" s="238"/>
      <c r="CN1961" s="238"/>
      <c r="CO1961" s="238"/>
      <c r="CP1961" s="238"/>
      <c r="CQ1961" s="238"/>
      <c r="CR1961" s="238"/>
      <c r="CS1961" s="238"/>
      <c r="CT1961" s="238"/>
      <c r="CU1961" s="238"/>
      <c r="CV1961" s="238"/>
      <c r="CW1961" s="238"/>
      <c r="CX1961" s="238"/>
      <c r="CY1961" s="238"/>
      <c r="CZ1961" s="238"/>
      <c r="DA1961" s="238"/>
      <c r="DB1961" s="238"/>
      <c r="DC1961" s="238"/>
      <c r="DD1961" s="238"/>
      <c r="DE1961" s="238"/>
      <c r="DF1961" s="238"/>
      <c r="DG1961" s="238"/>
      <c r="DH1961" s="238"/>
      <c r="DI1961" s="238"/>
      <c r="DJ1961" s="238"/>
      <c r="DK1961" s="238"/>
      <c r="DL1961" s="238"/>
      <c r="DM1961" s="238"/>
      <c r="DN1961" s="238"/>
      <c r="DO1961" s="238"/>
      <c r="DP1961" s="238"/>
      <c r="DQ1961" s="238"/>
      <c r="DR1961" s="238"/>
      <c r="DS1961" s="238"/>
      <c r="DT1961" s="238"/>
      <c r="DU1961" s="238"/>
      <c r="DV1961" s="238"/>
      <c r="DW1961" s="238"/>
      <c r="DX1961" s="238"/>
      <c r="DY1961" s="238"/>
      <c r="DZ1961" s="238"/>
      <c r="EA1961" s="238"/>
      <c r="EB1961" s="238"/>
      <c r="EC1961" s="238"/>
      <c r="ED1961" s="238"/>
      <c r="EE1961" s="238"/>
      <c r="EF1961" s="238"/>
      <c r="EG1961" s="238"/>
      <c r="EH1961" s="238"/>
      <c r="EI1961" s="238"/>
      <c r="EJ1961" s="238"/>
      <c r="EK1961" s="238"/>
      <c r="EL1961" s="238"/>
      <c r="EM1961" s="238"/>
      <c r="EN1961" s="238"/>
      <c r="EO1961" s="238"/>
      <c r="EP1961" s="238"/>
      <c r="EQ1961" s="238"/>
      <c r="ER1961" s="238"/>
      <c r="ES1961" s="238"/>
      <c r="ET1961" s="238"/>
      <c r="EU1961" s="238"/>
      <c r="EV1961" s="238"/>
      <c r="EW1961" s="238"/>
      <c r="EX1961" s="238"/>
      <c r="EY1961" s="238"/>
      <c r="EZ1961" s="238"/>
      <c r="FA1961" s="238"/>
      <c r="FB1961" s="238"/>
      <c r="FC1961" s="238"/>
      <c r="FD1961" s="238"/>
      <c r="FE1961" s="238"/>
    </row>
    <row r="1962" spans="34:161">
      <c r="AH1962" s="238"/>
      <c r="AI1962" s="238"/>
      <c r="AJ1962" s="238"/>
      <c r="AK1962" s="238"/>
      <c r="AL1962" s="238"/>
      <c r="AM1962" s="238"/>
      <c r="AN1962" s="238"/>
      <c r="AO1962" s="238"/>
      <c r="AP1962" s="238"/>
      <c r="AQ1962" s="238"/>
      <c r="AR1962" s="238"/>
      <c r="AS1962" s="238"/>
      <c r="AT1962" s="238"/>
      <c r="AU1962" s="238"/>
      <c r="AV1962" s="238"/>
      <c r="AW1962" s="238"/>
      <c r="AX1962" s="238"/>
      <c r="AY1962" s="238"/>
      <c r="AZ1962" s="238"/>
      <c r="BA1962" s="238"/>
      <c r="BB1962" s="238"/>
      <c r="BC1962" s="238"/>
      <c r="BD1962" s="238"/>
      <c r="BE1962" s="238"/>
      <c r="BF1962" s="238"/>
      <c r="BG1962" s="238"/>
      <c r="BH1962" s="238"/>
      <c r="BI1962" s="238"/>
      <c r="BJ1962" s="238"/>
      <c r="BK1962" s="238"/>
      <c r="BL1962" s="238"/>
      <c r="BM1962" s="238"/>
      <c r="BN1962" s="238"/>
      <c r="BO1962" s="238"/>
      <c r="BP1962" s="238"/>
      <c r="BQ1962" s="238"/>
      <c r="BR1962" s="238"/>
      <c r="BS1962" s="238"/>
      <c r="BT1962" s="238"/>
      <c r="BU1962" s="238"/>
      <c r="BV1962" s="238"/>
      <c r="BW1962" s="238"/>
      <c r="BX1962" s="238"/>
      <c r="BY1962" s="238"/>
      <c r="BZ1962" s="238"/>
      <c r="CA1962" s="238"/>
      <c r="CB1962" s="238"/>
      <c r="CC1962" s="238"/>
      <c r="CD1962" s="238"/>
      <c r="CE1962" s="238"/>
      <c r="CF1962" s="238"/>
      <c r="CG1962" s="238"/>
      <c r="CH1962" s="238"/>
      <c r="CI1962" s="238"/>
      <c r="CJ1962" s="238"/>
      <c r="CK1962" s="238"/>
      <c r="CL1962" s="238"/>
      <c r="CM1962" s="238"/>
      <c r="CN1962" s="238"/>
      <c r="CO1962" s="238"/>
      <c r="CP1962" s="238"/>
      <c r="CQ1962" s="238"/>
      <c r="CR1962" s="238"/>
      <c r="CS1962" s="238"/>
      <c r="CT1962" s="238"/>
      <c r="CU1962" s="238"/>
      <c r="CV1962" s="238"/>
      <c r="CW1962" s="238"/>
      <c r="CX1962" s="238"/>
      <c r="CY1962" s="238"/>
      <c r="CZ1962" s="238"/>
      <c r="DA1962" s="238"/>
      <c r="DB1962" s="238"/>
      <c r="DC1962" s="238"/>
      <c r="DD1962" s="238"/>
      <c r="DE1962" s="238"/>
      <c r="DF1962" s="238"/>
      <c r="DG1962" s="238"/>
      <c r="DH1962" s="238"/>
      <c r="DI1962" s="238"/>
      <c r="DJ1962" s="238"/>
      <c r="DK1962" s="238"/>
      <c r="DL1962" s="238"/>
      <c r="DM1962" s="238"/>
      <c r="DN1962" s="238"/>
      <c r="DO1962" s="238"/>
      <c r="DP1962" s="238"/>
      <c r="DQ1962" s="238"/>
      <c r="DR1962" s="238"/>
      <c r="DS1962" s="238"/>
      <c r="DT1962" s="238"/>
      <c r="DU1962" s="238"/>
      <c r="DV1962" s="238"/>
      <c r="DW1962" s="238"/>
      <c r="DX1962" s="238"/>
      <c r="DY1962" s="238"/>
      <c r="DZ1962" s="238"/>
      <c r="EA1962" s="238"/>
      <c r="EB1962" s="238"/>
      <c r="EC1962" s="238"/>
      <c r="ED1962" s="238"/>
      <c r="EE1962" s="238"/>
      <c r="EF1962" s="238"/>
      <c r="EG1962" s="238"/>
      <c r="EH1962" s="238"/>
      <c r="EI1962" s="238"/>
      <c r="EJ1962" s="238"/>
      <c r="EK1962" s="238"/>
      <c r="EL1962" s="238"/>
      <c r="EM1962" s="238"/>
      <c r="EN1962" s="238"/>
      <c r="EO1962" s="238"/>
      <c r="EP1962" s="238"/>
      <c r="EQ1962" s="238"/>
      <c r="ER1962" s="238"/>
      <c r="ES1962" s="238"/>
      <c r="ET1962" s="238"/>
      <c r="EU1962" s="238"/>
      <c r="EV1962" s="238"/>
      <c r="EW1962" s="238"/>
      <c r="EX1962" s="238"/>
      <c r="EY1962" s="238"/>
      <c r="EZ1962" s="238"/>
      <c r="FA1962" s="238"/>
      <c r="FB1962" s="238"/>
      <c r="FC1962" s="238"/>
      <c r="FD1962" s="238"/>
      <c r="FE1962" s="238"/>
    </row>
    <row r="1963" spans="34:161">
      <c r="AH1963" s="238"/>
      <c r="AI1963" s="238"/>
      <c r="AJ1963" s="238"/>
      <c r="AK1963" s="238"/>
      <c r="AL1963" s="238"/>
      <c r="AM1963" s="238"/>
      <c r="AN1963" s="238"/>
      <c r="AO1963" s="238"/>
      <c r="AP1963" s="238"/>
      <c r="AQ1963" s="238"/>
      <c r="AR1963" s="238"/>
      <c r="AS1963" s="238"/>
      <c r="AT1963" s="238"/>
      <c r="AU1963" s="238"/>
      <c r="AV1963" s="238"/>
      <c r="AW1963" s="238"/>
      <c r="AX1963" s="238"/>
      <c r="AY1963" s="238"/>
      <c r="AZ1963" s="238"/>
      <c r="BA1963" s="238"/>
      <c r="BB1963" s="238"/>
      <c r="BC1963" s="238"/>
      <c r="BD1963" s="238"/>
      <c r="BE1963" s="238"/>
      <c r="BF1963" s="238"/>
      <c r="BG1963" s="238"/>
      <c r="BH1963" s="238"/>
      <c r="BI1963" s="238"/>
      <c r="BJ1963" s="238"/>
      <c r="BK1963" s="238"/>
      <c r="BL1963" s="238"/>
      <c r="BM1963" s="238"/>
      <c r="BN1963" s="238"/>
      <c r="BO1963" s="238"/>
      <c r="BP1963" s="238"/>
      <c r="BQ1963" s="238"/>
      <c r="BR1963" s="238"/>
      <c r="BS1963" s="238"/>
      <c r="BT1963" s="238"/>
      <c r="BU1963" s="238"/>
      <c r="BV1963" s="238"/>
      <c r="BW1963" s="238"/>
      <c r="BX1963" s="238"/>
      <c r="BY1963" s="238"/>
      <c r="BZ1963" s="238"/>
      <c r="CA1963" s="238"/>
      <c r="CB1963" s="238"/>
      <c r="CC1963" s="238"/>
      <c r="CD1963" s="238"/>
      <c r="CE1963" s="238"/>
      <c r="CF1963" s="238"/>
      <c r="CG1963" s="238"/>
      <c r="CH1963" s="238"/>
      <c r="CI1963" s="238"/>
      <c r="CJ1963" s="238"/>
      <c r="CK1963" s="238"/>
      <c r="CL1963" s="238"/>
      <c r="CM1963" s="238"/>
      <c r="CN1963" s="238"/>
      <c r="CO1963" s="238"/>
      <c r="CP1963" s="238"/>
      <c r="CQ1963" s="238"/>
      <c r="CR1963" s="238"/>
      <c r="CS1963" s="238"/>
      <c r="CT1963" s="238"/>
      <c r="CU1963" s="238"/>
      <c r="CV1963" s="238"/>
      <c r="CW1963" s="238"/>
      <c r="CX1963" s="238"/>
      <c r="CY1963" s="238"/>
      <c r="CZ1963" s="238"/>
      <c r="DA1963" s="238"/>
      <c r="DB1963" s="238"/>
      <c r="DC1963" s="238"/>
      <c r="DD1963" s="238"/>
      <c r="DE1963" s="238"/>
      <c r="DF1963" s="238"/>
      <c r="DG1963" s="238"/>
      <c r="DH1963" s="238"/>
      <c r="DI1963" s="238"/>
      <c r="DJ1963" s="238"/>
      <c r="DK1963" s="238"/>
      <c r="DL1963" s="238"/>
      <c r="DM1963" s="238"/>
      <c r="DN1963" s="238"/>
      <c r="DO1963" s="238"/>
      <c r="DP1963" s="238"/>
      <c r="DQ1963" s="238"/>
      <c r="DR1963" s="238"/>
      <c r="DS1963" s="238"/>
      <c r="DT1963" s="238"/>
      <c r="DU1963" s="238"/>
      <c r="DV1963" s="238"/>
      <c r="DW1963" s="238"/>
      <c r="DX1963" s="238"/>
      <c r="DY1963" s="238"/>
      <c r="DZ1963" s="238"/>
      <c r="EA1963" s="238"/>
      <c r="EB1963" s="238"/>
      <c r="EC1963" s="238"/>
      <c r="ED1963" s="238"/>
      <c r="EE1963" s="238"/>
      <c r="EF1963" s="238"/>
      <c r="EG1963" s="238"/>
      <c r="EH1963" s="238"/>
      <c r="EI1963" s="238"/>
      <c r="EJ1963" s="238"/>
      <c r="EK1963" s="238"/>
      <c r="EL1963" s="238"/>
      <c r="EM1963" s="238"/>
      <c r="EN1963" s="238"/>
      <c r="EO1963" s="238"/>
      <c r="EP1963" s="238"/>
      <c r="EQ1963" s="238"/>
      <c r="ER1963" s="238"/>
      <c r="ES1963" s="238"/>
      <c r="ET1963" s="238"/>
      <c r="EU1963" s="238"/>
      <c r="EV1963" s="238"/>
      <c r="EW1963" s="238"/>
      <c r="EX1963" s="238"/>
      <c r="EY1963" s="238"/>
      <c r="EZ1963" s="238"/>
      <c r="FA1963" s="238"/>
      <c r="FB1963" s="238"/>
      <c r="FC1963" s="238"/>
      <c r="FD1963" s="238"/>
      <c r="FE1963" s="238"/>
    </row>
    <row r="1964" spans="34:161">
      <c r="AH1964" s="238"/>
      <c r="AI1964" s="238"/>
      <c r="AJ1964" s="238"/>
      <c r="AK1964" s="238"/>
      <c r="AL1964" s="238"/>
      <c r="AM1964" s="238"/>
      <c r="AN1964" s="238"/>
      <c r="AO1964" s="238"/>
      <c r="AP1964" s="238"/>
      <c r="AQ1964" s="238"/>
      <c r="AR1964" s="238"/>
      <c r="AS1964" s="238"/>
      <c r="AT1964" s="238"/>
      <c r="AU1964" s="238"/>
      <c r="AV1964" s="238"/>
      <c r="AW1964" s="238"/>
      <c r="AX1964" s="238"/>
      <c r="AY1964" s="238"/>
      <c r="AZ1964" s="238"/>
      <c r="BA1964" s="238"/>
      <c r="BB1964" s="238"/>
      <c r="BC1964" s="238"/>
      <c r="BD1964" s="238"/>
      <c r="BE1964" s="238"/>
      <c r="BF1964" s="238"/>
      <c r="BG1964" s="238"/>
      <c r="BH1964" s="238"/>
      <c r="BI1964" s="238"/>
      <c r="BJ1964" s="238"/>
      <c r="BK1964" s="238"/>
      <c r="BL1964" s="238"/>
      <c r="BM1964" s="238"/>
      <c r="BN1964" s="238"/>
      <c r="BO1964" s="238"/>
      <c r="BP1964" s="238"/>
      <c r="BQ1964" s="238"/>
      <c r="BR1964" s="238"/>
      <c r="BS1964" s="238"/>
      <c r="BT1964" s="238"/>
      <c r="BU1964" s="238"/>
      <c r="BV1964" s="238"/>
      <c r="BW1964" s="238"/>
      <c r="BX1964" s="238"/>
      <c r="BY1964" s="238"/>
      <c r="BZ1964" s="238"/>
      <c r="CA1964" s="238"/>
      <c r="CB1964" s="238"/>
      <c r="CC1964" s="238"/>
      <c r="CD1964" s="238"/>
      <c r="CE1964" s="238"/>
      <c r="CF1964" s="238"/>
      <c r="CG1964" s="238"/>
      <c r="CH1964" s="238"/>
      <c r="CI1964" s="238"/>
      <c r="CJ1964" s="238"/>
      <c r="CK1964" s="238"/>
      <c r="CL1964" s="238"/>
      <c r="CM1964" s="238"/>
      <c r="CN1964" s="238"/>
      <c r="CO1964" s="238"/>
      <c r="CP1964" s="238"/>
      <c r="CQ1964" s="238"/>
      <c r="CR1964" s="238"/>
      <c r="CS1964" s="238"/>
      <c r="CT1964" s="238"/>
      <c r="CU1964" s="238"/>
      <c r="CV1964" s="238"/>
      <c r="CW1964" s="238"/>
      <c r="CX1964" s="238"/>
      <c r="CY1964" s="238"/>
      <c r="CZ1964" s="238"/>
      <c r="DA1964" s="238"/>
      <c r="DB1964" s="238"/>
      <c r="DC1964" s="238"/>
      <c r="DD1964" s="238"/>
      <c r="DE1964" s="238"/>
      <c r="DF1964" s="238"/>
      <c r="DG1964" s="238"/>
      <c r="DH1964" s="238"/>
      <c r="DI1964" s="238"/>
      <c r="DJ1964" s="238"/>
      <c r="DK1964" s="238"/>
      <c r="DL1964" s="238"/>
      <c r="DM1964" s="238"/>
      <c r="DN1964" s="238"/>
      <c r="DO1964" s="238"/>
      <c r="DP1964" s="238"/>
      <c r="DQ1964" s="238"/>
      <c r="DR1964" s="238"/>
      <c r="DS1964" s="238"/>
      <c r="DT1964" s="238"/>
      <c r="DU1964" s="238"/>
      <c r="DV1964" s="238"/>
      <c r="DW1964" s="238"/>
      <c r="DX1964" s="238"/>
      <c r="DY1964" s="238"/>
      <c r="DZ1964" s="238"/>
      <c r="EA1964" s="238"/>
      <c r="EB1964" s="238"/>
      <c r="EC1964" s="238"/>
      <c r="ED1964" s="238"/>
      <c r="EE1964" s="238"/>
      <c r="EF1964" s="238"/>
      <c r="EG1964" s="238"/>
      <c r="EH1964" s="238"/>
      <c r="EI1964" s="238"/>
      <c r="EJ1964" s="238"/>
      <c r="EK1964" s="238"/>
      <c r="EL1964" s="238"/>
      <c r="EM1964" s="238"/>
      <c r="EN1964" s="238"/>
      <c r="EO1964" s="238"/>
      <c r="EP1964" s="238"/>
      <c r="EQ1964" s="238"/>
      <c r="ER1964" s="238"/>
      <c r="ES1964" s="238"/>
      <c r="ET1964" s="238"/>
      <c r="EU1964" s="238"/>
      <c r="EV1964" s="238"/>
      <c r="EW1964" s="238"/>
      <c r="EX1964" s="238"/>
      <c r="EY1964" s="238"/>
      <c r="EZ1964" s="238"/>
      <c r="FA1964" s="238"/>
      <c r="FB1964" s="238"/>
      <c r="FC1964" s="238"/>
      <c r="FD1964" s="238"/>
      <c r="FE1964" s="238"/>
    </row>
    <row r="1965" spans="34:161">
      <c r="AH1965" s="238"/>
      <c r="AI1965" s="238"/>
      <c r="AJ1965" s="238"/>
      <c r="AK1965" s="238"/>
      <c r="AL1965" s="238"/>
      <c r="AM1965" s="238"/>
      <c r="AN1965" s="238"/>
      <c r="AO1965" s="238"/>
      <c r="AP1965" s="238"/>
      <c r="AQ1965" s="238"/>
      <c r="AR1965" s="238"/>
      <c r="AS1965" s="238"/>
      <c r="AT1965" s="238"/>
      <c r="AU1965" s="238"/>
      <c r="AV1965" s="238"/>
      <c r="AW1965" s="238"/>
      <c r="AX1965" s="238"/>
      <c r="AY1965" s="238"/>
      <c r="AZ1965" s="238"/>
      <c r="BA1965" s="238"/>
      <c r="BB1965" s="238"/>
      <c r="BC1965" s="238"/>
      <c r="BD1965" s="238"/>
      <c r="BE1965" s="238"/>
      <c r="BF1965" s="238"/>
      <c r="BG1965" s="238"/>
      <c r="BH1965" s="238"/>
      <c r="BI1965" s="238"/>
      <c r="BJ1965" s="238"/>
      <c r="BK1965" s="238"/>
      <c r="BL1965" s="238"/>
      <c r="BM1965" s="238"/>
      <c r="BN1965" s="238"/>
      <c r="BO1965" s="238"/>
      <c r="BP1965" s="238"/>
      <c r="BQ1965" s="238"/>
      <c r="BR1965" s="238"/>
      <c r="BS1965" s="238"/>
      <c r="BT1965" s="238"/>
      <c r="BU1965" s="238"/>
      <c r="BV1965" s="238"/>
      <c r="BW1965" s="238"/>
      <c r="BX1965" s="238"/>
      <c r="BY1965" s="238"/>
      <c r="BZ1965" s="238"/>
      <c r="CA1965" s="238"/>
      <c r="CB1965" s="238"/>
      <c r="CC1965" s="238"/>
      <c r="CD1965" s="238"/>
      <c r="CE1965" s="238"/>
      <c r="CF1965" s="238"/>
      <c r="CG1965" s="238"/>
      <c r="CH1965" s="238"/>
      <c r="CI1965" s="238"/>
      <c r="CJ1965" s="238"/>
      <c r="CK1965" s="238"/>
      <c r="CL1965" s="238"/>
      <c r="CM1965" s="238"/>
      <c r="CN1965" s="238"/>
      <c r="CO1965" s="238"/>
      <c r="CP1965" s="238"/>
      <c r="CQ1965" s="238"/>
      <c r="CR1965" s="238"/>
      <c r="CS1965" s="238"/>
      <c r="CT1965" s="238"/>
      <c r="CU1965" s="238"/>
      <c r="CV1965" s="238"/>
      <c r="CW1965" s="238"/>
      <c r="CX1965" s="238"/>
      <c r="CY1965" s="238"/>
      <c r="CZ1965" s="238"/>
      <c r="DA1965" s="238"/>
      <c r="DB1965" s="238"/>
      <c r="DC1965" s="238"/>
      <c r="DD1965" s="238"/>
      <c r="DE1965" s="238"/>
      <c r="DF1965" s="238"/>
      <c r="DG1965" s="238"/>
      <c r="DH1965" s="238"/>
      <c r="DI1965" s="238"/>
      <c r="DJ1965" s="238"/>
      <c r="DK1965" s="238"/>
      <c r="DL1965" s="238"/>
      <c r="DM1965" s="238"/>
      <c r="DN1965" s="238"/>
      <c r="DO1965" s="238"/>
      <c r="DP1965" s="238"/>
      <c r="DQ1965" s="238"/>
      <c r="DR1965" s="238"/>
      <c r="DS1965" s="238"/>
      <c r="DT1965" s="238"/>
      <c r="DU1965" s="238"/>
      <c r="DV1965" s="238"/>
      <c r="DW1965" s="238"/>
      <c r="DX1965" s="238"/>
      <c r="DY1965" s="238"/>
      <c r="DZ1965" s="238"/>
      <c r="EA1965" s="238"/>
      <c r="EB1965" s="238"/>
      <c r="EC1965" s="238"/>
      <c r="ED1965" s="238"/>
      <c r="EE1965" s="238"/>
      <c r="EF1965" s="238"/>
      <c r="EG1965" s="238"/>
      <c r="EH1965" s="238"/>
      <c r="EI1965" s="238"/>
      <c r="EJ1965" s="238"/>
      <c r="EK1965" s="238"/>
      <c r="EL1965" s="238"/>
      <c r="EM1965" s="238"/>
      <c r="EN1965" s="238"/>
      <c r="EO1965" s="238"/>
      <c r="EP1965" s="238"/>
      <c r="EQ1965" s="238"/>
      <c r="ER1965" s="238"/>
      <c r="ES1965" s="238"/>
      <c r="ET1965" s="238"/>
      <c r="EU1965" s="238"/>
      <c r="EV1965" s="238"/>
      <c r="EW1965" s="238"/>
      <c r="EX1965" s="238"/>
      <c r="EY1965" s="238"/>
      <c r="EZ1965" s="238"/>
      <c r="FA1965" s="238"/>
      <c r="FB1965" s="238"/>
      <c r="FC1965" s="238"/>
      <c r="FD1965" s="238"/>
      <c r="FE1965" s="238"/>
    </row>
    <row r="1966" spans="34:161">
      <c r="AH1966" s="238"/>
      <c r="AI1966" s="238"/>
      <c r="AJ1966" s="238"/>
      <c r="AK1966" s="238"/>
      <c r="AL1966" s="238"/>
      <c r="AM1966" s="238"/>
      <c r="AN1966" s="238"/>
      <c r="AO1966" s="238"/>
      <c r="AP1966" s="238"/>
      <c r="AQ1966" s="238"/>
      <c r="AR1966" s="238"/>
      <c r="AS1966" s="238"/>
      <c r="AT1966" s="238"/>
      <c r="AU1966" s="238"/>
      <c r="AV1966" s="238"/>
      <c r="AW1966" s="238"/>
      <c r="AX1966" s="238"/>
      <c r="AY1966" s="238"/>
      <c r="AZ1966" s="238"/>
      <c r="BA1966" s="238"/>
      <c r="BB1966" s="238"/>
      <c r="BC1966" s="238"/>
      <c r="BD1966" s="238"/>
      <c r="BE1966" s="238"/>
      <c r="BF1966" s="238"/>
      <c r="BG1966" s="238"/>
      <c r="BH1966" s="238"/>
      <c r="BI1966" s="238"/>
      <c r="BJ1966" s="238"/>
      <c r="BK1966" s="238"/>
      <c r="BL1966" s="238"/>
      <c r="BM1966" s="238"/>
      <c r="BN1966" s="238"/>
      <c r="BO1966" s="238"/>
      <c r="BP1966" s="238"/>
      <c r="BQ1966" s="238"/>
      <c r="BR1966" s="238"/>
      <c r="BS1966" s="238"/>
      <c r="BT1966" s="238"/>
      <c r="BU1966" s="238"/>
      <c r="BV1966" s="238"/>
      <c r="BW1966" s="238"/>
      <c r="BX1966" s="238"/>
      <c r="BY1966" s="238"/>
      <c r="BZ1966" s="238"/>
      <c r="CA1966" s="238"/>
      <c r="CB1966" s="238"/>
      <c r="CC1966" s="238"/>
      <c r="CD1966" s="238"/>
      <c r="CE1966" s="238"/>
      <c r="CF1966" s="238"/>
      <c r="CG1966" s="238"/>
      <c r="CH1966" s="238"/>
      <c r="CI1966" s="238"/>
      <c r="CJ1966" s="238"/>
      <c r="CK1966" s="238"/>
      <c r="CL1966" s="238"/>
      <c r="CM1966" s="238"/>
      <c r="CN1966" s="238"/>
      <c r="CO1966" s="238"/>
      <c r="CP1966" s="238"/>
      <c r="CQ1966" s="238"/>
      <c r="CR1966" s="238"/>
      <c r="CS1966" s="238"/>
      <c r="CT1966" s="238"/>
      <c r="CU1966" s="238"/>
      <c r="CV1966" s="238"/>
      <c r="CW1966" s="238"/>
      <c r="CX1966" s="238"/>
      <c r="CY1966" s="238"/>
      <c r="CZ1966" s="238"/>
      <c r="DA1966" s="238"/>
      <c r="DB1966" s="238"/>
      <c r="DC1966" s="238"/>
      <c r="DD1966" s="238"/>
      <c r="DE1966" s="238"/>
      <c r="DF1966" s="238"/>
      <c r="DG1966" s="238"/>
      <c r="DH1966" s="238"/>
      <c r="DI1966" s="238"/>
      <c r="DJ1966" s="238"/>
      <c r="DK1966" s="238"/>
      <c r="DL1966" s="238"/>
      <c r="DM1966" s="238"/>
      <c r="DN1966" s="238"/>
      <c r="DO1966" s="238"/>
      <c r="DP1966" s="238"/>
      <c r="DQ1966" s="238"/>
      <c r="DR1966" s="238"/>
      <c r="DS1966" s="238"/>
      <c r="DT1966" s="238"/>
      <c r="DU1966" s="238"/>
      <c r="DV1966" s="238"/>
      <c r="DW1966" s="238"/>
      <c r="DX1966" s="238"/>
      <c r="DY1966" s="238"/>
      <c r="DZ1966" s="238"/>
      <c r="EA1966" s="238"/>
      <c r="EB1966" s="238"/>
      <c r="EC1966" s="238"/>
      <c r="ED1966" s="238"/>
      <c r="EE1966" s="238"/>
      <c r="EF1966" s="238"/>
      <c r="EG1966" s="238"/>
      <c r="EH1966" s="238"/>
      <c r="EI1966" s="238"/>
      <c r="EJ1966" s="238"/>
      <c r="EK1966" s="238"/>
      <c r="EL1966" s="238"/>
      <c r="EM1966" s="238"/>
      <c r="EN1966" s="238"/>
      <c r="EO1966" s="238"/>
      <c r="EP1966" s="238"/>
      <c r="EQ1966" s="238"/>
      <c r="ER1966" s="238"/>
      <c r="ES1966" s="238"/>
      <c r="ET1966" s="238"/>
      <c r="EU1966" s="238"/>
      <c r="EV1966" s="238"/>
      <c r="EW1966" s="238"/>
      <c r="EX1966" s="238"/>
      <c r="EY1966" s="238"/>
      <c r="EZ1966" s="238"/>
      <c r="FA1966" s="238"/>
      <c r="FB1966" s="238"/>
      <c r="FC1966" s="238"/>
      <c r="FD1966" s="238"/>
      <c r="FE1966" s="238"/>
    </row>
    <row r="1967" spans="34:161">
      <c r="AH1967" s="238"/>
      <c r="AI1967" s="238"/>
      <c r="AJ1967" s="238"/>
      <c r="AK1967" s="238"/>
      <c r="AL1967" s="238"/>
      <c r="AM1967" s="238"/>
      <c r="AN1967" s="238"/>
      <c r="AO1967" s="238"/>
      <c r="AP1967" s="238"/>
      <c r="AQ1967" s="238"/>
      <c r="AR1967" s="238"/>
      <c r="AS1967" s="238"/>
      <c r="AT1967" s="238"/>
      <c r="AU1967" s="238"/>
      <c r="AV1967" s="238"/>
      <c r="AW1967" s="238"/>
      <c r="AX1967" s="238"/>
      <c r="AY1967" s="238"/>
      <c r="AZ1967" s="238"/>
      <c r="BA1967" s="238"/>
      <c r="BB1967" s="238"/>
      <c r="BC1967" s="238"/>
      <c r="BD1967" s="238"/>
      <c r="BE1967" s="238"/>
      <c r="BF1967" s="238"/>
      <c r="BG1967" s="238"/>
      <c r="BH1967" s="238"/>
      <c r="BI1967" s="238"/>
      <c r="BJ1967" s="238"/>
      <c r="BK1967" s="238"/>
      <c r="BL1967" s="238"/>
      <c r="BM1967" s="238"/>
      <c r="BN1967" s="238"/>
      <c r="BO1967" s="238"/>
      <c r="BP1967" s="238"/>
      <c r="BQ1967" s="238"/>
      <c r="BR1967" s="238"/>
      <c r="BS1967" s="238"/>
      <c r="BT1967" s="238"/>
      <c r="BU1967" s="238"/>
      <c r="BV1967" s="238"/>
      <c r="BW1967" s="238"/>
      <c r="BX1967" s="238"/>
      <c r="BY1967" s="238"/>
      <c r="BZ1967" s="238"/>
      <c r="CA1967" s="238"/>
      <c r="CB1967" s="238"/>
      <c r="CC1967" s="238"/>
      <c r="CD1967" s="238"/>
      <c r="CE1967" s="238"/>
      <c r="CF1967" s="238"/>
      <c r="CG1967" s="238"/>
      <c r="CH1967" s="238"/>
      <c r="CI1967" s="238"/>
      <c r="CJ1967" s="238"/>
      <c r="CK1967" s="238"/>
      <c r="CL1967" s="238"/>
      <c r="CM1967" s="238"/>
      <c r="CN1967" s="238"/>
      <c r="CO1967" s="238"/>
      <c r="CP1967" s="238"/>
      <c r="CQ1967" s="238"/>
      <c r="CR1967" s="238"/>
      <c r="CS1967" s="238"/>
      <c r="CT1967" s="238"/>
      <c r="CU1967" s="238"/>
      <c r="CV1967" s="238"/>
      <c r="CW1967" s="238"/>
      <c r="CX1967" s="238"/>
      <c r="CY1967" s="238"/>
      <c r="CZ1967" s="238"/>
      <c r="DA1967" s="238"/>
      <c r="DB1967" s="238"/>
      <c r="DC1967" s="238"/>
      <c r="DD1967" s="238"/>
      <c r="DE1967" s="238"/>
      <c r="DF1967" s="238"/>
      <c r="DG1967" s="238"/>
      <c r="DH1967" s="238"/>
      <c r="DI1967" s="238"/>
      <c r="DJ1967" s="238"/>
      <c r="DK1967" s="238"/>
      <c r="DL1967" s="238"/>
      <c r="DM1967" s="238"/>
      <c r="DN1967" s="238"/>
      <c r="DO1967" s="238"/>
      <c r="DP1967" s="238"/>
      <c r="DQ1967" s="238"/>
      <c r="DR1967" s="238"/>
      <c r="DS1967" s="238"/>
      <c r="DT1967" s="238"/>
      <c r="DU1967" s="238"/>
      <c r="DV1967" s="238"/>
      <c r="DW1967" s="238"/>
      <c r="DX1967" s="238"/>
      <c r="DY1967" s="238"/>
      <c r="DZ1967" s="238"/>
      <c r="EA1967" s="238"/>
      <c r="EB1967" s="238"/>
      <c r="EC1967" s="238"/>
      <c r="ED1967" s="238"/>
      <c r="EE1967" s="238"/>
      <c r="EF1967" s="238"/>
      <c r="EG1967" s="238"/>
      <c r="EH1967" s="238"/>
      <c r="EI1967" s="238"/>
      <c r="EJ1967" s="238"/>
      <c r="EK1967" s="238"/>
      <c r="EL1967" s="238"/>
      <c r="EM1967" s="238"/>
      <c r="EN1967" s="238"/>
      <c r="EO1967" s="238"/>
      <c r="EP1967" s="238"/>
      <c r="EQ1967" s="238"/>
      <c r="ER1967" s="238"/>
      <c r="ES1967" s="238"/>
      <c r="ET1967" s="238"/>
      <c r="EU1967" s="238"/>
      <c r="EV1967" s="238"/>
      <c r="EW1967" s="238"/>
      <c r="EX1967" s="238"/>
      <c r="EY1967" s="238"/>
      <c r="EZ1967" s="238"/>
      <c r="FA1967" s="238"/>
      <c r="FB1967" s="238"/>
      <c r="FC1967" s="238"/>
      <c r="FD1967" s="238"/>
      <c r="FE1967" s="238"/>
    </row>
    <row r="1968" spans="34:161">
      <c r="AH1968" s="238"/>
      <c r="AI1968" s="238"/>
      <c r="AJ1968" s="238"/>
      <c r="AK1968" s="238"/>
      <c r="AL1968" s="238"/>
      <c r="AM1968" s="238"/>
      <c r="AN1968" s="238"/>
      <c r="AO1968" s="238"/>
      <c r="AP1968" s="238"/>
      <c r="AQ1968" s="238"/>
      <c r="AR1968" s="238"/>
      <c r="AS1968" s="238"/>
      <c r="AT1968" s="238"/>
      <c r="AU1968" s="238"/>
      <c r="AV1968" s="238"/>
      <c r="AW1968" s="238"/>
      <c r="AX1968" s="238"/>
      <c r="AY1968" s="238"/>
      <c r="AZ1968" s="238"/>
      <c r="BA1968" s="238"/>
      <c r="BB1968" s="238"/>
      <c r="BC1968" s="238"/>
      <c r="BD1968" s="238"/>
      <c r="BE1968" s="238"/>
      <c r="BF1968" s="238"/>
      <c r="BG1968" s="238"/>
      <c r="BH1968" s="238"/>
      <c r="BI1968" s="238"/>
      <c r="BJ1968" s="238"/>
      <c r="BK1968" s="238"/>
      <c r="BL1968" s="238"/>
      <c r="BM1968" s="238"/>
      <c r="BN1968" s="238"/>
      <c r="BO1968" s="238"/>
      <c r="BP1968" s="238"/>
      <c r="BQ1968" s="238"/>
      <c r="BR1968" s="238"/>
      <c r="BS1968" s="238"/>
      <c r="BT1968" s="238"/>
      <c r="BU1968" s="238"/>
      <c r="BV1968" s="238"/>
      <c r="BW1968" s="238"/>
      <c r="BX1968" s="238"/>
      <c r="BY1968" s="238"/>
      <c r="BZ1968" s="238"/>
      <c r="CA1968" s="238"/>
      <c r="CB1968" s="238"/>
      <c r="CC1968" s="238"/>
      <c r="CD1968" s="238"/>
      <c r="CE1968" s="238"/>
      <c r="CF1968" s="238"/>
      <c r="CG1968" s="238"/>
      <c r="CH1968" s="238"/>
      <c r="CI1968" s="238"/>
      <c r="CJ1968" s="238"/>
      <c r="CK1968" s="238"/>
      <c r="CL1968" s="238"/>
      <c r="CM1968" s="238"/>
      <c r="CN1968" s="238"/>
      <c r="CO1968" s="238"/>
      <c r="CP1968" s="238"/>
      <c r="CQ1968" s="238"/>
      <c r="CR1968" s="238"/>
      <c r="CS1968" s="238"/>
      <c r="CT1968" s="238"/>
      <c r="CU1968" s="238"/>
      <c r="CV1968" s="238"/>
      <c r="CW1968" s="238"/>
      <c r="CX1968" s="238"/>
      <c r="CY1968" s="238"/>
      <c r="CZ1968" s="238"/>
      <c r="DA1968" s="238"/>
      <c r="DB1968" s="238"/>
      <c r="DC1968" s="238"/>
      <c r="DD1968" s="238"/>
      <c r="DE1968" s="238"/>
      <c r="DF1968" s="238"/>
      <c r="DG1968" s="238"/>
      <c r="DH1968" s="238"/>
      <c r="DI1968" s="238"/>
      <c r="DJ1968" s="238"/>
      <c r="DK1968" s="238"/>
      <c r="DL1968" s="238"/>
      <c r="DM1968" s="238"/>
      <c r="DN1968" s="238"/>
      <c r="DO1968" s="238"/>
      <c r="DP1968" s="238"/>
      <c r="DQ1968" s="238"/>
      <c r="DR1968" s="238"/>
      <c r="DS1968" s="238"/>
      <c r="DT1968" s="238"/>
      <c r="DU1968" s="238"/>
      <c r="DV1968" s="238"/>
      <c r="DW1968" s="238"/>
      <c r="DX1968" s="238"/>
      <c r="DY1968" s="238"/>
      <c r="DZ1968" s="238"/>
      <c r="EA1968" s="238"/>
      <c r="EB1968" s="238"/>
      <c r="EC1968" s="238"/>
      <c r="ED1968" s="238"/>
      <c r="EE1968" s="238"/>
      <c r="EF1968" s="238"/>
      <c r="EG1968" s="238"/>
      <c r="EH1968" s="238"/>
      <c r="EI1968" s="238"/>
      <c r="EJ1968" s="238"/>
      <c r="EK1968" s="238"/>
      <c r="EL1968" s="238"/>
      <c r="EM1968" s="238"/>
      <c r="EN1968" s="238"/>
      <c r="EO1968" s="238"/>
      <c r="EP1968" s="238"/>
      <c r="EQ1968" s="238"/>
      <c r="ER1968" s="238"/>
      <c r="ES1968" s="238"/>
      <c r="ET1968" s="238"/>
      <c r="EU1968" s="238"/>
      <c r="EV1968" s="238"/>
      <c r="EW1968" s="238"/>
      <c r="EX1968" s="238"/>
      <c r="EY1968" s="238"/>
      <c r="EZ1968" s="238"/>
      <c r="FA1968" s="238"/>
      <c r="FB1968" s="238"/>
      <c r="FC1968" s="238"/>
      <c r="FD1968" s="238"/>
      <c r="FE1968" s="238"/>
    </row>
    <row r="1969" spans="34:161">
      <c r="AH1969" s="238"/>
      <c r="AI1969" s="238"/>
      <c r="AJ1969" s="238"/>
      <c r="AK1969" s="238"/>
      <c r="AL1969" s="238"/>
      <c r="AM1969" s="238"/>
      <c r="AN1969" s="238"/>
      <c r="AO1969" s="238"/>
      <c r="AP1969" s="238"/>
      <c r="AQ1969" s="238"/>
      <c r="AR1969" s="238"/>
      <c r="AS1969" s="238"/>
      <c r="AT1969" s="238"/>
      <c r="AU1969" s="238"/>
      <c r="AV1969" s="238"/>
      <c r="AW1969" s="238"/>
      <c r="AX1969" s="238"/>
      <c r="AY1969" s="238"/>
      <c r="AZ1969" s="238"/>
      <c r="BA1969" s="238"/>
      <c r="BB1969" s="238"/>
      <c r="BC1969" s="238"/>
      <c r="BD1969" s="238"/>
      <c r="BE1969" s="238"/>
      <c r="BF1969" s="238"/>
      <c r="BG1969" s="238"/>
      <c r="BH1969" s="238"/>
      <c r="BI1969" s="238"/>
      <c r="BJ1969" s="238"/>
      <c r="BK1969" s="238"/>
      <c r="BL1969" s="238"/>
      <c r="BM1969" s="238"/>
      <c r="BN1969" s="238"/>
      <c r="BO1969" s="238"/>
      <c r="BP1969" s="238"/>
      <c r="BQ1969" s="238"/>
      <c r="BR1969" s="238"/>
      <c r="BS1969" s="238"/>
      <c r="BT1969" s="238"/>
      <c r="BU1969" s="238"/>
      <c r="BV1969" s="238"/>
      <c r="BW1969" s="238"/>
      <c r="BX1969" s="238"/>
      <c r="BY1969" s="238"/>
      <c r="BZ1969" s="238"/>
      <c r="CA1969" s="238"/>
      <c r="CB1969" s="238"/>
      <c r="CC1969" s="238"/>
      <c r="CD1969" s="238"/>
      <c r="CE1969" s="238"/>
      <c r="CF1969" s="238"/>
      <c r="CG1969" s="238"/>
      <c r="CH1969" s="238"/>
      <c r="CI1969" s="238"/>
      <c r="CJ1969" s="238"/>
      <c r="CK1969" s="238"/>
      <c r="CL1969" s="238"/>
      <c r="CM1969" s="238"/>
      <c r="CN1969" s="238"/>
      <c r="CO1969" s="238"/>
      <c r="CP1969" s="238"/>
      <c r="CQ1969" s="238"/>
      <c r="CR1969" s="238"/>
      <c r="CS1969" s="238"/>
      <c r="CT1969" s="238"/>
      <c r="CU1969" s="238"/>
      <c r="CV1969" s="238"/>
      <c r="CW1969" s="238"/>
      <c r="CX1969" s="238"/>
      <c r="CY1969" s="238"/>
      <c r="CZ1969" s="238"/>
      <c r="DA1969" s="238"/>
      <c r="DB1969" s="238"/>
      <c r="DC1969" s="238"/>
      <c r="DD1969" s="238"/>
      <c r="DE1969" s="238"/>
      <c r="DF1969" s="238"/>
      <c r="DG1969" s="238"/>
      <c r="DH1969" s="238"/>
      <c r="DI1969" s="238"/>
      <c r="DJ1969" s="238"/>
      <c r="DK1969" s="238"/>
      <c r="DL1969" s="238"/>
      <c r="DM1969" s="238"/>
      <c r="DN1969" s="238"/>
      <c r="DO1969" s="238"/>
      <c r="DP1969" s="238"/>
      <c r="DQ1969" s="238"/>
      <c r="DR1969" s="238"/>
      <c r="DS1969" s="238"/>
      <c r="DT1969" s="238"/>
      <c r="DU1969" s="238"/>
      <c r="DV1969" s="238"/>
      <c r="DW1969" s="238"/>
      <c r="DX1969" s="238"/>
      <c r="DY1969" s="238"/>
      <c r="DZ1969" s="238"/>
      <c r="EA1969" s="238"/>
      <c r="EB1969" s="238"/>
      <c r="EC1969" s="238"/>
      <c r="ED1969" s="238"/>
      <c r="EE1969" s="238"/>
      <c r="EF1969" s="238"/>
      <c r="EG1969" s="238"/>
      <c r="EH1969" s="238"/>
      <c r="EI1969" s="238"/>
      <c r="EJ1969" s="238"/>
      <c r="EK1969" s="238"/>
      <c r="EL1969" s="238"/>
      <c r="EM1969" s="238"/>
      <c r="EN1969" s="238"/>
      <c r="EO1969" s="238"/>
      <c r="EP1969" s="238"/>
      <c r="EQ1969" s="238"/>
      <c r="ER1969" s="238"/>
      <c r="ES1969" s="238"/>
      <c r="ET1969" s="238"/>
      <c r="EU1969" s="238"/>
      <c r="EV1969" s="238"/>
      <c r="EW1969" s="238"/>
      <c r="EX1969" s="238"/>
      <c r="EY1969" s="238"/>
      <c r="EZ1969" s="238"/>
      <c r="FA1969" s="238"/>
      <c r="FB1969" s="238"/>
      <c r="FC1969" s="238"/>
      <c r="FD1969" s="238"/>
      <c r="FE1969" s="238"/>
    </row>
    <row r="1970" spans="34:161">
      <c r="AH1970" s="238"/>
      <c r="AI1970" s="238"/>
      <c r="AJ1970" s="238"/>
      <c r="AK1970" s="238"/>
      <c r="AL1970" s="238"/>
      <c r="AM1970" s="238"/>
      <c r="AN1970" s="238"/>
      <c r="AO1970" s="238"/>
      <c r="AP1970" s="238"/>
      <c r="AQ1970" s="238"/>
      <c r="AR1970" s="238"/>
      <c r="AS1970" s="238"/>
      <c r="AT1970" s="238"/>
      <c r="AU1970" s="238"/>
      <c r="AV1970" s="238"/>
      <c r="AW1970" s="238"/>
      <c r="AX1970" s="238"/>
      <c r="AY1970" s="238"/>
      <c r="AZ1970" s="238"/>
      <c r="BA1970" s="238"/>
      <c r="BB1970" s="238"/>
      <c r="BC1970" s="238"/>
      <c r="BD1970" s="238"/>
      <c r="BE1970" s="238"/>
      <c r="BF1970" s="238"/>
      <c r="BG1970" s="238"/>
      <c r="BH1970" s="238"/>
      <c r="BI1970" s="238"/>
      <c r="BJ1970" s="238"/>
      <c r="BK1970" s="238"/>
      <c r="BL1970" s="238"/>
      <c r="BM1970" s="238"/>
      <c r="BN1970" s="238"/>
      <c r="BO1970" s="238"/>
      <c r="BP1970" s="238"/>
      <c r="BQ1970" s="238"/>
      <c r="BR1970" s="238"/>
      <c r="BS1970" s="238"/>
      <c r="BT1970" s="238"/>
      <c r="BU1970" s="238"/>
      <c r="BV1970" s="238"/>
      <c r="BW1970" s="238"/>
      <c r="BX1970" s="238"/>
      <c r="BY1970" s="238"/>
      <c r="BZ1970" s="238"/>
      <c r="CA1970" s="238"/>
      <c r="CB1970" s="238"/>
      <c r="CC1970" s="238"/>
      <c r="CD1970" s="238"/>
      <c r="CE1970" s="238"/>
      <c r="CF1970" s="238"/>
      <c r="CG1970" s="238"/>
      <c r="CH1970" s="238"/>
      <c r="CI1970" s="238"/>
      <c r="CJ1970" s="238"/>
      <c r="CK1970" s="238"/>
      <c r="CL1970" s="238"/>
      <c r="CM1970" s="238"/>
      <c r="CN1970" s="238"/>
      <c r="CO1970" s="238"/>
      <c r="CP1970" s="238"/>
      <c r="CQ1970" s="238"/>
      <c r="CR1970" s="238"/>
      <c r="CS1970" s="238"/>
      <c r="CT1970" s="238"/>
      <c r="CU1970" s="238"/>
      <c r="CV1970" s="238"/>
      <c r="CW1970" s="238"/>
      <c r="CX1970" s="238"/>
      <c r="CY1970" s="238"/>
      <c r="CZ1970" s="238"/>
      <c r="DA1970" s="238"/>
      <c r="DB1970" s="238"/>
      <c r="DC1970" s="238"/>
      <c r="DD1970" s="238"/>
      <c r="DE1970" s="238"/>
      <c r="DF1970" s="238"/>
      <c r="DG1970" s="238"/>
      <c r="DH1970" s="238"/>
      <c r="DI1970" s="238"/>
      <c r="DJ1970" s="238"/>
      <c r="DK1970" s="238"/>
      <c r="DL1970" s="238"/>
      <c r="DM1970" s="238"/>
      <c r="DN1970" s="238"/>
      <c r="DO1970" s="238"/>
      <c r="DP1970" s="238"/>
      <c r="DQ1970" s="238"/>
      <c r="DR1970" s="238"/>
      <c r="DS1970" s="238"/>
      <c r="DT1970" s="238"/>
      <c r="DU1970" s="238"/>
      <c r="DV1970" s="238"/>
      <c r="DW1970" s="238"/>
      <c r="DX1970" s="238"/>
      <c r="DY1970" s="238"/>
      <c r="DZ1970" s="238"/>
      <c r="EA1970" s="238"/>
      <c r="EB1970" s="238"/>
      <c r="EC1970" s="238"/>
      <c r="ED1970" s="238"/>
      <c r="EE1970" s="238"/>
      <c r="EF1970" s="238"/>
      <c r="EG1970" s="238"/>
      <c r="EH1970" s="238"/>
      <c r="EI1970" s="238"/>
      <c r="EJ1970" s="238"/>
      <c r="EK1970" s="238"/>
      <c r="EL1970" s="238"/>
      <c r="EM1970" s="238"/>
      <c r="EN1970" s="238"/>
      <c r="EO1970" s="238"/>
      <c r="EP1970" s="238"/>
      <c r="EQ1970" s="238"/>
      <c r="ER1970" s="238"/>
      <c r="ES1970" s="238"/>
      <c r="ET1970" s="238"/>
      <c r="EU1970" s="238"/>
      <c r="EV1970" s="238"/>
      <c r="EW1970" s="238"/>
      <c r="EX1970" s="238"/>
      <c r="EY1970" s="238"/>
      <c r="EZ1970" s="238"/>
      <c r="FA1970" s="238"/>
      <c r="FB1970" s="238"/>
      <c r="FC1970" s="238"/>
      <c r="FD1970" s="238"/>
      <c r="FE1970" s="238"/>
    </row>
    <row r="1971" spans="34:161">
      <c r="AH1971" s="238"/>
      <c r="AI1971" s="238"/>
      <c r="AJ1971" s="238"/>
      <c r="AK1971" s="238"/>
      <c r="AL1971" s="238"/>
      <c r="AM1971" s="238"/>
      <c r="AN1971" s="238"/>
      <c r="AO1971" s="238"/>
      <c r="AP1971" s="238"/>
      <c r="AQ1971" s="238"/>
      <c r="AR1971" s="238"/>
      <c r="AS1971" s="238"/>
      <c r="AT1971" s="238"/>
      <c r="AU1971" s="238"/>
      <c r="AV1971" s="238"/>
      <c r="AW1971" s="238"/>
      <c r="AX1971" s="238"/>
      <c r="AY1971" s="238"/>
      <c r="AZ1971" s="238"/>
      <c r="BA1971" s="238"/>
      <c r="BB1971" s="238"/>
      <c r="BC1971" s="238"/>
      <c r="BD1971" s="238"/>
      <c r="BE1971" s="238"/>
      <c r="BF1971" s="238"/>
      <c r="BG1971" s="238"/>
      <c r="BH1971" s="238"/>
      <c r="BI1971" s="238"/>
      <c r="BJ1971" s="238"/>
      <c r="BK1971" s="238"/>
      <c r="BL1971" s="238"/>
      <c r="BM1971" s="238"/>
      <c r="BN1971" s="238"/>
      <c r="BO1971" s="238"/>
      <c r="BP1971" s="238"/>
      <c r="BQ1971" s="238"/>
      <c r="BR1971" s="238"/>
      <c r="BS1971" s="238"/>
      <c r="BT1971" s="238"/>
      <c r="BU1971" s="238"/>
      <c r="BV1971" s="238"/>
      <c r="BW1971" s="238"/>
      <c r="BX1971" s="238"/>
      <c r="BY1971" s="238"/>
      <c r="BZ1971" s="238"/>
      <c r="CA1971" s="238"/>
      <c r="CB1971" s="238"/>
      <c r="CC1971" s="238"/>
      <c r="CD1971" s="238"/>
      <c r="CE1971" s="238"/>
      <c r="CF1971" s="238"/>
      <c r="CG1971" s="238"/>
      <c r="CH1971" s="238"/>
      <c r="CI1971" s="238"/>
      <c r="CJ1971" s="238"/>
      <c r="CK1971" s="238"/>
      <c r="CL1971" s="238"/>
      <c r="CM1971" s="238"/>
      <c r="CN1971" s="238"/>
      <c r="CO1971" s="238"/>
      <c r="CP1971" s="238"/>
      <c r="CQ1971" s="238"/>
      <c r="CR1971" s="238"/>
      <c r="CS1971" s="238"/>
      <c r="CT1971" s="238"/>
      <c r="CU1971" s="238"/>
      <c r="CV1971" s="238"/>
      <c r="CW1971" s="238"/>
      <c r="CX1971" s="238"/>
      <c r="CY1971" s="238"/>
      <c r="CZ1971" s="238"/>
      <c r="DA1971" s="238"/>
      <c r="DB1971" s="238"/>
      <c r="DC1971" s="238"/>
      <c r="DD1971" s="238"/>
      <c r="DE1971" s="238"/>
      <c r="DF1971" s="238"/>
      <c r="DG1971" s="238"/>
      <c r="DH1971" s="238"/>
      <c r="DI1971" s="238"/>
      <c r="DJ1971" s="238"/>
      <c r="DK1971" s="238"/>
      <c r="DL1971" s="238"/>
      <c r="DM1971" s="238"/>
      <c r="DN1971" s="238"/>
      <c r="DO1971" s="238"/>
      <c r="DP1971" s="238"/>
      <c r="DQ1971" s="238"/>
      <c r="DR1971" s="238"/>
      <c r="DS1971" s="238"/>
      <c r="DT1971" s="238"/>
      <c r="DU1971" s="238"/>
      <c r="DV1971" s="238"/>
      <c r="DW1971" s="238"/>
      <c r="DX1971" s="238"/>
      <c r="DY1971" s="238"/>
      <c r="DZ1971" s="238"/>
      <c r="EA1971" s="238"/>
      <c r="EB1971" s="238"/>
      <c r="EC1971" s="238"/>
      <c r="ED1971" s="238"/>
      <c r="EE1971" s="238"/>
      <c r="EF1971" s="238"/>
      <c r="EG1971" s="238"/>
      <c r="EH1971" s="238"/>
      <c r="EI1971" s="238"/>
      <c r="EJ1971" s="238"/>
      <c r="EK1971" s="238"/>
      <c r="EL1971" s="238"/>
      <c r="EM1971" s="238"/>
      <c r="EN1971" s="238"/>
      <c r="EO1971" s="238"/>
      <c r="EP1971" s="238"/>
      <c r="EQ1971" s="238"/>
      <c r="ER1971" s="238"/>
      <c r="ES1971" s="238"/>
      <c r="ET1971" s="238"/>
      <c r="EU1971" s="238"/>
      <c r="EV1971" s="238"/>
      <c r="EW1971" s="238"/>
      <c r="EX1971" s="238"/>
      <c r="EY1971" s="238"/>
      <c r="EZ1971" s="238"/>
      <c r="FA1971" s="238"/>
      <c r="FB1971" s="238"/>
      <c r="FC1971" s="238"/>
      <c r="FD1971" s="238"/>
      <c r="FE1971" s="238"/>
    </row>
    <row r="1972" spans="34:161">
      <c r="AH1972" s="238"/>
      <c r="AI1972" s="238"/>
      <c r="AJ1972" s="238"/>
      <c r="AK1972" s="238"/>
      <c r="AL1972" s="238"/>
      <c r="AM1972" s="238"/>
      <c r="AN1972" s="238"/>
      <c r="AO1972" s="238"/>
      <c r="AP1972" s="238"/>
      <c r="AQ1972" s="238"/>
      <c r="AR1972" s="238"/>
      <c r="AS1972" s="238"/>
      <c r="AT1972" s="238"/>
      <c r="AU1972" s="238"/>
      <c r="AV1972" s="238"/>
      <c r="AW1972" s="238"/>
      <c r="AX1972" s="238"/>
      <c r="AY1972" s="238"/>
      <c r="AZ1972" s="238"/>
      <c r="BA1972" s="238"/>
      <c r="BB1972" s="238"/>
      <c r="BC1972" s="238"/>
      <c r="BD1972" s="238"/>
      <c r="BE1972" s="238"/>
      <c r="BF1972" s="238"/>
      <c r="BG1972" s="238"/>
      <c r="BH1972" s="238"/>
      <c r="BI1972" s="238"/>
      <c r="BJ1972" s="238"/>
      <c r="BK1972" s="238"/>
      <c r="BL1972" s="238"/>
      <c r="BM1972" s="238"/>
      <c r="BN1972" s="238"/>
      <c r="BO1972" s="238"/>
      <c r="BP1972" s="238"/>
      <c r="BQ1972" s="238"/>
      <c r="BR1972" s="238"/>
      <c r="BS1972" s="238"/>
      <c r="BT1972" s="238"/>
      <c r="BU1972" s="238"/>
      <c r="BV1972" s="238"/>
      <c r="BW1972" s="238"/>
      <c r="BX1972" s="238"/>
      <c r="BY1972" s="238"/>
      <c r="BZ1972" s="238"/>
      <c r="CA1972" s="238"/>
      <c r="CB1972" s="238"/>
      <c r="CC1972" s="238"/>
      <c r="CD1972" s="238"/>
      <c r="CE1972" s="238"/>
      <c r="CF1972" s="238"/>
      <c r="CG1972" s="238"/>
      <c r="CH1972" s="238"/>
      <c r="CI1972" s="238"/>
      <c r="CJ1972" s="238"/>
      <c r="CK1972" s="238"/>
      <c r="CL1972" s="238"/>
      <c r="CM1972" s="238"/>
      <c r="CN1972" s="238"/>
      <c r="CO1972" s="238"/>
      <c r="CP1972" s="238"/>
      <c r="CQ1972" s="238"/>
      <c r="CR1972" s="238"/>
      <c r="CS1972" s="238"/>
      <c r="CT1972" s="238"/>
      <c r="CU1972" s="238"/>
      <c r="CV1972" s="238"/>
      <c r="CW1972" s="238"/>
      <c r="CX1972" s="238"/>
      <c r="CY1972" s="238"/>
      <c r="CZ1972" s="238"/>
      <c r="DA1972" s="238"/>
      <c r="DB1972" s="238"/>
      <c r="DC1972" s="238"/>
      <c r="DD1972" s="238"/>
      <c r="DE1972" s="238"/>
      <c r="DF1972" s="238"/>
      <c r="DG1972" s="238"/>
      <c r="DH1972" s="238"/>
      <c r="DI1972" s="238"/>
      <c r="DJ1972" s="238"/>
      <c r="DK1972" s="238"/>
      <c r="DL1972" s="238"/>
      <c r="DM1972" s="238"/>
      <c r="DN1972" s="238"/>
      <c r="DO1972" s="238"/>
      <c r="DP1972" s="238"/>
      <c r="DQ1972" s="238"/>
      <c r="DR1972" s="238"/>
      <c r="DS1972" s="238"/>
      <c r="DT1972" s="238"/>
      <c r="DU1972" s="238"/>
      <c r="DV1972" s="238"/>
      <c r="DW1972" s="238"/>
      <c r="DX1972" s="238"/>
      <c r="DY1972" s="238"/>
      <c r="DZ1972" s="238"/>
      <c r="EA1972" s="238"/>
      <c r="EB1972" s="238"/>
      <c r="EC1972" s="238"/>
      <c r="ED1972" s="238"/>
      <c r="EE1972" s="238"/>
      <c r="EF1972" s="238"/>
      <c r="EG1972" s="238"/>
      <c r="EH1972" s="238"/>
      <c r="EI1972" s="238"/>
      <c r="EJ1972" s="238"/>
      <c r="EK1972" s="238"/>
      <c r="EL1972" s="238"/>
      <c r="EM1972" s="238"/>
      <c r="EN1972" s="238"/>
      <c r="EO1972" s="238"/>
      <c r="EP1972" s="238"/>
      <c r="EQ1972" s="238"/>
      <c r="ER1972" s="238"/>
      <c r="ES1972" s="238"/>
      <c r="ET1972" s="238"/>
      <c r="EU1972" s="238"/>
      <c r="EV1972" s="238"/>
      <c r="EW1972" s="238"/>
      <c r="EX1972" s="238"/>
      <c r="EY1972" s="238"/>
      <c r="EZ1972" s="238"/>
      <c r="FA1972" s="238"/>
      <c r="FB1972" s="238"/>
      <c r="FC1972" s="238"/>
      <c r="FD1972" s="238"/>
      <c r="FE1972" s="238"/>
    </row>
    <row r="1973" spans="34:161">
      <c r="AH1973" s="238"/>
      <c r="AI1973" s="238"/>
      <c r="AJ1973" s="238"/>
      <c r="AK1973" s="238"/>
      <c r="AL1973" s="238"/>
      <c r="AM1973" s="238"/>
      <c r="AN1973" s="238"/>
      <c r="AO1973" s="238"/>
      <c r="AP1973" s="238"/>
      <c r="AQ1973" s="238"/>
      <c r="AR1973" s="238"/>
      <c r="AS1973" s="238"/>
      <c r="AT1973" s="238"/>
      <c r="AU1973" s="238"/>
      <c r="AV1973" s="238"/>
      <c r="AW1973" s="238"/>
      <c r="AX1973" s="238"/>
      <c r="AY1973" s="238"/>
      <c r="AZ1973" s="238"/>
      <c r="BA1973" s="238"/>
      <c r="BB1973" s="238"/>
      <c r="BC1973" s="238"/>
      <c r="BD1973" s="238"/>
      <c r="BE1973" s="238"/>
      <c r="BF1973" s="238"/>
      <c r="BG1973" s="238"/>
      <c r="BH1973" s="238"/>
      <c r="BI1973" s="238"/>
      <c r="BJ1973" s="238"/>
      <c r="BK1973" s="238"/>
      <c r="BL1973" s="238"/>
      <c r="BM1973" s="238"/>
      <c r="BN1973" s="238"/>
      <c r="BO1973" s="238"/>
      <c r="BP1973" s="238"/>
      <c r="BQ1973" s="238"/>
      <c r="BR1973" s="238"/>
      <c r="BS1973" s="238"/>
      <c r="BT1973" s="238"/>
      <c r="BU1973" s="238"/>
      <c r="BV1973" s="238"/>
      <c r="BW1973" s="238"/>
      <c r="BX1973" s="238"/>
      <c r="BY1973" s="238"/>
      <c r="BZ1973" s="238"/>
      <c r="CA1973" s="238"/>
      <c r="CB1973" s="238"/>
      <c r="CC1973" s="238"/>
      <c r="CD1973" s="238"/>
      <c r="CE1973" s="238"/>
      <c r="CF1973" s="238"/>
      <c r="CG1973" s="238"/>
      <c r="CH1973" s="238"/>
      <c r="CI1973" s="238"/>
      <c r="CJ1973" s="238"/>
      <c r="CK1973" s="238"/>
      <c r="CL1973" s="238"/>
      <c r="CM1973" s="238"/>
      <c r="CN1973" s="238"/>
      <c r="CO1973" s="238"/>
      <c r="CP1973" s="238"/>
      <c r="CQ1973" s="238"/>
      <c r="CR1973" s="238"/>
      <c r="CS1973" s="238"/>
      <c r="CT1973" s="238"/>
      <c r="CU1973" s="238"/>
      <c r="CV1973" s="238"/>
      <c r="CW1973" s="238"/>
      <c r="CX1973" s="238"/>
      <c r="CY1973" s="238"/>
      <c r="CZ1973" s="238"/>
      <c r="DA1973" s="238"/>
      <c r="DB1973" s="238"/>
      <c r="DC1973" s="238"/>
      <c r="DD1973" s="238"/>
      <c r="DE1973" s="238"/>
      <c r="DF1973" s="238"/>
      <c r="DG1973" s="238"/>
      <c r="DH1973" s="238"/>
      <c r="DI1973" s="238"/>
      <c r="DJ1973" s="238"/>
      <c r="DK1973" s="238"/>
      <c r="DL1973" s="238"/>
      <c r="DM1973" s="238"/>
      <c r="DN1973" s="238"/>
      <c r="DO1973" s="238"/>
      <c r="DP1973" s="238"/>
      <c r="DQ1973" s="238"/>
      <c r="DR1973" s="238"/>
      <c r="DS1973" s="238"/>
      <c r="DT1973" s="238"/>
      <c r="DU1973" s="238"/>
      <c r="DV1973" s="238"/>
      <c r="DW1973" s="238"/>
      <c r="DX1973" s="238"/>
      <c r="DY1973" s="238"/>
      <c r="DZ1973" s="238"/>
      <c r="EA1973" s="238"/>
      <c r="EB1973" s="238"/>
      <c r="EC1973" s="238"/>
      <c r="ED1973" s="238"/>
      <c r="EE1973" s="238"/>
      <c r="EF1973" s="238"/>
      <c r="EG1973" s="238"/>
      <c r="EH1973" s="238"/>
      <c r="EI1973" s="238"/>
      <c r="EJ1973" s="238"/>
      <c r="EK1973" s="238"/>
      <c r="EL1973" s="238"/>
      <c r="EM1973" s="238"/>
      <c r="EN1973" s="238"/>
      <c r="EO1973" s="238"/>
      <c r="EP1973" s="238"/>
      <c r="EQ1973" s="238"/>
      <c r="ER1973" s="238"/>
      <c r="ES1973" s="238"/>
      <c r="ET1973" s="238"/>
      <c r="EU1973" s="238"/>
      <c r="EV1973" s="238"/>
      <c r="EW1973" s="238"/>
      <c r="EX1973" s="238"/>
      <c r="EY1973" s="238"/>
      <c r="EZ1973" s="238"/>
      <c r="FA1973" s="238"/>
      <c r="FB1973" s="238"/>
      <c r="FC1973" s="238"/>
      <c r="FD1973" s="238"/>
      <c r="FE1973" s="238"/>
    </row>
    <row r="1974" spans="34:161">
      <c r="AH1974" s="238"/>
      <c r="AI1974" s="238"/>
      <c r="AJ1974" s="238"/>
      <c r="AK1974" s="238"/>
      <c r="AL1974" s="238"/>
      <c r="AM1974" s="238"/>
      <c r="AN1974" s="238"/>
      <c r="AO1974" s="238"/>
      <c r="AP1974" s="238"/>
      <c r="AQ1974" s="238"/>
      <c r="AR1974" s="238"/>
      <c r="AS1974" s="238"/>
      <c r="AT1974" s="238"/>
      <c r="AU1974" s="238"/>
      <c r="AV1974" s="238"/>
      <c r="AW1974" s="238"/>
      <c r="AX1974" s="238"/>
      <c r="AY1974" s="238"/>
      <c r="AZ1974" s="238"/>
      <c r="BA1974" s="238"/>
      <c r="BB1974" s="238"/>
      <c r="BC1974" s="238"/>
      <c r="BD1974" s="238"/>
      <c r="BE1974" s="238"/>
      <c r="BF1974" s="238"/>
      <c r="BG1974" s="238"/>
      <c r="BH1974" s="238"/>
      <c r="BI1974" s="238"/>
      <c r="BJ1974" s="238"/>
      <c r="BK1974" s="238"/>
      <c r="BL1974" s="238"/>
      <c r="BM1974" s="238"/>
      <c r="BN1974" s="238"/>
      <c r="BO1974" s="238"/>
      <c r="BP1974" s="238"/>
      <c r="BQ1974" s="238"/>
      <c r="BR1974" s="238"/>
      <c r="BS1974" s="238"/>
      <c r="BT1974" s="238"/>
      <c r="BU1974" s="238"/>
      <c r="BV1974" s="238"/>
      <c r="BW1974" s="238"/>
      <c r="BX1974" s="238"/>
      <c r="BY1974" s="238"/>
      <c r="BZ1974" s="238"/>
      <c r="CA1974" s="238"/>
      <c r="CB1974" s="238"/>
      <c r="CC1974" s="238"/>
      <c r="CD1974" s="238"/>
      <c r="CE1974" s="238"/>
      <c r="CF1974" s="238"/>
      <c r="CG1974" s="238"/>
      <c r="CH1974" s="238"/>
      <c r="CI1974" s="238"/>
      <c r="CJ1974" s="238"/>
      <c r="CK1974" s="238"/>
      <c r="CL1974" s="238"/>
      <c r="CM1974" s="238"/>
      <c r="CN1974" s="238"/>
      <c r="CO1974" s="238"/>
      <c r="CP1974" s="238"/>
      <c r="CQ1974" s="238"/>
      <c r="CR1974" s="238"/>
      <c r="CS1974" s="238"/>
      <c r="CT1974" s="238"/>
      <c r="CU1974" s="238"/>
      <c r="CV1974" s="238"/>
      <c r="CW1974" s="238"/>
      <c r="CX1974" s="238"/>
      <c r="CY1974" s="238"/>
      <c r="CZ1974" s="238"/>
      <c r="DA1974" s="238"/>
      <c r="DB1974" s="238"/>
      <c r="DC1974" s="238"/>
      <c r="DD1974" s="238"/>
      <c r="DE1974" s="238"/>
      <c r="DF1974" s="238"/>
      <c r="DG1974" s="238"/>
      <c r="DH1974" s="238"/>
      <c r="DI1974" s="238"/>
      <c r="DJ1974" s="238"/>
      <c r="DK1974" s="238"/>
      <c r="DL1974" s="238"/>
      <c r="DM1974" s="238"/>
      <c r="DN1974" s="238"/>
      <c r="DO1974" s="238"/>
      <c r="DP1974" s="238"/>
      <c r="DQ1974" s="238"/>
      <c r="DR1974" s="238"/>
      <c r="DS1974" s="238"/>
      <c r="DT1974" s="238"/>
      <c r="DU1974" s="238"/>
      <c r="DV1974" s="238"/>
      <c r="DW1974" s="238"/>
      <c r="DX1974" s="238"/>
      <c r="DY1974" s="238"/>
      <c r="DZ1974" s="238"/>
      <c r="EA1974" s="238"/>
      <c r="EB1974" s="238"/>
      <c r="EC1974" s="238"/>
      <c r="ED1974" s="238"/>
      <c r="EE1974" s="238"/>
      <c r="EF1974" s="238"/>
      <c r="EG1974" s="238"/>
      <c r="EH1974" s="238"/>
      <c r="EI1974" s="238"/>
      <c r="EJ1974" s="238"/>
      <c r="EK1974" s="238"/>
      <c r="EL1974" s="238"/>
      <c r="EM1974" s="238"/>
      <c r="EN1974" s="238"/>
      <c r="EO1974" s="238"/>
      <c r="EP1974" s="238"/>
      <c r="EQ1974" s="238"/>
      <c r="ER1974" s="238"/>
      <c r="ES1974" s="238"/>
      <c r="ET1974" s="238"/>
      <c r="EU1974" s="238"/>
      <c r="EV1974" s="238"/>
      <c r="EW1974" s="238"/>
      <c r="EX1974" s="238"/>
      <c r="EY1974" s="238"/>
      <c r="EZ1974" s="238"/>
      <c r="FA1974" s="238"/>
      <c r="FB1974" s="238"/>
      <c r="FC1974" s="238"/>
      <c r="FD1974" s="238"/>
      <c r="FE1974" s="238"/>
    </row>
    <row r="1975" spans="34:161">
      <c r="AH1975" s="238"/>
      <c r="AI1975" s="238"/>
      <c r="AJ1975" s="238"/>
      <c r="AK1975" s="238"/>
      <c r="AL1975" s="238"/>
      <c r="AM1975" s="238"/>
      <c r="AN1975" s="238"/>
      <c r="AO1975" s="238"/>
      <c r="AP1975" s="238"/>
      <c r="AQ1975" s="238"/>
      <c r="AR1975" s="238"/>
      <c r="AS1975" s="238"/>
      <c r="AT1975" s="238"/>
      <c r="AU1975" s="238"/>
      <c r="AV1975" s="238"/>
      <c r="AW1975" s="238"/>
      <c r="AX1975" s="238"/>
      <c r="AY1975" s="238"/>
      <c r="AZ1975" s="238"/>
      <c r="BA1975" s="238"/>
      <c r="BB1975" s="238"/>
      <c r="BC1975" s="238"/>
      <c r="BD1975" s="238"/>
      <c r="BE1975" s="238"/>
      <c r="BF1975" s="238"/>
      <c r="BG1975" s="238"/>
      <c r="BH1975" s="238"/>
      <c r="BI1975" s="238"/>
      <c r="BJ1975" s="238"/>
      <c r="BK1975" s="238"/>
      <c r="BL1975" s="238"/>
      <c r="BM1975" s="238"/>
      <c r="BN1975" s="238"/>
      <c r="BO1975" s="238"/>
      <c r="BP1975" s="238"/>
      <c r="BQ1975" s="238"/>
      <c r="BR1975" s="238"/>
      <c r="BS1975" s="238"/>
      <c r="BT1975" s="238"/>
      <c r="BU1975" s="238"/>
      <c r="BV1975" s="238"/>
      <c r="BW1975" s="238"/>
      <c r="BX1975" s="238"/>
      <c r="BY1975" s="238"/>
      <c r="BZ1975" s="238"/>
      <c r="CA1975" s="238"/>
      <c r="CB1975" s="238"/>
      <c r="CC1975" s="238"/>
      <c r="CD1975" s="238"/>
      <c r="CE1975" s="238"/>
      <c r="CF1975" s="238"/>
      <c r="CG1975" s="238"/>
      <c r="CH1975" s="238"/>
      <c r="CI1975" s="238"/>
      <c r="CJ1975" s="238"/>
      <c r="CK1975" s="238"/>
      <c r="CL1975" s="238"/>
      <c r="CM1975" s="238"/>
      <c r="CN1975" s="238"/>
      <c r="CO1975" s="238"/>
      <c r="CP1975" s="238"/>
      <c r="CQ1975" s="238"/>
      <c r="CR1975" s="238"/>
      <c r="CS1975" s="238"/>
      <c r="CT1975" s="238"/>
      <c r="CU1975" s="238"/>
      <c r="CV1975" s="238"/>
      <c r="CW1975" s="238"/>
      <c r="CX1975" s="238"/>
      <c r="CY1975" s="238"/>
      <c r="CZ1975" s="238"/>
      <c r="DA1975" s="238"/>
      <c r="DB1975" s="238"/>
      <c r="DC1975" s="238"/>
      <c r="DD1975" s="238"/>
      <c r="DE1975" s="238"/>
      <c r="DF1975" s="238"/>
      <c r="DG1975" s="238"/>
      <c r="DH1975" s="238"/>
      <c r="DI1975" s="238"/>
      <c r="DJ1975" s="238"/>
      <c r="DK1975" s="238"/>
      <c r="DL1975" s="238"/>
      <c r="DM1975" s="238"/>
      <c r="DN1975" s="238"/>
      <c r="DO1975" s="238"/>
      <c r="DP1975" s="238"/>
      <c r="DQ1975" s="238"/>
      <c r="DR1975" s="238"/>
      <c r="DS1975" s="238"/>
      <c r="DT1975" s="238"/>
      <c r="DU1975" s="238"/>
      <c r="DV1975" s="238"/>
      <c r="DW1975" s="238"/>
      <c r="DX1975" s="238"/>
      <c r="DY1975" s="238"/>
      <c r="DZ1975" s="238"/>
      <c r="EA1975" s="238"/>
      <c r="EB1975" s="238"/>
      <c r="EC1975" s="238"/>
      <c r="ED1975" s="238"/>
      <c r="EE1975" s="238"/>
      <c r="EF1975" s="238"/>
      <c r="EG1975" s="238"/>
      <c r="EH1975" s="238"/>
      <c r="EI1975" s="238"/>
      <c r="EJ1975" s="238"/>
      <c r="EK1975" s="238"/>
      <c r="EL1975" s="238"/>
      <c r="EM1975" s="238"/>
      <c r="EN1975" s="238"/>
      <c r="EO1975" s="238"/>
      <c r="EP1975" s="238"/>
      <c r="EQ1975" s="238"/>
      <c r="ER1975" s="238"/>
      <c r="ES1975" s="238"/>
      <c r="ET1975" s="238"/>
      <c r="EU1975" s="238"/>
      <c r="EV1975" s="238"/>
      <c r="EW1975" s="238"/>
      <c r="EX1975" s="238"/>
      <c r="EY1975" s="238"/>
      <c r="EZ1975" s="238"/>
      <c r="FA1975" s="238"/>
      <c r="FB1975" s="238"/>
      <c r="FC1975" s="238"/>
      <c r="FD1975" s="238"/>
      <c r="FE1975" s="238"/>
    </row>
    <row r="1976" spans="34:161">
      <c r="AH1976" s="238"/>
      <c r="AI1976" s="238"/>
      <c r="AJ1976" s="238"/>
      <c r="AK1976" s="238"/>
      <c r="AL1976" s="238"/>
      <c r="AM1976" s="238"/>
      <c r="AN1976" s="238"/>
      <c r="AO1976" s="238"/>
      <c r="AP1976" s="238"/>
      <c r="AQ1976" s="238"/>
      <c r="AR1976" s="238"/>
      <c r="AS1976" s="238"/>
      <c r="AT1976" s="238"/>
      <c r="AU1976" s="238"/>
      <c r="AV1976" s="238"/>
      <c r="AW1976" s="238"/>
      <c r="AX1976" s="238"/>
      <c r="AY1976" s="238"/>
      <c r="AZ1976" s="238"/>
      <c r="BA1976" s="238"/>
      <c r="BB1976" s="238"/>
      <c r="BC1976" s="238"/>
      <c r="BD1976" s="238"/>
      <c r="BE1976" s="238"/>
      <c r="BF1976" s="238"/>
      <c r="BG1976" s="238"/>
      <c r="BH1976" s="238"/>
      <c r="BI1976" s="238"/>
      <c r="BJ1976" s="238"/>
      <c r="BK1976" s="238"/>
      <c r="BL1976" s="238"/>
      <c r="BM1976" s="238"/>
      <c r="BN1976" s="238"/>
      <c r="BO1976" s="238"/>
      <c r="BP1976" s="238"/>
      <c r="BQ1976" s="238"/>
      <c r="BR1976" s="238"/>
      <c r="BS1976" s="238"/>
      <c r="BT1976" s="238"/>
      <c r="BU1976" s="238"/>
      <c r="BV1976" s="238"/>
      <c r="BW1976" s="238"/>
      <c r="BX1976" s="238"/>
      <c r="BY1976" s="238"/>
      <c r="BZ1976" s="238"/>
      <c r="CA1976" s="238"/>
      <c r="CB1976" s="238"/>
      <c r="CC1976" s="238"/>
      <c r="CD1976" s="238"/>
      <c r="CE1976" s="238"/>
      <c r="CF1976" s="238"/>
      <c r="CG1976" s="238"/>
      <c r="CH1976" s="238"/>
      <c r="CI1976" s="238"/>
      <c r="CJ1976" s="238"/>
      <c r="CK1976" s="238"/>
      <c r="CL1976" s="238"/>
      <c r="CM1976" s="238"/>
      <c r="CN1976" s="238"/>
      <c r="CO1976" s="238"/>
      <c r="CP1976" s="238"/>
      <c r="CQ1976" s="238"/>
      <c r="CR1976" s="238"/>
      <c r="CS1976" s="238"/>
      <c r="CT1976" s="238"/>
      <c r="CU1976" s="238"/>
      <c r="CV1976" s="238"/>
      <c r="CW1976" s="238"/>
      <c r="CX1976" s="238"/>
      <c r="CY1976" s="238"/>
      <c r="CZ1976" s="238"/>
      <c r="DA1976" s="238"/>
      <c r="DB1976" s="238"/>
      <c r="DC1976" s="238"/>
      <c r="DD1976" s="238"/>
      <c r="DE1976" s="238"/>
      <c r="DF1976" s="238"/>
      <c r="DG1976" s="238"/>
      <c r="DH1976" s="238"/>
      <c r="DI1976" s="238"/>
      <c r="DJ1976" s="238"/>
      <c r="DK1976" s="238"/>
      <c r="DL1976" s="238"/>
      <c r="DM1976" s="238"/>
      <c r="DN1976" s="238"/>
      <c r="DO1976" s="238"/>
      <c r="DP1976" s="238"/>
      <c r="DQ1976" s="238"/>
      <c r="DR1976" s="238"/>
      <c r="DS1976" s="238"/>
      <c r="DT1976" s="238"/>
      <c r="DU1976" s="238"/>
      <c r="DV1976" s="238"/>
      <c r="DW1976" s="238"/>
      <c r="DX1976" s="238"/>
      <c r="DY1976" s="238"/>
      <c r="DZ1976" s="238"/>
      <c r="EA1976" s="238"/>
      <c r="EB1976" s="238"/>
      <c r="EC1976" s="238"/>
      <c r="ED1976" s="238"/>
      <c r="EE1976" s="238"/>
      <c r="EF1976" s="238"/>
      <c r="EG1976" s="238"/>
      <c r="EH1976" s="238"/>
      <c r="EI1976" s="238"/>
      <c r="EJ1976" s="238"/>
      <c r="EK1976" s="238"/>
      <c r="EL1976" s="238"/>
      <c r="EM1976" s="238"/>
      <c r="EN1976" s="238"/>
      <c r="EO1976" s="238"/>
      <c r="EP1976" s="238"/>
      <c r="EQ1976" s="238"/>
      <c r="ER1976" s="238"/>
      <c r="ES1976" s="238"/>
      <c r="ET1976" s="238"/>
      <c r="EU1976" s="238"/>
      <c r="EV1976" s="238"/>
      <c r="EW1976" s="238"/>
      <c r="EX1976" s="238"/>
      <c r="EY1976" s="238"/>
      <c r="EZ1976" s="238"/>
      <c r="FA1976" s="238"/>
      <c r="FB1976" s="238"/>
      <c r="FC1976" s="238"/>
      <c r="FD1976" s="238"/>
      <c r="FE1976" s="238"/>
    </row>
    <row r="1977" spans="34:161">
      <c r="AH1977" s="238"/>
      <c r="AI1977" s="238"/>
      <c r="AJ1977" s="238"/>
      <c r="AK1977" s="238"/>
      <c r="AL1977" s="238"/>
      <c r="AM1977" s="238"/>
      <c r="AN1977" s="238"/>
      <c r="AO1977" s="238"/>
      <c r="AP1977" s="238"/>
      <c r="AQ1977" s="238"/>
      <c r="AR1977" s="238"/>
      <c r="AS1977" s="238"/>
      <c r="AT1977" s="238"/>
      <c r="AU1977" s="238"/>
      <c r="AV1977" s="238"/>
      <c r="AW1977" s="238"/>
      <c r="AX1977" s="238"/>
      <c r="AY1977" s="238"/>
      <c r="AZ1977" s="238"/>
      <c r="BA1977" s="238"/>
      <c r="BB1977" s="238"/>
      <c r="BC1977" s="238"/>
      <c r="BD1977" s="238"/>
      <c r="BE1977" s="238"/>
      <c r="BF1977" s="238"/>
      <c r="BG1977" s="238"/>
      <c r="BH1977" s="238"/>
      <c r="BI1977" s="238"/>
      <c r="BJ1977" s="238"/>
      <c r="BK1977" s="238"/>
      <c r="BL1977" s="238"/>
      <c r="BM1977" s="238"/>
      <c r="BN1977" s="238"/>
      <c r="BO1977" s="238"/>
      <c r="BP1977" s="238"/>
      <c r="BQ1977" s="238"/>
      <c r="BR1977" s="238"/>
      <c r="BS1977" s="238"/>
      <c r="BT1977" s="238"/>
      <c r="BU1977" s="238"/>
      <c r="BV1977" s="238"/>
      <c r="BW1977" s="238"/>
      <c r="BX1977" s="238"/>
      <c r="BY1977" s="238"/>
      <c r="BZ1977" s="238"/>
      <c r="CA1977" s="238"/>
      <c r="CB1977" s="238"/>
      <c r="CC1977" s="238"/>
      <c r="CD1977" s="238"/>
      <c r="CE1977" s="238"/>
      <c r="CF1977" s="238"/>
      <c r="CG1977" s="238"/>
      <c r="CH1977" s="238"/>
      <c r="CI1977" s="238"/>
      <c r="CJ1977" s="238"/>
      <c r="CK1977" s="238"/>
      <c r="CL1977" s="238"/>
      <c r="CM1977" s="238"/>
      <c r="CN1977" s="238"/>
      <c r="CO1977" s="238"/>
      <c r="CP1977" s="238"/>
      <c r="CQ1977" s="238"/>
      <c r="CR1977" s="238"/>
      <c r="CS1977" s="238"/>
      <c r="CT1977" s="238"/>
      <c r="CU1977" s="238"/>
      <c r="CV1977" s="238"/>
      <c r="CW1977" s="238"/>
      <c r="CX1977" s="238"/>
      <c r="CY1977" s="238"/>
      <c r="CZ1977" s="238"/>
      <c r="DA1977" s="238"/>
      <c r="DB1977" s="238"/>
      <c r="DC1977" s="238"/>
      <c r="DD1977" s="238"/>
      <c r="DE1977" s="238"/>
      <c r="DF1977" s="238"/>
      <c r="DG1977" s="238"/>
      <c r="DH1977" s="238"/>
      <c r="DI1977" s="238"/>
      <c r="DJ1977" s="238"/>
      <c r="DK1977" s="238"/>
      <c r="DL1977" s="238"/>
      <c r="DM1977" s="238"/>
      <c r="DN1977" s="238"/>
      <c r="DO1977" s="238"/>
      <c r="DP1977" s="238"/>
      <c r="DQ1977" s="238"/>
      <c r="DR1977" s="238"/>
      <c r="DS1977" s="238"/>
      <c r="DT1977" s="238"/>
      <c r="DU1977" s="238"/>
      <c r="DV1977" s="238"/>
      <c r="DW1977" s="238"/>
      <c r="DX1977" s="238"/>
      <c r="DY1977" s="238"/>
      <c r="DZ1977" s="238"/>
      <c r="EA1977" s="238"/>
      <c r="EB1977" s="238"/>
      <c r="EC1977" s="238"/>
      <c r="ED1977" s="238"/>
      <c r="EE1977" s="238"/>
      <c r="EF1977" s="238"/>
      <c r="EG1977" s="238"/>
      <c r="EH1977" s="238"/>
      <c r="EI1977" s="238"/>
      <c r="EJ1977" s="238"/>
      <c r="EK1977" s="238"/>
      <c r="EL1977" s="238"/>
      <c r="EM1977" s="238"/>
      <c r="EN1977" s="238"/>
      <c r="EO1977" s="238"/>
      <c r="EP1977" s="238"/>
      <c r="EQ1977" s="238"/>
      <c r="ER1977" s="238"/>
      <c r="ES1977" s="238"/>
      <c r="ET1977" s="238"/>
      <c r="EU1977" s="238"/>
      <c r="EV1977" s="238"/>
      <c r="EW1977" s="238"/>
      <c r="EX1977" s="238"/>
      <c r="EY1977" s="238"/>
      <c r="EZ1977" s="238"/>
      <c r="FA1977" s="238"/>
      <c r="FB1977" s="238"/>
      <c r="FC1977" s="238"/>
      <c r="FD1977" s="238"/>
      <c r="FE1977" s="238"/>
    </row>
    <row r="1978" spans="34:161">
      <c r="AH1978" s="238"/>
      <c r="AI1978" s="238"/>
      <c r="AJ1978" s="238"/>
      <c r="AK1978" s="238"/>
      <c r="AL1978" s="238"/>
      <c r="AM1978" s="238"/>
      <c r="AN1978" s="238"/>
      <c r="AO1978" s="238"/>
      <c r="AP1978" s="238"/>
      <c r="AQ1978" s="238"/>
      <c r="AR1978" s="238"/>
      <c r="AS1978" s="238"/>
      <c r="AT1978" s="238"/>
      <c r="AU1978" s="238"/>
      <c r="AV1978" s="238"/>
      <c r="AW1978" s="238"/>
      <c r="AX1978" s="238"/>
      <c r="AY1978" s="238"/>
      <c r="AZ1978" s="238"/>
      <c r="BA1978" s="238"/>
      <c r="BB1978" s="238"/>
      <c r="BC1978" s="238"/>
      <c r="BD1978" s="238"/>
      <c r="BE1978" s="238"/>
      <c r="BF1978" s="238"/>
      <c r="BG1978" s="238"/>
      <c r="BH1978" s="238"/>
      <c r="BI1978" s="238"/>
      <c r="BJ1978" s="238"/>
      <c r="BK1978" s="238"/>
      <c r="BL1978" s="238"/>
      <c r="BM1978" s="238"/>
      <c r="BN1978" s="238"/>
      <c r="BO1978" s="238"/>
      <c r="BP1978" s="238"/>
      <c r="BQ1978" s="238"/>
      <c r="BR1978" s="238"/>
      <c r="BS1978" s="238"/>
      <c r="BT1978" s="238"/>
      <c r="BU1978" s="238"/>
      <c r="BV1978" s="238"/>
      <c r="BW1978" s="238"/>
      <c r="BX1978" s="238"/>
      <c r="BY1978" s="238"/>
      <c r="BZ1978" s="238"/>
      <c r="CA1978" s="238"/>
      <c r="CB1978" s="238"/>
      <c r="CC1978" s="238"/>
      <c r="CD1978" s="238"/>
      <c r="CE1978" s="238"/>
      <c r="CF1978" s="238"/>
      <c r="CG1978" s="238"/>
      <c r="CH1978" s="238"/>
      <c r="CI1978" s="238"/>
      <c r="CJ1978" s="238"/>
      <c r="CK1978" s="238"/>
      <c r="CL1978" s="238"/>
      <c r="CM1978" s="238"/>
      <c r="CN1978" s="238"/>
      <c r="CO1978" s="238"/>
      <c r="CP1978" s="238"/>
      <c r="CQ1978" s="238"/>
      <c r="CR1978" s="238"/>
      <c r="CS1978" s="238"/>
      <c r="CT1978" s="238"/>
      <c r="CU1978" s="238"/>
      <c r="CV1978" s="238"/>
      <c r="CW1978" s="238"/>
      <c r="CX1978" s="238"/>
      <c r="CY1978" s="238"/>
      <c r="CZ1978" s="238"/>
      <c r="DA1978" s="238"/>
      <c r="DB1978" s="238"/>
      <c r="DC1978" s="238"/>
      <c r="DD1978" s="238"/>
      <c r="DE1978" s="238"/>
      <c r="DF1978" s="238"/>
      <c r="DG1978" s="238"/>
      <c r="DH1978" s="238"/>
      <c r="DI1978" s="238"/>
      <c r="DJ1978" s="238"/>
      <c r="DK1978" s="238"/>
      <c r="DL1978" s="238"/>
      <c r="DM1978" s="238"/>
      <c r="DN1978" s="238"/>
      <c r="DO1978" s="238"/>
      <c r="DP1978" s="238"/>
      <c r="DQ1978" s="238"/>
      <c r="DR1978" s="238"/>
      <c r="DS1978" s="238"/>
      <c r="DT1978" s="238"/>
      <c r="DU1978" s="238"/>
      <c r="DV1978" s="238"/>
      <c r="DW1978" s="238"/>
      <c r="DX1978" s="238"/>
      <c r="DY1978" s="238"/>
      <c r="DZ1978" s="238"/>
      <c r="EA1978" s="238"/>
      <c r="EB1978" s="238"/>
      <c r="EC1978" s="238"/>
      <c r="ED1978" s="238"/>
      <c r="EE1978" s="238"/>
      <c r="EF1978" s="238"/>
      <c r="EG1978" s="238"/>
      <c r="EH1978" s="238"/>
      <c r="EI1978" s="238"/>
      <c r="EJ1978" s="238"/>
      <c r="EK1978" s="238"/>
      <c r="EL1978" s="238"/>
      <c r="EM1978" s="238"/>
      <c r="EN1978" s="238"/>
      <c r="EO1978" s="238"/>
      <c r="EP1978" s="238"/>
      <c r="EQ1978" s="238"/>
      <c r="ER1978" s="238"/>
      <c r="ES1978" s="238"/>
      <c r="ET1978" s="238"/>
      <c r="EU1978" s="238"/>
      <c r="EV1978" s="238"/>
      <c r="EW1978" s="238"/>
      <c r="EX1978" s="238"/>
      <c r="EY1978" s="238"/>
      <c r="EZ1978" s="238"/>
      <c r="FA1978" s="238"/>
      <c r="FB1978" s="238"/>
      <c r="FC1978" s="238"/>
      <c r="FD1978" s="238"/>
      <c r="FE1978" s="238"/>
    </row>
    <row r="1979" spans="34:161">
      <c r="AH1979" s="238"/>
      <c r="AI1979" s="238"/>
      <c r="AJ1979" s="238"/>
      <c r="AK1979" s="238"/>
      <c r="AL1979" s="238"/>
      <c r="AM1979" s="238"/>
      <c r="AN1979" s="238"/>
      <c r="AO1979" s="238"/>
      <c r="AP1979" s="238"/>
      <c r="AQ1979" s="238"/>
      <c r="AR1979" s="238"/>
      <c r="AS1979" s="238"/>
      <c r="AT1979" s="238"/>
      <c r="AU1979" s="238"/>
      <c r="AV1979" s="238"/>
      <c r="AW1979" s="238"/>
      <c r="AX1979" s="238"/>
      <c r="AY1979" s="238"/>
      <c r="AZ1979" s="238"/>
      <c r="BA1979" s="238"/>
      <c r="BB1979" s="238"/>
      <c r="BC1979" s="238"/>
      <c r="BD1979" s="238"/>
      <c r="BE1979" s="238"/>
      <c r="BF1979" s="238"/>
      <c r="BG1979" s="238"/>
      <c r="BH1979" s="238"/>
      <c r="BI1979" s="238"/>
      <c r="BJ1979" s="238"/>
      <c r="BK1979" s="238"/>
      <c r="BL1979" s="238"/>
      <c r="BM1979" s="238"/>
      <c r="BN1979" s="238"/>
      <c r="BO1979" s="238"/>
      <c r="BP1979" s="238"/>
      <c r="BQ1979" s="238"/>
      <c r="BR1979" s="238"/>
      <c r="BS1979" s="238"/>
      <c r="BT1979" s="238"/>
      <c r="BU1979" s="238"/>
      <c r="BV1979" s="238"/>
      <c r="BW1979" s="238"/>
      <c r="BX1979" s="238"/>
      <c r="BY1979" s="238"/>
      <c r="BZ1979" s="238"/>
      <c r="CA1979" s="238"/>
      <c r="CB1979" s="238"/>
      <c r="CC1979" s="238"/>
      <c r="CD1979" s="238"/>
      <c r="CE1979" s="238"/>
      <c r="CF1979" s="238"/>
      <c r="CG1979" s="238"/>
      <c r="CH1979" s="238"/>
      <c r="CI1979" s="238"/>
      <c r="CJ1979" s="238"/>
      <c r="CK1979" s="238"/>
      <c r="CL1979" s="238"/>
      <c r="CM1979" s="238"/>
      <c r="CN1979" s="238"/>
      <c r="CO1979" s="238"/>
      <c r="CP1979" s="238"/>
      <c r="CQ1979" s="238"/>
      <c r="CR1979" s="238"/>
      <c r="CS1979" s="238"/>
      <c r="CT1979" s="238"/>
      <c r="CU1979" s="238"/>
      <c r="CV1979" s="238"/>
      <c r="CW1979" s="238"/>
      <c r="CX1979" s="238"/>
      <c r="CY1979" s="238"/>
      <c r="CZ1979" s="238"/>
      <c r="DA1979" s="238"/>
      <c r="DB1979" s="238"/>
      <c r="DC1979" s="238"/>
      <c r="DD1979" s="238"/>
      <c r="DE1979" s="238"/>
      <c r="DF1979" s="238"/>
      <c r="DG1979" s="238"/>
      <c r="DH1979" s="238"/>
      <c r="DI1979" s="238"/>
      <c r="DJ1979" s="238"/>
      <c r="DK1979" s="238"/>
      <c r="DL1979" s="238"/>
      <c r="DM1979" s="238"/>
      <c r="DN1979" s="238"/>
      <c r="DO1979" s="238"/>
      <c r="DP1979" s="238"/>
      <c r="DQ1979" s="238"/>
      <c r="DR1979" s="238"/>
      <c r="DS1979" s="238"/>
      <c r="DT1979" s="238"/>
      <c r="DU1979" s="238"/>
      <c r="DV1979" s="238"/>
      <c r="DW1979" s="238"/>
      <c r="DX1979" s="238"/>
      <c r="DY1979" s="238"/>
      <c r="DZ1979" s="238"/>
      <c r="EA1979" s="238"/>
      <c r="EB1979" s="238"/>
      <c r="EC1979" s="238"/>
      <c r="ED1979" s="238"/>
      <c r="EE1979" s="238"/>
      <c r="EF1979" s="238"/>
      <c r="EG1979" s="238"/>
      <c r="EH1979" s="238"/>
      <c r="EI1979" s="238"/>
      <c r="EJ1979" s="238"/>
      <c r="EK1979" s="238"/>
      <c r="EL1979" s="238"/>
      <c r="EM1979" s="238"/>
      <c r="EN1979" s="238"/>
      <c r="EO1979" s="238"/>
      <c r="EP1979" s="238"/>
      <c r="EQ1979" s="238"/>
      <c r="ER1979" s="238"/>
      <c r="ES1979" s="238"/>
      <c r="ET1979" s="238"/>
      <c r="EU1979" s="238"/>
      <c r="EV1979" s="238"/>
      <c r="EW1979" s="238"/>
      <c r="EX1979" s="238"/>
      <c r="EY1979" s="238"/>
      <c r="EZ1979" s="238"/>
      <c r="FA1979" s="238"/>
      <c r="FB1979" s="238"/>
      <c r="FC1979" s="238"/>
      <c r="FD1979" s="238"/>
      <c r="FE1979" s="238"/>
    </row>
    <row r="1980" spans="34:161">
      <c r="AH1980" s="238"/>
      <c r="AI1980" s="238"/>
      <c r="AJ1980" s="238"/>
      <c r="AK1980" s="238"/>
      <c r="AL1980" s="238"/>
      <c r="AM1980" s="238"/>
      <c r="AN1980" s="238"/>
      <c r="AO1980" s="238"/>
      <c r="AP1980" s="238"/>
      <c r="AQ1980" s="238"/>
      <c r="AR1980" s="238"/>
      <c r="AS1980" s="238"/>
      <c r="AT1980" s="238"/>
      <c r="AU1980" s="238"/>
      <c r="AV1980" s="238"/>
      <c r="AW1980" s="238"/>
      <c r="AX1980" s="238"/>
      <c r="AY1980" s="238"/>
      <c r="AZ1980" s="238"/>
      <c r="BA1980" s="238"/>
      <c r="BB1980" s="238"/>
      <c r="BC1980" s="238"/>
      <c r="BD1980" s="238"/>
      <c r="BE1980" s="238"/>
      <c r="BF1980" s="238"/>
      <c r="BG1980" s="238"/>
      <c r="BH1980" s="238"/>
      <c r="BI1980" s="238"/>
      <c r="BJ1980" s="238"/>
      <c r="BK1980" s="238"/>
      <c r="BL1980" s="238"/>
      <c r="BM1980" s="238"/>
      <c r="BN1980" s="238"/>
      <c r="BO1980" s="238"/>
      <c r="BP1980" s="238"/>
      <c r="BQ1980" s="238"/>
      <c r="BR1980" s="238"/>
      <c r="BS1980" s="238"/>
      <c r="BT1980" s="238"/>
      <c r="BU1980" s="238"/>
      <c r="BV1980" s="238"/>
      <c r="BW1980" s="238"/>
      <c r="BX1980" s="238"/>
      <c r="BY1980" s="238"/>
      <c r="BZ1980" s="238"/>
      <c r="CA1980" s="238"/>
      <c r="CB1980" s="238"/>
      <c r="CC1980" s="238"/>
      <c r="CD1980" s="238"/>
      <c r="CE1980" s="238"/>
      <c r="CF1980" s="238"/>
      <c r="CG1980" s="238"/>
      <c r="CH1980" s="238"/>
      <c r="CI1980" s="238"/>
      <c r="CJ1980" s="238"/>
      <c r="CK1980" s="238"/>
      <c r="CL1980" s="238"/>
      <c r="CM1980" s="238"/>
      <c r="CN1980" s="238"/>
      <c r="CO1980" s="238"/>
      <c r="CP1980" s="238"/>
      <c r="CQ1980" s="238"/>
      <c r="CR1980" s="238"/>
      <c r="CS1980" s="238"/>
      <c r="CT1980" s="238"/>
      <c r="CU1980" s="238"/>
      <c r="CV1980" s="238"/>
      <c r="CW1980" s="238"/>
      <c r="CX1980" s="238"/>
      <c r="CY1980" s="238"/>
      <c r="CZ1980" s="238"/>
      <c r="DA1980" s="238"/>
      <c r="DB1980" s="238"/>
      <c r="DC1980" s="238"/>
      <c r="DD1980" s="238"/>
      <c r="DE1980" s="238"/>
      <c r="DF1980" s="238"/>
      <c r="DG1980" s="238"/>
      <c r="DH1980" s="238"/>
      <c r="DI1980" s="238"/>
      <c r="DJ1980" s="238"/>
      <c r="DK1980" s="238"/>
      <c r="DL1980" s="238"/>
      <c r="DM1980" s="238"/>
      <c r="DN1980" s="238"/>
      <c r="DO1980" s="238"/>
      <c r="DP1980" s="238"/>
      <c r="DQ1980" s="238"/>
      <c r="DR1980" s="238"/>
      <c r="DS1980" s="238"/>
      <c r="DT1980" s="238"/>
      <c r="DU1980" s="238"/>
      <c r="DV1980" s="238"/>
      <c r="DW1980" s="238"/>
      <c r="DX1980" s="238"/>
      <c r="DY1980" s="238"/>
      <c r="DZ1980" s="238"/>
      <c r="EA1980" s="238"/>
      <c r="EB1980" s="238"/>
      <c r="EC1980" s="238"/>
      <c r="ED1980" s="238"/>
      <c r="EE1980" s="238"/>
      <c r="EF1980" s="238"/>
      <c r="EG1980" s="238"/>
      <c r="EH1980" s="238"/>
      <c r="EI1980" s="238"/>
      <c r="EJ1980" s="238"/>
      <c r="EK1980" s="238"/>
      <c r="EL1980" s="238"/>
      <c r="EM1980" s="238"/>
      <c r="EN1980" s="238"/>
      <c r="EO1980" s="238"/>
      <c r="EP1980" s="238"/>
      <c r="EQ1980" s="238"/>
      <c r="ER1980" s="238"/>
      <c r="ES1980" s="238"/>
      <c r="ET1980" s="238"/>
      <c r="EU1980" s="238"/>
      <c r="EV1980" s="238"/>
      <c r="EW1980" s="238"/>
      <c r="EX1980" s="238"/>
      <c r="EY1980" s="238"/>
      <c r="EZ1980" s="238"/>
      <c r="FA1980" s="238"/>
      <c r="FB1980" s="238"/>
      <c r="FC1980" s="238"/>
      <c r="FD1980" s="238"/>
      <c r="FE1980" s="238"/>
    </row>
    <row r="1981" spans="34:161">
      <c r="AH1981" s="238"/>
      <c r="AI1981" s="238"/>
      <c r="AJ1981" s="238"/>
      <c r="AK1981" s="238"/>
      <c r="AL1981" s="238"/>
      <c r="AM1981" s="238"/>
      <c r="AN1981" s="238"/>
      <c r="AO1981" s="238"/>
      <c r="AP1981" s="238"/>
      <c r="AQ1981" s="238"/>
      <c r="AR1981" s="238"/>
      <c r="AS1981" s="238"/>
      <c r="AT1981" s="238"/>
      <c r="AU1981" s="238"/>
      <c r="AV1981" s="238"/>
      <c r="AW1981" s="238"/>
      <c r="AX1981" s="238"/>
      <c r="AY1981" s="238"/>
      <c r="AZ1981" s="238"/>
      <c r="BA1981" s="238"/>
      <c r="BB1981" s="238"/>
      <c r="BC1981" s="238"/>
      <c r="BD1981" s="238"/>
      <c r="BE1981" s="238"/>
      <c r="BF1981" s="238"/>
      <c r="BG1981" s="238"/>
      <c r="BH1981" s="238"/>
      <c r="BI1981" s="238"/>
      <c r="BJ1981" s="238"/>
      <c r="BK1981" s="238"/>
      <c r="BL1981" s="238"/>
      <c r="BM1981" s="238"/>
      <c r="BN1981" s="238"/>
      <c r="BO1981" s="238"/>
      <c r="BP1981" s="238"/>
      <c r="BQ1981" s="238"/>
      <c r="BR1981" s="238"/>
      <c r="BS1981" s="238"/>
      <c r="BT1981" s="238"/>
      <c r="BU1981" s="238"/>
      <c r="BV1981" s="238"/>
      <c r="BW1981" s="238"/>
      <c r="BX1981" s="238"/>
      <c r="BY1981" s="238"/>
      <c r="BZ1981" s="238"/>
      <c r="CA1981" s="238"/>
      <c r="CB1981" s="238"/>
      <c r="CC1981" s="238"/>
      <c r="CD1981" s="238"/>
      <c r="CE1981" s="238"/>
      <c r="CF1981" s="238"/>
      <c r="CG1981" s="238"/>
      <c r="CH1981" s="238"/>
      <c r="CI1981" s="238"/>
      <c r="CJ1981" s="238"/>
      <c r="CK1981" s="238"/>
      <c r="CL1981" s="238"/>
      <c r="CM1981" s="238"/>
      <c r="CN1981" s="238"/>
      <c r="CO1981" s="238"/>
      <c r="CP1981" s="238"/>
      <c r="CQ1981" s="238"/>
      <c r="CR1981" s="238"/>
      <c r="CS1981" s="238"/>
      <c r="CT1981" s="238"/>
      <c r="CU1981" s="238"/>
      <c r="CV1981" s="238"/>
      <c r="CW1981" s="238"/>
      <c r="CX1981" s="238"/>
      <c r="CY1981" s="238"/>
      <c r="CZ1981" s="238"/>
      <c r="DA1981" s="238"/>
      <c r="DB1981" s="238"/>
      <c r="DC1981" s="238"/>
      <c r="DD1981" s="238"/>
      <c r="DE1981" s="238"/>
      <c r="DF1981" s="238"/>
      <c r="DG1981" s="238"/>
      <c r="DH1981" s="238"/>
      <c r="DI1981" s="238"/>
      <c r="DJ1981" s="238"/>
      <c r="DK1981" s="238"/>
      <c r="DL1981" s="238"/>
      <c r="DM1981" s="238"/>
      <c r="DN1981" s="238"/>
      <c r="DO1981" s="238"/>
      <c r="DP1981" s="238"/>
      <c r="DQ1981" s="238"/>
      <c r="DR1981" s="238"/>
      <c r="DS1981" s="238"/>
      <c r="DT1981" s="238"/>
      <c r="DU1981" s="238"/>
      <c r="DV1981" s="238"/>
      <c r="DW1981" s="238"/>
      <c r="DX1981" s="238"/>
      <c r="DY1981" s="238"/>
      <c r="DZ1981" s="238"/>
      <c r="EA1981" s="238"/>
      <c r="EB1981" s="238"/>
      <c r="EC1981" s="238"/>
      <c r="ED1981" s="238"/>
      <c r="EE1981" s="238"/>
      <c r="EF1981" s="238"/>
      <c r="EG1981" s="238"/>
      <c r="EH1981" s="238"/>
      <c r="EI1981" s="238"/>
      <c r="EJ1981" s="238"/>
      <c r="EK1981" s="238"/>
      <c r="EL1981" s="238"/>
      <c r="EM1981" s="238"/>
      <c r="EN1981" s="238"/>
      <c r="EO1981" s="238"/>
      <c r="EP1981" s="238"/>
      <c r="EQ1981" s="238"/>
      <c r="ER1981" s="238"/>
      <c r="ES1981" s="238"/>
      <c r="ET1981" s="238"/>
      <c r="EU1981" s="238"/>
      <c r="EV1981" s="238"/>
      <c r="EW1981" s="238"/>
      <c r="EX1981" s="238"/>
      <c r="EY1981" s="238"/>
      <c r="EZ1981" s="238"/>
      <c r="FA1981" s="238"/>
      <c r="FB1981" s="238"/>
      <c r="FC1981" s="238"/>
      <c r="FD1981" s="238"/>
      <c r="FE1981" s="238"/>
    </row>
    <row r="1982" spans="34:161">
      <c r="AH1982" s="238"/>
      <c r="AI1982" s="238"/>
      <c r="AJ1982" s="238"/>
      <c r="AK1982" s="238"/>
      <c r="AL1982" s="238"/>
      <c r="AM1982" s="238"/>
      <c r="AN1982" s="238"/>
      <c r="AO1982" s="238"/>
      <c r="AP1982" s="238"/>
      <c r="AQ1982" s="238"/>
      <c r="AR1982" s="238"/>
      <c r="AS1982" s="238"/>
      <c r="AT1982" s="238"/>
      <c r="AU1982" s="238"/>
      <c r="AV1982" s="238"/>
      <c r="AW1982" s="238"/>
      <c r="AX1982" s="238"/>
      <c r="AY1982" s="238"/>
      <c r="AZ1982" s="238"/>
      <c r="BA1982" s="238"/>
      <c r="BB1982" s="238"/>
      <c r="BC1982" s="238"/>
      <c r="BD1982" s="238"/>
      <c r="BE1982" s="238"/>
      <c r="BF1982" s="238"/>
      <c r="BG1982" s="238"/>
      <c r="BH1982" s="238"/>
      <c r="BI1982" s="238"/>
      <c r="BJ1982" s="238"/>
      <c r="BK1982" s="238"/>
      <c r="BL1982" s="238"/>
      <c r="BM1982" s="238"/>
      <c r="BN1982" s="238"/>
      <c r="BO1982" s="238"/>
      <c r="BP1982" s="238"/>
      <c r="BQ1982" s="238"/>
      <c r="BR1982" s="238"/>
      <c r="BS1982" s="238"/>
      <c r="BT1982" s="238"/>
      <c r="BU1982" s="238"/>
      <c r="BV1982" s="238"/>
      <c r="BW1982" s="238"/>
      <c r="BX1982" s="238"/>
      <c r="BY1982" s="238"/>
      <c r="BZ1982" s="238"/>
      <c r="CA1982" s="238"/>
      <c r="CB1982" s="238"/>
      <c r="CC1982" s="238"/>
      <c r="CD1982" s="238"/>
      <c r="CE1982" s="238"/>
      <c r="CF1982" s="238"/>
      <c r="CG1982" s="238"/>
      <c r="CH1982" s="238"/>
      <c r="CI1982" s="238"/>
      <c r="CJ1982" s="238"/>
      <c r="CK1982" s="238"/>
      <c r="CL1982" s="238"/>
      <c r="CM1982" s="238"/>
      <c r="CN1982" s="238"/>
      <c r="CO1982" s="238"/>
      <c r="CP1982" s="238"/>
      <c r="CQ1982" s="238"/>
      <c r="CR1982" s="238"/>
      <c r="CS1982" s="238"/>
      <c r="CT1982" s="238"/>
      <c r="CU1982" s="238"/>
      <c r="CV1982" s="238"/>
      <c r="CW1982" s="238"/>
      <c r="CX1982" s="238"/>
      <c r="CY1982" s="238"/>
      <c r="CZ1982" s="238"/>
      <c r="DA1982" s="238"/>
      <c r="DB1982" s="238"/>
      <c r="DC1982" s="238"/>
      <c r="DD1982" s="238"/>
      <c r="DE1982" s="238"/>
      <c r="DF1982" s="238"/>
      <c r="DG1982" s="238"/>
      <c r="DH1982" s="238"/>
      <c r="DI1982" s="238"/>
      <c r="DJ1982" s="238"/>
      <c r="DK1982" s="238"/>
      <c r="DL1982" s="238"/>
      <c r="DM1982" s="238"/>
      <c r="DN1982" s="238"/>
      <c r="DO1982" s="238"/>
      <c r="DP1982" s="238"/>
      <c r="DQ1982" s="238"/>
      <c r="DR1982" s="238"/>
      <c r="DS1982" s="238"/>
      <c r="DT1982" s="238"/>
      <c r="DU1982" s="238"/>
      <c r="DV1982" s="238"/>
      <c r="DW1982" s="238"/>
      <c r="DX1982" s="238"/>
      <c r="DY1982" s="238"/>
      <c r="DZ1982" s="238"/>
      <c r="EA1982" s="238"/>
      <c r="EB1982" s="238"/>
      <c r="EC1982" s="238"/>
      <c r="ED1982" s="238"/>
      <c r="EE1982" s="238"/>
      <c r="EF1982" s="238"/>
      <c r="EG1982" s="238"/>
      <c r="EH1982" s="238"/>
      <c r="EI1982" s="238"/>
      <c r="EJ1982" s="238"/>
      <c r="EK1982" s="238"/>
      <c r="EL1982" s="238"/>
      <c r="EM1982" s="238"/>
      <c r="EN1982" s="238"/>
      <c r="EO1982" s="238"/>
      <c r="EP1982" s="238"/>
      <c r="EQ1982" s="238"/>
      <c r="ER1982" s="238"/>
      <c r="ES1982" s="238"/>
      <c r="ET1982" s="238"/>
      <c r="EU1982" s="238"/>
      <c r="EV1982" s="238"/>
      <c r="EW1982" s="238"/>
      <c r="EX1982" s="238"/>
      <c r="EY1982" s="238"/>
      <c r="EZ1982" s="238"/>
      <c r="FA1982" s="238"/>
      <c r="FB1982" s="238"/>
      <c r="FC1982" s="238"/>
      <c r="FD1982" s="238"/>
      <c r="FE1982" s="238"/>
    </row>
    <row r="1983" spans="34:161">
      <c r="AH1983" s="238"/>
      <c r="AI1983" s="238"/>
      <c r="AJ1983" s="238"/>
      <c r="AK1983" s="238"/>
      <c r="AL1983" s="238"/>
      <c r="AM1983" s="238"/>
      <c r="AN1983" s="238"/>
      <c r="AO1983" s="238"/>
      <c r="AP1983" s="238"/>
      <c r="AQ1983" s="238"/>
      <c r="AR1983" s="238"/>
      <c r="AS1983" s="238"/>
      <c r="AT1983" s="238"/>
      <c r="AU1983" s="238"/>
      <c r="AV1983" s="238"/>
      <c r="AW1983" s="238"/>
      <c r="AX1983" s="238"/>
      <c r="AY1983" s="238"/>
      <c r="AZ1983" s="238"/>
      <c r="BA1983" s="238"/>
      <c r="BB1983" s="238"/>
      <c r="BC1983" s="238"/>
      <c r="BD1983" s="238"/>
      <c r="BE1983" s="238"/>
      <c r="BF1983" s="238"/>
      <c r="BG1983" s="238"/>
      <c r="BH1983" s="238"/>
      <c r="BI1983" s="238"/>
      <c r="BJ1983" s="238"/>
      <c r="BK1983" s="238"/>
      <c r="BL1983" s="238"/>
      <c r="BM1983" s="238"/>
      <c r="BN1983" s="238"/>
      <c r="BO1983" s="238"/>
      <c r="BP1983" s="238"/>
      <c r="BQ1983" s="238"/>
      <c r="BR1983" s="238"/>
      <c r="BS1983" s="238"/>
      <c r="BT1983" s="238"/>
      <c r="BU1983" s="238"/>
      <c r="BV1983" s="238"/>
      <c r="BW1983" s="238"/>
      <c r="BX1983" s="238"/>
      <c r="BY1983" s="238"/>
      <c r="BZ1983" s="238"/>
      <c r="CA1983" s="238"/>
      <c r="CB1983" s="238"/>
      <c r="CC1983" s="238"/>
      <c r="CD1983" s="238"/>
      <c r="CE1983" s="238"/>
      <c r="CF1983" s="238"/>
      <c r="CG1983" s="238"/>
      <c r="CH1983" s="238"/>
      <c r="CI1983" s="238"/>
      <c r="CJ1983" s="238"/>
      <c r="CK1983" s="238"/>
      <c r="CL1983" s="238"/>
      <c r="CM1983" s="238"/>
      <c r="CN1983" s="238"/>
      <c r="CO1983" s="238"/>
      <c r="CP1983" s="238"/>
      <c r="CQ1983" s="238"/>
      <c r="CR1983" s="238"/>
      <c r="CS1983" s="238"/>
      <c r="CT1983" s="238"/>
      <c r="CU1983" s="238"/>
      <c r="CV1983" s="238"/>
      <c r="CW1983" s="238"/>
      <c r="CX1983" s="238"/>
      <c r="CY1983" s="238"/>
      <c r="CZ1983" s="238"/>
      <c r="DA1983" s="238"/>
      <c r="DB1983" s="238"/>
      <c r="DC1983" s="238"/>
      <c r="DD1983" s="238"/>
      <c r="DE1983" s="238"/>
      <c r="DF1983" s="238"/>
      <c r="DG1983" s="238"/>
      <c r="DH1983" s="238"/>
      <c r="DI1983" s="238"/>
      <c r="DJ1983" s="238"/>
      <c r="DK1983" s="238"/>
      <c r="DL1983" s="238"/>
      <c r="DM1983" s="238"/>
      <c r="DN1983" s="238"/>
      <c r="DO1983" s="238"/>
      <c r="DP1983" s="238"/>
      <c r="DQ1983" s="238"/>
      <c r="DR1983" s="238"/>
      <c r="DS1983" s="238"/>
      <c r="DT1983" s="238"/>
      <c r="DU1983" s="238"/>
      <c r="DV1983" s="238"/>
      <c r="DW1983" s="238"/>
      <c r="DX1983" s="238"/>
      <c r="DY1983" s="238"/>
      <c r="DZ1983" s="238"/>
      <c r="EA1983" s="238"/>
      <c r="EB1983" s="238"/>
      <c r="EC1983" s="238"/>
      <c r="ED1983" s="238"/>
      <c r="EE1983" s="238"/>
      <c r="EF1983" s="238"/>
      <c r="EG1983" s="238"/>
      <c r="EH1983" s="238"/>
      <c r="EI1983" s="238"/>
      <c r="EJ1983" s="238"/>
      <c r="EK1983" s="238"/>
      <c r="EL1983" s="238"/>
      <c r="EM1983" s="238"/>
      <c r="EN1983" s="238"/>
      <c r="EO1983" s="238"/>
      <c r="EP1983" s="238"/>
      <c r="EQ1983" s="238"/>
      <c r="ER1983" s="238"/>
      <c r="ES1983" s="238"/>
      <c r="ET1983" s="238"/>
      <c r="EU1983" s="238"/>
      <c r="EV1983" s="238"/>
      <c r="EW1983" s="238"/>
      <c r="EX1983" s="238"/>
      <c r="EY1983" s="238"/>
      <c r="EZ1983" s="238"/>
      <c r="FA1983" s="238"/>
      <c r="FB1983" s="238"/>
      <c r="FC1983" s="238"/>
      <c r="FD1983" s="238"/>
      <c r="FE1983" s="238"/>
    </row>
    <row r="1984" spans="34:161">
      <c r="AH1984" s="238"/>
      <c r="AI1984" s="238"/>
      <c r="AJ1984" s="238"/>
      <c r="AK1984" s="238"/>
      <c r="AL1984" s="238"/>
      <c r="AM1984" s="238"/>
      <c r="AN1984" s="238"/>
      <c r="AO1984" s="238"/>
      <c r="AP1984" s="238"/>
      <c r="AQ1984" s="238"/>
      <c r="AR1984" s="238"/>
      <c r="AS1984" s="238"/>
      <c r="AT1984" s="238"/>
      <c r="AU1984" s="238"/>
      <c r="AV1984" s="238"/>
      <c r="AW1984" s="238"/>
      <c r="AX1984" s="238"/>
      <c r="AY1984" s="238"/>
      <c r="AZ1984" s="238"/>
      <c r="BA1984" s="238"/>
      <c r="BB1984" s="238"/>
      <c r="BC1984" s="238"/>
      <c r="BD1984" s="238"/>
      <c r="BE1984" s="238"/>
      <c r="BF1984" s="238"/>
      <c r="BG1984" s="238"/>
      <c r="BH1984" s="238"/>
      <c r="BI1984" s="238"/>
      <c r="BJ1984" s="238"/>
      <c r="BK1984" s="238"/>
      <c r="BL1984" s="238"/>
      <c r="BM1984" s="238"/>
      <c r="BN1984" s="238"/>
      <c r="BO1984" s="238"/>
      <c r="BP1984" s="238"/>
      <c r="BQ1984" s="238"/>
      <c r="BR1984" s="238"/>
      <c r="BS1984" s="238"/>
      <c r="BT1984" s="238"/>
      <c r="BU1984" s="238"/>
      <c r="BV1984" s="238"/>
      <c r="BW1984" s="238"/>
      <c r="BX1984" s="238"/>
      <c r="BY1984" s="238"/>
      <c r="BZ1984" s="238"/>
      <c r="CA1984" s="238"/>
      <c r="CB1984" s="238"/>
      <c r="CC1984" s="238"/>
      <c r="CD1984" s="238"/>
      <c r="CE1984" s="238"/>
      <c r="CF1984" s="238"/>
      <c r="CG1984" s="238"/>
      <c r="CH1984" s="238"/>
      <c r="CI1984" s="238"/>
      <c r="CJ1984" s="238"/>
      <c r="CK1984" s="238"/>
      <c r="CL1984" s="238"/>
      <c r="CM1984" s="238"/>
      <c r="CN1984" s="238"/>
      <c r="CO1984" s="238"/>
      <c r="CP1984" s="238"/>
      <c r="CQ1984" s="238"/>
      <c r="CR1984" s="238"/>
      <c r="CS1984" s="238"/>
      <c r="CT1984" s="238"/>
      <c r="CU1984" s="238"/>
      <c r="CV1984" s="238"/>
      <c r="CW1984" s="238"/>
      <c r="CX1984" s="238"/>
      <c r="CY1984" s="238"/>
      <c r="CZ1984" s="238"/>
      <c r="DA1984" s="238"/>
      <c r="DB1984" s="238"/>
      <c r="DC1984" s="238"/>
      <c r="DD1984" s="238"/>
      <c r="DE1984" s="238"/>
      <c r="DF1984" s="238"/>
      <c r="DG1984" s="238"/>
      <c r="DH1984" s="238"/>
      <c r="DI1984" s="238"/>
      <c r="DJ1984" s="238"/>
      <c r="DK1984" s="238"/>
      <c r="DL1984" s="238"/>
      <c r="DM1984" s="238"/>
      <c r="DN1984" s="238"/>
      <c r="DO1984" s="238"/>
      <c r="DP1984" s="238"/>
      <c r="DQ1984" s="238"/>
      <c r="DR1984" s="238"/>
      <c r="DS1984" s="238"/>
      <c r="DT1984" s="238"/>
      <c r="DU1984" s="238"/>
      <c r="DV1984" s="238"/>
      <c r="DW1984" s="238"/>
      <c r="DX1984" s="238"/>
      <c r="DY1984" s="238"/>
      <c r="DZ1984" s="238"/>
      <c r="EA1984" s="238"/>
      <c r="EB1984" s="238"/>
      <c r="EC1984" s="238"/>
      <c r="ED1984" s="238"/>
      <c r="EE1984" s="238"/>
      <c r="EF1984" s="238"/>
      <c r="EG1984" s="238"/>
      <c r="EH1984" s="238"/>
      <c r="EI1984" s="238"/>
      <c r="EJ1984" s="238"/>
      <c r="EK1984" s="238"/>
      <c r="EL1984" s="238"/>
      <c r="EM1984" s="238"/>
      <c r="EN1984" s="238"/>
      <c r="EO1984" s="238"/>
      <c r="EP1984" s="238"/>
      <c r="EQ1984" s="238"/>
      <c r="ER1984" s="238"/>
      <c r="ES1984" s="238"/>
      <c r="ET1984" s="238"/>
      <c r="EU1984" s="238"/>
      <c r="EV1984" s="238"/>
      <c r="EW1984" s="238"/>
      <c r="EX1984" s="238"/>
      <c r="EY1984" s="238"/>
      <c r="EZ1984" s="238"/>
      <c r="FA1984" s="238"/>
      <c r="FB1984" s="238"/>
      <c r="FC1984" s="238"/>
      <c r="FD1984" s="238"/>
      <c r="FE1984" s="238"/>
    </row>
    <row r="1985" spans="34:161">
      <c r="AH1985" s="238"/>
      <c r="AI1985" s="238"/>
      <c r="AJ1985" s="238"/>
      <c r="AK1985" s="238"/>
      <c r="AL1985" s="238"/>
      <c r="AM1985" s="238"/>
      <c r="AN1985" s="238"/>
      <c r="AO1985" s="238"/>
      <c r="AP1985" s="238"/>
      <c r="AQ1985" s="238"/>
      <c r="AR1985" s="238"/>
      <c r="AS1985" s="238"/>
      <c r="AT1985" s="238"/>
      <c r="AU1985" s="238"/>
      <c r="AV1985" s="238"/>
      <c r="AW1985" s="238"/>
      <c r="AX1985" s="238"/>
      <c r="AY1985" s="238"/>
      <c r="AZ1985" s="238"/>
      <c r="BA1985" s="238"/>
      <c r="BB1985" s="238"/>
      <c r="BC1985" s="238"/>
      <c r="BD1985" s="238"/>
      <c r="BE1985" s="238"/>
      <c r="BF1985" s="238"/>
      <c r="BG1985" s="238"/>
      <c r="BH1985" s="238"/>
      <c r="BI1985" s="238"/>
      <c r="BJ1985" s="238"/>
      <c r="BK1985" s="238"/>
      <c r="BL1985" s="238"/>
      <c r="BM1985" s="238"/>
      <c r="BN1985" s="238"/>
      <c r="BO1985" s="238"/>
      <c r="BP1985" s="238"/>
      <c r="BQ1985" s="238"/>
      <c r="BR1985" s="238"/>
      <c r="BS1985" s="238"/>
      <c r="BT1985" s="238"/>
      <c r="BU1985" s="238"/>
      <c r="BV1985" s="238"/>
      <c r="BW1985" s="238"/>
      <c r="BX1985" s="238"/>
      <c r="BY1985" s="238"/>
      <c r="BZ1985" s="238"/>
      <c r="CA1985" s="238"/>
      <c r="CB1985" s="238"/>
      <c r="CC1985" s="238"/>
      <c r="CD1985" s="238"/>
      <c r="CE1985" s="238"/>
      <c r="CF1985" s="238"/>
      <c r="CG1985" s="238"/>
      <c r="CH1985" s="238"/>
      <c r="CI1985" s="238"/>
      <c r="CJ1985" s="238"/>
      <c r="CK1985" s="238"/>
      <c r="CL1985" s="238"/>
      <c r="CM1985" s="238"/>
      <c r="CN1985" s="238"/>
      <c r="CO1985" s="238"/>
      <c r="CP1985" s="238"/>
      <c r="CQ1985" s="238"/>
      <c r="CR1985" s="238"/>
      <c r="CS1985" s="238"/>
      <c r="CT1985" s="238"/>
      <c r="CU1985" s="238"/>
      <c r="CV1985" s="238"/>
      <c r="CW1985" s="238"/>
      <c r="CX1985" s="238"/>
      <c r="CY1985" s="238"/>
      <c r="CZ1985" s="238"/>
      <c r="DA1985" s="238"/>
      <c r="DB1985" s="238"/>
      <c r="DC1985" s="238"/>
      <c r="DD1985" s="238"/>
      <c r="DE1985" s="238"/>
      <c r="DF1985" s="238"/>
      <c r="DG1985" s="238"/>
      <c r="DH1985" s="238"/>
      <c r="DI1985" s="238"/>
      <c r="DJ1985" s="238"/>
      <c r="DK1985" s="238"/>
      <c r="DL1985" s="238"/>
      <c r="DM1985" s="238"/>
      <c r="DN1985" s="238"/>
      <c r="DO1985" s="238"/>
      <c r="DP1985" s="238"/>
      <c r="DQ1985" s="238"/>
      <c r="DR1985" s="238"/>
      <c r="DS1985" s="238"/>
      <c r="DT1985" s="238"/>
      <c r="DU1985" s="238"/>
      <c r="DV1985" s="238"/>
      <c r="DW1985" s="238"/>
      <c r="DX1985" s="238"/>
      <c r="DY1985" s="238"/>
      <c r="DZ1985" s="238"/>
      <c r="EA1985" s="238"/>
      <c r="EB1985" s="238"/>
      <c r="EC1985" s="238"/>
      <c r="ED1985" s="238"/>
      <c r="EE1985" s="238"/>
      <c r="EF1985" s="238"/>
      <c r="EG1985" s="238"/>
      <c r="EH1985" s="238"/>
      <c r="EI1985" s="238"/>
      <c r="EJ1985" s="238"/>
      <c r="EK1985" s="238"/>
      <c r="EL1985" s="238"/>
      <c r="EM1985" s="238"/>
      <c r="EN1985" s="238"/>
      <c r="EO1985" s="238"/>
      <c r="EP1985" s="238"/>
      <c r="EQ1985" s="238"/>
      <c r="ER1985" s="238"/>
      <c r="ES1985" s="238"/>
      <c r="ET1985" s="238"/>
      <c r="EU1985" s="238"/>
      <c r="EV1985" s="238"/>
      <c r="EW1985" s="238"/>
      <c r="EX1985" s="238"/>
      <c r="EY1985" s="238"/>
      <c r="EZ1985" s="238"/>
      <c r="FA1985" s="238"/>
      <c r="FB1985" s="238"/>
      <c r="FC1985" s="238"/>
      <c r="FD1985" s="238"/>
      <c r="FE1985" s="238"/>
    </row>
    <row r="1986" spans="34:161">
      <c r="AH1986" s="238"/>
      <c r="AI1986" s="238"/>
      <c r="AJ1986" s="238"/>
      <c r="AK1986" s="238"/>
      <c r="AL1986" s="238"/>
      <c r="AM1986" s="238"/>
      <c r="AN1986" s="238"/>
      <c r="AO1986" s="238"/>
      <c r="AP1986" s="238"/>
      <c r="AQ1986" s="238"/>
      <c r="AR1986" s="238"/>
      <c r="AS1986" s="238"/>
      <c r="AT1986" s="238"/>
      <c r="AU1986" s="238"/>
      <c r="AV1986" s="238"/>
      <c r="AW1986" s="238"/>
      <c r="AX1986" s="238"/>
      <c r="AY1986" s="238"/>
      <c r="AZ1986" s="238"/>
      <c r="BA1986" s="238"/>
      <c r="BB1986" s="238"/>
      <c r="BC1986" s="238"/>
      <c r="BD1986" s="238"/>
      <c r="BE1986" s="238"/>
      <c r="BF1986" s="238"/>
      <c r="BG1986" s="238"/>
      <c r="BH1986" s="238"/>
      <c r="BI1986" s="238"/>
      <c r="BJ1986" s="238"/>
      <c r="BK1986" s="238"/>
      <c r="BL1986" s="238"/>
      <c r="BM1986" s="238"/>
      <c r="BN1986" s="238"/>
      <c r="BO1986" s="238"/>
      <c r="BP1986" s="238"/>
      <c r="BQ1986" s="238"/>
      <c r="BR1986" s="238"/>
      <c r="BS1986" s="238"/>
      <c r="BT1986" s="238"/>
      <c r="BU1986" s="238"/>
      <c r="BV1986" s="238"/>
      <c r="BW1986" s="238"/>
      <c r="BX1986" s="238"/>
      <c r="BY1986" s="238"/>
      <c r="BZ1986" s="238"/>
      <c r="CA1986" s="238"/>
      <c r="CB1986" s="238"/>
      <c r="CC1986" s="238"/>
      <c r="CD1986" s="238"/>
      <c r="CE1986" s="238"/>
      <c r="CF1986" s="238"/>
      <c r="CG1986" s="238"/>
      <c r="CH1986" s="238"/>
      <c r="CI1986" s="238"/>
      <c r="CJ1986" s="238"/>
      <c r="CK1986" s="238"/>
      <c r="CL1986" s="238"/>
      <c r="CM1986" s="238"/>
      <c r="CN1986" s="238"/>
      <c r="CO1986" s="238"/>
      <c r="CP1986" s="238"/>
      <c r="CQ1986" s="238"/>
      <c r="CR1986" s="238"/>
      <c r="CS1986" s="238"/>
      <c r="CT1986" s="238"/>
      <c r="CU1986" s="238"/>
      <c r="CV1986" s="238"/>
      <c r="CW1986" s="238"/>
      <c r="CX1986" s="238"/>
      <c r="CY1986" s="238"/>
      <c r="CZ1986" s="238"/>
      <c r="DA1986" s="238"/>
      <c r="DB1986" s="238"/>
      <c r="DC1986" s="238"/>
      <c r="DD1986" s="238"/>
      <c r="DE1986" s="238"/>
      <c r="DF1986" s="238"/>
      <c r="DG1986" s="238"/>
      <c r="DH1986" s="238"/>
      <c r="DI1986" s="238"/>
      <c r="DJ1986" s="238"/>
      <c r="DK1986" s="238"/>
      <c r="DL1986" s="238"/>
      <c r="DM1986" s="238"/>
      <c r="DN1986" s="238"/>
      <c r="DO1986" s="238"/>
      <c r="DP1986" s="238"/>
      <c r="DQ1986" s="238"/>
      <c r="DR1986" s="238"/>
      <c r="DS1986" s="238"/>
      <c r="DT1986" s="238"/>
      <c r="DU1986" s="238"/>
      <c r="DV1986" s="238"/>
      <c r="DW1986" s="238"/>
      <c r="DX1986" s="238"/>
      <c r="DY1986" s="238"/>
      <c r="DZ1986" s="238"/>
      <c r="EA1986" s="238"/>
      <c r="EB1986" s="238"/>
      <c r="EC1986" s="238"/>
      <c r="ED1986" s="238"/>
      <c r="EE1986" s="238"/>
      <c r="EF1986" s="238"/>
      <c r="EG1986" s="238"/>
      <c r="EH1986" s="238"/>
      <c r="EI1986" s="238"/>
      <c r="EJ1986" s="238"/>
      <c r="EK1986" s="238"/>
      <c r="EL1986" s="238"/>
      <c r="EM1986" s="238"/>
      <c r="EN1986" s="238"/>
      <c r="EO1986" s="238"/>
      <c r="EP1986" s="238"/>
      <c r="EQ1986" s="238"/>
      <c r="ER1986" s="238"/>
      <c r="ES1986" s="238"/>
      <c r="ET1986" s="238"/>
      <c r="EU1986" s="238"/>
      <c r="EV1986" s="238"/>
      <c r="EW1986" s="238"/>
      <c r="EX1986" s="238"/>
      <c r="EY1986" s="238"/>
      <c r="EZ1986" s="238"/>
      <c r="FA1986" s="238"/>
      <c r="FB1986" s="238"/>
      <c r="FC1986" s="238"/>
      <c r="FD1986" s="238"/>
      <c r="FE1986" s="238"/>
    </row>
    <row r="1987" spans="34:161">
      <c r="AH1987" s="238"/>
      <c r="AI1987" s="238"/>
      <c r="AJ1987" s="238"/>
      <c r="AK1987" s="238"/>
      <c r="AL1987" s="238"/>
      <c r="AM1987" s="238"/>
      <c r="AN1987" s="238"/>
      <c r="AO1987" s="238"/>
      <c r="AP1987" s="238"/>
      <c r="AQ1987" s="238"/>
      <c r="AR1987" s="238"/>
      <c r="AS1987" s="238"/>
      <c r="AT1987" s="238"/>
      <c r="AU1987" s="238"/>
      <c r="AV1987" s="238"/>
      <c r="AW1987" s="238"/>
      <c r="AX1987" s="238"/>
      <c r="AY1987" s="238"/>
      <c r="AZ1987" s="238"/>
      <c r="BA1987" s="238"/>
      <c r="BB1987" s="238"/>
      <c r="BC1987" s="238"/>
      <c r="BD1987" s="238"/>
      <c r="BE1987" s="238"/>
      <c r="BF1987" s="238"/>
      <c r="BG1987" s="238"/>
      <c r="BH1987" s="238"/>
      <c r="BI1987" s="238"/>
      <c r="BJ1987" s="238"/>
      <c r="BK1987" s="238"/>
      <c r="BL1987" s="238"/>
      <c r="BM1987" s="238"/>
      <c r="BN1987" s="238"/>
      <c r="BO1987" s="238"/>
      <c r="BP1987" s="238"/>
      <c r="BQ1987" s="238"/>
      <c r="BR1987" s="238"/>
      <c r="BS1987" s="238"/>
      <c r="BT1987" s="238"/>
      <c r="BU1987" s="238"/>
      <c r="BV1987" s="238"/>
      <c r="BW1987" s="238"/>
      <c r="BX1987" s="238"/>
      <c r="BY1987" s="238"/>
      <c r="BZ1987" s="238"/>
      <c r="CA1987" s="238"/>
      <c r="CB1987" s="238"/>
      <c r="CC1987" s="238"/>
      <c r="CD1987" s="238"/>
      <c r="CE1987" s="238"/>
      <c r="CF1987" s="238"/>
      <c r="CG1987" s="238"/>
      <c r="CH1987" s="238"/>
      <c r="CI1987" s="238"/>
      <c r="CJ1987" s="238"/>
      <c r="CK1987" s="238"/>
      <c r="CL1987" s="238"/>
      <c r="CM1987" s="238"/>
      <c r="CN1987" s="238"/>
      <c r="CO1987" s="238"/>
      <c r="CP1987" s="238"/>
      <c r="CQ1987" s="238"/>
      <c r="CR1987" s="238"/>
      <c r="CS1987" s="238"/>
      <c r="CT1987" s="238"/>
      <c r="CU1987" s="238"/>
      <c r="CV1987" s="238"/>
      <c r="CW1987" s="238"/>
      <c r="CX1987" s="238"/>
      <c r="CY1987" s="238"/>
      <c r="CZ1987" s="238"/>
      <c r="DA1987" s="238"/>
      <c r="DB1987" s="238"/>
      <c r="DC1987" s="238"/>
      <c r="DD1987" s="238"/>
      <c r="DE1987" s="238"/>
      <c r="DF1987" s="238"/>
      <c r="DG1987" s="238"/>
      <c r="DH1987" s="238"/>
      <c r="DI1987" s="238"/>
      <c r="DJ1987" s="238"/>
      <c r="DK1987" s="238"/>
      <c r="DL1987" s="238"/>
      <c r="DM1987" s="238"/>
      <c r="DN1987" s="238"/>
      <c r="DO1987" s="238"/>
      <c r="DP1987" s="238"/>
      <c r="DQ1987" s="238"/>
      <c r="DR1987" s="238"/>
      <c r="DS1987" s="238"/>
      <c r="DT1987" s="238"/>
      <c r="DU1987" s="238"/>
      <c r="DV1987" s="238"/>
      <c r="DW1987" s="238"/>
      <c r="DX1987" s="238"/>
      <c r="DY1987" s="238"/>
      <c r="DZ1987" s="238"/>
      <c r="EA1987" s="238"/>
      <c r="EB1987" s="238"/>
      <c r="EC1987" s="238"/>
      <c r="ED1987" s="238"/>
      <c r="EE1987" s="238"/>
      <c r="EF1987" s="238"/>
      <c r="EG1987" s="238"/>
      <c r="EH1987" s="238"/>
      <c r="EI1987" s="238"/>
      <c r="EJ1987" s="238"/>
      <c r="EK1987" s="238"/>
      <c r="EL1987" s="238"/>
      <c r="EM1987" s="238"/>
      <c r="EN1987" s="238"/>
      <c r="EO1987" s="238"/>
      <c r="EP1987" s="238"/>
      <c r="EQ1987" s="238"/>
      <c r="ER1987" s="238"/>
      <c r="ES1987" s="238"/>
      <c r="ET1987" s="238"/>
      <c r="EU1987" s="238"/>
      <c r="EV1987" s="238"/>
      <c r="EW1987" s="238"/>
      <c r="EX1987" s="238"/>
      <c r="EY1987" s="238"/>
      <c r="EZ1987" s="238"/>
      <c r="FA1987" s="238"/>
      <c r="FB1987" s="238"/>
      <c r="FC1987" s="238"/>
      <c r="FD1987" s="238"/>
      <c r="FE1987" s="238"/>
    </row>
    <row r="1988" spans="34:161">
      <c r="AH1988" s="238"/>
      <c r="AI1988" s="238"/>
      <c r="AJ1988" s="238"/>
      <c r="AK1988" s="238"/>
      <c r="AL1988" s="238"/>
      <c r="AM1988" s="238"/>
      <c r="AN1988" s="238"/>
      <c r="AO1988" s="238"/>
      <c r="AP1988" s="238"/>
      <c r="AQ1988" s="238"/>
      <c r="AR1988" s="238"/>
      <c r="AS1988" s="238"/>
      <c r="AT1988" s="238"/>
      <c r="AU1988" s="238"/>
      <c r="AV1988" s="238"/>
      <c r="AW1988" s="238"/>
      <c r="AX1988" s="238"/>
      <c r="AY1988" s="238"/>
      <c r="AZ1988" s="238"/>
      <c r="BA1988" s="238"/>
      <c r="BB1988" s="238"/>
      <c r="BC1988" s="238"/>
      <c r="BD1988" s="238"/>
      <c r="BE1988" s="238"/>
      <c r="BF1988" s="238"/>
      <c r="BG1988" s="238"/>
      <c r="BH1988" s="238"/>
      <c r="BI1988" s="238"/>
      <c r="BJ1988" s="238"/>
      <c r="BK1988" s="238"/>
      <c r="BL1988" s="238"/>
      <c r="BM1988" s="238"/>
      <c r="BN1988" s="238"/>
      <c r="BO1988" s="238"/>
      <c r="BP1988" s="238"/>
      <c r="BQ1988" s="238"/>
      <c r="BR1988" s="238"/>
      <c r="BS1988" s="238"/>
      <c r="BT1988" s="238"/>
      <c r="BU1988" s="238"/>
      <c r="BV1988" s="238"/>
      <c r="BW1988" s="238"/>
      <c r="BX1988" s="238"/>
      <c r="BY1988" s="238"/>
      <c r="BZ1988" s="238"/>
      <c r="CA1988" s="238"/>
      <c r="CB1988" s="238"/>
      <c r="CC1988" s="238"/>
      <c r="CD1988" s="238"/>
      <c r="CE1988" s="238"/>
      <c r="CF1988" s="238"/>
      <c r="CG1988" s="238"/>
      <c r="CH1988" s="238"/>
      <c r="CI1988" s="238"/>
      <c r="CJ1988" s="238"/>
      <c r="CK1988" s="238"/>
      <c r="CL1988" s="238"/>
      <c r="CM1988" s="238"/>
      <c r="CN1988" s="238"/>
      <c r="CO1988" s="238"/>
      <c r="CP1988" s="238"/>
      <c r="CQ1988" s="238"/>
      <c r="CR1988" s="238"/>
      <c r="CS1988" s="238"/>
      <c r="CT1988" s="238"/>
      <c r="CU1988" s="238"/>
      <c r="CV1988" s="238"/>
      <c r="CW1988" s="238"/>
      <c r="CX1988" s="238"/>
      <c r="CY1988" s="238"/>
      <c r="CZ1988" s="238"/>
      <c r="DA1988" s="238"/>
      <c r="DB1988" s="238"/>
      <c r="DC1988" s="238"/>
      <c r="DD1988" s="238"/>
      <c r="DE1988" s="238"/>
      <c r="DF1988" s="238"/>
      <c r="DG1988" s="238"/>
      <c r="DH1988" s="238"/>
      <c r="DI1988" s="238"/>
      <c r="DJ1988" s="238"/>
      <c r="DK1988" s="238"/>
      <c r="DL1988" s="238"/>
      <c r="DM1988" s="238"/>
      <c r="DN1988" s="238"/>
      <c r="DO1988" s="238"/>
      <c r="DP1988" s="238"/>
      <c r="DQ1988" s="238"/>
      <c r="DR1988" s="238"/>
      <c r="DS1988" s="238"/>
      <c r="DT1988" s="238"/>
      <c r="DU1988" s="238"/>
      <c r="DV1988" s="238"/>
      <c r="DW1988" s="238"/>
      <c r="DX1988" s="238"/>
      <c r="DY1988" s="238"/>
      <c r="DZ1988" s="238"/>
      <c r="EA1988" s="238"/>
      <c r="EB1988" s="238"/>
      <c r="EC1988" s="238"/>
      <c r="ED1988" s="238"/>
      <c r="EE1988" s="238"/>
      <c r="EF1988" s="238"/>
      <c r="EG1988" s="238"/>
      <c r="EH1988" s="238"/>
      <c r="EI1988" s="238"/>
      <c r="EJ1988" s="238"/>
      <c r="EK1988" s="238"/>
      <c r="EL1988" s="238"/>
      <c r="EM1988" s="238"/>
      <c r="EN1988" s="238"/>
      <c r="EO1988" s="238"/>
      <c r="EP1988" s="238"/>
      <c r="EQ1988" s="238"/>
      <c r="ER1988" s="238"/>
      <c r="ES1988" s="238"/>
      <c r="ET1988" s="238"/>
      <c r="EU1988" s="238"/>
      <c r="EV1988" s="238"/>
      <c r="EW1988" s="238"/>
      <c r="EX1988" s="238"/>
      <c r="EY1988" s="238"/>
      <c r="EZ1988" s="238"/>
      <c r="FA1988" s="238"/>
      <c r="FB1988" s="238"/>
      <c r="FC1988" s="238"/>
      <c r="FD1988" s="238"/>
      <c r="FE1988" s="238"/>
    </row>
    <row r="1989" spans="34:161">
      <c r="AH1989" s="238"/>
      <c r="AI1989" s="238"/>
      <c r="AJ1989" s="238"/>
      <c r="AK1989" s="238"/>
      <c r="AL1989" s="238"/>
      <c r="AM1989" s="238"/>
      <c r="AN1989" s="238"/>
      <c r="AO1989" s="238"/>
      <c r="AP1989" s="238"/>
      <c r="AQ1989" s="238"/>
      <c r="AR1989" s="238"/>
      <c r="AS1989" s="238"/>
      <c r="AT1989" s="238"/>
      <c r="AU1989" s="238"/>
      <c r="AV1989" s="238"/>
      <c r="AW1989" s="238"/>
      <c r="AX1989" s="238"/>
      <c r="AY1989" s="238"/>
      <c r="AZ1989" s="238"/>
      <c r="BA1989" s="238"/>
      <c r="BB1989" s="238"/>
      <c r="BC1989" s="238"/>
      <c r="BD1989" s="238"/>
      <c r="BE1989" s="238"/>
      <c r="BF1989" s="238"/>
      <c r="BG1989" s="238"/>
      <c r="BH1989" s="238"/>
      <c r="BI1989" s="238"/>
      <c r="BJ1989" s="238"/>
      <c r="BK1989" s="238"/>
      <c r="BL1989" s="238"/>
      <c r="BM1989" s="238"/>
      <c r="BN1989" s="238"/>
      <c r="BO1989" s="238"/>
      <c r="BP1989" s="238"/>
      <c r="BQ1989" s="238"/>
      <c r="BR1989" s="238"/>
      <c r="BS1989" s="238"/>
      <c r="BT1989" s="238"/>
      <c r="BU1989" s="238"/>
      <c r="BV1989" s="238"/>
      <c r="BW1989" s="238"/>
      <c r="BX1989" s="238"/>
      <c r="BY1989" s="238"/>
      <c r="BZ1989" s="238"/>
      <c r="CA1989" s="238"/>
      <c r="CB1989" s="238"/>
      <c r="CC1989" s="238"/>
      <c r="CD1989" s="238"/>
      <c r="CE1989" s="238"/>
      <c r="CF1989" s="238"/>
      <c r="CG1989" s="238"/>
      <c r="CH1989" s="238"/>
      <c r="CI1989" s="238"/>
      <c r="CJ1989" s="238"/>
      <c r="CK1989" s="238"/>
      <c r="CL1989" s="238"/>
      <c r="CM1989" s="238"/>
      <c r="CN1989" s="238"/>
      <c r="CO1989" s="238"/>
      <c r="CP1989" s="238"/>
      <c r="CQ1989" s="238"/>
      <c r="CR1989" s="238"/>
      <c r="CS1989" s="238"/>
      <c r="CT1989" s="238"/>
      <c r="CU1989" s="238"/>
      <c r="CV1989" s="238"/>
      <c r="CW1989" s="238"/>
      <c r="CX1989" s="238"/>
      <c r="CY1989" s="238"/>
      <c r="CZ1989" s="238"/>
      <c r="DA1989" s="238"/>
      <c r="DB1989" s="238"/>
      <c r="DC1989" s="238"/>
      <c r="DD1989" s="238"/>
      <c r="DE1989" s="238"/>
      <c r="DF1989" s="238"/>
      <c r="DG1989" s="238"/>
      <c r="DH1989" s="238"/>
      <c r="DI1989" s="238"/>
      <c r="DJ1989" s="238"/>
      <c r="DK1989" s="238"/>
      <c r="DL1989" s="238"/>
      <c r="DM1989" s="238"/>
      <c r="DN1989" s="238"/>
      <c r="DO1989" s="238"/>
      <c r="DP1989" s="238"/>
      <c r="DQ1989" s="238"/>
      <c r="DR1989" s="238"/>
      <c r="DS1989" s="238"/>
      <c r="DT1989" s="238"/>
      <c r="DU1989" s="238"/>
      <c r="DV1989" s="238"/>
      <c r="DW1989" s="238"/>
      <c r="DX1989" s="238"/>
      <c r="DY1989" s="238"/>
      <c r="DZ1989" s="238"/>
      <c r="EA1989" s="238"/>
      <c r="EB1989" s="238"/>
      <c r="EC1989" s="238"/>
      <c r="ED1989" s="238"/>
      <c r="EE1989" s="238"/>
      <c r="EF1989" s="238"/>
      <c r="EG1989" s="238"/>
      <c r="EH1989" s="238"/>
      <c r="EI1989" s="238"/>
      <c r="EJ1989" s="238"/>
      <c r="EK1989" s="238"/>
      <c r="EL1989" s="238"/>
      <c r="EM1989" s="238"/>
      <c r="EN1989" s="238"/>
      <c r="EO1989" s="238"/>
      <c r="EP1989" s="238"/>
      <c r="EQ1989" s="238"/>
      <c r="ER1989" s="238"/>
      <c r="ES1989" s="238"/>
      <c r="ET1989" s="238"/>
      <c r="EU1989" s="238"/>
      <c r="EV1989" s="238"/>
      <c r="EW1989" s="238"/>
      <c r="EX1989" s="238"/>
      <c r="EY1989" s="238"/>
      <c r="EZ1989" s="238"/>
      <c r="FA1989" s="238"/>
      <c r="FB1989" s="238"/>
      <c r="FC1989" s="238"/>
      <c r="FD1989" s="238"/>
      <c r="FE1989" s="238"/>
    </row>
    <row r="1990" spans="34:161">
      <c r="AH1990" s="238"/>
      <c r="AI1990" s="238"/>
      <c r="AJ1990" s="238"/>
      <c r="AK1990" s="238"/>
      <c r="AL1990" s="238"/>
      <c r="AM1990" s="238"/>
      <c r="AN1990" s="238"/>
      <c r="AO1990" s="238"/>
      <c r="AP1990" s="238"/>
      <c r="AQ1990" s="238"/>
      <c r="AR1990" s="238"/>
      <c r="AS1990" s="238"/>
      <c r="AT1990" s="238"/>
      <c r="AU1990" s="238"/>
      <c r="AV1990" s="238"/>
      <c r="AW1990" s="238"/>
      <c r="AX1990" s="238"/>
      <c r="AY1990" s="238"/>
      <c r="AZ1990" s="238"/>
      <c r="BA1990" s="238"/>
      <c r="BB1990" s="238"/>
      <c r="BC1990" s="238"/>
      <c r="BD1990" s="238"/>
      <c r="BE1990" s="238"/>
      <c r="BF1990" s="238"/>
      <c r="BG1990" s="238"/>
      <c r="BH1990" s="238"/>
      <c r="BI1990" s="238"/>
      <c r="BJ1990" s="238"/>
      <c r="BK1990" s="238"/>
      <c r="BL1990" s="238"/>
      <c r="BM1990" s="238"/>
      <c r="BN1990" s="238"/>
      <c r="BO1990" s="238"/>
      <c r="BP1990" s="238"/>
      <c r="BQ1990" s="238"/>
      <c r="BR1990" s="238"/>
      <c r="BS1990" s="238"/>
      <c r="BT1990" s="238"/>
      <c r="BU1990" s="238"/>
      <c r="BV1990" s="238"/>
      <c r="BW1990" s="238"/>
      <c r="BX1990" s="238"/>
      <c r="BY1990" s="238"/>
      <c r="BZ1990" s="238"/>
      <c r="CA1990" s="238"/>
      <c r="CB1990" s="238"/>
      <c r="CC1990" s="238"/>
      <c r="CD1990" s="238"/>
      <c r="CE1990" s="238"/>
      <c r="CF1990" s="238"/>
      <c r="CG1990" s="238"/>
      <c r="CH1990" s="238"/>
      <c r="CI1990" s="238"/>
      <c r="CJ1990" s="238"/>
      <c r="CK1990" s="238"/>
      <c r="CL1990" s="238"/>
      <c r="CM1990" s="238"/>
      <c r="CN1990" s="238"/>
      <c r="CO1990" s="238"/>
      <c r="CP1990" s="238"/>
      <c r="CQ1990" s="238"/>
      <c r="CR1990" s="238"/>
      <c r="CS1990" s="238"/>
      <c r="CT1990" s="238"/>
      <c r="CU1990" s="238"/>
      <c r="CV1990" s="238"/>
      <c r="CW1990" s="238"/>
      <c r="CX1990" s="238"/>
      <c r="CY1990" s="238"/>
      <c r="CZ1990" s="238"/>
      <c r="DA1990" s="238"/>
      <c r="DB1990" s="238"/>
      <c r="DC1990" s="238"/>
      <c r="DD1990" s="238"/>
      <c r="DE1990" s="238"/>
      <c r="DF1990" s="238"/>
      <c r="DG1990" s="238"/>
      <c r="DH1990" s="238"/>
      <c r="DI1990" s="238"/>
      <c r="DJ1990" s="238"/>
      <c r="DK1990" s="238"/>
      <c r="DL1990" s="238"/>
      <c r="DM1990" s="238"/>
      <c r="DN1990" s="238"/>
      <c r="DO1990" s="238"/>
      <c r="DP1990" s="238"/>
      <c r="DQ1990" s="238"/>
      <c r="DR1990" s="238"/>
      <c r="DS1990" s="238"/>
      <c r="DT1990" s="238"/>
      <c r="DU1990" s="238"/>
      <c r="DV1990" s="238"/>
      <c r="DW1990" s="238"/>
      <c r="DX1990" s="238"/>
      <c r="DY1990" s="238"/>
      <c r="DZ1990" s="238"/>
      <c r="EA1990" s="238"/>
      <c r="EB1990" s="238"/>
      <c r="EC1990" s="238"/>
      <c r="ED1990" s="238"/>
      <c r="EE1990" s="238"/>
      <c r="EF1990" s="238"/>
      <c r="EG1990" s="238"/>
      <c r="EH1990" s="238"/>
      <c r="EI1990" s="238"/>
      <c r="EJ1990" s="238"/>
      <c r="EK1990" s="238"/>
      <c r="EL1990" s="238"/>
      <c r="EM1990" s="238"/>
      <c r="EN1990" s="238"/>
      <c r="EO1990" s="238"/>
      <c r="EP1990" s="238"/>
      <c r="EQ1990" s="238"/>
      <c r="ER1990" s="238"/>
      <c r="ES1990" s="238"/>
      <c r="ET1990" s="238"/>
      <c r="EU1990" s="238"/>
      <c r="EV1990" s="238"/>
      <c r="EW1990" s="238"/>
      <c r="EX1990" s="238"/>
      <c r="EY1990" s="238"/>
      <c r="EZ1990" s="238"/>
      <c r="FA1990" s="238"/>
      <c r="FB1990" s="238"/>
      <c r="FC1990" s="238"/>
      <c r="FD1990" s="238"/>
      <c r="FE1990" s="238"/>
    </row>
    <row r="1991" spans="34:161">
      <c r="AH1991" s="238"/>
      <c r="AI1991" s="238"/>
      <c r="AJ1991" s="238"/>
      <c r="AK1991" s="238"/>
      <c r="AL1991" s="238"/>
      <c r="AM1991" s="238"/>
      <c r="AN1991" s="238"/>
      <c r="AO1991" s="238"/>
      <c r="AP1991" s="238"/>
      <c r="AQ1991" s="238"/>
      <c r="AR1991" s="238"/>
      <c r="AS1991" s="238"/>
      <c r="AT1991" s="238"/>
      <c r="AU1991" s="238"/>
      <c r="AV1991" s="238"/>
      <c r="AW1991" s="238"/>
      <c r="AX1991" s="238"/>
      <c r="AY1991" s="238"/>
      <c r="AZ1991" s="238"/>
      <c r="BA1991" s="238"/>
      <c r="BB1991" s="238"/>
      <c r="BC1991" s="238"/>
      <c r="BD1991" s="238"/>
      <c r="BE1991" s="238"/>
      <c r="BF1991" s="238"/>
      <c r="BG1991" s="238"/>
      <c r="BH1991" s="238"/>
      <c r="BI1991" s="238"/>
      <c r="BJ1991" s="238"/>
      <c r="BK1991" s="238"/>
      <c r="BL1991" s="238"/>
      <c r="BM1991" s="238"/>
      <c r="BN1991" s="238"/>
      <c r="BO1991" s="238"/>
      <c r="BP1991" s="238"/>
      <c r="BQ1991" s="238"/>
      <c r="BR1991" s="238"/>
      <c r="BS1991" s="238"/>
      <c r="BT1991" s="238"/>
      <c r="BU1991" s="238"/>
      <c r="BV1991" s="238"/>
      <c r="BW1991" s="238"/>
      <c r="BX1991" s="238"/>
      <c r="BY1991" s="238"/>
      <c r="BZ1991" s="238"/>
      <c r="CA1991" s="238"/>
      <c r="CB1991" s="238"/>
      <c r="CC1991" s="238"/>
      <c r="CD1991" s="238"/>
      <c r="CE1991" s="238"/>
      <c r="CF1991" s="238"/>
      <c r="CG1991" s="238"/>
      <c r="CH1991" s="238"/>
      <c r="CI1991" s="238"/>
      <c r="CJ1991" s="238"/>
      <c r="CK1991" s="238"/>
      <c r="CL1991" s="238"/>
      <c r="CM1991" s="238"/>
      <c r="CN1991" s="238"/>
      <c r="CO1991" s="238"/>
      <c r="CP1991" s="238"/>
      <c r="CQ1991" s="238"/>
      <c r="CR1991" s="238"/>
      <c r="CS1991" s="238"/>
      <c r="CT1991" s="238"/>
      <c r="CU1991" s="238"/>
      <c r="CV1991" s="238"/>
      <c r="CW1991" s="238"/>
      <c r="CX1991" s="238"/>
      <c r="CY1991" s="238"/>
      <c r="CZ1991" s="238"/>
      <c r="DA1991" s="238"/>
      <c r="DB1991" s="238"/>
      <c r="DC1991" s="238"/>
      <c r="DD1991" s="238"/>
      <c r="DE1991" s="238"/>
      <c r="DF1991" s="238"/>
      <c r="DG1991" s="238"/>
      <c r="DH1991" s="238"/>
      <c r="DI1991" s="238"/>
      <c r="DJ1991" s="238"/>
      <c r="DK1991" s="238"/>
      <c r="DL1991" s="238"/>
      <c r="DM1991" s="238"/>
      <c r="DN1991" s="238"/>
      <c r="DO1991" s="238"/>
      <c r="DP1991" s="238"/>
      <c r="DQ1991" s="238"/>
      <c r="DR1991" s="238"/>
      <c r="DS1991" s="238"/>
      <c r="DT1991" s="238"/>
      <c r="DU1991" s="238"/>
      <c r="DV1991" s="238"/>
      <c r="DW1991" s="238"/>
      <c r="DX1991" s="238"/>
      <c r="DY1991" s="238"/>
      <c r="DZ1991" s="238"/>
      <c r="EA1991" s="238"/>
      <c r="EB1991" s="238"/>
      <c r="EC1991" s="238"/>
      <c r="ED1991" s="238"/>
      <c r="EE1991" s="238"/>
      <c r="EF1991" s="238"/>
      <c r="EG1991" s="238"/>
      <c r="EH1991" s="238"/>
      <c r="EI1991" s="238"/>
      <c r="EJ1991" s="238"/>
      <c r="EK1991" s="238"/>
      <c r="EL1991" s="238"/>
      <c r="EM1991" s="238"/>
      <c r="EN1991" s="238"/>
      <c r="EO1991" s="238"/>
      <c r="EP1991" s="238"/>
      <c r="EQ1991" s="238"/>
      <c r="ER1991" s="238"/>
      <c r="ES1991" s="238"/>
      <c r="ET1991" s="238"/>
      <c r="EU1991" s="238"/>
      <c r="EV1991" s="238"/>
      <c r="EW1991" s="238"/>
      <c r="EX1991" s="238"/>
      <c r="EY1991" s="238"/>
      <c r="EZ1991" s="238"/>
      <c r="FA1991" s="238"/>
      <c r="FB1991" s="238"/>
      <c r="FC1991" s="238"/>
      <c r="FD1991" s="238"/>
      <c r="FE1991" s="238"/>
    </row>
    <row r="1992" spans="34:161">
      <c r="AH1992" s="238"/>
      <c r="AI1992" s="238"/>
      <c r="AJ1992" s="238"/>
      <c r="AK1992" s="238"/>
      <c r="AL1992" s="238"/>
      <c r="AM1992" s="238"/>
      <c r="AN1992" s="238"/>
      <c r="AO1992" s="238"/>
      <c r="AP1992" s="238"/>
      <c r="AQ1992" s="238"/>
      <c r="AR1992" s="238"/>
      <c r="AS1992" s="238"/>
      <c r="AT1992" s="238"/>
      <c r="AU1992" s="238"/>
      <c r="AV1992" s="238"/>
      <c r="AW1992" s="238"/>
      <c r="AX1992" s="238"/>
      <c r="AY1992" s="238"/>
      <c r="AZ1992" s="238"/>
      <c r="BA1992" s="238"/>
      <c r="BB1992" s="238"/>
      <c r="BC1992" s="238"/>
      <c r="BD1992" s="238"/>
      <c r="BE1992" s="238"/>
      <c r="BF1992" s="238"/>
      <c r="BG1992" s="238"/>
      <c r="BH1992" s="238"/>
      <c r="BI1992" s="238"/>
      <c r="BJ1992" s="238"/>
      <c r="BK1992" s="238"/>
      <c r="BL1992" s="238"/>
      <c r="BM1992" s="238"/>
      <c r="BN1992" s="238"/>
      <c r="BO1992" s="238"/>
      <c r="BP1992" s="238"/>
      <c r="BQ1992" s="238"/>
      <c r="BR1992" s="238"/>
      <c r="BS1992" s="238"/>
      <c r="BT1992" s="238"/>
      <c r="BU1992" s="238"/>
      <c r="BV1992" s="238"/>
      <c r="BW1992" s="238"/>
      <c r="BX1992" s="238"/>
      <c r="BY1992" s="238"/>
      <c r="BZ1992" s="238"/>
      <c r="CA1992" s="238"/>
      <c r="CB1992" s="238"/>
      <c r="CC1992" s="238"/>
      <c r="CD1992" s="238"/>
      <c r="CE1992" s="238"/>
      <c r="CF1992" s="238"/>
      <c r="CG1992" s="238"/>
      <c r="CH1992" s="238"/>
      <c r="CI1992" s="238"/>
      <c r="CJ1992" s="238"/>
      <c r="CK1992" s="238"/>
      <c r="CL1992" s="238"/>
      <c r="CM1992" s="238"/>
      <c r="CN1992" s="238"/>
      <c r="CO1992" s="238"/>
      <c r="CP1992" s="238"/>
      <c r="CQ1992" s="238"/>
      <c r="CR1992" s="238"/>
      <c r="CS1992" s="238"/>
      <c r="CT1992" s="238"/>
      <c r="CU1992" s="238"/>
      <c r="CV1992" s="238"/>
      <c r="CW1992" s="238"/>
      <c r="CX1992" s="238"/>
      <c r="CY1992" s="238"/>
      <c r="CZ1992" s="238"/>
      <c r="DA1992" s="238"/>
      <c r="DB1992" s="238"/>
      <c r="DC1992" s="238"/>
      <c r="DD1992" s="238"/>
      <c r="DE1992" s="238"/>
      <c r="DF1992" s="238"/>
      <c r="DG1992" s="238"/>
      <c r="DH1992" s="238"/>
      <c r="DI1992" s="238"/>
      <c r="DJ1992" s="238"/>
      <c r="DK1992" s="238"/>
      <c r="DL1992" s="238"/>
      <c r="DM1992" s="238"/>
      <c r="DN1992" s="238"/>
      <c r="DO1992" s="238"/>
      <c r="DP1992" s="238"/>
      <c r="DQ1992" s="238"/>
      <c r="DR1992" s="238"/>
      <c r="DS1992" s="238"/>
      <c r="DT1992" s="238"/>
      <c r="DU1992" s="238"/>
      <c r="DV1992" s="238"/>
      <c r="DW1992" s="238"/>
      <c r="DX1992" s="238"/>
      <c r="DY1992" s="238"/>
      <c r="DZ1992" s="238"/>
      <c r="EA1992" s="238"/>
      <c r="EB1992" s="238"/>
      <c r="EC1992" s="238"/>
      <c r="ED1992" s="238"/>
      <c r="EE1992" s="238"/>
      <c r="EF1992" s="238"/>
      <c r="EG1992" s="238"/>
      <c r="EH1992" s="238"/>
      <c r="EI1992" s="238"/>
      <c r="EJ1992" s="238"/>
      <c r="EK1992" s="238"/>
      <c r="EL1992" s="238"/>
      <c r="EM1992" s="238"/>
      <c r="EN1992" s="238"/>
      <c r="EO1992" s="238"/>
      <c r="EP1992" s="238"/>
      <c r="EQ1992" s="238"/>
      <c r="ER1992" s="238"/>
      <c r="ES1992" s="238"/>
      <c r="ET1992" s="238"/>
      <c r="EU1992" s="238"/>
      <c r="EV1992" s="238"/>
      <c r="EW1992" s="238"/>
      <c r="EX1992" s="238"/>
      <c r="EY1992" s="238"/>
      <c r="EZ1992" s="238"/>
      <c r="FA1992" s="238"/>
      <c r="FB1992" s="238"/>
      <c r="FC1992" s="238"/>
      <c r="FD1992" s="238"/>
      <c r="FE1992" s="238"/>
    </row>
    <row r="1993" spans="34:161">
      <c r="AH1993" s="238"/>
      <c r="AI1993" s="238"/>
      <c r="AJ1993" s="238"/>
      <c r="AK1993" s="238"/>
      <c r="AL1993" s="238"/>
      <c r="AM1993" s="238"/>
      <c r="AN1993" s="238"/>
      <c r="AO1993" s="238"/>
      <c r="AP1993" s="238"/>
      <c r="AQ1993" s="238"/>
      <c r="AR1993" s="238"/>
      <c r="AS1993" s="238"/>
      <c r="AT1993" s="238"/>
      <c r="AU1993" s="238"/>
      <c r="AV1993" s="238"/>
      <c r="AW1993" s="238"/>
      <c r="AX1993" s="238"/>
      <c r="AY1993" s="238"/>
      <c r="AZ1993" s="238"/>
      <c r="BA1993" s="238"/>
      <c r="BB1993" s="238"/>
      <c r="BC1993" s="238"/>
      <c r="BD1993" s="238"/>
      <c r="BE1993" s="238"/>
      <c r="BF1993" s="238"/>
      <c r="BG1993" s="238"/>
      <c r="BH1993" s="238"/>
      <c r="BI1993" s="238"/>
      <c r="BJ1993" s="238"/>
      <c r="BK1993" s="238"/>
      <c r="BL1993" s="238"/>
      <c r="BM1993" s="238"/>
      <c r="BN1993" s="238"/>
      <c r="BO1993" s="238"/>
      <c r="BP1993" s="238"/>
      <c r="BQ1993" s="238"/>
      <c r="BR1993" s="238"/>
      <c r="BS1993" s="238"/>
      <c r="BT1993" s="238"/>
      <c r="BU1993" s="238"/>
      <c r="BV1993" s="238"/>
      <c r="BW1993" s="238"/>
      <c r="BX1993" s="238"/>
      <c r="BY1993" s="238"/>
      <c r="BZ1993" s="238"/>
      <c r="CA1993" s="238"/>
      <c r="CB1993" s="238"/>
      <c r="CC1993" s="238"/>
      <c r="CD1993" s="238"/>
      <c r="CE1993" s="238"/>
      <c r="CF1993" s="238"/>
      <c r="CG1993" s="238"/>
      <c r="CH1993" s="238"/>
      <c r="CI1993" s="238"/>
      <c r="CJ1993" s="238"/>
      <c r="CK1993" s="238"/>
      <c r="CL1993" s="238"/>
      <c r="CM1993" s="238"/>
      <c r="CN1993" s="238"/>
      <c r="CO1993" s="238"/>
      <c r="CP1993" s="238"/>
      <c r="CQ1993" s="238"/>
      <c r="CR1993" s="238"/>
      <c r="CS1993" s="238"/>
      <c r="CT1993" s="238"/>
      <c r="CU1993" s="238"/>
      <c r="CV1993" s="238"/>
      <c r="CW1993" s="238"/>
      <c r="CX1993" s="238"/>
      <c r="CY1993" s="238"/>
      <c r="CZ1993" s="238"/>
      <c r="DA1993" s="238"/>
      <c r="DB1993" s="238"/>
      <c r="DC1993" s="238"/>
      <c r="DD1993" s="238"/>
      <c r="DE1993" s="238"/>
      <c r="DF1993" s="238"/>
      <c r="DG1993" s="238"/>
      <c r="DH1993" s="238"/>
      <c r="DI1993" s="238"/>
      <c r="DJ1993" s="238"/>
      <c r="DK1993" s="238"/>
      <c r="DL1993" s="238"/>
      <c r="DM1993" s="238"/>
      <c r="DN1993" s="238"/>
      <c r="DO1993" s="238"/>
      <c r="DP1993" s="238"/>
      <c r="DQ1993" s="238"/>
      <c r="DR1993" s="238"/>
      <c r="DS1993" s="238"/>
      <c r="DT1993" s="238"/>
      <c r="DU1993" s="238"/>
      <c r="DV1993" s="238"/>
      <c r="DW1993" s="238"/>
      <c r="DX1993" s="238"/>
      <c r="DY1993" s="238"/>
      <c r="DZ1993" s="238"/>
      <c r="EA1993" s="238"/>
      <c r="EB1993" s="238"/>
      <c r="EC1993" s="238"/>
      <c r="ED1993" s="238"/>
      <c r="EE1993" s="238"/>
      <c r="EF1993" s="238"/>
      <c r="EG1993" s="238"/>
      <c r="EH1993" s="238"/>
      <c r="EI1993" s="238"/>
      <c r="EJ1993" s="238"/>
      <c r="EK1993" s="238"/>
      <c r="EL1993" s="238"/>
      <c r="EM1993" s="238"/>
      <c r="EN1993" s="238"/>
      <c r="EO1993" s="238"/>
      <c r="EP1993" s="238"/>
      <c r="EQ1993" s="238"/>
      <c r="ER1993" s="238"/>
      <c r="ES1993" s="238"/>
      <c r="ET1993" s="238"/>
      <c r="EU1993" s="238"/>
      <c r="EV1993" s="238"/>
      <c r="EW1993" s="238"/>
      <c r="EX1993" s="238"/>
      <c r="EY1993" s="238"/>
      <c r="EZ1993" s="238"/>
      <c r="FA1993" s="238"/>
      <c r="FB1993" s="238"/>
      <c r="FC1993" s="238"/>
      <c r="FD1993" s="238"/>
      <c r="FE1993" s="238"/>
    </row>
    <row r="1994" spans="34:161">
      <c r="AH1994" s="238"/>
      <c r="AI1994" s="238"/>
      <c r="AJ1994" s="238"/>
      <c r="AK1994" s="238"/>
      <c r="AL1994" s="238"/>
      <c r="AM1994" s="238"/>
      <c r="AN1994" s="238"/>
      <c r="AO1994" s="238"/>
      <c r="AP1994" s="238"/>
      <c r="AQ1994" s="238"/>
      <c r="AR1994" s="238"/>
      <c r="AS1994" s="238"/>
      <c r="AT1994" s="238"/>
      <c r="AU1994" s="238"/>
      <c r="AV1994" s="238"/>
      <c r="AW1994" s="238"/>
      <c r="AX1994" s="238"/>
      <c r="AY1994" s="238"/>
      <c r="AZ1994" s="238"/>
      <c r="BA1994" s="238"/>
      <c r="BB1994" s="238"/>
      <c r="BC1994" s="238"/>
      <c r="BD1994" s="238"/>
      <c r="BE1994" s="238"/>
      <c r="BF1994" s="238"/>
      <c r="BG1994" s="238"/>
      <c r="BH1994" s="238"/>
      <c r="BI1994" s="238"/>
      <c r="BJ1994" s="238"/>
      <c r="BK1994" s="238"/>
      <c r="BL1994" s="238"/>
      <c r="BM1994" s="238"/>
      <c r="BN1994" s="238"/>
      <c r="BO1994" s="238"/>
      <c r="BP1994" s="238"/>
      <c r="BQ1994" s="238"/>
      <c r="BR1994" s="238"/>
      <c r="BS1994" s="238"/>
      <c r="BT1994" s="238"/>
      <c r="BU1994" s="238"/>
      <c r="BV1994" s="238"/>
      <c r="BW1994" s="238"/>
      <c r="BX1994" s="238"/>
      <c r="BY1994" s="238"/>
      <c r="BZ1994" s="238"/>
      <c r="CA1994" s="238"/>
      <c r="CB1994" s="238"/>
      <c r="CC1994" s="238"/>
      <c r="CD1994" s="238"/>
      <c r="CE1994" s="238"/>
      <c r="CF1994" s="238"/>
      <c r="CG1994" s="238"/>
      <c r="CH1994" s="238"/>
      <c r="CI1994" s="238"/>
      <c r="CJ1994" s="238"/>
      <c r="CK1994" s="238"/>
      <c r="CL1994" s="238"/>
      <c r="CM1994" s="238"/>
      <c r="CN1994" s="238"/>
      <c r="CO1994" s="238"/>
      <c r="CP1994" s="238"/>
      <c r="CQ1994" s="238"/>
      <c r="CR1994" s="238"/>
      <c r="CS1994" s="238"/>
      <c r="CT1994" s="238"/>
      <c r="CU1994" s="238"/>
      <c r="CV1994" s="238"/>
      <c r="CW1994" s="238"/>
      <c r="CX1994" s="238"/>
      <c r="CY1994" s="238"/>
      <c r="CZ1994" s="238"/>
      <c r="DA1994" s="238"/>
      <c r="DB1994" s="238"/>
      <c r="DC1994" s="238"/>
      <c r="DD1994" s="238"/>
      <c r="DE1994" s="238"/>
      <c r="DF1994" s="238"/>
      <c r="DG1994" s="238"/>
      <c r="DH1994" s="238"/>
      <c r="DI1994" s="238"/>
      <c r="DJ1994" s="238"/>
      <c r="DK1994" s="238"/>
      <c r="DL1994" s="238"/>
      <c r="DM1994" s="238"/>
      <c r="DN1994" s="238"/>
      <c r="DO1994" s="238"/>
      <c r="DP1994" s="238"/>
      <c r="DQ1994" s="238"/>
      <c r="DR1994" s="238"/>
      <c r="DS1994" s="238"/>
      <c r="DT1994" s="238"/>
      <c r="DU1994" s="238"/>
      <c r="DV1994" s="238"/>
      <c r="DW1994" s="238"/>
      <c r="DX1994" s="238"/>
      <c r="DY1994" s="238"/>
      <c r="DZ1994" s="238"/>
      <c r="EA1994" s="238"/>
      <c r="EB1994" s="238"/>
      <c r="EC1994" s="238"/>
      <c r="ED1994" s="238"/>
      <c r="EE1994" s="238"/>
      <c r="EF1994" s="238"/>
      <c r="EG1994" s="238"/>
      <c r="EH1994" s="238"/>
      <c r="EI1994" s="238"/>
      <c r="EJ1994" s="238"/>
      <c r="EK1994" s="238"/>
      <c r="EL1994" s="238"/>
      <c r="EM1994" s="238"/>
      <c r="EN1994" s="238"/>
      <c r="EO1994" s="238"/>
      <c r="EP1994" s="238"/>
      <c r="EQ1994" s="238"/>
      <c r="ER1994" s="238"/>
      <c r="ES1994" s="238"/>
      <c r="ET1994" s="238"/>
      <c r="EU1994" s="238"/>
      <c r="EV1994" s="238"/>
      <c r="EW1994" s="238"/>
      <c r="EX1994" s="238"/>
      <c r="EY1994" s="238"/>
      <c r="EZ1994" s="238"/>
      <c r="FA1994" s="238"/>
      <c r="FB1994" s="238"/>
      <c r="FC1994" s="238"/>
      <c r="FD1994" s="238"/>
      <c r="FE1994" s="238"/>
    </row>
    <row r="1995" spans="34:161">
      <c r="AH1995" s="238"/>
      <c r="AI1995" s="238"/>
      <c r="AJ1995" s="238"/>
      <c r="AK1995" s="238"/>
      <c r="AL1995" s="238"/>
      <c r="AM1995" s="238"/>
      <c r="AN1995" s="238"/>
      <c r="AO1995" s="238"/>
      <c r="AP1995" s="238"/>
      <c r="AQ1995" s="238"/>
      <c r="AR1995" s="238"/>
      <c r="AS1995" s="238"/>
      <c r="AT1995" s="238"/>
      <c r="AU1995" s="238"/>
      <c r="AV1995" s="238"/>
      <c r="AW1995" s="238"/>
      <c r="AX1995" s="238"/>
      <c r="AY1995" s="238"/>
      <c r="AZ1995" s="238"/>
      <c r="BA1995" s="238"/>
      <c r="BB1995" s="238"/>
      <c r="BC1995" s="238"/>
      <c r="BD1995" s="238"/>
      <c r="BE1995" s="238"/>
      <c r="BF1995" s="238"/>
      <c r="BG1995" s="238"/>
      <c r="BH1995" s="238"/>
      <c r="BI1995" s="238"/>
      <c r="BJ1995" s="238"/>
      <c r="BK1995" s="238"/>
      <c r="BL1995" s="238"/>
      <c r="BM1995" s="238"/>
      <c r="BN1995" s="238"/>
      <c r="BO1995" s="238"/>
      <c r="BP1995" s="238"/>
      <c r="BQ1995" s="238"/>
      <c r="BR1995" s="238"/>
      <c r="BS1995" s="238"/>
      <c r="BT1995" s="238"/>
      <c r="BU1995" s="238"/>
      <c r="BV1995" s="238"/>
      <c r="BW1995" s="238"/>
      <c r="BX1995" s="238"/>
      <c r="BY1995" s="238"/>
      <c r="BZ1995" s="238"/>
      <c r="CA1995" s="238"/>
      <c r="CB1995" s="238"/>
      <c r="CC1995" s="238"/>
      <c r="CD1995" s="238"/>
      <c r="CE1995" s="238"/>
      <c r="CF1995" s="238"/>
      <c r="CG1995" s="238"/>
      <c r="CH1995" s="238"/>
      <c r="CI1995" s="238"/>
      <c r="CJ1995" s="238"/>
      <c r="CK1995" s="238"/>
      <c r="CL1995" s="238"/>
      <c r="CM1995" s="238"/>
      <c r="CN1995" s="238"/>
      <c r="CO1995" s="238"/>
      <c r="CP1995" s="238"/>
      <c r="CQ1995" s="238"/>
      <c r="CR1995" s="238"/>
      <c r="CS1995" s="238"/>
      <c r="CT1995" s="238"/>
      <c r="CU1995" s="238"/>
      <c r="CV1995" s="238"/>
      <c r="CW1995" s="238"/>
      <c r="CX1995" s="238"/>
      <c r="CY1995" s="238"/>
      <c r="CZ1995" s="238"/>
      <c r="DA1995" s="238"/>
      <c r="DB1995" s="238"/>
      <c r="DC1995" s="238"/>
      <c r="DD1995" s="238"/>
      <c r="DE1995" s="238"/>
      <c r="DF1995" s="238"/>
      <c r="DG1995" s="238"/>
      <c r="DH1995" s="238"/>
      <c r="DI1995" s="238"/>
      <c r="DJ1995" s="238"/>
      <c r="DK1995" s="238"/>
      <c r="DL1995" s="238"/>
      <c r="DM1995" s="238"/>
      <c r="DN1995" s="238"/>
      <c r="DO1995" s="238"/>
      <c r="DP1995" s="238"/>
      <c r="DQ1995" s="238"/>
      <c r="DR1995" s="238"/>
      <c r="DS1995" s="238"/>
      <c r="DT1995" s="238"/>
      <c r="DU1995" s="238"/>
      <c r="DV1995" s="238"/>
      <c r="DW1995" s="238"/>
      <c r="DX1995" s="238"/>
      <c r="DY1995" s="238"/>
      <c r="DZ1995" s="238"/>
      <c r="EA1995" s="238"/>
      <c r="EB1995" s="238"/>
      <c r="EC1995" s="238"/>
      <c r="ED1995" s="238"/>
      <c r="EE1995" s="238"/>
      <c r="EF1995" s="238"/>
      <c r="EG1995" s="238"/>
      <c r="EH1995" s="238"/>
      <c r="EI1995" s="238"/>
      <c r="EJ1995" s="238"/>
      <c r="EK1995" s="238"/>
      <c r="EL1995" s="238"/>
      <c r="EM1995" s="238"/>
      <c r="EN1995" s="238"/>
      <c r="EO1995" s="238"/>
      <c r="EP1995" s="238"/>
      <c r="EQ1995" s="238"/>
      <c r="ER1995" s="238"/>
      <c r="ES1995" s="238"/>
      <c r="ET1995" s="238"/>
      <c r="EU1995" s="238"/>
      <c r="EV1995" s="238"/>
      <c r="EW1995" s="238"/>
      <c r="EX1995" s="238"/>
      <c r="EY1995" s="238"/>
      <c r="EZ1995" s="238"/>
      <c r="FA1995" s="238"/>
      <c r="FB1995" s="238"/>
      <c r="FC1995" s="238"/>
      <c r="FD1995" s="238"/>
      <c r="FE1995" s="238"/>
    </row>
    <row r="1996" spans="34:161">
      <c r="AH1996" s="238"/>
      <c r="AI1996" s="238"/>
      <c r="AJ1996" s="238"/>
      <c r="AK1996" s="238"/>
      <c r="AL1996" s="238"/>
      <c r="AM1996" s="238"/>
      <c r="AN1996" s="238"/>
      <c r="AO1996" s="238"/>
      <c r="AP1996" s="238"/>
      <c r="AQ1996" s="238"/>
      <c r="AR1996" s="238"/>
      <c r="AS1996" s="238"/>
      <c r="AT1996" s="238"/>
      <c r="AU1996" s="238"/>
      <c r="AV1996" s="238"/>
      <c r="AW1996" s="238"/>
      <c r="AX1996" s="238"/>
      <c r="AY1996" s="238"/>
      <c r="AZ1996" s="238"/>
      <c r="BA1996" s="238"/>
      <c r="BB1996" s="238"/>
      <c r="BC1996" s="238"/>
      <c r="BD1996" s="238"/>
      <c r="BE1996" s="238"/>
      <c r="BF1996" s="238"/>
      <c r="BG1996" s="238"/>
      <c r="BH1996" s="238"/>
      <c r="BI1996" s="238"/>
      <c r="BJ1996" s="238"/>
      <c r="BK1996" s="238"/>
      <c r="BL1996" s="238"/>
      <c r="BM1996" s="238"/>
      <c r="BN1996" s="238"/>
      <c r="BO1996" s="238"/>
      <c r="BP1996" s="238"/>
      <c r="BQ1996" s="238"/>
      <c r="BR1996" s="238"/>
      <c r="BS1996" s="238"/>
      <c r="BT1996" s="238"/>
      <c r="BU1996" s="238"/>
      <c r="BV1996" s="238"/>
      <c r="BW1996" s="238"/>
      <c r="BX1996" s="238"/>
      <c r="BY1996" s="238"/>
      <c r="BZ1996" s="238"/>
      <c r="CA1996" s="238"/>
      <c r="CB1996" s="238"/>
      <c r="CC1996" s="238"/>
      <c r="CD1996" s="238"/>
      <c r="CE1996" s="238"/>
      <c r="CF1996" s="238"/>
      <c r="CG1996" s="238"/>
      <c r="CH1996" s="238"/>
      <c r="CI1996" s="238"/>
      <c r="CJ1996" s="238"/>
      <c r="CK1996" s="238"/>
      <c r="CL1996" s="238"/>
      <c r="CM1996" s="238"/>
      <c r="CN1996" s="238"/>
      <c r="CO1996" s="238"/>
      <c r="CP1996" s="238"/>
      <c r="CQ1996" s="238"/>
      <c r="CR1996" s="238"/>
      <c r="CS1996" s="238"/>
      <c r="CT1996" s="238"/>
      <c r="CU1996" s="238"/>
      <c r="CV1996" s="238"/>
      <c r="CW1996" s="238"/>
      <c r="CX1996" s="238"/>
      <c r="CY1996" s="238"/>
      <c r="CZ1996" s="238"/>
      <c r="DA1996" s="238"/>
      <c r="DB1996" s="238"/>
      <c r="DC1996" s="238"/>
      <c r="DD1996" s="238"/>
      <c r="DE1996" s="238"/>
      <c r="DF1996" s="238"/>
      <c r="DG1996" s="238"/>
      <c r="DH1996" s="238"/>
      <c r="DI1996" s="238"/>
      <c r="DJ1996" s="238"/>
      <c r="DK1996" s="238"/>
      <c r="DL1996" s="238"/>
      <c r="DM1996" s="238"/>
      <c r="DN1996" s="238"/>
      <c r="DO1996" s="238"/>
      <c r="DP1996" s="238"/>
      <c r="DQ1996" s="238"/>
      <c r="DR1996" s="238"/>
      <c r="DS1996" s="238"/>
      <c r="DT1996" s="238"/>
      <c r="DU1996" s="238"/>
      <c r="DV1996" s="238"/>
      <c r="DW1996" s="238"/>
      <c r="DX1996" s="238"/>
      <c r="DY1996" s="238"/>
      <c r="DZ1996" s="238"/>
      <c r="EA1996" s="238"/>
      <c r="EB1996" s="238"/>
      <c r="EC1996" s="238"/>
      <c r="ED1996" s="238"/>
      <c r="EE1996" s="238"/>
      <c r="EF1996" s="238"/>
      <c r="EG1996" s="238"/>
      <c r="EH1996" s="238"/>
      <c r="EI1996" s="238"/>
      <c r="EJ1996" s="238"/>
      <c r="EK1996" s="238"/>
      <c r="EL1996" s="238"/>
      <c r="EM1996" s="238"/>
      <c r="EN1996" s="238"/>
      <c r="EO1996" s="238"/>
      <c r="EP1996" s="238"/>
      <c r="EQ1996" s="238"/>
      <c r="ER1996" s="238"/>
      <c r="ES1996" s="238"/>
      <c r="ET1996" s="238"/>
      <c r="EU1996" s="238"/>
      <c r="EV1996" s="238"/>
      <c r="EW1996" s="238"/>
      <c r="EX1996" s="238"/>
      <c r="EY1996" s="238"/>
      <c r="EZ1996" s="238"/>
      <c r="FA1996" s="238"/>
      <c r="FB1996" s="238"/>
      <c r="FC1996" s="238"/>
      <c r="FD1996" s="238"/>
      <c r="FE1996" s="238"/>
    </row>
    <row r="1997" spans="34:161">
      <c r="AH1997" s="238"/>
      <c r="AI1997" s="238"/>
      <c r="AJ1997" s="238"/>
      <c r="AK1997" s="238"/>
      <c r="AL1997" s="238"/>
      <c r="AM1997" s="238"/>
      <c r="AN1997" s="238"/>
      <c r="AO1997" s="238"/>
      <c r="AP1997" s="238"/>
      <c r="AQ1997" s="238"/>
      <c r="AR1997" s="238"/>
      <c r="AS1997" s="238"/>
      <c r="AT1997" s="238"/>
      <c r="AU1997" s="238"/>
      <c r="AV1997" s="238"/>
      <c r="AW1997" s="238"/>
      <c r="AX1997" s="238"/>
      <c r="AY1997" s="238"/>
      <c r="AZ1997" s="238"/>
      <c r="BA1997" s="238"/>
      <c r="BB1997" s="238"/>
      <c r="BC1997" s="238"/>
      <c r="BD1997" s="238"/>
      <c r="BE1997" s="238"/>
      <c r="BF1997" s="238"/>
      <c r="BG1997" s="238"/>
      <c r="BH1997" s="238"/>
      <c r="BI1997" s="238"/>
      <c r="BJ1997" s="238"/>
      <c r="BK1997" s="238"/>
      <c r="BL1997" s="238"/>
      <c r="BM1997" s="238"/>
      <c r="BN1997" s="238"/>
      <c r="BO1997" s="238"/>
      <c r="BP1997" s="238"/>
      <c r="BQ1997" s="238"/>
      <c r="BR1997" s="238"/>
      <c r="BS1997" s="238"/>
      <c r="BT1997" s="238"/>
      <c r="BU1997" s="238"/>
      <c r="BV1997" s="238"/>
      <c r="BW1997" s="238"/>
      <c r="BX1997" s="238"/>
      <c r="BY1997" s="238"/>
      <c r="BZ1997" s="238"/>
      <c r="CA1997" s="238"/>
      <c r="CB1997" s="238"/>
      <c r="CC1997" s="238"/>
      <c r="CD1997" s="238"/>
      <c r="CE1997" s="238"/>
      <c r="CF1997" s="238"/>
      <c r="CG1997" s="238"/>
      <c r="CH1997" s="238"/>
      <c r="CI1997" s="238"/>
      <c r="CJ1997" s="238"/>
      <c r="CK1997" s="238"/>
      <c r="CL1997" s="238"/>
      <c r="CM1997" s="238"/>
      <c r="CN1997" s="238"/>
      <c r="CO1997" s="238"/>
      <c r="CP1997" s="238"/>
      <c r="CQ1997" s="238"/>
      <c r="CR1997" s="238"/>
      <c r="CS1997" s="238"/>
      <c r="CT1997" s="238"/>
      <c r="CU1997" s="238"/>
      <c r="CV1997" s="238"/>
      <c r="CW1997" s="238"/>
      <c r="CX1997" s="238"/>
      <c r="CY1997" s="238"/>
      <c r="CZ1997" s="238"/>
      <c r="DA1997" s="238"/>
      <c r="DB1997" s="238"/>
      <c r="DC1997" s="238"/>
      <c r="DD1997" s="238"/>
      <c r="DE1997" s="238"/>
      <c r="DF1997" s="238"/>
      <c r="DG1997" s="238"/>
      <c r="DH1997" s="238"/>
      <c r="DI1997" s="238"/>
      <c r="DJ1997" s="238"/>
      <c r="DK1997" s="238"/>
      <c r="DL1997" s="238"/>
      <c r="DM1997" s="238"/>
      <c r="DN1997" s="238"/>
      <c r="DO1997" s="238"/>
      <c r="DP1997" s="238"/>
      <c r="DQ1997" s="238"/>
      <c r="DR1997" s="238"/>
      <c r="DS1997" s="238"/>
      <c r="DT1997" s="238"/>
      <c r="DU1997" s="238"/>
      <c r="DV1997" s="238"/>
      <c r="DW1997" s="238"/>
      <c r="DX1997" s="238"/>
      <c r="DY1997" s="238"/>
      <c r="DZ1997" s="238"/>
      <c r="EA1997" s="238"/>
      <c r="EB1997" s="238"/>
      <c r="EC1997" s="238"/>
      <c r="ED1997" s="238"/>
      <c r="EE1997" s="238"/>
      <c r="EF1997" s="238"/>
      <c r="EG1997" s="238"/>
      <c r="EH1997" s="238"/>
      <c r="EI1997" s="238"/>
      <c r="EJ1997" s="238"/>
      <c r="EK1997" s="238"/>
      <c r="EL1997" s="238"/>
      <c r="EM1997" s="238"/>
      <c r="EN1997" s="238"/>
      <c r="EO1997" s="238"/>
      <c r="EP1997" s="238"/>
      <c r="EQ1997" s="238"/>
      <c r="ER1997" s="238"/>
      <c r="ES1997" s="238"/>
      <c r="ET1997" s="238"/>
      <c r="EU1997" s="238"/>
      <c r="EV1997" s="238"/>
      <c r="EW1997" s="238"/>
      <c r="EX1997" s="238"/>
      <c r="EY1997" s="238"/>
      <c r="EZ1997" s="238"/>
      <c r="FA1997" s="238"/>
      <c r="FB1997" s="238"/>
      <c r="FC1997" s="238"/>
      <c r="FD1997" s="238"/>
      <c r="FE1997" s="238"/>
    </row>
    <row r="1998" spans="34:161">
      <c r="AH1998" s="238"/>
      <c r="AI1998" s="238"/>
      <c r="AJ1998" s="238"/>
      <c r="AK1998" s="238"/>
      <c r="AL1998" s="238"/>
      <c r="AM1998" s="238"/>
      <c r="AN1998" s="238"/>
      <c r="AO1998" s="238"/>
      <c r="AP1998" s="238"/>
      <c r="AQ1998" s="238"/>
      <c r="AR1998" s="238"/>
      <c r="AS1998" s="238"/>
      <c r="AT1998" s="238"/>
      <c r="AU1998" s="238"/>
      <c r="AV1998" s="238"/>
      <c r="AW1998" s="238"/>
      <c r="AX1998" s="238"/>
      <c r="AY1998" s="238"/>
      <c r="AZ1998" s="238"/>
      <c r="BA1998" s="238"/>
      <c r="BB1998" s="238"/>
      <c r="BC1998" s="238"/>
      <c r="BD1998" s="238"/>
      <c r="BE1998" s="238"/>
      <c r="BF1998" s="238"/>
      <c r="BG1998" s="238"/>
      <c r="BH1998" s="238"/>
      <c r="BI1998" s="238"/>
      <c r="BJ1998" s="238"/>
      <c r="BK1998" s="238"/>
      <c r="BL1998" s="238"/>
      <c r="BM1998" s="238"/>
      <c r="BN1998" s="238"/>
      <c r="BO1998" s="238"/>
      <c r="BP1998" s="238"/>
      <c r="BQ1998" s="238"/>
      <c r="BR1998" s="238"/>
      <c r="BS1998" s="238"/>
      <c r="BT1998" s="238"/>
      <c r="BU1998" s="238"/>
      <c r="BV1998" s="238"/>
      <c r="BW1998" s="238"/>
      <c r="BX1998" s="238"/>
      <c r="BY1998" s="238"/>
      <c r="BZ1998" s="238"/>
      <c r="CA1998" s="238"/>
      <c r="CB1998" s="238"/>
      <c r="CC1998" s="238"/>
      <c r="CD1998" s="238"/>
      <c r="CE1998" s="238"/>
      <c r="CF1998" s="238"/>
      <c r="CG1998" s="238"/>
      <c r="CH1998" s="238"/>
      <c r="CI1998" s="238"/>
      <c r="CJ1998" s="238"/>
      <c r="CK1998" s="238"/>
      <c r="CL1998" s="238"/>
      <c r="CM1998" s="238"/>
      <c r="CN1998" s="238"/>
      <c r="CO1998" s="238"/>
      <c r="CP1998" s="238"/>
      <c r="CQ1998" s="238"/>
      <c r="CR1998" s="238"/>
      <c r="CS1998" s="238"/>
      <c r="CT1998" s="238"/>
      <c r="CU1998" s="238"/>
      <c r="CV1998" s="238"/>
      <c r="CW1998" s="238"/>
      <c r="CX1998" s="238"/>
      <c r="CY1998" s="238"/>
      <c r="CZ1998" s="238"/>
      <c r="DA1998" s="238"/>
      <c r="DB1998" s="238"/>
      <c r="DC1998" s="238"/>
      <c r="DD1998" s="238"/>
      <c r="DE1998" s="238"/>
      <c r="DF1998" s="238"/>
      <c r="DG1998" s="238"/>
      <c r="DH1998" s="238"/>
      <c r="DI1998" s="238"/>
      <c r="DJ1998" s="238"/>
      <c r="DK1998" s="238"/>
      <c r="DL1998" s="238"/>
      <c r="DM1998" s="238"/>
      <c r="DN1998" s="238"/>
      <c r="DO1998" s="238"/>
      <c r="DP1998" s="238"/>
      <c r="DQ1998" s="238"/>
      <c r="DR1998" s="238"/>
      <c r="DS1998" s="238"/>
      <c r="DT1998" s="238"/>
      <c r="DU1998" s="238"/>
      <c r="DV1998" s="238"/>
      <c r="DW1998" s="238"/>
      <c r="DX1998" s="238"/>
      <c r="DY1998" s="238"/>
      <c r="DZ1998" s="238"/>
      <c r="EA1998" s="238"/>
      <c r="EB1998" s="238"/>
      <c r="EC1998" s="238"/>
      <c r="ED1998" s="238"/>
      <c r="EE1998" s="238"/>
      <c r="EF1998" s="238"/>
      <c r="EG1998" s="238"/>
      <c r="EH1998" s="238"/>
      <c r="EI1998" s="238"/>
      <c r="EJ1998" s="238"/>
      <c r="EK1998" s="238"/>
      <c r="EL1998" s="238"/>
      <c r="EM1998" s="238"/>
      <c r="EN1998" s="238"/>
      <c r="EO1998" s="238"/>
      <c r="EP1998" s="238"/>
      <c r="EQ1998" s="238"/>
      <c r="ER1998" s="238"/>
      <c r="ES1998" s="238"/>
      <c r="ET1998" s="238"/>
      <c r="EU1998" s="238"/>
      <c r="EV1998" s="238"/>
      <c r="EW1998" s="238"/>
      <c r="EX1998" s="238"/>
      <c r="EY1998" s="238"/>
      <c r="EZ1998" s="238"/>
      <c r="FA1998" s="238"/>
      <c r="FB1998" s="238"/>
      <c r="FC1998" s="238"/>
      <c r="FD1998" s="238"/>
      <c r="FE1998" s="238"/>
    </row>
    <row r="1999" spans="34:161">
      <c r="AH1999" s="238"/>
      <c r="AI1999" s="238"/>
      <c r="AJ1999" s="238"/>
      <c r="AK1999" s="238"/>
      <c r="AL1999" s="238"/>
      <c r="AM1999" s="238"/>
      <c r="AN1999" s="238"/>
      <c r="AO1999" s="238"/>
      <c r="AP1999" s="238"/>
      <c r="AQ1999" s="238"/>
      <c r="AR1999" s="238"/>
      <c r="AS1999" s="238"/>
      <c r="AT1999" s="238"/>
      <c r="AU1999" s="238"/>
      <c r="AV1999" s="238"/>
      <c r="AW1999" s="238"/>
      <c r="AX1999" s="238"/>
      <c r="AY1999" s="238"/>
      <c r="AZ1999" s="238"/>
      <c r="BA1999" s="238"/>
      <c r="BB1999" s="238"/>
      <c r="BC1999" s="238"/>
      <c r="BD1999" s="238"/>
      <c r="BE1999" s="238"/>
      <c r="BF1999" s="238"/>
      <c r="BG1999" s="238"/>
      <c r="BH1999" s="238"/>
      <c r="BI1999" s="238"/>
      <c r="BJ1999" s="238"/>
      <c r="BK1999" s="238"/>
      <c r="BL1999" s="238"/>
      <c r="BM1999" s="238"/>
      <c r="BN1999" s="238"/>
      <c r="BO1999" s="238"/>
      <c r="BP1999" s="238"/>
      <c r="BQ1999" s="238"/>
      <c r="BR1999" s="238"/>
      <c r="BS1999" s="238"/>
      <c r="BT1999" s="238"/>
      <c r="BU1999" s="238"/>
      <c r="BV1999" s="238"/>
      <c r="BW1999" s="238"/>
      <c r="BX1999" s="238"/>
      <c r="BY1999" s="238"/>
      <c r="BZ1999" s="238"/>
      <c r="CA1999" s="238"/>
      <c r="CB1999" s="238"/>
      <c r="CC1999" s="238"/>
      <c r="CD1999" s="238"/>
      <c r="CE1999" s="238"/>
      <c r="CF1999" s="238"/>
      <c r="CG1999" s="238"/>
      <c r="CH1999" s="238"/>
      <c r="CI1999" s="238"/>
      <c r="CJ1999" s="238"/>
      <c r="CK1999" s="238"/>
      <c r="CL1999" s="238"/>
      <c r="CM1999" s="238"/>
      <c r="CN1999" s="238"/>
      <c r="CO1999" s="238"/>
      <c r="CP1999" s="238"/>
      <c r="CQ1999" s="238"/>
      <c r="CR1999" s="238"/>
      <c r="CS1999" s="238"/>
      <c r="CT1999" s="238"/>
      <c r="CU1999" s="238"/>
      <c r="CV1999" s="238"/>
      <c r="CW1999" s="238"/>
      <c r="CX1999" s="238"/>
      <c r="CY1999" s="238"/>
      <c r="CZ1999" s="238"/>
      <c r="DA1999" s="238"/>
      <c r="DB1999" s="238"/>
      <c r="DC1999" s="238"/>
      <c r="DD1999" s="238"/>
      <c r="DE1999" s="238"/>
      <c r="DF1999" s="238"/>
      <c r="DG1999" s="238"/>
      <c r="DH1999" s="238"/>
      <c r="DI1999" s="238"/>
      <c r="DJ1999" s="238"/>
      <c r="DK1999" s="238"/>
      <c r="DL1999" s="238"/>
      <c r="DM1999" s="238"/>
      <c r="DN1999" s="238"/>
      <c r="DO1999" s="238"/>
      <c r="DP1999" s="238"/>
      <c r="DQ1999" s="238"/>
      <c r="DR1999" s="238"/>
      <c r="DS1999" s="238"/>
      <c r="DT1999" s="238"/>
      <c r="DU1999" s="238"/>
      <c r="DV1999" s="238"/>
      <c r="DW1999" s="238"/>
      <c r="DX1999" s="238"/>
      <c r="DY1999" s="238"/>
      <c r="DZ1999" s="238"/>
      <c r="EA1999" s="238"/>
      <c r="EB1999" s="238"/>
      <c r="EC1999" s="238"/>
      <c r="ED1999" s="238"/>
      <c r="EE1999" s="238"/>
      <c r="EF1999" s="238"/>
      <c r="EG1999" s="238"/>
      <c r="EH1999" s="238"/>
      <c r="EI1999" s="238"/>
      <c r="EJ1999" s="238"/>
      <c r="EK1999" s="238"/>
      <c r="EL1999" s="238"/>
      <c r="EM1999" s="238"/>
      <c r="EN1999" s="238"/>
      <c r="EO1999" s="238"/>
      <c r="EP1999" s="238"/>
      <c r="EQ1999" s="238"/>
      <c r="ER1999" s="238"/>
      <c r="ES1999" s="238"/>
      <c r="ET1999" s="238"/>
      <c r="EU1999" s="238"/>
      <c r="EV1999" s="238"/>
      <c r="EW1999" s="238"/>
      <c r="EX1999" s="238"/>
      <c r="EY1999" s="238"/>
      <c r="EZ1999" s="238"/>
      <c r="FA1999" s="238"/>
      <c r="FB1999" s="238"/>
      <c r="FC1999" s="238"/>
      <c r="FD1999" s="238"/>
      <c r="FE1999" s="238"/>
    </row>
    <row r="2000" spans="34:161">
      <c r="AH2000" s="238"/>
      <c r="AI2000" s="238"/>
      <c r="AJ2000" s="238"/>
      <c r="AK2000" s="238"/>
      <c r="AL2000" s="238"/>
      <c r="AM2000" s="238"/>
      <c r="AN2000" s="238"/>
      <c r="AO2000" s="238"/>
      <c r="AP2000" s="238"/>
      <c r="AQ2000" s="238"/>
      <c r="AR2000" s="238"/>
      <c r="AS2000" s="238"/>
      <c r="AT2000" s="238"/>
      <c r="AU2000" s="238"/>
      <c r="AV2000" s="238"/>
      <c r="AW2000" s="238"/>
      <c r="AX2000" s="238"/>
      <c r="AY2000" s="238"/>
      <c r="AZ2000" s="238"/>
      <c r="BA2000" s="238"/>
      <c r="BB2000" s="238"/>
      <c r="BC2000" s="238"/>
      <c r="BD2000" s="238"/>
      <c r="BE2000" s="238"/>
      <c r="BF2000" s="238"/>
      <c r="BG2000" s="238"/>
      <c r="BH2000" s="238"/>
      <c r="BI2000" s="238"/>
      <c r="BJ2000" s="238"/>
      <c r="BK2000" s="238"/>
      <c r="BL2000" s="238"/>
      <c r="BM2000" s="238"/>
      <c r="BN2000" s="238"/>
      <c r="BO2000" s="238"/>
      <c r="BP2000" s="238"/>
      <c r="BQ2000" s="238"/>
      <c r="BR2000" s="238"/>
      <c r="BS2000" s="238"/>
      <c r="BT2000" s="238"/>
      <c r="BU2000" s="238"/>
      <c r="BV2000" s="238"/>
      <c r="BW2000" s="238"/>
      <c r="BX2000" s="238"/>
      <c r="BY2000" s="238"/>
      <c r="BZ2000" s="238"/>
      <c r="CA2000" s="238"/>
      <c r="CB2000" s="238"/>
      <c r="CC2000" s="238"/>
      <c r="CD2000" s="238"/>
      <c r="CE2000" s="238"/>
      <c r="CF2000" s="238"/>
      <c r="CG2000" s="238"/>
      <c r="CH2000" s="238"/>
      <c r="CI2000" s="238"/>
      <c r="CJ2000" s="238"/>
      <c r="CK2000" s="238"/>
      <c r="CL2000" s="238"/>
      <c r="CM2000" s="238"/>
      <c r="CN2000" s="238"/>
      <c r="CO2000" s="238"/>
      <c r="CP2000" s="238"/>
      <c r="CQ2000" s="238"/>
      <c r="CR2000" s="238"/>
      <c r="CS2000" s="238"/>
      <c r="CT2000" s="238"/>
      <c r="CU2000" s="238"/>
      <c r="CV2000" s="238"/>
      <c r="CW2000" s="238"/>
      <c r="CX2000" s="238"/>
      <c r="CY2000" s="238"/>
      <c r="CZ2000" s="238"/>
      <c r="DA2000" s="238"/>
      <c r="DB2000" s="238"/>
      <c r="DC2000" s="238"/>
      <c r="DD2000" s="238"/>
      <c r="DE2000" s="238"/>
      <c r="DF2000" s="238"/>
      <c r="DG2000" s="238"/>
      <c r="DH2000" s="238"/>
      <c r="DI2000" s="238"/>
      <c r="DJ2000" s="238"/>
      <c r="DK2000" s="238"/>
      <c r="DL2000" s="238"/>
      <c r="DM2000" s="238"/>
      <c r="DN2000" s="238"/>
      <c r="DO2000" s="238"/>
      <c r="DP2000" s="238"/>
      <c r="DQ2000" s="238"/>
      <c r="DR2000" s="238"/>
      <c r="DS2000" s="238"/>
      <c r="DT2000" s="238"/>
      <c r="DU2000" s="238"/>
      <c r="DV2000" s="238"/>
      <c r="DW2000" s="238"/>
      <c r="DX2000" s="238"/>
      <c r="DY2000" s="238"/>
      <c r="DZ2000" s="238"/>
      <c r="EA2000" s="238"/>
      <c r="EB2000" s="238"/>
      <c r="EC2000" s="238"/>
      <c r="ED2000" s="238"/>
      <c r="EE2000" s="238"/>
      <c r="EF2000" s="238"/>
      <c r="EG2000" s="238"/>
      <c r="EH2000" s="238"/>
      <c r="EI2000" s="238"/>
      <c r="EJ2000" s="238"/>
      <c r="EK2000" s="238"/>
      <c r="EL2000" s="238"/>
      <c r="EM2000" s="238"/>
      <c r="EN2000" s="238"/>
      <c r="EO2000" s="238"/>
      <c r="EP2000" s="238"/>
      <c r="EQ2000" s="238"/>
      <c r="ER2000" s="238"/>
      <c r="ES2000" s="238"/>
      <c r="ET2000" s="238"/>
      <c r="EU2000" s="238"/>
      <c r="EV2000" s="238"/>
      <c r="EW2000" s="238"/>
      <c r="EX2000" s="238"/>
      <c r="EY2000" s="238"/>
      <c r="EZ2000" s="238"/>
      <c r="FA2000" s="238"/>
      <c r="FB2000" s="238"/>
      <c r="FC2000" s="238"/>
      <c r="FD2000" s="238"/>
      <c r="FE2000" s="238"/>
    </row>
    <row r="2001" spans="34:161">
      <c r="AH2001" s="238"/>
      <c r="AI2001" s="238"/>
      <c r="AJ2001" s="238"/>
      <c r="AK2001" s="238"/>
      <c r="AL2001" s="238"/>
      <c r="AM2001" s="238"/>
      <c r="AN2001" s="238"/>
      <c r="AO2001" s="238"/>
      <c r="AP2001" s="238"/>
      <c r="AQ2001" s="238"/>
      <c r="AR2001" s="238"/>
      <c r="AS2001" s="238"/>
      <c r="AT2001" s="238"/>
      <c r="AU2001" s="238"/>
      <c r="AV2001" s="238"/>
      <c r="AW2001" s="238"/>
      <c r="AX2001" s="238"/>
      <c r="AY2001" s="238"/>
      <c r="AZ2001" s="238"/>
      <c r="BA2001" s="238"/>
      <c r="BB2001" s="238"/>
      <c r="BC2001" s="238"/>
      <c r="BD2001" s="238"/>
      <c r="BE2001" s="238"/>
      <c r="BF2001" s="238"/>
      <c r="BG2001" s="238"/>
      <c r="BH2001" s="238"/>
      <c r="BI2001" s="238"/>
      <c r="BJ2001" s="238"/>
      <c r="BK2001" s="238"/>
      <c r="BL2001" s="238"/>
      <c r="BM2001" s="238"/>
      <c r="BN2001" s="238"/>
      <c r="BO2001" s="238"/>
      <c r="BP2001" s="238"/>
      <c r="BQ2001" s="238"/>
      <c r="BR2001" s="238"/>
      <c r="BS2001" s="238"/>
      <c r="BT2001" s="238"/>
      <c r="BU2001" s="238"/>
      <c r="BV2001" s="238"/>
      <c r="BW2001" s="238"/>
      <c r="BX2001" s="238"/>
      <c r="BY2001" s="238"/>
      <c r="BZ2001" s="238"/>
      <c r="CA2001" s="238"/>
      <c r="CB2001" s="238"/>
      <c r="CC2001" s="238"/>
      <c r="CD2001" s="238"/>
      <c r="CE2001" s="238"/>
      <c r="CF2001" s="238"/>
      <c r="CG2001" s="238"/>
      <c r="CH2001" s="238"/>
      <c r="CI2001" s="238"/>
      <c r="CJ2001" s="238"/>
      <c r="CK2001" s="238"/>
      <c r="CL2001" s="238"/>
      <c r="CM2001" s="238"/>
      <c r="CN2001" s="238"/>
      <c r="CO2001" s="238"/>
      <c r="CP2001" s="238"/>
      <c r="CQ2001" s="238"/>
      <c r="CR2001" s="238"/>
      <c r="CS2001" s="238"/>
      <c r="CT2001" s="238"/>
      <c r="CU2001" s="238"/>
      <c r="CV2001" s="238"/>
      <c r="CW2001" s="238"/>
      <c r="CX2001" s="238"/>
      <c r="CY2001" s="238"/>
      <c r="CZ2001" s="238"/>
      <c r="DA2001" s="238"/>
      <c r="DB2001" s="238"/>
      <c r="DC2001" s="238"/>
      <c r="DD2001" s="238"/>
      <c r="DE2001" s="238"/>
      <c r="DF2001" s="238"/>
      <c r="DG2001" s="238"/>
      <c r="DH2001" s="238"/>
      <c r="DI2001" s="238"/>
      <c r="DJ2001" s="238"/>
      <c r="DK2001" s="238"/>
      <c r="DL2001" s="238"/>
      <c r="DM2001" s="238"/>
      <c r="DN2001" s="238"/>
      <c r="DO2001" s="238"/>
      <c r="DP2001" s="238"/>
      <c r="DQ2001" s="238"/>
      <c r="DR2001" s="238"/>
      <c r="DS2001" s="238"/>
      <c r="DT2001" s="238"/>
      <c r="DU2001" s="238"/>
      <c r="DV2001" s="238"/>
      <c r="DW2001" s="238"/>
      <c r="DX2001" s="238"/>
      <c r="DY2001" s="238"/>
      <c r="DZ2001" s="238"/>
      <c r="EA2001" s="238"/>
      <c r="EB2001" s="238"/>
      <c r="EC2001" s="238"/>
      <c r="ED2001" s="238"/>
      <c r="EE2001" s="238"/>
      <c r="EF2001" s="238"/>
      <c r="EG2001" s="238"/>
      <c r="EH2001" s="238"/>
      <c r="EI2001" s="238"/>
      <c r="EJ2001" s="238"/>
      <c r="EK2001" s="238"/>
      <c r="EL2001" s="238"/>
      <c r="EM2001" s="238"/>
      <c r="EN2001" s="238"/>
      <c r="EO2001" s="238"/>
      <c r="EP2001" s="238"/>
      <c r="EQ2001" s="238"/>
      <c r="ER2001" s="238"/>
      <c r="ES2001" s="238"/>
      <c r="ET2001" s="238"/>
      <c r="EU2001" s="238"/>
      <c r="EV2001" s="238"/>
      <c r="EW2001" s="238"/>
      <c r="EX2001" s="238"/>
      <c r="EY2001" s="238"/>
      <c r="EZ2001" s="238"/>
      <c r="FA2001" s="238"/>
      <c r="FB2001" s="238"/>
      <c r="FC2001" s="238"/>
      <c r="FD2001" s="238"/>
      <c r="FE2001" s="238"/>
    </row>
    <row r="2002" spans="34:161">
      <c r="AH2002" s="238"/>
      <c r="AI2002" s="238"/>
      <c r="AJ2002" s="238"/>
      <c r="AK2002" s="238"/>
      <c r="AL2002" s="238"/>
      <c r="AM2002" s="238"/>
      <c r="AN2002" s="238"/>
      <c r="AO2002" s="238"/>
      <c r="AP2002" s="238"/>
      <c r="AQ2002" s="238"/>
      <c r="AR2002" s="238"/>
      <c r="AS2002" s="238"/>
      <c r="AT2002" s="238"/>
      <c r="AU2002" s="238"/>
      <c r="AV2002" s="238"/>
      <c r="AW2002" s="238"/>
      <c r="AX2002" s="238"/>
      <c r="AY2002" s="238"/>
      <c r="AZ2002" s="238"/>
      <c r="BA2002" s="238"/>
      <c r="BB2002" s="238"/>
      <c r="BC2002" s="238"/>
      <c r="BD2002" s="238"/>
      <c r="BE2002" s="238"/>
      <c r="BF2002" s="238"/>
      <c r="BG2002" s="238"/>
      <c r="BH2002" s="238"/>
      <c r="BI2002" s="238"/>
      <c r="BJ2002" s="238"/>
      <c r="BK2002" s="238"/>
      <c r="BL2002" s="238"/>
      <c r="BM2002" s="238"/>
      <c r="BN2002" s="238"/>
      <c r="BO2002" s="238"/>
      <c r="BP2002" s="238"/>
      <c r="BQ2002" s="238"/>
      <c r="BR2002" s="238"/>
      <c r="BS2002" s="238"/>
      <c r="BT2002" s="238"/>
      <c r="BU2002" s="238"/>
      <c r="BV2002" s="238"/>
      <c r="BW2002" s="238"/>
      <c r="BX2002" s="238"/>
      <c r="BY2002" s="238"/>
      <c r="BZ2002" s="238"/>
      <c r="CA2002" s="238"/>
      <c r="CB2002" s="238"/>
      <c r="CC2002" s="238"/>
      <c r="CD2002" s="238"/>
      <c r="CE2002" s="238"/>
      <c r="CF2002" s="238"/>
      <c r="CG2002" s="238"/>
      <c r="CH2002" s="238"/>
      <c r="CI2002" s="238"/>
      <c r="CJ2002" s="238"/>
      <c r="CK2002" s="238"/>
      <c r="CL2002" s="238"/>
      <c r="CM2002" s="238"/>
      <c r="CN2002" s="238"/>
      <c r="CO2002" s="238"/>
      <c r="CP2002" s="238"/>
      <c r="CQ2002" s="238"/>
      <c r="CR2002" s="238"/>
      <c r="CS2002" s="238"/>
      <c r="CT2002" s="238"/>
      <c r="CU2002" s="238"/>
      <c r="CV2002" s="238"/>
      <c r="CW2002" s="238"/>
      <c r="CX2002" s="238"/>
      <c r="CY2002" s="238"/>
      <c r="CZ2002" s="238"/>
      <c r="DA2002" s="238"/>
      <c r="DB2002" s="238"/>
      <c r="DC2002" s="238"/>
      <c r="DD2002" s="238"/>
      <c r="DE2002" s="238"/>
      <c r="DF2002" s="238"/>
      <c r="DG2002" s="238"/>
      <c r="DH2002" s="238"/>
      <c r="DI2002" s="238"/>
      <c r="DJ2002" s="238"/>
      <c r="DK2002" s="238"/>
      <c r="DL2002" s="238"/>
      <c r="DM2002" s="238"/>
      <c r="DN2002" s="238"/>
      <c r="DO2002" s="238"/>
      <c r="DP2002" s="238"/>
      <c r="DQ2002" s="238"/>
      <c r="DR2002" s="238"/>
      <c r="DS2002" s="238"/>
      <c r="DT2002" s="238"/>
      <c r="DU2002" s="238"/>
      <c r="DV2002" s="238"/>
      <c r="DW2002" s="238"/>
      <c r="DX2002" s="238"/>
      <c r="DY2002" s="238"/>
      <c r="DZ2002" s="238"/>
      <c r="EA2002" s="238"/>
      <c r="EB2002" s="238"/>
      <c r="EC2002" s="238"/>
      <c r="ED2002" s="238"/>
      <c r="EE2002" s="238"/>
      <c r="EF2002" s="238"/>
      <c r="EG2002" s="238"/>
      <c r="EH2002" s="238"/>
      <c r="EI2002" s="238"/>
      <c r="EJ2002" s="238"/>
      <c r="EK2002" s="238"/>
      <c r="EL2002" s="238"/>
      <c r="EM2002" s="238"/>
      <c r="EN2002" s="238"/>
      <c r="EO2002" s="238"/>
      <c r="EP2002" s="238"/>
      <c r="EQ2002" s="238"/>
      <c r="ER2002" s="238"/>
      <c r="ES2002" s="238"/>
      <c r="ET2002" s="238"/>
      <c r="EU2002" s="238"/>
      <c r="EV2002" s="238"/>
      <c r="EW2002" s="238"/>
      <c r="EX2002" s="238"/>
      <c r="EY2002" s="238"/>
      <c r="EZ2002" s="238"/>
      <c r="FA2002" s="238"/>
      <c r="FB2002" s="238"/>
      <c r="FC2002" s="238"/>
      <c r="FD2002" s="238"/>
      <c r="FE2002" s="238"/>
    </row>
    <row r="2003" spans="34:161">
      <c r="AH2003" s="238"/>
      <c r="AI2003" s="238"/>
      <c r="AJ2003" s="238"/>
      <c r="AK2003" s="238"/>
      <c r="AL2003" s="238"/>
      <c r="AM2003" s="238"/>
      <c r="AN2003" s="238"/>
      <c r="AO2003" s="238"/>
      <c r="AP2003" s="238"/>
      <c r="AQ2003" s="238"/>
      <c r="AR2003" s="238"/>
      <c r="AS2003" s="238"/>
      <c r="AT2003" s="238"/>
      <c r="AU2003" s="238"/>
      <c r="AV2003" s="238"/>
      <c r="AW2003" s="238"/>
      <c r="AX2003" s="238"/>
      <c r="AY2003" s="238"/>
      <c r="AZ2003" s="238"/>
      <c r="BA2003" s="238"/>
      <c r="BB2003" s="238"/>
      <c r="BC2003" s="238"/>
      <c r="BD2003" s="238"/>
      <c r="BE2003" s="238"/>
      <c r="BF2003" s="238"/>
      <c r="BG2003" s="238"/>
      <c r="BH2003" s="238"/>
      <c r="BI2003" s="238"/>
      <c r="BJ2003" s="238"/>
      <c r="BK2003" s="238"/>
      <c r="BL2003" s="238"/>
      <c r="BM2003" s="238"/>
      <c r="BN2003" s="238"/>
      <c r="BO2003" s="238"/>
      <c r="BP2003" s="238"/>
      <c r="BQ2003" s="238"/>
      <c r="BR2003" s="238"/>
      <c r="BS2003" s="238"/>
      <c r="BT2003" s="238"/>
      <c r="BU2003" s="238"/>
      <c r="BV2003" s="238"/>
      <c r="BW2003" s="238"/>
      <c r="BX2003" s="238"/>
      <c r="BY2003" s="238"/>
      <c r="BZ2003" s="238"/>
      <c r="CA2003" s="238"/>
      <c r="CB2003" s="238"/>
      <c r="CC2003" s="238"/>
      <c r="CD2003" s="238"/>
      <c r="CE2003" s="238"/>
      <c r="CF2003" s="238"/>
      <c r="CG2003" s="238"/>
      <c r="CH2003" s="238"/>
      <c r="CI2003" s="238"/>
      <c r="CJ2003" s="238"/>
      <c r="CK2003" s="238"/>
      <c r="CL2003" s="238"/>
      <c r="CM2003" s="238"/>
      <c r="CN2003" s="238"/>
      <c r="CO2003" s="238"/>
      <c r="CP2003" s="238"/>
      <c r="CQ2003" s="238"/>
      <c r="CR2003" s="238"/>
      <c r="CS2003" s="238"/>
      <c r="CT2003" s="238"/>
      <c r="CU2003" s="238"/>
      <c r="CV2003" s="238"/>
      <c r="CW2003" s="238"/>
      <c r="CX2003" s="238"/>
      <c r="CY2003" s="238"/>
      <c r="CZ2003" s="238"/>
      <c r="DA2003" s="238"/>
      <c r="DB2003" s="238"/>
      <c r="DC2003" s="238"/>
      <c r="DD2003" s="238"/>
      <c r="DE2003" s="238"/>
      <c r="DF2003" s="238"/>
      <c r="DG2003" s="238"/>
      <c r="DH2003" s="238"/>
      <c r="DI2003" s="238"/>
      <c r="DJ2003" s="238"/>
      <c r="DK2003" s="238"/>
      <c r="DL2003" s="238"/>
      <c r="DM2003" s="238"/>
      <c r="DN2003" s="238"/>
      <c r="DO2003" s="238"/>
      <c r="DP2003" s="238"/>
      <c r="DQ2003" s="238"/>
      <c r="DR2003" s="238"/>
      <c r="DS2003" s="238"/>
      <c r="DT2003" s="238"/>
      <c r="DU2003" s="238"/>
      <c r="DV2003" s="238"/>
      <c r="DW2003" s="238"/>
      <c r="DX2003" s="238"/>
      <c r="DY2003" s="238"/>
      <c r="DZ2003" s="238"/>
      <c r="EA2003" s="238"/>
      <c r="EB2003" s="238"/>
      <c r="EC2003" s="238"/>
      <c r="ED2003" s="238"/>
      <c r="EE2003" s="238"/>
      <c r="EF2003" s="238"/>
      <c r="EG2003" s="238"/>
      <c r="EH2003" s="238"/>
      <c r="EI2003" s="238"/>
      <c r="EJ2003" s="238"/>
      <c r="EK2003" s="238"/>
      <c r="EL2003" s="238"/>
      <c r="EM2003" s="238"/>
      <c r="EN2003" s="238"/>
      <c r="EO2003" s="238"/>
      <c r="EP2003" s="238"/>
      <c r="EQ2003" s="238"/>
      <c r="ER2003" s="238"/>
      <c r="ES2003" s="238"/>
      <c r="ET2003" s="238"/>
      <c r="EU2003" s="238"/>
      <c r="EV2003" s="238"/>
      <c r="EW2003" s="238"/>
      <c r="EX2003" s="238"/>
      <c r="EY2003" s="238"/>
      <c r="EZ2003" s="238"/>
      <c r="FA2003" s="238"/>
      <c r="FB2003" s="238"/>
      <c r="FC2003" s="238"/>
      <c r="FD2003" s="238"/>
      <c r="FE2003" s="238"/>
    </row>
    <row r="2004" spans="34:161">
      <c r="AH2004" s="238"/>
      <c r="AI2004" s="238"/>
      <c r="AJ2004" s="238"/>
      <c r="AK2004" s="238"/>
      <c r="AL2004" s="238"/>
      <c r="AM2004" s="238"/>
      <c r="AN2004" s="238"/>
      <c r="AO2004" s="238"/>
      <c r="AP2004" s="238"/>
      <c r="AQ2004" s="238"/>
      <c r="AR2004" s="238"/>
      <c r="AS2004" s="238"/>
      <c r="AT2004" s="238"/>
      <c r="AU2004" s="238"/>
      <c r="AV2004" s="238"/>
      <c r="AW2004" s="238"/>
      <c r="AX2004" s="238"/>
      <c r="AY2004" s="238"/>
      <c r="AZ2004" s="238"/>
      <c r="BA2004" s="238"/>
      <c r="BB2004" s="238"/>
      <c r="BC2004" s="238"/>
      <c r="BD2004" s="238"/>
      <c r="BE2004" s="238"/>
      <c r="BF2004" s="238"/>
      <c r="BG2004" s="238"/>
      <c r="BH2004" s="238"/>
      <c r="BI2004" s="238"/>
      <c r="BJ2004" s="238"/>
      <c r="BK2004" s="238"/>
      <c r="BL2004" s="238"/>
      <c r="BM2004" s="238"/>
      <c r="BN2004" s="238"/>
      <c r="BO2004" s="238"/>
      <c r="BP2004" s="238"/>
      <c r="BQ2004" s="238"/>
      <c r="BR2004" s="238"/>
      <c r="BS2004" s="238"/>
      <c r="BT2004" s="238"/>
      <c r="BU2004" s="238"/>
      <c r="BV2004" s="238"/>
      <c r="BW2004" s="238"/>
      <c r="BX2004" s="238"/>
      <c r="BY2004" s="238"/>
      <c r="BZ2004" s="238"/>
      <c r="CA2004" s="238"/>
      <c r="CB2004" s="238"/>
      <c r="CC2004" s="238"/>
      <c r="CD2004" s="238"/>
      <c r="CE2004" s="238"/>
      <c r="CF2004" s="238"/>
      <c r="CG2004" s="238"/>
      <c r="CH2004" s="238"/>
      <c r="CI2004" s="238"/>
      <c r="CJ2004" s="238"/>
      <c r="CK2004" s="238"/>
      <c r="CL2004" s="238"/>
      <c r="CM2004" s="238"/>
      <c r="CN2004" s="238"/>
      <c r="CO2004" s="238"/>
      <c r="CP2004" s="238"/>
      <c r="CQ2004" s="238"/>
      <c r="CR2004" s="238"/>
      <c r="CS2004" s="238"/>
      <c r="CT2004" s="238"/>
      <c r="CU2004" s="238"/>
      <c r="CV2004" s="238"/>
      <c r="CW2004" s="238"/>
      <c r="CX2004" s="238"/>
      <c r="CY2004" s="238"/>
      <c r="CZ2004" s="238"/>
      <c r="DA2004" s="238"/>
      <c r="DB2004" s="238"/>
      <c r="DC2004" s="238"/>
      <c r="DD2004" s="238"/>
      <c r="DE2004" s="238"/>
      <c r="DF2004" s="238"/>
      <c r="DG2004" s="238"/>
      <c r="DH2004" s="238"/>
      <c r="DI2004" s="238"/>
      <c r="DJ2004" s="238"/>
      <c r="DK2004" s="238"/>
      <c r="DL2004" s="238"/>
      <c r="DM2004" s="238"/>
      <c r="DN2004" s="238"/>
      <c r="DO2004" s="238"/>
      <c r="DP2004" s="238"/>
      <c r="DQ2004" s="238"/>
      <c r="DR2004" s="238"/>
      <c r="DS2004" s="238"/>
      <c r="DT2004" s="238"/>
      <c r="DU2004" s="238"/>
      <c r="DV2004" s="238"/>
      <c r="DW2004" s="238"/>
      <c r="DX2004" s="238"/>
      <c r="DY2004" s="238"/>
      <c r="DZ2004" s="238"/>
      <c r="EA2004" s="238"/>
      <c r="EB2004" s="238"/>
      <c r="EC2004" s="238"/>
      <c r="ED2004" s="238"/>
      <c r="EE2004" s="238"/>
      <c r="EF2004" s="238"/>
      <c r="EG2004" s="238"/>
      <c r="EH2004" s="238"/>
      <c r="EI2004" s="238"/>
      <c r="EJ2004" s="238"/>
      <c r="EK2004" s="238"/>
      <c r="EL2004" s="238"/>
      <c r="EM2004" s="238"/>
      <c r="EN2004" s="238"/>
      <c r="EO2004" s="238"/>
      <c r="EP2004" s="238"/>
      <c r="EQ2004" s="238"/>
      <c r="ER2004" s="238"/>
      <c r="ES2004" s="238"/>
      <c r="ET2004" s="238"/>
      <c r="EU2004" s="238"/>
      <c r="EV2004" s="238"/>
      <c r="EW2004" s="238"/>
      <c r="EX2004" s="238"/>
      <c r="EY2004" s="238"/>
      <c r="EZ2004" s="238"/>
      <c r="FA2004" s="238"/>
      <c r="FB2004" s="238"/>
      <c r="FC2004" s="238"/>
      <c r="FD2004" s="238"/>
      <c r="FE2004" s="238"/>
    </row>
    <row r="2005" spans="34:161">
      <c r="AH2005" s="238"/>
      <c r="AI2005" s="238"/>
      <c r="AJ2005" s="238"/>
      <c r="AK2005" s="238"/>
      <c r="AL2005" s="238"/>
      <c r="AM2005" s="238"/>
      <c r="AN2005" s="238"/>
      <c r="AO2005" s="238"/>
      <c r="AP2005" s="238"/>
      <c r="AQ2005" s="238"/>
      <c r="AR2005" s="238"/>
      <c r="AS2005" s="238"/>
      <c r="AT2005" s="238"/>
      <c r="AU2005" s="238"/>
      <c r="AV2005" s="238"/>
      <c r="AW2005" s="238"/>
      <c r="AX2005" s="238"/>
      <c r="AY2005" s="238"/>
      <c r="AZ2005" s="238"/>
      <c r="BA2005" s="238"/>
      <c r="BB2005" s="238"/>
      <c r="BC2005" s="238"/>
      <c r="BD2005" s="238"/>
      <c r="BE2005" s="238"/>
      <c r="BF2005" s="238"/>
      <c r="BG2005" s="238"/>
      <c r="BH2005" s="238"/>
      <c r="BI2005" s="238"/>
      <c r="BJ2005" s="238"/>
      <c r="BK2005" s="238"/>
      <c r="BL2005" s="238"/>
      <c r="BM2005" s="238"/>
      <c r="BN2005" s="238"/>
      <c r="BO2005" s="238"/>
      <c r="BP2005" s="238"/>
      <c r="BQ2005" s="238"/>
      <c r="BR2005" s="238"/>
      <c r="BS2005" s="238"/>
      <c r="BT2005" s="238"/>
      <c r="BU2005" s="238"/>
      <c r="BV2005" s="238"/>
      <c r="BW2005" s="238"/>
      <c r="BX2005" s="238"/>
      <c r="BY2005" s="238"/>
      <c r="BZ2005" s="238"/>
      <c r="CA2005" s="238"/>
      <c r="CB2005" s="238"/>
      <c r="CC2005" s="238"/>
      <c r="CD2005" s="238"/>
      <c r="CE2005" s="238"/>
      <c r="CF2005" s="238"/>
      <c r="CG2005" s="238"/>
      <c r="CH2005" s="238"/>
      <c r="CI2005" s="238"/>
      <c r="CJ2005" s="238"/>
      <c r="CK2005" s="238"/>
      <c r="CL2005" s="238"/>
      <c r="CM2005" s="238"/>
      <c r="CN2005" s="238"/>
      <c r="CO2005" s="238"/>
      <c r="CP2005" s="238"/>
      <c r="CQ2005" s="238"/>
      <c r="CR2005" s="238"/>
      <c r="CS2005" s="238"/>
      <c r="CT2005" s="238"/>
      <c r="CU2005" s="238"/>
      <c r="CV2005" s="238"/>
      <c r="CW2005" s="238"/>
      <c r="CX2005" s="238"/>
      <c r="CY2005" s="238"/>
      <c r="CZ2005" s="238"/>
      <c r="DA2005" s="238"/>
      <c r="DB2005" s="238"/>
      <c r="DC2005" s="238"/>
      <c r="DD2005" s="238"/>
      <c r="DE2005" s="238"/>
      <c r="DF2005" s="238"/>
      <c r="DG2005" s="238"/>
      <c r="DH2005" s="238"/>
      <c r="DI2005" s="238"/>
      <c r="DJ2005" s="238"/>
      <c r="DK2005" s="238"/>
      <c r="DL2005" s="238"/>
      <c r="DM2005" s="238"/>
      <c r="DN2005" s="238"/>
      <c r="DO2005" s="238"/>
      <c r="DP2005" s="238"/>
      <c r="DQ2005" s="238"/>
      <c r="DR2005" s="238"/>
      <c r="DS2005" s="238"/>
      <c r="DT2005" s="238"/>
      <c r="DU2005" s="238"/>
      <c r="DV2005" s="238"/>
      <c r="DW2005" s="238"/>
      <c r="DX2005" s="238"/>
      <c r="DY2005" s="238"/>
      <c r="DZ2005" s="238"/>
      <c r="EA2005" s="238"/>
      <c r="EB2005" s="238"/>
      <c r="EC2005" s="238"/>
      <c r="ED2005" s="238"/>
      <c r="EE2005" s="238"/>
      <c r="EF2005" s="238"/>
      <c r="EG2005" s="238"/>
      <c r="EH2005" s="238"/>
      <c r="EI2005" s="238"/>
      <c r="EJ2005" s="238"/>
      <c r="EK2005" s="238"/>
      <c r="EL2005" s="238"/>
      <c r="EM2005" s="238"/>
      <c r="EN2005" s="238"/>
      <c r="EO2005" s="238"/>
      <c r="EP2005" s="238"/>
      <c r="EQ2005" s="238"/>
      <c r="ER2005" s="238"/>
      <c r="ES2005" s="238"/>
      <c r="ET2005" s="238"/>
      <c r="EU2005" s="238"/>
      <c r="EV2005" s="238"/>
      <c r="EW2005" s="238"/>
      <c r="EX2005" s="238"/>
      <c r="EY2005" s="238"/>
      <c r="EZ2005" s="238"/>
      <c r="FA2005" s="238"/>
      <c r="FB2005" s="238"/>
      <c r="FC2005" s="238"/>
      <c r="FD2005" s="238"/>
      <c r="FE2005" s="238"/>
    </row>
    <row r="2006" spans="34:161">
      <c r="AH2006" s="238"/>
      <c r="AI2006" s="238"/>
      <c r="AJ2006" s="238"/>
      <c r="AK2006" s="238"/>
      <c r="AL2006" s="238"/>
      <c r="AM2006" s="238"/>
      <c r="AN2006" s="238"/>
      <c r="AO2006" s="238"/>
      <c r="AP2006" s="238"/>
      <c r="AQ2006" s="238"/>
      <c r="AR2006" s="238"/>
      <c r="AS2006" s="238"/>
      <c r="AT2006" s="238"/>
      <c r="AU2006" s="238"/>
      <c r="AV2006" s="238"/>
      <c r="AW2006" s="238"/>
      <c r="AX2006" s="238"/>
      <c r="AY2006" s="238"/>
      <c r="AZ2006" s="238"/>
      <c r="BA2006" s="238"/>
      <c r="BB2006" s="238"/>
      <c r="BC2006" s="238"/>
      <c r="BD2006" s="238"/>
      <c r="BE2006" s="238"/>
      <c r="BF2006" s="238"/>
      <c r="BG2006" s="238"/>
      <c r="BH2006" s="238"/>
      <c r="BI2006" s="238"/>
      <c r="BJ2006" s="238"/>
      <c r="BK2006" s="238"/>
      <c r="BL2006" s="238"/>
      <c r="BM2006" s="238"/>
      <c r="BN2006" s="238"/>
      <c r="BO2006" s="238"/>
      <c r="BP2006" s="238"/>
      <c r="BQ2006" s="238"/>
      <c r="BR2006" s="238"/>
      <c r="BS2006" s="238"/>
      <c r="BT2006" s="238"/>
      <c r="BU2006" s="238"/>
      <c r="BV2006" s="238"/>
      <c r="BW2006" s="238"/>
      <c r="BX2006" s="238"/>
      <c r="BY2006" s="238"/>
      <c r="BZ2006" s="238"/>
      <c r="CA2006" s="238"/>
      <c r="CB2006" s="238"/>
      <c r="CC2006" s="238"/>
      <c r="CD2006" s="238"/>
      <c r="CE2006" s="238"/>
      <c r="CF2006" s="238"/>
      <c r="CG2006" s="238"/>
      <c r="CH2006" s="238"/>
      <c r="CI2006" s="238"/>
      <c r="CJ2006" s="238"/>
      <c r="CK2006" s="238"/>
      <c r="CL2006" s="238"/>
      <c r="CM2006" s="238"/>
      <c r="CN2006" s="238"/>
      <c r="CO2006" s="238"/>
      <c r="CP2006" s="238"/>
      <c r="CQ2006" s="238"/>
      <c r="CR2006" s="238"/>
      <c r="CS2006" s="238"/>
      <c r="CT2006" s="238"/>
      <c r="CU2006" s="238"/>
      <c r="CV2006" s="238"/>
      <c r="CW2006" s="238"/>
      <c r="CX2006" s="238"/>
      <c r="CY2006" s="238"/>
      <c r="CZ2006" s="238"/>
      <c r="DA2006" s="238"/>
      <c r="DB2006" s="238"/>
      <c r="DC2006" s="238"/>
      <c r="DD2006" s="238"/>
      <c r="DE2006" s="238"/>
      <c r="DF2006" s="238"/>
      <c r="DG2006" s="238"/>
      <c r="DH2006" s="238"/>
      <c r="DI2006" s="238"/>
      <c r="DJ2006" s="238"/>
      <c r="DK2006" s="238"/>
      <c r="DL2006" s="238"/>
      <c r="DM2006" s="238"/>
      <c r="DN2006" s="238"/>
      <c r="DO2006" s="238"/>
      <c r="DP2006" s="238"/>
      <c r="DQ2006" s="238"/>
      <c r="DR2006" s="238"/>
      <c r="DS2006" s="238"/>
      <c r="DT2006" s="238"/>
      <c r="DU2006" s="238"/>
      <c r="DV2006" s="238"/>
      <c r="DW2006" s="238"/>
      <c r="DX2006" s="238"/>
      <c r="DY2006" s="238"/>
      <c r="DZ2006" s="238"/>
      <c r="EA2006" s="238"/>
      <c r="EB2006" s="238"/>
      <c r="EC2006" s="238"/>
      <c r="ED2006" s="238"/>
      <c r="EE2006" s="238"/>
      <c r="EF2006" s="238"/>
      <c r="EG2006" s="238"/>
      <c r="EH2006" s="238"/>
      <c r="EI2006" s="238"/>
      <c r="EJ2006" s="238"/>
      <c r="EK2006" s="238"/>
      <c r="EL2006" s="238"/>
      <c r="EM2006" s="238"/>
      <c r="EN2006" s="238"/>
      <c r="EO2006" s="238"/>
      <c r="EP2006" s="238"/>
      <c r="EQ2006" s="238"/>
      <c r="ER2006" s="238"/>
      <c r="ES2006" s="238"/>
      <c r="ET2006" s="238"/>
      <c r="EU2006" s="238"/>
      <c r="EV2006" s="238"/>
      <c r="EW2006" s="238"/>
      <c r="EX2006" s="238"/>
      <c r="EY2006" s="238"/>
      <c r="EZ2006" s="238"/>
      <c r="FA2006" s="238"/>
      <c r="FB2006" s="238"/>
      <c r="FC2006" s="238"/>
      <c r="FD2006" s="238"/>
      <c r="FE2006" s="238"/>
    </row>
    <row r="2007" spans="34:161">
      <c r="AH2007" s="238"/>
      <c r="AI2007" s="238"/>
      <c r="AJ2007" s="238"/>
      <c r="AK2007" s="238"/>
      <c r="AL2007" s="238"/>
      <c r="AM2007" s="238"/>
      <c r="AN2007" s="238"/>
      <c r="AO2007" s="238"/>
      <c r="AP2007" s="238"/>
      <c r="AQ2007" s="238"/>
      <c r="AR2007" s="238"/>
      <c r="AS2007" s="238"/>
      <c r="AT2007" s="238"/>
      <c r="AU2007" s="238"/>
      <c r="AV2007" s="238"/>
      <c r="AW2007" s="238"/>
      <c r="AX2007" s="238"/>
      <c r="AY2007" s="238"/>
      <c r="AZ2007" s="238"/>
      <c r="BA2007" s="238"/>
      <c r="BB2007" s="238"/>
      <c r="BC2007" s="238"/>
      <c r="BD2007" s="238"/>
      <c r="BE2007" s="238"/>
      <c r="BF2007" s="238"/>
      <c r="BG2007" s="238"/>
      <c r="BH2007" s="238"/>
      <c r="BI2007" s="238"/>
      <c r="BJ2007" s="238"/>
      <c r="BK2007" s="238"/>
      <c r="BL2007" s="238"/>
      <c r="BM2007" s="238"/>
      <c r="BN2007" s="238"/>
      <c r="BO2007" s="238"/>
      <c r="BP2007" s="238"/>
      <c r="BQ2007" s="238"/>
      <c r="BR2007" s="238"/>
      <c r="BS2007" s="238"/>
      <c r="BT2007" s="238"/>
      <c r="BU2007" s="238"/>
      <c r="BV2007" s="238"/>
      <c r="BW2007" s="238"/>
      <c r="BX2007" s="238"/>
      <c r="BY2007" s="238"/>
      <c r="BZ2007" s="238"/>
      <c r="CA2007" s="238"/>
      <c r="CB2007" s="238"/>
      <c r="CC2007" s="238"/>
      <c r="CD2007" s="238"/>
      <c r="CE2007" s="238"/>
      <c r="CF2007" s="238"/>
      <c r="CG2007" s="238"/>
      <c r="CH2007" s="238"/>
      <c r="CI2007" s="238"/>
      <c r="CJ2007" s="238"/>
      <c r="CK2007" s="238"/>
      <c r="CL2007" s="238"/>
      <c r="CM2007" s="238"/>
      <c r="CN2007" s="238"/>
      <c r="CO2007" s="238"/>
      <c r="CP2007" s="238"/>
      <c r="CQ2007" s="238"/>
      <c r="CR2007" s="238"/>
      <c r="CS2007" s="238"/>
      <c r="CT2007" s="238"/>
      <c r="CU2007" s="238"/>
      <c r="CV2007" s="238"/>
      <c r="CW2007" s="238"/>
      <c r="CX2007" s="238"/>
      <c r="CY2007" s="238"/>
      <c r="CZ2007" s="238"/>
      <c r="DA2007" s="238"/>
      <c r="DB2007" s="238"/>
      <c r="DC2007" s="238"/>
      <c r="DD2007" s="238"/>
      <c r="DE2007" s="238"/>
      <c r="DF2007" s="238"/>
      <c r="DG2007" s="238"/>
      <c r="DH2007" s="238"/>
      <c r="DI2007" s="238"/>
      <c r="DJ2007" s="238"/>
      <c r="DK2007" s="238"/>
      <c r="DL2007" s="238"/>
      <c r="DM2007" s="238"/>
      <c r="DN2007" s="238"/>
      <c r="DO2007" s="238"/>
      <c r="DP2007" s="238"/>
      <c r="DQ2007" s="238"/>
      <c r="DR2007" s="238"/>
      <c r="DS2007" s="238"/>
      <c r="DT2007" s="238"/>
      <c r="DU2007" s="238"/>
      <c r="DV2007" s="238"/>
      <c r="DW2007" s="238"/>
      <c r="DX2007" s="238"/>
      <c r="DY2007" s="238"/>
      <c r="DZ2007" s="238"/>
      <c r="EA2007" s="238"/>
      <c r="EB2007" s="238"/>
      <c r="EC2007" s="238"/>
      <c r="ED2007" s="238"/>
      <c r="EE2007" s="238"/>
      <c r="EF2007" s="238"/>
      <c r="EG2007" s="238"/>
      <c r="EH2007" s="238"/>
      <c r="EI2007" s="238"/>
      <c r="EJ2007" s="238"/>
      <c r="EK2007" s="238"/>
      <c r="EL2007" s="238"/>
      <c r="EM2007" s="238"/>
      <c r="EN2007" s="238"/>
      <c r="EO2007" s="238"/>
      <c r="EP2007" s="238"/>
      <c r="EQ2007" s="238"/>
      <c r="ER2007" s="238"/>
      <c r="ES2007" s="238"/>
      <c r="ET2007" s="238"/>
      <c r="EU2007" s="238"/>
      <c r="EV2007" s="238"/>
      <c r="EW2007" s="238"/>
      <c r="EX2007" s="238"/>
      <c r="EY2007" s="238"/>
      <c r="EZ2007" s="238"/>
      <c r="FA2007" s="238"/>
      <c r="FB2007" s="238"/>
      <c r="FC2007" s="238"/>
      <c r="FD2007" s="238"/>
      <c r="FE2007" s="238"/>
    </row>
    <row r="2008" spans="34:161">
      <c r="AH2008" s="238"/>
      <c r="AI2008" s="238"/>
      <c r="AJ2008" s="238"/>
      <c r="AK2008" s="238"/>
      <c r="AL2008" s="238"/>
      <c r="AM2008" s="238"/>
      <c r="AN2008" s="238"/>
      <c r="AO2008" s="238"/>
      <c r="AP2008" s="238"/>
      <c r="AQ2008" s="238"/>
      <c r="AR2008" s="238"/>
      <c r="AS2008" s="238"/>
      <c r="AT2008" s="238"/>
      <c r="AU2008" s="238"/>
      <c r="AV2008" s="238"/>
      <c r="AW2008" s="238"/>
      <c r="AX2008" s="238"/>
      <c r="AY2008" s="238"/>
      <c r="AZ2008" s="238"/>
      <c r="BA2008" s="238"/>
      <c r="BB2008" s="238"/>
      <c r="BC2008" s="238"/>
      <c r="BD2008" s="238"/>
      <c r="BE2008" s="238"/>
      <c r="BF2008" s="238"/>
      <c r="BG2008" s="238"/>
      <c r="BH2008" s="238"/>
      <c r="BI2008" s="238"/>
      <c r="BJ2008" s="238"/>
      <c r="BK2008" s="238"/>
      <c r="BL2008" s="238"/>
      <c r="BM2008" s="238"/>
      <c r="BN2008" s="238"/>
      <c r="BO2008" s="238"/>
      <c r="BP2008" s="238"/>
      <c r="BQ2008" s="238"/>
      <c r="BR2008" s="238"/>
      <c r="BS2008" s="238"/>
      <c r="BT2008" s="238"/>
      <c r="BU2008" s="238"/>
      <c r="BV2008" s="238"/>
      <c r="BW2008" s="238"/>
      <c r="BX2008" s="238"/>
      <c r="BY2008" s="238"/>
      <c r="BZ2008" s="238"/>
      <c r="CA2008" s="238"/>
      <c r="CB2008" s="238"/>
      <c r="CC2008" s="238"/>
      <c r="CD2008" s="238"/>
      <c r="CE2008" s="238"/>
      <c r="CF2008" s="238"/>
      <c r="CG2008" s="238"/>
      <c r="CH2008" s="238"/>
      <c r="CI2008" s="238"/>
      <c r="CJ2008" s="238"/>
      <c r="CK2008" s="238"/>
      <c r="CL2008" s="238"/>
      <c r="CM2008" s="238"/>
      <c r="CN2008" s="238"/>
      <c r="CO2008" s="238"/>
      <c r="CP2008" s="238"/>
      <c r="CQ2008" s="238"/>
      <c r="CR2008" s="238"/>
      <c r="CS2008" s="238"/>
      <c r="CT2008" s="238"/>
      <c r="CU2008" s="238"/>
      <c r="CV2008" s="238"/>
      <c r="CW2008" s="238"/>
      <c r="CX2008" s="238"/>
      <c r="CY2008" s="238"/>
      <c r="CZ2008" s="238"/>
      <c r="DA2008" s="238"/>
      <c r="DB2008" s="238"/>
      <c r="DC2008" s="238"/>
      <c r="DD2008" s="238"/>
      <c r="DE2008" s="238"/>
      <c r="DF2008" s="238"/>
      <c r="DG2008" s="238"/>
      <c r="DH2008" s="238"/>
      <c r="DI2008" s="238"/>
      <c r="DJ2008" s="238"/>
      <c r="DK2008" s="238"/>
      <c r="DL2008" s="238"/>
      <c r="DM2008" s="238"/>
      <c r="DN2008" s="238"/>
      <c r="DO2008" s="238"/>
      <c r="DP2008" s="238"/>
      <c r="DQ2008" s="238"/>
      <c r="DR2008" s="238"/>
      <c r="DS2008" s="238"/>
      <c r="DT2008" s="238"/>
      <c r="DU2008" s="238"/>
      <c r="DV2008" s="238"/>
      <c r="DW2008" s="238"/>
      <c r="DX2008" s="238"/>
      <c r="DY2008" s="238"/>
      <c r="DZ2008" s="238"/>
      <c r="EA2008" s="238"/>
      <c r="EB2008" s="238"/>
      <c r="EC2008" s="238"/>
      <c r="ED2008" s="238"/>
      <c r="EE2008" s="238"/>
      <c r="EF2008" s="238"/>
      <c r="EG2008" s="238"/>
      <c r="EH2008" s="238"/>
      <c r="EI2008" s="238"/>
      <c r="EJ2008" s="238"/>
      <c r="EK2008" s="238"/>
      <c r="EL2008" s="238"/>
      <c r="EM2008" s="238"/>
      <c r="EN2008" s="238"/>
      <c r="EO2008" s="238"/>
      <c r="EP2008" s="238"/>
      <c r="EQ2008" s="238"/>
      <c r="ER2008" s="238"/>
      <c r="ES2008" s="238"/>
      <c r="ET2008" s="238"/>
      <c r="EU2008" s="238"/>
      <c r="EV2008" s="238"/>
      <c r="EW2008" s="238"/>
      <c r="EX2008" s="238"/>
      <c r="EY2008" s="238"/>
      <c r="EZ2008" s="238"/>
      <c r="FA2008" s="238"/>
      <c r="FB2008" s="238"/>
      <c r="FC2008" s="238"/>
      <c r="FD2008" s="238"/>
      <c r="FE2008" s="238"/>
    </row>
    <row r="2009" spans="34:161">
      <c r="AH2009" s="238"/>
      <c r="AI2009" s="238"/>
      <c r="AJ2009" s="238"/>
      <c r="AK2009" s="238"/>
      <c r="AL2009" s="238"/>
      <c r="AM2009" s="238"/>
      <c r="AN2009" s="238"/>
      <c r="AO2009" s="238"/>
      <c r="AP2009" s="238"/>
      <c r="AQ2009" s="238"/>
      <c r="AR2009" s="238"/>
      <c r="AS2009" s="238"/>
      <c r="AT2009" s="238"/>
      <c r="AU2009" s="238"/>
      <c r="AV2009" s="238"/>
      <c r="AW2009" s="238"/>
      <c r="AX2009" s="238"/>
      <c r="AY2009" s="238"/>
      <c r="AZ2009" s="238"/>
      <c r="BA2009" s="238"/>
      <c r="BB2009" s="238"/>
      <c r="BC2009" s="238"/>
      <c r="BD2009" s="238"/>
      <c r="BE2009" s="238"/>
      <c r="BF2009" s="238"/>
      <c r="BG2009" s="238"/>
      <c r="BH2009" s="238"/>
      <c r="BI2009" s="238"/>
      <c r="BJ2009" s="238"/>
      <c r="BK2009" s="238"/>
      <c r="BL2009" s="238"/>
      <c r="BM2009" s="238"/>
      <c r="BN2009" s="238"/>
      <c r="BO2009" s="238"/>
      <c r="BP2009" s="238"/>
      <c r="BQ2009" s="238"/>
      <c r="BR2009" s="238"/>
      <c r="BS2009" s="238"/>
      <c r="BT2009" s="238"/>
      <c r="BU2009" s="238"/>
      <c r="BV2009" s="238"/>
      <c r="BW2009" s="238"/>
      <c r="BX2009" s="238"/>
      <c r="BY2009" s="238"/>
      <c r="BZ2009" s="238"/>
      <c r="CA2009" s="238"/>
      <c r="CB2009" s="238"/>
      <c r="CC2009" s="238"/>
      <c r="CD2009" s="238"/>
      <c r="CE2009" s="238"/>
      <c r="CF2009" s="238"/>
      <c r="CG2009" s="238"/>
      <c r="CH2009" s="238"/>
      <c r="CI2009" s="238"/>
      <c r="CJ2009" s="238"/>
      <c r="CK2009" s="238"/>
      <c r="CL2009" s="238"/>
      <c r="CM2009" s="238"/>
      <c r="CN2009" s="238"/>
      <c r="CO2009" s="238"/>
      <c r="CP2009" s="238"/>
      <c r="CQ2009" s="238"/>
      <c r="CR2009" s="238"/>
      <c r="CS2009" s="238"/>
      <c r="CT2009" s="238"/>
      <c r="CU2009" s="238"/>
      <c r="CV2009" s="238"/>
      <c r="CW2009" s="238"/>
      <c r="CX2009" s="238"/>
      <c r="CY2009" s="238"/>
      <c r="CZ2009" s="238"/>
      <c r="DA2009" s="238"/>
      <c r="DB2009" s="238"/>
      <c r="DC2009" s="238"/>
      <c r="DD2009" s="238"/>
      <c r="DE2009" s="238"/>
      <c r="DF2009" s="238"/>
      <c r="DG2009" s="238"/>
      <c r="DH2009" s="238"/>
      <c r="DI2009" s="238"/>
      <c r="DJ2009" s="238"/>
      <c r="DK2009" s="238"/>
      <c r="DL2009" s="238"/>
      <c r="DM2009" s="238"/>
      <c r="DN2009" s="238"/>
      <c r="DO2009" s="238"/>
      <c r="DP2009" s="238"/>
      <c r="DQ2009" s="238"/>
      <c r="DR2009" s="238"/>
      <c r="DS2009" s="238"/>
      <c r="DT2009" s="238"/>
      <c r="DU2009" s="238"/>
      <c r="DV2009" s="238"/>
      <c r="DW2009" s="238"/>
      <c r="DX2009" s="238"/>
      <c r="DY2009" s="238"/>
      <c r="DZ2009" s="238"/>
      <c r="EA2009" s="238"/>
      <c r="EB2009" s="238"/>
      <c r="EC2009" s="238"/>
      <c r="ED2009" s="238"/>
      <c r="EE2009" s="238"/>
      <c r="EF2009" s="238"/>
      <c r="EG2009" s="238"/>
      <c r="EH2009" s="238"/>
      <c r="EI2009" s="238"/>
      <c r="EJ2009" s="238"/>
      <c r="EK2009" s="238"/>
      <c r="EL2009" s="238"/>
      <c r="EM2009" s="238"/>
      <c r="EN2009" s="238"/>
      <c r="EO2009" s="238"/>
      <c r="EP2009" s="238"/>
      <c r="EQ2009" s="238"/>
      <c r="ER2009" s="238"/>
      <c r="ES2009" s="238"/>
      <c r="ET2009" s="238"/>
      <c r="EU2009" s="238"/>
      <c r="EV2009" s="238"/>
      <c r="EW2009" s="238"/>
      <c r="EX2009" s="238"/>
      <c r="EY2009" s="238"/>
      <c r="EZ2009" s="238"/>
      <c r="FA2009" s="238"/>
      <c r="FB2009" s="238"/>
      <c r="FC2009" s="238"/>
      <c r="FD2009" s="238"/>
      <c r="FE2009" s="238"/>
    </row>
    <row r="2010" spans="34:161">
      <c r="AH2010" s="238"/>
      <c r="AI2010" s="238"/>
      <c r="AJ2010" s="238"/>
      <c r="AK2010" s="238"/>
      <c r="AL2010" s="238"/>
      <c r="AM2010" s="238"/>
      <c r="AN2010" s="238"/>
      <c r="AO2010" s="238"/>
      <c r="AP2010" s="238"/>
      <c r="AQ2010" s="238"/>
      <c r="AR2010" s="238"/>
      <c r="AS2010" s="238"/>
      <c r="AT2010" s="238"/>
      <c r="AU2010" s="238"/>
      <c r="AV2010" s="238"/>
      <c r="AW2010" s="238"/>
      <c r="AX2010" s="238"/>
      <c r="AY2010" s="238"/>
      <c r="AZ2010" s="238"/>
      <c r="BA2010" s="238"/>
      <c r="BB2010" s="238"/>
      <c r="BC2010" s="238"/>
      <c r="BD2010" s="238"/>
      <c r="BE2010" s="238"/>
      <c r="BF2010" s="238"/>
      <c r="BG2010" s="238"/>
      <c r="BH2010" s="238"/>
      <c r="BI2010" s="238"/>
      <c r="BJ2010" s="238"/>
      <c r="BK2010" s="238"/>
      <c r="BL2010" s="238"/>
      <c r="BM2010" s="238"/>
      <c r="BN2010" s="238"/>
      <c r="BO2010" s="238"/>
      <c r="BP2010" s="238"/>
      <c r="BQ2010" s="238"/>
      <c r="BR2010" s="238"/>
      <c r="BS2010" s="238"/>
      <c r="BT2010" s="238"/>
      <c r="BU2010" s="238"/>
      <c r="BV2010" s="238"/>
      <c r="BW2010" s="238"/>
      <c r="BX2010" s="238"/>
      <c r="BY2010" s="238"/>
      <c r="BZ2010" s="238"/>
      <c r="CA2010" s="238"/>
      <c r="CB2010" s="238"/>
      <c r="CC2010" s="238"/>
      <c r="CD2010" s="238"/>
      <c r="CE2010" s="238"/>
      <c r="CF2010" s="238"/>
      <c r="CG2010" s="238"/>
      <c r="CH2010" s="238"/>
      <c r="CI2010" s="238"/>
      <c r="CJ2010" s="238"/>
      <c r="CK2010" s="238"/>
      <c r="CL2010" s="238"/>
      <c r="CM2010" s="238"/>
      <c r="CN2010" s="238"/>
      <c r="CO2010" s="238"/>
      <c r="CP2010" s="238"/>
      <c r="CQ2010" s="238"/>
      <c r="CR2010" s="238"/>
      <c r="CS2010" s="238"/>
      <c r="CT2010" s="238"/>
      <c r="CU2010" s="238"/>
      <c r="CV2010" s="238"/>
      <c r="CW2010" s="238"/>
      <c r="CX2010" s="238"/>
      <c r="CY2010" s="238"/>
      <c r="CZ2010" s="238"/>
      <c r="DA2010" s="238"/>
      <c r="DB2010" s="238"/>
      <c r="DC2010" s="238"/>
      <c r="DD2010" s="238"/>
      <c r="DE2010" s="238"/>
      <c r="DF2010" s="238"/>
      <c r="DG2010" s="238"/>
      <c r="DH2010" s="238"/>
      <c r="DI2010" s="238"/>
      <c r="DJ2010" s="238"/>
      <c r="DK2010" s="238"/>
      <c r="DL2010" s="238"/>
      <c r="DM2010" s="238"/>
      <c r="DN2010" s="238"/>
      <c r="DO2010" s="238"/>
      <c r="DP2010" s="238"/>
      <c r="DQ2010" s="238"/>
      <c r="DR2010" s="238"/>
      <c r="DS2010" s="238"/>
      <c r="DT2010" s="238"/>
      <c r="DU2010" s="238"/>
      <c r="DV2010" s="238"/>
      <c r="DW2010" s="238"/>
      <c r="DX2010" s="238"/>
      <c r="DY2010" s="238"/>
      <c r="DZ2010" s="238"/>
      <c r="EA2010" s="238"/>
      <c r="EB2010" s="238"/>
      <c r="EC2010" s="238"/>
      <c r="ED2010" s="238"/>
      <c r="EE2010" s="238"/>
      <c r="EF2010" s="238"/>
      <c r="EG2010" s="238"/>
      <c r="EH2010" s="238"/>
      <c r="EI2010" s="238"/>
      <c r="EJ2010" s="238"/>
      <c r="EK2010" s="238"/>
      <c r="EL2010" s="238"/>
      <c r="EM2010" s="238"/>
      <c r="EN2010" s="238"/>
      <c r="EO2010" s="238"/>
      <c r="EP2010" s="238"/>
      <c r="EQ2010" s="238"/>
      <c r="ER2010" s="238"/>
      <c r="ES2010" s="238"/>
      <c r="ET2010" s="238"/>
      <c r="EU2010" s="238"/>
      <c r="EV2010" s="238"/>
      <c r="EW2010" s="238"/>
      <c r="EX2010" s="238"/>
      <c r="EY2010" s="238"/>
      <c r="EZ2010" s="238"/>
      <c r="FA2010" s="238"/>
      <c r="FB2010" s="238"/>
      <c r="FC2010" s="238"/>
      <c r="FD2010" s="238"/>
      <c r="FE2010" s="238"/>
    </row>
    <row r="2011" spans="34:161">
      <c r="AH2011" s="238"/>
      <c r="AI2011" s="238"/>
      <c r="AJ2011" s="238"/>
      <c r="AK2011" s="238"/>
      <c r="AL2011" s="238"/>
      <c r="AM2011" s="238"/>
      <c r="AN2011" s="238"/>
      <c r="AO2011" s="238"/>
      <c r="AP2011" s="238"/>
      <c r="AQ2011" s="238"/>
      <c r="AR2011" s="238"/>
      <c r="AS2011" s="238"/>
      <c r="AT2011" s="238"/>
      <c r="AU2011" s="238"/>
      <c r="AV2011" s="238"/>
      <c r="AW2011" s="238"/>
      <c r="AX2011" s="238"/>
      <c r="AY2011" s="238"/>
      <c r="AZ2011" s="238"/>
      <c r="BA2011" s="238"/>
      <c r="BB2011" s="238"/>
      <c r="BC2011" s="238"/>
      <c r="BD2011" s="238"/>
      <c r="BE2011" s="238"/>
      <c r="BF2011" s="238"/>
      <c r="BG2011" s="238"/>
      <c r="BH2011" s="238"/>
      <c r="BI2011" s="238"/>
      <c r="BJ2011" s="238"/>
      <c r="BK2011" s="238"/>
      <c r="BL2011" s="238"/>
      <c r="BM2011" s="238"/>
      <c r="BN2011" s="238"/>
      <c r="BO2011" s="238"/>
      <c r="BP2011" s="238"/>
      <c r="BQ2011" s="238"/>
      <c r="BR2011" s="238"/>
      <c r="BS2011" s="238"/>
      <c r="BT2011" s="238"/>
      <c r="BU2011" s="238"/>
      <c r="BV2011" s="238"/>
      <c r="BW2011" s="238"/>
      <c r="BX2011" s="238"/>
      <c r="BY2011" s="238"/>
      <c r="BZ2011" s="238"/>
      <c r="CA2011" s="238"/>
      <c r="CB2011" s="238"/>
      <c r="CC2011" s="238"/>
      <c r="CD2011" s="238"/>
      <c r="CE2011" s="238"/>
      <c r="CF2011" s="238"/>
      <c r="CG2011" s="238"/>
      <c r="CH2011" s="238"/>
      <c r="CI2011" s="238"/>
      <c r="CJ2011" s="238"/>
      <c r="CK2011" s="238"/>
      <c r="CL2011" s="238"/>
      <c r="CM2011" s="238"/>
      <c r="CN2011" s="238"/>
      <c r="CO2011" s="238"/>
      <c r="CP2011" s="238"/>
      <c r="CQ2011" s="238"/>
      <c r="CR2011" s="238"/>
      <c r="CS2011" s="238"/>
      <c r="CT2011" s="238"/>
      <c r="CU2011" s="238"/>
      <c r="CV2011" s="238"/>
      <c r="CW2011" s="238"/>
      <c r="CX2011" s="238"/>
      <c r="CY2011" s="238"/>
      <c r="CZ2011" s="238"/>
      <c r="DA2011" s="238"/>
      <c r="DB2011" s="238"/>
      <c r="DC2011" s="238"/>
      <c r="DD2011" s="238"/>
      <c r="DE2011" s="238"/>
      <c r="DF2011" s="238"/>
      <c r="DG2011" s="238"/>
      <c r="DH2011" s="238"/>
      <c r="DI2011" s="238"/>
      <c r="DJ2011" s="238"/>
      <c r="DK2011" s="238"/>
      <c r="DL2011" s="238"/>
      <c r="DM2011" s="238"/>
      <c r="DN2011" s="238"/>
      <c r="DO2011" s="238"/>
      <c r="DP2011" s="238"/>
      <c r="DQ2011" s="238"/>
      <c r="DR2011" s="238"/>
      <c r="DS2011" s="238"/>
      <c r="DT2011" s="238"/>
      <c r="DU2011" s="238"/>
      <c r="DV2011" s="238"/>
      <c r="DW2011" s="238"/>
      <c r="DX2011" s="238"/>
      <c r="DY2011" s="238"/>
      <c r="DZ2011" s="238"/>
      <c r="EA2011" s="238"/>
      <c r="EB2011" s="238"/>
      <c r="EC2011" s="238"/>
      <c r="ED2011" s="238"/>
      <c r="EE2011" s="238"/>
      <c r="EF2011" s="238"/>
      <c r="EG2011" s="238"/>
      <c r="EH2011" s="238"/>
      <c r="EI2011" s="238"/>
      <c r="EJ2011" s="238"/>
      <c r="EK2011" s="238"/>
      <c r="EL2011" s="238"/>
      <c r="EM2011" s="238"/>
      <c r="EN2011" s="238"/>
      <c r="EO2011" s="238"/>
      <c r="EP2011" s="238"/>
      <c r="EQ2011" s="238"/>
      <c r="ER2011" s="238"/>
      <c r="ES2011" s="238"/>
      <c r="ET2011" s="238"/>
      <c r="EU2011" s="238"/>
      <c r="EV2011" s="238"/>
      <c r="EW2011" s="238"/>
      <c r="EX2011" s="238"/>
      <c r="EY2011" s="238"/>
      <c r="EZ2011" s="238"/>
      <c r="FA2011" s="238"/>
      <c r="FB2011" s="238"/>
      <c r="FC2011" s="238"/>
      <c r="FD2011" s="238"/>
      <c r="FE2011" s="238"/>
    </row>
    <row r="2012" spans="34:161">
      <c r="AH2012" s="238"/>
      <c r="AI2012" s="238"/>
      <c r="AJ2012" s="238"/>
      <c r="AK2012" s="238"/>
      <c r="AL2012" s="238"/>
      <c r="AM2012" s="238"/>
      <c r="AN2012" s="238"/>
      <c r="AO2012" s="238"/>
      <c r="AP2012" s="238"/>
      <c r="AQ2012" s="238"/>
      <c r="AR2012" s="238"/>
      <c r="AS2012" s="238"/>
      <c r="AT2012" s="238"/>
      <c r="AU2012" s="238"/>
      <c r="AV2012" s="238"/>
      <c r="AW2012" s="238"/>
      <c r="AX2012" s="238"/>
      <c r="AY2012" s="238"/>
      <c r="AZ2012" s="238"/>
      <c r="BA2012" s="238"/>
      <c r="BB2012" s="238"/>
      <c r="BC2012" s="238"/>
      <c r="BD2012" s="238"/>
      <c r="BE2012" s="238"/>
      <c r="BF2012" s="238"/>
      <c r="BG2012" s="238"/>
      <c r="BH2012" s="238"/>
      <c r="BI2012" s="238"/>
      <c r="BJ2012" s="238"/>
      <c r="BK2012" s="238"/>
      <c r="BL2012" s="238"/>
      <c r="BM2012" s="238"/>
      <c r="BN2012" s="238"/>
      <c r="BO2012" s="238"/>
      <c r="BP2012" s="238"/>
      <c r="BQ2012" s="238"/>
      <c r="BR2012" s="238"/>
      <c r="BS2012" s="238"/>
      <c r="BT2012" s="238"/>
      <c r="BU2012" s="238"/>
      <c r="BV2012" s="238"/>
      <c r="BW2012" s="238"/>
      <c r="BX2012" s="238"/>
      <c r="BY2012" s="238"/>
      <c r="BZ2012" s="238"/>
      <c r="CA2012" s="238"/>
      <c r="CB2012" s="238"/>
      <c r="CC2012" s="238"/>
      <c r="CD2012" s="238"/>
      <c r="CE2012" s="238"/>
      <c r="CF2012" s="238"/>
      <c r="CG2012" s="238"/>
      <c r="CH2012" s="238"/>
      <c r="CI2012" s="238"/>
      <c r="CJ2012" s="238"/>
      <c r="CK2012" s="238"/>
      <c r="CL2012" s="238"/>
      <c r="CM2012" s="238"/>
      <c r="CN2012" s="238"/>
      <c r="CO2012" s="238"/>
      <c r="CP2012" s="238"/>
      <c r="CQ2012" s="238"/>
      <c r="CR2012" s="238"/>
      <c r="CS2012" s="238"/>
      <c r="CT2012" s="238"/>
      <c r="CU2012" s="238"/>
      <c r="CV2012" s="238"/>
      <c r="CW2012" s="238"/>
      <c r="CX2012" s="238"/>
      <c r="CY2012" s="238"/>
      <c r="CZ2012" s="238"/>
      <c r="DA2012" s="238"/>
      <c r="DB2012" s="238"/>
      <c r="DC2012" s="238"/>
      <c r="DD2012" s="238"/>
      <c r="DE2012" s="238"/>
      <c r="DF2012" s="238"/>
      <c r="DG2012" s="238"/>
      <c r="DH2012" s="238"/>
      <c r="DI2012" s="238"/>
      <c r="DJ2012" s="238"/>
      <c r="DK2012" s="238"/>
      <c r="DL2012" s="238"/>
      <c r="DM2012" s="238"/>
      <c r="DN2012" s="238"/>
      <c r="DO2012" s="238"/>
      <c r="DP2012" s="238"/>
      <c r="DQ2012" s="238"/>
      <c r="DR2012" s="238"/>
      <c r="DS2012" s="238"/>
      <c r="DT2012" s="238"/>
      <c r="DU2012" s="238"/>
      <c r="DV2012" s="238"/>
      <c r="DW2012" s="238"/>
      <c r="DX2012" s="238"/>
      <c r="DY2012" s="238"/>
      <c r="DZ2012" s="238"/>
      <c r="EA2012" s="238"/>
      <c r="EB2012" s="238"/>
      <c r="EC2012" s="238"/>
      <c r="ED2012" s="238"/>
      <c r="EE2012" s="238"/>
      <c r="EF2012" s="238"/>
      <c r="EG2012" s="238"/>
      <c r="EH2012" s="238"/>
      <c r="EI2012" s="238"/>
      <c r="EJ2012" s="238"/>
      <c r="EK2012" s="238"/>
      <c r="EL2012" s="238"/>
      <c r="EM2012" s="238"/>
      <c r="EN2012" s="238"/>
      <c r="EO2012" s="238"/>
      <c r="EP2012" s="238"/>
      <c r="EQ2012" s="238"/>
      <c r="ER2012" s="238"/>
      <c r="ES2012" s="238"/>
      <c r="ET2012" s="238"/>
      <c r="EU2012" s="238"/>
      <c r="EV2012" s="238"/>
      <c r="EW2012" s="238"/>
      <c r="EX2012" s="238"/>
      <c r="EY2012" s="238"/>
      <c r="EZ2012" s="238"/>
      <c r="FA2012" s="238"/>
      <c r="FB2012" s="238"/>
      <c r="FC2012" s="238"/>
      <c r="FD2012" s="238"/>
      <c r="FE2012" s="238"/>
    </row>
    <row r="2013" spans="34:161">
      <c r="AH2013" s="238"/>
      <c r="AI2013" s="238"/>
      <c r="AJ2013" s="238"/>
      <c r="AK2013" s="238"/>
      <c r="AL2013" s="238"/>
      <c r="AM2013" s="238"/>
      <c r="AN2013" s="238"/>
      <c r="AO2013" s="238"/>
      <c r="AP2013" s="238"/>
      <c r="AQ2013" s="238"/>
      <c r="AR2013" s="238"/>
      <c r="AS2013" s="238"/>
      <c r="AT2013" s="238"/>
      <c r="AU2013" s="238"/>
      <c r="AV2013" s="238"/>
      <c r="AW2013" s="238"/>
      <c r="AX2013" s="238"/>
      <c r="AY2013" s="238"/>
      <c r="AZ2013" s="238"/>
      <c r="BA2013" s="238"/>
      <c r="BB2013" s="238"/>
      <c r="BC2013" s="238"/>
      <c r="BD2013" s="238"/>
      <c r="BE2013" s="238"/>
      <c r="BF2013" s="238"/>
      <c r="BG2013" s="238"/>
      <c r="BH2013" s="238"/>
      <c r="BI2013" s="238"/>
      <c r="BJ2013" s="238"/>
      <c r="BK2013" s="238"/>
      <c r="BL2013" s="238"/>
      <c r="BM2013" s="238"/>
      <c r="BN2013" s="238"/>
      <c r="BO2013" s="238"/>
      <c r="BP2013" s="238"/>
      <c r="BQ2013" s="238"/>
      <c r="BR2013" s="238"/>
      <c r="BS2013" s="238"/>
      <c r="BT2013" s="238"/>
      <c r="BU2013" s="238"/>
      <c r="BV2013" s="238"/>
      <c r="BW2013" s="238"/>
      <c r="BX2013" s="238"/>
      <c r="BY2013" s="238"/>
      <c r="BZ2013" s="238"/>
      <c r="CA2013" s="238"/>
      <c r="CB2013" s="238"/>
      <c r="CC2013" s="238"/>
      <c r="CD2013" s="238"/>
      <c r="CE2013" s="238"/>
      <c r="CF2013" s="238"/>
      <c r="CG2013" s="238"/>
      <c r="CH2013" s="238"/>
      <c r="CI2013" s="238"/>
      <c r="CJ2013" s="238"/>
      <c r="CK2013" s="238"/>
      <c r="CL2013" s="238"/>
      <c r="CM2013" s="238"/>
      <c r="CN2013" s="238"/>
      <c r="CO2013" s="238"/>
      <c r="CP2013" s="238"/>
      <c r="CQ2013" s="238"/>
      <c r="CR2013" s="238"/>
      <c r="CS2013" s="238"/>
      <c r="CT2013" s="238"/>
      <c r="CU2013" s="238"/>
      <c r="CV2013" s="238"/>
      <c r="CW2013" s="238"/>
      <c r="CX2013" s="238"/>
      <c r="CY2013" s="238"/>
      <c r="CZ2013" s="238"/>
      <c r="DA2013" s="238"/>
      <c r="DB2013" s="238"/>
      <c r="DC2013" s="238"/>
      <c r="DD2013" s="238"/>
      <c r="DE2013" s="238"/>
      <c r="DF2013" s="238"/>
      <c r="DG2013" s="238"/>
      <c r="DH2013" s="238"/>
      <c r="DI2013" s="238"/>
      <c r="DJ2013" s="238"/>
      <c r="DK2013" s="238"/>
      <c r="DL2013" s="238"/>
      <c r="DM2013" s="238"/>
      <c r="DN2013" s="238"/>
      <c r="DO2013" s="238"/>
      <c r="DP2013" s="238"/>
      <c r="DQ2013" s="238"/>
      <c r="DR2013" s="238"/>
      <c r="DS2013" s="238"/>
      <c r="DT2013" s="238"/>
      <c r="DU2013" s="238"/>
      <c r="DV2013" s="238"/>
      <c r="DW2013" s="238"/>
      <c r="DX2013" s="238"/>
      <c r="DY2013" s="238"/>
      <c r="DZ2013" s="238"/>
      <c r="EA2013" s="238"/>
      <c r="EB2013" s="238"/>
      <c r="EC2013" s="238"/>
      <c r="ED2013" s="238"/>
      <c r="EE2013" s="238"/>
      <c r="EF2013" s="238"/>
      <c r="EG2013" s="238"/>
      <c r="EH2013" s="238"/>
      <c r="EI2013" s="238"/>
      <c r="EJ2013" s="238"/>
      <c r="EK2013" s="238"/>
      <c r="EL2013" s="238"/>
      <c r="EM2013" s="238"/>
      <c r="EN2013" s="238"/>
      <c r="EO2013" s="238"/>
      <c r="EP2013" s="238"/>
      <c r="EQ2013" s="238"/>
      <c r="ER2013" s="238"/>
      <c r="ES2013" s="238"/>
      <c r="ET2013" s="238"/>
      <c r="EU2013" s="238"/>
      <c r="EV2013" s="238"/>
      <c r="EW2013" s="238"/>
      <c r="EX2013" s="238"/>
      <c r="EY2013" s="238"/>
      <c r="EZ2013" s="238"/>
      <c r="FA2013" s="238"/>
      <c r="FB2013" s="238"/>
      <c r="FC2013" s="238"/>
      <c r="FD2013" s="238"/>
      <c r="FE2013" s="238"/>
    </row>
    <row r="2014" spans="34:161">
      <c r="AH2014" s="238"/>
      <c r="AI2014" s="238"/>
      <c r="AJ2014" s="238"/>
      <c r="AK2014" s="238"/>
      <c r="AL2014" s="238"/>
      <c r="AM2014" s="238"/>
      <c r="AN2014" s="238"/>
      <c r="AO2014" s="238"/>
      <c r="AP2014" s="238"/>
      <c r="AQ2014" s="238"/>
      <c r="AR2014" s="238"/>
      <c r="AS2014" s="238"/>
      <c r="AT2014" s="238"/>
      <c r="AU2014" s="238"/>
      <c r="AV2014" s="238"/>
      <c r="AW2014" s="238"/>
      <c r="AX2014" s="238"/>
      <c r="AY2014" s="238"/>
      <c r="AZ2014" s="238"/>
      <c r="BA2014" s="238"/>
      <c r="BB2014" s="238"/>
      <c r="BC2014" s="238"/>
      <c r="BD2014" s="238"/>
      <c r="BE2014" s="238"/>
      <c r="BF2014" s="238"/>
      <c r="BG2014" s="238"/>
      <c r="BH2014" s="238"/>
      <c r="BI2014" s="238"/>
      <c r="BJ2014" s="238"/>
      <c r="BK2014" s="238"/>
      <c r="BL2014" s="238"/>
      <c r="BM2014" s="238"/>
      <c r="BN2014" s="238"/>
      <c r="BO2014" s="238"/>
      <c r="BP2014" s="238"/>
      <c r="BQ2014" s="238"/>
      <c r="BR2014" s="238"/>
      <c r="BS2014" s="238"/>
      <c r="BT2014" s="238"/>
      <c r="BU2014" s="238"/>
      <c r="BV2014" s="238"/>
      <c r="BW2014" s="238"/>
      <c r="BX2014" s="238"/>
      <c r="BY2014" s="238"/>
      <c r="BZ2014" s="238"/>
      <c r="CA2014" s="238"/>
      <c r="CB2014" s="238"/>
      <c r="CC2014" s="238"/>
      <c r="CD2014" s="238"/>
      <c r="CE2014" s="238"/>
      <c r="CF2014" s="238"/>
      <c r="CG2014" s="238"/>
      <c r="CH2014" s="238"/>
      <c r="CI2014" s="238"/>
      <c r="CJ2014" s="238"/>
      <c r="CK2014" s="238"/>
      <c r="CL2014" s="238"/>
      <c r="CM2014" s="238"/>
      <c r="CN2014" s="238"/>
      <c r="CO2014" s="238"/>
      <c r="CP2014" s="238"/>
      <c r="CQ2014" s="238"/>
      <c r="CR2014" s="238"/>
      <c r="CS2014" s="238"/>
      <c r="CT2014" s="238"/>
      <c r="CU2014" s="238"/>
      <c r="CV2014" s="238"/>
      <c r="CW2014" s="238"/>
      <c r="CX2014" s="238"/>
      <c r="CY2014" s="238"/>
      <c r="CZ2014" s="238"/>
      <c r="DA2014" s="238"/>
      <c r="DB2014" s="238"/>
      <c r="DC2014" s="238"/>
      <c r="DD2014" s="238"/>
      <c r="DE2014" s="238"/>
      <c r="DF2014" s="238"/>
      <c r="DG2014" s="238"/>
      <c r="DH2014" s="238"/>
      <c r="DI2014" s="238"/>
      <c r="DJ2014" s="238"/>
      <c r="DK2014" s="238"/>
      <c r="DL2014" s="238"/>
      <c r="DM2014" s="238"/>
      <c r="DN2014" s="238"/>
      <c r="DO2014" s="238"/>
      <c r="DP2014" s="238"/>
      <c r="DQ2014" s="238"/>
      <c r="DR2014" s="238"/>
      <c r="DS2014" s="238"/>
      <c r="DT2014" s="238"/>
      <c r="DU2014" s="238"/>
      <c r="DV2014" s="238"/>
      <c r="DW2014" s="238"/>
      <c r="DX2014" s="238"/>
      <c r="DY2014" s="238"/>
      <c r="DZ2014" s="238"/>
      <c r="EA2014" s="238"/>
      <c r="EB2014" s="238"/>
      <c r="EC2014" s="238"/>
      <c r="ED2014" s="238"/>
      <c r="EE2014" s="238"/>
      <c r="EF2014" s="238"/>
      <c r="EG2014" s="238"/>
      <c r="EH2014" s="238"/>
      <c r="EI2014" s="238"/>
      <c r="EJ2014" s="238"/>
      <c r="EK2014" s="238"/>
      <c r="EL2014" s="238"/>
      <c r="EM2014" s="238"/>
      <c r="EN2014" s="238"/>
      <c r="EO2014" s="238"/>
      <c r="EP2014" s="238"/>
      <c r="EQ2014" s="238"/>
      <c r="ER2014" s="238"/>
      <c r="ES2014" s="238"/>
      <c r="ET2014" s="238"/>
      <c r="EU2014" s="238"/>
      <c r="EV2014" s="238"/>
      <c r="EW2014" s="238"/>
      <c r="EX2014" s="238"/>
      <c r="EY2014" s="238"/>
      <c r="EZ2014" s="238"/>
      <c r="FA2014" s="238"/>
      <c r="FB2014" s="238"/>
      <c r="FC2014" s="238"/>
      <c r="FD2014" s="238"/>
      <c r="FE2014" s="238"/>
    </row>
    <row r="2015" spans="34:161">
      <c r="AH2015" s="238"/>
      <c r="AI2015" s="238"/>
      <c r="AJ2015" s="238"/>
      <c r="AK2015" s="238"/>
      <c r="AL2015" s="238"/>
      <c r="AM2015" s="238"/>
      <c r="AN2015" s="238"/>
      <c r="AO2015" s="238"/>
      <c r="AP2015" s="238"/>
      <c r="AQ2015" s="238"/>
      <c r="AR2015" s="238"/>
      <c r="AS2015" s="238"/>
      <c r="AT2015" s="238"/>
      <c r="AU2015" s="238"/>
      <c r="AV2015" s="238"/>
      <c r="AW2015" s="238"/>
      <c r="AX2015" s="238"/>
      <c r="AY2015" s="238"/>
      <c r="AZ2015" s="238"/>
      <c r="BA2015" s="238"/>
      <c r="BB2015" s="238"/>
      <c r="BC2015" s="238"/>
      <c r="BD2015" s="238"/>
      <c r="BE2015" s="238"/>
      <c r="BF2015" s="238"/>
      <c r="BG2015" s="238"/>
      <c r="BH2015" s="238"/>
      <c r="BI2015" s="238"/>
      <c r="BJ2015" s="238"/>
      <c r="BK2015" s="238"/>
      <c r="BL2015" s="238"/>
      <c r="BM2015" s="238"/>
      <c r="BN2015" s="238"/>
      <c r="BO2015" s="238"/>
      <c r="BP2015" s="238"/>
      <c r="BQ2015" s="238"/>
      <c r="BR2015" s="238"/>
      <c r="BS2015" s="238"/>
      <c r="BT2015" s="238"/>
      <c r="BU2015" s="238"/>
      <c r="BV2015" s="238"/>
      <c r="BW2015" s="238"/>
      <c r="BX2015" s="238"/>
      <c r="BY2015" s="238"/>
      <c r="BZ2015" s="238"/>
      <c r="CA2015" s="238"/>
      <c r="CB2015" s="238"/>
      <c r="CC2015" s="238"/>
      <c r="CD2015" s="238"/>
      <c r="CE2015" s="238"/>
      <c r="CF2015" s="238"/>
      <c r="CG2015" s="238"/>
      <c r="CH2015" s="238"/>
      <c r="CI2015" s="238"/>
      <c r="CJ2015" s="238"/>
      <c r="CK2015" s="238"/>
      <c r="CL2015" s="238"/>
      <c r="CM2015" s="238"/>
      <c r="CN2015" s="238"/>
      <c r="CO2015" s="238"/>
      <c r="CP2015" s="238"/>
      <c r="CQ2015" s="238"/>
      <c r="CR2015" s="238"/>
      <c r="CS2015" s="238"/>
      <c r="CT2015" s="238"/>
      <c r="CU2015" s="238"/>
      <c r="CV2015" s="238"/>
      <c r="CW2015" s="238"/>
      <c r="CX2015" s="238"/>
      <c r="CY2015" s="238"/>
      <c r="CZ2015" s="238"/>
      <c r="DA2015" s="238"/>
      <c r="DB2015" s="238"/>
      <c r="DC2015" s="238"/>
      <c r="DD2015" s="238"/>
      <c r="DE2015" s="238"/>
      <c r="DF2015" s="238"/>
      <c r="DG2015" s="238"/>
      <c r="DH2015" s="238"/>
      <c r="DI2015" s="238"/>
      <c r="DJ2015" s="238"/>
      <c r="DK2015" s="238"/>
      <c r="DL2015" s="238"/>
      <c r="DM2015" s="238"/>
      <c r="DN2015" s="238"/>
      <c r="DO2015" s="238"/>
      <c r="DP2015" s="238"/>
      <c r="DQ2015" s="238"/>
      <c r="DR2015" s="238"/>
      <c r="DS2015" s="238"/>
      <c r="DT2015" s="238"/>
      <c r="DU2015" s="238"/>
      <c r="DV2015" s="238"/>
      <c r="DW2015" s="238"/>
      <c r="DX2015" s="238"/>
      <c r="DY2015" s="238"/>
      <c r="DZ2015" s="238"/>
      <c r="EA2015" s="238"/>
      <c r="EB2015" s="238"/>
      <c r="EC2015" s="238"/>
      <c r="ED2015" s="238"/>
      <c r="EE2015" s="238"/>
      <c r="EF2015" s="238"/>
      <c r="EG2015" s="238"/>
      <c r="EH2015" s="238"/>
      <c r="EI2015" s="238"/>
      <c r="EJ2015" s="238"/>
      <c r="EK2015" s="238"/>
      <c r="EL2015" s="238"/>
      <c r="EM2015" s="238"/>
      <c r="EN2015" s="238"/>
      <c r="EO2015" s="238"/>
      <c r="EP2015" s="238"/>
      <c r="EQ2015" s="238"/>
      <c r="ER2015" s="238"/>
      <c r="ES2015" s="238"/>
      <c r="ET2015" s="238"/>
      <c r="EU2015" s="238"/>
      <c r="EV2015" s="238"/>
      <c r="EW2015" s="238"/>
      <c r="EX2015" s="238"/>
      <c r="EY2015" s="238"/>
      <c r="EZ2015" s="238"/>
      <c r="FA2015" s="238"/>
      <c r="FB2015" s="238"/>
      <c r="FC2015" s="238"/>
      <c r="FD2015" s="238"/>
      <c r="FE2015" s="238"/>
    </row>
    <row r="2016" spans="34:161">
      <c r="AH2016" s="238"/>
      <c r="AI2016" s="238"/>
      <c r="AJ2016" s="238"/>
      <c r="AK2016" s="238"/>
      <c r="AL2016" s="238"/>
      <c r="AM2016" s="238"/>
      <c r="AN2016" s="238"/>
      <c r="AO2016" s="238"/>
      <c r="AP2016" s="238"/>
      <c r="AQ2016" s="238"/>
      <c r="AR2016" s="238"/>
      <c r="AS2016" s="238"/>
      <c r="AT2016" s="238"/>
      <c r="AU2016" s="238"/>
      <c r="AV2016" s="238"/>
      <c r="AW2016" s="238"/>
      <c r="AX2016" s="238"/>
      <c r="AY2016" s="238"/>
      <c r="AZ2016" s="238"/>
      <c r="BA2016" s="238"/>
      <c r="BB2016" s="238"/>
      <c r="BC2016" s="238"/>
      <c r="BD2016" s="238"/>
      <c r="BE2016" s="238"/>
      <c r="BF2016" s="238"/>
      <c r="BG2016" s="238"/>
      <c r="BH2016" s="238"/>
      <c r="BI2016" s="238"/>
      <c r="BJ2016" s="238"/>
      <c r="BK2016" s="238"/>
      <c r="BL2016" s="238"/>
      <c r="BM2016" s="238"/>
      <c r="BN2016" s="238"/>
      <c r="BO2016" s="238"/>
      <c r="BP2016" s="238"/>
      <c r="BQ2016" s="238"/>
      <c r="BR2016" s="238"/>
      <c r="BS2016" s="238"/>
      <c r="BT2016" s="238"/>
      <c r="BU2016" s="238"/>
      <c r="BV2016" s="238"/>
      <c r="BW2016" s="238"/>
      <c r="BX2016" s="238"/>
      <c r="BY2016" s="238"/>
      <c r="BZ2016" s="238"/>
      <c r="CA2016" s="238"/>
      <c r="CB2016" s="238"/>
      <c r="CC2016" s="238"/>
      <c r="CD2016" s="238"/>
      <c r="CE2016" s="238"/>
      <c r="CF2016" s="238"/>
      <c r="CG2016" s="238"/>
      <c r="CH2016" s="238"/>
      <c r="CI2016" s="238"/>
      <c r="CJ2016" s="238"/>
      <c r="CK2016" s="238"/>
      <c r="CL2016" s="238"/>
      <c r="CM2016" s="238"/>
      <c r="CN2016" s="238"/>
      <c r="CO2016" s="238"/>
      <c r="CP2016" s="238"/>
      <c r="CQ2016" s="238"/>
      <c r="CR2016" s="238"/>
      <c r="CS2016" s="238"/>
      <c r="CT2016" s="238"/>
      <c r="CU2016" s="238"/>
      <c r="CV2016" s="238"/>
      <c r="CW2016" s="238"/>
      <c r="CX2016" s="238"/>
      <c r="CY2016" s="238"/>
      <c r="CZ2016" s="238"/>
      <c r="DA2016" s="238"/>
      <c r="DB2016" s="238"/>
      <c r="DC2016" s="238"/>
      <c r="DD2016" s="238"/>
      <c r="DE2016" s="238"/>
      <c r="DF2016" s="238"/>
      <c r="DG2016" s="238"/>
      <c r="DH2016" s="238"/>
      <c r="DI2016" s="238"/>
      <c r="DJ2016" s="238"/>
      <c r="DK2016" s="238"/>
      <c r="DL2016" s="238"/>
      <c r="DM2016" s="238"/>
      <c r="DN2016" s="238"/>
      <c r="DO2016" s="238"/>
      <c r="DP2016" s="238"/>
      <c r="DQ2016" s="238"/>
      <c r="DR2016" s="238"/>
      <c r="DS2016" s="238"/>
      <c r="DT2016" s="238"/>
      <c r="DU2016" s="238"/>
      <c r="DV2016" s="238"/>
      <c r="DW2016" s="238"/>
      <c r="DX2016" s="238"/>
      <c r="DY2016" s="238"/>
      <c r="DZ2016" s="238"/>
      <c r="EA2016" s="238"/>
      <c r="EB2016" s="238"/>
      <c r="EC2016" s="238"/>
      <c r="ED2016" s="238"/>
      <c r="EE2016" s="238"/>
      <c r="EF2016" s="238"/>
      <c r="EG2016" s="238"/>
      <c r="EH2016" s="238"/>
      <c r="EI2016" s="238"/>
      <c r="EJ2016" s="238"/>
      <c r="EK2016" s="238"/>
      <c r="EL2016" s="238"/>
      <c r="EM2016" s="238"/>
      <c r="EN2016" s="238"/>
      <c r="EO2016" s="238"/>
      <c r="EP2016" s="238"/>
      <c r="EQ2016" s="238"/>
      <c r="ER2016" s="238"/>
      <c r="ES2016" s="238"/>
      <c r="ET2016" s="238"/>
      <c r="EU2016" s="238"/>
      <c r="EV2016" s="238"/>
      <c r="EW2016" s="238"/>
      <c r="EX2016" s="238"/>
      <c r="EY2016" s="238"/>
      <c r="EZ2016" s="238"/>
      <c r="FA2016" s="238"/>
      <c r="FB2016" s="238"/>
      <c r="FC2016" s="238"/>
      <c r="FD2016" s="238"/>
      <c r="FE2016" s="238"/>
    </row>
    <row r="2017" spans="34:161">
      <c r="AH2017" s="238"/>
      <c r="AI2017" s="238"/>
      <c r="AJ2017" s="238"/>
      <c r="AK2017" s="238"/>
      <c r="AL2017" s="238"/>
      <c r="AM2017" s="238"/>
      <c r="AN2017" s="238"/>
      <c r="AO2017" s="238"/>
      <c r="AP2017" s="238"/>
      <c r="AQ2017" s="238"/>
      <c r="AR2017" s="238"/>
      <c r="AS2017" s="238"/>
      <c r="AT2017" s="238"/>
      <c r="AU2017" s="238"/>
      <c r="AV2017" s="238"/>
      <c r="AW2017" s="238"/>
      <c r="AX2017" s="238"/>
      <c r="AY2017" s="238"/>
      <c r="AZ2017" s="238"/>
      <c r="BA2017" s="238"/>
      <c r="BB2017" s="238"/>
      <c r="BC2017" s="238"/>
      <c r="BD2017" s="238"/>
      <c r="BE2017" s="238"/>
      <c r="BF2017" s="238"/>
      <c r="BG2017" s="238"/>
      <c r="BH2017" s="238"/>
      <c r="BI2017" s="238"/>
      <c r="BJ2017" s="238"/>
      <c r="BK2017" s="238"/>
      <c r="BL2017" s="238"/>
      <c r="BM2017" s="238"/>
      <c r="BN2017" s="238"/>
      <c r="BO2017" s="238"/>
      <c r="BP2017" s="238"/>
      <c r="BQ2017" s="238"/>
      <c r="BR2017" s="238"/>
      <c r="BS2017" s="238"/>
      <c r="BT2017" s="238"/>
      <c r="BU2017" s="238"/>
      <c r="BV2017" s="238"/>
      <c r="BW2017" s="238"/>
      <c r="BX2017" s="238"/>
      <c r="BY2017" s="238"/>
      <c r="BZ2017" s="238"/>
      <c r="CA2017" s="238"/>
      <c r="CB2017" s="238"/>
      <c r="CC2017" s="238"/>
      <c r="CD2017" s="238"/>
      <c r="CE2017" s="238"/>
      <c r="CF2017" s="238"/>
      <c r="CG2017" s="238"/>
      <c r="CH2017" s="238"/>
      <c r="CI2017" s="238"/>
      <c r="CJ2017" s="238"/>
      <c r="CK2017" s="238"/>
      <c r="CL2017" s="238"/>
      <c r="CM2017" s="238"/>
      <c r="CN2017" s="238"/>
      <c r="CO2017" s="238"/>
      <c r="CP2017" s="238"/>
      <c r="CQ2017" s="238"/>
      <c r="CR2017" s="238"/>
      <c r="CS2017" s="238"/>
      <c r="CT2017" s="238"/>
      <c r="CU2017" s="238"/>
      <c r="CV2017" s="238"/>
      <c r="CW2017" s="238"/>
      <c r="CX2017" s="238"/>
      <c r="CY2017" s="238"/>
      <c r="CZ2017" s="238"/>
      <c r="DA2017" s="238"/>
      <c r="DB2017" s="238"/>
      <c r="DC2017" s="238"/>
      <c r="DD2017" s="238"/>
      <c r="DE2017" s="238"/>
      <c r="DF2017" s="238"/>
      <c r="DG2017" s="238"/>
      <c r="DH2017" s="238"/>
      <c r="DI2017" s="238"/>
      <c r="DJ2017" s="238"/>
      <c r="DK2017" s="238"/>
      <c r="DL2017" s="238"/>
      <c r="DM2017" s="238"/>
      <c r="DN2017" s="238"/>
      <c r="DO2017" s="238"/>
      <c r="DP2017" s="238"/>
      <c r="DQ2017" s="238"/>
      <c r="DR2017" s="238"/>
      <c r="DS2017" s="238"/>
      <c r="DT2017" s="238"/>
      <c r="DU2017" s="238"/>
      <c r="DV2017" s="238"/>
      <c r="DW2017" s="238"/>
      <c r="DX2017" s="238"/>
      <c r="DY2017" s="238"/>
      <c r="DZ2017" s="238"/>
      <c r="EA2017" s="238"/>
      <c r="EB2017" s="238"/>
      <c r="EC2017" s="238"/>
      <c r="ED2017" s="238"/>
      <c r="EE2017" s="238"/>
      <c r="EF2017" s="238"/>
      <c r="EG2017" s="238"/>
      <c r="EH2017" s="238"/>
      <c r="EI2017" s="238"/>
      <c r="EJ2017" s="238"/>
      <c r="EK2017" s="238"/>
      <c r="EL2017" s="238"/>
      <c r="EM2017" s="238"/>
      <c r="EN2017" s="238"/>
      <c r="EO2017" s="238"/>
      <c r="EP2017" s="238"/>
      <c r="EQ2017" s="238"/>
      <c r="ER2017" s="238"/>
      <c r="ES2017" s="238"/>
      <c r="ET2017" s="238"/>
      <c r="EU2017" s="238"/>
      <c r="EV2017" s="238"/>
      <c r="EW2017" s="238"/>
      <c r="EX2017" s="238"/>
      <c r="EY2017" s="238"/>
      <c r="EZ2017" s="238"/>
      <c r="FA2017" s="238"/>
      <c r="FB2017" s="238"/>
      <c r="FC2017" s="238"/>
      <c r="FD2017" s="238"/>
      <c r="FE2017" s="238"/>
    </row>
    <row r="2018" spans="34:161">
      <c r="AH2018" s="238"/>
      <c r="AI2018" s="238"/>
      <c r="AJ2018" s="238"/>
      <c r="AK2018" s="238"/>
      <c r="AL2018" s="238"/>
      <c r="AM2018" s="238"/>
      <c r="AN2018" s="238"/>
      <c r="AO2018" s="238"/>
      <c r="AP2018" s="238"/>
      <c r="AQ2018" s="238"/>
      <c r="AR2018" s="238"/>
      <c r="AS2018" s="238"/>
      <c r="AT2018" s="238"/>
      <c r="AU2018" s="238"/>
      <c r="AV2018" s="238"/>
      <c r="AW2018" s="238"/>
      <c r="AX2018" s="238"/>
      <c r="AY2018" s="238"/>
      <c r="AZ2018" s="238"/>
      <c r="BA2018" s="238"/>
      <c r="BB2018" s="238"/>
      <c r="BC2018" s="238"/>
      <c r="BD2018" s="238"/>
      <c r="BE2018" s="238"/>
      <c r="BF2018" s="238"/>
      <c r="BG2018" s="238"/>
      <c r="BH2018" s="238"/>
      <c r="BI2018" s="238"/>
      <c r="BJ2018" s="238"/>
      <c r="BK2018" s="238"/>
      <c r="BL2018" s="238"/>
      <c r="BM2018" s="238"/>
      <c r="BN2018" s="238"/>
      <c r="BO2018" s="238"/>
      <c r="BP2018" s="238"/>
      <c r="BQ2018" s="238"/>
      <c r="BR2018" s="238"/>
      <c r="BS2018" s="238"/>
      <c r="BT2018" s="238"/>
      <c r="BU2018" s="238"/>
      <c r="BV2018" s="238"/>
      <c r="BW2018" s="238"/>
      <c r="BX2018" s="238"/>
      <c r="BY2018" s="238"/>
      <c r="BZ2018" s="238"/>
      <c r="CA2018" s="238"/>
      <c r="CB2018" s="238"/>
      <c r="CC2018" s="238"/>
      <c r="CD2018" s="238"/>
      <c r="CE2018" s="238"/>
      <c r="CF2018" s="238"/>
      <c r="CG2018" s="238"/>
      <c r="CH2018" s="238"/>
      <c r="CI2018" s="238"/>
      <c r="CJ2018" s="238"/>
      <c r="CK2018" s="238"/>
      <c r="CL2018" s="238"/>
      <c r="CM2018" s="238"/>
      <c r="CN2018" s="238"/>
      <c r="CO2018" s="238"/>
      <c r="CP2018" s="238"/>
      <c r="CQ2018" s="238"/>
      <c r="CR2018" s="238"/>
      <c r="CS2018" s="238"/>
      <c r="CT2018" s="238"/>
      <c r="CU2018" s="238"/>
      <c r="CV2018" s="238"/>
      <c r="CW2018" s="238"/>
      <c r="CX2018" s="238"/>
      <c r="CY2018" s="238"/>
      <c r="CZ2018" s="238"/>
      <c r="DA2018" s="238"/>
      <c r="DB2018" s="238"/>
      <c r="DC2018" s="238"/>
      <c r="DD2018" s="238"/>
      <c r="DE2018" s="238"/>
      <c r="DF2018" s="238"/>
      <c r="DG2018" s="238"/>
      <c r="DH2018" s="238"/>
      <c r="DI2018" s="238"/>
      <c r="DJ2018" s="238"/>
      <c r="DK2018" s="238"/>
      <c r="DL2018" s="238"/>
      <c r="DM2018" s="238"/>
      <c r="DN2018" s="238"/>
      <c r="DO2018" s="238"/>
      <c r="DP2018" s="238"/>
      <c r="DQ2018" s="238"/>
      <c r="DR2018" s="238"/>
      <c r="DS2018" s="238"/>
      <c r="DT2018" s="238"/>
      <c r="DU2018" s="238"/>
      <c r="DV2018" s="238"/>
      <c r="DW2018" s="238"/>
      <c r="DX2018" s="238"/>
      <c r="DY2018" s="238"/>
      <c r="DZ2018" s="238"/>
      <c r="EA2018" s="238"/>
      <c r="EB2018" s="238"/>
      <c r="EC2018" s="238"/>
      <c r="ED2018" s="238"/>
      <c r="EE2018" s="238"/>
      <c r="EF2018" s="238"/>
      <c r="EG2018" s="238"/>
      <c r="EH2018" s="238"/>
      <c r="EI2018" s="238"/>
      <c r="EJ2018" s="238"/>
      <c r="EK2018" s="238"/>
      <c r="EL2018" s="238"/>
      <c r="EM2018" s="238"/>
      <c r="EN2018" s="238"/>
      <c r="EO2018" s="238"/>
      <c r="EP2018" s="238"/>
      <c r="EQ2018" s="238"/>
      <c r="ER2018" s="238"/>
      <c r="ES2018" s="238"/>
      <c r="ET2018" s="238"/>
      <c r="EU2018" s="238"/>
      <c r="EV2018" s="238"/>
      <c r="EW2018" s="238"/>
      <c r="EX2018" s="238"/>
      <c r="EY2018" s="238"/>
      <c r="EZ2018" s="238"/>
      <c r="FA2018" s="238"/>
      <c r="FB2018" s="238"/>
      <c r="FC2018" s="238"/>
      <c r="FD2018" s="238"/>
      <c r="FE2018" s="238"/>
    </row>
    <row r="2019" spans="34:161">
      <c r="AH2019" s="238"/>
      <c r="AI2019" s="238"/>
      <c r="AJ2019" s="238"/>
      <c r="AK2019" s="238"/>
      <c r="AL2019" s="238"/>
      <c r="AM2019" s="238"/>
      <c r="AN2019" s="238"/>
      <c r="AO2019" s="238"/>
      <c r="AP2019" s="238"/>
      <c r="AQ2019" s="238"/>
      <c r="AR2019" s="238"/>
      <c r="AS2019" s="238"/>
      <c r="AT2019" s="238"/>
      <c r="AU2019" s="238"/>
      <c r="AV2019" s="238"/>
      <c r="AW2019" s="238"/>
      <c r="AX2019" s="238"/>
      <c r="AY2019" s="238"/>
      <c r="AZ2019" s="238"/>
      <c r="BA2019" s="238"/>
      <c r="BB2019" s="238"/>
      <c r="BC2019" s="238"/>
      <c r="BD2019" s="238"/>
      <c r="BE2019" s="238"/>
      <c r="BF2019" s="238"/>
      <c r="BG2019" s="238"/>
      <c r="BH2019" s="238"/>
      <c r="BI2019" s="238"/>
      <c r="BJ2019" s="238"/>
      <c r="BK2019" s="238"/>
      <c r="BL2019" s="238"/>
      <c r="BM2019" s="238"/>
      <c r="BN2019" s="238"/>
      <c r="BO2019" s="238"/>
      <c r="BP2019" s="238"/>
      <c r="BQ2019" s="238"/>
      <c r="BR2019" s="238"/>
      <c r="BS2019" s="238"/>
      <c r="BT2019" s="238"/>
      <c r="BU2019" s="238"/>
      <c r="BV2019" s="238"/>
      <c r="BW2019" s="238"/>
      <c r="BX2019" s="238"/>
      <c r="BY2019" s="238"/>
      <c r="BZ2019" s="238"/>
      <c r="CA2019" s="238"/>
      <c r="CB2019" s="238"/>
      <c r="CC2019" s="238"/>
      <c r="CD2019" s="238"/>
      <c r="CE2019" s="238"/>
      <c r="CF2019" s="238"/>
      <c r="CG2019" s="238"/>
      <c r="CH2019" s="238"/>
      <c r="CI2019" s="238"/>
      <c r="CJ2019" s="238"/>
      <c r="CK2019" s="238"/>
      <c r="CL2019" s="238"/>
      <c r="CM2019" s="238"/>
      <c r="CN2019" s="238"/>
      <c r="CO2019" s="238"/>
      <c r="CP2019" s="238"/>
      <c r="CQ2019" s="238"/>
      <c r="CR2019" s="238"/>
      <c r="CS2019" s="238"/>
      <c r="CT2019" s="238"/>
      <c r="CU2019" s="238"/>
      <c r="CV2019" s="238"/>
      <c r="CW2019" s="238"/>
      <c r="CX2019" s="238"/>
      <c r="CY2019" s="238"/>
      <c r="CZ2019" s="238"/>
      <c r="DA2019" s="238"/>
      <c r="DB2019" s="238"/>
      <c r="DC2019" s="238"/>
      <c r="DD2019" s="238"/>
      <c r="DE2019" s="238"/>
      <c r="DF2019" s="238"/>
      <c r="DG2019" s="238"/>
      <c r="DH2019" s="238"/>
      <c r="DI2019" s="238"/>
      <c r="DJ2019" s="238"/>
      <c r="DK2019" s="238"/>
      <c r="DL2019" s="238"/>
      <c r="DM2019" s="238"/>
      <c r="DN2019" s="238"/>
      <c r="DO2019" s="238"/>
      <c r="DP2019" s="238"/>
      <c r="DQ2019" s="238"/>
      <c r="DR2019" s="238"/>
      <c r="DS2019" s="238"/>
      <c r="DT2019" s="238"/>
      <c r="DU2019" s="238"/>
      <c r="DV2019" s="238"/>
      <c r="DW2019" s="238"/>
      <c r="DX2019" s="238"/>
      <c r="DY2019" s="238"/>
      <c r="DZ2019" s="238"/>
      <c r="EA2019" s="238"/>
      <c r="EB2019" s="238"/>
      <c r="EC2019" s="238"/>
      <c r="ED2019" s="238"/>
      <c r="EE2019" s="238"/>
      <c r="EF2019" s="238"/>
      <c r="EG2019" s="238"/>
      <c r="EH2019" s="238"/>
      <c r="EI2019" s="238"/>
      <c r="EJ2019" s="238"/>
      <c r="EK2019" s="238"/>
      <c r="EL2019" s="238"/>
      <c r="EM2019" s="238"/>
      <c r="EN2019" s="238"/>
      <c r="EO2019" s="238"/>
      <c r="EP2019" s="238"/>
      <c r="EQ2019" s="238"/>
      <c r="ER2019" s="238"/>
      <c r="ES2019" s="238"/>
      <c r="ET2019" s="238"/>
      <c r="EU2019" s="238"/>
      <c r="EV2019" s="238"/>
      <c r="EW2019" s="238"/>
      <c r="EX2019" s="238"/>
      <c r="EY2019" s="238"/>
      <c r="EZ2019" s="238"/>
      <c r="FA2019" s="238"/>
      <c r="FB2019" s="238"/>
      <c r="FC2019" s="238"/>
      <c r="FD2019" s="238"/>
      <c r="FE2019" s="238"/>
    </row>
    <row r="2020" spans="34:161">
      <c r="AH2020" s="238"/>
      <c r="AI2020" s="238"/>
      <c r="AJ2020" s="238"/>
      <c r="AK2020" s="238"/>
      <c r="AL2020" s="238"/>
      <c r="AM2020" s="238"/>
      <c r="AN2020" s="238"/>
      <c r="AO2020" s="238"/>
      <c r="AP2020" s="238"/>
      <c r="AQ2020" s="238"/>
      <c r="AR2020" s="238"/>
      <c r="AS2020" s="238"/>
      <c r="AT2020" s="238"/>
      <c r="AU2020" s="238"/>
      <c r="AV2020" s="238"/>
      <c r="AW2020" s="238"/>
      <c r="AX2020" s="238"/>
      <c r="AY2020" s="238"/>
      <c r="AZ2020" s="238"/>
      <c r="BA2020" s="238"/>
      <c r="BB2020" s="238"/>
      <c r="BC2020" s="238"/>
      <c r="BD2020" s="238"/>
      <c r="BE2020" s="238"/>
      <c r="BF2020" s="238"/>
      <c r="BG2020" s="238"/>
      <c r="BH2020" s="238"/>
      <c r="BI2020" s="238"/>
      <c r="BJ2020" s="238"/>
      <c r="BK2020" s="238"/>
      <c r="BL2020" s="238"/>
      <c r="BM2020" s="238"/>
      <c r="BN2020" s="238"/>
      <c r="BO2020" s="238"/>
      <c r="BP2020" s="238"/>
      <c r="BQ2020" s="238"/>
      <c r="BR2020" s="238"/>
      <c r="BS2020" s="238"/>
      <c r="BT2020" s="238"/>
      <c r="BU2020" s="238"/>
      <c r="BV2020" s="238"/>
      <c r="BW2020" s="238"/>
      <c r="BX2020" s="238"/>
      <c r="BY2020" s="238"/>
      <c r="BZ2020" s="238"/>
      <c r="CA2020" s="238"/>
      <c r="CB2020" s="238"/>
      <c r="CC2020" s="238"/>
      <c r="CD2020" s="238"/>
      <c r="CE2020" s="238"/>
      <c r="CF2020" s="238"/>
      <c r="CG2020" s="238"/>
      <c r="CH2020" s="238"/>
      <c r="CI2020" s="238"/>
      <c r="CJ2020" s="238"/>
      <c r="CK2020" s="238"/>
      <c r="CL2020" s="238"/>
      <c r="CM2020" s="238"/>
      <c r="CN2020" s="238"/>
      <c r="CO2020" s="238"/>
      <c r="CP2020" s="238"/>
      <c r="CQ2020" s="238"/>
      <c r="CR2020" s="238"/>
      <c r="CS2020" s="238"/>
      <c r="CT2020" s="238"/>
      <c r="CU2020" s="238"/>
      <c r="CV2020" s="238"/>
      <c r="CW2020" s="238"/>
      <c r="CX2020" s="238"/>
      <c r="CY2020" s="238"/>
      <c r="CZ2020" s="238"/>
      <c r="DA2020" s="238"/>
      <c r="DB2020" s="238"/>
      <c r="DC2020" s="238"/>
      <c r="DD2020" s="238"/>
      <c r="DE2020" s="238"/>
      <c r="DF2020" s="238"/>
      <c r="DG2020" s="238"/>
      <c r="DH2020" s="238"/>
      <c r="DI2020" s="238"/>
      <c r="DJ2020" s="238"/>
      <c r="DK2020" s="238"/>
      <c r="DL2020" s="238"/>
      <c r="DM2020" s="238"/>
      <c r="DN2020" s="238"/>
      <c r="DO2020" s="238"/>
      <c r="DP2020" s="238"/>
      <c r="DQ2020" s="238"/>
      <c r="DR2020" s="238"/>
      <c r="DS2020" s="238"/>
      <c r="DT2020" s="238"/>
      <c r="DU2020" s="238"/>
      <c r="DV2020" s="238"/>
      <c r="DW2020" s="238"/>
      <c r="DX2020" s="238"/>
      <c r="DY2020" s="238"/>
      <c r="DZ2020" s="238"/>
      <c r="EA2020" s="238"/>
      <c r="EB2020" s="238"/>
      <c r="EC2020" s="238"/>
      <c r="ED2020" s="238"/>
      <c r="EE2020" s="238"/>
      <c r="EF2020" s="238"/>
      <c r="EG2020" s="238"/>
      <c r="EH2020" s="238"/>
      <c r="EI2020" s="238"/>
      <c r="EJ2020" s="238"/>
      <c r="EK2020" s="238"/>
      <c r="EL2020" s="238"/>
      <c r="EM2020" s="238"/>
      <c r="EN2020" s="238"/>
      <c r="EO2020" s="238"/>
      <c r="EP2020" s="238"/>
      <c r="EQ2020" s="238"/>
      <c r="ER2020" s="238"/>
      <c r="ES2020" s="238"/>
      <c r="ET2020" s="238"/>
      <c r="EU2020" s="238"/>
      <c r="EV2020" s="238"/>
      <c r="EW2020" s="238"/>
      <c r="EX2020" s="238"/>
      <c r="EY2020" s="238"/>
      <c r="EZ2020" s="238"/>
      <c r="FA2020" s="238"/>
      <c r="FB2020" s="238"/>
      <c r="FC2020" s="238"/>
      <c r="FD2020" s="238"/>
      <c r="FE2020" s="238"/>
    </row>
    <row r="2021" spans="34:161">
      <c r="AH2021" s="238"/>
      <c r="AI2021" s="238"/>
      <c r="AJ2021" s="238"/>
      <c r="AK2021" s="238"/>
      <c r="AL2021" s="238"/>
      <c r="AM2021" s="238"/>
      <c r="AN2021" s="238"/>
      <c r="AO2021" s="238"/>
      <c r="AP2021" s="238"/>
      <c r="AQ2021" s="238"/>
      <c r="AR2021" s="238"/>
      <c r="AS2021" s="238"/>
      <c r="AT2021" s="238"/>
      <c r="AU2021" s="238"/>
      <c r="AV2021" s="238"/>
      <c r="AW2021" s="238"/>
      <c r="AX2021" s="238"/>
      <c r="AY2021" s="238"/>
      <c r="AZ2021" s="238"/>
      <c r="BA2021" s="238"/>
      <c r="BB2021" s="238"/>
      <c r="BC2021" s="238"/>
      <c r="BD2021" s="238"/>
      <c r="BE2021" s="238"/>
      <c r="BF2021" s="238"/>
      <c r="BG2021" s="238"/>
      <c r="BH2021" s="238"/>
      <c r="BI2021" s="238"/>
      <c r="BJ2021" s="238"/>
      <c r="BK2021" s="238"/>
      <c r="BL2021" s="238"/>
      <c r="BM2021" s="238"/>
      <c r="BN2021" s="238"/>
      <c r="BO2021" s="238"/>
      <c r="BP2021" s="238"/>
      <c r="BQ2021" s="238"/>
      <c r="BR2021" s="238"/>
      <c r="BS2021" s="238"/>
      <c r="BT2021" s="238"/>
      <c r="BU2021" s="238"/>
      <c r="BV2021" s="238"/>
      <c r="BW2021" s="238"/>
      <c r="BX2021" s="238"/>
      <c r="BY2021" s="238"/>
      <c r="BZ2021" s="238"/>
      <c r="CA2021" s="238"/>
      <c r="CB2021" s="238"/>
      <c r="CC2021" s="238"/>
      <c r="CD2021" s="238"/>
      <c r="CE2021" s="238"/>
      <c r="CF2021" s="238"/>
      <c r="CG2021" s="238"/>
      <c r="CH2021" s="238"/>
      <c r="CI2021" s="238"/>
      <c r="CJ2021" s="238"/>
      <c r="CK2021" s="238"/>
      <c r="CL2021" s="238"/>
      <c r="CM2021" s="238"/>
      <c r="CN2021" s="238"/>
      <c r="CO2021" s="238"/>
      <c r="CP2021" s="238"/>
      <c r="CQ2021" s="238"/>
      <c r="CR2021" s="238"/>
      <c r="CS2021" s="238"/>
      <c r="CT2021" s="238"/>
      <c r="CU2021" s="238"/>
      <c r="CV2021" s="238"/>
      <c r="CW2021" s="238"/>
      <c r="CX2021" s="238"/>
      <c r="CY2021" s="238"/>
      <c r="CZ2021" s="238"/>
      <c r="DA2021" s="238"/>
      <c r="DB2021" s="238"/>
      <c r="DC2021" s="238"/>
      <c r="DD2021" s="238"/>
      <c r="DE2021" s="238"/>
      <c r="DF2021" s="238"/>
      <c r="DG2021" s="238"/>
      <c r="DH2021" s="238"/>
      <c r="DI2021" s="238"/>
      <c r="DJ2021" s="238"/>
      <c r="DK2021" s="238"/>
      <c r="DL2021" s="238"/>
      <c r="DM2021" s="238"/>
      <c r="DN2021" s="238"/>
      <c r="DO2021" s="238"/>
      <c r="DP2021" s="238"/>
      <c r="DQ2021" s="238"/>
      <c r="DR2021" s="238"/>
      <c r="DS2021" s="238"/>
      <c r="DT2021" s="238"/>
      <c r="DU2021" s="238"/>
      <c r="DV2021" s="238"/>
      <c r="DW2021" s="238"/>
      <c r="DX2021" s="238"/>
      <c r="DY2021" s="238"/>
      <c r="DZ2021" s="238"/>
      <c r="EA2021" s="238"/>
      <c r="EB2021" s="238"/>
      <c r="EC2021" s="238"/>
      <c r="ED2021" s="238"/>
      <c r="EE2021" s="238"/>
      <c r="EF2021" s="238"/>
      <c r="EG2021" s="238"/>
      <c r="EH2021" s="238"/>
      <c r="EI2021" s="238"/>
      <c r="EJ2021" s="238"/>
      <c r="EK2021" s="238"/>
      <c r="EL2021" s="238"/>
      <c r="EM2021" s="238"/>
      <c r="EN2021" s="238"/>
      <c r="EO2021" s="238"/>
      <c r="EP2021" s="238"/>
      <c r="EQ2021" s="238"/>
      <c r="ER2021" s="238"/>
      <c r="ES2021" s="238"/>
      <c r="ET2021" s="238"/>
      <c r="EU2021" s="238"/>
      <c r="EV2021" s="238"/>
      <c r="EW2021" s="238"/>
      <c r="EX2021" s="238"/>
      <c r="EY2021" s="238"/>
      <c r="EZ2021" s="238"/>
      <c r="FA2021" s="238"/>
      <c r="FB2021" s="238"/>
      <c r="FC2021" s="238"/>
      <c r="FD2021" s="238"/>
      <c r="FE2021" s="238"/>
    </row>
    <row r="2022" spans="34:161">
      <c r="AH2022" s="238"/>
      <c r="AI2022" s="238"/>
      <c r="AJ2022" s="238"/>
      <c r="AK2022" s="238"/>
      <c r="AL2022" s="238"/>
      <c r="AM2022" s="238"/>
      <c r="AN2022" s="238"/>
      <c r="AO2022" s="238"/>
      <c r="AP2022" s="238"/>
      <c r="AQ2022" s="238"/>
      <c r="AR2022" s="238"/>
      <c r="AS2022" s="238"/>
      <c r="AT2022" s="238"/>
      <c r="AU2022" s="238"/>
      <c r="AV2022" s="238"/>
      <c r="AW2022" s="238"/>
      <c r="AX2022" s="238"/>
      <c r="AY2022" s="238"/>
      <c r="AZ2022" s="238"/>
      <c r="BA2022" s="238"/>
      <c r="BB2022" s="238"/>
      <c r="BC2022" s="238"/>
      <c r="BD2022" s="238"/>
      <c r="BE2022" s="238"/>
      <c r="BF2022" s="238"/>
      <c r="BG2022" s="238"/>
      <c r="BH2022" s="238"/>
      <c r="BI2022" s="238"/>
      <c r="BJ2022" s="238"/>
      <c r="BK2022" s="238"/>
      <c r="BL2022" s="238"/>
      <c r="BM2022" s="238"/>
      <c r="BN2022" s="238"/>
      <c r="BO2022" s="238"/>
      <c r="BP2022" s="238"/>
      <c r="BQ2022" s="238"/>
      <c r="BR2022" s="238"/>
      <c r="BS2022" s="238"/>
      <c r="BT2022" s="238"/>
      <c r="BU2022" s="238"/>
      <c r="BV2022" s="238"/>
      <c r="BW2022" s="238"/>
      <c r="BX2022" s="238"/>
      <c r="BY2022" s="238"/>
      <c r="BZ2022" s="238"/>
      <c r="CA2022" s="238"/>
      <c r="CB2022" s="238"/>
      <c r="CC2022" s="238"/>
      <c r="CD2022" s="238"/>
      <c r="CE2022" s="238"/>
      <c r="CF2022" s="238"/>
      <c r="CG2022" s="238"/>
      <c r="CH2022" s="238"/>
      <c r="CI2022" s="238"/>
      <c r="CJ2022" s="238"/>
      <c r="CK2022" s="238"/>
      <c r="CL2022" s="238"/>
      <c r="CM2022" s="238"/>
      <c r="CN2022" s="238"/>
      <c r="CO2022" s="238"/>
      <c r="CP2022" s="238"/>
      <c r="CQ2022" s="238"/>
      <c r="CR2022" s="238"/>
      <c r="CS2022" s="238"/>
      <c r="CT2022" s="238"/>
      <c r="CU2022" s="238"/>
      <c r="CV2022" s="238"/>
      <c r="CW2022" s="238"/>
      <c r="CX2022" s="238"/>
      <c r="CY2022" s="238"/>
      <c r="CZ2022" s="238"/>
      <c r="DA2022" s="238"/>
      <c r="DB2022" s="238"/>
      <c r="DC2022" s="238"/>
      <c r="DD2022" s="238"/>
      <c r="DE2022" s="238"/>
      <c r="DF2022" s="238"/>
      <c r="DG2022" s="238"/>
      <c r="DH2022" s="238"/>
      <c r="DI2022" s="238"/>
      <c r="DJ2022" s="238"/>
      <c r="DK2022" s="238"/>
      <c r="DL2022" s="238"/>
      <c r="DM2022" s="238"/>
      <c r="DN2022" s="238"/>
      <c r="DO2022" s="238"/>
      <c r="DP2022" s="238"/>
      <c r="DQ2022" s="238"/>
      <c r="DR2022" s="238"/>
      <c r="DS2022" s="238"/>
      <c r="DT2022" s="238"/>
      <c r="DU2022" s="238"/>
      <c r="DV2022" s="238"/>
      <c r="DW2022" s="238"/>
      <c r="DX2022" s="238"/>
      <c r="DY2022" s="238"/>
      <c r="DZ2022" s="238"/>
      <c r="EA2022" s="238"/>
      <c r="EB2022" s="238"/>
      <c r="EC2022" s="238"/>
      <c r="ED2022" s="238"/>
      <c r="EE2022" s="238"/>
      <c r="EF2022" s="238"/>
      <c r="EG2022" s="238"/>
      <c r="EH2022" s="238"/>
      <c r="EI2022" s="238"/>
      <c r="EJ2022" s="238"/>
      <c r="EK2022" s="238"/>
      <c r="EL2022" s="238"/>
      <c r="EM2022" s="238"/>
      <c r="EN2022" s="238"/>
      <c r="EO2022" s="238"/>
      <c r="EP2022" s="238"/>
      <c r="EQ2022" s="238"/>
      <c r="ER2022" s="238"/>
      <c r="ES2022" s="238"/>
      <c r="ET2022" s="238"/>
      <c r="EU2022" s="238"/>
      <c r="EV2022" s="238"/>
      <c r="EW2022" s="238"/>
      <c r="EX2022" s="238"/>
      <c r="EY2022" s="238"/>
      <c r="EZ2022" s="238"/>
      <c r="FA2022" s="238"/>
      <c r="FB2022" s="238"/>
      <c r="FC2022" s="238"/>
      <c r="FD2022" s="238"/>
      <c r="FE2022" s="238"/>
    </row>
    <row r="2023" spans="34:161">
      <c r="AH2023" s="238"/>
      <c r="AI2023" s="238"/>
      <c r="AJ2023" s="238"/>
      <c r="AK2023" s="238"/>
      <c r="AL2023" s="238"/>
      <c r="AM2023" s="238"/>
      <c r="AN2023" s="238"/>
      <c r="AO2023" s="238"/>
      <c r="AP2023" s="238"/>
      <c r="AQ2023" s="238"/>
      <c r="AR2023" s="238"/>
      <c r="AS2023" s="238"/>
      <c r="AT2023" s="238"/>
      <c r="AU2023" s="238"/>
      <c r="AV2023" s="238"/>
      <c r="AW2023" s="238"/>
      <c r="AX2023" s="238"/>
      <c r="AY2023" s="238"/>
      <c r="AZ2023" s="238"/>
      <c r="BA2023" s="238"/>
      <c r="BB2023" s="238"/>
      <c r="BC2023" s="238"/>
      <c r="BD2023" s="238"/>
      <c r="BE2023" s="238"/>
      <c r="BF2023" s="238"/>
      <c r="BG2023" s="238"/>
      <c r="BH2023" s="238"/>
      <c r="BI2023" s="238"/>
      <c r="BJ2023" s="238"/>
      <c r="BK2023" s="238"/>
      <c r="BL2023" s="238"/>
      <c r="BM2023" s="238"/>
      <c r="BN2023" s="238"/>
      <c r="BO2023" s="238"/>
      <c r="BP2023" s="238"/>
      <c r="BQ2023" s="238"/>
      <c r="BR2023" s="238"/>
      <c r="BS2023" s="238"/>
      <c r="BT2023" s="238"/>
      <c r="BU2023" s="238"/>
      <c r="BV2023" s="238"/>
      <c r="BW2023" s="238"/>
      <c r="BX2023" s="238"/>
      <c r="BY2023" s="238"/>
      <c r="BZ2023" s="238"/>
      <c r="CA2023" s="238"/>
      <c r="CB2023" s="238"/>
      <c r="CC2023" s="238"/>
      <c r="CD2023" s="238"/>
      <c r="CE2023" s="238"/>
      <c r="CF2023" s="238"/>
      <c r="CG2023" s="238"/>
      <c r="CH2023" s="238"/>
      <c r="CI2023" s="238"/>
      <c r="CJ2023" s="238"/>
      <c r="CK2023" s="238"/>
      <c r="CL2023" s="238"/>
      <c r="CM2023" s="238"/>
      <c r="CN2023" s="238"/>
      <c r="CO2023" s="238"/>
      <c r="CP2023" s="238"/>
      <c r="CQ2023" s="238"/>
      <c r="CR2023" s="238"/>
      <c r="CS2023" s="238"/>
      <c r="CT2023" s="238"/>
      <c r="CU2023" s="238"/>
      <c r="CV2023" s="238"/>
      <c r="CW2023" s="238"/>
      <c r="CX2023" s="238"/>
      <c r="CY2023" s="238"/>
      <c r="CZ2023" s="238"/>
      <c r="DA2023" s="238"/>
      <c r="DB2023" s="238"/>
      <c r="DC2023" s="238"/>
      <c r="DD2023" s="238"/>
      <c r="DE2023" s="238"/>
      <c r="DF2023" s="238"/>
      <c r="DG2023" s="238"/>
      <c r="DH2023" s="238"/>
      <c r="DI2023" s="238"/>
      <c r="DJ2023" s="238"/>
      <c r="DK2023" s="238"/>
      <c r="DL2023" s="238"/>
      <c r="DM2023" s="238"/>
      <c r="DN2023" s="238"/>
      <c r="DO2023" s="238"/>
      <c r="DP2023" s="238"/>
      <c r="DQ2023" s="238"/>
      <c r="DR2023" s="238"/>
      <c r="DS2023" s="238"/>
      <c r="DT2023" s="238"/>
      <c r="DU2023" s="238"/>
      <c r="DV2023" s="238"/>
      <c r="DW2023" s="238"/>
      <c r="DX2023" s="238"/>
      <c r="DY2023" s="238"/>
      <c r="DZ2023" s="238"/>
      <c r="EA2023" s="238"/>
      <c r="EB2023" s="238"/>
      <c r="EC2023" s="238"/>
      <c r="ED2023" s="238"/>
      <c r="EE2023" s="238"/>
      <c r="EF2023" s="238"/>
      <c r="EG2023" s="238"/>
      <c r="EH2023" s="238"/>
      <c r="EI2023" s="238"/>
      <c r="EJ2023" s="238"/>
      <c r="EK2023" s="238"/>
      <c r="EL2023" s="238"/>
      <c r="EM2023" s="238"/>
      <c r="EN2023" s="238"/>
      <c r="EO2023" s="238"/>
      <c r="EP2023" s="238"/>
      <c r="EQ2023" s="238"/>
      <c r="ER2023" s="238"/>
      <c r="ES2023" s="238"/>
      <c r="ET2023" s="238"/>
      <c r="EU2023" s="238"/>
      <c r="EV2023" s="238"/>
      <c r="EW2023" s="238"/>
      <c r="EX2023" s="238"/>
      <c r="EY2023" s="238"/>
      <c r="EZ2023" s="238"/>
      <c r="FA2023" s="238"/>
      <c r="FB2023" s="238"/>
      <c r="FC2023" s="238"/>
      <c r="FD2023" s="238"/>
      <c r="FE2023" s="238"/>
    </row>
    <row r="2024" spans="34:161">
      <c r="AH2024" s="238"/>
      <c r="AI2024" s="238"/>
      <c r="AJ2024" s="238"/>
      <c r="AK2024" s="238"/>
      <c r="AL2024" s="238"/>
      <c r="AM2024" s="238"/>
      <c r="AN2024" s="238"/>
      <c r="AO2024" s="238"/>
      <c r="AP2024" s="238"/>
      <c r="AQ2024" s="238"/>
      <c r="AR2024" s="238"/>
      <c r="AS2024" s="238"/>
      <c r="AT2024" s="238"/>
      <c r="AU2024" s="238"/>
      <c r="AV2024" s="238"/>
      <c r="AW2024" s="238"/>
      <c r="AX2024" s="238"/>
      <c r="AY2024" s="238"/>
      <c r="AZ2024" s="238"/>
      <c r="BA2024" s="238"/>
      <c r="BB2024" s="238"/>
      <c r="BC2024" s="238"/>
      <c r="BD2024" s="238"/>
      <c r="BE2024" s="238"/>
      <c r="BF2024" s="238"/>
      <c r="BG2024" s="238"/>
      <c r="BH2024" s="238"/>
      <c r="BI2024" s="238"/>
      <c r="BJ2024" s="238"/>
      <c r="BK2024" s="238"/>
      <c r="BL2024" s="238"/>
      <c r="BM2024" s="238"/>
      <c r="BN2024" s="238"/>
      <c r="BO2024" s="238"/>
      <c r="BP2024" s="238"/>
      <c r="BQ2024" s="238"/>
      <c r="BR2024" s="238"/>
      <c r="BS2024" s="238"/>
      <c r="BT2024" s="238"/>
      <c r="BU2024" s="238"/>
      <c r="BV2024" s="238"/>
      <c r="BW2024" s="238"/>
      <c r="BX2024" s="238"/>
      <c r="BY2024" s="238"/>
      <c r="BZ2024" s="238"/>
      <c r="CA2024" s="238"/>
      <c r="CB2024" s="238"/>
      <c r="CC2024" s="238"/>
      <c r="CD2024" s="238"/>
      <c r="CE2024" s="238"/>
      <c r="CF2024" s="238"/>
      <c r="CG2024" s="238"/>
      <c r="CH2024" s="238"/>
      <c r="CI2024" s="238"/>
      <c r="CJ2024" s="238"/>
      <c r="CK2024" s="238"/>
      <c r="CL2024" s="238"/>
      <c r="CM2024" s="238"/>
      <c r="CN2024" s="238"/>
      <c r="CO2024" s="238"/>
      <c r="CP2024" s="238"/>
      <c r="CQ2024" s="238"/>
      <c r="CR2024" s="238"/>
      <c r="CS2024" s="238"/>
      <c r="CT2024" s="238"/>
      <c r="CU2024" s="238"/>
      <c r="CV2024" s="238"/>
      <c r="CW2024" s="238"/>
      <c r="CX2024" s="238"/>
      <c r="CY2024" s="238"/>
      <c r="CZ2024" s="238"/>
      <c r="DA2024" s="238"/>
      <c r="DB2024" s="238"/>
      <c r="DC2024" s="238"/>
      <c r="DD2024" s="238"/>
      <c r="DE2024" s="238"/>
      <c r="DF2024" s="238"/>
      <c r="DG2024" s="238"/>
      <c r="DH2024" s="238"/>
      <c r="DI2024" s="238"/>
      <c r="DJ2024" s="238"/>
      <c r="DK2024" s="238"/>
      <c r="DL2024" s="238"/>
      <c r="DM2024" s="238"/>
      <c r="DN2024" s="238"/>
      <c r="DO2024" s="238"/>
      <c r="DP2024" s="238"/>
      <c r="DQ2024" s="238"/>
      <c r="DR2024" s="238"/>
      <c r="DS2024" s="238"/>
      <c r="DT2024" s="238"/>
      <c r="DU2024" s="238"/>
      <c r="DV2024" s="238"/>
      <c r="DW2024" s="238"/>
      <c r="DX2024" s="238"/>
      <c r="DY2024" s="238"/>
      <c r="DZ2024" s="238"/>
      <c r="EA2024" s="238"/>
      <c r="EB2024" s="238"/>
      <c r="EC2024" s="238"/>
      <c r="ED2024" s="238"/>
      <c r="EE2024" s="238"/>
      <c r="EF2024" s="238"/>
      <c r="EG2024" s="238"/>
      <c r="EH2024" s="238"/>
      <c r="EI2024" s="238"/>
      <c r="EJ2024" s="238"/>
      <c r="EK2024" s="238"/>
      <c r="EL2024" s="238"/>
      <c r="EM2024" s="238"/>
      <c r="EN2024" s="238"/>
      <c r="EO2024" s="238"/>
      <c r="EP2024" s="238"/>
      <c r="EQ2024" s="238"/>
      <c r="ER2024" s="238"/>
      <c r="ES2024" s="238"/>
      <c r="ET2024" s="238"/>
      <c r="EU2024" s="238"/>
      <c r="EV2024" s="238"/>
      <c r="EW2024" s="238"/>
      <c r="EX2024" s="238"/>
      <c r="EY2024" s="238"/>
      <c r="EZ2024" s="238"/>
      <c r="FA2024" s="238"/>
      <c r="FB2024" s="238"/>
      <c r="FC2024" s="238"/>
      <c r="FD2024" s="238"/>
      <c r="FE2024" s="238"/>
    </row>
    <row r="2025" spans="34:161">
      <c r="AH2025" s="238"/>
      <c r="AI2025" s="238"/>
      <c r="AJ2025" s="238"/>
      <c r="AK2025" s="238"/>
      <c r="AL2025" s="238"/>
      <c r="AM2025" s="238"/>
      <c r="AN2025" s="238"/>
      <c r="AO2025" s="238"/>
      <c r="AP2025" s="238"/>
      <c r="AQ2025" s="238"/>
      <c r="AR2025" s="238"/>
      <c r="AS2025" s="238"/>
      <c r="AT2025" s="238"/>
      <c r="AU2025" s="238"/>
      <c r="AV2025" s="238"/>
      <c r="AW2025" s="238"/>
      <c r="AX2025" s="238"/>
      <c r="AY2025" s="238"/>
      <c r="AZ2025" s="238"/>
      <c r="BA2025" s="238"/>
      <c r="BB2025" s="238"/>
      <c r="BC2025" s="238"/>
      <c r="BD2025" s="238"/>
      <c r="BE2025" s="238"/>
      <c r="BF2025" s="238"/>
      <c r="BG2025" s="238"/>
      <c r="BH2025" s="238"/>
      <c r="BI2025" s="238"/>
      <c r="BJ2025" s="238"/>
      <c r="BK2025" s="238"/>
      <c r="BL2025" s="238"/>
      <c r="BM2025" s="238"/>
      <c r="BN2025" s="238"/>
      <c r="BO2025" s="238"/>
      <c r="BP2025" s="238"/>
      <c r="BQ2025" s="238"/>
      <c r="BR2025" s="238"/>
      <c r="BS2025" s="238"/>
      <c r="BT2025" s="238"/>
      <c r="BU2025" s="238"/>
      <c r="BV2025" s="238"/>
      <c r="BW2025" s="238"/>
      <c r="BX2025" s="238"/>
      <c r="BY2025" s="238"/>
      <c r="BZ2025" s="238"/>
      <c r="CA2025" s="238"/>
      <c r="CB2025" s="238"/>
      <c r="CC2025" s="238"/>
      <c r="CD2025" s="238"/>
      <c r="CE2025" s="238"/>
      <c r="CF2025" s="238"/>
      <c r="CG2025" s="238"/>
      <c r="CH2025" s="238"/>
      <c r="CI2025" s="238"/>
      <c r="CJ2025" s="238"/>
      <c r="CK2025" s="238"/>
      <c r="CL2025" s="238"/>
      <c r="CM2025" s="238"/>
      <c r="CN2025" s="238"/>
      <c r="CO2025" s="238"/>
      <c r="CP2025" s="238"/>
      <c r="CQ2025" s="238"/>
      <c r="CR2025" s="238"/>
      <c r="CS2025" s="238"/>
      <c r="CT2025" s="238"/>
      <c r="CU2025" s="238"/>
      <c r="CV2025" s="238"/>
      <c r="CW2025" s="238"/>
      <c r="CX2025" s="238"/>
      <c r="CY2025" s="238"/>
      <c r="CZ2025" s="238"/>
      <c r="DA2025" s="238"/>
      <c r="DB2025" s="238"/>
      <c r="DC2025" s="238"/>
      <c r="DD2025" s="238"/>
      <c r="DE2025" s="238"/>
      <c r="DF2025" s="238"/>
      <c r="DG2025" s="238"/>
      <c r="DH2025" s="238"/>
      <c r="DI2025" s="238"/>
      <c r="DJ2025" s="238"/>
      <c r="DK2025" s="238"/>
      <c r="DL2025" s="238"/>
      <c r="DM2025" s="238"/>
      <c r="DN2025" s="238"/>
      <c r="DO2025" s="238"/>
      <c r="DP2025" s="238"/>
      <c r="DQ2025" s="238"/>
      <c r="DR2025" s="238"/>
      <c r="DS2025" s="238"/>
      <c r="DT2025" s="238"/>
      <c r="DU2025" s="238"/>
      <c r="DV2025" s="238"/>
      <c r="DW2025" s="238"/>
      <c r="DX2025" s="238"/>
      <c r="DY2025" s="238"/>
      <c r="DZ2025" s="238"/>
      <c r="EA2025" s="238"/>
      <c r="EB2025" s="238"/>
      <c r="EC2025" s="238"/>
      <c r="ED2025" s="238"/>
      <c r="EE2025" s="238"/>
      <c r="EF2025" s="238"/>
      <c r="EG2025" s="238"/>
      <c r="EH2025" s="238"/>
      <c r="EI2025" s="238"/>
      <c r="EJ2025" s="238"/>
      <c r="EK2025" s="238"/>
      <c r="EL2025" s="238"/>
      <c r="EM2025" s="238"/>
      <c r="EN2025" s="238"/>
      <c r="EO2025" s="238"/>
      <c r="EP2025" s="238"/>
      <c r="EQ2025" s="238"/>
      <c r="ER2025" s="238"/>
      <c r="ES2025" s="238"/>
      <c r="ET2025" s="238"/>
      <c r="EU2025" s="238"/>
      <c r="EV2025" s="238"/>
      <c r="EW2025" s="238"/>
      <c r="EX2025" s="238"/>
      <c r="EY2025" s="238"/>
      <c r="EZ2025" s="238"/>
      <c r="FA2025" s="238"/>
      <c r="FB2025" s="238"/>
      <c r="FC2025" s="238"/>
      <c r="FD2025" s="238"/>
      <c r="FE2025" s="238"/>
    </row>
    <row r="2026" spans="34:161">
      <c r="AH2026" s="238"/>
      <c r="AI2026" s="238"/>
      <c r="AJ2026" s="238"/>
      <c r="AK2026" s="238"/>
      <c r="AL2026" s="238"/>
      <c r="AM2026" s="238"/>
      <c r="AN2026" s="238"/>
      <c r="AO2026" s="238"/>
      <c r="AP2026" s="238"/>
      <c r="AQ2026" s="238"/>
      <c r="AR2026" s="238"/>
      <c r="AS2026" s="238"/>
      <c r="AT2026" s="238"/>
      <c r="AU2026" s="238"/>
      <c r="AV2026" s="238"/>
      <c r="AW2026" s="238"/>
      <c r="AX2026" s="238"/>
      <c r="AY2026" s="238"/>
      <c r="AZ2026" s="238"/>
      <c r="BA2026" s="238"/>
      <c r="BB2026" s="238"/>
      <c r="BC2026" s="238"/>
      <c r="BD2026" s="238"/>
      <c r="BE2026" s="238"/>
      <c r="BF2026" s="238"/>
      <c r="BG2026" s="238"/>
      <c r="BH2026" s="238"/>
      <c r="BI2026" s="238"/>
      <c r="BJ2026" s="238"/>
      <c r="BK2026" s="238"/>
      <c r="BL2026" s="238"/>
      <c r="BM2026" s="238"/>
      <c r="BN2026" s="238"/>
      <c r="BO2026" s="238"/>
      <c r="BP2026" s="238"/>
      <c r="BQ2026" s="238"/>
      <c r="BR2026" s="238"/>
      <c r="BS2026" s="238"/>
      <c r="BT2026" s="238"/>
      <c r="BU2026" s="238"/>
      <c r="BV2026" s="238"/>
      <c r="BW2026" s="238"/>
      <c r="BX2026" s="238"/>
      <c r="BY2026" s="238"/>
      <c r="BZ2026" s="238"/>
      <c r="CA2026" s="238"/>
      <c r="CB2026" s="238"/>
      <c r="CC2026" s="238"/>
      <c r="CD2026" s="238"/>
      <c r="CE2026" s="238"/>
      <c r="CF2026" s="238"/>
      <c r="CG2026" s="238"/>
      <c r="CH2026" s="238"/>
      <c r="CI2026" s="238"/>
      <c r="CJ2026" s="238"/>
      <c r="CK2026" s="238"/>
      <c r="CL2026" s="238"/>
      <c r="CM2026" s="238"/>
      <c r="CN2026" s="238"/>
      <c r="CO2026" s="238"/>
      <c r="CP2026" s="238"/>
      <c r="CQ2026" s="238"/>
      <c r="CR2026" s="238"/>
      <c r="CS2026" s="238"/>
      <c r="CT2026" s="238"/>
      <c r="CU2026" s="238"/>
      <c r="CV2026" s="238"/>
      <c r="CW2026" s="238"/>
      <c r="CX2026" s="238"/>
      <c r="CY2026" s="238"/>
      <c r="CZ2026" s="238"/>
      <c r="DA2026" s="238"/>
      <c r="DB2026" s="238"/>
      <c r="DC2026" s="238"/>
      <c r="DD2026" s="238"/>
      <c r="DE2026" s="238"/>
      <c r="DF2026" s="238"/>
      <c r="DG2026" s="238"/>
      <c r="DH2026" s="238"/>
      <c r="DI2026" s="238"/>
      <c r="DJ2026" s="238"/>
      <c r="DK2026" s="238"/>
      <c r="DL2026" s="238"/>
      <c r="DM2026" s="238"/>
      <c r="DN2026" s="238"/>
      <c r="DO2026" s="238"/>
      <c r="DP2026" s="238"/>
      <c r="DQ2026" s="238"/>
      <c r="DR2026" s="238"/>
      <c r="DS2026" s="238"/>
      <c r="DT2026" s="238"/>
      <c r="DU2026" s="238"/>
      <c r="DV2026" s="238"/>
      <c r="DW2026" s="238"/>
      <c r="DX2026" s="238"/>
      <c r="DY2026" s="238"/>
      <c r="DZ2026" s="238"/>
      <c r="EA2026" s="238"/>
      <c r="EB2026" s="238"/>
      <c r="EC2026" s="238"/>
      <c r="ED2026" s="238"/>
      <c r="EE2026" s="238"/>
      <c r="EF2026" s="238"/>
      <c r="EG2026" s="238"/>
      <c r="EH2026" s="238"/>
      <c r="EI2026" s="238"/>
      <c r="EJ2026" s="238"/>
      <c r="EK2026" s="238"/>
      <c r="EL2026" s="238"/>
      <c r="EM2026" s="238"/>
      <c r="EN2026" s="238"/>
      <c r="EO2026" s="238"/>
      <c r="EP2026" s="238"/>
      <c r="EQ2026" s="238"/>
      <c r="ER2026" s="238"/>
      <c r="ES2026" s="238"/>
      <c r="ET2026" s="238"/>
      <c r="EU2026" s="238"/>
      <c r="EV2026" s="238"/>
      <c r="EW2026" s="238"/>
      <c r="EX2026" s="238"/>
      <c r="EY2026" s="238"/>
      <c r="EZ2026" s="238"/>
      <c r="FA2026" s="238"/>
      <c r="FB2026" s="238"/>
      <c r="FC2026" s="238"/>
      <c r="FD2026" s="238"/>
      <c r="FE2026" s="238"/>
    </row>
    <row r="2027" spans="34:161">
      <c r="AH2027" s="238"/>
      <c r="AI2027" s="238"/>
      <c r="AJ2027" s="238"/>
      <c r="AK2027" s="238"/>
      <c r="AL2027" s="238"/>
      <c r="AM2027" s="238"/>
      <c r="AN2027" s="238"/>
      <c r="AO2027" s="238"/>
      <c r="AP2027" s="238"/>
      <c r="AQ2027" s="238"/>
      <c r="AR2027" s="238"/>
      <c r="AS2027" s="238"/>
      <c r="AT2027" s="238"/>
      <c r="AU2027" s="238"/>
      <c r="AV2027" s="238"/>
      <c r="AW2027" s="238"/>
      <c r="AX2027" s="238"/>
      <c r="AY2027" s="238"/>
      <c r="AZ2027" s="238"/>
      <c r="BA2027" s="238"/>
      <c r="BB2027" s="238"/>
      <c r="BC2027" s="238"/>
      <c r="BD2027" s="238"/>
      <c r="BE2027" s="238"/>
      <c r="BF2027" s="238"/>
      <c r="BG2027" s="238"/>
      <c r="BH2027" s="238"/>
      <c r="BI2027" s="238"/>
      <c r="BJ2027" s="238"/>
      <c r="BK2027" s="238"/>
      <c r="BL2027" s="238"/>
      <c r="BM2027" s="238"/>
      <c r="BN2027" s="238"/>
      <c r="BO2027" s="238"/>
      <c r="BP2027" s="238"/>
      <c r="BQ2027" s="238"/>
      <c r="BR2027" s="238"/>
      <c r="BS2027" s="238"/>
      <c r="BT2027" s="238"/>
      <c r="BU2027" s="238"/>
      <c r="BV2027" s="238"/>
      <c r="BW2027" s="238"/>
      <c r="BX2027" s="238"/>
      <c r="BY2027" s="238"/>
      <c r="BZ2027" s="238"/>
      <c r="CA2027" s="238"/>
      <c r="CB2027" s="238"/>
      <c r="CC2027" s="238"/>
      <c r="CD2027" s="238"/>
      <c r="CE2027" s="238"/>
      <c r="CF2027" s="238"/>
      <c r="CG2027" s="238"/>
      <c r="CH2027" s="238"/>
      <c r="CI2027" s="238"/>
      <c r="CJ2027" s="238"/>
      <c r="CK2027" s="238"/>
      <c r="CL2027" s="238"/>
      <c r="CM2027" s="238"/>
      <c r="CN2027" s="238"/>
      <c r="CO2027" s="238"/>
      <c r="CP2027" s="238"/>
      <c r="CQ2027" s="238"/>
      <c r="CR2027" s="238"/>
      <c r="CS2027" s="238"/>
      <c r="CT2027" s="238"/>
      <c r="CU2027" s="238"/>
      <c r="CV2027" s="238"/>
      <c r="CW2027" s="238"/>
      <c r="CX2027" s="238"/>
      <c r="CY2027" s="238"/>
      <c r="CZ2027" s="238"/>
      <c r="DA2027" s="238"/>
      <c r="DB2027" s="238"/>
      <c r="DC2027" s="238"/>
      <c r="DD2027" s="238"/>
      <c r="DE2027" s="238"/>
      <c r="DF2027" s="238"/>
      <c r="DG2027" s="238"/>
      <c r="DH2027" s="238"/>
      <c r="DI2027" s="238"/>
      <c r="DJ2027" s="238"/>
      <c r="DK2027" s="238"/>
      <c r="DL2027" s="238"/>
      <c r="DM2027" s="238"/>
      <c r="DN2027" s="238"/>
      <c r="DO2027" s="238"/>
      <c r="DP2027" s="238"/>
      <c r="DQ2027" s="238"/>
      <c r="DR2027" s="238"/>
      <c r="DS2027" s="238"/>
      <c r="DT2027" s="238"/>
      <c r="DU2027" s="238"/>
      <c r="DV2027" s="238"/>
      <c r="DW2027" s="238"/>
      <c r="DX2027" s="238"/>
      <c r="DY2027" s="238"/>
      <c r="DZ2027" s="238"/>
      <c r="EA2027" s="238"/>
      <c r="EB2027" s="238"/>
      <c r="EC2027" s="238"/>
      <c r="ED2027" s="238"/>
      <c r="EE2027" s="238"/>
      <c r="EF2027" s="238"/>
      <c r="EG2027" s="238"/>
      <c r="EH2027" s="238"/>
      <c r="EI2027" s="238"/>
      <c r="EJ2027" s="238"/>
      <c r="EK2027" s="238"/>
      <c r="EL2027" s="238"/>
      <c r="EM2027" s="238"/>
      <c r="EN2027" s="238"/>
      <c r="EO2027" s="238"/>
      <c r="EP2027" s="238"/>
      <c r="EQ2027" s="238"/>
      <c r="ER2027" s="238"/>
      <c r="ES2027" s="238"/>
      <c r="ET2027" s="238"/>
      <c r="EU2027" s="238"/>
      <c r="EV2027" s="238"/>
      <c r="EW2027" s="238"/>
      <c r="EX2027" s="238"/>
      <c r="EY2027" s="238"/>
      <c r="EZ2027" s="238"/>
      <c r="FA2027" s="238"/>
      <c r="FB2027" s="238"/>
      <c r="FC2027" s="238"/>
      <c r="FD2027" s="238"/>
      <c r="FE2027" s="238"/>
    </row>
    <row r="2028" spans="34:161">
      <c r="AH2028" s="238"/>
      <c r="AI2028" s="238"/>
      <c r="AJ2028" s="238"/>
      <c r="AK2028" s="238"/>
      <c r="AL2028" s="238"/>
      <c r="AM2028" s="238"/>
      <c r="AN2028" s="238"/>
      <c r="AO2028" s="238"/>
      <c r="AP2028" s="238"/>
      <c r="AQ2028" s="238"/>
      <c r="AR2028" s="238"/>
      <c r="AS2028" s="238"/>
      <c r="AT2028" s="238"/>
      <c r="AU2028" s="238"/>
      <c r="AV2028" s="238"/>
      <c r="AW2028" s="238"/>
      <c r="AX2028" s="238"/>
      <c r="AY2028" s="238"/>
      <c r="AZ2028" s="238"/>
      <c r="BA2028" s="238"/>
      <c r="BB2028" s="238"/>
      <c r="BC2028" s="238"/>
      <c r="BD2028" s="238"/>
      <c r="BE2028" s="238"/>
      <c r="BF2028" s="238"/>
      <c r="BG2028" s="238"/>
      <c r="BH2028" s="238"/>
      <c r="BI2028" s="238"/>
      <c r="BJ2028" s="238"/>
      <c r="BK2028" s="238"/>
      <c r="BL2028" s="238"/>
      <c r="BM2028" s="238"/>
      <c r="BN2028" s="238"/>
      <c r="BO2028" s="238"/>
      <c r="BP2028" s="238"/>
      <c r="BQ2028" s="238"/>
      <c r="BR2028" s="238"/>
      <c r="BS2028" s="238"/>
      <c r="BT2028" s="238"/>
      <c r="BU2028" s="238"/>
      <c r="BV2028" s="238"/>
      <c r="BW2028" s="238"/>
      <c r="BX2028" s="238"/>
      <c r="BY2028" s="238"/>
      <c r="BZ2028" s="238"/>
      <c r="CA2028" s="238"/>
      <c r="CB2028" s="238"/>
      <c r="CC2028" s="238"/>
      <c r="CD2028" s="238"/>
      <c r="CE2028" s="238"/>
      <c r="CF2028" s="238"/>
      <c r="CG2028" s="238"/>
      <c r="CH2028" s="238"/>
      <c r="CI2028" s="238"/>
      <c r="CJ2028" s="238"/>
      <c r="CK2028" s="238"/>
      <c r="CL2028" s="238"/>
      <c r="CM2028" s="238"/>
      <c r="CN2028" s="238"/>
      <c r="CO2028" s="238"/>
      <c r="CP2028" s="238"/>
      <c r="CQ2028" s="238"/>
      <c r="CR2028" s="238"/>
      <c r="CS2028" s="238"/>
      <c r="CT2028" s="238"/>
      <c r="CU2028" s="238"/>
      <c r="CV2028" s="238"/>
      <c r="CW2028" s="238"/>
      <c r="CX2028" s="238"/>
      <c r="CY2028" s="238"/>
      <c r="CZ2028" s="238"/>
      <c r="DA2028" s="238"/>
      <c r="DB2028" s="238"/>
      <c r="DC2028" s="238"/>
      <c r="DD2028" s="238"/>
      <c r="DE2028" s="238"/>
      <c r="DF2028" s="238"/>
      <c r="DG2028" s="238"/>
      <c r="DH2028" s="238"/>
      <c r="DI2028" s="238"/>
      <c r="DJ2028" s="238"/>
      <c r="DK2028" s="238"/>
      <c r="DL2028" s="238"/>
      <c r="DM2028" s="238"/>
      <c r="DN2028" s="238"/>
      <c r="DO2028" s="238"/>
      <c r="DP2028" s="238"/>
      <c r="DQ2028" s="238"/>
      <c r="DR2028" s="238"/>
      <c r="DS2028" s="238"/>
      <c r="DT2028" s="238"/>
      <c r="DU2028" s="238"/>
      <c r="DV2028" s="238"/>
      <c r="DW2028" s="238"/>
      <c r="DX2028" s="238"/>
      <c r="DY2028" s="238"/>
      <c r="DZ2028" s="238"/>
      <c r="EA2028" s="238"/>
      <c r="EB2028" s="238"/>
      <c r="EC2028" s="238"/>
      <c r="ED2028" s="238"/>
      <c r="EE2028" s="238"/>
      <c r="EF2028" s="238"/>
      <c r="EG2028" s="238"/>
      <c r="EH2028" s="238"/>
      <c r="EI2028" s="238"/>
      <c r="EJ2028" s="238"/>
      <c r="EK2028" s="238"/>
      <c r="EL2028" s="238"/>
      <c r="EM2028" s="238"/>
      <c r="EN2028" s="238"/>
      <c r="EO2028" s="238"/>
      <c r="EP2028" s="238"/>
      <c r="EQ2028" s="238"/>
      <c r="ER2028" s="238"/>
      <c r="ES2028" s="238"/>
      <c r="ET2028" s="238"/>
      <c r="EU2028" s="238"/>
      <c r="EV2028" s="238"/>
      <c r="EW2028" s="238"/>
      <c r="EX2028" s="238"/>
      <c r="EY2028" s="238"/>
      <c r="EZ2028" s="238"/>
      <c r="FA2028" s="238"/>
      <c r="FB2028" s="238"/>
      <c r="FC2028" s="238"/>
      <c r="FD2028" s="238"/>
      <c r="FE2028" s="238"/>
    </row>
    <row r="2029" spans="34:161">
      <c r="AH2029" s="238"/>
      <c r="AI2029" s="238"/>
      <c r="AJ2029" s="238"/>
      <c r="AK2029" s="238"/>
      <c r="AL2029" s="238"/>
      <c r="AM2029" s="238"/>
      <c r="AN2029" s="238"/>
      <c r="AO2029" s="238"/>
      <c r="AP2029" s="238"/>
      <c r="AQ2029" s="238"/>
      <c r="AR2029" s="238"/>
      <c r="AS2029" s="238"/>
      <c r="AT2029" s="238"/>
      <c r="AU2029" s="238"/>
      <c r="AV2029" s="238"/>
      <c r="AW2029" s="238"/>
      <c r="AX2029" s="238"/>
      <c r="AY2029" s="238"/>
      <c r="AZ2029" s="238"/>
      <c r="BA2029" s="238"/>
      <c r="BB2029" s="238"/>
      <c r="BC2029" s="238"/>
      <c r="BD2029" s="238"/>
      <c r="BE2029" s="238"/>
      <c r="BF2029" s="238"/>
      <c r="BG2029" s="238"/>
      <c r="BH2029" s="238"/>
      <c r="BI2029" s="238"/>
      <c r="BJ2029" s="238"/>
      <c r="BK2029" s="238"/>
      <c r="BL2029" s="238"/>
      <c r="BM2029" s="238"/>
      <c r="BN2029" s="238"/>
      <c r="BO2029" s="238"/>
      <c r="BP2029" s="238"/>
      <c r="BQ2029" s="238"/>
      <c r="BR2029" s="238"/>
      <c r="BS2029" s="238"/>
      <c r="BT2029" s="238"/>
      <c r="BU2029" s="238"/>
      <c r="BV2029" s="238"/>
      <c r="BW2029" s="238"/>
      <c r="BX2029" s="238"/>
      <c r="BY2029" s="238"/>
      <c r="BZ2029" s="238"/>
      <c r="CA2029" s="238"/>
      <c r="CB2029" s="238"/>
      <c r="CC2029" s="238"/>
      <c r="CD2029" s="238"/>
      <c r="CE2029" s="238"/>
      <c r="CF2029" s="238"/>
      <c r="CG2029" s="238"/>
      <c r="CH2029" s="238"/>
      <c r="CI2029" s="238"/>
      <c r="CJ2029" s="238"/>
      <c r="CK2029" s="238"/>
      <c r="CL2029" s="238"/>
      <c r="CM2029" s="238"/>
      <c r="CN2029" s="238"/>
      <c r="CO2029" s="238"/>
      <c r="CP2029" s="238"/>
      <c r="CQ2029" s="238"/>
      <c r="CR2029" s="238"/>
      <c r="CS2029" s="238"/>
      <c r="CT2029" s="238"/>
      <c r="CU2029" s="238"/>
      <c r="CV2029" s="238"/>
      <c r="CW2029" s="238"/>
      <c r="CX2029" s="238"/>
      <c r="CY2029" s="238"/>
      <c r="CZ2029" s="238"/>
      <c r="DA2029" s="238"/>
      <c r="DB2029" s="238"/>
      <c r="DC2029" s="238"/>
      <c r="DD2029" s="238"/>
      <c r="DE2029" s="238"/>
      <c r="DF2029" s="238"/>
      <c r="DG2029" s="238"/>
      <c r="DH2029" s="238"/>
      <c r="DI2029" s="238"/>
      <c r="DJ2029" s="238"/>
      <c r="DK2029" s="238"/>
      <c r="DL2029" s="238"/>
      <c r="DM2029" s="238"/>
      <c r="DN2029" s="238"/>
      <c r="DO2029" s="238"/>
      <c r="DP2029" s="238"/>
      <c r="DQ2029" s="238"/>
      <c r="DR2029" s="238"/>
      <c r="DS2029" s="238"/>
      <c r="DT2029" s="238"/>
      <c r="DU2029" s="238"/>
      <c r="DV2029" s="238"/>
      <c r="DW2029" s="238"/>
      <c r="DX2029" s="238"/>
      <c r="DY2029" s="238"/>
      <c r="DZ2029" s="238"/>
      <c r="EA2029" s="238"/>
      <c r="EB2029" s="238"/>
      <c r="EC2029" s="238"/>
      <c r="ED2029" s="238"/>
      <c r="EE2029" s="238"/>
      <c r="EF2029" s="238"/>
      <c r="EG2029" s="238"/>
      <c r="EH2029" s="238"/>
      <c r="EI2029" s="238"/>
      <c r="EJ2029" s="238"/>
      <c r="EK2029" s="238"/>
      <c r="EL2029" s="238"/>
      <c r="EM2029" s="238"/>
      <c r="EN2029" s="238"/>
      <c r="EO2029" s="238"/>
      <c r="EP2029" s="238"/>
      <c r="EQ2029" s="238"/>
      <c r="ER2029" s="238"/>
      <c r="ES2029" s="238"/>
      <c r="ET2029" s="238"/>
      <c r="EU2029" s="238"/>
      <c r="EV2029" s="238"/>
      <c r="EW2029" s="238"/>
      <c r="EX2029" s="238"/>
      <c r="EY2029" s="238"/>
      <c r="EZ2029" s="238"/>
      <c r="FA2029" s="238"/>
      <c r="FB2029" s="238"/>
      <c r="FC2029" s="238"/>
      <c r="FD2029" s="238"/>
      <c r="FE2029" s="238"/>
    </row>
    <row r="2030" spans="34:161">
      <c r="AH2030" s="238"/>
      <c r="AI2030" s="238"/>
      <c r="AJ2030" s="238"/>
      <c r="AK2030" s="238"/>
      <c r="AL2030" s="238"/>
      <c r="AM2030" s="238"/>
      <c r="AN2030" s="238"/>
      <c r="AO2030" s="238"/>
      <c r="AP2030" s="238"/>
      <c r="AQ2030" s="238"/>
      <c r="AR2030" s="238"/>
      <c r="AS2030" s="238"/>
      <c r="AT2030" s="238"/>
      <c r="AU2030" s="238"/>
      <c r="AV2030" s="238"/>
      <c r="AW2030" s="238"/>
      <c r="AX2030" s="238"/>
      <c r="AY2030" s="238"/>
      <c r="AZ2030" s="238"/>
      <c r="BA2030" s="238"/>
      <c r="BB2030" s="238"/>
      <c r="BC2030" s="238"/>
      <c r="BD2030" s="238"/>
      <c r="BE2030" s="238"/>
      <c r="BF2030" s="238"/>
      <c r="BG2030" s="238"/>
      <c r="BH2030" s="238"/>
      <c r="BI2030" s="238"/>
      <c r="BJ2030" s="238"/>
      <c r="BK2030" s="238"/>
      <c r="BL2030" s="238"/>
      <c r="BM2030" s="238"/>
      <c r="BN2030" s="238"/>
      <c r="BO2030" s="238"/>
      <c r="BP2030" s="238"/>
      <c r="BQ2030" s="238"/>
      <c r="BR2030" s="238"/>
      <c r="BS2030" s="238"/>
      <c r="BT2030" s="238"/>
      <c r="BU2030" s="238"/>
      <c r="BV2030" s="238"/>
      <c r="BW2030" s="238"/>
      <c r="BX2030" s="238"/>
      <c r="BY2030" s="238"/>
      <c r="BZ2030" s="238"/>
      <c r="CA2030" s="238"/>
      <c r="CB2030" s="238"/>
      <c r="CC2030" s="238"/>
      <c r="CD2030" s="238"/>
      <c r="CE2030" s="238"/>
      <c r="CF2030" s="238"/>
      <c r="CG2030" s="238"/>
      <c r="CH2030" s="238"/>
      <c r="CI2030" s="238"/>
      <c r="CJ2030" s="238"/>
      <c r="CK2030" s="238"/>
      <c r="CL2030" s="238"/>
      <c r="CM2030" s="238"/>
      <c r="CN2030" s="238"/>
      <c r="CO2030" s="238"/>
      <c r="CP2030" s="238"/>
      <c r="CQ2030" s="238"/>
      <c r="CR2030" s="238"/>
      <c r="CS2030" s="238"/>
      <c r="CT2030" s="238"/>
      <c r="CU2030" s="238"/>
      <c r="CV2030" s="238"/>
      <c r="CW2030" s="238"/>
      <c r="CX2030" s="238"/>
      <c r="CY2030" s="238"/>
      <c r="CZ2030" s="238"/>
      <c r="DA2030" s="238"/>
      <c r="DB2030" s="238"/>
      <c r="DC2030" s="238"/>
      <c r="DD2030" s="238"/>
      <c r="DE2030" s="238"/>
      <c r="DF2030" s="238"/>
      <c r="DG2030" s="238"/>
      <c r="DH2030" s="238"/>
      <c r="DI2030" s="238"/>
      <c r="DJ2030" s="238"/>
      <c r="DK2030" s="238"/>
      <c r="DL2030" s="238"/>
      <c r="DM2030" s="238"/>
      <c r="DN2030" s="238"/>
      <c r="DO2030" s="238"/>
      <c r="DP2030" s="238"/>
      <c r="DQ2030" s="238"/>
      <c r="DR2030" s="238"/>
      <c r="DS2030" s="238"/>
      <c r="DT2030" s="238"/>
      <c r="DU2030" s="238"/>
      <c r="DV2030" s="238"/>
      <c r="DW2030" s="238"/>
      <c r="DX2030" s="238"/>
      <c r="DY2030" s="238"/>
      <c r="DZ2030" s="238"/>
      <c r="EA2030" s="238"/>
      <c r="EB2030" s="238"/>
      <c r="EC2030" s="238"/>
      <c r="ED2030" s="238"/>
      <c r="EE2030" s="238"/>
      <c r="EF2030" s="238"/>
      <c r="EG2030" s="238"/>
      <c r="EH2030" s="238"/>
      <c r="EI2030" s="238"/>
      <c r="EJ2030" s="238"/>
      <c r="EK2030" s="238"/>
      <c r="EL2030" s="238"/>
      <c r="EM2030" s="238"/>
      <c r="EN2030" s="238"/>
      <c r="EO2030" s="238"/>
      <c r="EP2030" s="238"/>
      <c r="EQ2030" s="238"/>
      <c r="ER2030" s="238"/>
      <c r="ES2030" s="238"/>
      <c r="ET2030" s="238"/>
      <c r="EU2030" s="238"/>
      <c r="EV2030" s="238"/>
      <c r="EW2030" s="238"/>
      <c r="EX2030" s="238"/>
      <c r="EY2030" s="238"/>
      <c r="EZ2030" s="238"/>
      <c r="FA2030" s="238"/>
      <c r="FB2030" s="238"/>
      <c r="FC2030" s="238"/>
      <c r="FD2030" s="238"/>
      <c r="FE2030" s="238"/>
    </row>
    <row r="2031" spans="34:161">
      <c r="AH2031" s="238"/>
      <c r="AI2031" s="238"/>
      <c r="AJ2031" s="238"/>
      <c r="AK2031" s="238"/>
      <c r="AL2031" s="238"/>
      <c r="AM2031" s="238"/>
      <c r="AN2031" s="238"/>
      <c r="AO2031" s="238"/>
      <c r="AP2031" s="238"/>
      <c r="AQ2031" s="238"/>
      <c r="AR2031" s="238"/>
      <c r="AS2031" s="238"/>
      <c r="AT2031" s="238"/>
      <c r="AU2031" s="238"/>
      <c r="AV2031" s="238"/>
      <c r="AW2031" s="238"/>
      <c r="AX2031" s="238"/>
      <c r="AY2031" s="238"/>
      <c r="AZ2031" s="238"/>
      <c r="BA2031" s="238"/>
      <c r="BB2031" s="238"/>
      <c r="BC2031" s="238"/>
      <c r="BD2031" s="238"/>
      <c r="BE2031" s="238"/>
      <c r="BF2031" s="238"/>
      <c r="BG2031" s="238"/>
      <c r="BH2031" s="238"/>
      <c r="BI2031" s="238"/>
      <c r="BJ2031" s="238"/>
      <c r="BK2031" s="238"/>
      <c r="BL2031" s="238"/>
      <c r="BM2031" s="238"/>
      <c r="BN2031" s="238"/>
      <c r="BO2031" s="238"/>
      <c r="BP2031" s="238"/>
      <c r="BQ2031" s="238"/>
      <c r="BR2031" s="238"/>
      <c r="BS2031" s="238"/>
      <c r="BT2031" s="238"/>
      <c r="BU2031" s="238"/>
      <c r="BV2031" s="238"/>
      <c r="BW2031" s="238"/>
      <c r="BX2031" s="238"/>
      <c r="BY2031" s="238"/>
      <c r="BZ2031" s="238"/>
      <c r="CA2031" s="238"/>
      <c r="CB2031" s="238"/>
      <c r="CC2031" s="238"/>
      <c r="CD2031" s="238"/>
      <c r="CE2031" s="238"/>
      <c r="CF2031" s="238"/>
      <c r="CG2031" s="238"/>
      <c r="CH2031" s="238"/>
      <c r="CI2031" s="238"/>
      <c r="CJ2031" s="238"/>
      <c r="CK2031" s="238"/>
      <c r="CL2031" s="238"/>
      <c r="CM2031" s="238"/>
      <c r="CN2031" s="238"/>
      <c r="CO2031" s="238"/>
      <c r="CP2031" s="238"/>
      <c r="CQ2031" s="238"/>
      <c r="CR2031" s="238"/>
      <c r="CS2031" s="238"/>
      <c r="CT2031" s="238"/>
      <c r="CU2031" s="238"/>
      <c r="CV2031" s="238"/>
      <c r="CW2031" s="238"/>
      <c r="CX2031" s="238"/>
      <c r="CY2031" s="238"/>
      <c r="CZ2031" s="238"/>
      <c r="DA2031" s="238"/>
      <c r="DB2031" s="238"/>
      <c r="DC2031" s="238"/>
      <c r="DD2031" s="238"/>
      <c r="DE2031" s="238"/>
      <c r="DF2031" s="238"/>
      <c r="DG2031" s="238"/>
      <c r="DH2031" s="238"/>
      <c r="DI2031" s="238"/>
      <c r="DJ2031" s="238"/>
      <c r="DK2031" s="238"/>
      <c r="DL2031" s="238"/>
      <c r="DM2031" s="238"/>
      <c r="DN2031" s="238"/>
      <c r="DO2031" s="238"/>
      <c r="DP2031" s="238"/>
      <c r="DQ2031" s="238"/>
      <c r="DR2031" s="238"/>
      <c r="DS2031" s="238"/>
      <c r="DT2031" s="238"/>
      <c r="DU2031" s="238"/>
      <c r="DV2031" s="238"/>
      <c r="DW2031" s="238"/>
      <c r="DX2031" s="238"/>
      <c r="DY2031" s="238"/>
      <c r="DZ2031" s="238"/>
      <c r="EA2031" s="238"/>
      <c r="EB2031" s="238"/>
      <c r="EC2031" s="238"/>
      <c r="ED2031" s="238"/>
      <c r="EE2031" s="238"/>
      <c r="EF2031" s="238"/>
      <c r="EG2031" s="238"/>
      <c r="EH2031" s="238"/>
      <c r="EI2031" s="238"/>
      <c r="EJ2031" s="238"/>
      <c r="EK2031" s="238"/>
      <c r="EL2031" s="238"/>
      <c r="EM2031" s="238"/>
      <c r="EN2031" s="238"/>
      <c r="EO2031" s="238"/>
      <c r="EP2031" s="238"/>
      <c r="EQ2031" s="238"/>
      <c r="ER2031" s="238"/>
      <c r="ES2031" s="238"/>
      <c r="ET2031" s="238"/>
      <c r="EU2031" s="238"/>
      <c r="EV2031" s="238"/>
      <c r="EW2031" s="238"/>
      <c r="EX2031" s="238"/>
      <c r="EY2031" s="238"/>
      <c r="EZ2031" s="238"/>
      <c r="FA2031" s="238"/>
      <c r="FB2031" s="238"/>
      <c r="FC2031" s="238"/>
      <c r="FD2031" s="238"/>
      <c r="FE2031" s="238"/>
    </row>
    <row r="2032" spans="34:161">
      <c r="AH2032" s="238"/>
      <c r="AI2032" s="238"/>
      <c r="AJ2032" s="238"/>
      <c r="AK2032" s="238"/>
      <c r="AL2032" s="238"/>
      <c r="AM2032" s="238"/>
      <c r="AN2032" s="238"/>
      <c r="AO2032" s="238"/>
      <c r="AP2032" s="238"/>
      <c r="AQ2032" s="238"/>
      <c r="AR2032" s="238"/>
      <c r="AS2032" s="238"/>
      <c r="AT2032" s="238"/>
      <c r="AU2032" s="238"/>
      <c r="AV2032" s="238"/>
      <c r="AW2032" s="238"/>
      <c r="AX2032" s="238"/>
      <c r="AY2032" s="238"/>
      <c r="AZ2032" s="238"/>
      <c r="BA2032" s="238"/>
      <c r="BB2032" s="238"/>
      <c r="BC2032" s="238"/>
      <c r="BD2032" s="238"/>
      <c r="BE2032" s="238"/>
      <c r="BF2032" s="238"/>
      <c r="BG2032" s="238"/>
      <c r="BH2032" s="238"/>
      <c r="BI2032" s="238"/>
      <c r="BJ2032" s="238"/>
      <c r="BK2032" s="238"/>
      <c r="BL2032" s="238"/>
      <c r="BM2032" s="238"/>
      <c r="BN2032" s="238"/>
      <c r="BO2032" s="238"/>
      <c r="BP2032" s="238"/>
      <c r="BQ2032" s="238"/>
      <c r="BR2032" s="238"/>
      <c r="BS2032" s="238"/>
      <c r="BT2032" s="238"/>
      <c r="BU2032" s="238"/>
      <c r="BV2032" s="238"/>
      <c r="BW2032" s="238"/>
      <c r="BX2032" s="238"/>
      <c r="BY2032" s="238"/>
      <c r="BZ2032" s="238"/>
      <c r="CA2032" s="238"/>
      <c r="CB2032" s="238"/>
      <c r="CC2032" s="238"/>
      <c r="CD2032" s="238"/>
      <c r="CE2032" s="238"/>
      <c r="CF2032" s="238"/>
      <c r="CG2032" s="238"/>
      <c r="CH2032" s="238"/>
      <c r="CI2032" s="238"/>
      <c r="CJ2032" s="238"/>
      <c r="CK2032" s="238"/>
      <c r="CL2032" s="238"/>
      <c r="CM2032" s="238"/>
      <c r="CN2032" s="238"/>
      <c r="CO2032" s="238"/>
      <c r="CP2032" s="238"/>
      <c r="CQ2032" s="238"/>
      <c r="CR2032" s="238"/>
      <c r="CS2032" s="238"/>
      <c r="CT2032" s="238"/>
      <c r="CU2032" s="238"/>
      <c r="CV2032" s="238"/>
      <c r="CW2032" s="238"/>
      <c r="CX2032" s="238"/>
      <c r="CY2032" s="238"/>
      <c r="CZ2032" s="238"/>
      <c r="DA2032" s="238"/>
      <c r="DB2032" s="238"/>
      <c r="DC2032" s="238"/>
      <c r="DD2032" s="238"/>
      <c r="DE2032" s="238"/>
      <c r="DF2032" s="238"/>
      <c r="DG2032" s="238"/>
      <c r="DH2032" s="238"/>
      <c r="DI2032" s="238"/>
      <c r="DJ2032" s="238"/>
      <c r="DK2032" s="238"/>
      <c r="DL2032" s="238"/>
      <c r="DM2032" s="238"/>
      <c r="DN2032" s="238"/>
      <c r="DO2032" s="238"/>
      <c r="DP2032" s="238"/>
      <c r="DQ2032" s="238"/>
      <c r="DR2032" s="238"/>
      <c r="DS2032" s="238"/>
      <c r="DT2032" s="238"/>
      <c r="DU2032" s="238"/>
      <c r="DV2032" s="238"/>
      <c r="DW2032" s="238"/>
      <c r="DX2032" s="238"/>
      <c r="DY2032" s="238"/>
      <c r="DZ2032" s="238"/>
      <c r="EA2032" s="238"/>
      <c r="EB2032" s="238"/>
      <c r="EC2032" s="238"/>
      <c r="ED2032" s="238"/>
      <c r="EE2032" s="238"/>
      <c r="EF2032" s="238"/>
      <c r="EG2032" s="238"/>
      <c r="EH2032" s="238"/>
      <c r="EI2032" s="238"/>
      <c r="EJ2032" s="238"/>
      <c r="EK2032" s="238"/>
      <c r="EL2032" s="238"/>
      <c r="EM2032" s="238"/>
      <c r="EN2032" s="238"/>
      <c r="EO2032" s="238"/>
      <c r="EP2032" s="238"/>
      <c r="EQ2032" s="238"/>
      <c r="ER2032" s="238"/>
      <c r="ES2032" s="238"/>
      <c r="ET2032" s="238"/>
      <c r="EU2032" s="238"/>
      <c r="EV2032" s="238"/>
      <c r="EW2032" s="238"/>
      <c r="EX2032" s="238"/>
      <c r="EY2032" s="238"/>
      <c r="EZ2032" s="238"/>
      <c r="FA2032" s="238"/>
      <c r="FB2032" s="238"/>
      <c r="FC2032" s="238"/>
      <c r="FD2032" s="238"/>
      <c r="FE2032" s="238"/>
    </row>
    <row r="2033" spans="34:161">
      <c r="AH2033" s="238"/>
      <c r="AI2033" s="238"/>
      <c r="AJ2033" s="238"/>
      <c r="AK2033" s="238"/>
      <c r="AL2033" s="238"/>
      <c r="AM2033" s="238"/>
      <c r="AN2033" s="238"/>
      <c r="AO2033" s="238"/>
      <c r="AP2033" s="238"/>
      <c r="AQ2033" s="238"/>
      <c r="AR2033" s="238"/>
      <c r="AS2033" s="238"/>
      <c r="AT2033" s="238"/>
      <c r="AU2033" s="238"/>
      <c r="AV2033" s="238"/>
      <c r="AW2033" s="238"/>
      <c r="AX2033" s="238"/>
      <c r="AY2033" s="238"/>
      <c r="AZ2033" s="238"/>
      <c r="BA2033" s="238"/>
      <c r="BB2033" s="238"/>
      <c r="BC2033" s="238"/>
      <c r="BD2033" s="238"/>
      <c r="BE2033" s="238"/>
      <c r="BF2033" s="238"/>
      <c r="BG2033" s="238"/>
      <c r="BH2033" s="238"/>
      <c r="BI2033" s="238"/>
      <c r="BJ2033" s="238"/>
      <c r="BK2033" s="238"/>
      <c r="BL2033" s="238"/>
      <c r="BM2033" s="238"/>
      <c r="BN2033" s="238"/>
      <c r="BO2033" s="238"/>
      <c r="BP2033" s="238"/>
      <c r="BQ2033" s="238"/>
      <c r="BR2033" s="238"/>
      <c r="BS2033" s="238"/>
      <c r="BT2033" s="238"/>
      <c r="BU2033" s="238"/>
      <c r="BV2033" s="238"/>
      <c r="BW2033" s="238"/>
      <c r="BX2033" s="238"/>
      <c r="BY2033" s="238"/>
      <c r="BZ2033" s="238"/>
      <c r="CA2033" s="238"/>
      <c r="CB2033" s="238"/>
      <c r="CC2033" s="238"/>
      <c r="CD2033" s="238"/>
      <c r="CE2033" s="238"/>
      <c r="CF2033" s="238"/>
      <c r="CG2033" s="238"/>
      <c r="CH2033" s="238"/>
      <c r="CI2033" s="238"/>
      <c r="CJ2033" s="238"/>
      <c r="CK2033" s="238"/>
      <c r="CL2033" s="238"/>
      <c r="CM2033" s="238"/>
      <c r="CN2033" s="238"/>
      <c r="CO2033" s="238"/>
      <c r="CP2033" s="238"/>
      <c r="CQ2033" s="238"/>
      <c r="CR2033" s="238"/>
      <c r="CS2033" s="238"/>
      <c r="CT2033" s="238"/>
      <c r="CU2033" s="238"/>
      <c r="CV2033" s="238"/>
      <c r="CW2033" s="238"/>
      <c r="CX2033" s="238"/>
      <c r="CY2033" s="238"/>
      <c r="CZ2033" s="238"/>
      <c r="DA2033" s="238"/>
      <c r="DB2033" s="238"/>
      <c r="DC2033" s="238"/>
      <c r="DD2033" s="238"/>
      <c r="DE2033" s="238"/>
      <c r="DF2033" s="238"/>
      <c r="DG2033" s="238"/>
      <c r="DH2033" s="238"/>
      <c r="DI2033" s="238"/>
      <c r="DJ2033" s="238"/>
      <c r="DK2033" s="238"/>
      <c r="DL2033" s="238"/>
      <c r="DM2033" s="238"/>
      <c r="DN2033" s="238"/>
      <c r="DO2033" s="238"/>
      <c r="DP2033" s="238"/>
      <c r="DQ2033" s="238"/>
      <c r="DR2033" s="238"/>
      <c r="DS2033" s="238"/>
      <c r="DT2033" s="238"/>
      <c r="DU2033" s="238"/>
      <c r="DV2033" s="238"/>
      <c r="DW2033" s="238"/>
      <c r="DX2033" s="238"/>
      <c r="DY2033" s="238"/>
      <c r="DZ2033" s="238"/>
      <c r="EA2033" s="238"/>
      <c r="EB2033" s="238"/>
      <c r="EC2033" s="238"/>
      <c r="ED2033" s="238"/>
      <c r="EE2033" s="238"/>
      <c r="EF2033" s="238"/>
      <c r="EG2033" s="238"/>
      <c r="EH2033" s="238"/>
      <c r="EI2033" s="238"/>
      <c r="EJ2033" s="238"/>
      <c r="EK2033" s="238"/>
      <c r="EL2033" s="238"/>
      <c r="EM2033" s="238"/>
      <c r="EN2033" s="238"/>
      <c r="EO2033" s="238"/>
      <c r="EP2033" s="238"/>
      <c r="EQ2033" s="238"/>
      <c r="ER2033" s="238"/>
      <c r="ES2033" s="238"/>
      <c r="ET2033" s="238"/>
      <c r="EU2033" s="238"/>
      <c r="EV2033" s="238"/>
      <c r="EW2033" s="238"/>
      <c r="EX2033" s="238"/>
      <c r="EY2033" s="238"/>
      <c r="EZ2033" s="238"/>
      <c r="FA2033" s="238"/>
      <c r="FB2033" s="238"/>
      <c r="FC2033" s="238"/>
      <c r="FD2033" s="238"/>
      <c r="FE2033" s="238"/>
    </row>
    <row r="2034" spans="34:161">
      <c r="AH2034" s="238"/>
      <c r="AI2034" s="238"/>
      <c r="AJ2034" s="238"/>
      <c r="AK2034" s="238"/>
      <c r="AL2034" s="238"/>
      <c r="AM2034" s="238"/>
      <c r="AN2034" s="238"/>
      <c r="AO2034" s="238"/>
      <c r="AP2034" s="238"/>
      <c r="AQ2034" s="238"/>
      <c r="AR2034" s="238"/>
      <c r="AS2034" s="238"/>
      <c r="AT2034" s="238"/>
      <c r="AU2034" s="238"/>
      <c r="AV2034" s="238"/>
      <c r="AW2034" s="238"/>
      <c r="AX2034" s="238"/>
      <c r="AY2034" s="238"/>
      <c r="AZ2034" s="238"/>
      <c r="BA2034" s="238"/>
      <c r="BB2034" s="238"/>
      <c r="BC2034" s="238"/>
      <c r="BD2034" s="238"/>
      <c r="BE2034" s="238"/>
      <c r="BF2034" s="238"/>
      <c r="BG2034" s="238"/>
      <c r="BH2034" s="238"/>
      <c r="BI2034" s="238"/>
      <c r="BJ2034" s="238"/>
      <c r="BK2034" s="238"/>
      <c r="BL2034" s="238"/>
      <c r="BM2034" s="238"/>
      <c r="BN2034" s="238"/>
      <c r="BO2034" s="238"/>
      <c r="BP2034" s="238"/>
      <c r="BQ2034" s="238"/>
      <c r="BR2034" s="238"/>
      <c r="BS2034" s="238"/>
      <c r="BT2034" s="238"/>
      <c r="BU2034" s="238"/>
      <c r="BV2034" s="238"/>
      <c r="BW2034" s="238"/>
      <c r="BX2034" s="238"/>
      <c r="BY2034" s="238"/>
      <c r="BZ2034" s="238"/>
      <c r="CA2034" s="238"/>
      <c r="CB2034" s="238"/>
      <c r="CC2034" s="238"/>
      <c r="CD2034" s="238"/>
      <c r="CE2034" s="238"/>
      <c r="CF2034" s="238"/>
      <c r="CG2034" s="238"/>
      <c r="CH2034" s="238"/>
      <c r="CI2034" s="238"/>
      <c r="CJ2034" s="238"/>
      <c r="CK2034" s="238"/>
      <c r="CL2034" s="238"/>
      <c r="CM2034" s="238"/>
      <c r="CN2034" s="238"/>
      <c r="CO2034" s="238"/>
      <c r="CP2034" s="238"/>
      <c r="CQ2034" s="238"/>
      <c r="CR2034" s="238"/>
      <c r="CS2034" s="238"/>
      <c r="CT2034" s="238"/>
      <c r="CU2034" s="238"/>
      <c r="CV2034" s="238"/>
      <c r="CW2034" s="238"/>
      <c r="CX2034" s="238"/>
      <c r="CY2034" s="238"/>
      <c r="CZ2034" s="238"/>
      <c r="DA2034" s="238"/>
      <c r="DB2034" s="238"/>
      <c r="DC2034" s="238"/>
      <c r="DD2034" s="238"/>
      <c r="DE2034" s="238"/>
      <c r="DF2034" s="238"/>
      <c r="DG2034" s="238"/>
      <c r="DH2034" s="238"/>
      <c r="DI2034" s="238"/>
      <c r="DJ2034" s="238"/>
      <c r="DK2034" s="238"/>
      <c r="DL2034" s="238"/>
      <c r="DM2034" s="238"/>
      <c r="DN2034" s="238"/>
      <c r="DO2034" s="238"/>
      <c r="DP2034" s="238"/>
      <c r="DQ2034" s="238"/>
      <c r="DR2034" s="238"/>
      <c r="DS2034" s="238"/>
      <c r="DT2034" s="238"/>
      <c r="DU2034" s="238"/>
      <c r="DV2034" s="238"/>
      <c r="DW2034" s="238"/>
      <c r="DX2034" s="238"/>
      <c r="DY2034" s="238"/>
      <c r="DZ2034" s="238"/>
      <c r="EA2034" s="238"/>
      <c r="EB2034" s="238"/>
      <c r="EC2034" s="238"/>
      <c r="ED2034" s="238"/>
      <c r="EE2034" s="238"/>
      <c r="EF2034" s="238"/>
      <c r="EG2034" s="238"/>
      <c r="EH2034" s="238"/>
      <c r="EI2034" s="238"/>
      <c r="EJ2034" s="238"/>
      <c r="EK2034" s="238"/>
      <c r="EL2034" s="238"/>
      <c r="EM2034" s="238"/>
      <c r="EN2034" s="238"/>
      <c r="EO2034" s="238"/>
      <c r="EP2034" s="238"/>
      <c r="EQ2034" s="238"/>
      <c r="ER2034" s="238"/>
      <c r="ES2034" s="238"/>
      <c r="ET2034" s="238"/>
      <c r="EU2034" s="238"/>
      <c r="EV2034" s="238"/>
      <c r="EW2034" s="238"/>
      <c r="EX2034" s="238"/>
      <c r="EY2034" s="238"/>
      <c r="EZ2034" s="238"/>
      <c r="FA2034" s="238"/>
      <c r="FB2034" s="238"/>
      <c r="FC2034" s="238"/>
      <c r="FD2034" s="238"/>
      <c r="FE2034" s="238"/>
    </row>
    <row r="2035" spans="34:161">
      <c r="AH2035" s="238"/>
      <c r="AI2035" s="238"/>
      <c r="AJ2035" s="238"/>
      <c r="AK2035" s="238"/>
      <c r="AL2035" s="238"/>
      <c r="AM2035" s="238"/>
      <c r="AN2035" s="238"/>
      <c r="AO2035" s="238"/>
      <c r="AP2035" s="238"/>
      <c r="AQ2035" s="238"/>
      <c r="AR2035" s="238"/>
      <c r="AS2035" s="238"/>
      <c r="AT2035" s="238"/>
      <c r="AU2035" s="238"/>
      <c r="AV2035" s="238"/>
      <c r="AW2035" s="238"/>
      <c r="AX2035" s="238"/>
      <c r="AY2035" s="238"/>
      <c r="AZ2035" s="238"/>
      <c r="BA2035" s="238"/>
      <c r="BB2035" s="238"/>
      <c r="BC2035" s="238"/>
      <c r="BD2035" s="238"/>
      <c r="BE2035" s="238"/>
      <c r="BF2035" s="238"/>
      <c r="BG2035" s="238"/>
      <c r="BH2035" s="238"/>
      <c r="BI2035" s="238"/>
      <c r="BJ2035" s="238"/>
      <c r="BK2035" s="238"/>
      <c r="BL2035" s="238"/>
      <c r="BM2035" s="238"/>
      <c r="BN2035" s="238"/>
      <c r="BO2035" s="238"/>
      <c r="BP2035" s="238"/>
      <c r="BQ2035" s="238"/>
      <c r="BR2035" s="238"/>
      <c r="BS2035" s="238"/>
      <c r="BT2035" s="238"/>
      <c r="BU2035" s="238"/>
      <c r="BV2035" s="238"/>
      <c r="BW2035" s="238"/>
      <c r="BX2035" s="238"/>
      <c r="BY2035" s="238"/>
      <c r="BZ2035" s="238"/>
      <c r="CA2035" s="238"/>
      <c r="CB2035" s="238"/>
      <c r="CC2035" s="238"/>
      <c r="CD2035" s="238"/>
      <c r="CE2035" s="238"/>
      <c r="CF2035" s="238"/>
      <c r="CG2035" s="238"/>
      <c r="CH2035" s="238"/>
      <c r="CI2035" s="238"/>
      <c r="CJ2035" s="238"/>
      <c r="CK2035" s="238"/>
      <c r="CL2035" s="238"/>
      <c r="CM2035" s="238"/>
      <c r="CN2035" s="238"/>
      <c r="CO2035" s="238"/>
      <c r="CP2035" s="238"/>
      <c r="CQ2035" s="238"/>
      <c r="CR2035" s="238"/>
      <c r="CS2035" s="238"/>
      <c r="CT2035" s="238"/>
      <c r="CU2035" s="238"/>
      <c r="CV2035" s="238"/>
      <c r="CW2035" s="238"/>
      <c r="CX2035" s="238"/>
      <c r="CY2035" s="238"/>
      <c r="CZ2035" s="238"/>
      <c r="DA2035" s="238"/>
      <c r="DB2035" s="238"/>
      <c r="DC2035" s="238"/>
      <c r="DD2035" s="238"/>
      <c r="DE2035" s="238"/>
      <c r="DF2035" s="238"/>
      <c r="DG2035" s="238"/>
      <c r="DH2035" s="238"/>
      <c r="DI2035" s="238"/>
      <c r="DJ2035" s="238"/>
      <c r="DK2035" s="238"/>
      <c r="DL2035" s="238"/>
      <c r="DM2035" s="238"/>
      <c r="DN2035" s="238"/>
      <c r="DO2035" s="238"/>
      <c r="DP2035" s="238"/>
      <c r="DQ2035" s="238"/>
      <c r="DR2035" s="238"/>
      <c r="DS2035" s="238"/>
      <c r="DT2035" s="238"/>
      <c r="DU2035" s="238"/>
      <c r="DV2035" s="238"/>
      <c r="DW2035" s="238"/>
      <c r="DX2035" s="238"/>
      <c r="DY2035" s="238"/>
      <c r="DZ2035" s="238"/>
      <c r="EA2035" s="238"/>
      <c r="EB2035" s="238"/>
      <c r="EC2035" s="238"/>
      <c r="ED2035" s="238"/>
      <c r="EE2035" s="238"/>
      <c r="EF2035" s="238"/>
      <c r="EG2035" s="238"/>
      <c r="EH2035" s="238"/>
      <c r="EI2035" s="238"/>
      <c r="EJ2035" s="238"/>
      <c r="EK2035" s="238"/>
      <c r="EL2035" s="238"/>
      <c r="EM2035" s="238"/>
      <c r="EN2035" s="238"/>
      <c r="EO2035" s="238"/>
      <c r="EP2035" s="238"/>
      <c r="EQ2035" s="238"/>
      <c r="ER2035" s="238"/>
      <c r="ES2035" s="238"/>
      <c r="ET2035" s="238"/>
      <c r="EU2035" s="238"/>
      <c r="EV2035" s="238"/>
      <c r="EW2035" s="238"/>
      <c r="EX2035" s="238"/>
      <c r="EY2035" s="238"/>
      <c r="EZ2035" s="238"/>
      <c r="FA2035" s="238"/>
      <c r="FB2035" s="238"/>
      <c r="FC2035" s="238"/>
      <c r="FD2035" s="238"/>
      <c r="FE2035" s="238"/>
    </row>
    <row r="2036" spans="34:161">
      <c r="AH2036" s="238"/>
      <c r="AI2036" s="238"/>
      <c r="AJ2036" s="238"/>
      <c r="AK2036" s="238"/>
      <c r="AL2036" s="238"/>
      <c r="AM2036" s="238"/>
      <c r="AN2036" s="238"/>
      <c r="AO2036" s="238"/>
      <c r="AP2036" s="238"/>
      <c r="AQ2036" s="238"/>
      <c r="AR2036" s="238"/>
      <c r="AS2036" s="238"/>
      <c r="AT2036" s="238"/>
      <c r="AU2036" s="238"/>
      <c r="AV2036" s="238"/>
      <c r="AW2036" s="238"/>
      <c r="AX2036" s="238"/>
      <c r="AY2036" s="238"/>
      <c r="AZ2036" s="238"/>
      <c r="BA2036" s="238"/>
      <c r="BB2036" s="238"/>
      <c r="BC2036" s="238"/>
      <c r="BD2036" s="238"/>
      <c r="BE2036" s="238"/>
      <c r="BF2036" s="238"/>
      <c r="BG2036" s="238"/>
      <c r="BH2036" s="238"/>
      <c r="BI2036" s="238"/>
      <c r="BJ2036" s="238"/>
      <c r="BK2036" s="238"/>
      <c r="BL2036" s="238"/>
      <c r="BM2036" s="238"/>
      <c r="BN2036" s="238"/>
      <c r="BO2036" s="238"/>
      <c r="BP2036" s="238"/>
      <c r="BQ2036" s="238"/>
      <c r="BR2036" s="238"/>
      <c r="BS2036" s="238"/>
      <c r="BT2036" s="238"/>
      <c r="BU2036" s="238"/>
      <c r="BV2036" s="238"/>
      <c r="BW2036" s="238"/>
      <c r="BX2036" s="238"/>
      <c r="BY2036" s="238"/>
      <c r="BZ2036" s="238"/>
      <c r="CA2036" s="238"/>
      <c r="CB2036" s="238"/>
      <c r="CC2036" s="238"/>
      <c r="CD2036" s="238"/>
      <c r="CE2036" s="238"/>
      <c r="CF2036" s="238"/>
      <c r="CG2036" s="238"/>
      <c r="CH2036" s="238"/>
      <c r="CI2036" s="238"/>
      <c r="CJ2036" s="238"/>
      <c r="CK2036" s="238"/>
      <c r="CL2036" s="238"/>
      <c r="CM2036" s="238"/>
      <c r="CN2036" s="238"/>
      <c r="CO2036" s="238"/>
      <c r="CP2036" s="238"/>
      <c r="CQ2036" s="238"/>
      <c r="CR2036" s="238"/>
      <c r="CS2036" s="238"/>
      <c r="CT2036" s="238"/>
      <c r="CU2036" s="238"/>
      <c r="CV2036" s="238"/>
      <c r="CW2036" s="238"/>
      <c r="CX2036" s="238"/>
      <c r="CY2036" s="238"/>
      <c r="CZ2036" s="238"/>
      <c r="DA2036" s="238"/>
      <c r="DB2036" s="238"/>
      <c r="DC2036" s="238"/>
      <c r="DD2036" s="238"/>
      <c r="DE2036" s="238"/>
      <c r="DF2036" s="238"/>
      <c r="DG2036" s="238"/>
      <c r="DH2036" s="238"/>
      <c r="DI2036" s="238"/>
      <c r="DJ2036" s="238"/>
      <c r="DK2036" s="238"/>
      <c r="DL2036" s="238"/>
      <c r="DM2036" s="238"/>
      <c r="DN2036" s="238"/>
      <c r="DO2036" s="238"/>
      <c r="DP2036" s="238"/>
      <c r="DQ2036" s="238"/>
      <c r="DR2036" s="238"/>
      <c r="DS2036" s="238"/>
      <c r="DT2036" s="238"/>
      <c r="DU2036" s="238"/>
      <c r="DV2036" s="238"/>
      <c r="DW2036" s="238"/>
      <c r="DX2036" s="238"/>
      <c r="DY2036" s="238"/>
      <c r="DZ2036" s="238"/>
      <c r="EA2036" s="238"/>
      <c r="EB2036" s="238"/>
      <c r="EC2036" s="238"/>
      <c r="ED2036" s="238"/>
      <c r="EE2036" s="238"/>
      <c r="EF2036" s="238"/>
      <c r="EG2036" s="238"/>
      <c r="EH2036" s="238"/>
      <c r="EI2036" s="238"/>
      <c r="EJ2036" s="238"/>
      <c r="EK2036" s="238"/>
      <c r="EL2036" s="238"/>
      <c r="EM2036" s="238"/>
      <c r="EN2036" s="238"/>
      <c r="EO2036" s="238"/>
      <c r="EP2036" s="238"/>
      <c r="EQ2036" s="238"/>
      <c r="ER2036" s="238"/>
      <c r="ES2036" s="238"/>
      <c r="ET2036" s="238"/>
      <c r="EU2036" s="238"/>
      <c r="EV2036" s="238"/>
      <c r="EW2036" s="238"/>
      <c r="EX2036" s="238"/>
      <c r="EY2036" s="238"/>
      <c r="EZ2036" s="238"/>
      <c r="FA2036" s="238"/>
      <c r="FB2036" s="238"/>
      <c r="FC2036" s="238"/>
      <c r="FD2036" s="238"/>
      <c r="FE2036" s="238"/>
    </row>
    <row r="2037" spans="34:161">
      <c r="AH2037" s="238"/>
      <c r="AI2037" s="238"/>
      <c r="AJ2037" s="238"/>
      <c r="AK2037" s="238"/>
      <c r="AL2037" s="238"/>
      <c r="AM2037" s="238"/>
      <c r="AN2037" s="238"/>
      <c r="AO2037" s="238"/>
      <c r="AP2037" s="238"/>
      <c r="AQ2037" s="238"/>
      <c r="AR2037" s="238"/>
      <c r="AS2037" s="238"/>
      <c r="AT2037" s="238"/>
      <c r="AU2037" s="238"/>
      <c r="AV2037" s="238"/>
      <c r="AW2037" s="238"/>
      <c r="AX2037" s="238"/>
      <c r="AY2037" s="238"/>
      <c r="AZ2037" s="238"/>
      <c r="BA2037" s="238"/>
      <c r="BB2037" s="238"/>
      <c r="BC2037" s="238"/>
      <c r="BD2037" s="238"/>
      <c r="BE2037" s="238"/>
      <c r="BF2037" s="238"/>
      <c r="BG2037" s="238"/>
      <c r="BH2037" s="238"/>
      <c r="BI2037" s="238"/>
      <c r="BJ2037" s="238"/>
      <c r="BK2037" s="238"/>
      <c r="BL2037" s="238"/>
      <c r="BM2037" s="238"/>
      <c r="BN2037" s="238"/>
      <c r="BO2037" s="238"/>
      <c r="BP2037" s="238"/>
      <c r="BQ2037" s="238"/>
      <c r="BR2037" s="238"/>
      <c r="BS2037" s="238"/>
      <c r="BT2037" s="238"/>
      <c r="BU2037" s="238"/>
      <c r="BV2037" s="238"/>
      <c r="BW2037" s="238"/>
      <c r="BX2037" s="238"/>
      <c r="BY2037" s="238"/>
      <c r="BZ2037" s="238"/>
      <c r="CA2037" s="238"/>
      <c r="CB2037" s="238"/>
      <c r="CC2037" s="238"/>
      <c r="CD2037" s="238"/>
      <c r="CE2037" s="238"/>
      <c r="CF2037" s="238"/>
      <c r="CG2037" s="238"/>
      <c r="CH2037" s="238"/>
      <c r="CI2037" s="238"/>
      <c r="CJ2037" s="238"/>
      <c r="CK2037" s="238"/>
      <c r="CL2037" s="238"/>
      <c r="CM2037" s="238"/>
      <c r="CN2037" s="238"/>
      <c r="CO2037" s="238"/>
      <c r="CP2037" s="238"/>
      <c r="CQ2037" s="238"/>
      <c r="CR2037" s="238"/>
      <c r="CS2037" s="238"/>
      <c r="CT2037" s="238"/>
      <c r="CU2037" s="238"/>
      <c r="CV2037" s="238"/>
      <c r="CW2037" s="238"/>
      <c r="CX2037" s="238"/>
      <c r="CY2037" s="238"/>
      <c r="CZ2037" s="238"/>
      <c r="DA2037" s="238"/>
      <c r="DB2037" s="238"/>
      <c r="DC2037" s="238"/>
      <c r="DD2037" s="238"/>
      <c r="DE2037" s="238"/>
      <c r="DF2037" s="238"/>
      <c r="DG2037" s="238"/>
      <c r="DH2037" s="238"/>
      <c r="DI2037" s="238"/>
      <c r="DJ2037" s="238"/>
      <c r="DK2037" s="238"/>
      <c r="DL2037" s="238"/>
      <c r="DM2037" s="238"/>
      <c r="DN2037" s="238"/>
      <c r="DO2037" s="238"/>
      <c r="DP2037" s="238"/>
      <c r="DQ2037" s="238"/>
      <c r="DR2037" s="238"/>
      <c r="DS2037" s="238"/>
      <c r="DT2037" s="238"/>
      <c r="DU2037" s="238"/>
      <c r="DV2037" s="238"/>
      <c r="DW2037" s="238"/>
      <c r="DX2037" s="238"/>
      <c r="DY2037" s="238"/>
      <c r="DZ2037" s="238"/>
      <c r="EA2037" s="238"/>
      <c r="EB2037" s="238"/>
      <c r="EC2037" s="238"/>
      <c r="ED2037" s="238"/>
      <c r="EE2037" s="238"/>
      <c r="EF2037" s="238"/>
      <c r="EG2037" s="238"/>
      <c r="EH2037" s="238"/>
      <c r="EI2037" s="238"/>
      <c r="EJ2037" s="238"/>
      <c r="EK2037" s="238"/>
      <c r="EL2037" s="238"/>
      <c r="EM2037" s="238"/>
      <c r="EN2037" s="238"/>
      <c r="EO2037" s="238"/>
      <c r="EP2037" s="238"/>
      <c r="EQ2037" s="238"/>
      <c r="ER2037" s="238"/>
      <c r="ES2037" s="238"/>
      <c r="ET2037" s="238"/>
      <c r="EU2037" s="238"/>
      <c r="EV2037" s="238"/>
      <c r="EW2037" s="238"/>
      <c r="EX2037" s="238"/>
      <c r="EY2037" s="238"/>
      <c r="EZ2037" s="238"/>
      <c r="FA2037" s="238"/>
      <c r="FB2037" s="238"/>
      <c r="FC2037" s="238"/>
      <c r="FD2037" s="238"/>
      <c r="FE2037" s="238"/>
    </row>
    <row r="2038" spans="34:161">
      <c r="AH2038" s="238"/>
      <c r="AI2038" s="238"/>
      <c r="AJ2038" s="238"/>
      <c r="AK2038" s="238"/>
      <c r="AL2038" s="238"/>
      <c r="AM2038" s="238"/>
      <c r="AN2038" s="238"/>
      <c r="AO2038" s="238"/>
      <c r="AP2038" s="238"/>
      <c r="AQ2038" s="238"/>
      <c r="AR2038" s="238"/>
      <c r="AS2038" s="238"/>
      <c r="AT2038" s="238"/>
      <c r="AU2038" s="238"/>
      <c r="AV2038" s="238"/>
      <c r="AW2038" s="238"/>
      <c r="AX2038" s="238"/>
      <c r="AY2038" s="238"/>
      <c r="AZ2038" s="238"/>
      <c r="BA2038" s="238"/>
      <c r="BB2038" s="238"/>
      <c r="BC2038" s="238"/>
      <c r="BD2038" s="238"/>
      <c r="BE2038" s="238"/>
      <c r="BF2038" s="238"/>
      <c r="BG2038" s="238"/>
      <c r="BH2038" s="238"/>
      <c r="BI2038" s="238"/>
      <c r="BJ2038" s="238"/>
      <c r="BK2038" s="238"/>
      <c r="BL2038" s="238"/>
      <c r="BM2038" s="238"/>
      <c r="BN2038" s="238"/>
      <c r="BO2038" s="238"/>
      <c r="BP2038" s="238"/>
      <c r="BQ2038" s="238"/>
      <c r="BR2038" s="238"/>
      <c r="BS2038" s="238"/>
      <c r="BT2038" s="238"/>
      <c r="BU2038" s="238"/>
      <c r="BV2038" s="238"/>
      <c r="BW2038" s="238"/>
      <c r="BX2038" s="238"/>
      <c r="BY2038" s="238"/>
      <c r="BZ2038" s="238"/>
      <c r="CA2038" s="238"/>
      <c r="CB2038" s="238"/>
      <c r="CC2038" s="238"/>
      <c r="CD2038" s="238"/>
      <c r="CE2038" s="238"/>
      <c r="CF2038" s="238"/>
      <c r="CG2038" s="238"/>
      <c r="CH2038" s="238"/>
      <c r="CI2038" s="238"/>
      <c r="CJ2038" s="238"/>
      <c r="CK2038" s="238"/>
      <c r="CL2038" s="238"/>
      <c r="CM2038" s="238"/>
      <c r="CN2038" s="238"/>
      <c r="CO2038" s="238"/>
      <c r="CP2038" s="238"/>
      <c r="CQ2038" s="238"/>
      <c r="CR2038" s="238"/>
      <c r="CS2038" s="238"/>
      <c r="CT2038" s="238"/>
      <c r="CU2038" s="238"/>
      <c r="CV2038" s="238"/>
      <c r="CW2038" s="238"/>
      <c r="CX2038" s="238"/>
      <c r="CY2038" s="238"/>
      <c r="CZ2038" s="238"/>
      <c r="DA2038" s="238"/>
      <c r="DB2038" s="238"/>
      <c r="DC2038" s="238"/>
      <c r="DD2038" s="238"/>
      <c r="DE2038" s="238"/>
      <c r="DF2038" s="238"/>
      <c r="DG2038" s="238"/>
      <c r="DH2038" s="238"/>
      <c r="DI2038" s="238"/>
      <c r="DJ2038" s="238"/>
      <c r="DK2038" s="238"/>
      <c r="DL2038" s="238"/>
      <c r="DM2038" s="238"/>
      <c r="DN2038" s="238"/>
      <c r="DO2038" s="238"/>
      <c r="DP2038" s="238"/>
      <c r="DQ2038" s="238"/>
      <c r="DR2038" s="238"/>
      <c r="DS2038" s="238"/>
      <c r="DT2038" s="238"/>
      <c r="DU2038" s="238"/>
      <c r="DV2038" s="238"/>
      <c r="DW2038" s="238"/>
      <c r="DX2038" s="238"/>
      <c r="DY2038" s="238"/>
      <c r="DZ2038" s="238"/>
      <c r="EA2038" s="238"/>
      <c r="EB2038" s="238"/>
      <c r="EC2038" s="238"/>
      <c r="ED2038" s="238"/>
      <c r="EE2038" s="238"/>
      <c r="EF2038" s="238"/>
      <c r="EG2038" s="238"/>
      <c r="EH2038" s="238"/>
      <c r="EI2038" s="238"/>
      <c r="EJ2038" s="238"/>
      <c r="EK2038" s="238"/>
      <c r="EL2038" s="238"/>
      <c r="EM2038" s="238"/>
      <c r="EN2038" s="238"/>
      <c r="EO2038" s="238"/>
      <c r="EP2038" s="238"/>
      <c r="EQ2038" s="238"/>
      <c r="ER2038" s="238"/>
      <c r="ES2038" s="238"/>
      <c r="ET2038" s="238"/>
      <c r="EU2038" s="238"/>
      <c r="EV2038" s="238"/>
      <c r="EW2038" s="238"/>
      <c r="EX2038" s="238"/>
      <c r="EY2038" s="238"/>
      <c r="EZ2038" s="238"/>
      <c r="FA2038" s="238"/>
      <c r="FB2038" s="238"/>
      <c r="FC2038" s="238"/>
      <c r="FD2038" s="238"/>
      <c r="FE2038" s="238"/>
    </row>
    <row r="2039" spans="34:161">
      <c r="AH2039" s="238"/>
      <c r="AI2039" s="238"/>
      <c r="AJ2039" s="238"/>
      <c r="AK2039" s="238"/>
      <c r="AL2039" s="238"/>
      <c r="AM2039" s="238"/>
      <c r="AN2039" s="238"/>
      <c r="AO2039" s="238"/>
      <c r="AP2039" s="238"/>
      <c r="AQ2039" s="238"/>
      <c r="AR2039" s="238"/>
      <c r="AS2039" s="238"/>
      <c r="AT2039" s="238"/>
      <c r="AU2039" s="238"/>
      <c r="AV2039" s="238"/>
      <c r="AW2039" s="238"/>
      <c r="AX2039" s="238"/>
      <c r="AY2039" s="238"/>
      <c r="AZ2039" s="238"/>
      <c r="BA2039" s="238"/>
      <c r="BB2039" s="238"/>
      <c r="BC2039" s="238"/>
      <c r="BD2039" s="238"/>
      <c r="BE2039" s="238"/>
      <c r="BF2039" s="238"/>
      <c r="BG2039" s="238"/>
      <c r="BH2039" s="238"/>
      <c r="BI2039" s="238"/>
      <c r="BJ2039" s="238"/>
      <c r="BK2039" s="238"/>
      <c r="BL2039" s="238"/>
      <c r="BM2039" s="238"/>
      <c r="BN2039" s="238"/>
      <c r="BO2039" s="238"/>
      <c r="BP2039" s="238"/>
      <c r="BQ2039" s="238"/>
      <c r="BR2039" s="238"/>
      <c r="BS2039" s="238"/>
      <c r="BT2039" s="238"/>
      <c r="BU2039" s="238"/>
      <c r="BV2039" s="238"/>
      <c r="BW2039" s="238"/>
      <c r="BX2039" s="238"/>
      <c r="BY2039" s="238"/>
      <c r="BZ2039" s="238"/>
      <c r="CA2039" s="238"/>
      <c r="CB2039" s="238"/>
      <c r="CC2039" s="238"/>
      <c r="CD2039" s="238"/>
      <c r="CE2039" s="238"/>
      <c r="CF2039" s="238"/>
      <c r="CG2039" s="238"/>
      <c r="CH2039" s="238"/>
      <c r="CI2039" s="238"/>
      <c r="CJ2039" s="238"/>
      <c r="CK2039" s="238"/>
      <c r="CL2039" s="238"/>
      <c r="CM2039" s="238"/>
      <c r="CN2039" s="238"/>
      <c r="CO2039" s="238"/>
      <c r="CP2039" s="238"/>
      <c r="CQ2039" s="238"/>
      <c r="CR2039" s="238"/>
      <c r="CS2039" s="238"/>
      <c r="CT2039" s="238"/>
      <c r="CU2039" s="238"/>
      <c r="CV2039" s="238"/>
      <c r="CW2039" s="238"/>
      <c r="CX2039" s="238"/>
      <c r="CY2039" s="238"/>
      <c r="CZ2039" s="238"/>
      <c r="DA2039" s="238"/>
      <c r="DB2039" s="238"/>
      <c r="DC2039" s="238"/>
      <c r="DD2039" s="238"/>
      <c r="DE2039" s="238"/>
      <c r="DF2039" s="238"/>
      <c r="DG2039" s="238"/>
      <c r="DH2039" s="238"/>
      <c r="DI2039" s="238"/>
      <c r="DJ2039" s="238"/>
      <c r="DK2039" s="238"/>
      <c r="DL2039" s="238"/>
      <c r="DM2039" s="238"/>
      <c r="DN2039" s="238"/>
      <c r="DO2039" s="238"/>
      <c r="DP2039" s="238"/>
      <c r="DQ2039" s="238"/>
      <c r="DR2039" s="238"/>
      <c r="DS2039" s="238"/>
      <c r="DT2039" s="238"/>
      <c r="DU2039" s="238"/>
      <c r="DV2039" s="238"/>
      <c r="DW2039" s="238"/>
      <c r="DX2039" s="238"/>
      <c r="DY2039" s="238"/>
      <c r="DZ2039" s="238"/>
      <c r="EA2039" s="238"/>
      <c r="EB2039" s="238"/>
      <c r="EC2039" s="238"/>
      <c r="ED2039" s="238"/>
      <c r="EE2039" s="238"/>
      <c r="EF2039" s="238"/>
      <c r="EG2039" s="238"/>
      <c r="EH2039" s="238"/>
      <c r="EI2039" s="238"/>
      <c r="EJ2039" s="238"/>
      <c r="EK2039" s="238"/>
      <c r="EL2039" s="238"/>
      <c r="EM2039" s="238"/>
      <c r="EN2039" s="238"/>
      <c r="EO2039" s="238"/>
      <c r="EP2039" s="238"/>
      <c r="EQ2039" s="238"/>
      <c r="ER2039" s="238"/>
      <c r="ES2039" s="238"/>
      <c r="ET2039" s="238"/>
      <c r="EU2039" s="238"/>
      <c r="EV2039" s="238"/>
      <c r="EW2039" s="238"/>
      <c r="EX2039" s="238"/>
      <c r="EY2039" s="238"/>
      <c r="EZ2039" s="238"/>
      <c r="FA2039" s="238"/>
      <c r="FB2039" s="238"/>
      <c r="FC2039" s="238"/>
      <c r="FD2039" s="238"/>
      <c r="FE2039" s="238"/>
    </row>
    <row r="2040" spans="34:161">
      <c r="AH2040" s="238"/>
      <c r="AI2040" s="238"/>
      <c r="AJ2040" s="238"/>
      <c r="AK2040" s="238"/>
      <c r="AL2040" s="238"/>
      <c r="AM2040" s="238"/>
      <c r="AN2040" s="238"/>
      <c r="AO2040" s="238"/>
      <c r="AP2040" s="238"/>
      <c r="AQ2040" s="238"/>
      <c r="AR2040" s="238"/>
      <c r="AS2040" s="238"/>
      <c r="AT2040" s="238"/>
      <c r="AU2040" s="238"/>
      <c r="AV2040" s="238"/>
      <c r="AW2040" s="238"/>
      <c r="AX2040" s="238"/>
      <c r="AY2040" s="238"/>
      <c r="AZ2040" s="238"/>
      <c r="BA2040" s="238"/>
      <c r="BB2040" s="238"/>
      <c r="BC2040" s="238"/>
      <c r="BD2040" s="238"/>
      <c r="BE2040" s="238"/>
      <c r="BF2040" s="238"/>
      <c r="BG2040" s="238"/>
      <c r="BH2040" s="238"/>
      <c r="BI2040" s="238"/>
      <c r="BJ2040" s="238"/>
      <c r="BK2040" s="238"/>
      <c r="BL2040" s="238"/>
      <c r="BM2040" s="238"/>
      <c r="BN2040" s="238"/>
      <c r="BO2040" s="238"/>
      <c r="BP2040" s="238"/>
      <c r="BQ2040" s="238"/>
      <c r="BR2040" s="238"/>
      <c r="BS2040" s="238"/>
      <c r="BT2040" s="238"/>
      <c r="BU2040" s="238"/>
      <c r="BV2040" s="238"/>
      <c r="BW2040" s="238"/>
      <c r="BX2040" s="238"/>
      <c r="BY2040" s="238"/>
      <c r="BZ2040" s="238"/>
      <c r="CA2040" s="238"/>
      <c r="CB2040" s="238"/>
      <c r="CC2040" s="238"/>
      <c r="CD2040" s="238"/>
      <c r="CE2040" s="238"/>
      <c r="CF2040" s="238"/>
      <c r="CG2040" s="238"/>
      <c r="CH2040" s="238"/>
      <c r="CI2040" s="238"/>
      <c r="CJ2040" s="238"/>
      <c r="CK2040" s="238"/>
      <c r="CL2040" s="238"/>
      <c r="CM2040" s="238"/>
      <c r="CN2040" s="238"/>
      <c r="CO2040" s="238"/>
      <c r="CP2040" s="238"/>
      <c r="CQ2040" s="238"/>
      <c r="CR2040" s="238"/>
      <c r="CS2040" s="238"/>
      <c r="CT2040" s="238"/>
      <c r="CU2040" s="238"/>
      <c r="CV2040" s="238"/>
      <c r="CW2040" s="238"/>
      <c r="CX2040" s="238"/>
      <c r="CY2040" s="238"/>
      <c r="CZ2040" s="238"/>
      <c r="DA2040" s="238"/>
      <c r="DB2040" s="238"/>
      <c r="DC2040" s="238"/>
      <c r="DD2040" s="238"/>
      <c r="DE2040" s="238"/>
      <c r="DF2040" s="238"/>
      <c r="DG2040" s="238"/>
      <c r="DH2040" s="238"/>
      <c r="DI2040" s="238"/>
      <c r="DJ2040" s="238"/>
      <c r="DK2040" s="238"/>
      <c r="DL2040" s="238"/>
      <c r="DM2040" s="238"/>
      <c r="DN2040" s="238"/>
      <c r="DO2040" s="238"/>
      <c r="DP2040" s="238"/>
      <c r="DQ2040" s="238"/>
      <c r="DR2040" s="238"/>
      <c r="DS2040" s="238"/>
      <c r="DT2040" s="238"/>
      <c r="DU2040" s="238"/>
      <c r="DV2040" s="238"/>
      <c r="DW2040" s="238"/>
      <c r="DX2040" s="238"/>
      <c r="DY2040" s="238"/>
      <c r="DZ2040" s="238"/>
      <c r="EA2040" s="238"/>
      <c r="EB2040" s="238"/>
      <c r="EC2040" s="238"/>
      <c r="ED2040" s="238"/>
      <c r="EE2040" s="238"/>
      <c r="EF2040" s="238"/>
      <c r="EG2040" s="238"/>
      <c r="EH2040" s="238"/>
      <c r="EI2040" s="238"/>
      <c r="EJ2040" s="238"/>
      <c r="EK2040" s="238"/>
      <c r="EL2040" s="238"/>
      <c r="EM2040" s="238"/>
      <c r="EN2040" s="238"/>
      <c r="EO2040" s="238"/>
      <c r="EP2040" s="238"/>
      <c r="EQ2040" s="238"/>
      <c r="ER2040" s="238"/>
      <c r="ES2040" s="238"/>
      <c r="ET2040" s="238"/>
      <c r="EU2040" s="238"/>
      <c r="EV2040" s="238"/>
      <c r="EW2040" s="238"/>
      <c r="EX2040" s="238"/>
      <c r="EY2040" s="238"/>
      <c r="EZ2040" s="238"/>
      <c r="FA2040" s="238"/>
      <c r="FB2040" s="238"/>
      <c r="FC2040" s="238"/>
      <c r="FD2040" s="238"/>
      <c r="FE2040" s="238"/>
    </row>
    <row r="2041" spans="34:161">
      <c r="AH2041" s="238"/>
      <c r="AI2041" s="238"/>
      <c r="AJ2041" s="238"/>
      <c r="AK2041" s="238"/>
      <c r="AL2041" s="238"/>
      <c r="AM2041" s="238"/>
      <c r="AN2041" s="238"/>
      <c r="AO2041" s="238"/>
      <c r="AP2041" s="238"/>
      <c r="AQ2041" s="238"/>
      <c r="AR2041" s="238"/>
      <c r="AS2041" s="238"/>
      <c r="AT2041" s="238"/>
      <c r="AU2041" s="238"/>
      <c r="AV2041" s="238"/>
      <c r="AW2041" s="238"/>
      <c r="AX2041" s="238"/>
      <c r="AY2041" s="238"/>
      <c r="AZ2041" s="238"/>
      <c r="BA2041" s="238"/>
      <c r="BB2041" s="238"/>
      <c r="BC2041" s="238"/>
      <c r="BD2041" s="238"/>
      <c r="BE2041" s="238"/>
      <c r="BF2041" s="238"/>
      <c r="BG2041" s="238"/>
      <c r="BH2041" s="238"/>
      <c r="BI2041" s="238"/>
      <c r="BJ2041" s="238"/>
      <c r="BK2041" s="238"/>
      <c r="BL2041" s="238"/>
      <c r="BM2041" s="238"/>
      <c r="BN2041" s="238"/>
      <c r="BO2041" s="238"/>
      <c r="BP2041" s="238"/>
      <c r="BQ2041" s="238"/>
      <c r="BR2041" s="238"/>
      <c r="BS2041" s="238"/>
      <c r="BT2041" s="238"/>
      <c r="BU2041" s="238"/>
      <c r="BV2041" s="238"/>
      <c r="BW2041" s="238"/>
      <c r="BX2041" s="238"/>
      <c r="BY2041" s="238"/>
      <c r="BZ2041" s="238"/>
      <c r="CA2041" s="238"/>
      <c r="CB2041" s="238"/>
      <c r="CC2041" s="238"/>
      <c r="CD2041" s="238"/>
      <c r="CE2041" s="238"/>
      <c r="CF2041" s="238"/>
      <c r="CG2041" s="238"/>
      <c r="CH2041" s="238"/>
      <c r="CI2041" s="238"/>
      <c r="CJ2041" s="238"/>
      <c r="CK2041" s="238"/>
      <c r="CL2041" s="238"/>
      <c r="CM2041" s="238"/>
      <c r="CN2041" s="238"/>
      <c r="CO2041" s="238"/>
      <c r="CP2041" s="238"/>
      <c r="CQ2041" s="238"/>
      <c r="CR2041" s="238"/>
      <c r="CS2041" s="238"/>
      <c r="CT2041" s="238"/>
      <c r="CU2041" s="238"/>
      <c r="CV2041" s="238"/>
      <c r="CW2041" s="238"/>
      <c r="CX2041" s="238"/>
      <c r="CY2041" s="238"/>
      <c r="CZ2041" s="238"/>
      <c r="DA2041" s="238"/>
      <c r="DB2041" s="238"/>
      <c r="DC2041" s="238"/>
      <c r="DD2041" s="238"/>
      <c r="DE2041" s="238"/>
      <c r="DF2041" s="238"/>
      <c r="DG2041" s="238"/>
      <c r="DH2041" s="238"/>
      <c r="DI2041" s="238"/>
      <c r="DJ2041" s="238"/>
      <c r="DK2041" s="238"/>
      <c r="DL2041" s="238"/>
      <c r="DM2041" s="238"/>
      <c r="DN2041" s="238"/>
      <c r="DO2041" s="238"/>
      <c r="DP2041" s="238"/>
      <c r="DQ2041" s="238"/>
      <c r="DR2041" s="238"/>
      <c r="DS2041" s="238"/>
      <c r="DT2041" s="238"/>
      <c r="DU2041" s="238"/>
      <c r="DV2041" s="238"/>
      <c r="DW2041" s="238"/>
      <c r="DX2041" s="238"/>
      <c r="DY2041" s="238"/>
      <c r="DZ2041" s="238"/>
      <c r="EA2041" s="238"/>
      <c r="EB2041" s="238"/>
      <c r="EC2041" s="238"/>
      <c r="ED2041" s="238"/>
      <c r="EE2041" s="238"/>
      <c r="EF2041" s="238"/>
      <c r="EG2041" s="238"/>
      <c r="EH2041" s="238"/>
      <c r="EI2041" s="238"/>
      <c r="EJ2041" s="238"/>
      <c r="EK2041" s="238"/>
      <c r="EL2041" s="238"/>
      <c r="EM2041" s="238"/>
      <c r="EN2041" s="238"/>
      <c r="EO2041" s="238"/>
      <c r="EP2041" s="238"/>
      <c r="EQ2041" s="238"/>
      <c r="ER2041" s="238"/>
      <c r="ES2041" s="238"/>
      <c r="ET2041" s="238"/>
      <c r="EU2041" s="238"/>
      <c r="EV2041" s="238"/>
      <c r="EW2041" s="238"/>
      <c r="EX2041" s="238"/>
      <c r="EY2041" s="238"/>
      <c r="EZ2041" s="238"/>
      <c r="FA2041" s="238"/>
      <c r="FB2041" s="238"/>
      <c r="FC2041" s="238"/>
      <c r="FD2041" s="238"/>
      <c r="FE2041" s="238"/>
    </row>
    <row r="2042" spans="34:161">
      <c r="AH2042" s="238"/>
      <c r="AI2042" s="238"/>
      <c r="AJ2042" s="238"/>
      <c r="AK2042" s="238"/>
      <c r="AL2042" s="238"/>
      <c r="AM2042" s="238"/>
      <c r="AN2042" s="238"/>
      <c r="AO2042" s="238"/>
      <c r="AP2042" s="238"/>
      <c r="AQ2042" s="238"/>
      <c r="AR2042" s="238"/>
      <c r="AS2042" s="238"/>
      <c r="AT2042" s="238"/>
      <c r="AU2042" s="238"/>
      <c r="AV2042" s="238"/>
      <c r="AW2042" s="238"/>
      <c r="AX2042" s="238"/>
      <c r="AY2042" s="238"/>
      <c r="AZ2042" s="238"/>
      <c r="BA2042" s="238"/>
      <c r="BB2042" s="238"/>
      <c r="BC2042" s="238"/>
      <c r="BD2042" s="238"/>
      <c r="BE2042" s="238"/>
      <c r="BF2042" s="238"/>
      <c r="BG2042" s="238"/>
      <c r="BH2042" s="238"/>
      <c r="BI2042" s="238"/>
      <c r="BJ2042" s="238"/>
      <c r="BK2042" s="238"/>
      <c r="BL2042" s="238"/>
      <c r="BM2042" s="238"/>
      <c r="BN2042" s="238"/>
      <c r="BO2042" s="238"/>
      <c r="BP2042" s="238"/>
      <c r="BQ2042" s="238"/>
      <c r="BR2042" s="238"/>
      <c r="BS2042" s="238"/>
      <c r="BT2042" s="238"/>
      <c r="BU2042" s="238"/>
      <c r="BV2042" s="238"/>
      <c r="BW2042" s="238"/>
      <c r="BX2042" s="238"/>
      <c r="BY2042" s="238"/>
      <c r="BZ2042" s="238"/>
      <c r="CA2042" s="238"/>
      <c r="CB2042" s="238"/>
      <c r="CC2042" s="238"/>
      <c r="CD2042" s="238"/>
      <c r="CE2042" s="238"/>
      <c r="CF2042" s="238"/>
      <c r="CG2042" s="238"/>
      <c r="CH2042" s="238"/>
      <c r="CI2042" s="238"/>
      <c r="CJ2042" s="238"/>
      <c r="CK2042" s="238"/>
      <c r="CL2042" s="238"/>
      <c r="CM2042" s="238"/>
      <c r="CN2042" s="238"/>
      <c r="CO2042" s="238"/>
      <c r="CP2042" s="238"/>
      <c r="CQ2042" s="238"/>
      <c r="CR2042" s="238"/>
      <c r="CS2042" s="238"/>
      <c r="CT2042" s="238"/>
      <c r="CU2042" s="238"/>
      <c r="CV2042" s="238"/>
      <c r="CW2042" s="238"/>
      <c r="CX2042" s="238"/>
      <c r="CY2042" s="238"/>
      <c r="CZ2042" s="238"/>
      <c r="DA2042" s="238"/>
      <c r="DB2042" s="238"/>
      <c r="DC2042" s="238"/>
      <c r="DD2042" s="238"/>
      <c r="DE2042" s="238"/>
      <c r="DF2042" s="238"/>
      <c r="DG2042" s="238"/>
      <c r="DH2042" s="238"/>
      <c r="DI2042" s="238"/>
      <c r="DJ2042" s="238"/>
      <c r="DK2042" s="238"/>
      <c r="DL2042" s="238"/>
      <c r="DM2042" s="238"/>
      <c r="DN2042" s="238"/>
      <c r="DO2042" s="238"/>
      <c r="DP2042" s="238"/>
      <c r="DQ2042" s="238"/>
      <c r="DR2042" s="238"/>
      <c r="DS2042" s="238"/>
      <c r="DT2042" s="238"/>
      <c r="DU2042" s="238"/>
      <c r="DV2042" s="238"/>
      <c r="DW2042" s="238"/>
      <c r="DX2042" s="238"/>
      <c r="DY2042" s="238"/>
      <c r="DZ2042" s="238"/>
      <c r="EA2042" s="238"/>
      <c r="EB2042" s="238"/>
      <c r="EC2042" s="238"/>
      <c r="ED2042" s="238"/>
      <c r="EE2042" s="238"/>
      <c r="EF2042" s="238"/>
      <c r="EG2042" s="238"/>
      <c r="EH2042" s="238"/>
      <c r="EI2042" s="238"/>
      <c r="EJ2042" s="238"/>
      <c r="EK2042" s="238"/>
      <c r="EL2042" s="238"/>
      <c r="EM2042" s="238"/>
      <c r="EN2042" s="238"/>
      <c r="EO2042" s="238"/>
      <c r="EP2042" s="238"/>
      <c r="EQ2042" s="238"/>
      <c r="ER2042" s="238"/>
      <c r="ES2042" s="238"/>
      <c r="ET2042" s="238"/>
      <c r="EU2042" s="238"/>
      <c r="EV2042" s="238"/>
      <c r="EW2042" s="238"/>
      <c r="EX2042" s="238"/>
      <c r="EY2042" s="238"/>
      <c r="EZ2042" s="238"/>
      <c r="FA2042" s="238"/>
      <c r="FB2042" s="238"/>
      <c r="FC2042" s="238"/>
      <c r="FD2042" s="238"/>
      <c r="FE2042" s="238"/>
    </row>
    <row r="2043" spans="34:161">
      <c r="AH2043" s="238"/>
      <c r="AI2043" s="238"/>
      <c r="AJ2043" s="238"/>
      <c r="AK2043" s="238"/>
      <c r="AL2043" s="238"/>
      <c r="AM2043" s="238"/>
      <c r="AN2043" s="238"/>
      <c r="AO2043" s="238"/>
      <c r="AP2043" s="238"/>
      <c r="AQ2043" s="238"/>
      <c r="AR2043" s="238"/>
      <c r="AS2043" s="238"/>
      <c r="AT2043" s="238"/>
      <c r="AU2043" s="238"/>
      <c r="AV2043" s="238"/>
      <c r="AW2043" s="238"/>
      <c r="AX2043" s="238"/>
      <c r="AY2043" s="238"/>
      <c r="AZ2043" s="238"/>
      <c r="BA2043" s="238"/>
      <c r="BB2043" s="238"/>
      <c r="BC2043" s="238"/>
      <c r="BD2043" s="238"/>
      <c r="BE2043" s="238"/>
      <c r="BF2043" s="238"/>
      <c r="BG2043" s="238"/>
      <c r="BH2043" s="238"/>
      <c r="BI2043" s="238"/>
      <c r="BJ2043" s="238"/>
      <c r="BK2043" s="238"/>
      <c r="BL2043" s="238"/>
      <c r="BM2043" s="238"/>
      <c r="BN2043" s="238"/>
      <c r="BO2043" s="238"/>
      <c r="BP2043" s="238"/>
      <c r="BQ2043" s="238"/>
      <c r="BR2043" s="238"/>
      <c r="BS2043" s="238"/>
      <c r="BT2043" s="238"/>
      <c r="BU2043" s="238"/>
      <c r="BV2043" s="238"/>
      <c r="BW2043" s="238"/>
      <c r="BX2043" s="238"/>
      <c r="BY2043" s="238"/>
      <c r="BZ2043" s="238"/>
      <c r="CA2043" s="238"/>
      <c r="CB2043" s="238"/>
      <c r="CC2043" s="238"/>
      <c r="CD2043" s="238"/>
      <c r="CE2043" s="238"/>
      <c r="CF2043" s="238"/>
      <c r="CG2043" s="238"/>
      <c r="CH2043" s="238"/>
      <c r="CI2043" s="238"/>
      <c r="CJ2043" s="238"/>
      <c r="CK2043" s="238"/>
      <c r="CL2043" s="238"/>
      <c r="CM2043" s="238"/>
      <c r="CN2043" s="238"/>
      <c r="CO2043" s="238"/>
      <c r="CP2043" s="238"/>
      <c r="CQ2043" s="238"/>
      <c r="CR2043" s="238"/>
      <c r="CS2043" s="238"/>
      <c r="CT2043" s="238"/>
      <c r="CU2043" s="238"/>
      <c r="CV2043" s="238"/>
      <c r="CW2043" s="238"/>
      <c r="CX2043" s="238"/>
      <c r="CY2043" s="238"/>
      <c r="CZ2043" s="238"/>
      <c r="DA2043" s="238"/>
      <c r="DB2043" s="238"/>
      <c r="DC2043" s="238"/>
      <c r="DD2043" s="238"/>
      <c r="DE2043" s="238"/>
      <c r="DF2043" s="238"/>
      <c r="DG2043" s="238"/>
      <c r="DH2043" s="238"/>
      <c r="DI2043" s="238"/>
      <c r="DJ2043" s="238"/>
      <c r="DK2043" s="238"/>
      <c r="DL2043" s="238"/>
      <c r="DM2043" s="238"/>
      <c r="DN2043" s="238"/>
      <c r="DO2043" s="238"/>
      <c r="DP2043" s="238"/>
      <c r="DQ2043" s="238"/>
      <c r="DR2043" s="238"/>
      <c r="DS2043" s="238"/>
      <c r="DT2043" s="238"/>
      <c r="DU2043" s="238"/>
      <c r="DV2043" s="238"/>
      <c r="DW2043" s="238"/>
      <c r="DX2043" s="238"/>
      <c r="DY2043" s="238"/>
      <c r="DZ2043" s="238"/>
      <c r="EA2043" s="238"/>
      <c r="EB2043" s="238"/>
      <c r="EC2043" s="238"/>
      <c r="ED2043" s="238"/>
      <c r="EE2043" s="238"/>
      <c r="EF2043" s="238"/>
      <c r="EG2043" s="238"/>
      <c r="EH2043" s="238"/>
      <c r="EI2043" s="238"/>
      <c r="EJ2043" s="238"/>
      <c r="EK2043" s="238"/>
      <c r="EL2043" s="238"/>
      <c r="EM2043" s="238"/>
      <c r="EN2043" s="238"/>
      <c r="EO2043" s="238"/>
      <c r="EP2043" s="238"/>
      <c r="EQ2043" s="238"/>
      <c r="ER2043" s="238"/>
      <c r="ES2043" s="238"/>
      <c r="ET2043" s="238"/>
      <c r="EU2043" s="238"/>
      <c r="EV2043" s="238"/>
      <c r="EW2043" s="238"/>
      <c r="EX2043" s="238"/>
      <c r="EY2043" s="238"/>
      <c r="EZ2043" s="238"/>
      <c r="FA2043" s="238"/>
      <c r="FB2043" s="238"/>
      <c r="FC2043" s="238"/>
      <c r="FD2043" s="238"/>
      <c r="FE2043" s="238"/>
    </row>
    <row r="2044" spans="34:161">
      <c r="AH2044" s="238"/>
      <c r="AI2044" s="238"/>
      <c r="AJ2044" s="238"/>
      <c r="AK2044" s="238"/>
      <c r="AL2044" s="238"/>
      <c r="AM2044" s="238"/>
      <c r="AN2044" s="238"/>
      <c r="AO2044" s="238"/>
      <c r="AP2044" s="238"/>
      <c r="AQ2044" s="238"/>
      <c r="AR2044" s="238"/>
      <c r="AS2044" s="238"/>
      <c r="AT2044" s="238"/>
      <c r="AU2044" s="238"/>
      <c r="AV2044" s="238"/>
      <c r="AW2044" s="238"/>
      <c r="AX2044" s="238"/>
      <c r="AY2044" s="238"/>
      <c r="AZ2044" s="238"/>
      <c r="BA2044" s="238"/>
      <c r="BB2044" s="238"/>
      <c r="BC2044" s="238"/>
      <c r="BD2044" s="238"/>
      <c r="BE2044" s="238"/>
      <c r="BF2044" s="238"/>
      <c r="BG2044" s="238"/>
      <c r="BH2044" s="238"/>
      <c r="BI2044" s="238"/>
      <c r="BJ2044" s="238"/>
      <c r="BK2044" s="238"/>
      <c r="BL2044" s="238"/>
      <c r="BM2044" s="238"/>
      <c r="BN2044" s="238"/>
      <c r="BO2044" s="238"/>
      <c r="BP2044" s="238"/>
      <c r="BQ2044" s="238"/>
      <c r="BR2044" s="238"/>
      <c r="BS2044" s="238"/>
      <c r="BT2044" s="238"/>
      <c r="BU2044" s="238"/>
      <c r="BV2044" s="238"/>
      <c r="BW2044" s="238"/>
      <c r="BX2044" s="238"/>
      <c r="BY2044" s="238"/>
      <c r="BZ2044" s="238"/>
      <c r="CA2044" s="238"/>
      <c r="CB2044" s="238"/>
      <c r="CC2044" s="238"/>
      <c r="CD2044" s="238"/>
      <c r="CE2044" s="238"/>
      <c r="CF2044" s="238"/>
      <c r="CG2044" s="238"/>
      <c r="CH2044" s="238"/>
      <c r="CI2044" s="238"/>
      <c r="CJ2044" s="238"/>
      <c r="CK2044" s="238"/>
      <c r="CL2044" s="238"/>
      <c r="CM2044" s="238"/>
      <c r="CN2044" s="238"/>
      <c r="CO2044" s="238"/>
      <c r="CP2044" s="238"/>
      <c r="CQ2044" s="238"/>
      <c r="CR2044" s="238"/>
      <c r="CS2044" s="238"/>
      <c r="CT2044" s="238"/>
      <c r="CU2044" s="238"/>
      <c r="CV2044" s="238"/>
      <c r="CW2044" s="238"/>
      <c r="CX2044" s="238"/>
      <c r="CY2044" s="238"/>
      <c r="CZ2044" s="238"/>
      <c r="DA2044" s="238"/>
      <c r="DB2044" s="238"/>
      <c r="DC2044" s="238"/>
      <c r="DD2044" s="238"/>
      <c r="DE2044" s="238"/>
      <c r="DF2044" s="238"/>
      <c r="DG2044" s="238"/>
      <c r="DH2044" s="238"/>
      <c r="DI2044" s="238"/>
      <c r="DJ2044" s="238"/>
      <c r="DK2044" s="238"/>
      <c r="DL2044" s="238"/>
      <c r="DM2044" s="238"/>
      <c r="DN2044" s="238"/>
      <c r="DO2044" s="238"/>
      <c r="DP2044" s="238"/>
      <c r="DQ2044" s="238"/>
      <c r="DR2044" s="238"/>
      <c r="DS2044" s="238"/>
      <c r="DT2044" s="238"/>
      <c r="DU2044" s="238"/>
      <c r="DV2044" s="238"/>
      <c r="DW2044" s="238"/>
      <c r="DX2044" s="238"/>
      <c r="DY2044" s="238"/>
      <c r="DZ2044" s="238"/>
      <c r="EA2044" s="238"/>
      <c r="EB2044" s="238"/>
      <c r="EC2044" s="238"/>
      <c r="ED2044" s="238"/>
      <c r="EE2044" s="238"/>
      <c r="EF2044" s="238"/>
      <c r="EG2044" s="238"/>
      <c r="EH2044" s="238"/>
      <c r="EI2044" s="238"/>
      <c r="EJ2044" s="238"/>
      <c r="EK2044" s="238"/>
      <c r="EL2044" s="238"/>
      <c r="EM2044" s="238"/>
      <c r="EN2044" s="238"/>
      <c r="EO2044" s="238"/>
      <c r="EP2044" s="238"/>
      <c r="EQ2044" s="238"/>
      <c r="ER2044" s="238"/>
      <c r="ES2044" s="238"/>
      <c r="ET2044" s="238"/>
      <c r="EU2044" s="238"/>
      <c r="EV2044" s="238"/>
      <c r="EW2044" s="238"/>
      <c r="EX2044" s="238"/>
      <c r="EY2044" s="238"/>
      <c r="EZ2044" s="238"/>
      <c r="FA2044" s="238"/>
      <c r="FB2044" s="238"/>
      <c r="FC2044" s="238"/>
      <c r="FD2044" s="238"/>
      <c r="FE2044" s="238"/>
    </row>
    <row r="2045" spans="34:161">
      <c r="AH2045" s="238"/>
      <c r="AI2045" s="238"/>
      <c r="AJ2045" s="238"/>
      <c r="AK2045" s="238"/>
      <c r="AL2045" s="238"/>
      <c r="AM2045" s="238"/>
      <c r="AN2045" s="238"/>
      <c r="AO2045" s="238"/>
      <c r="AP2045" s="238"/>
      <c r="AQ2045" s="238"/>
      <c r="AR2045" s="238"/>
      <c r="AS2045" s="238"/>
      <c r="AT2045" s="238"/>
      <c r="AU2045" s="238"/>
      <c r="AV2045" s="238"/>
      <c r="AW2045" s="238"/>
      <c r="AX2045" s="238"/>
      <c r="AY2045" s="238"/>
      <c r="AZ2045" s="238"/>
      <c r="BA2045" s="238"/>
      <c r="BB2045" s="238"/>
      <c r="BC2045" s="238"/>
      <c r="BD2045" s="238"/>
      <c r="BE2045" s="238"/>
      <c r="BF2045" s="238"/>
      <c r="BG2045" s="238"/>
      <c r="BH2045" s="238"/>
      <c r="BI2045" s="238"/>
      <c r="BJ2045" s="238"/>
      <c r="BK2045" s="238"/>
      <c r="BL2045" s="238"/>
      <c r="BM2045" s="238"/>
      <c r="BN2045" s="238"/>
      <c r="BO2045" s="238"/>
      <c r="BP2045" s="238"/>
      <c r="BQ2045" s="238"/>
      <c r="BR2045" s="238"/>
      <c r="BS2045" s="238"/>
      <c r="BT2045" s="238"/>
      <c r="BU2045" s="238"/>
      <c r="BV2045" s="238"/>
      <c r="BW2045" s="238"/>
      <c r="BX2045" s="238"/>
      <c r="BY2045" s="238"/>
      <c r="BZ2045" s="238"/>
      <c r="CA2045" s="238"/>
      <c r="CB2045" s="238"/>
      <c r="CC2045" s="238"/>
      <c r="CD2045" s="238"/>
      <c r="CE2045" s="238"/>
      <c r="CF2045" s="238"/>
      <c r="CG2045" s="238"/>
      <c r="CH2045" s="238"/>
      <c r="CI2045" s="238"/>
      <c r="CJ2045" s="238"/>
      <c r="CK2045" s="238"/>
      <c r="CL2045" s="238"/>
      <c r="CM2045" s="238"/>
      <c r="CN2045" s="238"/>
      <c r="CO2045" s="238"/>
      <c r="CP2045" s="238"/>
      <c r="CQ2045" s="238"/>
      <c r="CR2045" s="238"/>
      <c r="CS2045" s="238"/>
      <c r="CT2045" s="238"/>
      <c r="CU2045" s="238"/>
      <c r="CV2045" s="238"/>
      <c r="CW2045" s="238"/>
      <c r="CX2045" s="238"/>
      <c r="CY2045" s="238"/>
      <c r="CZ2045" s="238"/>
      <c r="DA2045" s="238"/>
      <c r="DB2045" s="238"/>
      <c r="DC2045" s="238"/>
      <c r="DD2045" s="238"/>
      <c r="DE2045" s="238"/>
      <c r="DF2045" s="238"/>
      <c r="DG2045" s="238"/>
      <c r="DH2045" s="238"/>
      <c r="DI2045" s="238"/>
      <c r="DJ2045" s="238"/>
      <c r="DK2045" s="238"/>
      <c r="DL2045" s="238"/>
      <c r="DM2045" s="238"/>
      <c r="DN2045" s="238"/>
      <c r="DO2045" s="238"/>
      <c r="DP2045" s="238"/>
      <c r="DQ2045" s="238"/>
      <c r="DR2045" s="238"/>
      <c r="DS2045" s="238"/>
      <c r="DT2045" s="238"/>
      <c r="DU2045" s="238"/>
      <c r="DV2045" s="238"/>
      <c r="DW2045" s="238"/>
      <c r="DX2045" s="238"/>
      <c r="DY2045" s="238"/>
      <c r="DZ2045" s="238"/>
      <c r="EA2045" s="238"/>
      <c r="EB2045" s="238"/>
      <c r="EC2045" s="238"/>
      <c r="ED2045" s="238"/>
      <c r="EE2045" s="238"/>
      <c r="EF2045" s="238"/>
      <c r="EG2045" s="238"/>
      <c r="EH2045" s="238"/>
      <c r="EI2045" s="238"/>
      <c r="EJ2045" s="238"/>
      <c r="EK2045" s="238"/>
      <c r="EL2045" s="238"/>
      <c r="EM2045" s="238"/>
      <c r="EN2045" s="238"/>
      <c r="EO2045" s="238"/>
      <c r="EP2045" s="238"/>
      <c r="EQ2045" s="238"/>
      <c r="ER2045" s="238"/>
      <c r="ES2045" s="238"/>
      <c r="ET2045" s="238"/>
      <c r="EU2045" s="238"/>
      <c r="EV2045" s="238"/>
      <c r="EW2045" s="238"/>
      <c r="EX2045" s="238"/>
      <c r="EY2045" s="238"/>
      <c r="EZ2045" s="238"/>
      <c r="FA2045" s="238"/>
      <c r="FB2045" s="238"/>
      <c r="FC2045" s="238"/>
      <c r="FD2045" s="238"/>
      <c r="FE2045" s="238"/>
    </row>
    <row r="2046" spans="34:161">
      <c r="AH2046" s="238"/>
      <c r="AI2046" s="238"/>
      <c r="AJ2046" s="238"/>
      <c r="AK2046" s="238"/>
      <c r="AL2046" s="238"/>
      <c r="AM2046" s="238"/>
      <c r="AN2046" s="238"/>
      <c r="AO2046" s="238"/>
      <c r="AP2046" s="238"/>
      <c r="AQ2046" s="238"/>
      <c r="AR2046" s="238"/>
      <c r="AS2046" s="238"/>
      <c r="AT2046" s="238"/>
      <c r="AU2046" s="238"/>
      <c r="AV2046" s="238"/>
      <c r="AW2046" s="238"/>
      <c r="AX2046" s="238"/>
      <c r="AY2046" s="238"/>
      <c r="AZ2046" s="238"/>
      <c r="BA2046" s="238"/>
      <c r="BB2046" s="238"/>
      <c r="BC2046" s="238"/>
      <c r="BD2046" s="238"/>
      <c r="BE2046" s="238"/>
      <c r="BF2046" s="238"/>
      <c r="BG2046" s="238"/>
      <c r="BH2046" s="238"/>
      <c r="BI2046" s="238"/>
      <c r="BJ2046" s="238"/>
      <c r="BK2046" s="238"/>
      <c r="BL2046" s="238"/>
      <c r="BM2046" s="238"/>
      <c r="BN2046" s="238"/>
      <c r="BO2046" s="238"/>
      <c r="BP2046" s="238"/>
      <c r="BQ2046" s="238"/>
      <c r="BR2046" s="238"/>
      <c r="BS2046" s="238"/>
      <c r="BT2046" s="238"/>
      <c r="BU2046" s="238"/>
      <c r="BV2046" s="238"/>
      <c r="BW2046" s="238"/>
      <c r="BX2046" s="238"/>
      <c r="BY2046" s="238"/>
      <c r="BZ2046" s="238"/>
      <c r="CA2046" s="238"/>
      <c r="CB2046" s="238"/>
      <c r="CC2046" s="238"/>
      <c r="CD2046" s="238"/>
      <c r="CE2046" s="238"/>
      <c r="CF2046" s="238"/>
      <c r="CG2046" s="238"/>
      <c r="CH2046" s="238"/>
      <c r="CI2046" s="238"/>
      <c r="CJ2046" s="238"/>
      <c r="CK2046" s="238"/>
      <c r="CL2046" s="238"/>
      <c r="CM2046" s="238"/>
      <c r="CN2046" s="238"/>
      <c r="CO2046" s="238"/>
      <c r="CP2046" s="238"/>
      <c r="CQ2046" s="238"/>
      <c r="CR2046" s="238"/>
      <c r="CS2046" s="238"/>
      <c r="CT2046" s="238"/>
      <c r="CU2046" s="238"/>
      <c r="CV2046" s="238"/>
      <c r="CW2046" s="238"/>
      <c r="CX2046" s="238"/>
      <c r="CY2046" s="238"/>
      <c r="CZ2046" s="238"/>
      <c r="DA2046" s="238"/>
      <c r="DB2046" s="238"/>
      <c r="DC2046" s="238"/>
      <c r="DD2046" s="238"/>
      <c r="DE2046" s="238"/>
      <c r="DF2046" s="238"/>
      <c r="DG2046" s="238"/>
      <c r="DH2046" s="238"/>
      <c r="DI2046" s="238"/>
      <c r="DJ2046" s="238"/>
      <c r="DK2046" s="238"/>
      <c r="DL2046" s="238"/>
      <c r="DM2046" s="238"/>
      <c r="DN2046" s="238"/>
      <c r="DO2046" s="238"/>
      <c r="DP2046" s="238"/>
      <c r="DQ2046" s="238"/>
      <c r="DR2046" s="238"/>
      <c r="DS2046" s="238"/>
      <c r="DT2046" s="238"/>
      <c r="DU2046" s="238"/>
      <c r="DV2046" s="238"/>
      <c r="DW2046" s="238"/>
      <c r="DX2046" s="238"/>
      <c r="DY2046" s="238"/>
      <c r="DZ2046" s="238"/>
      <c r="EA2046" s="238"/>
      <c r="EB2046" s="238"/>
      <c r="EC2046" s="238"/>
      <c r="ED2046" s="238"/>
      <c r="EE2046" s="238"/>
      <c r="EF2046" s="238"/>
      <c r="EG2046" s="238"/>
      <c r="EH2046" s="238"/>
      <c r="EI2046" s="238"/>
      <c r="EJ2046" s="238"/>
      <c r="EK2046" s="238"/>
      <c r="EL2046" s="238"/>
      <c r="EM2046" s="238"/>
      <c r="EN2046" s="238"/>
      <c r="EO2046" s="238"/>
      <c r="EP2046" s="238"/>
      <c r="EQ2046" s="238"/>
      <c r="ER2046" s="238"/>
      <c r="ES2046" s="238"/>
      <c r="ET2046" s="238"/>
      <c r="EU2046" s="238"/>
      <c r="EV2046" s="238"/>
      <c r="EW2046" s="238"/>
      <c r="EX2046" s="238"/>
      <c r="EY2046" s="238"/>
      <c r="EZ2046" s="238"/>
      <c r="FA2046" s="238"/>
      <c r="FB2046" s="238"/>
      <c r="FC2046" s="238"/>
      <c r="FD2046" s="238"/>
      <c r="FE2046" s="238"/>
    </row>
    <row r="2047" spans="34:161">
      <c r="AH2047" s="238"/>
      <c r="AI2047" s="238"/>
      <c r="AJ2047" s="238"/>
      <c r="AK2047" s="238"/>
      <c r="AL2047" s="238"/>
      <c r="AM2047" s="238"/>
      <c r="AN2047" s="238"/>
      <c r="AO2047" s="238"/>
      <c r="AP2047" s="238"/>
      <c r="AQ2047" s="238"/>
      <c r="AR2047" s="238"/>
      <c r="AS2047" s="238"/>
      <c r="AT2047" s="238"/>
      <c r="AU2047" s="238"/>
      <c r="AV2047" s="238"/>
      <c r="AW2047" s="238"/>
      <c r="AX2047" s="238"/>
      <c r="AY2047" s="238"/>
      <c r="AZ2047" s="238"/>
      <c r="BA2047" s="238"/>
      <c r="BB2047" s="238"/>
      <c r="BC2047" s="238"/>
      <c r="BD2047" s="238"/>
      <c r="BE2047" s="238"/>
      <c r="BF2047" s="238"/>
      <c r="BG2047" s="238"/>
      <c r="BH2047" s="238"/>
      <c r="BI2047" s="238"/>
      <c r="BJ2047" s="238"/>
      <c r="BK2047" s="238"/>
      <c r="BL2047" s="238"/>
      <c r="BM2047" s="238"/>
      <c r="BN2047" s="238"/>
      <c r="BO2047" s="238"/>
      <c r="BP2047" s="238"/>
      <c r="BQ2047" s="238"/>
      <c r="BR2047" s="238"/>
      <c r="BS2047" s="238"/>
      <c r="BT2047" s="238"/>
      <c r="BU2047" s="238"/>
      <c r="BV2047" s="238"/>
      <c r="BW2047" s="238"/>
      <c r="BX2047" s="238"/>
      <c r="BY2047" s="238"/>
      <c r="BZ2047" s="238"/>
      <c r="CA2047" s="238"/>
      <c r="CB2047" s="238"/>
      <c r="CC2047" s="238"/>
      <c r="CD2047" s="238"/>
      <c r="CE2047" s="238"/>
      <c r="CF2047" s="238"/>
      <c r="CG2047" s="238"/>
      <c r="CH2047" s="238"/>
      <c r="CI2047" s="238"/>
      <c r="CJ2047" s="238"/>
      <c r="CK2047" s="238"/>
      <c r="CL2047" s="238"/>
      <c r="CM2047" s="238"/>
      <c r="CN2047" s="238"/>
      <c r="CO2047" s="238"/>
      <c r="CP2047" s="238"/>
      <c r="CQ2047" s="238"/>
      <c r="CR2047" s="238"/>
      <c r="CS2047" s="238"/>
      <c r="CT2047" s="238"/>
      <c r="CU2047" s="238"/>
      <c r="CV2047" s="238"/>
      <c r="CW2047" s="238"/>
      <c r="CX2047" s="238"/>
      <c r="CY2047" s="238"/>
      <c r="CZ2047" s="238"/>
      <c r="DA2047" s="238"/>
      <c r="DB2047" s="238"/>
      <c r="DC2047" s="238"/>
      <c r="DD2047" s="238"/>
      <c r="DE2047" s="238"/>
      <c r="DF2047" s="238"/>
      <c r="DG2047" s="238"/>
      <c r="DH2047" s="238"/>
      <c r="DI2047" s="238"/>
      <c r="DJ2047" s="238"/>
      <c r="DK2047" s="238"/>
      <c r="DL2047" s="238"/>
      <c r="DM2047" s="238"/>
      <c r="DN2047" s="238"/>
      <c r="DO2047" s="238"/>
      <c r="DP2047" s="238"/>
      <c r="DQ2047" s="238"/>
      <c r="DR2047" s="238"/>
      <c r="DS2047" s="238"/>
      <c r="DT2047" s="238"/>
      <c r="DU2047" s="238"/>
      <c r="DV2047" s="238"/>
      <c r="DW2047" s="238"/>
      <c r="DX2047" s="238"/>
      <c r="DY2047" s="238"/>
      <c r="DZ2047" s="238"/>
      <c r="EA2047" s="238"/>
      <c r="EB2047" s="238"/>
      <c r="EC2047" s="238"/>
      <c r="ED2047" s="238"/>
      <c r="EE2047" s="238"/>
      <c r="EF2047" s="238"/>
      <c r="EG2047" s="238"/>
      <c r="EH2047" s="238"/>
      <c r="EI2047" s="238"/>
      <c r="EJ2047" s="238"/>
      <c r="EK2047" s="238"/>
      <c r="EL2047" s="238"/>
      <c r="EM2047" s="238"/>
      <c r="EN2047" s="238"/>
      <c r="EO2047" s="238"/>
      <c r="EP2047" s="238"/>
      <c r="EQ2047" s="238"/>
      <c r="ER2047" s="238"/>
      <c r="ES2047" s="238"/>
      <c r="ET2047" s="238"/>
      <c r="EU2047" s="238"/>
      <c r="EV2047" s="238"/>
      <c r="EW2047" s="238"/>
      <c r="EX2047" s="238"/>
      <c r="EY2047" s="238"/>
      <c r="EZ2047" s="238"/>
      <c r="FA2047" s="238"/>
      <c r="FB2047" s="238"/>
      <c r="FC2047" s="238"/>
      <c r="FD2047" s="238"/>
      <c r="FE2047" s="238"/>
    </row>
    <row r="2048" spans="34:161">
      <c r="AH2048" s="238"/>
      <c r="AI2048" s="238"/>
      <c r="AJ2048" s="238"/>
      <c r="AK2048" s="238"/>
      <c r="AL2048" s="238"/>
      <c r="AM2048" s="238"/>
      <c r="AN2048" s="238"/>
      <c r="AO2048" s="238"/>
      <c r="AP2048" s="238"/>
      <c r="AQ2048" s="238"/>
      <c r="AR2048" s="238"/>
      <c r="AS2048" s="238"/>
      <c r="AT2048" s="238"/>
      <c r="AU2048" s="238"/>
      <c r="AV2048" s="238"/>
      <c r="AW2048" s="238"/>
      <c r="AX2048" s="238"/>
      <c r="AY2048" s="238"/>
      <c r="AZ2048" s="238"/>
      <c r="BA2048" s="238"/>
      <c r="BB2048" s="238"/>
      <c r="BC2048" s="238"/>
      <c r="BD2048" s="238"/>
      <c r="BE2048" s="238"/>
      <c r="BF2048" s="238"/>
      <c r="BG2048" s="238"/>
      <c r="BH2048" s="238"/>
      <c r="BI2048" s="238"/>
      <c r="BJ2048" s="238"/>
      <c r="BK2048" s="238"/>
      <c r="BL2048" s="238"/>
      <c r="BM2048" s="238"/>
      <c r="BN2048" s="238"/>
      <c r="BO2048" s="238"/>
      <c r="BP2048" s="238"/>
      <c r="BQ2048" s="238"/>
      <c r="BR2048" s="238"/>
      <c r="BS2048" s="238"/>
      <c r="BT2048" s="238"/>
      <c r="BU2048" s="238"/>
      <c r="BV2048" s="238"/>
      <c r="BW2048" s="238"/>
      <c r="BX2048" s="238"/>
      <c r="BY2048" s="238"/>
      <c r="BZ2048" s="238"/>
      <c r="CA2048" s="238"/>
      <c r="CB2048" s="238"/>
      <c r="CC2048" s="238"/>
      <c r="CD2048" s="238"/>
      <c r="CE2048" s="238"/>
      <c r="CF2048" s="238"/>
      <c r="CG2048" s="238"/>
      <c r="CH2048" s="238"/>
      <c r="CI2048" s="238"/>
      <c r="CJ2048" s="238"/>
      <c r="CK2048" s="238"/>
      <c r="CL2048" s="238"/>
      <c r="CM2048" s="238"/>
      <c r="CN2048" s="238"/>
      <c r="CO2048" s="238"/>
      <c r="CP2048" s="238"/>
      <c r="CQ2048" s="238"/>
      <c r="CR2048" s="238"/>
      <c r="CS2048" s="238"/>
      <c r="CT2048" s="238"/>
      <c r="CU2048" s="238"/>
      <c r="CV2048" s="238"/>
      <c r="CW2048" s="238"/>
      <c r="CX2048" s="238"/>
      <c r="CY2048" s="238"/>
      <c r="CZ2048" s="238"/>
      <c r="DA2048" s="238"/>
      <c r="DB2048" s="238"/>
      <c r="DC2048" s="238"/>
      <c r="DD2048" s="238"/>
      <c r="DE2048" s="238"/>
      <c r="DF2048" s="238"/>
      <c r="DG2048" s="238"/>
      <c r="DH2048" s="238"/>
      <c r="DI2048" s="238"/>
      <c r="DJ2048" s="238"/>
      <c r="DK2048" s="238"/>
      <c r="DL2048" s="238"/>
      <c r="DM2048" s="238"/>
      <c r="DN2048" s="238"/>
      <c r="DO2048" s="238"/>
      <c r="DP2048" s="238"/>
      <c r="DQ2048" s="238"/>
      <c r="DR2048" s="238"/>
      <c r="DS2048" s="238"/>
      <c r="DT2048" s="238"/>
      <c r="DU2048" s="238"/>
      <c r="DV2048" s="238"/>
      <c r="DW2048" s="238"/>
      <c r="DX2048" s="238"/>
      <c r="DY2048" s="238"/>
      <c r="DZ2048" s="238"/>
      <c r="EA2048" s="238"/>
      <c r="EB2048" s="238"/>
      <c r="EC2048" s="238"/>
      <c r="ED2048" s="238"/>
      <c r="EE2048" s="238"/>
      <c r="EF2048" s="238"/>
      <c r="EG2048" s="238"/>
      <c r="EH2048" s="238"/>
      <c r="EI2048" s="238"/>
      <c r="EJ2048" s="238"/>
      <c r="EK2048" s="238"/>
      <c r="EL2048" s="238"/>
      <c r="EM2048" s="238"/>
      <c r="EN2048" s="238"/>
      <c r="EO2048" s="238"/>
      <c r="EP2048" s="238"/>
      <c r="EQ2048" s="238"/>
      <c r="ER2048" s="238"/>
      <c r="ES2048" s="238"/>
      <c r="ET2048" s="238"/>
      <c r="EU2048" s="238"/>
      <c r="EV2048" s="238"/>
      <c r="EW2048" s="238"/>
      <c r="EX2048" s="238"/>
      <c r="EY2048" s="238"/>
      <c r="EZ2048" s="238"/>
      <c r="FA2048" s="238"/>
      <c r="FB2048" s="238"/>
      <c r="FC2048" s="238"/>
      <c r="FD2048" s="238"/>
      <c r="FE2048" s="238"/>
    </row>
    <row r="2049" spans="34:161">
      <c r="AH2049" s="238"/>
      <c r="AI2049" s="238"/>
      <c r="AJ2049" s="238"/>
      <c r="AK2049" s="238"/>
      <c r="AL2049" s="238"/>
      <c r="AM2049" s="238"/>
      <c r="AN2049" s="238"/>
      <c r="AO2049" s="238"/>
      <c r="AP2049" s="238"/>
      <c r="AQ2049" s="238"/>
      <c r="AR2049" s="238"/>
      <c r="AS2049" s="238"/>
      <c r="AT2049" s="238"/>
      <c r="AU2049" s="238"/>
      <c r="AV2049" s="238"/>
      <c r="AW2049" s="238"/>
      <c r="AX2049" s="238"/>
      <c r="AY2049" s="238"/>
      <c r="AZ2049" s="238"/>
      <c r="BA2049" s="238"/>
      <c r="BB2049" s="238"/>
      <c r="BC2049" s="238"/>
      <c r="BD2049" s="238"/>
      <c r="BE2049" s="238"/>
      <c r="BF2049" s="238"/>
      <c r="BG2049" s="238"/>
      <c r="BH2049" s="238"/>
      <c r="BI2049" s="238"/>
      <c r="BJ2049" s="238"/>
      <c r="BK2049" s="238"/>
      <c r="BL2049" s="238"/>
      <c r="BM2049" s="238"/>
      <c r="BN2049" s="238"/>
      <c r="BO2049" s="238"/>
      <c r="BP2049" s="238"/>
      <c r="BQ2049" s="238"/>
      <c r="BR2049" s="238"/>
      <c r="BS2049" s="238"/>
      <c r="BT2049" s="238"/>
      <c r="BU2049" s="238"/>
      <c r="BV2049" s="238"/>
      <c r="BW2049" s="238"/>
      <c r="BX2049" s="238"/>
      <c r="BY2049" s="238"/>
      <c r="BZ2049" s="238"/>
      <c r="CA2049" s="238"/>
      <c r="CB2049" s="238"/>
      <c r="CC2049" s="238"/>
      <c r="CD2049" s="238"/>
      <c r="CE2049" s="238"/>
      <c r="CF2049" s="238"/>
      <c r="CG2049" s="238"/>
      <c r="CH2049" s="238"/>
      <c r="CI2049" s="238"/>
      <c r="CJ2049" s="238"/>
      <c r="CK2049" s="238"/>
      <c r="CL2049" s="238"/>
      <c r="CM2049" s="238"/>
      <c r="CN2049" s="238"/>
      <c r="CO2049" s="238"/>
      <c r="CP2049" s="238"/>
      <c r="CQ2049" s="238"/>
      <c r="CR2049" s="238"/>
      <c r="CS2049" s="238"/>
      <c r="CT2049" s="238"/>
      <c r="CU2049" s="238"/>
      <c r="CV2049" s="238"/>
      <c r="CW2049" s="238"/>
      <c r="CX2049" s="238"/>
      <c r="CY2049" s="238"/>
      <c r="CZ2049" s="238"/>
      <c r="DA2049" s="238"/>
      <c r="DB2049" s="238"/>
      <c r="DC2049" s="238"/>
      <c r="DD2049" s="238"/>
      <c r="DE2049" s="238"/>
      <c r="DF2049" s="238"/>
      <c r="DG2049" s="238"/>
      <c r="DH2049" s="238"/>
      <c r="DI2049" s="238"/>
      <c r="DJ2049" s="238"/>
      <c r="DK2049" s="238"/>
      <c r="DL2049" s="238"/>
      <c r="DM2049" s="238"/>
      <c r="DN2049" s="238"/>
      <c r="DO2049" s="238"/>
      <c r="DP2049" s="238"/>
      <c r="DQ2049" s="238"/>
      <c r="DR2049" s="238"/>
      <c r="DS2049" s="238"/>
      <c r="DT2049" s="238"/>
      <c r="DU2049" s="238"/>
      <c r="DV2049" s="238"/>
      <c r="DW2049" s="238"/>
      <c r="DX2049" s="238"/>
      <c r="DY2049" s="238"/>
      <c r="DZ2049" s="238"/>
      <c r="EA2049" s="238"/>
      <c r="EB2049" s="238"/>
      <c r="EC2049" s="238"/>
      <c r="ED2049" s="238"/>
      <c r="EE2049" s="238"/>
      <c r="EF2049" s="238"/>
      <c r="EG2049" s="238"/>
      <c r="EH2049" s="238"/>
      <c r="EI2049" s="238"/>
      <c r="EJ2049" s="238"/>
      <c r="EK2049" s="238"/>
      <c r="EL2049" s="238"/>
      <c r="EM2049" s="238"/>
      <c r="EN2049" s="238"/>
      <c r="EO2049" s="238"/>
      <c r="EP2049" s="238"/>
      <c r="EQ2049" s="238"/>
      <c r="ER2049" s="238"/>
      <c r="ES2049" s="238"/>
      <c r="ET2049" s="238"/>
      <c r="EU2049" s="238"/>
      <c r="EV2049" s="238"/>
      <c r="EW2049" s="238"/>
      <c r="EX2049" s="238"/>
      <c r="EY2049" s="238"/>
      <c r="EZ2049" s="238"/>
      <c r="FA2049" s="238"/>
      <c r="FB2049" s="238"/>
      <c r="FC2049" s="238"/>
      <c r="FD2049" s="238"/>
      <c r="FE2049" s="238"/>
    </row>
    <row r="2050" spans="34:161">
      <c r="AH2050" s="238"/>
      <c r="AI2050" s="238"/>
      <c r="AJ2050" s="238"/>
      <c r="AK2050" s="238"/>
      <c r="AL2050" s="238"/>
      <c r="AM2050" s="238"/>
      <c r="AN2050" s="238"/>
      <c r="AO2050" s="238"/>
      <c r="AP2050" s="238"/>
      <c r="AQ2050" s="238"/>
      <c r="AR2050" s="238"/>
      <c r="AS2050" s="238"/>
      <c r="AT2050" s="238"/>
      <c r="AU2050" s="238"/>
      <c r="AV2050" s="238"/>
      <c r="AW2050" s="238"/>
      <c r="AX2050" s="238"/>
      <c r="AY2050" s="238"/>
      <c r="AZ2050" s="238"/>
      <c r="BA2050" s="238"/>
      <c r="BB2050" s="238"/>
      <c r="BC2050" s="238"/>
      <c r="BD2050" s="238"/>
      <c r="BE2050" s="238"/>
      <c r="BF2050" s="238"/>
      <c r="BG2050" s="238"/>
      <c r="BH2050" s="238"/>
      <c r="BI2050" s="238"/>
      <c r="BJ2050" s="238"/>
      <c r="BK2050" s="238"/>
      <c r="BL2050" s="238"/>
      <c r="BM2050" s="238"/>
      <c r="BN2050" s="238"/>
      <c r="BO2050" s="238"/>
      <c r="BP2050" s="238"/>
      <c r="BQ2050" s="238"/>
      <c r="BR2050" s="238"/>
      <c r="BS2050" s="238"/>
      <c r="BT2050" s="238"/>
      <c r="BU2050" s="238"/>
      <c r="BV2050" s="238"/>
      <c r="BW2050" s="238"/>
      <c r="BX2050" s="238"/>
      <c r="BY2050" s="238"/>
      <c r="BZ2050" s="238"/>
      <c r="CA2050" s="238"/>
      <c r="CB2050" s="238"/>
      <c r="CC2050" s="238"/>
      <c r="CD2050" s="238"/>
      <c r="CE2050" s="238"/>
      <c r="CF2050" s="238"/>
      <c r="CG2050" s="238"/>
      <c r="CH2050" s="238"/>
      <c r="CI2050" s="238"/>
      <c r="CJ2050" s="238"/>
      <c r="CK2050" s="238"/>
      <c r="CL2050" s="238"/>
      <c r="CM2050" s="238"/>
      <c r="CN2050" s="238"/>
      <c r="CO2050" s="238"/>
      <c r="CP2050" s="238"/>
      <c r="CQ2050" s="238"/>
      <c r="CR2050" s="238"/>
      <c r="CS2050" s="238"/>
      <c r="CT2050" s="238"/>
      <c r="CU2050" s="238"/>
      <c r="CV2050" s="238"/>
      <c r="CW2050" s="238"/>
      <c r="CX2050" s="238"/>
      <c r="CY2050" s="238"/>
      <c r="CZ2050" s="238"/>
      <c r="DA2050" s="238"/>
      <c r="DB2050" s="238"/>
      <c r="DC2050" s="238"/>
      <c r="DD2050" s="238"/>
      <c r="DE2050" s="238"/>
      <c r="DF2050" s="238"/>
      <c r="DG2050" s="238"/>
      <c r="DH2050" s="238"/>
      <c r="DI2050" s="238"/>
      <c r="DJ2050" s="238"/>
      <c r="DK2050" s="238"/>
      <c r="DL2050" s="238"/>
      <c r="DM2050" s="238"/>
      <c r="DN2050" s="238"/>
      <c r="DO2050" s="238"/>
      <c r="DP2050" s="238"/>
      <c r="DQ2050" s="238"/>
      <c r="DR2050" s="238"/>
      <c r="DS2050" s="238"/>
      <c r="DT2050" s="238"/>
      <c r="DU2050" s="238"/>
      <c r="DV2050" s="238"/>
      <c r="DW2050" s="238"/>
      <c r="DX2050" s="238"/>
      <c r="DY2050" s="238"/>
      <c r="DZ2050" s="238"/>
      <c r="EA2050" s="238"/>
      <c r="EB2050" s="238"/>
      <c r="EC2050" s="238"/>
      <c r="ED2050" s="238"/>
      <c r="EE2050" s="238"/>
      <c r="EF2050" s="238"/>
      <c r="EG2050" s="238"/>
      <c r="EH2050" s="238"/>
      <c r="EI2050" s="238"/>
      <c r="EJ2050" s="238"/>
      <c r="EK2050" s="238"/>
      <c r="EL2050" s="238"/>
      <c r="EM2050" s="238"/>
      <c r="EN2050" s="238"/>
      <c r="EO2050" s="238"/>
      <c r="EP2050" s="238"/>
      <c r="EQ2050" s="238"/>
      <c r="ER2050" s="238"/>
      <c r="ES2050" s="238"/>
      <c r="ET2050" s="238"/>
      <c r="EU2050" s="238"/>
      <c r="EV2050" s="238"/>
      <c r="EW2050" s="238"/>
      <c r="EX2050" s="238"/>
      <c r="EY2050" s="238"/>
      <c r="EZ2050" s="238"/>
      <c r="FA2050" s="238"/>
      <c r="FB2050" s="238"/>
      <c r="FC2050" s="238"/>
      <c r="FD2050" s="238"/>
      <c r="FE2050" s="238"/>
    </row>
    <row r="2051" spans="34:161">
      <c r="AH2051" s="238"/>
      <c r="AI2051" s="238"/>
      <c r="AJ2051" s="238"/>
      <c r="AK2051" s="238"/>
      <c r="AL2051" s="238"/>
      <c r="AM2051" s="238"/>
      <c r="AN2051" s="238"/>
      <c r="AO2051" s="238"/>
      <c r="AP2051" s="238"/>
      <c r="AQ2051" s="238"/>
      <c r="AR2051" s="238"/>
      <c r="AS2051" s="238"/>
      <c r="AT2051" s="238"/>
      <c r="AU2051" s="238"/>
      <c r="AV2051" s="238"/>
      <c r="AW2051" s="238"/>
      <c r="AX2051" s="238"/>
      <c r="AY2051" s="238"/>
      <c r="AZ2051" s="238"/>
      <c r="BA2051" s="238"/>
      <c r="BB2051" s="238"/>
      <c r="BC2051" s="238"/>
      <c r="BD2051" s="238"/>
      <c r="BE2051" s="238"/>
      <c r="BF2051" s="238"/>
      <c r="BG2051" s="238"/>
      <c r="BH2051" s="238"/>
      <c r="BI2051" s="238"/>
      <c r="BJ2051" s="238"/>
      <c r="BK2051" s="238"/>
      <c r="BL2051" s="238"/>
      <c r="BM2051" s="238"/>
      <c r="BN2051" s="238"/>
      <c r="BO2051" s="238"/>
      <c r="BP2051" s="238"/>
      <c r="BQ2051" s="238"/>
      <c r="BR2051" s="238"/>
      <c r="BS2051" s="238"/>
      <c r="BT2051" s="238"/>
      <c r="BU2051" s="238"/>
      <c r="BV2051" s="238"/>
      <c r="BW2051" s="238"/>
      <c r="BX2051" s="238"/>
      <c r="BY2051" s="238"/>
      <c r="BZ2051" s="238"/>
      <c r="CA2051" s="238"/>
      <c r="CB2051" s="238"/>
      <c r="CC2051" s="238"/>
      <c r="CD2051" s="238"/>
      <c r="CE2051" s="238"/>
      <c r="CF2051" s="238"/>
      <c r="CG2051" s="238"/>
      <c r="CH2051" s="238"/>
      <c r="CI2051" s="238"/>
      <c r="CJ2051" s="238"/>
      <c r="CK2051" s="238"/>
      <c r="CL2051" s="238"/>
      <c r="CM2051" s="238"/>
      <c r="CN2051" s="238"/>
      <c r="CO2051" s="238"/>
      <c r="CP2051" s="238"/>
      <c r="CQ2051" s="238"/>
      <c r="CR2051" s="238"/>
      <c r="CS2051" s="238"/>
      <c r="CT2051" s="238"/>
      <c r="CU2051" s="238"/>
      <c r="CV2051" s="238"/>
      <c r="CW2051" s="238"/>
      <c r="CX2051" s="238"/>
      <c r="CY2051" s="238"/>
      <c r="CZ2051" s="238"/>
      <c r="DA2051" s="238"/>
      <c r="DB2051" s="238"/>
      <c r="DC2051" s="238"/>
      <c r="DD2051" s="238"/>
      <c r="DE2051" s="238"/>
      <c r="DF2051" s="238"/>
      <c r="DG2051" s="238"/>
      <c r="DH2051" s="238"/>
      <c r="DI2051" s="238"/>
      <c r="DJ2051" s="238"/>
      <c r="DK2051" s="238"/>
      <c r="DL2051" s="238"/>
      <c r="DM2051" s="238"/>
      <c r="DN2051" s="238"/>
      <c r="DO2051" s="238"/>
      <c r="DP2051" s="238"/>
      <c r="DQ2051" s="238"/>
      <c r="DR2051" s="238"/>
      <c r="DS2051" s="238"/>
      <c r="DT2051" s="238"/>
      <c r="DU2051" s="238"/>
      <c r="DV2051" s="238"/>
      <c r="DW2051" s="238"/>
      <c r="DX2051" s="238"/>
      <c r="DY2051" s="238"/>
      <c r="DZ2051" s="238"/>
      <c r="EA2051" s="238"/>
      <c r="EB2051" s="238"/>
      <c r="EC2051" s="238"/>
      <c r="ED2051" s="238"/>
      <c r="EE2051" s="238"/>
      <c r="EF2051" s="238"/>
      <c r="EG2051" s="238"/>
      <c r="EH2051" s="238"/>
      <c r="EI2051" s="238"/>
      <c r="EJ2051" s="238"/>
      <c r="EK2051" s="238"/>
      <c r="EL2051" s="238"/>
      <c r="EM2051" s="238"/>
      <c r="EN2051" s="238"/>
      <c r="EO2051" s="238"/>
      <c r="EP2051" s="238"/>
      <c r="EQ2051" s="238"/>
      <c r="ER2051" s="238"/>
      <c r="ES2051" s="238"/>
      <c r="ET2051" s="238"/>
      <c r="EU2051" s="238"/>
      <c r="EV2051" s="238"/>
      <c r="EW2051" s="238"/>
      <c r="EX2051" s="238"/>
      <c r="EY2051" s="238"/>
      <c r="EZ2051" s="238"/>
      <c r="FA2051" s="238"/>
      <c r="FB2051" s="238"/>
      <c r="FC2051" s="238"/>
      <c r="FD2051" s="238"/>
      <c r="FE2051" s="238"/>
    </row>
    <row r="2052" spans="34:161">
      <c r="AH2052" s="238"/>
      <c r="AI2052" s="238"/>
      <c r="AJ2052" s="238"/>
      <c r="AK2052" s="238"/>
      <c r="AL2052" s="238"/>
      <c r="AM2052" s="238"/>
      <c r="AN2052" s="238"/>
      <c r="AO2052" s="238"/>
      <c r="AP2052" s="238"/>
      <c r="AQ2052" s="238"/>
      <c r="AR2052" s="238"/>
      <c r="AS2052" s="238"/>
      <c r="AT2052" s="238"/>
      <c r="AU2052" s="238"/>
      <c r="AV2052" s="238"/>
      <c r="AW2052" s="238"/>
      <c r="AX2052" s="238"/>
      <c r="AY2052" s="238"/>
      <c r="AZ2052" s="238"/>
      <c r="BA2052" s="238"/>
      <c r="BB2052" s="238"/>
      <c r="BC2052" s="238"/>
      <c r="BD2052" s="238"/>
      <c r="BE2052" s="238"/>
      <c r="BF2052" s="238"/>
      <c r="BG2052" s="238"/>
      <c r="BH2052" s="238"/>
      <c r="BI2052" s="238"/>
      <c r="BJ2052" s="238"/>
      <c r="BK2052" s="238"/>
      <c r="BL2052" s="238"/>
      <c r="BM2052" s="238"/>
      <c r="BN2052" s="238"/>
      <c r="BO2052" s="238"/>
      <c r="BP2052" s="238"/>
      <c r="BQ2052" s="238"/>
      <c r="BR2052" s="238"/>
      <c r="BS2052" s="238"/>
      <c r="BT2052" s="238"/>
      <c r="BU2052" s="238"/>
      <c r="BV2052" s="238"/>
      <c r="BW2052" s="238"/>
      <c r="BX2052" s="238"/>
      <c r="BY2052" s="238"/>
      <c r="BZ2052" s="238"/>
      <c r="CA2052" s="238"/>
      <c r="CB2052" s="238"/>
      <c r="CC2052" s="238"/>
      <c r="CD2052" s="238"/>
      <c r="CE2052" s="238"/>
      <c r="CF2052" s="238"/>
      <c r="CG2052" s="238"/>
      <c r="CH2052" s="238"/>
      <c r="CI2052" s="238"/>
      <c r="CJ2052" s="238"/>
      <c r="CK2052" s="238"/>
      <c r="CL2052" s="238"/>
      <c r="CM2052" s="238"/>
      <c r="CN2052" s="238"/>
      <c r="CO2052" s="238"/>
      <c r="CP2052" s="238"/>
      <c r="CQ2052" s="238"/>
      <c r="CR2052" s="238"/>
      <c r="CS2052" s="238"/>
      <c r="CT2052" s="238"/>
      <c r="CU2052" s="238"/>
      <c r="CV2052" s="238"/>
      <c r="CW2052" s="238"/>
      <c r="CX2052" s="238"/>
      <c r="CY2052" s="238"/>
      <c r="CZ2052" s="238"/>
      <c r="DA2052" s="238"/>
      <c r="DB2052" s="238"/>
      <c r="DC2052" s="238"/>
      <c r="DD2052" s="238"/>
      <c r="DE2052" s="238"/>
      <c r="DF2052" s="238"/>
      <c r="DG2052" s="238"/>
      <c r="DH2052" s="238"/>
      <c r="DI2052" s="238"/>
      <c r="DJ2052" s="238"/>
      <c r="DK2052" s="238"/>
      <c r="DL2052" s="238"/>
      <c r="DM2052" s="238"/>
      <c r="DN2052" s="238"/>
      <c r="DO2052" s="238"/>
      <c r="DP2052" s="238"/>
      <c r="DQ2052" s="238"/>
      <c r="DR2052" s="238"/>
      <c r="DS2052" s="238"/>
      <c r="DT2052" s="238"/>
      <c r="DU2052" s="238"/>
      <c r="DV2052" s="238"/>
      <c r="DW2052" s="238"/>
      <c r="DX2052" s="238"/>
      <c r="DY2052" s="238"/>
      <c r="DZ2052" s="238"/>
      <c r="EA2052" s="238"/>
      <c r="EB2052" s="238"/>
      <c r="EC2052" s="238"/>
      <c r="ED2052" s="238"/>
      <c r="EE2052" s="238"/>
      <c r="EF2052" s="238"/>
      <c r="EG2052" s="238"/>
      <c r="EH2052" s="238"/>
      <c r="EI2052" s="238"/>
      <c r="EJ2052" s="238"/>
      <c r="EK2052" s="238"/>
      <c r="EL2052" s="238"/>
      <c r="EM2052" s="238"/>
      <c r="EN2052" s="238"/>
      <c r="EO2052" s="238"/>
      <c r="EP2052" s="238"/>
      <c r="EQ2052" s="238"/>
      <c r="ER2052" s="238"/>
      <c r="ES2052" s="238"/>
      <c r="ET2052" s="238"/>
      <c r="EU2052" s="238"/>
      <c r="EV2052" s="238"/>
      <c r="EW2052" s="238"/>
      <c r="EX2052" s="238"/>
      <c r="EY2052" s="238"/>
      <c r="EZ2052" s="238"/>
      <c r="FA2052" s="238"/>
      <c r="FB2052" s="238"/>
      <c r="FC2052" s="238"/>
      <c r="FD2052" s="238"/>
      <c r="FE2052" s="238"/>
    </row>
    <row r="2053" spans="34:161">
      <c r="AH2053" s="238"/>
      <c r="AI2053" s="238"/>
      <c r="AJ2053" s="238"/>
      <c r="AK2053" s="238"/>
      <c r="AL2053" s="238"/>
      <c r="AM2053" s="238"/>
      <c r="AN2053" s="238"/>
      <c r="AO2053" s="238"/>
      <c r="AP2053" s="238"/>
      <c r="AQ2053" s="238"/>
      <c r="AR2053" s="238"/>
      <c r="AS2053" s="238"/>
      <c r="AT2053" s="238"/>
      <c r="AU2053" s="238"/>
      <c r="AV2053" s="238"/>
      <c r="AW2053" s="238"/>
      <c r="AX2053" s="238"/>
      <c r="AY2053" s="238"/>
      <c r="AZ2053" s="238"/>
      <c r="BA2053" s="238"/>
      <c r="BB2053" s="238"/>
      <c r="BC2053" s="238"/>
      <c r="BD2053" s="238"/>
      <c r="BE2053" s="238"/>
      <c r="BF2053" s="238"/>
      <c r="BG2053" s="238"/>
      <c r="BH2053" s="238"/>
      <c r="BI2053" s="238"/>
      <c r="BJ2053" s="238"/>
      <c r="BK2053" s="238"/>
      <c r="BL2053" s="238"/>
      <c r="BM2053" s="238"/>
      <c r="BN2053" s="238"/>
      <c r="BO2053" s="238"/>
      <c r="BP2053" s="238"/>
      <c r="BQ2053" s="238"/>
      <c r="BR2053" s="238"/>
      <c r="BS2053" s="238"/>
      <c r="BT2053" s="238"/>
      <c r="BU2053" s="238"/>
      <c r="BV2053" s="238"/>
      <c r="BW2053" s="238"/>
      <c r="BX2053" s="238"/>
      <c r="BY2053" s="238"/>
      <c r="BZ2053" s="238"/>
      <c r="CA2053" s="238"/>
      <c r="CB2053" s="238"/>
      <c r="CC2053" s="238"/>
      <c r="CD2053" s="238"/>
      <c r="CE2053" s="238"/>
      <c r="CF2053" s="238"/>
      <c r="CG2053" s="238"/>
      <c r="CH2053" s="238"/>
      <c r="CI2053" s="238"/>
      <c r="CJ2053" s="238"/>
      <c r="CK2053" s="238"/>
      <c r="CL2053" s="238"/>
      <c r="CM2053" s="238"/>
      <c r="CN2053" s="238"/>
      <c r="CO2053" s="238"/>
      <c r="CP2053" s="238"/>
      <c r="CQ2053" s="238"/>
      <c r="CR2053" s="238"/>
      <c r="CS2053" s="238"/>
      <c r="CT2053" s="238"/>
      <c r="CU2053" s="238"/>
      <c r="CV2053" s="238"/>
      <c r="CW2053" s="238"/>
      <c r="CX2053" s="238"/>
      <c r="CY2053" s="238"/>
      <c r="CZ2053" s="238"/>
      <c r="DA2053" s="238"/>
      <c r="DB2053" s="238"/>
      <c r="DC2053" s="238"/>
      <c r="DD2053" s="238"/>
      <c r="DE2053" s="238"/>
      <c r="DF2053" s="238"/>
      <c r="DG2053" s="238"/>
      <c r="DH2053" s="238"/>
      <c r="DI2053" s="238"/>
      <c r="DJ2053" s="238"/>
      <c r="DK2053" s="238"/>
      <c r="DL2053" s="238"/>
      <c r="DM2053" s="238"/>
      <c r="DN2053" s="238"/>
      <c r="DO2053" s="238"/>
      <c r="DP2053" s="238"/>
      <c r="DQ2053" s="238"/>
      <c r="DR2053" s="238"/>
      <c r="DS2053" s="238"/>
      <c r="DT2053" s="238"/>
      <c r="DU2053" s="238"/>
      <c r="DV2053" s="238"/>
      <c r="DW2053" s="238"/>
      <c r="DX2053" s="238"/>
      <c r="DY2053" s="238"/>
      <c r="DZ2053" s="238"/>
      <c r="EA2053" s="238"/>
      <c r="EB2053" s="238"/>
      <c r="EC2053" s="238"/>
      <c r="ED2053" s="238"/>
      <c r="EE2053" s="238"/>
      <c r="EF2053" s="238"/>
      <c r="EG2053" s="238"/>
      <c r="EH2053" s="238"/>
      <c r="EI2053" s="238"/>
      <c r="EJ2053" s="238"/>
      <c r="EK2053" s="238"/>
      <c r="EL2053" s="238"/>
      <c r="EM2053" s="238"/>
      <c r="EN2053" s="238"/>
      <c r="EO2053" s="238"/>
      <c r="EP2053" s="238"/>
      <c r="EQ2053" s="238"/>
      <c r="ER2053" s="238"/>
      <c r="ES2053" s="238"/>
      <c r="ET2053" s="238"/>
      <c r="EU2053" s="238"/>
      <c r="EV2053" s="238"/>
      <c r="EW2053" s="238"/>
      <c r="EX2053" s="238"/>
      <c r="EY2053" s="238"/>
      <c r="EZ2053" s="238"/>
      <c r="FA2053" s="238"/>
      <c r="FB2053" s="238"/>
      <c r="FC2053" s="238"/>
      <c r="FD2053" s="238"/>
      <c r="FE2053" s="238"/>
    </row>
    <row r="2054" spans="34:161">
      <c r="AH2054" s="238"/>
      <c r="AI2054" s="238"/>
      <c r="AJ2054" s="238"/>
      <c r="AK2054" s="238"/>
      <c r="AL2054" s="238"/>
      <c r="AM2054" s="238"/>
      <c r="AN2054" s="238"/>
      <c r="AO2054" s="238"/>
      <c r="AP2054" s="238"/>
      <c r="AQ2054" s="238"/>
      <c r="AR2054" s="238"/>
      <c r="AS2054" s="238"/>
      <c r="AT2054" s="238"/>
      <c r="AU2054" s="238"/>
      <c r="AV2054" s="238"/>
      <c r="AW2054" s="238"/>
      <c r="AX2054" s="238"/>
      <c r="AY2054" s="238"/>
      <c r="AZ2054" s="238"/>
      <c r="BA2054" s="238"/>
      <c r="BB2054" s="238"/>
      <c r="BC2054" s="238"/>
      <c r="BD2054" s="238"/>
      <c r="BE2054" s="238"/>
      <c r="BF2054" s="238"/>
      <c r="BG2054" s="238"/>
      <c r="BH2054" s="238"/>
      <c r="BI2054" s="238"/>
      <c r="BJ2054" s="238"/>
      <c r="BK2054" s="238"/>
      <c r="BL2054" s="238"/>
      <c r="BM2054" s="238"/>
      <c r="BN2054" s="238"/>
      <c r="BO2054" s="238"/>
      <c r="BP2054" s="238"/>
      <c r="BQ2054" s="238"/>
      <c r="BR2054" s="238"/>
      <c r="BS2054" s="238"/>
      <c r="BT2054" s="238"/>
      <c r="BU2054" s="238"/>
      <c r="BV2054" s="238"/>
      <c r="BW2054" s="238"/>
      <c r="BX2054" s="238"/>
      <c r="BY2054" s="238"/>
      <c r="BZ2054" s="238"/>
      <c r="CA2054" s="238"/>
      <c r="CB2054" s="238"/>
      <c r="CC2054" s="238"/>
      <c r="CD2054" s="238"/>
      <c r="CE2054" s="238"/>
      <c r="CF2054" s="238"/>
      <c r="CG2054" s="238"/>
      <c r="CH2054" s="238"/>
      <c r="CI2054" s="238"/>
      <c r="CJ2054" s="238"/>
      <c r="CK2054" s="238"/>
      <c r="CL2054" s="238"/>
      <c r="CM2054" s="238"/>
      <c r="CN2054" s="238"/>
      <c r="CO2054" s="238"/>
      <c r="CP2054" s="238"/>
      <c r="CQ2054" s="238"/>
      <c r="CR2054" s="238"/>
      <c r="CS2054" s="238"/>
      <c r="CT2054" s="238"/>
      <c r="CU2054" s="238"/>
      <c r="CV2054" s="238"/>
      <c r="CW2054" s="238"/>
      <c r="CX2054" s="238"/>
      <c r="CY2054" s="238"/>
      <c r="CZ2054" s="238"/>
      <c r="DA2054" s="238"/>
      <c r="DB2054" s="238"/>
      <c r="DC2054" s="238"/>
      <c r="DD2054" s="238"/>
      <c r="DE2054" s="238"/>
      <c r="DF2054" s="238"/>
      <c r="DG2054" s="238"/>
      <c r="DH2054" s="238"/>
      <c r="DI2054" s="238"/>
      <c r="DJ2054" s="238"/>
      <c r="DK2054" s="238"/>
      <c r="DL2054" s="238"/>
      <c r="DM2054" s="238"/>
      <c r="DN2054" s="238"/>
      <c r="DO2054" s="238"/>
      <c r="DP2054" s="238"/>
      <c r="DQ2054" s="238"/>
      <c r="DR2054" s="238"/>
      <c r="DS2054" s="238"/>
      <c r="DT2054" s="238"/>
      <c r="DU2054" s="238"/>
      <c r="DV2054" s="238"/>
      <c r="DW2054" s="238"/>
      <c r="DX2054" s="238"/>
      <c r="DY2054" s="238"/>
      <c r="DZ2054" s="238"/>
      <c r="EA2054" s="238"/>
      <c r="EB2054" s="238"/>
      <c r="EC2054" s="238"/>
      <c r="ED2054" s="238"/>
      <c r="EE2054" s="238"/>
      <c r="EF2054" s="238"/>
      <c r="EG2054" s="238"/>
      <c r="EH2054" s="238"/>
      <c r="EI2054" s="238"/>
      <c r="EJ2054" s="238"/>
      <c r="EK2054" s="238"/>
      <c r="EL2054" s="238"/>
      <c r="EM2054" s="238"/>
      <c r="EN2054" s="238"/>
      <c r="EO2054" s="238"/>
      <c r="EP2054" s="238"/>
      <c r="EQ2054" s="238"/>
      <c r="ER2054" s="238"/>
      <c r="ES2054" s="238"/>
      <c r="ET2054" s="238"/>
      <c r="EU2054" s="238"/>
      <c r="EV2054" s="238"/>
      <c r="EW2054" s="238"/>
      <c r="EX2054" s="238"/>
      <c r="EY2054" s="238"/>
      <c r="EZ2054" s="238"/>
      <c r="FA2054" s="238"/>
      <c r="FB2054" s="238"/>
      <c r="FC2054" s="238"/>
      <c r="FD2054" s="238"/>
      <c r="FE2054" s="238"/>
    </row>
    <row r="2055" spans="34:161">
      <c r="AH2055" s="238"/>
      <c r="AI2055" s="238"/>
      <c r="AJ2055" s="238"/>
      <c r="AK2055" s="238"/>
      <c r="AL2055" s="238"/>
      <c r="AM2055" s="238"/>
      <c r="AN2055" s="238"/>
      <c r="AO2055" s="238"/>
      <c r="AP2055" s="238"/>
      <c r="AQ2055" s="238"/>
      <c r="AR2055" s="238"/>
      <c r="AS2055" s="238"/>
      <c r="AT2055" s="238"/>
      <c r="AU2055" s="238"/>
      <c r="AV2055" s="238"/>
      <c r="AW2055" s="238"/>
      <c r="AX2055" s="238"/>
      <c r="AY2055" s="238"/>
      <c r="AZ2055" s="238"/>
      <c r="BA2055" s="238"/>
      <c r="BB2055" s="238"/>
      <c r="BC2055" s="238"/>
      <c r="BD2055" s="238"/>
      <c r="BE2055" s="238"/>
      <c r="BF2055" s="238"/>
      <c r="BG2055" s="238"/>
      <c r="BH2055" s="238"/>
      <c r="BI2055" s="238"/>
      <c r="BJ2055" s="238"/>
      <c r="BK2055" s="238"/>
      <c r="BL2055" s="238"/>
      <c r="BM2055" s="238"/>
      <c r="BN2055" s="238"/>
      <c r="BO2055" s="238"/>
      <c r="BP2055" s="238"/>
      <c r="BQ2055" s="238"/>
      <c r="BR2055" s="238"/>
      <c r="BS2055" s="238"/>
      <c r="BT2055" s="238"/>
      <c r="BU2055" s="238"/>
      <c r="BV2055" s="238"/>
      <c r="BW2055" s="238"/>
      <c r="BX2055" s="238"/>
      <c r="BY2055" s="238"/>
      <c r="BZ2055" s="238"/>
      <c r="CA2055" s="238"/>
      <c r="CB2055" s="238"/>
      <c r="CC2055" s="238"/>
      <c r="CD2055" s="238"/>
      <c r="CE2055" s="238"/>
      <c r="CF2055" s="238"/>
      <c r="CG2055" s="238"/>
      <c r="CH2055" s="238"/>
      <c r="CI2055" s="238"/>
      <c r="CJ2055" s="238"/>
      <c r="CK2055" s="238"/>
      <c r="CL2055" s="238"/>
      <c r="CM2055" s="238"/>
      <c r="CN2055" s="238"/>
      <c r="CO2055" s="238"/>
      <c r="CP2055" s="238"/>
      <c r="CQ2055" s="238"/>
      <c r="CR2055" s="238"/>
      <c r="CS2055" s="238"/>
      <c r="CT2055" s="238"/>
      <c r="CU2055" s="238"/>
      <c r="CV2055" s="238"/>
      <c r="CW2055" s="238"/>
      <c r="CX2055" s="238"/>
      <c r="CY2055" s="238"/>
      <c r="CZ2055" s="238"/>
      <c r="DA2055" s="238"/>
      <c r="DB2055" s="238"/>
      <c r="DC2055" s="238"/>
      <c r="DD2055" s="238"/>
      <c r="DE2055" s="238"/>
      <c r="DF2055" s="238"/>
      <c r="DG2055" s="238"/>
      <c r="DH2055" s="238"/>
      <c r="DI2055" s="238"/>
      <c r="DJ2055" s="238"/>
      <c r="DK2055" s="238"/>
      <c r="DL2055" s="238"/>
      <c r="DM2055" s="238"/>
      <c r="DN2055" s="238"/>
      <c r="DO2055" s="238"/>
      <c r="DP2055" s="238"/>
      <c r="DQ2055" s="238"/>
      <c r="DR2055" s="238"/>
      <c r="DS2055" s="238"/>
      <c r="DT2055" s="238"/>
      <c r="DU2055" s="238"/>
      <c r="DV2055" s="238"/>
      <c r="DW2055" s="238"/>
      <c r="DX2055" s="238"/>
      <c r="DY2055" s="238"/>
      <c r="DZ2055" s="238"/>
      <c r="EA2055" s="238"/>
      <c r="EB2055" s="238"/>
      <c r="EC2055" s="238"/>
      <c r="ED2055" s="238"/>
      <c r="EE2055" s="238"/>
      <c r="EF2055" s="238"/>
      <c r="EG2055" s="238"/>
      <c r="EH2055" s="238"/>
      <c r="EI2055" s="238"/>
      <c r="EJ2055" s="238"/>
      <c r="EK2055" s="238"/>
      <c r="EL2055" s="238"/>
      <c r="EM2055" s="238"/>
      <c r="EN2055" s="238"/>
      <c r="EO2055" s="238"/>
      <c r="EP2055" s="238"/>
      <c r="EQ2055" s="238"/>
      <c r="ER2055" s="238"/>
      <c r="ES2055" s="238"/>
      <c r="ET2055" s="238"/>
      <c r="EU2055" s="238"/>
      <c r="EV2055" s="238"/>
      <c r="EW2055" s="238"/>
      <c r="EX2055" s="238"/>
      <c r="EY2055" s="238"/>
      <c r="EZ2055" s="238"/>
      <c r="FA2055" s="238"/>
      <c r="FB2055" s="238"/>
      <c r="FC2055" s="238"/>
      <c r="FD2055" s="238"/>
      <c r="FE2055" s="238"/>
    </row>
    <row r="2056" spans="34:161">
      <c r="AH2056" s="238"/>
      <c r="AI2056" s="238"/>
      <c r="AJ2056" s="238"/>
      <c r="AK2056" s="238"/>
      <c r="AL2056" s="238"/>
      <c r="AM2056" s="238"/>
      <c r="AN2056" s="238"/>
      <c r="AO2056" s="238"/>
      <c r="AP2056" s="238"/>
      <c r="AQ2056" s="238"/>
      <c r="AR2056" s="238"/>
      <c r="AS2056" s="238"/>
      <c r="AT2056" s="238"/>
      <c r="AU2056" s="238"/>
      <c r="AV2056" s="238"/>
      <c r="AW2056" s="238"/>
      <c r="AX2056" s="238"/>
      <c r="AY2056" s="238"/>
      <c r="AZ2056" s="238"/>
      <c r="BA2056" s="238"/>
      <c r="BB2056" s="238"/>
      <c r="BC2056" s="238"/>
      <c r="BD2056" s="238"/>
      <c r="BE2056" s="238"/>
      <c r="BF2056" s="238"/>
      <c r="BG2056" s="238"/>
      <c r="BH2056" s="238"/>
      <c r="BI2056" s="238"/>
      <c r="BJ2056" s="238"/>
      <c r="BK2056" s="238"/>
      <c r="BL2056" s="238"/>
      <c r="BM2056" s="238"/>
      <c r="BN2056" s="238"/>
      <c r="BO2056" s="238"/>
      <c r="BP2056" s="238"/>
      <c r="BQ2056" s="238"/>
      <c r="BR2056" s="238"/>
      <c r="BS2056" s="238"/>
      <c r="BT2056" s="238"/>
      <c r="BU2056" s="238"/>
      <c r="BV2056" s="238"/>
      <c r="BW2056" s="238"/>
      <c r="BX2056" s="238"/>
      <c r="BY2056" s="238"/>
      <c r="BZ2056" s="238"/>
      <c r="CA2056" s="238"/>
      <c r="CB2056" s="238"/>
      <c r="CC2056" s="238"/>
      <c r="CD2056" s="238"/>
      <c r="CE2056" s="238"/>
      <c r="CF2056" s="238"/>
      <c r="CG2056" s="238"/>
      <c r="CH2056" s="238"/>
      <c r="CI2056" s="238"/>
      <c r="CJ2056" s="238"/>
      <c r="CK2056" s="238"/>
      <c r="CL2056" s="238"/>
      <c r="CM2056" s="238"/>
      <c r="CN2056" s="238"/>
      <c r="CO2056" s="238"/>
      <c r="CP2056" s="238"/>
      <c r="CQ2056" s="238"/>
      <c r="CR2056" s="238"/>
      <c r="CS2056" s="238"/>
      <c r="CT2056" s="238"/>
      <c r="CU2056" s="238"/>
      <c r="CV2056" s="238"/>
      <c r="CW2056" s="238"/>
      <c r="CX2056" s="238"/>
      <c r="CY2056" s="238"/>
      <c r="CZ2056" s="238"/>
      <c r="DA2056" s="238"/>
      <c r="DB2056" s="238"/>
      <c r="DC2056" s="238"/>
      <c r="DD2056" s="238"/>
      <c r="DE2056" s="238"/>
      <c r="DF2056" s="238"/>
      <c r="DG2056" s="238"/>
      <c r="DH2056" s="238"/>
      <c r="DI2056" s="238"/>
      <c r="DJ2056" s="238"/>
      <c r="DK2056" s="238"/>
      <c r="DL2056" s="238"/>
      <c r="DM2056" s="238"/>
      <c r="DN2056" s="238"/>
      <c r="DO2056" s="238"/>
      <c r="DP2056" s="238"/>
      <c r="DQ2056" s="238"/>
      <c r="DR2056" s="238"/>
      <c r="DS2056" s="238"/>
      <c r="DT2056" s="238"/>
      <c r="DU2056" s="238"/>
      <c r="DV2056" s="238"/>
      <c r="DW2056" s="238"/>
      <c r="DX2056" s="238"/>
      <c r="DY2056" s="238"/>
      <c r="DZ2056" s="238"/>
      <c r="EA2056" s="238"/>
      <c r="EB2056" s="238"/>
      <c r="EC2056" s="238"/>
      <c r="ED2056" s="238"/>
      <c r="EE2056" s="238"/>
      <c r="EF2056" s="238"/>
      <c r="EG2056" s="238"/>
      <c r="EH2056" s="238"/>
      <c r="EI2056" s="238"/>
      <c r="EJ2056" s="238"/>
      <c r="EK2056" s="238"/>
      <c r="EL2056" s="238"/>
      <c r="EM2056" s="238"/>
      <c r="EN2056" s="238"/>
      <c r="EO2056" s="238"/>
      <c r="EP2056" s="238"/>
      <c r="EQ2056" s="238"/>
      <c r="ER2056" s="238"/>
      <c r="ES2056" s="238"/>
      <c r="ET2056" s="238"/>
      <c r="EU2056" s="238"/>
      <c r="EV2056" s="238"/>
      <c r="EW2056" s="238"/>
      <c r="EX2056" s="238"/>
      <c r="EY2056" s="238"/>
      <c r="EZ2056" s="238"/>
      <c r="FA2056" s="238"/>
      <c r="FB2056" s="238"/>
      <c r="FC2056" s="238"/>
      <c r="FD2056" s="238"/>
      <c r="FE2056" s="238"/>
    </row>
    <row r="2057" spans="34:161">
      <c r="AH2057" s="238"/>
      <c r="AI2057" s="238"/>
      <c r="AJ2057" s="238"/>
      <c r="AK2057" s="238"/>
      <c r="AL2057" s="238"/>
      <c r="AM2057" s="238"/>
      <c r="AN2057" s="238"/>
      <c r="AO2057" s="238"/>
      <c r="AP2057" s="238"/>
      <c r="AQ2057" s="238"/>
      <c r="AR2057" s="238"/>
      <c r="AS2057" s="238"/>
      <c r="AT2057" s="238"/>
      <c r="AU2057" s="238"/>
      <c r="AV2057" s="238"/>
      <c r="AW2057" s="238"/>
      <c r="AX2057" s="238"/>
      <c r="AY2057" s="238"/>
      <c r="AZ2057" s="238"/>
      <c r="BA2057" s="238"/>
      <c r="BB2057" s="238"/>
      <c r="BC2057" s="238"/>
      <c r="BD2057" s="238"/>
      <c r="BE2057" s="238"/>
      <c r="BF2057" s="238"/>
      <c r="BG2057" s="238"/>
      <c r="BH2057" s="238"/>
      <c r="BI2057" s="238"/>
      <c r="BJ2057" s="238"/>
      <c r="BK2057" s="238"/>
      <c r="BL2057" s="238"/>
      <c r="BM2057" s="238"/>
      <c r="BN2057" s="238"/>
      <c r="BO2057" s="238"/>
      <c r="BP2057" s="238"/>
      <c r="BQ2057" s="238"/>
      <c r="BR2057" s="238"/>
      <c r="BS2057" s="238"/>
      <c r="BT2057" s="238"/>
      <c r="BU2057" s="238"/>
      <c r="BV2057" s="238"/>
      <c r="BW2057" s="238"/>
      <c r="BX2057" s="238"/>
      <c r="BY2057" s="238"/>
      <c r="BZ2057" s="238"/>
      <c r="CA2057" s="238"/>
      <c r="CB2057" s="238"/>
      <c r="CC2057" s="238"/>
      <c r="CD2057" s="238"/>
      <c r="CE2057" s="238"/>
      <c r="CF2057" s="238"/>
      <c r="CG2057" s="238"/>
      <c r="CH2057" s="238"/>
      <c r="CI2057" s="238"/>
      <c r="CJ2057" s="238"/>
      <c r="CK2057" s="238"/>
      <c r="CL2057" s="238"/>
      <c r="CM2057" s="238"/>
      <c r="CN2057" s="238"/>
      <c r="CO2057" s="238"/>
      <c r="CP2057" s="238"/>
      <c r="CQ2057" s="238"/>
      <c r="CR2057" s="238"/>
      <c r="CS2057" s="238"/>
      <c r="CT2057" s="238"/>
      <c r="CU2057" s="238"/>
      <c r="CV2057" s="238"/>
      <c r="CW2057" s="238"/>
      <c r="CX2057" s="238"/>
      <c r="CY2057" s="238"/>
      <c r="CZ2057" s="238"/>
      <c r="DA2057" s="238"/>
      <c r="DB2057" s="238"/>
      <c r="DC2057" s="238"/>
      <c r="DD2057" s="238"/>
      <c r="DE2057" s="238"/>
      <c r="DF2057" s="238"/>
      <c r="DG2057" s="238"/>
      <c r="DH2057" s="238"/>
      <c r="DI2057" s="238"/>
      <c r="DJ2057" s="238"/>
      <c r="DK2057" s="238"/>
      <c r="DL2057" s="238"/>
      <c r="DM2057" s="238"/>
      <c r="DN2057" s="238"/>
      <c r="DO2057" s="238"/>
      <c r="DP2057" s="238"/>
      <c r="DQ2057" s="238"/>
      <c r="DR2057" s="238"/>
      <c r="DS2057" s="238"/>
      <c r="DT2057" s="238"/>
      <c r="DU2057" s="238"/>
      <c r="DV2057" s="238"/>
      <c r="DW2057" s="238"/>
      <c r="DX2057" s="238"/>
      <c r="DY2057" s="238"/>
      <c r="DZ2057" s="238"/>
      <c r="EA2057" s="238"/>
      <c r="EB2057" s="238"/>
      <c r="EC2057" s="238"/>
      <c r="ED2057" s="238"/>
      <c r="EE2057" s="238"/>
      <c r="EF2057" s="238"/>
      <c r="EG2057" s="238"/>
      <c r="EH2057" s="238"/>
      <c r="EI2057" s="238"/>
      <c r="EJ2057" s="238"/>
      <c r="EK2057" s="238"/>
      <c r="EL2057" s="238"/>
      <c r="EM2057" s="238"/>
      <c r="EN2057" s="238"/>
      <c r="EO2057" s="238"/>
      <c r="EP2057" s="238"/>
      <c r="EQ2057" s="238"/>
      <c r="ER2057" s="238"/>
      <c r="ES2057" s="238"/>
      <c r="ET2057" s="238"/>
      <c r="EU2057" s="238"/>
      <c r="EV2057" s="238"/>
      <c r="EW2057" s="238"/>
      <c r="EX2057" s="238"/>
      <c r="EY2057" s="238"/>
      <c r="EZ2057" s="238"/>
      <c r="FA2057" s="238"/>
      <c r="FB2057" s="238"/>
      <c r="FC2057" s="238"/>
      <c r="FD2057" s="238"/>
      <c r="FE2057" s="238"/>
    </row>
    <row r="2058" spans="34:161">
      <c r="AH2058" s="238"/>
      <c r="AI2058" s="238"/>
      <c r="AJ2058" s="238"/>
      <c r="AK2058" s="238"/>
      <c r="AL2058" s="238"/>
      <c r="AM2058" s="238"/>
      <c r="AN2058" s="238"/>
      <c r="AO2058" s="238"/>
      <c r="AP2058" s="238"/>
      <c r="AQ2058" s="238"/>
      <c r="AR2058" s="238"/>
      <c r="AS2058" s="238"/>
      <c r="AT2058" s="238"/>
      <c r="AU2058" s="238"/>
      <c r="AV2058" s="238"/>
      <c r="AW2058" s="238"/>
      <c r="AX2058" s="238"/>
      <c r="AY2058" s="238"/>
      <c r="AZ2058" s="238"/>
      <c r="BA2058" s="238"/>
      <c r="BB2058" s="238"/>
      <c r="BC2058" s="238"/>
      <c r="BD2058" s="238"/>
      <c r="BE2058" s="238"/>
      <c r="BF2058" s="238"/>
      <c r="BG2058" s="238"/>
      <c r="BH2058" s="238"/>
      <c r="BI2058" s="238"/>
      <c r="BJ2058" s="238"/>
      <c r="BK2058" s="238"/>
      <c r="BL2058" s="238"/>
      <c r="BM2058" s="238"/>
      <c r="BN2058" s="238"/>
      <c r="BO2058" s="238"/>
      <c r="BP2058" s="238"/>
      <c r="BQ2058" s="238"/>
      <c r="BR2058" s="238"/>
      <c r="BS2058" s="238"/>
      <c r="BT2058" s="238"/>
      <c r="BU2058" s="238"/>
      <c r="BV2058" s="238"/>
      <c r="BW2058" s="238"/>
      <c r="BX2058" s="238"/>
      <c r="BY2058" s="238"/>
      <c r="BZ2058" s="238"/>
      <c r="CA2058" s="238"/>
      <c r="CB2058" s="238"/>
      <c r="CC2058" s="238"/>
      <c r="CD2058" s="238"/>
      <c r="CE2058" s="238"/>
      <c r="CF2058" s="238"/>
      <c r="CG2058" s="238"/>
      <c r="CH2058" s="238"/>
      <c r="CI2058" s="238"/>
      <c r="CJ2058" s="238"/>
      <c r="CK2058" s="238"/>
      <c r="CL2058" s="238"/>
      <c r="CM2058" s="238"/>
      <c r="CN2058" s="238"/>
      <c r="CO2058" s="238"/>
      <c r="CP2058" s="238"/>
      <c r="CQ2058" s="238"/>
      <c r="CR2058" s="238"/>
      <c r="CS2058" s="238"/>
      <c r="CT2058" s="238"/>
      <c r="CU2058" s="238"/>
      <c r="CV2058" s="238"/>
      <c r="CW2058" s="238"/>
      <c r="CX2058" s="238"/>
      <c r="CY2058" s="238"/>
      <c r="CZ2058" s="238"/>
      <c r="DA2058" s="238"/>
      <c r="DB2058" s="238"/>
      <c r="DC2058" s="238"/>
      <c r="DD2058" s="238"/>
      <c r="DE2058" s="238"/>
      <c r="DF2058" s="238"/>
      <c r="DG2058" s="238"/>
      <c r="DH2058" s="238"/>
      <c r="DI2058" s="238"/>
      <c r="DJ2058" s="238"/>
      <c r="DK2058" s="238"/>
      <c r="DL2058" s="238"/>
      <c r="DM2058" s="238"/>
      <c r="DN2058" s="238"/>
      <c r="DO2058" s="238"/>
      <c r="DP2058" s="238"/>
      <c r="DQ2058" s="238"/>
      <c r="DR2058" s="238"/>
      <c r="DS2058" s="238"/>
      <c r="DT2058" s="238"/>
      <c r="DU2058" s="238"/>
      <c r="DV2058" s="238"/>
      <c r="DW2058" s="238"/>
      <c r="DX2058" s="238"/>
      <c r="DY2058" s="238"/>
      <c r="DZ2058" s="238"/>
      <c r="EA2058" s="238"/>
      <c r="EB2058" s="238"/>
      <c r="EC2058" s="238"/>
      <c r="ED2058" s="238"/>
      <c r="EE2058" s="238"/>
      <c r="EF2058" s="238"/>
      <c r="EG2058" s="238"/>
      <c r="EH2058" s="238"/>
      <c r="EI2058" s="238"/>
      <c r="EJ2058" s="238"/>
      <c r="EK2058" s="238"/>
      <c r="EL2058" s="238"/>
      <c r="EM2058" s="238"/>
      <c r="EN2058" s="238"/>
      <c r="EO2058" s="238"/>
      <c r="EP2058" s="238"/>
      <c r="EQ2058" s="238"/>
      <c r="ER2058" s="238"/>
      <c r="ES2058" s="238"/>
      <c r="ET2058" s="238"/>
      <c r="EU2058" s="238"/>
      <c r="EV2058" s="238"/>
      <c r="EW2058" s="238"/>
      <c r="EX2058" s="238"/>
      <c r="EY2058" s="238"/>
      <c r="EZ2058" s="238"/>
      <c r="FA2058" s="238"/>
      <c r="FB2058" s="238"/>
      <c r="FC2058" s="238"/>
      <c r="FD2058" s="238"/>
      <c r="FE2058" s="238"/>
    </row>
    <row r="2059" spans="34:161">
      <c r="AH2059" s="238"/>
      <c r="AI2059" s="238"/>
      <c r="AJ2059" s="238"/>
      <c r="AK2059" s="238"/>
      <c r="AL2059" s="238"/>
      <c r="AM2059" s="238"/>
      <c r="AN2059" s="238"/>
      <c r="AO2059" s="238"/>
      <c r="AP2059" s="238"/>
      <c r="AQ2059" s="238"/>
      <c r="AR2059" s="238"/>
      <c r="AS2059" s="238"/>
      <c r="AT2059" s="238"/>
      <c r="AU2059" s="238"/>
      <c r="AV2059" s="238"/>
      <c r="AW2059" s="238"/>
      <c r="AX2059" s="238"/>
      <c r="AY2059" s="238"/>
      <c r="AZ2059" s="238"/>
      <c r="BA2059" s="238"/>
      <c r="BB2059" s="238"/>
      <c r="BC2059" s="238"/>
      <c r="BD2059" s="238"/>
      <c r="BE2059" s="238"/>
      <c r="BF2059" s="238"/>
      <c r="BG2059" s="238"/>
      <c r="BH2059" s="238"/>
      <c r="BI2059" s="238"/>
      <c r="BJ2059" s="238"/>
      <c r="BK2059" s="238"/>
      <c r="BL2059" s="238"/>
      <c r="BM2059" s="238"/>
      <c r="BN2059" s="238"/>
      <c r="BO2059" s="238"/>
      <c r="BP2059" s="238"/>
      <c r="BQ2059" s="238"/>
      <c r="BR2059" s="238"/>
      <c r="BS2059" s="238"/>
      <c r="BT2059" s="238"/>
      <c r="BU2059" s="238"/>
      <c r="BV2059" s="238"/>
      <c r="BW2059" s="238"/>
      <c r="BX2059" s="238"/>
      <c r="BY2059" s="238"/>
      <c r="BZ2059" s="238"/>
      <c r="CA2059" s="238"/>
      <c r="CB2059" s="238"/>
      <c r="CC2059" s="238"/>
      <c r="CD2059" s="238"/>
      <c r="CE2059" s="238"/>
      <c r="CF2059" s="238"/>
      <c r="CG2059" s="238"/>
      <c r="CH2059" s="238"/>
      <c r="CI2059" s="238"/>
      <c r="CJ2059" s="238"/>
      <c r="CK2059" s="238"/>
      <c r="CL2059" s="238"/>
      <c r="CM2059" s="238"/>
      <c r="CN2059" s="238"/>
      <c r="CO2059" s="238"/>
      <c r="CP2059" s="238"/>
      <c r="CQ2059" s="238"/>
      <c r="CR2059" s="238"/>
      <c r="CS2059" s="238"/>
      <c r="CT2059" s="238"/>
      <c r="CU2059" s="238"/>
      <c r="CV2059" s="238"/>
      <c r="CW2059" s="238"/>
      <c r="CX2059" s="238"/>
      <c r="CY2059" s="238"/>
      <c r="CZ2059" s="238"/>
      <c r="DA2059" s="238"/>
      <c r="DB2059" s="238"/>
      <c r="DC2059" s="238"/>
      <c r="DD2059" s="238"/>
      <c r="DE2059" s="238"/>
      <c r="DF2059" s="238"/>
      <c r="DG2059" s="238"/>
      <c r="DH2059" s="238"/>
      <c r="DI2059" s="238"/>
      <c r="DJ2059" s="238"/>
      <c r="DK2059" s="238"/>
      <c r="DL2059" s="238"/>
      <c r="DM2059" s="238"/>
      <c r="DN2059" s="238"/>
      <c r="DO2059" s="238"/>
      <c r="DP2059" s="238"/>
      <c r="DQ2059" s="238"/>
      <c r="DR2059" s="238"/>
      <c r="DS2059" s="238"/>
      <c r="DT2059" s="238"/>
      <c r="DU2059" s="238"/>
      <c r="DV2059" s="238"/>
      <c r="DW2059" s="238"/>
      <c r="DX2059" s="238"/>
      <c r="DY2059" s="238"/>
      <c r="DZ2059" s="238"/>
      <c r="EA2059" s="238"/>
      <c r="EB2059" s="238"/>
      <c r="EC2059" s="238"/>
      <c r="ED2059" s="238"/>
      <c r="EE2059" s="238"/>
      <c r="EF2059" s="238"/>
      <c r="EG2059" s="238"/>
      <c r="EH2059" s="238"/>
      <c r="EI2059" s="238"/>
      <c r="EJ2059" s="238"/>
      <c r="EK2059" s="238"/>
      <c r="EL2059" s="238"/>
      <c r="EM2059" s="238"/>
      <c r="EN2059" s="238"/>
      <c r="EO2059" s="238"/>
      <c r="EP2059" s="238"/>
      <c r="EQ2059" s="238"/>
      <c r="ER2059" s="238"/>
      <c r="ES2059" s="238"/>
      <c r="ET2059" s="238"/>
      <c r="EU2059" s="238"/>
      <c r="EV2059" s="238"/>
      <c r="EW2059" s="238"/>
      <c r="EX2059" s="238"/>
      <c r="EY2059" s="238"/>
      <c r="EZ2059" s="238"/>
      <c r="FA2059" s="238"/>
      <c r="FB2059" s="238"/>
      <c r="FC2059" s="238"/>
      <c r="FD2059" s="238"/>
      <c r="FE2059" s="238"/>
    </row>
    <row r="2060" spans="34:161">
      <c r="AH2060" s="238"/>
      <c r="AI2060" s="238"/>
      <c r="AJ2060" s="238"/>
      <c r="AK2060" s="238"/>
      <c r="AL2060" s="238"/>
      <c r="AM2060" s="238"/>
      <c r="AN2060" s="238"/>
      <c r="AO2060" s="238"/>
      <c r="AP2060" s="238"/>
      <c r="AQ2060" s="238"/>
      <c r="AR2060" s="238"/>
      <c r="AS2060" s="238"/>
      <c r="AT2060" s="238"/>
      <c r="AU2060" s="238"/>
      <c r="AV2060" s="238"/>
      <c r="AW2060" s="238"/>
      <c r="AX2060" s="238"/>
      <c r="AY2060" s="238"/>
      <c r="AZ2060" s="238"/>
      <c r="BA2060" s="238"/>
      <c r="BB2060" s="238"/>
      <c r="BC2060" s="238"/>
      <c r="BD2060" s="238"/>
      <c r="BE2060" s="238"/>
      <c r="BF2060" s="238"/>
      <c r="BG2060" s="238"/>
      <c r="BH2060" s="238"/>
      <c r="BI2060" s="238"/>
      <c r="BJ2060" s="238"/>
      <c r="BK2060" s="238"/>
      <c r="BL2060" s="238"/>
      <c r="BM2060" s="238"/>
      <c r="BN2060" s="238"/>
      <c r="BO2060" s="238"/>
      <c r="BP2060" s="238"/>
      <c r="BQ2060" s="238"/>
      <c r="BR2060" s="238"/>
      <c r="BS2060" s="238"/>
      <c r="BT2060" s="238"/>
      <c r="BU2060" s="238"/>
      <c r="BV2060" s="238"/>
      <c r="BW2060" s="238"/>
      <c r="BX2060" s="238"/>
      <c r="BY2060" s="238"/>
      <c r="BZ2060" s="238"/>
      <c r="CA2060" s="238"/>
      <c r="CB2060" s="238"/>
      <c r="CC2060" s="238"/>
      <c r="CD2060" s="238"/>
      <c r="CE2060" s="238"/>
      <c r="CF2060" s="238"/>
      <c r="CG2060" s="238"/>
      <c r="CH2060" s="238"/>
      <c r="CI2060" s="238"/>
      <c r="CJ2060" s="238"/>
      <c r="CK2060" s="238"/>
      <c r="CL2060" s="238"/>
      <c r="CM2060" s="238"/>
      <c r="CN2060" s="238"/>
      <c r="CO2060" s="238"/>
      <c r="CP2060" s="238"/>
      <c r="CQ2060" s="238"/>
      <c r="CR2060" s="238"/>
      <c r="CS2060" s="238"/>
      <c r="CT2060" s="238"/>
      <c r="CU2060" s="238"/>
      <c r="CV2060" s="238"/>
      <c r="CW2060" s="238"/>
      <c r="CX2060" s="238"/>
      <c r="CY2060" s="238"/>
      <c r="CZ2060" s="238"/>
      <c r="DA2060" s="238"/>
      <c r="DB2060" s="238"/>
      <c r="DC2060" s="238"/>
      <c r="DD2060" s="238"/>
      <c r="DE2060" s="238"/>
      <c r="DF2060" s="238"/>
      <c r="DG2060" s="238"/>
      <c r="DH2060" s="238"/>
      <c r="DI2060" s="238"/>
      <c r="DJ2060" s="238"/>
      <c r="DK2060" s="238"/>
      <c r="DL2060" s="238"/>
      <c r="DM2060" s="238"/>
      <c r="DN2060" s="238"/>
      <c r="DO2060" s="238"/>
      <c r="DP2060" s="238"/>
      <c r="DQ2060" s="238"/>
      <c r="DR2060" s="238"/>
      <c r="DS2060" s="238"/>
      <c r="DT2060" s="238"/>
      <c r="DU2060" s="238"/>
      <c r="DV2060" s="238"/>
      <c r="DW2060" s="238"/>
      <c r="DX2060" s="238"/>
      <c r="DY2060" s="238"/>
      <c r="DZ2060" s="238"/>
      <c r="EA2060" s="238"/>
      <c r="EB2060" s="238"/>
      <c r="EC2060" s="238"/>
      <c r="ED2060" s="238"/>
      <c r="EE2060" s="238"/>
      <c r="EF2060" s="238"/>
      <c r="EG2060" s="238"/>
      <c r="EH2060" s="238"/>
      <c r="EI2060" s="238"/>
      <c r="EJ2060" s="238"/>
      <c r="EK2060" s="238"/>
      <c r="EL2060" s="238"/>
      <c r="EM2060" s="238"/>
      <c r="EN2060" s="238"/>
      <c r="EO2060" s="238"/>
      <c r="EP2060" s="238"/>
      <c r="EQ2060" s="238"/>
      <c r="ER2060" s="238"/>
      <c r="ES2060" s="238"/>
      <c r="ET2060" s="238"/>
      <c r="EU2060" s="238"/>
      <c r="EV2060" s="238"/>
      <c r="EW2060" s="238"/>
      <c r="EX2060" s="238"/>
      <c r="EY2060" s="238"/>
      <c r="EZ2060" s="238"/>
      <c r="FA2060" s="238"/>
      <c r="FB2060" s="238"/>
      <c r="FC2060" s="238"/>
      <c r="FD2060" s="238"/>
      <c r="FE2060" s="238"/>
    </row>
    <row r="2061" spans="34:161">
      <c r="AH2061" s="238"/>
      <c r="AI2061" s="238"/>
      <c r="AJ2061" s="238"/>
      <c r="AK2061" s="238"/>
      <c r="AL2061" s="238"/>
      <c r="AM2061" s="238"/>
      <c r="AN2061" s="238"/>
      <c r="AO2061" s="238"/>
      <c r="AP2061" s="238"/>
      <c r="AQ2061" s="238"/>
      <c r="AR2061" s="238"/>
      <c r="AS2061" s="238"/>
      <c r="AT2061" s="238"/>
      <c r="AU2061" s="238"/>
      <c r="AV2061" s="238"/>
      <c r="AW2061" s="238"/>
      <c r="AX2061" s="238"/>
      <c r="AY2061" s="238"/>
      <c r="AZ2061" s="238"/>
      <c r="BA2061" s="238"/>
      <c r="BB2061" s="238"/>
      <c r="BC2061" s="238"/>
      <c r="BD2061" s="238"/>
      <c r="BE2061" s="238"/>
      <c r="BF2061" s="238"/>
      <c r="BG2061" s="238"/>
      <c r="BH2061" s="238"/>
      <c r="BI2061" s="238"/>
      <c r="BJ2061" s="238"/>
      <c r="BK2061" s="238"/>
      <c r="BL2061" s="238"/>
      <c r="BM2061" s="238"/>
      <c r="BN2061" s="238"/>
      <c r="BO2061" s="238"/>
      <c r="BP2061" s="238"/>
      <c r="BQ2061" s="238"/>
      <c r="BR2061" s="238"/>
      <c r="BS2061" s="238"/>
      <c r="BT2061" s="238"/>
      <c r="BU2061" s="238"/>
      <c r="BV2061" s="238"/>
      <c r="BW2061" s="238"/>
      <c r="BX2061" s="238"/>
      <c r="BY2061" s="238"/>
      <c r="BZ2061" s="238"/>
      <c r="CA2061" s="238"/>
      <c r="CB2061" s="238"/>
      <c r="CC2061" s="238"/>
      <c r="CD2061" s="238"/>
      <c r="CE2061" s="238"/>
      <c r="CF2061" s="238"/>
      <c r="CG2061" s="238"/>
      <c r="CH2061" s="238"/>
      <c r="CI2061" s="238"/>
      <c r="CJ2061" s="238"/>
      <c r="CK2061" s="238"/>
      <c r="CL2061" s="238"/>
      <c r="CM2061" s="238"/>
      <c r="CN2061" s="238"/>
      <c r="CO2061" s="238"/>
      <c r="CP2061" s="238"/>
      <c r="CQ2061" s="238"/>
      <c r="CR2061" s="238"/>
      <c r="CS2061" s="238"/>
      <c r="CT2061" s="238"/>
      <c r="CU2061" s="238"/>
      <c r="CV2061" s="238"/>
      <c r="CW2061" s="238"/>
      <c r="CX2061" s="238"/>
      <c r="CY2061" s="238"/>
      <c r="CZ2061" s="238"/>
      <c r="DA2061" s="238"/>
      <c r="DB2061" s="238"/>
      <c r="DC2061" s="238"/>
      <c r="DD2061" s="238"/>
      <c r="DE2061" s="238"/>
      <c r="DF2061" s="238"/>
      <c r="DG2061" s="238"/>
      <c r="DH2061" s="238"/>
      <c r="DI2061" s="238"/>
      <c r="DJ2061" s="238"/>
      <c r="DK2061" s="238"/>
      <c r="DL2061" s="238"/>
      <c r="DM2061" s="238"/>
      <c r="DN2061" s="238"/>
      <c r="DO2061" s="238"/>
      <c r="DP2061" s="238"/>
      <c r="DQ2061" s="238"/>
      <c r="DR2061" s="238"/>
      <c r="DS2061" s="238"/>
      <c r="DT2061" s="238"/>
      <c r="DU2061" s="238"/>
      <c r="DV2061" s="238"/>
      <c r="DW2061" s="238"/>
      <c r="DX2061" s="238"/>
      <c r="DY2061" s="238"/>
      <c r="DZ2061" s="238"/>
      <c r="EA2061" s="238"/>
      <c r="EB2061" s="238"/>
      <c r="EC2061" s="238"/>
      <c r="ED2061" s="238"/>
      <c r="EE2061" s="238"/>
      <c r="EF2061" s="238"/>
      <c r="EG2061" s="238"/>
      <c r="EH2061" s="238"/>
      <c r="EI2061" s="238"/>
      <c r="EJ2061" s="238"/>
      <c r="EK2061" s="238"/>
      <c r="EL2061" s="238"/>
      <c r="EM2061" s="238"/>
      <c r="EN2061" s="238"/>
      <c r="EO2061" s="238"/>
      <c r="EP2061" s="238"/>
      <c r="EQ2061" s="238"/>
      <c r="ER2061" s="238"/>
      <c r="ES2061" s="238"/>
      <c r="ET2061" s="238"/>
      <c r="EU2061" s="238"/>
      <c r="EV2061" s="238"/>
      <c r="EW2061" s="238"/>
      <c r="EX2061" s="238"/>
      <c r="EY2061" s="238"/>
      <c r="EZ2061" s="238"/>
      <c r="FA2061" s="238"/>
      <c r="FB2061" s="238"/>
      <c r="FC2061" s="238"/>
      <c r="FD2061" s="238"/>
      <c r="FE2061" s="238"/>
    </row>
    <row r="2062" spans="34:161">
      <c r="AH2062" s="238"/>
      <c r="AI2062" s="238"/>
      <c r="AJ2062" s="238"/>
      <c r="AK2062" s="238"/>
      <c r="AL2062" s="238"/>
      <c r="AM2062" s="238"/>
      <c r="AN2062" s="238"/>
      <c r="AO2062" s="238"/>
      <c r="AP2062" s="238"/>
      <c r="AQ2062" s="238"/>
      <c r="AR2062" s="238"/>
      <c r="AS2062" s="238"/>
      <c r="AT2062" s="238"/>
      <c r="AU2062" s="238"/>
      <c r="AV2062" s="238"/>
      <c r="AW2062" s="238"/>
      <c r="AX2062" s="238"/>
      <c r="AY2062" s="238"/>
      <c r="AZ2062" s="238"/>
      <c r="BA2062" s="238"/>
      <c r="BB2062" s="238"/>
      <c r="BC2062" s="238"/>
      <c r="BD2062" s="238"/>
      <c r="BE2062" s="238"/>
      <c r="BF2062" s="238"/>
      <c r="BG2062" s="238"/>
      <c r="BH2062" s="238"/>
      <c r="BI2062" s="238"/>
      <c r="BJ2062" s="238"/>
      <c r="BK2062" s="238"/>
      <c r="BL2062" s="238"/>
      <c r="BM2062" s="238"/>
      <c r="BN2062" s="238"/>
      <c r="BO2062" s="238"/>
      <c r="BP2062" s="238"/>
      <c r="BQ2062" s="238"/>
      <c r="BR2062" s="238"/>
      <c r="BS2062" s="238"/>
      <c r="BT2062" s="238"/>
      <c r="BU2062" s="238"/>
      <c r="BV2062" s="238"/>
      <c r="BW2062" s="238"/>
      <c r="BX2062" s="238"/>
      <c r="BY2062" s="238"/>
      <c r="BZ2062" s="238"/>
      <c r="CA2062" s="238"/>
      <c r="CB2062" s="238"/>
      <c r="CC2062" s="238"/>
      <c r="CD2062" s="238"/>
      <c r="CE2062" s="238"/>
      <c r="CF2062" s="238"/>
      <c r="CG2062" s="238"/>
      <c r="CH2062" s="238"/>
      <c r="CI2062" s="238"/>
      <c r="CJ2062" s="238"/>
      <c r="CK2062" s="238"/>
      <c r="CL2062" s="238"/>
      <c r="CM2062" s="238"/>
      <c r="CN2062" s="238"/>
      <c r="CO2062" s="238"/>
      <c r="CP2062" s="238"/>
      <c r="CQ2062" s="238"/>
      <c r="CR2062" s="238"/>
      <c r="CS2062" s="238"/>
      <c r="CT2062" s="238"/>
      <c r="CU2062" s="238"/>
      <c r="CV2062" s="238"/>
      <c r="CW2062" s="238"/>
      <c r="CX2062" s="238"/>
      <c r="CY2062" s="238"/>
      <c r="CZ2062" s="238"/>
      <c r="DA2062" s="238"/>
      <c r="DB2062" s="238"/>
      <c r="DC2062" s="238"/>
      <c r="DD2062" s="238"/>
      <c r="DE2062" s="238"/>
      <c r="DF2062" s="238"/>
      <c r="DG2062" s="238"/>
      <c r="DH2062" s="238"/>
      <c r="DI2062" s="238"/>
      <c r="DJ2062" s="238"/>
      <c r="DK2062" s="238"/>
      <c r="DL2062" s="238"/>
      <c r="DM2062" s="238"/>
      <c r="DN2062" s="238"/>
      <c r="DO2062" s="238"/>
      <c r="DP2062" s="238"/>
      <c r="DQ2062" s="238"/>
      <c r="DR2062" s="238"/>
      <c r="DS2062" s="238"/>
      <c r="DT2062" s="238"/>
      <c r="DU2062" s="238"/>
      <c r="DV2062" s="238"/>
      <c r="DW2062" s="238"/>
      <c r="DX2062" s="238"/>
      <c r="DY2062" s="238"/>
      <c r="DZ2062" s="238"/>
      <c r="EA2062" s="238"/>
      <c r="EB2062" s="238"/>
      <c r="EC2062" s="238"/>
      <c r="ED2062" s="238"/>
      <c r="EE2062" s="238"/>
      <c r="EF2062" s="238"/>
      <c r="EG2062" s="238"/>
      <c r="EH2062" s="238"/>
      <c r="EI2062" s="238"/>
      <c r="EJ2062" s="238"/>
      <c r="EK2062" s="238"/>
      <c r="EL2062" s="238"/>
      <c r="EM2062" s="238"/>
      <c r="EN2062" s="238"/>
      <c r="EO2062" s="238"/>
      <c r="EP2062" s="238"/>
      <c r="EQ2062" s="238"/>
      <c r="ER2062" s="238"/>
      <c r="ES2062" s="238"/>
      <c r="ET2062" s="238"/>
      <c r="EU2062" s="238"/>
      <c r="EV2062" s="238"/>
      <c r="EW2062" s="238"/>
      <c r="EX2062" s="238"/>
      <c r="EY2062" s="238"/>
      <c r="EZ2062" s="238"/>
      <c r="FA2062" s="238"/>
      <c r="FB2062" s="238"/>
      <c r="FC2062" s="238"/>
      <c r="FD2062" s="238"/>
      <c r="FE2062" s="238"/>
    </row>
    <row r="2063" spans="34:161">
      <c r="AH2063" s="238"/>
      <c r="AI2063" s="238"/>
      <c r="AJ2063" s="238"/>
      <c r="AK2063" s="238"/>
      <c r="AL2063" s="238"/>
      <c r="AM2063" s="238"/>
      <c r="AN2063" s="238"/>
      <c r="AO2063" s="238"/>
      <c r="AP2063" s="238"/>
      <c r="AQ2063" s="238"/>
      <c r="AR2063" s="238"/>
      <c r="AS2063" s="238"/>
      <c r="AT2063" s="238"/>
      <c r="AU2063" s="238"/>
      <c r="AV2063" s="238"/>
      <c r="AW2063" s="238"/>
      <c r="AX2063" s="238"/>
      <c r="AY2063" s="238"/>
      <c r="AZ2063" s="238"/>
      <c r="BA2063" s="238"/>
      <c r="BB2063" s="238"/>
      <c r="BC2063" s="238"/>
      <c r="BD2063" s="238"/>
      <c r="BE2063" s="238"/>
      <c r="BF2063" s="238"/>
      <c r="BG2063" s="238"/>
      <c r="BH2063" s="238"/>
      <c r="BI2063" s="238"/>
      <c r="BJ2063" s="238"/>
      <c r="BK2063" s="238"/>
      <c r="BL2063" s="238"/>
      <c r="BM2063" s="238"/>
      <c r="BN2063" s="238"/>
      <c r="BO2063" s="238"/>
      <c r="BP2063" s="238"/>
      <c r="BQ2063" s="238"/>
      <c r="BR2063" s="238"/>
      <c r="BS2063" s="238"/>
      <c r="BT2063" s="238"/>
      <c r="BU2063" s="238"/>
      <c r="BV2063" s="238"/>
      <c r="BW2063" s="238"/>
      <c r="BX2063" s="238"/>
      <c r="BY2063" s="238"/>
      <c r="BZ2063" s="238"/>
      <c r="CA2063" s="238"/>
      <c r="CB2063" s="238"/>
      <c r="CC2063" s="238"/>
      <c r="CD2063" s="238"/>
      <c r="CE2063" s="238"/>
      <c r="CF2063" s="238"/>
      <c r="CG2063" s="238"/>
      <c r="CH2063" s="238"/>
      <c r="CI2063" s="238"/>
      <c r="CJ2063" s="238"/>
      <c r="CK2063" s="238"/>
      <c r="CL2063" s="238"/>
      <c r="CM2063" s="238"/>
      <c r="CN2063" s="238"/>
      <c r="CO2063" s="238"/>
      <c r="CP2063" s="238"/>
      <c r="CQ2063" s="238"/>
      <c r="CR2063" s="238"/>
      <c r="CS2063" s="238"/>
      <c r="CT2063" s="238"/>
      <c r="CU2063" s="238"/>
      <c r="CV2063" s="238"/>
      <c r="CW2063" s="238"/>
      <c r="CX2063" s="238"/>
      <c r="CY2063" s="238"/>
      <c r="CZ2063" s="238"/>
      <c r="DA2063" s="238"/>
      <c r="DB2063" s="238"/>
      <c r="DC2063" s="238"/>
      <c r="DD2063" s="238"/>
      <c r="DE2063" s="238"/>
      <c r="DF2063" s="238"/>
      <c r="DG2063" s="238"/>
      <c r="DH2063" s="238"/>
      <c r="DI2063" s="238"/>
      <c r="DJ2063" s="238"/>
      <c r="DK2063" s="238"/>
      <c r="DL2063" s="238"/>
      <c r="DM2063" s="238"/>
      <c r="DN2063" s="238"/>
      <c r="DO2063" s="238"/>
      <c r="DP2063" s="238"/>
      <c r="DQ2063" s="238"/>
      <c r="DR2063" s="238"/>
      <c r="DS2063" s="238"/>
      <c r="DT2063" s="238"/>
      <c r="DU2063" s="238"/>
      <c r="DV2063" s="238"/>
      <c r="DW2063" s="238"/>
      <c r="DX2063" s="238"/>
      <c r="DY2063" s="238"/>
      <c r="DZ2063" s="238"/>
      <c r="EA2063" s="238"/>
      <c r="EB2063" s="238"/>
      <c r="EC2063" s="238"/>
      <c r="ED2063" s="238"/>
      <c r="EE2063" s="238"/>
      <c r="EF2063" s="238"/>
      <c r="EG2063" s="238"/>
      <c r="EH2063" s="238"/>
      <c r="EI2063" s="238"/>
      <c r="EJ2063" s="238"/>
      <c r="EK2063" s="238"/>
      <c r="EL2063" s="238"/>
      <c r="EM2063" s="238"/>
      <c r="EN2063" s="238"/>
      <c r="EO2063" s="238"/>
      <c r="EP2063" s="238"/>
      <c r="EQ2063" s="238"/>
      <c r="ER2063" s="238"/>
      <c r="ES2063" s="238"/>
      <c r="ET2063" s="238"/>
      <c r="EU2063" s="238"/>
      <c r="EV2063" s="238"/>
      <c r="EW2063" s="238"/>
      <c r="EX2063" s="238"/>
      <c r="EY2063" s="238"/>
      <c r="EZ2063" s="238"/>
      <c r="FA2063" s="238"/>
      <c r="FB2063" s="238"/>
      <c r="FC2063" s="238"/>
      <c r="FD2063" s="238"/>
      <c r="FE2063" s="238"/>
    </row>
    <row r="2064" spans="34:161">
      <c r="AH2064" s="238"/>
      <c r="AI2064" s="238"/>
      <c r="AJ2064" s="238"/>
      <c r="AK2064" s="238"/>
      <c r="AL2064" s="238"/>
      <c r="AM2064" s="238"/>
      <c r="AN2064" s="238"/>
      <c r="AO2064" s="238"/>
      <c r="AP2064" s="238"/>
      <c r="AQ2064" s="238"/>
      <c r="AR2064" s="238"/>
      <c r="AS2064" s="238"/>
      <c r="AT2064" s="238"/>
      <c r="AU2064" s="238"/>
      <c r="AV2064" s="238"/>
      <c r="AW2064" s="238"/>
      <c r="AX2064" s="238"/>
      <c r="AY2064" s="238"/>
      <c r="AZ2064" s="238"/>
      <c r="BA2064" s="238"/>
      <c r="BB2064" s="238"/>
      <c r="BC2064" s="238"/>
      <c r="BD2064" s="238"/>
      <c r="BE2064" s="238"/>
      <c r="BF2064" s="238"/>
      <c r="BG2064" s="238"/>
      <c r="BH2064" s="238"/>
      <c r="BI2064" s="238"/>
      <c r="BJ2064" s="238"/>
      <c r="BK2064" s="238"/>
      <c r="BL2064" s="238"/>
      <c r="BM2064" s="238"/>
      <c r="BN2064" s="238"/>
      <c r="BO2064" s="238"/>
      <c r="BP2064" s="238"/>
      <c r="BQ2064" s="238"/>
      <c r="BR2064" s="238"/>
      <c r="BS2064" s="238"/>
      <c r="BT2064" s="238"/>
      <c r="BU2064" s="238"/>
      <c r="BV2064" s="238"/>
      <c r="BW2064" s="238"/>
      <c r="BX2064" s="238"/>
      <c r="BY2064" s="238"/>
      <c r="BZ2064" s="238"/>
      <c r="CA2064" s="238"/>
      <c r="CB2064" s="238"/>
      <c r="CC2064" s="238"/>
      <c r="CD2064" s="238"/>
      <c r="CE2064" s="238"/>
      <c r="CF2064" s="238"/>
      <c r="CG2064" s="238"/>
      <c r="CH2064" s="238"/>
      <c r="CI2064" s="238"/>
      <c r="CJ2064" s="238"/>
      <c r="CK2064" s="238"/>
      <c r="CL2064" s="238"/>
      <c r="CM2064" s="238"/>
      <c r="CN2064" s="238"/>
      <c r="CO2064" s="238"/>
      <c r="CP2064" s="238"/>
      <c r="CQ2064" s="238"/>
      <c r="CR2064" s="238"/>
      <c r="CS2064" s="238"/>
      <c r="CT2064" s="238"/>
      <c r="CU2064" s="238"/>
      <c r="CV2064" s="238"/>
      <c r="CW2064" s="238"/>
      <c r="CX2064" s="238"/>
      <c r="CY2064" s="238"/>
      <c r="CZ2064" s="238"/>
      <c r="DA2064" s="238"/>
      <c r="DB2064" s="238"/>
      <c r="DC2064" s="238"/>
      <c r="DD2064" s="238"/>
      <c r="DE2064" s="238"/>
      <c r="DF2064" s="238"/>
      <c r="DG2064" s="238"/>
      <c r="DH2064" s="238"/>
      <c r="DI2064" s="238"/>
      <c r="DJ2064" s="238"/>
      <c r="DK2064" s="238"/>
      <c r="DL2064" s="238"/>
      <c r="DM2064" s="238"/>
      <c r="DN2064" s="238"/>
      <c r="DO2064" s="238"/>
      <c r="DP2064" s="238"/>
      <c r="DQ2064" s="238"/>
      <c r="DR2064" s="238"/>
      <c r="DS2064" s="238"/>
      <c r="DT2064" s="238"/>
      <c r="DU2064" s="238"/>
      <c r="DV2064" s="238"/>
      <c r="DW2064" s="238"/>
      <c r="DX2064" s="238"/>
      <c r="DY2064" s="238"/>
      <c r="DZ2064" s="238"/>
      <c r="EA2064" s="238"/>
      <c r="EB2064" s="238"/>
      <c r="EC2064" s="238"/>
      <c r="ED2064" s="238"/>
      <c r="EE2064" s="238"/>
      <c r="EF2064" s="238"/>
      <c r="EG2064" s="238"/>
      <c r="EH2064" s="238"/>
      <c r="EI2064" s="238"/>
      <c r="EJ2064" s="238"/>
      <c r="EK2064" s="238"/>
      <c r="EL2064" s="238"/>
      <c r="EM2064" s="238"/>
      <c r="EN2064" s="238"/>
      <c r="EO2064" s="238"/>
      <c r="EP2064" s="238"/>
      <c r="EQ2064" s="238"/>
      <c r="ER2064" s="238"/>
      <c r="ES2064" s="238"/>
      <c r="ET2064" s="238"/>
      <c r="EU2064" s="238"/>
      <c r="EV2064" s="238"/>
      <c r="EW2064" s="238"/>
      <c r="EX2064" s="238"/>
      <c r="EY2064" s="238"/>
      <c r="EZ2064" s="238"/>
      <c r="FA2064" s="238"/>
      <c r="FB2064" s="238"/>
      <c r="FC2064" s="238"/>
      <c r="FD2064" s="238"/>
      <c r="FE2064" s="238"/>
    </row>
    <row r="2065" spans="34:161">
      <c r="AH2065" s="238"/>
      <c r="AI2065" s="238"/>
      <c r="AJ2065" s="238"/>
      <c r="AK2065" s="238"/>
      <c r="AL2065" s="238"/>
      <c r="AM2065" s="238"/>
      <c r="AN2065" s="238"/>
      <c r="AO2065" s="238"/>
      <c r="AP2065" s="238"/>
      <c r="AQ2065" s="238"/>
      <c r="AR2065" s="238"/>
      <c r="AS2065" s="238"/>
      <c r="AT2065" s="238"/>
      <c r="AU2065" s="238"/>
      <c r="AV2065" s="238"/>
      <c r="AW2065" s="238"/>
      <c r="AX2065" s="238"/>
      <c r="AY2065" s="238"/>
      <c r="AZ2065" s="238"/>
      <c r="BA2065" s="238"/>
      <c r="BB2065" s="238"/>
      <c r="BC2065" s="238"/>
      <c r="BD2065" s="238"/>
      <c r="BE2065" s="238"/>
      <c r="BF2065" s="238"/>
      <c r="BG2065" s="238"/>
      <c r="BH2065" s="238"/>
      <c r="BI2065" s="238"/>
      <c r="BJ2065" s="238"/>
      <c r="BK2065" s="238"/>
      <c r="BL2065" s="238"/>
      <c r="BM2065" s="238"/>
      <c r="BN2065" s="238"/>
      <c r="BO2065" s="238"/>
      <c r="BP2065" s="238"/>
      <c r="BQ2065" s="238"/>
      <c r="BR2065" s="238"/>
      <c r="BS2065" s="238"/>
      <c r="BT2065" s="238"/>
      <c r="BU2065" s="238"/>
      <c r="BV2065" s="238"/>
      <c r="BW2065" s="238"/>
      <c r="BX2065" s="238"/>
      <c r="BY2065" s="238"/>
      <c r="BZ2065" s="238"/>
      <c r="CA2065" s="238"/>
      <c r="CB2065" s="238"/>
      <c r="CC2065" s="238"/>
      <c r="CD2065" s="238"/>
      <c r="CE2065" s="238"/>
      <c r="CF2065" s="238"/>
      <c r="CG2065" s="238"/>
      <c r="CH2065" s="238"/>
      <c r="CI2065" s="238"/>
      <c r="CJ2065" s="238"/>
      <c r="CK2065" s="238"/>
      <c r="CL2065" s="238"/>
      <c r="CM2065" s="238"/>
      <c r="CN2065" s="238"/>
      <c r="CO2065" s="238"/>
      <c r="CP2065" s="238"/>
      <c r="CQ2065" s="238"/>
      <c r="CR2065" s="238"/>
      <c r="CS2065" s="238"/>
      <c r="CT2065" s="238"/>
      <c r="CU2065" s="238"/>
      <c r="CV2065" s="238"/>
      <c r="CW2065" s="238"/>
      <c r="CX2065" s="238"/>
      <c r="CY2065" s="238"/>
      <c r="CZ2065" s="238"/>
      <c r="DA2065" s="238"/>
      <c r="DB2065" s="238"/>
      <c r="DC2065" s="238"/>
      <c r="DD2065" s="238"/>
      <c r="DE2065" s="238"/>
      <c r="DF2065" s="238"/>
      <c r="DG2065" s="238"/>
      <c r="DH2065" s="238"/>
      <c r="DI2065" s="238"/>
      <c r="DJ2065" s="238"/>
      <c r="DK2065" s="238"/>
      <c r="DL2065" s="238"/>
      <c r="DM2065" s="238"/>
      <c r="DN2065" s="238"/>
      <c r="DO2065" s="238"/>
      <c r="DP2065" s="238"/>
      <c r="DQ2065" s="238"/>
      <c r="DR2065" s="238"/>
      <c r="DS2065" s="238"/>
      <c r="DT2065" s="238"/>
      <c r="DU2065" s="238"/>
      <c r="DV2065" s="238"/>
      <c r="DW2065" s="238"/>
      <c r="DX2065" s="238"/>
      <c r="DY2065" s="238"/>
      <c r="DZ2065" s="238"/>
      <c r="EA2065" s="238"/>
      <c r="EB2065" s="238"/>
      <c r="EC2065" s="238"/>
      <c r="ED2065" s="238"/>
      <c r="EE2065" s="238"/>
      <c r="EF2065" s="238"/>
      <c r="EG2065" s="238"/>
      <c r="EH2065" s="238"/>
      <c r="EI2065" s="238"/>
      <c r="EJ2065" s="238"/>
      <c r="EK2065" s="238"/>
      <c r="EL2065" s="238"/>
      <c r="EM2065" s="238"/>
      <c r="EN2065" s="238"/>
      <c r="EO2065" s="238"/>
      <c r="EP2065" s="238"/>
      <c r="EQ2065" s="238"/>
      <c r="ER2065" s="238"/>
      <c r="ES2065" s="238"/>
      <c r="ET2065" s="238"/>
      <c r="EU2065" s="238"/>
      <c r="EV2065" s="238"/>
      <c r="EW2065" s="238"/>
      <c r="EX2065" s="238"/>
      <c r="EY2065" s="238"/>
      <c r="EZ2065" s="238"/>
      <c r="FA2065" s="238"/>
      <c r="FB2065" s="238"/>
      <c r="FC2065" s="238"/>
      <c r="FD2065" s="238"/>
      <c r="FE2065" s="238"/>
    </row>
    <row r="2066" spans="34:161">
      <c r="AH2066" s="238"/>
      <c r="AI2066" s="238"/>
      <c r="AJ2066" s="238"/>
      <c r="AK2066" s="238"/>
      <c r="AL2066" s="238"/>
      <c r="AM2066" s="238"/>
      <c r="AN2066" s="238"/>
      <c r="AO2066" s="238"/>
      <c r="AP2066" s="238"/>
      <c r="AQ2066" s="238"/>
      <c r="AR2066" s="238"/>
      <c r="AS2066" s="238"/>
      <c r="AT2066" s="238"/>
      <c r="AU2066" s="238"/>
      <c r="AV2066" s="238"/>
      <c r="AW2066" s="238"/>
      <c r="AX2066" s="238"/>
      <c r="AY2066" s="238"/>
      <c r="AZ2066" s="238"/>
      <c r="BA2066" s="238"/>
      <c r="BB2066" s="238"/>
      <c r="BC2066" s="238"/>
      <c r="BD2066" s="238"/>
      <c r="BE2066" s="238"/>
      <c r="BF2066" s="238"/>
      <c r="BG2066" s="238"/>
      <c r="BH2066" s="238"/>
      <c r="BI2066" s="238"/>
      <c r="BJ2066" s="238"/>
      <c r="BK2066" s="238"/>
      <c r="BL2066" s="238"/>
      <c r="BM2066" s="238"/>
      <c r="BN2066" s="238"/>
      <c r="BO2066" s="238"/>
      <c r="BP2066" s="238"/>
      <c r="BQ2066" s="238"/>
      <c r="BR2066" s="238"/>
      <c r="BS2066" s="238"/>
      <c r="BT2066" s="238"/>
      <c r="BU2066" s="238"/>
      <c r="BV2066" s="238"/>
      <c r="BW2066" s="238"/>
      <c r="BX2066" s="238"/>
      <c r="BY2066" s="238"/>
      <c r="BZ2066" s="238"/>
      <c r="CA2066" s="238"/>
      <c r="CB2066" s="238"/>
      <c r="CC2066" s="238"/>
      <c r="CD2066" s="238"/>
      <c r="CE2066" s="238"/>
      <c r="CF2066" s="238"/>
      <c r="CG2066" s="238"/>
      <c r="CH2066" s="238"/>
      <c r="CI2066" s="238"/>
      <c r="CJ2066" s="238"/>
      <c r="CK2066" s="238"/>
      <c r="CL2066" s="238"/>
      <c r="CM2066" s="238"/>
      <c r="CN2066" s="238"/>
      <c r="CO2066" s="238"/>
      <c r="CP2066" s="238"/>
      <c r="CQ2066" s="238"/>
      <c r="CR2066" s="238"/>
      <c r="CS2066" s="238"/>
      <c r="CT2066" s="238"/>
      <c r="CU2066" s="238"/>
      <c r="CV2066" s="238"/>
      <c r="CW2066" s="238"/>
      <c r="CX2066" s="238"/>
      <c r="CY2066" s="238"/>
      <c r="CZ2066" s="238"/>
      <c r="DA2066" s="238"/>
      <c r="DB2066" s="238"/>
      <c r="DC2066" s="238"/>
      <c r="DD2066" s="238"/>
      <c r="DE2066" s="238"/>
      <c r="DF2066" s="238"/>
      <c r="DG2066" s="238"/>
      <c r="DH2066" s="238"/>
      <c r="DI2066" s="238"/>
      <c r="DJ2066" s="238"/>
      <c r="DK2066" s="238"/>
      <c r="DL2066" s="238"/>
      <c r="DM2066" s="238"/>
      <c r="DN2066" s="238"/>
      <c r="DO2066" s="238"/>
      <c r="DP2066" s="238"/>
      <c r="DQ2066" s="238"/>
      <c r="DR2066" s="238"/>
      <c r="DS2066" s="238"/>
      <c r="DT2066" s="238"/>
      <c r="DU2066" s="238"/>
      <c r="DV2066" s="238"/>
      <c r="DW2066" s="238"/>
      <c r="DX2066" s="238"/>
      <c r="DY2066" s="238"/>
      <c r="DZ2066" s="238"/>
      <c r="EA2066" s="238"/>
      <c r="EB2066" s="238"/>
      <c r="EC2066" s="238"/>
      <c r="ED2066" s="238"/>
      <c r="EE2066" s="238"/>
      <c r="EF2066" s="238"/>
      <c r="EG2066" s="238"/>
      <c r="EH2066" s="238"/>
      <c r="EI2066" s="238"/>
      <c r="EJ2066" s="238"/>
      <c r="EK2066" s="238"/>
      <c r="EL2066" s="238"/>
      <c r="EM2066" s="238"/>
      <c r="EN2066" s="238"/>
      <c r="EO2066" s="238"/>
      <c r="EP2066" s="238"/>
      <c r="EQ2066" s="238"/>
      <c r="ER2066" s="238"/>
      <c r="ES2066" s="238"/>
      <c r="ET2066" s="238"/>
      <c r="EU2066" s="238"/>
      <c r="EV2066" s="238"/>
      <c r="EW2066" s="238"/>
      <c r="EX2066" s="238"/>
      <c r="EY2066" s="238"/>
      <c r="EZ2066" s="238"/>
      <c r="FA2066" s="238"/>
      <c r="FB2066" s="238"/>
      <c r="FC2066" s="238"/>
      <c r="FD2066" s="238"/>
      <c r="FE2066" s="238"/>
    </row>
    <row r="2067" spans="34:161">
      <c r="AH2067" s="238"/>
      <c r="AI2067" s="238"/>
      <c r="AJ2067" s="238"/>
      <c r="AK2067" s="238"/>
      <c r="AL2067" s="238"/>
      <c r="AM2067" s="238"/>
      <c r="AN2067" s="238"/>
      <c r="AO2067" s="238"/>
      <c r="AP2067" s="238"/>
      <c r="AQ2067" s="238"/>
      <c r="AR2067" s="238"/>
      <c r="AS2067" s="238"/>
      <c r="AT2067" s="238"/>
      <c r="AU2067" s="238"/>
      <c r="AV2067" s="238"/>
      <c r="AW2067" s="238"/>
      <c r="AX2067" s="238"/>
      <c r="AY2067" s="238"/>
      <c r="AZ2067" s="238"/>
      <c r="BA2067" s="238"/>
      <c r="BB2067" s="238"/>
      <c r="BC2067" s="238"/>
      <c r="BD2067" s="238"/>
      <c r="BE2067" s="238"/>
      <c r="BF2067" s="238"/>
      <c r="BG2067" s="238"/>
      <c r="BH2067" s="238"/>
      <c r="BI2067" s="238"/>
      <c r="BJ2067" s="238"/>
      <c r="BK2067" s="238"/>
      <c r="BL2067" s="238"/>
      <c r="BM2067" s="238"/>
      <c r="BN2067" s="238"/>
      <c r="BO2067" s="238"/>
      <c r="BP2067" s="238"/>
      <c r="BQ2067" s="238"/>
      <c r="BR2067" s="238"/>
      <c r="BS2067" s="238"/>
      <c r="BT2067" s="238"/>
      <c r="BU2067" s="238"/>
      <c r="BV2067" s="238"/>
      <c r="BW2067" s="238"/>
      <c r="BX2067" s="238"/>
      <c r="BY2067" s="238"/>
      <c r="BZ2067" s="238"/>
      <c r="CA2067" s="238"/>
      <c r="CB2067" s="238"/>
      <c r="CC2067" s="238"/>
      <c r="CD2067" s="238"/>
      <c r="CE2067" s="238"/>
      <c r="CF2067" s="238"/>
      <c r="CG2067" s="238"/>
      <c r="CH2067" s="238"/>
      <c r="CI2067" s="238"/>
      <c r="CJ2067" s="238"/>
      <c r="CK2067" s="238"/>
      <c r="CL2067" s="238"/>
      <c r="CM2067" s="238"/>
      <c r="CN2067" s="238"/>
      <c r="CO2067" s="238"/>
      <c r="CP2067" s="238"/>
      <c r="CQ2067" s="238"/>
      <c r="CR2067" s="238"/>
      <c r="CS2067" s="238"/>
      <c r="CT2067" s="238"/>
      <c r="CU2067" s="238"/>
      <c r="CV2067" s="238"/>
      <c r="CW2067" s="238"/>
      <c r="CX2067" s="238"/>
      <c r="CY2067" s="238"/>
      <c r="CZ2067" s="238"/>
      <c r="DA2067" s="238"/>
      <c r="DB2067" s="238"/>
      <c r="DC2067" s="238"/>
      <c r="DD2067" s="238"/>
      <c r="DE2067" s="238"/>
      <c r="DF2067" s="238"/>
      <c r="DG2067" s="238"/>
      <c r="DH2067" s="238"/>
      <c r="DI2067" s="238"/>
      <c r="DJ2067" s="238"/>
      <c r="DK2067" s="238"/>
      <c r="DL2067" s="238"/>
      <c r="DM2067" s="238"/>
      <c r="DN2067" s="238"/>
      <c r="DO2067" s="238"/>
      <c r="DP2067" s="238"/>
      <c r="DQ2067" s="238"/>
      <c r="DR2067" s="238"/>
      <c r="DS2067" s="238"/>
      <c r="DT2067" s="238"/>
      <c r="DU2067" s="238"/>
      <c r="DV2067" s="238"/>
      <c r="DW2067" s="238"/>
      <c r="DX2067" s="238"/>
      <c r="DY2067" s="238"/>
      <c r="DZ2067" s="238"/>
      <c r="EA2067" s="238"/>
      <c r="EB2067" s="238"/>
      <c r="EC2067" s="238"/>
      <c r="ED2067" s="238"/>
      <c r="EE2067" s="238"/>
      <c r="EF2067" s="238"/>
      <c r="EG2067" s="238"/>
      <c r="EH2067" s="238"/>
      <c r="EI2067" s="238"/>
      <c r="EJ2067" s="238"/>
      <c r="EK2067" s="238"/>
      <c r="EL2067" s="238"/>
      <c r="EM2067" s="238"/>
      <c r="EN2067" s="238"/>
      <c r="EO2067" s="238"/>
      <c r="EP2067" s="238"/>
      <c r="EQ2067" s="238"/>
      <c r="ER2067" s="238"/>
      <c r="ES2067" s="238"/>
      <c r="ET2067" s="238"/>
      <c r="EU2067" s="238"/>
      <c r="EV2067" s="238"/>
      <c r="EW2067" s="238"/>
      <c r="EX2067" s="238"/>
      <c r="EY2067" s="238"/>
      <c r="EZ2067" s="238"/>
      <c r="FA2067" s="238"/>
      <c r="FB2067" s="238"/>
      <c r="FC2067" s="238"/>
      <c r="FD2067" s="238"/>
      <c r="FE2067" s="238"/>
    </row>
    <row r="2068" spans="34:161">
      <c r="AH2068" s="238"/>
      <c r="AI2068" s="238"/>
      <c r="AJ2068" s="238"/>
      <c r="AK2068" s="238"/>
      <c r="AL2068" s="238"/>
      <c r="AM2068" s="238"/>
      <c r="AN2068" s="238"/>
      <c r="AO2068" s="238"/>
      <c r="AP2068" s="238"/>
      <c r="AQ2068" s="238"/>
      <c r="AR2068" s="238"/>
      <c r="AS2068" s="238"/>
      <c r="AT2068" s="238"/>
      <c r="AU2068" s="238"/>
      <c r="AV2068" s="238"/>
      <c r="AW2068" s="238"/>
      <c r="AX2068" s="238"/>
      <c r="AY2068" s="238"/>
      <c r="AZ2068" s="238"/>
      <c r="BA2068" s="238"/>
      <c r="BB2068" s="238"/>
      <c r="BC2068" s="238"/>
      <c r="BD2068" s="238"/>
      <c r="BE2068" s="238"/>
      <c r="BF2068" s="238"/>
      <c r="BG2068" s="238"/>
      <c r="BH2068" s="238"/>
      <c r="BI2068" s="238"/>
      <c r="BJ2068" s="238"/>
      <c r="BK2068" s="238"/>
      <c r="BL2068" s="238"/>
      <c r="BM2068" s="238"/>
      <c r="BN2068" s="238"/>
      <c r="BO2068" s="238"/>
      <c r="BP2068" s="238"/>
      <c r="BQ2068" s="238"/>
      <c r="BR2068" s="238"/>
      <c r="BS2068" s="238"/>
      <c r="BT2068" s="238"/>
      <c r="BU2068" s="238"/>
      <c r="BV2068" s="238"/>
      <c r="BW2068" s="238"/>
      <c r="BX2068" s="238"/>
      <c r="BY2068" s="238"/>
      <c r="BZ2068" s="238"/>
      <c r="CA2068" s="238"/>
      <c r="CB2068" s="238"/>
      <c r="CC2068" s="238"/>
      <c r="CD2068" s="238"/>
      <c r="CE2068" s="238"/>
      <c r="CF2068" s="238"/>
      <c r="CG2068" s="238"/>
      <c r="CH2068" s="238"/>
      <c r="CI2068" s="238"/>
      <c r="CJ2068" s="238"/>
      <c r="CK2068" s="238"/>
      <c r="CL2068" s="238"/>
      <c r="CM2068" s="238"/>
      <c r="CN2068" s="238"/>
      <c r="CO2068" s="238"/>
      <c r="CP2068" s="238"/>
      <c r="CQ2068" s="238"/>
      <c r="CR2068" s="238"/>
      <c r="CS2068" s="238"/>
      <c r="CT2068" s="238"/>
      <c r="CU2068" s="238"/>
      <c r="CV2068" s="238"/>
      <c r="CW2068" s="238"/>
      <c r="CX2068" s="238"/>
      <c r="CY2068" s="238"/>
      <c r="CZ2068" s="238"/>
      <c r="DA2068" s="238"/>
      <c r="DB2068" s="238"/>
      <c r="DC2068" s="238"/>
      <c r="DD2068" s="238"/>
      <c r="DE2068" s="238"/>
      <c r="DF2068" s="238"/>
      <c r="DG2068" s="238"/>
      <c r="DH2068" s="238"/>
      <c r="DI2068" s="238"/>
      <c r="DJ2068" s="238"/>
      <c r="DK2068" s="238"/>
      <c r="DL2068" s="238"/>
      <c r="DM2068" s="238"/>
      <c r="DN2068" s="238"/>
      <c r="DO2068" s="238"/>
      <c r="DP2068" s="238"/>
      <c r="DQ2068" s="238"/>
      <c r="DR2068" s="238"/>
      <c r="DS2068" s="238"/>
      <c r="DT2068" s="238"/>
      <c r="DU2068" s="238"/>
      <c r="DV2068" s="238"/>
      <c r="DW2068" s="238"/>
      <c r="DX2068" s="238"/>
      <c r="DY2068" s="238"/>
      <c r="DZ2068" s="238"/>
      <c r="EA2068" s="238"/>
      <c r="EB2068" s="238"/>
      <c r="EC2068" s="238"/>
      <c r="ED2068" s="238"/>
      <c r="EE2068" s="238"/>
      <c r="EF2068" s="238"/>
      <c r="EG2068" s="238"/>
      <c r="EH2068" s="238"/>
      <c r="EI2068" s="238"/>
      <c r="EJ2068" s="238"/>
      <c r="EK2068" s="238"/>
      <c r="EL2068" s="238"/>
      <c r="EM2068" s="238"/>
      <c r="EN2068" s="238"/>
      <c r="EO2068" s="238"/>
      <c r="EP2068" s="238"/>
      <c r="EQ2068" s="238"/>
      <c r="ER2068" s="238"/>
      <c r="ES2068" s="238"/>
      <c r="ET2068" s="238"/>
      <c r="EU2068" s="238"/>
      <c r="EV2068" s="238"/>
      <c r="EW2068" s="238"/>
      <c r="EX2068" s="238"/>
      <c r="EY2068" s="238"/>
      <c r="EZ2068" s="238"/>
      <c r="FA2068" s="238"/>
      <c r="FB2068" s="238"/>
      <c r="FC2068" s="238"/>
      <c r="FD2068" s="238"/>
      <c r="FE2068" s="238"/>
    </row>
    <row r="2069" spans="34:161">
      <c r="AH2069" s="238"/>
      <c r="AI2069" s="238"/>
      <c r="AJ2069" s="238"/>
      <c r="AK2069" s="238"/>
      <c r="AL2069" s="238"/>
      <c r="AM2069" s="238"/>
      <c r="AN2069" s="238"/>
      <c r="AO2069" s="238"/>
      <c r="AP2069" s="238"/>
      <c r="AQ2069" s="238"/>
      <c r="AR2069" s="238"/>
      <c r="AS2069" s="238"/>
      <c r="AT2069" s="238"/>
      <c r="AU2069" s="238"/>
      <c r="AV2069" s="238"/>
      <c r="AW2069" s="238"/>
      <c r="AX2069" s="238"/>
      <c r="AY2069" s="238"/>
      <c r="AZ2069" s="238"/>
      <c r="BA2069" s="238"/>
      <c r="BB2069" s="238"/>
      <c r="BC2069" s="238"/>
      <c r="BD2069" s="238"/>
      <c r="BE2069" s="238"/>
      <c r="BF2069" s="238"/>
      <c r="BG2069" s="238"/>
      <c r="BH2069" s="238"/>
      <c r="BI2069" s="238"/>
      <c r="BJ2069" s="238"/>
      <c r="BK2069" s="238"/>
      <c r="BL2069" s="238"/>
      <c r="BM2069" s="238"/>
      <c r="BN2069" s="238"/>
      <c r="BO2069" s="238"/>
      <c r="BP2069" s="238"/>
      <c r="BQ2069" s="238"/>
      <c r="BR2069" s="238"/>
      <c r="BS2069" s="238"/>
      <c r="BT2069" s="238"/>
      <c r="BU2069" s="238"/>
      <c r="BV2069" s="238"/>
      <c r="BW2069" s="238"/>
      <c r="BX2069" s="238"/>
      <c r="BY2069" s="238"/>
      <c r="BZ2069" s="238"/>
      <c r="CA2069" s="238"/>
      <c r="CB2069" s="238"/>
      <c r="CC2069" s="238"/>
      <c r="CD2069" s="238"/>
      <c r="CE2069" s="238"/>
      <c r="CF2069" s="238"/>
      <c r="CG2069" s="238"/>
      <c r="CH2069" s="238"/>
      <c r="CI2069" s="238"/>
      <c r="CJ2069" s="238"/>
      <c r="CK2069" s="238"/>
      <c r="CL2069" s="238"/>
      <c r="CM2069" s="238"/>
      <c r="CN2069" s="238"/>
      <c r="CO2069" s="238"/>
      <c r="CP2069" s="238"/>
      <c r="CQ2069" s="238"/>
      <c r="CR2069" s="238"/>
      <c r="CS2069" s="238"/>
      <c r="CT2069" s="238"/>
      <c r="CU2069" s="238"/>
      <c r="CV2069" s="238"/>
      <c r="CW2069" s="238"/>
      <c r="CX2069" s="238"/>
      <c r="CY2069" s="238"/>
      <c r="CZ2069" s="238"/>
      <c r="DA2069" s="238"/>
      <c r="DB2069" s="238"/>
      <c r="DC2069" s="238"/>
      <c r="DD2069" s="238"/>
      <c r="DE2069" s="238"/>
      <c r="DF2069" s="238"/>
      <c r="DG2069" s="238"/>
      <c r="DH2069" s="238"/>
      <c r="DI2069" s="238"/>
      <c r="DJ2069" s="238"/>
      <c r="DK2069" s="238"/>
      <c r="DL2069" s="238"/>
      <c r="DM2069" s="238"/>
      <c r="DN2069" s="238"/>
      <c r="DO2069" s="238"/>
      <c r="DP2069" s="238"/>
      <c r="DQ2069" s="238"/>
      <c r="DR2069" s="238"/>
      <c r="DS2069" s="238"/>
      <c r="DT2069" s="238"/>
      <c r="DU2069" s="238"/>
      <c r="DV2069" s="238"/>
      <c r="DW2069" s="238"/>
      <c r="DX2069" s="238"/>
      <c r="DY2069" s="238"/>
      <c r="DZ2069" s="238"/>
      <c r="EA2069" s="238"/>
      <c r="EB2069" s="238"/>
      <c r="EC2069" s="238"/>
      <c r="ED2069" s="238"/>
      <c r="EE2069" s="238"/>
      <c r="EF2069" s="238"/>
      <c r="EG2069" s="238"/>
      <c r="EH2069" s="238"/>
      <c r="EI2069" s="238"/>
      <c r="EJ2069" s="238"/>
      <c r="EK2069" s="238"/>
      <c r="EL2069" s="238"/>
      <c r="EM2069" s="238"/>
      <c r="EN2069" s="238"/>
      <c r="EO2069" s="238"/>
      <c r="EP2069" s="238"/>
      <c r="EQ2069" s="238"/>
      <c r="ER2069" s="238"/>
      <c r="ES2069" s="238"/>
      <c r="ET2069" s="238"/>
      <c r="EU2069" s="238"/>
      <c r="EV2069" s="238"/>
      <c r="EW2069" s="238"/>
      <c r="EX2069" s="238"/>
      <c r="EY2069" s="238"/>
      <c r="EZ2069" s="238"/>
      <c r="FA2069" s="238"/>
      <c r="FB2069" s="238"/>
      <c r="FC2069" s="238"/>
      <c r="FD2069" s="238"/>
      <c r="FE2069" s="238"/>
    </row>
    <row r="2070" spans="34:161">
      <c r="AH2070" s="238"/>
      <c r="AI2070" s="238"/>
      <c r="AJ2070" s="238"/>
      <c r="AK2070" s="238"/>
      <c r="AL2070" s="238"/>
      <c r="AM2070" s="238"/>
      <c r="AN2070" s="238"/>
      <c r="AO2070" s="238"/>
      <c r="AP2070" s="238"/>
      <c r="AQ2070" s="238"/>
      <c r="AR2070" s="238"/>
      <c r="AS2070" s="238"/>
      <c r="AT2070" s="238"/>
      <c r="AU2070" s="238"/>
      <c r="AV2070" s="238"/>
      <c r="AW2070" s="238"/>
      <c r="AX2070" s="238"/>
      <c r="AY2070" s="238"/>
      <c r="AZ2070" s="238"/>
      <c r="BA2070" s="238"/>
      <c r="BB2070" s="238"/>
      <c r="BC2070" s="238"/>
      <c r="BD2070" s="238"/>
      <c r="BE2070" s="238"/>
      <c r="BF2070" s="238"/>
      <c r="BG2070" s="238"/>
      <c r="BH2070" s="238"/>
      <c r="BI2070" s="238"/>
      <c r="BJ2070" s="238"/>
      <c r="BK2070" s="238"/>
      <c r="BL2070" s="238"/>
      <c r="BM2070" s="238"/>
      <c r="BN2070" s="238"/>
      <c r="BO2070" s="238"/>
      <c r="BP2070" s="238"/>
      <c r="BQ2070" s="238"/>
      <c r="BR2070" s="238"/>
      <c r="BS2070" s="238"/>
      <c r="BT2070" s="238"/>
      <c r="BU2070" s="238"/>
      <c r="BV2070" s="238"/>
      <c r="BW2070" s="238"/>
      <c r="BX2070" s="238"/>
      <c r="BY2070" s="238"/>
      <c r="BZ2070" s="238"/>
      <c r="CA2070" s="238"/>
      <c r="CB2070" s="238"/>
      <c r="CC2070" s="238"/>
      <c r="CD2070" s="238"/>
      <c r="CE2070" s="238"/>
      <c r="CF2070" s="238"/>
      <c r="CG2070" s="238"/>
      <c r="CH2070" s="238"/>
      <c r="CI2070" s="238"/>
      <c r="CJ2070" s="238"/>
      <c r="CK2070" s="238"/>
      <c r="CL2070" s="238"/>
      <c r="CM2070" s="238"/>
      <c r="CN2070" s="238"/>
      <c r="CO2070" s="238"/>
      <c r="CP2070" s="238"/>
      <c r="CQ2070" s="238"/>
      <c r="CR2070" s="238"/>
      <c r="CS2070" s="238"/>
      <c r="CT2070" s="238"/>
      <c r="CU2070" s="238"/>
      <c r="CV2070" s="238"/>
      <c r="CW2070" s="238"/>
      <c r="CX2070" s="238"/>
      <c r="CY2070" s="238"/>
      <c r="CZ2070" s="238"/>
      <c r="DA2070" s="238"/>
      <c r="DB2070" s="238"/>
      <c r="DC2070" s="238"/>
      <c r="DD2070" s="238"/>
      <c r="DE2070" s="238"/>
      <c r="DF2070" s="238"/>
      <c r="DG2070" s="238"/>
      <c r="DH2070" s="238"/>
      <c r="DI2070" s="238"/>
      <c r="DJ2070" s="238"/>
      <c r="DK2070" s="238"/>
      <c r="DL2070" s="238"/>
      <c r="DM2070" s="238"/>
      <c r="DN2070" s="238"/>
      <c r="DO2070" s="238"/>
      <c r="DP2070" s="238"/>
      <c r="DQ2070" s="238"/>
      <c r="DR2070" s="238"/>
      <c r="DS2070" s="238"/>
      <c r="DT2070" s="238"/>
      <c r="DU2070" s="238"/>
      <c r="DV2070" s="238"/>
      <c r="DW2070" s="238"/>
      <c r="DX2070" s="238"/>
      <c r="DY2070" s="238"/>
      <c r="DZ2070" s="238"/>
      <c r="EA2070" s="238"/>
      <c r="EB2070" s="238"/>
      <c r="EC2070" s="238"/>
      <c r="ED2070" s="238"/>
      <c r="EE2070" s="238"/>
      <c r="EF2070" s="238"/>
      <c r="EG2070" s="238"/>
      <c r="EH2070" s="238"/>
      <c r="EI2070" s="238"/>
      <c r="EJ2070" s="238"/>
      <c r="EK2070" s="238"/>
      <c r="EL2070" s="238"/>
      <c r="EM2070" s="238"/>
      <c r="EN2070" s="238"/>
      <c r="EO2070" s="238"/>
      <c r="EP2070" s="238"/>
      <c r="EQ2070" s="238"/>
      <c r="ER2070" s="238"/>
      <c r="ES2070" s="238"/>
      <c r="ET2070" s="238"/>
      <c r="EU2070" s="238"/>
      <c r="EV2070" s="238"/>
      <c r="EW2070" s="238"/>
      <c r="EX2070" s="238"/>
      <c r="EY2070" s="238"/>
      <c r="EZ2070" s="238"/>
      <c r="FA2070" s="238"/>
      <c r="FB2070" s="238"/>
      <c r="FC2070" s="238"/>
      <c r="FD2070" s="238"/>
      <c r="FE2070" s="238"/>
    </row>
    <row r="2071" spans="34:161">
      <c r="AH2071" s="238"/>
      <c r="AI2071" s="238"/>
      <c r="AJ2071" s="238"/>
      <c r="AK2071" s="238"/>
      <c r="AL2071" s="238"/>
      <c r="AM2071" s="238"/>
      <c r="AN2071" s="238"/>
      <c r="AO2071" s="238"/>
      <c r="AP2071" s="238"/>
      <c r="AQ2071" s="238"/>
      <c r="AR2071" s="238"/>
      <c r="AS2071" s="238"/>
      <c r="AT2071" s="238"/>
      <c r="AU2071" s="238"/>
      <c r="AV2071" s="238"/>
      <c r="AW2071" s="238"/>
      <c r="AX2071" s="238"/>
      <c r="AY2071" s="238"/>
      <c r="AZ2071" s="238"/>
      <c r="BA2071" s="238"/>
      <c r="BB2071" s="238"/>
      <c r="BC2071" s="238"/>
      <c r="BD2071" s="238"/>
      <c r="BE2071" s="238"/>
      <c r="BF2071" s="238"/>
      <c r="BG2071" s="238"/>
      <c r="BH2071" s="238"/>
      <c r="BI2071" s="238"/>
      <c r="BJ2071" s="238"/>
      <c r="BK2071" s="238"/>
      <c r="BL2071" s="238"/>
      <c r="BM2071" s="238"/>
      <c r="BN2071" s="238"/>
      <c r="BO2071" s="238"/>
      <c r="BP2071" s="238"/>
      <c r="BQ2071" s="238"/>
      <c r="BR2071" s="238"/>
      <c r="BS2071" s="238"/>
      <c r="BT2071" s="238"/>
      <c r="BU2071" s="238"/>
      <c r="BV2071" s="238"/>
      <c r="BW2071" s="238"/>
      <c r="BX2071" s="238"/>
      <c r="BY2071" s="238"/>
      <c r="BZ2071" s="238"/>
      <c r="CA2071" s="238"/>
      <c r="CB2071" s="238"/>
      <c r="CC2071" s="238"/>
      <c r="CD2071" s="238"/>
      <c r="CE2071" s="238"/>
      <c r="CF2071" s="238"/>
      <c r="CG2071" s="238"/>
      <c r="CH2071" s="238"/>
      <c r="CI2071" s="238"/>
      <c r="CJ2071" s="238"/>
      <c r="CK2071" s="238"/>
      <c r="CL2071" s="238"/>
      <c r="CM2071" s="238"/>
      <c r="CN2071" s="238"/>
      <c r="CO2071" s="238"/>
      <c r="CP2071" s="238"/>
      <c r="CQ2071" s="238"/>
      <c r="CR2071" s="238"/>
      <c r="CS2071" s="238"/>
      <c r="CT2071" s="238"/>
      <c r="CU2071" s="238"/>
      <c r="CV2071" s="238"/>
      <c r="CW2071" s="238"/>
      <c r="CX2071" s="238"/>
      <c r="CY2071" s="238"/>
      <c r="CZ2071" s="238"/>
      <c r="DA2071" s="238"/>
      <c r="DB2071" s="238"/>
      <c r="DC2071" s="238"/>
      <c r="DD2071" s="238"/>
      <c r="DE2071" s="238"/>
      <c r="DF2071" s="238"/>
      <c r="DG2071" s="238"/>
      <c r="DH2071" s="238"/>
      <c r="DI2071" s="238"/>
      <c r="DJ2071" s="238"/>
      <c r="DK2071" s="238"/>
      <c r="DL2071" s="238"/>
      <c r="DM2071" s="238"/>
      <c r="DN2071" s="238"/>
      <c r="DO2071" s="238"/>
      <c r="DP2071" s="238"/>
      <c r="DQ2071" s="238"/>
      <c r="DR2071" s="238"/>
      <c r="DS2071" s="238"/>
      <c r="DT2071" s="238"/>
      <c r="DU2071" s="238"/>
      <c r="DV2071" s="238"/>
      <c r="DW2071" s="238"/>
      <c r="DX2071" s="238"/>
      <c r="DY2071" s="238"/>
      <c r="DZ2071" s="238"/>
      <c r="EA2071" s="238"/>
      <c r="EB2071" s="238"/>
      <c r="EC2071" s="238"/>
      <c r="ED2071" s="238"/>
      <c r="EE2071" s="238"/>
      <c r="EF2071" s="238"/>
      <c r="EG2071" s="238"/>
      <c r="EH2071" s="238"/>
      <c r="EI2071" s="238"/>
      <c r="EJ2071" s="238"/>
      <c r="EK2071" s="238"/>
      <c r="EL2071" s="238"/>
      <c r="EM2071" s="238"/>
      <c r="EN2071" s="238"/>
      <c r="EO2071" s="238"/>
      <c r="EP2071" s="238"/>
      <c r="EQ2071" s="238"/>
      <c r="ER2071" s="238"/>
      <c r="ES2071" s="238"/>
      <c r="ET2071" s="238"/>
      <c r="EU2071" s="238"/>
      <c r="EV2071" s="238"/>
      <c r="EW2071" s="238"/>
      <c r="EX2071" s="238"/>
      <c r="EY2071" s="238"/>
      <c r="EZ2071" s="238"/>
      <c r="FA2071" s="238"/>
      <c r="FB2071" s="238"/>
      <c r="FC2071" s="238"/>
      <c r="FD2071" s="238"/>
      <c r="FE2071" s="238"/>
    </row>
    <row r="2072" spans="34:161">
      <c r="AH2072" s="238"/>
      <c r="AI2072" s="238"/>
      <c r="AJ2072" s="238"/>
      <c r="AK2072" s="238"/>
      <c r="AL2072" s="238"/>
      <c r="AM2072" s="238"/>
      <c r="AN2072" s="238"/>
      <c r="AO2072" s="238"/>
      <c r="AP2072" s="238"/>
      <c r="AQ2072" s="238"/>
      <c r="AR2072" s="238"/>
      <c r="AS2072" s="238"/>
      <c r="AT2072" s="238"/>
      <c r="AU2072" s="238"/>
      <c r="AV2072" s="238"/>
      <c r="AW2072" s="238"/>
      <c r="AX2072" s="238"/>
      <c r="AY2072" s="238"/>
      <c r="AZ2072" s="238"/>
      <c r="BA2072" s="238"/>
      <c r="BB2072" s="238"/>
      <c r="BC2072" s="238"/>
      <c r="BD2072" s="238"/>
      <c r="BE2072" s="238"/>
      <c r="BF2072" s="238"/>
      <c r="BG2072" s="238"/>
      <c r="BH2072" s="238"/>
      <c r="BI2072" s="238"/>
      <c r="BJ2072" s="238"/>
      <c r="BK2072" s="238"/>
      <c r="BL2072" s="238"/>
      <c r="BM2072" s="238"/>
      <c r="BN2072" s="238"/>
      <c r="BO2072" s="238"/>
      <c r="BP2072" s="238"/>
      <c r="BQ2072" s="238"/>
      <c r="BR2072" s="238"/>
      <c r="BS2072" s="238"/>
      <c r="BT2072" s="238"/>
      <c r="BU2072" s="238"/>
      <c r="BV2072" s="238"/>
      <c r="BW2072" s="238"/>
      <c r="BX2072" s="238"/>
      <c r="BY2072" s="238"/>
      <c r="BZ2072" s="238"/>
      <c r="CA2072" s="238"/>
      <c r="CB2072" s="238"/>
      <c r="CC2072" s="238"/>
      <c r="CD2072" s="238"/>
      <c r="CE2072" s="238"/>
      <c r="CF2072" s="238"/>
      <c r="CG2072" s="238"/>
      <c r="CH2072" s="238"/>
      <c r="CI2072" s="238"/>
      <c r="CJ2072" s="238"/>
      <c r="CK2072" s="238"/>
      <c r="CL2072" s="238"/>
      <c r="CM2072" s="238"/>
      <c r="CN2072" s="238"/>
      <c r="CO2072" s="238"/>
      <c r="CP2072" s="238"/>
      <c r="CQ2072" s="238"/>
      <c r="CR2072" s="238"/>
      <c r="CS2072" s="238"/>
      <c r="CT2072" s="238"/>
      <c r="CU2072" s="238"/>
      <c r="CV2072" s="238"/>
      <c r="CW2072" s="238"/>
      <c r="CX2072" s="238"/>
      <c r="CY2072" s="238"/>
      <c r="CZ2072" s="238"/>
      <c r="DA2072" s="238"/>
      <c r="DB2072" s="238"/>
      <c r="DC2072" s="238"/>
      <c r="DD2072" s="238"/>
      <c r="DE2072" s="238"/>
      <c r="DF2072" s="238"/>
      <c r="DG2072" s="238"/>
      <c r="DH2072" s="238"/>
      <c r="DI2072" s="238"/>
      <c r="DJ2072" s="238"/>
      <c r="DK2072" s="238"/>
      <c r="DL2072" s="238"/>
      <c r="DM2072" s="238"/>
      <c r="DN2072" s="238"/>
      <c r="DO2072" s="238"/>
      <c r="DP2072" s="238"/>
      <c r="DQ2072" s="238"/>
      <c r="DR2072" s="238"/>
      <c r="DS2072" s="238"/>
      <c r="DT2072" s="238"/>
      <c r="DU2072" s="238"/>
      <c r="DV2072" s="238"/>
      <c r="DW2072" s="238"/>
      <c r="DX2072" s="238"/>
      <c r="DY2072" s="238"/>
      <c r="DZ2072" s="238"/>
      <c r="EA2072" s="238"/>
      <c r="EB2072" s="238"/>
      <c r="EC2072" s="238"/>
      <c r="ED2072" s="238"/>
      <c r="EE2072" s="238"/>
      <c r="EF2072" s="238"/>
      <c r="EG2072" s="238"/>
      <c r="EH2072" s="238"/>
      <c r="EI2072" s="238"/>
      <c r="EJ2072" s="238"/>
      <c r="EK2072" s="238"/>
      <c r="EL2072" s="238"/>
      <c r="EM2072" s="238"/>
      <c r="EN2072" s="238"/>
      <c r="EO2072" s="238"/>
      <c r="EP2072" s="238"/>
      <c r="EQ2072" s="238"/>
      <c r="ER2072" s="238"/>
      <c r="ES2072" s="238"/>
      <c r="ET2072" s="238"/>
      <c r="EU2072" s="238"/>
      <c r="EV2072" s="238"/>
      <c r="EW2072" s="238"/>
      <c r="EX2072" s="238"/>
      <c r="EY2072" s="238"/>
      <c r="EZ2072" s="238"/>
      <c r="FA2072" s="238"/>
      <c r="FB2072" s="238"/>
      <c r="FC2072" s="238"/>
      <c r="FD2072" s="238"/>
      <c r="FE2072" s="238"/>
    </row>
    <row r="2073" spans="34:161">
      <c r="AH2073" s="238"/>
      <c r="AI2073" s="238"/>
      <c r="AJ2073" s="238"/>
      <c r="AK2073" s="238"/>
      <c r="AL2073" s="238"/>
      <c r="AM2073" s="238"/>
      <c r="AN2073" s="238"/>
      <c r="AO2073" s="238"/>
      <c r="AP2073" s="238"/>
      <c r="AQ2073" s="238"/>
      <c r="AR2073" s="238"/>
      <c r="AS2073" s="238"/>
      <c r="AT2073" s="238"/>
      <c r="AU2073" s="238"/>
      <c r="AV2073" s="238"/>
      <c r="AW2073" s="238"/>
      <c r="AX2073" s="238"/>
      <c r="AY2073" s="238"/>
      <c r="AZ2073" s="238"/>
      <c r="BA2073" s="238"/>
      <c r="BB2073" s="238"/>
      <c r="BC2073" s="238"/>
      <c r="BD2073" s="238"/>
      <c r="BE2073" s="238"/>
      <c r="BF2073" s="238"/>
      <c r="BG2073" s="238"/>
      <c r="BH2073" s="238"/>
      <c r="BI2073" s="238"/>
      <c r="BJ2073" s="238"/>
      <c r="BK2073" s="238"/>
      <c r="BL2073" s="238"/>
      <c r="BM2073" s="238"/>
      <c r="BN2073" s="238"/>
      <c r="BO2073" s="238"/>
      <c r="BP2073" s="238"/>
      <c r="BQ2073" s="238"/>
      <c r="BR2073" s="238"/>
      <c r="BS2073" s="238"/>
      <c r="BT2073" s="238"/>
      <c r="BU2073" s="238"/>
      <c r="BV2073" s="238"/>
      <c r="BW2073" s="238"/>
      <c r="BX2073" s="238"/>
      <c r="BY2073" s="238"/>
      <c r="BZ2073" s="238"/>
      <c r="CA2073" s="238"/>
      <c r="CB2073" s="238"/>
      <c r="CC2073" s="238"/>
      <c r="CD2073" s="238"/>
      <c r="CE2073" s="238"/>
      <c r="CF2073" s="238"/>
      <c r="CG2073" s="238"/>
      <c r="CH2073" s="238"/>
      <c r="CI2073" s="238"/>
      <c r="CJ2073" s="238"/>
      <c r="CK2073" s="238"/>
      <c r="CL2073" s="238"/>
      <c r="CM2073" s="238"/>
      <c r="CN2073" s="238"/>
      <c r="CO2073" s="238"/>
      <c r="CP2073" s="238"/>
      <c r="CQ2073" s="238"/>
      <c r="CR2073" s="238"/>
      <c r="CS2073" s="238"/>
      <c r="CT2073" s="238"/>
      <c r="CU2073" s="238"/>
      <c r="CV2073" s="238"/>
      <c r="CW2073" s="238"/>
      <c r="CX2073" s="238"/>
      <c r="CY2073" s="238"/>
      <c r="CZ2073" s="238"/>
      <c r="DA2073" s="238"/>
      <c r="DB2073" s="238"/>
      <c r="DC2073" s="238"/>
      <c r="DD2073" s="238"/>
      <c r="DE2073" s="238"/>
      <c r="DF2073" s="238"/>
      <c r="DG2073" s="238"/>
      <c r="DH2073" s="238"/>
      <c r="DI2073" s="238"/>
      <c r="DJ2073" s="238"/>
      <c r="DK2073" s="238"/>
      <c r="DL2073" s="238"/>
      <c r="DM2073" s="238"/>
      <c r="DN2073" s="238"/>
      <c r="DO2073" s="238"/>
      <c r="DP2073" s="238"/>
      <c r="DQ2073" s="238"/>
      <c r="DR2073" s="238"/>
      <c r="DS2073" s="238"/>
      <c r="DT2073" s="238"/>
      <c r="DU2073" s="238"/>
      <c r="DV2073" s="238"/>
      <c r="DW2073" s="238"/>
      <c r="DX2073" s="238"/>
      <c r="DY2073" s="238"/>
      <c r="DZ2073" s="238"/>
      <c r="EA2073" s="238"/>
      <c r="EB2073" s="238"/>
      <c r="EC2073" s="238"/>
      <c r="ED2073" s="238"/>
      <c r="EE2073" s="238"/>
      <c r="EF2073" s="238"/>
      <c r="EG2073" s="238"/>
      <c r="EH2073" s="238"/>
      <c r="EI2073" s="238"/>
      <c r="EJ2073" s="238"/>
      <c r="EK2073" s="238"/>
      <c r="EL2073" s="238"/>
      <c r="EM2073" s="238"/>
      <c r="EN2073" s="238"/>
      <c r="EO2073" s="238"/>
      <c r="EP2073" s="238"/>
      <c r="EQ2073" s="238"/>
      <c r="ER2073" s="238"/>
      <c r="ES2073" s="238"/>
      <c r="ET2073" s="238"/>
      <c r="EU2073" s="238"/>
      <c r="EV2073" s="238"/>
      <c r="EW2073" s="238"/>
      <c r="EX2073" s="238"/>
      <c r="EY2073" s="238"/>
      <c r="EZ2073" s="238"/>
      <c r="FA2073" s="238"/>
      <c r="FB2073" s="238"/>
      <c r="FC2073" s="238"/>
      <c r="FD2073" s="238"/>
      <c r="FE2073" s="238"/>
    </row>
    <row r="2074" spans="34:161">
      <c r="AH2074" s="238"/>
      <c r="AI2074" s="238"/>
      <c r="AJ2074" s="238"/>
      <c r="AK2074" s="238"/>
      <c r="AL2074" s="238"/>
      <c r="AM2074" s="238"/>
      <c r="AN2074" s="238"/>
      <c r="AO2074" s="238"/>
      <c r="AP2074" s="238"/>
      <c r="AQ2074" s="238"/>
      <c r="AR2074" s="238"/>
      <c r="AS2074" s="238"/>
      <c r="AT2074" s="238"/>
      <c r="AU2074" s="238"/>
      <c r="AV2074" s="238"/>
      <c r="AW2074" s="238"/>
      <c r="AX2074" s="238"/>
      <c r="AY2074" s="238"/>
      <c r="AZ2074" s="238"/>
      <c r="BA2074" s="238"/>
      <c r="BB2074" s="238"/>
      <c r="BC2074" s="238"/>
      <c r="BD2074" s="238"/>
      <c r="BE2074" s="238"/>
      <c r="BF2074" s="238"/>
      <c r="BG2074" s="238"/>
      <c r="BH2074" s="238"/>
      <c r="BI2074" s="238"/>
      <c r="BJ2074" s="238"/>
      <c r="BK2074" s="238"/>
      <c r="BL2074" s="238"/>
      <c r="BM2074" s="238"/>
      <c r="BN2074" s="238"/>
      <c r="BO2074" s="238"/>
      <c r="BP2074" s="238"/>
      <c r="BQ2074" s="238"/>
      <c r="BR2074" s="238"/>
      <c r="BS2074" s="238"/>
      <c r="BT2074" s="238"/>
      <c r="BU2074" s="238"/>
      <c r="BV2074" s="238"/>
      <c r="BW2074" s="238"/>
      <c r="BX2074" s="238"/>
      <c r="BY2074" s="238"/>
      <c r="BZ2074" s="238"/>
      <c r="CA2074" s="238"/>
      <c r="CB2074" s="238"/>
      <c r="CC2074" s="238"/>
      <c r="CD2074" s="238"/>
      <c r="CE2074" s="238"/>
      <c r="CF2074" s="238"/>
      <c r="CG2074" s="238"/>
      <c r="CH2074" s="238"/>
      <c r="CI2074" s="238"/>
      <c r="CJ2074" s="238"/>
      <c r="CK2074" s="238"/>
      <c r="CL2074" s="238"/>
      <c r="CM2074" s="238"/>
      <c r="CN2074" s="238"/>
      <c r="CO2074" s="238"/>
      <c r="CP2074" s="238"/>
      <c r="CQ2074" s="238"/>
      <c r="CR2074" s="238"/>
      <c r="CS2074" s="238"/>
      <c r="CT2074" s="238"/>
      <c r="CU2074" s="238"/>
      <c r="CV2074" s="238"/>
      <c r="CW2074" s="238"/>
      <c r="CX2074" s="238"/>
      <c r="CY2074" s="238"/>
      <c r="CZ2074" s="238"/>
      <c r="DA2074" s="238"/>
      <c r="DB2074" s="238"/>
      <c r="DC2074" s="238"/>
      <c r="DD2074" s="238"/>
      <c r="DE2074" s="238"/>
      <c r="DF2074" s="238"/>
      <c r="DG2074" s="238"/>
      <c r="DH2074" s="238"/>
      <c r="DI2074" s="238"/>
      <c r="DJ2074" s="238"/>
      <c r="DK2074" s="238"/>
      <c r="DL2074" s="238"/>
      <c r="DM2074" s="238"/>
      <c r="DN2074" s="238"/>
      <c r="DO2074" s="238"/>
      <c r="DP2074" s="238"/>
      <c r="DQ2074" s="238"/>
      <c r="DR2074" s="238"/>
      <c r="DS2074" s="238"/>
      <c r="DT2074" s="238"/>
      <c r="DU2074" s="238"/>
      <c r="DV2074" s="238"/>
      <c r="DW2074" s="238"/>
      <c r="DX2074" s="238"/>
      <c r="DY2074" s="238"/>
      <c r="DZ2074" s="238"/>
      <c r="EA2074" s="238"/>
      <c r="EB2074" s="238"/>
      <c r="EC2074" s="238"/>
      <c r="ED2074" s="238"/>
      <c r="EE2074" s="238"/>
      <c r="EF2074" s="238"/>
      <c r="EG2074" s="238"/>
      <c r="EH2074" s="238"/>
      <c r="EI2074" s="238"/>
      <c r="EJ2074" s="238"/>
      <c r="EK2074" s="238"/>
      <c r="EL2074" s="238"/>
      <c r="EM2074" s="238"/>
      <c r="EN2074" s="238"/>
      <c r="EO2074" s="238"/>
      <c r="EP2074" s="238"/>
      <c r="EQ2074" s="238"/>
      <c r="ER2074" s="238"/>
      <c r="ES2074" s="238"/>
      <c r="ET2074" s="238"/>
      <c r="EU2074" s="238"/>
      <c r="EV2074" s="238"/>
      <c r="EW2074" s="238"/>
      <c r="EX2074" s="238"/>
      <c r="EY2074" s="238"/>
      <c r="EZ2074" s="238"/>
      <c r="FA2074" s="238"/>
      <c r="FB2074" s="238"/>
      <c r="FC2074" s="238"/>
      <c r="FD2074" s="238"/>
      <c r="FE2074" s="238"/>
    </row>
    <row r="2075" spans="34:161">
      <c r="AH2075" s="238"/>
      <c r="AI2075" s="238"/>
      <c r="AJ2075" s="238"/>
      <c r="AK2075" s="238"/>
      <c r="AL2075" s="238"/>
      <c r="AM2075" s="238"/>
      <c r="AN2075" s="238"/>
      <c r="AO2075" s="238"/>
      <c r="AP2075" s="238"/>
      <c r="AQ2075" s="238"/>
      <c r="AR2075" s="238"/>
      <c r="AS2075" s="238"/>
      <c r="AT2075" s="238"/>
      <c r="AU2075" s="238"/>
      <c r="AV2075" s="238"/>
      <c r="AW2075" s="238"/>
      <c r="AX2075" s="238"/>
      <c r="AY2075" s="238"/>
      <c r="AZ2075" s="238"/>
      <c r="BA2075" s="238"/>
      <c r="BB2075" s="238"/>
      <c r="BC2075" s="238"/>
      <c r="BD2075" s="238"/>
      <c r="BE2075" s="238"/>
      <c r="BF2075" s="238"/>
      <c r="BG2075" s="238"/>
      <c r="BH2075" s="238"/>
      <c r="BI2075" s="238"/>
      <c r="BJ2075" s="238"/>
      <c r="BK2075" s="238"/>
      <c r="BL2075" s="238"/>
      <c r="BM2075" s="238"/>
      <c r="BN2075" s="238"/>
      <c r="BO2075" s="238"/>
      <c r="BP2075" s="238"/>
      <c r="BQ2075" s="238"/>
      <c r="BR2075" s="238"/>
      <c r="BS2075" s="238"/>
      <c r="BT2075" s="238"/>
      <c r="BU2075" s="238"/>
      <c r="BV2075" s="238"/>
      <c r="BW2075" s="238"/>
      <c r="BX2075" s="238"/>
      <c r="BY2075" s="238"/>
      <c r="BZ2075" s="238"/>
      <c r="CA2075" s="238"/>
      <c r="CB2075" s="238"/>
      <c r="CC2075" s="238"/>
      <c r="CD2075" s="238"/>
      <c r="CE2075" s="238"/>
      <c r="CF2075" s="238"/>
      <c r="CG2075" s="238"/>
      <c r="CH2075" s="238"/>
      <c r="CI2075" s="238"/>
      <c r="CJ2075" s="238"/>
      <c r="CK2075" s="238"/>
      <c r="CL2075" s="238"/>
      <c r="CM2075" s="238"/>
      <c r="CN2075" s="238"/>
      <c r="CO2075" s="238"/>
      <c r="CP2075" s="238"/>
      <c r="CQ2075" s="238"/>
      <c r="CR2075" s="238"/>
      <c r="CS2075" s="238"/>
      <c r="CT2075" s="238"/>
      <c r="CU2075" s="238"/>
      <c r="CV2075" s="238"/>
      <c r="CW2075" s="238"/>
      <c r="CX2075" s="238"/>
      <c r="CY2075" s="238"/>
      <c r="CZ2075" s="238"/>
      <c r="DA2075" s="238"/>
      <c r="DB2075" s="238"/>
      <c r="DC2075" s="238"/>
      <c r="DD2075" s="238"/>
      <c r="DE2075" s="238"/>
      <c r="DF2075" s="238"/>
      <c r="DG2075" s="238"/>
      <c r="DH2075" s="238"/>
      <c r="DI2075" s="238"/>
      <c r="DJ2075" s="238"/>
      <c r="DK2075" s="238"/>
      <c r="DL2075" s="238"/>
      <c r="DM2075" s="238"/>
      <c r="DN2075" s="238"/>
      <c r="DO2075" s="238"/>
      <c r="DP2075" s="238"/>
      <c r="DQ2075" s="238"/>
      <c r="DR2075" s="238"/>
      <c r="DS2075" s="238"/>
      <c r="DT2075" s="238"/>
      <c r="DU2075" s="238"/>
      <c r="DV2075" s="238"/>
      <c r="DW2075" s="238"/>
      <c r="DX2075" s="238"/>
      <c r="DY2075" s="238"/>
      <c r="DZ2075" s="238"/>
      <c r="EA2075" s="238"/>
      <c r="EB2075" s="238"/>
      <c r="EC2075" s="238"/>
      <c r="ED2075" s="238"/>
      <c r="EE2075" s="238"/>
      <c r="EF2075" s="238"/>
      <c r="EG2075" s="238"/>
      <c r="EH2075" s="238"/>
      <c r="EI2075" s="238"/>
      <c r="EJ2075" s="238"/>
      <c r="EK2075" s="238"/>
      <c r="EL2075" s="238"/>
      <c r="EM2075" s="238"/>
      <c r="EN2075" s="238"/>
      <c r="EO2075" s="238"/>
      <c r="EP2075" s="238"/>
      <c r="EQ2075" s="238"/>
      <c r="ER2075" s="238"/>
      <c r="ES2075" s="238"/>
      <c r="ET2075" s="238"/>
      <c r="EU2075" s="238"/>
      <c r="EV2075" s="238"/>
      <c r="EW2075" s="238"/>
      <c r="EX2075" s="238"/>
      <c r="EY2075" s="238"/>
      <c r="EZ2075" s="238"/>
      <c r="FA2075" s="238"/>
      <c r="FB2075" s="238"/>
      <c r="FC2075" s="238"/>
      <c r="FD2075" s="238"/>
      <c r="FE2075" s="238"/>
    </row>
    <row r="2076" spans="34:161">
      <c r="AH2076" s="238"/>
      <c r="AI2076" s="238"/>
      <c r="AJ2076" s="238"/>
      <c r="AK2076" s="238"/>
      <c r="AL2076" s="238"/>
      <c r="AM2076" s="238"/>
      <c r="AN2076" s="238"/>
      <c r="AO2076" s="238"/>
      <c r="AP2076" s="238"/>
      <c r="AQ2076" s="238"/>
      <c r="AR2076" s="238"/>
      <c r="AS2076" s="238"/>
      <c r="AT2076" s="238"/>
      <c r="AU2076" s="238"/>
      <c r="AV2076" s="238"/>
      <c r="AW2076" s="238"/>
      <c r="AX2076" s="238"/>
      <c r="AY2076" s="238"/>
      <c r="AZ2076" s="238"/>
      <c r="BA2076" s="238"/>
      <c r="BB2076" s="238"/>
      <c r="BC2076" s="238"/>
      <c r="BD2076" s="238"/>
      <c r="BE2076" s="238"/>
      <c r="BF2076" s="238"/>
      <c r="BG2076" s="238"/>
      <c r="BH2076" s="238"/>
      <c r="BI2076" s="238"/>
      <c r="BJ2076" s="238"/>
      <c r="BK2076" s="238"/>
      <c r="BL2076" s="238"/>
      <c r="BM2076" s="238"/>
      <c r="BN2076" s="238"/>
      <c r="BO2076" s="238"/>
      <c r="BP2076" s="238"/>
      <c r="BQ2076" s="238"/>
      <c r="BR2076" s="238"/>
      <c r="BS2076" s="238"/>
      <c r="BT2076" s="238"/>
      <c r="BU2076" s="238"/>
      <c r="BV2076" s="238"/>
      <c r="BW2076" s="238"/>
      <c r="BX2076" s="238"/>
      <c r="BY2076" s="238"/>
      <c r="BZ2076" s="238"/>
      <c r="CA2076" s="238"/>
      <c r="CB2076" s="238"/>
      <c r="CC2076" s="238"/>
      <c r="CD2076" s="238"/>
      <c r="CE2076" s="238"/>
      <c r="CF2076" s="238"/>
      <c r="CG2076" s="238"/>
      <c r="CH2076" s="238"/>
      <c r="CI2076" s="238"/>
      <c r="CJ2076" s="238"/>
      <c r="CK2076" s="238"/>
      <c r="CL2076" s="238"/>
      <c r="CM2076" s="238"/>
      <c r="CN2076" s="238"/>
      <c r="CO2076" s="238"/>
      <c r="CP2076" s="238"/>
      <c r="CQ2076" s="238"/>
      <c r="CR2076" s="238"/>
      <c r="CS2076" s="238"/>
      <c r="CT2076" s="238"/>
      <c r="CU2076" s="238"/>
      <c r="CV2076" s="238"/>
      <c r="CW2076" s="238"/>
      <c r="CX2076" s="238"/>
      <c r="CY2076" s="238"/>
      <c r="CZ2076" s="238"/>
      <c r="DA2076" s="238"/>
      <c r="DB2076" s="238"/>
      <c r="DC2076" s="238"/>
      <c r="DD2076" s="238"/>
      <c r="DE2076" s="238"/>
      <c r="DF2076" s="238"/>
      <c r="DG2076" s="238"/>
      <c r="DH2076" s="238"/>
      <c r="DI2076" s="238"/>
      <c r="DJ2076" s="238"/>
      <c r="DK2076" s="238"/>
      <c r="DL2076" s="238"/>
      <c r="DM2076" s="238"/>
      <c r="DN2076" s="238"/>
      <c r="DO2076" s="238"/>
      <c r="DP2076" s="238"/>
      <c r="DQ2076" s="238"/>
      <c r="DR2076" s="238"/>
      <c r="DS2076" s="238"/>
      <c r="DT2076" s="238"/>
      <c r="DU2076" s="238"/>
      <c r="DV2076" s="238"/>
      <c r="DW2076" s="238"/>
      <c r="DX2076" s="238"/>
      <c r="DY2076" s="238"/>
      <c r="DZ2076" s="238"/>
      <c r="EA2076" s="238"/>
      <c r="EB2076" s="238"/>
      <c r="EC2076" s="238"/>
      <c r="ED2076" s="238"/>
      <c r="EE2076" s="238"/>
      <c r="EF2076" s="238"/>
      <c r="EG2076" s="238"/>
      <c r="EH2076" s="238"/>
      <c r="EI2076" s="238"/>
      <c r="EJ2076" s="238"/>
      <c r="EK2076" s="238"/>
      <c r="EL2076" s="238"/>
      <c r="EM2076" s="238"/>
      <c r="EN2076" s="238"/>
      <c r="EO2076" s="238"/>
      <c r="EP2076" s="238"/>
      <c r="EQ2076" s="238"/>
      <c r="ER2076" s="238"/>
      <c r="ES2076" s="238"/>
      <c r="ET2076" s="238"/>
      <c r="EU2076" s="238"/>
      <c r="EV2076" s="238"/>
      <c r="EW2076" s="238"/>
      <c r="EX2076" s="238"/>
      <c r="EY2076" s="238"/>
      <c r="EZ2076" s="238"/>
      <c r="FA2076" s="238"/>
      <c r="FB2076" s="238"/>
      <c r="FC2076" s="238"/>
      <c r="FD2076" s="238"/>
      <c r="FE2076" s="238"/>
    </row>
    <row r="2077" spans="34:161">
      <c r="AH2077" s="238"/>
      <c r="AI2077" s="238"/>
      <c r="AJ2077" s="238"/>
      <c r="AK2077" s="238"/>
      <c r="AL2077" s="238"/>
      <c r="AM2077" s="238"/>
      <c r="AN2077" s="238"/>
      <c r="AO2077" s="238"/>
      <c r="AP2077" s="238"/>
      <c r="AQ2077" s="238"/>
      <c r="AR2077" s="238"/>
      <c r="AS2077" s="238"/>
      <c r="AT2077" s="238"/>
      <c r="AU2077" s="238"/>
      <c r="AV2077" s="238"/>
      <c r="AW2077" s="238"/>
      <c r="AX2077" s="238"/>
      <c r="AY2077" s="238"/>
      <c r="AZ2077" s="238"/>
      <c r="BA2077" s="238"/>
      <c r="BB2077" s="238"/>
      <c r="BC2077" s="238"/>
      <c r="BD2077" s="238"/>
      <c r="BE2077" s="238"/>
      <c r="BF2077" s="238"/>
      <c r="BG2077" s="238"/>
      <c r="BH2077" s="238"/>
      <c r="BI2077" s="238"/>
      <c r="BJ2077" s="238"/>
      <c r="BK2077" s="238"/>
      <c r="BL2077" s="238"/>
      <c r="BM2077" s="238"/>
      <c r="BN2077" s="238"/>
      <c r="BO2077" s="238"/>
      <c r="BP2077" s="238"/>
      <c r="BQ2077" s="238"/>
      <c r="BR2077" s="238"/>
      <c r="BS2077" s="238"/>
      <c r="BT2077" s="238"/>
      <c r="BU2077" s="238"/>
      <c r="BV2077" s="238"/>
      <c r="BW2077" s="238"/>
      <c r="BX2077" s="238"/>
      <c r="BY2077" s="238"/>
      <c r="BZ2077" s="238"/>
      <c r="CA2077" s="238"/>
      <c r="CB2077" s="238"/>
      <c r="CC2077" s="238"/>
      <c r="CD2077" s="238"/>
      <c r="CE2077" s="238"/>
      <c r="CF2077" s="238"/>
      <c r="CG2077" s="238"/>
      <c r="CH2077" s="238"/>
      <c r="CI2077" s="238"/>
      <c r="CJ2077" s="238"/>
      <c r="CK2077" s="238"/>
      <c r="CL2077" s="238"/>
      <c r="CM2077" s="238"/>
      <c r="CN2077" s="238"/>
      <c r="CO2077" s="238"/>
      <c r="CP2077" s="238"/>
      <c r="CQ2077" s="238"/>
      <c r="CR2077" s="238"/>
      <c r="CS2077" s="238"/>
      <c r="CT2077" s="238"/>
      <c r="CU2077" s="238"/>
      <c r="CV2077" s="238"/>
      <c r="CW2077" s="238"/>
      <c r="CX2077" s="238"/>
      <c r="CY2077" s="238"/>
      <c r="CZ2077" s="238"/>
      <c r="DA2077" s="238"/>
      <c r="DB2077" s="238"/>
      <c r="DC2077" s="238"/>
      <c r="DD2077" s="238"/>
      <c r="DE2077" s="238"/>
      <c r="DF2077" s="238"/>
      <c r="DG2077" s="238"/>
      <c r="DH2077" s="238"/>
      <c r="DI2077" s="238"/>
      <c r="DJ2077" s="238"/>
      <c r="DK2077" s="238"/>
      <c r="DL2077" s="238"/>
      <c r="DM2077" s="238"/>
      <c r="DN2077" s="238"/>
      <c r="DO2077" s="238"/>
      <c r="DP2077" s="238"/>
      <c r="DQ2077" s="238"/>
      <c r="DR2077" s="238"/>
      <c r="DS2077" s="238"/>
      <c r="DT2077" s="238"/>
      <c r="DU2077" s="238"/>
      <c r="DV2077" s="238"/>
      <c r="DW2077" s="238"/>
      <c r="DX2077" s="238"/>
      <c r="DY2077" s="238"/>
      <c r="DZ2077" s="238"/>
      <c r="EA2077" s="238"/>
      <c r="EB2077" s="238"/>
      <c r="EC2077" s="238"/>
      <c r="ED2077" s="238"/>
      <c r="EE2077" s="238"/>
      <c r="EF2077" s="238"/>
      <c r="EG2077" s="238"/>
      <c r="EH2077" s="238"/>
      <c r="EI2077" s="238"/>
      <c r="EJ2077" s="238"/>
      <c r="EK2077" s="238"/>
      <c r="EL2077" s="238"/>
      <c r="EM2077" s="238"/>
      <c r="EN2077" s="238"/>
      <c r="EO2077" s="238"/>
      <c r="EP2077" s="238"/>
      <c r="EQ2077" s="238"/>
      <c r="ER2077" s="238"/>
      <c r="ES2077" s="238"/>
      <c r="ET2077" s="238"/>
      <c r="EU2077" s="238"/>
      <c r="EV2077" s="238"/>
      <c r="EW2077" s="238"/>
      <c r="EX2077" s="238"/>
      <c r="EY2077" s="238"/>
      <c r="EZ2077" s="238"/>
      <c r="FA2077" s="238"/>
      <c r="FB2077" s="238"/>
      <c r="FC2077" s="238"/>
      <c r="FD2077" s="238"/>
      <c r="FE2077" s="238"/>
    </row>
    <row r="2078" spans="34:161">
      <c r="AH2078" s="238"/>
      <c r="AI2078" s="238"/>
      <c r="AJ2078" s="238"/>
      <c r="AK2078" s="238"/>
      <c r="AL2078" s="238"/>
      <c r="AM2078" s="238"/>
      <c r="AN2078" s="238"/>
      <c r="AO2078" s="238"/>
      <c r="AP2078" s="238"/>
      <c r="AQ2078" s="238"/>
      <c r="AR2078" s="238"/>
      <c r="AS2078" s="238"/>
      <c r="AT2078" s="238"/>
      <c r="AU2078" s="238"/>
      <c r="AV2078" s="238"/>
      <c r="AW2078" s="238"/>
      <c r="AX2078" s="238"/>
      <c r="AY2078" s="238"/>
      <c r="AZ2078" s="238"/>
      <c r="BA2078" s="238"/>
      <c r="BB2078" s="238"/>
      <c r="BC2078" s="238"/>
      <c r="BD2078" s="238"/>
      <c r="BE2078" s="238"/>
      <c r="BF2078" s="238"/>
      <c r="BG2078" s="238"/>
      <c r="BH2078" s="238"/>
      <c r="BI2078" s="238"/>
      <c r="BJ2078" s="238"/>
      <c r="BK2078" s="238"/>
      <c r="BL2078" s="238"/>
      <c r="BM2078" s="238"/>
      <c r="BN2078" s="238"/>
      <c r="BO2078" s="238"/>
      <c r="BP2078" s="238"/>
      <c r="BQ2078" s="238"/>
      <c r="BR2078" s="238"/>
      <c r="BS2078" s="238"/>
      <c r="BT2078" s="238"/>
      <c r="BU2078" s="238"/>
      <c r="BV2078" s="238"/>
      <c r="BW2078" s="238"/>
      <c r="BX2078" s="238"/>
      <c r="BY2078" s="238"/>
      <c r="BZ2078" s="238"/>
      <c r="CA2078" s="238"/>
      <c r="CB2078" s="238"/>
      <c r="CC2078" s="238"/>
      <c r="CD2078" s="238"/>
      <c r="CE2078" s="238"/>
      <c r="CF2078" s="238"/>
      <c r="CG2078" s="238"/>
      <c r="CH2078" s="238"/>
      <c r="CI2078" s="238"/>
      <c r="CJ2078" s="238"/>
      <c r="CK2078" s="238"/>
      <c r="CL2078" s="238"/>
      <c r="CM2078" s="238"/>
      <c r="CN2078" s="238"/>
      <c r="CO2078" s="238"/>
      <c r="CP2078" s="238"/>
      <c r="CQ2078" s="238"/>
      <c r="CR2078" s="238"/>
      <c r="CS2078" s="238"/>
      <c r="CT2078" s="238"/>
      <c r="CU2078" s="238"/>
      <c r="CV2078" s="238"/>
      <c r="CW2078" s="238"/>
      <c r="CX2078" s="238"/>
      <c r="CY2078" s="238"/>
      <c r="CZ2078" s="238"/>
      <c r="DA2078" s="238"/>
      <c r="DB2078" s="238"/>
      <c r="DC2078" s="238"/>
      <c r="DD2078" s="238"/>
      <c r="DE2078" s="238"/>
      <c r="DF2078" s="238"/>
      <c r="DG2078" s="238"/>
      <c r="DH2078" s="238"/>
      <c r="DI2078" s="238"/>
      <c r="DJ2078" s="238"/>
      <c r="DK2078" s="238"/>
      <c r="DL2078" s="238"/>
      <c r="DM2078" s="238"/>
      <c r="DN2078" s="238"/>
      <c r="DO2078" s="238"/>
      <c r="DP2078" s="238"/>
      <c r="DQ2078" s="238"/>
      <c r="DR2078" s="238"/>
      <c r="DS2078" s="238"/>
      <c r="DT2078" s="238"/>
      <c r="DU2078" s="238"/>
      <c r="DV2078" s="238"/>
      <c r="DW2078" s="238"/>
      <c r="DX2078" s="238"/>
      <c r="DY2078" s="238"/>
      <c r="DZ2078" s="238"/>
      <c r="EA2078" s="238"/>
      <c r="EB2078" s="238"/>
      <c r="EC2078" s="238"/>
      <c r="ED2078" s="238"/>
      <c r="EE2078" s="238"/>
      <c r="EF2078" s="238"/>
      <c r="EG2078" s="238"/>
      <c r="EH2078" s="238"/>
      <c r="EI2078" s="238"/>
      <c r="EJ2078" s="238"/>
      <c r="EK2078" s="238"/>
      <c r="EL2078" s="238"/>
      <c r="EM2078" s="238"/>
      <c r="EN2078" s="238"/>
      <c r="EO2078" s="238"/>
      <c r="EP2078" s="238"/>
      <c r="EQ2078" s="238"/>
      <c r="ER2078" s="238"/>
      <c r="ES2078" s="238"/>
      <c r="ET2078" s="238"/>
      <c r="EU2078" s="238"/>
      <c r="EV2078" s="238"/>
      <c r="EW2078" s="238"/>
      <c r="EX2078" s="238"/>
      <c r="EY2078" s="238"/>
      <c r="EZ2078" s="238"/>
      <c r="FA2078" s="238"/>
      <c r="FB2078" s="238"/>
      <c r="FC2078" s="238"/>
      <c r="FD2078" s="238"/>
      <c r="FE2078" s="238"/>
    </row>
    <row r="2079" spans="34:161">
      <c r="AH2079" s="238"/>
      <c r="AI2079" s="238"/>
      <c r="AJ2079" s="238"/>
      <c r="AK2079" s="238"/>
      <c r="AL2079" s="238"/>
      <c r="AM2079" s="238"/>
      <c r="AN2079" s="238"/>
      <c r="AO2079" s="238"/>
      <c r="AP2079" s="238"/>
      <c r="AQ2079" s="238"/>
      <c r="AR2079" s="238"/>
      <c r="AS2079" s="238"/>
      <c r="AT2079" s="238"/>
      <c r="AU2079" s="238"/>
      <c r="AV2079" s="238"/>
      <c r="AW2079" s="238"/>
      <c r="AX2079" s="238"/>
      <c r="AY2079" s="238"/>
      <c r="AZ2079" s="238"/>
      <c r="BA2079" s="238"/>
      <c r="BB2079" s="238"/>
      <c r="BC2079" s="238"/>
      <c r="BD2079" s="238"/>
      <c r="BE2079" s="238"/>
      <c r="BF2079" s="238"/>
      <c r="BG2079" s="238"/>
      <c r="BH2079" s="238"/>
      <c r="BI2079" s="238"/>
      <c r="BJ2079" s="238"/>
      <c r="BK2079" s="238"/>
      <c r="BL2079" s="238"/>
      <c r="BM2079" s="238"/>
      <c r="BN2079" s="238"/>
      <c r="BO2079" s="238"/>
      <c r="BP2079" s="238"/>
      <c r="BQ2079" s="238"/>
      <c r="BR2079" s="238"/>
      <c r="BS2079" s="238"/>
      <c r="BT2079" s="238"/>
      <c r="BU2079" s="238"/>
      <c r="BV2079" s="238"/>
      <c r="BW2079" s="238"/>
      <c r="BX2079" s="238"/>
      <c r="BY2079" s="238"/>
      <c r="BZ2079" s="238"/>
      <c r="CA2079" s="238"/>
      <c r="CB2079" s="238"/>
      <c r="CC2079" s="238"/>
      <c r="CD2079" s="238"/>
      <c r="CE2079" s="238"/>
      <c r="CF2079" s="238"/>
      <c r="CG2079" s="238"/>
      <c r="CH2079" s="238"/>
      <c r="CI2079" s="238"/>
      <c r="CJ2079" s="238"/>
      <c r="CK2079" s="238"/>
      <c r="CL2079" s="238"/>
      <c r="CM2079" s="238"/>
      <c r="CN2079" s="238"/>
      <c r="CO2079" s="238"/>
      <c r="CP2079" s="238"/>
      <c r="CQ2079" s="238"/>
      <c r="CR2079" s="238"/>
      <c r="CS2079" s="238"/>
      <c r="CT2079" s="238"/>
      <c r="CU2079" s="238"/>
      <c r="CV2079" s="238"/>
      <c r="CW2079" s="238"/>
      <c r="CX2079" s="238"/>
      <c r="CY2079" s="238"/>
      <c r="CZ2079" s="238"/>
      <c r="DA2079" s="238"/>
      <c r="DB2079" s="238"/>
      <c r="DC2079" s="238"/>
      <c r="DD2079" s="238"/>
      <c r="DE2079" s="238"/>
      <c r="DF2079" s="238"/>
      <c r="DG2079" s="238"/>
      <c r="DH2079" s="238"/>
      <c r="DI2079" s="238"/>
      <c r="DJ2079" s="238"/>
      <c r="DK2079" s="238"/>
      <c r="DL2079" s="238"/>
      <c r="DM2079" s="238"/>
      <c r="DN2079" s="238"/>
      <c r="DO2079" s="238"/>
      <c r="DP2079" s="238"/>
      <c r="DQ2079" s="238"/>
      <c r="DR2079" s="238"/>
      <c r="DS2079" s="238"/>
      <c r="DT2079" s="238"/>
      <c r="DU2079" s="238"/>
      <c r="DV2079" s="238"/>
      <c r="DW2079" s="238"/>
      <c r="DX2079" s="238"/>
      <c r="DY2079" s="238"/>
      <c r="DZ2079" s="238"/>
      <c r="EA2079" s="238"/>
      <c r="EB2079" s="238"/>
      <c r="EC2079" s="238"/>
      <c r="ED2079" s="238"/>
      <c r="EE2079" s="238"/>
      <c r="EF2079" s="238"/>
      <c r="EG2079" s="238"/>
      <c r="EH2079" s="238"/>
      <c r="EI2079" s="238"/>
      <c r="EJ2079" s="238"/>
      <c r="EK2079" s="238"/>
      <c r="EL2079" s="238"/>
      <c r="EM2079" s="238"/>
      <c r="EN2079" s="238"/>
      <c r="EO2079" s="238"/>
      <c r="EP2079" s="238"/>
      <c r="EQ2079" s="238"/>
      <c r="ER2079" s="238"/>
      <c r="ES2079" s="238"/>
      <c r="ET2079" s="238"/>
      <c r="EU2079" s="238"/>
      <c r="EV2079" s="238"/>
      <c r="EW2079" s="238"/>
      <c r="EX2079" s="238"/>
      <c r="EY2079" s="238"/>
      <c r="EZ2079" s="238"/>
      <c r="FA2079" s="238"/>
      <c r="FB2079" s="238"/>
      <c r="FC2079" s="238"/>
      <c r="FD2079" s="238"/>
      <c r="FE2079" s="238"/>
    </row>
    <row r="2080" spans="34:161">
      <c r="AH2080" s="238"/>
      <c r="AI2080" s="238"/>
      <c r="AJ2080" s="238"/>
      <c r="AK2080" s="238"/>
      <c r="AL2080" s="238"/>
      <c r="AM2080" s="238"/>
      <c r="AN2080" s="238"/>
      <c r="AO2080" s="238"/>
      <c r="AP2080" s="238"/>
      <c r="AQ2080" s="238"/>
      <c r="AR2080" s="238"/>
      <c r="AS2080" s="238"/>
      <c r="AT2080" s="238"/>
      <c r="AU2080" s="238"/>
      <c r="AV2080" s="238"/>
      <c r="AW2080" s="238"/>
      <c r="AX2080" s="238"/>
      <c r="AY2080" s="238"/>
      <c r="AZ2080" s="238"/>
      <c r="BA2080" s="238"/>
      <c r="BB2080" s="238"/>
      <c r="BC2080" s="238"/>
      <c r="BD2080" s="238"/>
      <c r="BE2080" s="238"/>
      <c r="BF2080" s="238"/>
      <c r="BG2080" s="238"/>
      <c r="BH2080" s="238"/>
      <c r="BI2080" s="238"/>
      <c r="BJ2080" s="238"/>
      <c r="BK2080" s="238"/>
      <c r="BL2080" s="238"/>
      <c r="BM2080" s="238"/>
      <c r="BN2080" s="238"/>
      <c r="BO2080" s="238"/>
      <c r="BP2080" s="238"/>
      <c r="BQ2080" s="238"/>
      <c r="BR2080" s="238"/>
      <c r="BS2080" s="238"/>
      <c r="BT2080" s="238"/>
      <c r="BU2080" s="238"/>
      <c r="BV2080" s="238"/>
      <c r="BW2080" s="238"/>
      <c r="BX2080" s="238"/>
      <c r="BY2080" s="238"/>
      <c r="BZ2080" s="238"/>
      <c r="CA2080" s="238"/>
      <c r="CB2080" s="238"/>
      <c r="CC2080" s="238"/>
      <c r="CD2080" s="238"/>
      <c r="CE2080" s="238"/>
      <c r="CF2080" s="238"/>
      <c r="CG2080" s="238"/>
      <c r="CH2080" s="238"/>
      <c r="CI2080" s="238"/>
      <c r="CJ2080" s="238"/>
      <c r="CK2080" s="238"/>
      <c r="CL2080" s="238"/>
      <c r="CM2080" s="238"/>
      <c r="CN2080" s="238"/>
      <c r="CO2080" s="238"/>
      <c r="CP2080" s="238"/>
      <c r="CQ2080" s="238"/>
      <c r="CR2080" s="238"/>
      <c r="CS2080" s="238"/>
      <c r="CT2080" s="238"/>
      <c r="CU2080" s="238"/>
      <c r="CV2080" s="238"/>
      <c r="CW2080" s="238"/>
      <c r="CX2080" s="238"/>
      <c r="CY2080" s="238"/>
      <c r="CZ2080" s="238"/>
      <c r="DA2080" s="238"/>
      <c r="DB2080" s="238"/>
      <c r="DC2080" s="238"/>
      <c r="DD2080" s="238"/>
      <c r="DE2080" s="238"/>
      <c r="DF2080" s="238"/>
      <c r="DG2080" s="238"/>
      <c r="DH2080" s="238"/>
      <c r="DI2080" s="238"/>
      <c r="DJ2080" s="238"/>
      <c r="DK2080" s="238"/>
      <c r="DL2080" s="238"/>
      <c r="DM2080" s="238"/>
      <c r="DN2080" s="238"/>
      <c r="DO2080" s="238"/>
      <c r="DP2080" s="238"/>
      <c r="DQ2080" s="238"/>
      <c r="DR2080" s="238"/>
      <c r="DS2080" s="238"/>
      <c r="DT2080" s="238"/>
      <c r="DU2080" s="238"/>
      <c r="DV2080" s="238"/>
      <c r="DW2080" s="238"/>
      <c r="DX2080" s="238"/>
      <c r="DY2080" s="238"/>
      <c r="DZ2080" s="238"/>
      <c r="EA2080" s="238"/>
      <c r="EB2080" s="238"/>
      <c r="EC2080" s="238"/>
      <c r="ED2080" s="238"/>
      <c r="EE2080" s="238"/>
      <c r="EF2080" s="238"/>
      <c r="EG2080" s="238"/>
      <c r="EH2080" s="238"/>
      <c r="EI2080" s="238"/>
      <c r="EJ2080" s="238"/>
      <c r="EK2080" s="238"/>
      <c r="EL2080" s="238"/>
      <c r="EM2080" s="238"/>
      <c r="EN2080" s="238"/>
      <c r="EO2080" s="238"/>
      <c r="EP2080" s="238"/>
      <c r="EQ2080" s="238"/>
      <c r="ER2080" s="238"/>
      <c r="ES2080" s="238"/>
      <c r="ET2080" s="238"/>
      <c r="EU2080" s="238"/>
      <c r="EV2080" s="238"/>
      <c r="EW2080" s="238"/>
      <c r="EX2080" s="238"/>
      <c r="EY2080" s="238"/>
      <c r="EZ2080" s="238"/>
      <c r="FA2080" s="238"/>
      <c r="FB2080" s="238"/>
      <c r="FC2080" s="238"/>
      <c r="FD2080" s="238"/>
      <c r="FE2080" s="238"/>
    </row>
    <row r="2081" spans="34:161">
      <c r="AH2081" s="238"/>
      <c r="AI2081" s="238"/>
      <c r="AJ2081" s="238"/>
      <c r="AK2081" s="238"/>
      <c r="AL2081" s="238"/>
      <c r="AM2081" s="238"/>
      <c r="AN2081" s="238"/>
      <c r="AO2081" s="238"/>
      <c r="AP2081" s="238"/>
      <c r="AQ2081" s="238"/>
      <c r="AR2081" s="238"/>
      <c r="AS2081" s="238"/>
      <c r="AT2081" s="238"/>
      <c r="AU2081" s="238"/>
      <c r="AV2081" s="238"/>
      <c r="AW2081" s="238"/>
      <c r="AX2081" s="238"/>
      <c r="AY2081" s="238"/>
      <c r="AZ2081" s="238"/>
      <c r="BA2081" s="238"/>
      <c r="BB2081" s="238"/>
      <c r="BC2081" s="238"/>
      <c r="BD2081" s="238"/>
      <c r="BE2081" s="238"/>
      <c r="BF2081" s="238"/>
      <c r="BG2081" s="238"/>
      <c r="BH2081" s="238"/>
      <c r="BI2081" s="238"/>
      <c r="BJ2081" s="238"/>
      <c r="BK2081" s="238"/>
      <c r="BL2081" s="238"/>
      <c r="BM2081" s="238"/>
      <c r="BN2081" s="238"/>
      <c r="BO2081" s="238"/>
      <c r="BP2081" s="238"/>
      <c r="BQ2081" s="238"/>
      <c r="BR2081" s="238"/>
      <c r="BS2081" s="238"/>
      <c r="BT2081" s="238"/>
      <c r="BU2081" s="238"/>
      <c r="BV2081" s="238"/>
      <c r="BW2081" s="238"/>
      <c r="BX2081" s="238"/>
      <c r="BY2081" s="238"/>
      <c r="BZ2081" s="238"/>
      <c r="CA2081" s="238"/>
      <c r="CB2081" s="238"/>
      <c r="CC2081" s="238"/>
      <c r="CD2081" s="238"/>
      <c r="CE2081" s="238"/>
      <c r="CF2081" s="238"/>
      <c r="CG2081" s="238"/>
      <c r="CH2081" s="238"/>
      <c r="CI2081" s="238"/>
      <c r="CJ2081" s="238"/>
      <c r="CK2081" s="238"/>
      <c r="CL2081" s="238"/>
      <c r="CM2081" s="238"/>
      <c r="CN2081" s="238"/>
      <c r="CO2081" s="238"/>
      <c r="CP2081" s="238"/>
      <c r="CQ2081" s="238"/>
      <c r="CR2081" s="238"/>
      <c r="CS2081" s="238"/>
      <c r="CT2081" s="238"/>
      <c r="CU2081" s="238"/>
      <c r="CV2081" s="238"/>
      <c r="CW2081" s="238"/>
      <c r="CX2081" s="238"/>
      <c r="CY2081" s="238"/>
      <c r="CZ2081" s="238"/>
      <c r="DA2081" s="238"/>
      <c r="DB2081" s="238"/>
      <c r="DC2081" s="238"/>
      <c r="DD2081" s="238"/>
      <c r="DE2081" s="238"/>
      <c r="DF2081" s="238"/>
      <c r="DG2081" s="238"/>
      <c r="DH2081" s="238"/>
      <c r="DI2081" s="238"/>
      <c r="DJ2081" s="238"/>
      <c r="DK2081" s="238"/>
      <c r="DL2081" s="238"/>
      <c r="DM2081" s="238"/>
      <c r="DN2081" s="238"/>
      <c r="DO2081" s="238"/>
      <c r="DP2081" s="238"/>
      <c r="DQ2081" s="238"/>
      <c r="DR2081" s="238"/>
      <c r="DS2081" s="238"/>
      <c r="DT2081" s="238"/>
      <c r="DU2081" s="238"/>
      <c r="DV2081" s="238"/>
      <c r="DW2081" s="238"/>
      <c r="DX2081" s="238"/>
      <c r="DY2081" s="238"/>
      <c r="DZ2081" s="238"/>
      <c r="EA2081" s="238"/>
      <c r="EB2081" s="238"/>
      <c r="EC2081" s="238"/>
      <c r="ED2081" s="238"/>
      <c r="EE2081" s="238"/>
      <c r="EF2081" s="238"/>
      <c r="EG2081" s="238"/>
      <c r="EH2081" s="238"/>
      <c r="EI2081" s="238"/>
      <c r="EJ2081" s="238"/>
      <c r="EK2081" s="238"/>
      <c r="EL2081" s="238"/>
      <c r="EM2081" s="238"/>
      <c r="EN2081" s="238"/>
      <c r="EO2081" s="238"/>
      <c r="EP2081" s="238"/>
      <c r="EQ2081" s="238"/>
      <c r="ER2081" s="238"/>
      <c r="ES2081" s="238"/>
      <c r="ET2081" s="238"/>
      <c r="EU2081" s="238"/>
      <c r="EV2081" s="238"/>
      <c r="EW2081" s="238"/>
      <c r="EX2081" s="238"/>
      <c r="EY2081" s="238"/>
      <c r="EZ2081" s="238"/>
      <c r="FA2081" s="238"/>
      <c r="FB2081" s="238"/>
      <c r="FC2081" s="238"/>
      <c r="FD2081" s="238"/>
      <c r="FE2081" s="238"/>
    </row>
    <row r="2082" spans="34:161">
      <c r="AH2082" s="238"/>
      <c r="AI2082" s="238"/>
      <c r="AJ2082" s="238"/>
      <c r="AK2082" s="238"/>
      <c r="AL2082" s="238"/>
      <c r="AM2082" s="238"/>
      <c r="AN2082" s="238"/>
      <c r="AO2082" s="238"/>
      <c r="AP2082" s="238"/>
      <c r="AQ2082" s="238"/>
      <c r="AR2082" s="238"/>
      <c r="AS2082" s="238"/>
      <c r="AT2082" s="238"/>
      <c r="AU2082" s="238"/>
      <c r="AV2082" s="238"/>
      <c r="AW2082" s="238"/>
      <c r="AX2082" s="238"/>
      <c r="AY2082" s="238"/>
      <c r="AZ2082" s="238"/>
      <c r="BA2082" s="238"/>
      <c r="BB2082" s="238"/>
      <c r="BC2082" s="238"/>
      <c r="BD2082" s="238"/>
      <c r="BE2082" s="238"/>
      <c r="BF2082" s="238"/>
      <c r="BG2082" s="238"/>
      <c r="BH2082" s="238"/>
      <c r="BI2082" s="238"/>
      <c r="BJ2082" s="238"/>
      <c r="BK2082" s="238"/>
      <c r="BL2082" s="238"/>
      <c r="BM2082" s="238"/>
      <c r="BN2082" s="238"/>
      <c r="BO2082" s="238"/>
      <c r="BP2082" s="238"/>
      <c r="BQ2082" s="238"/>
      <c r="BR2082" s="238"/>
      <c r="BS2082" s="238"/>
      <c r="BT2082" s="238"/>
      <c r="BU2082" s="238"/>
      <c r="BV2082" s="238"/>
      <c r="BW2082" s="238"/>
      <c r="BX2082" s="238"/>
      <c r="BY2082" s="238"/>
      <c r="BZ2082" s="238"/>
      <c r="CA2082" s="238"/>
      <c r="CB2082" s="238"/>
      <c r="CC2082" s="238"/>
      <c r="CD2082" s="238"/>
      <c r="CE2082" s="238"/>
      <c r="CF2082" s="238"/>
      <c r="CG2082" s="238"/>
      <c r="CH2082" s="238"/>
      <c r="CI2082" s="238"/>
      <c r="CJ2082" s="238"/>
      <c r="CK2082" s="238"/>
      <c r="CL2082" s="238"/>
      <c r="CM2082" s="238"/>
      <c r="CN2082" s="238"/>
      <c r="CO2082" s="238"/>
      <c r="CP2082" s="238"/>
      <c r="CQ2082" s="238"/>
      <c r="CR2082" s="238"/>
      <c r="CS2082" s="238"/>
      <c r="CT2082" s="238"/>
      <c r="CU2082" s="238"/>
      <c r="CV2082" s="238"/>
      <c r="CW2082" s="238"/>
      <c r="CX2082" s="238"/>
      <c r="CY2082" s="238"/>
      <c r="CZ2082" s="238"/>
      <c r="DA2082" s="238"/>
      <c r="DB2082" s="238"/>
      <c r="DC2082" s="238"/>
      <c r="DD2082" s="238"/>
      <c r="DE2082" s="238"/>
      <c r="DF2082" s="238"/>
      <c r="DG2082" s="238"/>
      <c r="DH2082" s="238"/>
      <c r="DI2082" s="238"/>
      <c r="DJ2082" s="238"/>
      <c r="DK2082" s="238"/>
      <c r="DL2082" s="238"/>
      <c r="DM2082" s="238"/>
      <c r="DN2082" s="238"/>
      <c r="DO2082" s="238"/>
      <c r="DP2082" s="238"/>
      <c r="DQ2082" s="238"/>
      <c r="DR2082" s="238"/>
      <c r="DS2082" s="238"/>
      <c r="DT2082" s="238"/>
      <c r="DU2082" s="238"/>
      <c r="DV2082" s="238"/>
      <c r="DW2082" s="238"/>
      <c r="DX2082" s="238"/>
      <c r="DY2082" s="238"/>
      <c r="DZ2082" s="238"/>
      <c r="EA2082" s="238"/>
      <c r="EB2082" s="238"/>
      <c r="EC2082" s="238"/>
      <c r="ED2082" s="238"/>
      <c r="EE2082" s="238"/>
      <c r="EF2082" s="238"/>
      <c r="EG2082" s="238"/>
      <c r="EH2082" s="238"/>
      <c r="EI2082" s="238"/>
      <c r="EJ2082" s="238"/>
      <c r="EK2082" s="238"/>
      <c r="EL2082" s="238"/>
      <c r="EM2082" s="238"/>
      <c r="EN2082" s="238"/>
      <c r="EO2082" s="238"/>
      <c r="EP2082" s="238"/>
      <c r="EQ2082" s="238"/>
      <c r="ER2082" s="238"/>
      <c r="ES2082" s="238"/>
      <c r="ET2082" s="238"/>
      <c r="EU2082" s="238"/>
      <c r="EV2082" s="238"/>
      <c r="EW2082" s="238"/>
      <c r="EX2082" s="238"/>
      <c r="EY2082" s="238"/>
      <c r="EZ2082" s="238"/>
      <c r="FA2082" s="238"/>
      <c r="FB2082" s="238"/>
      <c r="FC2082" s="238"/>
      <c r="FD2082" s="238"/>
      <c r="FE2082" s="238"/>
    </row>
    <row r="2083" spans="34:161">
      <c r="AH2083" s="238"/>
      <c r="AI2083" s="238"/>
      <c r="AJ2083" s="238"/>
      <c r="AK2083" s="238"/>
      <c r="AL2083" s="238"/>
      <c r="AM2083" s="238"/>
      <c r="AN2083" s="238"/>
      <c r="AO2083" s="238"/>
      <c r="AP2083" s="238"/>
      <c r="AQ2083" s="238"/>
      <c r="AR2083" s="238"/>
      <c r="AS2083" s="238"/>
      <c r="AT2083" s="238"/>
      <c r="AU2083" s="238"/>
      <c r="AV2083" s="238"/>
      <c r="AW2083" s="238"/>
      <c r="AX2083" s="238"/>
      <c r="AY2083" s="238"/>
      <c r="AZ2083" s="238"/>
      <c r="BA2083" s="238"/>
      <c r="BB2083" s="238"/>
      <c r="BC2083" s="238"/>
      <c r="BD2083" s="238"/>
      <c r="BE2083" s="238"/>
      <c r="BF2083" s="238"/>
      <c r="BG2083" s="238"/>
      <c r="BH2083" s="238"/>
      <c r="BI2083" s="238"/>
      <c r="BJ2083" s="238"/>
      <c r="BK2083" s="238"/>
      <c r="BL2083" s="238"/>
      <c r="BM2083" s="238"/>
      <c r="BN2083" s="238"/>
      <c r="BO2083" s="238"/>
      <c r="BP2083" s="238"/>
      <c r="BQ2083" s="238"/>
      <c r="BR2083" s="238"/>
      <c r="BS2083" s="238"/>
      <c r="BT2083" s="238"/>
      <c r="BU2083" s="238"/>
      <c r="BV2083" s="238"/>
      <c r="BW2083" s="238"/>
      <c r="BX2083" s="238"/>
      <c r="BY2083" s="238"/>
      <c r="BZ2083" s="238"/>
      <c r="CA2083" s="238"/>
      <c r="CB2083" s="238"/>
      <c r="CC2083" s="238"/>
      <c r="CD2083" s="238"/>
      <c r="CE2083" s="238"/>
      <c r="CF2083" s="238"/>
      <c r="CG2083" s="238"/>
      <c r="CH2083" s="238"/>
      <c r="CI2083" s="238"/>
      <c r="CJ2083" s="238"/>
      <c r="CK2083" s="238"/>
      <c r="CL2083" s="238"/>
      <c r="CM2083" s="238"/>
      <c r="CN2083" s="238"/>
      <c r="CO2083" s="238"/>
      <c r="CP2083" s="238"/>
      <c r="CQ2083" s="238"/>
      <c r="CR2083" s="238"/>
      <c r="CS2083" s="238"/>
      <c r="CT2083" s="238"/>
      <c r="CU2083" s="238"/>
      <c r="CV2083" s="238"/>
      <c r="CW2083" s="238"/>
      <c r="CX2083" s="238"/>
      <c r="CY2083" s="238"/>
      <c r="CZ2083" s="238"/>
      <c r="DA2083" s="238"/>
      <c r="DB2083" s="238"/>
      <c r="DC2083" s="238"/>
      <c r="DD2083" s="238"/>
      <c r="DE2083" s="238"/>
      <c r="DF2083" s="238"/>
      <c r="DG2083" s="238"/>
      <c r="DH2083" s="238"/>
      <c r="DI2083" s="238"/>
      <c r="DJ2083" s="238"/>
      <c r="DK2083" s="238"/>
      <c r="DL2083" s="238"/>
      <c r="DM2083" s="238"/>
      <c r="DN2083" s="238"/>
      <c r="DO2083" s="238"/>
      <c r="DP2083" s="238"/>
      <c r="DQ2083" s="238"/>
      <c r="DR2083" s="238"/>
      <c r="DS2083" s="238"/>
      <c r="DT2083" s="238"/>
      <c r="DU2083" s="238"/>
      <c r="DV2083" s="238"/>
      <c r="DW2083" s="238"/>
      <c r="DX2083" s="238"/>
      <c r="DY2083" s="238"/>
      <c r="DZ2083" s="238"/>
      <c r="EA2083" s="238"/>
      <c r="EB2083" s="238"/>
      <c r="EC2083" s="238"/>
      <c r="ED2083" s="238"/>
      <c r="EE2083" s="238"/>
      <c r="EF2083" s="238"/>
      <c r="EG2083" s="238"/>
      <c r="EH2083" s="238"/>
      <c r="EI2083" s="238"/>
      <c r="EJ2083" s="238"/>
      <c r="EK2083" s="238"/>
      <c r="EL2083" s="238"/>
      <c r="EM2083" s="238"/>
      <c r="EN2083" s="238"/>
      <c r="EO2083" s="238"/>
      <c r="EP2083" s="238"/>
      <c r="EQ2083" s="238"/>
      <c r="ER2083" s="238"/>
      <c r="ES2083" s="238"/>
      <c r="ET2083" s="238"/>
      <c r="EU2083" s="238"/>
      <c r="EV2083" s="238"/>
      <c r="EW2083" s="238"/>
      <c r="EX2083" s="238"/>
      <c r="EY2083" s="238"/>
      <c r="EZ2083" s="238"/>
      <c r="FA2083" s="238"/>
      <c r="FB2083" s="238"/>
      <c r="FC2083" s="238"/>
      <c r="FD2083" s="238"/>
      <c r="FE2083" s="238"/>
    </row>
    <row r="2084" spans="34:161">
      <c r="AH2084" s="238"/>
      <c r="AI2084" s="238"/>
      <c r="AJ2084" s="238"/>
      <c r="AK2084" s="238"/>
      <c r="AL2084" s="238"/>
      <c r="AM2084" s="238"/>
      <c r="AN2084" s="238"/>
      <c r="AO2084" s="238"/>
      <c r="AP2084" s="238"/>
      <c r="AQ2084" s="238"/>
      <c r="AR2084" s="238"/>
      <c r="AS2084" s="238"/>
      <c r="AT2084" s="238"/>
      <c r="AU2084" s="238"/>
      <c r="AV2084" s="238"/>
      <c r="AW2084" s="238"/>
      <c r="AX2084" s="238"/>
      <c r="AY2084" s="238"/>
      <c r="AZ2084" s="238"/>
      <c r="BA2084" s="238"/>
      <c r="BB2084" s="238"/>
      <c r="BC2084" s="238"/>
      <c r="BD2084" s="238"/>
      <c r="BE2084" s="238"/>
      <c r="BF2084" s="238"/>
      <c r="BG2084" s="238"/>
      <c r="BH2084" s="238"/>
      <c r="BI2084" s="238"/>
      <c r="BJ2084" s="238"/>
      <c r="BK2084" s="238"/>
      <c r="BL2084" s="238"/>
      <c r="BM2084" s="238"/>
      <c r="BN2084" s="238"/>
      <c r="BO2084" s="238"/>
      <c r="BP2084" s="238"/>
      <c r="BQ2084" s="238"/>
      <c r="BR2084" s="238"/>
      <c r="BS2084" s="238"/>
      <c r="BT2084" s="238"/>
      <c r="BU2084" s="238"/>
      <c r="BV2084" s="238"/>
      <c r="BW2084" s="238"/>
      <c r="BX2084" s="238"/>
      <c r="BY2084" s="238"/>
      <c r="BZ2084" s="238"/>
      <c r="CA2084" s="238"/>
      <c r="CB2084" s="238"/>
      <c r="CC2084" s="238"/>
      <c r="CD2084" s="238"/>
      <c r="CE2084" s="238"/>
      <c r="CF2084" s="238"/>
      <c r="CG2084" s="238"/>
      <c r="CH2084" s="238"/>
      <c r="CI2084" s="238"/>
      <c r="CJ2084" s="238"/>
      <c r="CK2084" s="238"/>
      <c r="CL2084" s="238"/>
      <c r="CM2084" s="238"/>
      <c r="CN2084" s="238"/>
      <c r="CO2084" s="238"/>
      <c r="CP2084" s="238"/>
      <c r="CQ2084" s="238"/>
      <c r="CR2084" s="238"/>
      <c r="CS2084" s="238"/>
      <c r="CT2084" s="238"/>
      <c r="CU2084" s="238"/>
      <c r="CV2084" s="238"/>
      <c r="CW2084" s="238"/>
      <c r="CX2084" s="238"/>
      <c r="CY2084" s="238"/>
      <c r="CZ2084" s="238"/>
      <c r="DA2084" s="238"/>
      <c r="DB2084" s="238"/>
      <c r="DC2084" s="238"/>
      <c r="DD2084" s="238"/>
      <c r="DE2084" s="238"/>
      <c r="DF2084" s="238"/>
      <c r="DG2084" s="238"/>
      <c r="DH2084" s="238"/>
      <c r="DI2084" s="238"/>
      <c r="DJ2084" s="238"/>
      <c r="DK2084" s="238"/>
      <c r="DL2084" s="238"/>
      <c r="DM2084" s="238"/>
      <c r="DN2084" s="238"/>
      <c r="DO2084" s="238"/>
      <c r="DP2084" s="238"/>
      <c r="DQ2084" s="238"/>
      <c r="DR2084" s="238"/>
      <c r="DS2084" s="238"/>
      <c r="DT2084" s="238"/>
      <c r="DU2084" s="238"/>
      <c r="DV2084" s="238"/>
      <c r="DW2084" s="238"/>
      <c r="DX2084" s="238"/>
      <c r="DY2084" s="238"/>
      <c r="DZ2084" s="238"/>
      <c r="EA2084" s="238"/>
      <c r="EB2084" s="238"/>
      <c r="EC2084" s="238"/>
      <c r="ED2084" s="238"/>
      <c r="EE2084" s="238"/>
      <c r="EF2084" s="238"/>
      <c r="EG2084" s="238"/>
      <c r="EH2084" s="238"/>
      <c r="EI2084" s="238"/>
      <c r="EJ2084" s="238"/>
      <c r="EK2084" s="238"/>
      <c r="EL2084" s="238"/>
      <c r="EM2084" s="238"/>
      <c r="EN2084" s="238"/>
      <c r="EO2084" s="238"/>
      <c r="EP2084" s="238"/>
      <c r="EQ2084" s="238"/>
      <c r="ER2084" s="238"/>
      <c r="ES2084" s="238"/>
      <c r="ET2084" s="238"/>
      <c r="EU2084" s="238"/>
      <c r="EV2084" s="238"/>
      <c r="EW2084" s="238"/>
      <c r="EX2084" s="238"/>
      <c r="EY2084" s="238"/>
      <c r="EZ2084" s="238"/>
      <c r="FA2084" s="238"/>
      <c r="FB2084" s="238"/>
      <c r="FC2084" s="238"/>
      <c r="FD2084" s="238"/>
      <c r="FE2084" s="238"/>
    </row>
    <row r="2085" spans="34:161">
      <c r="AH2085" s="238"/>
      <c r="AI2085" s="238"/>
      <c r="AJ2085" s="238"/>
      <c r="AK2085" s="238"/>
      <c r="AL2085" s="238"/>
      <c r="AM2085" s="238"/>
      <c r="AN2085" s="238"/>
      <c r="AO2085" s="238"/>
      <c r="AP2085" s="238"/>
      <c r="AQ2085" s="238"/>
      <c r="AR2085" s="238"/>
      <c r="AS2085" s="238"/>
      <c r="AT2085" s="238"/>
      <c r="AU2085" s="238"/>
      <c r="AV2085" s="238"/>
      <c r="AW2085" s="238"/>
      <c r="AX2085" s="238"/>
      <c r="AY2085" s="238"/>
      <c r="AZ2085" s="238"/>
      <c r="BA2085" s="238"/>
      <c r="BB2085" s="238"/>
      <c r="BC2085" s="238"/>
      <c r="BD2085" s="238"/>
      <c r="BE2085" s="238"/>
      <c r="BF2085" s="238"/>
      <c r="BG2085" s="238"/>
      <c r="BH2085" s="238"/>
      <c r="BI2085" s="238"/>
      <c r="BJ2085" s="238"/>
      <c r="BK2085" s="238"/>
      <c r="BL2085" s="238"/>
      <c r="BM2085" s="238"/>
      <c r="BN2085" s="238"/>
      <c r="BO2085" s="238"/>
      <c r="BP2085" s="238"/>
      <c r="BQ2085" s="238"/>
      <c r="BR2085" s="238"/>
      <c r="BS2085" s="238"/>
      <c r="BT2085" s="238"/>
      <c r="BU2085" s="238"/>
      <c r="BV2085" s="238"/>
      <c r="BW2085" s="238"/>
      <c r="BX2085" s="238"/>
      <c r="BY2085" s="238"/>
      <c r="BZ2085" s="238"/>
      <c r="CA2085" s="238"/>
      <c r="CB2085" s="238"/>
      <c r="CC2085" s="238"/>
      <c r="CD2085" s="238"/>
      <c r="CE2085" s="238"/>
      <c r="CF2085" s="238"/>
      <c r="CG2085" s="238"/>
      <c r="CH2085" s="238"/>
      <c r="CI2085" s="238"/>
      <c r="CJ2085" s="238"/>
      <c r="CK2085" s="238"/>
      <c r="CL2085" s="238"/>
      <c r="CM2085" s="238"/>
      <c r="CN2085" s="238"/>
      <c r="CO2085" s="238"/>
      <c r="CP2085" s="238"/>
      <c r="CQ2085" s="238"/>
      <c r="CR2085" s="238"/>
      <c r="CS2085" s="238"/>
      <c r="CT2085" s="238"/>
      <c r="CU2085" s="238"/>
      <c r="CV2085" s="238"/>
      <c r="CW2085" s="238"/>
      <c r="CX2085" s="238"/>
      <c r="CY2085" s="238"/>
      <c r="CZ2085" s="238"/>
      <c r="DA2085" s="238"/>
      <c r="DB2085" s="238"/>
      <c r="DC2085" s="238"/>
      <c r="DD2085" s="238"/>
      <c r="DE2085" s="238"/>
      <c r="DF2085" s="238"/>
      <c r="DG2085" s="238"/>
      <c r="DH2085" s="238"/>
      <c r="DI2085" s="238"/>
      <c r="DJ2085" s="238"/>
      <c r="DK2085" s="238"/>
      <c r="DL2085" s="238"/>
      <c r="DM2085" s="238"/>
      <c r="DN2085" s="238"/>
      <c r="DO2085" s="238"/>
      <c r="DP2085" s="238"/>
      <c r="DQ2085" s="238"/>
      <c r="DR2085" s="238"/>
      <c r="DS2085" s="238"/>
      <c r="DT2085" s="238"/>
      <c r="DU2085" s="238"/>
      <c r="DV2085" s="238"/>
      <c r="DW2085" s="238"/>
      <c r="DX2085" s="238"/>
      <c r="DY2085" s="238"/>
      <c r="DZ2085" s="238"/>
      <c r="EA2085" s="238"/>
      <c r="EB2085" s="238"/>
      <c r="EC2085" s="238"/>
      <c r="ED2085" s="238"/>
      <c r="EE2085" s="238"/>
      <c r="EF2085" s="238"/>
      <c r="EG2085" s="238"/>
      <c r="EH2085" s="238"/>
      <c r="EI2085" s="238"/>
      <c r="EJ2085" s="238"/>
      <c r="EK2085" s="238"/>
      <c r="EL2085" s="238"/>
      <c r="EM2085" s="238"/>
      <c r="EN2085" s="238"/>
      <c r="EO2085" s="238"/>
      <c r="EP2085" s="238"/>
      <c r="EQ2085" s="238"/>
      <c r="ER2085" s="238"/>
      <c r="ES2085" s="238"/>
      <c r="ET2085" s="238"/>
      <c r="EU2085" s="238"/>
      <c r="EV2085" s="238"/>
      <c r="EW2085" s="238"/>
      <c r="EX2085" s="238"/>
      <c r="EY2085" s="238"/>
      <c r="EZ2085" s="238"/>
      <c r="FA2085" s="238"/>
      <c r="FB2085" s="238"/>
      <c r="FC2085" s="238"/>
      <c r="FD2085" s="238"/>
      <c r="FE2085" s="238"/>
    </row>
    <row r="2086" spans="34:161">
      <c r="AH2086" s="238"/>
      <c r="AI2086" s="238"/>
      <c r="AJ2086" s="238"/>
      <c r="AK2086" s="238"/>
      <c r="AL2086" s="238"/>
      <c r="AM2086" s="238"/>
      <c r="AN2086" s="238"/>
      <c r="AO2086" s="238"/>
      <c r="AP2086" s="238"/>
      <c r="AQ2086" s="238"/>
      <c r="AR2086" s="238"/>
      <c r="AS2086" s="238"/>
      <c r="AT2086" s="238"/>
      <c r="AU2086" s="238"/>
      <c r="AV2086" s="238"/>
      <c r="AW2086" s="238"/>
      <c r="AX2086" s="238"/>
      <c r="AY2086" s="238"/>
      <c r="AZ2086" s="238"/>
      <c r="BA2086" s="238"/>
      <c r="BB2086" s="238"/>
      <c r="BC2086" s="238"/>
      <c r="BD2086" s="238"/>
      <c r="BE2086" s="238"/>
      <c r="BF2086" s="238"/>
      <c r="BG2086" s="238"/>
      <c r="BH2086" s="238"/>
      <c r="BI2086" s="238"/>
      <c r="BJ2086" s="238"/>
      <c r="BK2086" s="238"/>
      <c r="BL2086" s="238"/>
      <c r="BM2086" s="238"/>
      <c r="BN2086" s="238"/>
      <c r="BO2086" s="238"/>
      <c r="BP2086" s="238"/>
      <c r="BQ2086" s="238"/>
      <c r="BR2086" s="238"/>
      <c r="BS2086" s="238"/>
      <c r="BT2086" s="238"/>
      <c r="BU2086" s="238"/>
      <c r="BV2086" s="238"/>
      <c r="BW2086" s="238"/>
      <c r="BX2086" s="238"/>
      <c r="BY2086" s="238"/>
      <c r="BZ2086" s="238"/>
      <c r="CA2086" s="238"/>
      <c r="CB2086" s="238"/>
      <c r="CC2086" s="238"/>
      <c r="CD2086" s="238"/>
      <c r="CE2086" s="238"/>
      <c r="CF2086" s="238"/>
      <c r="CG2086" s="238"/>
      <c r="CH2086" s="238"/>
      <c r="CI2086" s="238"/>
      <c r="CJ2086" s="238"/>
      <c r="CK2086" s="238"/>
      <c r="CL2086" s="238"/>
      <c r="CM2086" s="238"/>
      <c r="CN2086" s="238"/>
      <c r="CO2086" s="238"/>
      <c r="CP2086" s="238"/>
      <c r="CQ2086" s="238"/>
      <c r="CR2086" s="238"/>
      <c r="CS2086" s="238"/>
      <c r="CT2086" s="238"/>
      <c r="CU2086" s="238"/>
      <c r="CV2086" s="238"/>
      <c r="CW2086" s="238"/>
      <c r="CX2086" s="238"/>
      <c r="CY2086" s="238"/>
      <c r="CZ2086" s="238"/>
      <c r="DA2086" s="238"/>
      <c r="DB2086" s="238"/>
      <c r="DC2086" s="238"/>
      <c r="DD2086" s="238"/>
      <c r="DE2086" s="238"/>
      <c r="DF2086" s="238"/>
      <c r="DG2086" s="238"/>
      <c r="DH2086" s="238"/>
      <c r="DI2086" s="238"/>
      <c r="DJ2086" s="238"/>
      <c r="DK2086" s="238"/>
      <c r="DL2086" s="238"/>
      <c r="DM2086" s="238"/>
      <c r="DN2086" s="238"/>
      <c r="DO2086" s="238"/>
      <c r="DP2086" s="238"/>
      <c r="DQ2086" s="238"/>
      <c r="DR2086" s="238"/>
      <c r="DS2086" s="238"/>
      <c r="DT2086" s="238"/>
      <c r="DU2086" s="238"/>
      <c r="DV2086" s="238"/>
      <c r="DW2086" s="238"/>
      <c r="DX2086" s="238"/>
      <c r="DY2086" s="238"/>
      <c r="DZ2086" s="238"/>
      <c r="EA2086" s="238"/>
      <c r="EB2086" s="238"/>
      <c r="EC2086" s="238"/>
      <c r="ED2086" s="238"/>
      <c r="EE2086" s="238"/>
      <c r="EF2086" s="238"/>
      <c r="EG2086" s="238"/>
      <c r="EH2086" s="238"/>
      <c r="EI2086" s="238"/>
      <c r="EJ2086" s="238"/>
      <c r="EK2086" s="238"/>
      <c r="EL2086" s="238"/>
      <c r="EM2086" s="238"/>
      <c r="EN2086" s="238"/>
      <c r="EO2086" s="238"/>
      <c r="EP2086" s="238"/>
      <c r="EQ2086" s="238"/>
      <c r="ER2086" s="238"/>
      <c r="ES2086" s="238"/>
      <c r="ET2086" s="238"/>
      <c r="EU2086" s="238"/>
      <c r="EV2086" s="238"/>
      <c r="EW2086" s="238"/>
      <c r="EX2086" s="238"/>
      <c r="EY2086" s="238"/>
      <c r="EZ2086" s="238"/>
      <c r="FA2086" s="238"/>
      <c r="FB2086" s="238"/>
      <c r="FC2086" s="238"/>
      <c r="FD2086" s="238"/>
      <c r="FE2086" s="238"/>
    </row>
    <row r="2087" spans="34:161">
      <c r="AH2087" s="238"/>
      <c r="AI2087" s="238"/>
      <c r="AJ2087" s="238"/>
      <c r="AK2087" s="238"/>
      <c r="AL2087" s="238"/>
      <c r="AM2087" s="238"/>
      <c r="AN2087" s="238"/>
      <c r="AO2087" s="238"/>
      <c r="AP2087" s="238"/>
      <c r="AQ2087" s="238"/>
      <c r="AR2087" s="238"/>
      <c r="AS2087" s="238"/>
      <c r="AT2087" s="238"/>
      <c r="AU2087" s="238"/>
      <c r="AV2087" s="238"/>
      <c r="AW2087" s="238"/>
      <c r="AX2087" s="238"/>
      <c r="AY2087" s="238"/>
      <c r="AZ2087" s="238"/>
      <c r="BA2087" s="238"/>
      <c r="BB2087" s="238"/>
      <c r="BC2087" s="238"/>
      <c r="BD2087" s="238"/>
      <c r="BE2087" s="238"/>
      <c r="BF2087" s="238"/>
      <c r="BG2087" s="238"/>
      <c r="BH2087" s="238"/>
      <c r="BI2087" s="238"/>
      <c r="BJ2087" s="238"/>
      <c r="BK2087" s="238"/>
      <c r="BL2087" s="238"/>
      <c r="BM2087" s="238"/>
      <c r="BN2087" s="238"/>
      <c r="BO2087" s="238"/>
      <c r="BP2087" s="238"/>
      <c r="BQ2087" s="238"/>
      <c r="BR2087" s="238"/>
      <c r="BS2087" s="238"/>
      <c r="BT2087" s="238"/>
      <c r="BU2087" s="238"/>
      <c r="BV2087" s="238"/>
      <c r="BW2087" s="238"/>
      <c r="BX2087" s="238"/>
      <c r="BY2087" s="238"/>
      <c r="BZ2087" s="238"/>
      <c r="CA2087" s="238"/>
      <c r="CB2087" s="238"/>
      <c r="CC2087" s="238"/>
      <c r="CD2087" s="238"/>
      <c r="CE2087" s="238"/>
      <c r="CF2087" s="238"/>
      <c r="CG2087" s="238"/>
      <c r="CH2087" s="238"/>
      <c r="CI2087" s="238"/>
      <c r="CJ2087" s="238"/>
      <c r="CK2087" s="238"/>
      <c r="CL2087" s="238"/>
      <c r="CM2087" s="238"/>
      <c r="CN2087" s="238"/>
      <c r="CO2087" s="238"/>
      <c r="CP2087" s="238"/>
      <c r="CQ2087" s="238"/>
      <c r="CR2087" s="238"/>
      <c r="CS2087" s="238"/>
      <c r="CT2087" s="238"/>
      <c r="CU2087" s="238"/>
      <c r="CV2087" s="238"/>
      <c r="CW2087" s="238"/>
      <c r="CX2087" s="238"/>
      <c r="CY2087" s="238"/>
      <c r="CZ2087" s="238"/>
      <c r="DA2087" s="238"/>
      <c r="DB2087" s="238"/>
      <c r="DC2087" s="238"/>
      <c r="DD2087" s="238"/>
      <c r="DE2087" s="238"/>
      <c r="DF2087" s="238"/>
      <c r="DG2087" s="238"/>
      <c r="DH2087" s="238"/>
      <c r="DI2087" s="238"/>
      <c r="DJ2087" s="238"/>
      <c r="DK2087" s="238"/>
      <c r="DL2087" s="238"/>
      <c r="DM2087" s="238"/>
      <c r="DN2087" s="238"/>
      <c r="DO2087" s="238"/>
      <c r="DP2087" s="238"/>
      <c r="DQ2087" s="238"/>
      <c r="DR2087" s="238"/>
      <c r="DS2087" s="238"/>
      <c r="DT2087" s="238"/>
      <c r="DU2087" s="238"/>
      <c r="DV2087" s="238"/>
      <c r="DW2087" s="238"/>
      <c r="DX2087" s="238"/>
      <c r="DY2087" s="238"/>
      <c r="DZ2087" s="238"/>
      <c r="EA2087" s="238"/>
      <c r="EB2087" s="238"/>
      <c r="EC2087" s="238"/>
      <c r="ED2087" s="238"/>
      <c r="EE2087" s="238"/>
      <c r="EF2087" s="238"/>
      <c r="EG2087" s="238"/>
      <c r="EH2087" s="238"/>
      <c r="EI2087" s="238"/>
      <c r="EJ2087" s="238"/>
      <c r="EK2087" s="238"/>
      <c r="EL2087" s="238"/>
      <c r="EM2087" s="238"/>
      <c r="EN2087" s="238"/>
      <c r="EO2087" s="238"/>
      <c r="EP2087" s="238"/>
      <c r="EQ2087" s="238"/>
      <c r="ER2087" s="238"/>
      <c r="ES2087" s="238"/>
      <c r="ET2087" s="238"/>
      <c r="EU2087" s="238"/>
      <c r="EV2087" s="238"/>
      <c r="EW2087" s="238"/>
      <c r="EX2087" s="238"/>
      <c r="EY2087" s="238"/>
      <c r="EZ2087" s="238"/>
      <c r="FA2087" s="238"/>
      <c r="FB2087" s="238"/>
      <c r="FC2087" s="238"/>
      <c r="FD2087" s="238"/>
      <c r="FE2087" s="238"/>
    </row>
    <row r="2088" spans="34:161">
      <c r="AH2088" s="238"/>
      <c r="AI2088" s="238"/>
      <c r="AJ2088" s="238"/>
      <c r="AK2088" s="238"/>
      <c r="AL2088" s="238"/>
      <c r="AM2088" s="238"/>
      <c r="AN2088" s="238"/>
      <c r="AO2088" s="238"/>
      <c r="AP2088" s="238"/>
      <c r="AQ2088" s="238"/>
      <c r="AR2088" s="238"/>
      <c r="AS2088" s="238"/>
      <c r="AT2088" s="238"/>
      <c r="AU2088" s="238"/>
      <c r="AV2088" s="238"/>
      <c r="AW2088" s="238"/>
      <c r="AX2088" s="238"/>
      <c r="AY2088" s="238"/>
      <c r="AZ2088" s="238"/>
      <c r="BA2088" s="238"/>
      <c r="BB2088" s="238"/>
      <c r="BC2088" s="238"/>
      <c r="BD2088" s="238"/>
      <c r="BE2088" s="238"/>
      <c r="BF2088" s="238"/>
      <c r="BG2088" s="238"/>
      <c r="BH2088" s="238"/>
      <c r="BI2088" s="238"/>
      <c r="BJ2088" s="238"/>
      <c r="BK2088" s="238"/>
      <c r="BL2088" s="238"/>
      <c r="BM2088" s="238"/>
      <c r="BN2088" s="238"/>
      <c r="BO2088" s="238"/>
      <c r="BP2088" s="238"/>
      <c r="BQ2088" s="238"/>
      <c r="BR2088" s="238"/>
      <c r="BS2088" s="238"/>
      <c r="BT2088" s="238"/>
      <c r="BU2088" s="238"/>
      <c r="BV2088" s="238"/>
      <c r="BW2088" s="238"/>
      <c r="BX2088" s="238"/>
      <c r="BY2088" s="238"/>
      <c r="BZ2088" s="238"/>
      <c r="CA2088" s="238"/>
      <c r="CB2088" s="238"/>
      <c r="CC2088" s="238"/>
      <c r="CD2088" s="238"/>
      <c r="CE2088" s="238"/>
      <c r="CF2088" s="238"/>
      <c r="CG2088" s="238"/>
      <c r="CH2088" s="238"/>
      <c r="CI2088" s="238"/>
      <c r="CJ2088" s="238"/>
      <c r="CK2088" s="238"/>
      <c r="CL2088" s="238"/>
      <c r="CM2088" s="238"/>
      <c r="CN2088" s="238"/>
      <c r="CO2088" s="238"/>
      <c r="CP2088" s="238"/>
      <c r="CQ2088" s="238"/>
      <c r="CR2088" s="238"/>
      <c r="CS2088" s="238"/>
      <c r="CT2088" s="238"/>
      <c r="CU2088" s="238"/>
      <c r="CV2088" s="238"/>
      <c r="CW2088" s="238"/>
      <c r="CX2088" s="238"/>
      <c r="CY2088" s="238"/>
      <c r="CZ2088" s="238"/>
      <c r="DA2088" s="238"/>
      <c r="DB2088" s="238"/>
      <c r="DC2088" s="238"/>
      <c r="DD2088" s="238"/>
      <c r="DE2088" s="238"/>
      <c r="DF2088" s="238"/>
      <c r="DG2088" s="238"/>
      <c r="DH2088" s="238"/>
      <c r="DI2088" s="238"/>
      <c r="DJ2088" s="238"/>
      <c r="DK2088" s="238"/>
      <c r="DL2088" s="238"/>
      <c r="DM2088" s="238"/>
      <c r="DN2088" s="238"/>
      <c r="DO2088" s="238"/>
      <c r="DP2088" s="238"/>
      <c r="DQ2088" s="238"/>
      <c r="DR2088" s="238"/>
      <c r="DS2088" s="238"/>
      <c r="DT2088" s="238"/>
      <c r="DU2088" s="238"/>
      <c r="DV2088" s="238"/>
      <c r="DW2088" s="238"/>
      <c r="DX2088" s="238"/>
      <c r="DY2088" s="238"/>
      <c r="DZ2088" s="238"/>
      <c r="EA2088" s="238"/>
      <c r="EB2088" s="238"/>
      <c r="EC2088" s="238"/>
      <c r="ED2088" s="238"/>
      <c r="EE2088" s="238"/>
      <c r="EF2088" s="238"/>
      <c r="EG2088" s="238"/>
      <c r="EH2088" s="238"/>
      <c r="EI2088" s="238"/>
      <c r="EJ2088" s="238"/>
      <c r="EK2088" s="238"/>
      <c r="EL2088" s="238"/>
      <c r="EM2088" s="238"/>
      <c r="EN2088" s="238"/>
      <c r="EO2088" s="238"/>
      <c r="EP2088" s="238"/>
      <c r="EQ2088" s="238"/>
      <c r="ER2088" s="238"/>
      <c r="ES2088" s="238"/>
      <c r="ET2088" s="238"/>
      <c r="EU2088" s="238"/>
      <c r="EV2088" s="238"/>
      <c r="EW2088" s="238"/>
      <c r="EX2088" s="238"/>
      <c r="EY2088" s="238"/>
      <c r="EZ2088" s="238"/>
      <c r="FA2088" s="238"/>
      <c r="FB2088" s="238"/>
      <c r="FC2088" s="238"/>
      <c r="FD2088" s="238"/>
      <c r="FE2088" s="238"/>
    </row>
    <row r="2089" spans="34:161">
      <c r="AH2089" s="238"/>
      <c r="AI2089" s="238"/>
      <c r="AJ2089" s="238"/>
      <c r="AK2089" s="238"/>
      <c r="AL2089" s="238"/>
      <c r="AM2089" s="238"/>
      <c r="AN2089" s="238"/>
      <c r="AO2089" s="238"/>
      <c r="AP2089" s="238"/>
      <c r="AQ2089" s="238"/>
      <c r="AR2089" s="238"/>
      <c r="AS2089" s="238"/>
      <c r="AT2089" s="238"/>
      <c r="AU2089" s="238"/>
      <c r="AV2089" s="238"/>
      <c r="AW2089" s="238"/>
      <c r="AX2089" s="238"/>
      <c r="AY2089" s="238"/>
      <c r="AZ2089" s="238"/>
      <c r="BA2089" s="238"/>
      <c r="BB2089" s="238"/>
      <c r="BC2089" s="238"/>
      <c r="BD2089" s="238"/>
      <c r="BE2089" s="238"/>
      <c r="BF2089" s="238"/>
      <c r="BG2089" s="238"/>
      <c r="BH2089" s="238"/>
      <c r="BI2089" s="238"/>
      <c r="BJ2089" s="238"/>
      <c r="BK2089" s="238"/>
      <c r="BL2089" s="238"/>
      <c r="BM2089" s="238"/>
      <c r="BN2089" s="238"/>
      <c r="BO2089" s="238"/>
      <c r="BP2089" s="238"/>
      <c r="BQ2089" s="238"/>
      <c r="BR2089" s="238"/>
      <c r="BS2089" s="238"/>
      <c r="BT2089" s="238"/>
      <c r="BU2089" s="238"/>
      <c r="BV2089" s="238"/>
      <c r="BW2089" s="238"/>
      <c r="BX2089" s="238"/>
      <c r="BY2089" s="238"/>
      <c r="BZ2089" s="238"/>
      <c r="CA2089" s="238"/>
      <c r="CB2089" s="238"/>
      <c r="CC2089" s="238"/>
      <c r="CD2089" s="238"/>
      <c r="CE2089" s="238"/>
      <c r="CF2089" s="238"/>
      <c r="CG2089" s="238"/>
      <c r="CH2089" s="238"/>
      <c r="CI2089" s="238"/>
      <c r="CJ2089" s="238"/>
      <c r="CK2089" s="238"/>
      <c r="CL2089" s="238"/>
      <c r="CM2089" s="238"/>
      <c r="CN2089" s="238"/>
      <c r="CO2089" s="238"/>
      <c r="CP2089" s="238"/>
      <c r="CQ2089" s="238"/>
      <c r="CR2089" s="238"/>
      <c r="CS2089" s="238"/>
      <c r="CT2089" s="238"/>
      <c r="CU2089" s="238"/>
      <c r="CV2089" s="238"/>
      <c r="CW2089" s="238"/>
      <c r="CX2089" s="238"/>
      <c r="CY2089" s="238"/>
      <c r="CZ2089" s="238"/>
      <c r="DA2089" s="238"/>
      <c r="DB2089" s="238"/>
      <c r="DC2089" s="238"/>
      <c r="DD2089" s="238"/>
      <c r="DE2089" s="238"/>
      <c r="DF2089" s="238"/>
      <c r="DG2089" s="238"/>
      <c r="DH2089" s="238"/>
      <c r="DI2089" s="238"/>
      <c r="DJ2089" s="238"/>
      <c r="DK2089" s="238"/>
      <c r="DL2089" s="238"/>
      <c r="DM2089" s="238"/>
      <c r="DN2089" s="238"/>
      <c r="DO2089" s="238"/>
      <c r="DP2089" s="238"/>
      <c r="DQ2089" s="238"/>
      <c r="DR2089" s="238"/>
      <c r="DS2089" s="238"/>
      <c r="DT2089" s="238"/>
      <c r="DU2089" s="238"/>
      <c r="DV2089" s="238"/>
      <c r="DW2089" s="238"/>
      <c r="DX2089" s="238"/>
      <c r="DY2089" s="238"/>
      <c r="DZ2089" s="238"/>
      <c r="EA2089" s="238"/>
      <c r="EB2089" s="238"/>
      <c r="EC2089" s="238"/>
      <c r="ED2089" s="238"/>
      <c r="EE2089" s="238"/>
      <c r="EF2089" s="238"/>
      <c r="EG2089" s="238"/>
      <c r="EH2089" s="238"/>
      <c r="EI2089" s="238"/>
      <c r="EJ2089" s="238"/>
      <c r="EK2089" s="238"/>
      <c r="EL2089" s="238"/>
      <c r="EM2089" s="238"/>
      <c r="EN2089" s="238"/>
      <c r="EO2089" s="238"/>
      <c r="EP2089" s="238"/>
      <c r="EQ2089" s="238"/>
      <c r="ER2089" s="238"/>
      <c r="ES2089" s="238"/>
      <c r="ET2089" s="238"/>
      <c r="EU2089" s="238"/>
      <c r="EV2089" s="238"/>
      <c r="EW2089" s="238"/>
      <c r="EX2089" s="238"/>
      <c r="EY2089" s="238"/>
      <c r="EZ2089" s="238"/>
      <c r="FA2089" s="238"/>
      <c r="FB2089" s="238"/>
      <c r="FC2089" s="238"/>
      <c r="FD2089" s="238"/>
      <c r="FE2089" s="238"/>
    </row>
    <row r="2090" spans="34:161">
      <c r="AH2090" s="238"/>
      <c r="AI2090" s="238"/>
      <c r="AJ2090" s="238"/>
      <c r="AK2090" s="238"/>
      <c r="AL2090" s="238"/>
      <c r="AM2090" s="238"/>
      <c r="AN2090" s="238"/>
      <c r="AO2090" s="238"/>
      <c r="AP2090" s="238"/>
      <c r="AQ2090" s="238"/>
      <c r="AR2090" s="238"/>
      <c r="AS2090" s="238"/>
      <c r="AT2090" s="238"/>
      <c r="AU2090" s="238"/>
      <c r="AV2090" s="238"/>
      <c r="AW2090" s="238"/>
      <c r="AX2090" s="238"/>
      <c r="AY2090" s="238"/>
      <c r="AZ2090" s="238"/>
      <c r="BA2090" s="238"/>
      <c r="BB2090" s="238"/>
      <c r="BC2090" s="238"/>
      <c r="BD2090" s="238"/>
      <c r="BE2090" s="238"/>
      <c r="BF2090" s="238"/>
      <c r="BG2090" s="238"/>
      <c r="BH2090" s="238"/>
      <c r="BI2090" s="238"/>
      <c r="BJ2090" s="238"/>
      <c r="BK2090" s="238"/>
      <c r="BL2090" s="238"/>
      <c r="BM2090" s="238"/>
      <c r="BN2090" s="238"/>
      <c r="BO2090" s="238"/>
      <c r="BP2090" s="238"/>
      <c r="BQ2090" s="238"/>
      <c r="BR2090" s="238"/>
      <c r="BS2090" s="238"/>
      <c r="BT2090" s="238"/>
      <c r="BU2090" s="238"/>
      <c r="BV2090" s="238"/>
      <c r="BW2090" s="238"/>
      <c r="BX2090" s="238"/>
      <c r="BY2090" s="238"/>
      <c r="BZ2090" s="238"/>
      <c r="CA2090" s="238"/>
      <c r="CB2090" s="238"/>
      <c r="CC2090" s="238"/>
      <c r="CD2090" s="238"/>
      <c r="CE2090" s="238"/>
      <c r="CF2090" s="238"/>
      <c r="CG2090" s="238"/>
      <c r="CH2090" s="238"/>
      <c r="CI2090" s="238"/>
      <c r="CJ2090" s="238"/>
      <c r="CK2090" s="238"/>
      <c r="CL2090" s="238"/>
      <c r="CM2090" s="238"/>
      <c r="CN2090" s="238"/>
      <c r="CO2090" s="238"/>
      <c r="CP2090" s="238"/>
      <c r="CQ2090" s="238"/>
      <c r="CR2090" s="238"/>
      <c r="CS2090" s="238"/>
      <c r="CT2090" s="238"/>
      <c r="CU2090" s="238"/>
      <c r="CV2090" s="238"/>
      <c r="CW2090" s="238"/>
      <c r="CX2090" s="238"/>
      <c r="CY2090" s="238"/>
      <c r="CZ2090" s="238"/>
      <c r="DA2090" s="238"/>
      <c r="DB2090" s="238"/>
      <c r="DC2090" s="238"/>
      <c r="DD2090" s="238"/>
      <c r="DE2090" s="238"/>
      <c r="DF2090" s="238"/>
      <c r="DG2090" s="238"/>
      <c r="DH2090" s="238"/>
      <c r="DI2090" s="238"/>
      <c r="DJ2090" s="238"/>
      <c r="DK2090" s="238"/>
      <c r="DL2090" s="238"/>
      <c r="DM2090" s="238"/>
      <c r="DN2090" s="238"/>
      <c r="DO2090" s="238"/>
      <c r="DP2090" s="238"/>
      <c r="DQ2090" s="238"/>
      <c r="DR2090" s="238"/>
      <c r="DS2090" s="238"/>
      <c r="DT2090" s="238"/>
      <c r="DU2090" s="238"/>
      <c r="DV2090" s="238"/>
      <c r="DW2090" s="238"/>
      <c r="DX2090" s="238"/>
      <c r="DY2090" s="238"/>
      <c r="DZ2090" s="238"/>
      <c r="EA2090" s="238"/>
      <c r="EB2090" s="238"/>
      <c r="EC2090" s="238"/>
      <c r="ED2090" s="238"/>
      <c r="EE2090" s="238"/>
      <c r="EF2090" s="238"/>
      <c r="EG2090" s="238"/>
      <c r="EH2090" s="238"/>
      <c r="EI2090" s="238"/>
      <c r="EJ2090" s="238"/>
      <c r="EK2090" s="238"/>
      <c r="EL2090" s="238"/>
      <c r="EM2090" s="238"/>
      <c r="EN2090" s="238"/>
      <c r="EO2090" s="238"/>
      <c r="EP2090" s="238"/>
      <c r="EQ2090" s="238"/>
      <c r="ER2090" s="238"/>
      <c r="ES2090" s="238"/>
      <c r="ET2090" s="238"/>
      <c r="EU2090" s="238"/>
      <c r="EV2090" s="238"/>
      <c r="EW2090" s="238"/>
      <c r="EX2090" s="238"/>
      <c r="EY2090" s="238"/>
      <c r="EZ2090" s="238"/>
      <c r="FA2090" s="238"/>
      <c r="FB2090" s="238"/>
      <c r="FC2090" s="238"/>
      <c r="FD2090" s="238"/>
      <c r="FE2090" s="238"/>
    </row>
    <row r="2091" spans="34:161">
      <c r="AH2091" s="238"/>
      <c r="AI2091" s="238"/>
      <c r="AJ2091" s="238"/>
      <c r="AK2091" s="238"/>
      <c r="AL2091" s="238"/>
      <c r="AM2091" s="238"/>
      <c r="AN2091" s="238"/>
      <c r="AO2091" s="238"/>
      <c r="AP2091" s="238"/>
      <c r="AQ2091" s="238"/>
      <c r="AR2091" s="238"/>
      <c r="AS2091" s="238"/>
      <c r="AT2091" s="238"/>
      <c r="AU2091" s="238"/>
      <c r="AV2091" s="238"/>
      <c r="AW2091" s="238"/>
      <c r="AX2091" s="238"/>
      <c r="AY2091" s="238"/>
      <c r="AZ2091" s="238"/>
      <c r="BA2091" s="238"/>
      <c r="BB2091" s="238"/>
      <c r="BC2091" s="238"/>
      <c r="BD2091" s="238"/>
      <c r="BE2091" s="238"/>
      <c r="BF2091" s="238"/>
      <c r="BG2091" s="238"/>
      <c r="BH2091" s="238"/>
      <c r="BI2091" s="238"/>
      <c r="BJ2091" s="238"/>
      <c r="BK2091" s="238"/>
      <c r="BL2091" s="238"/>
      <c r="BM2091" s="238"/>
      <c r="BN2091" s="238"/>
      <c r="BO2091" s="238"/>
      <c r="BP2091" s="238"/>
      <c r="BQ2091" s="238"/>
      <c r="BR2091" s="238"/>
      <c r="BS2091" s="238"/>
      <c r="BT2091" s="238"/>
      <c r="BU2091" s="238"/>
      <c r="BV2091" s="238"/>
      <c r="BW2091" s="238"/>
      <c r="BX2091" s="238"/>
      <c r="BY2091" s="238"/>
      <c r="BZ2091" s="238"/>
      <c r="CA2091" s="238"/>
      <c r="CB2091" s="238"/>
      <c r="CC2091" s="238"/>
      <c r="CD2091" s="238"/>
      <c r="CE2091" s="238"/>
      <c r="CF2091" s="238"/>
      <c r="CG2091" s="238"/>
      <c r="CH2091" s="238"/>
      <c r="CI2091" s="238"/>
      <c r="CJ2091" s="238"/>
      <c r="CK2091" s="238"/>
      <c r="CL2091" s="238"/>
      <c r="CM2091" s="238"/>
      <c r="CN2091" s="238"/>
      <c r="CO2091" s="238"/>
      <c r="CP2091" s="238"/>
      <c r="CQ2091" s="238"/>
      <c r="CR2091" s="238"/>
      <c r="CS2091" s="238"/>
      <c r="CT2091" s="238"/>
      <c r="CU2091" s="238"/>
      <c r="CV2091" s="238"/>
      <c r="CW2091" s="238"/>
      <c r="CX2091" s="238"/>
      <c r="CY2091" s="238"/>
      <c r="CZ2091" s="238"/>
      <c r="DA2091" s="238"/>
      <c r="DB2091" s="238"/>
      <c r="DC2091" s="238"/>
      <c r="DD2091" s="238"/>
      <c r="DE2091" s="238"/>
      <c r="DF2091" s="238"/>
      <c r="DG2091" s="238"/>
      <c r="DH2091" s="238"/>
      <c r="DI2091" s="238"/>
      <c r="DJ2091" s="238"/>
      <c r="DK2091" s="238"/>
      <c r="DL2091" s="238"/>
      <c r="DM2091" s="238"/>
      <c r="DN2091" s="238"/>
      <c r="DO2091" s="238"/>
      <c r="DP2091" s="238"/>
      <c r="DQ2091" s="238"/>
      <c r="DR2091" s="238"/>
      <c r="DS2091" s="238"/>
      <c r="DT2091" s="238"/>
      <c r="DU2091" s="238"/>
      <c r="DV2091" s="238"/>
      <c r="DW2091" s="238"/>
      <c r="DX2091" s="238"/>
      <c r="DY2091" s="238"/>
      <c r="DZ2091" s="238"/>
      <c r="EA2091" s="238"/>
      <c r="EB2091" s="238"/>
      <c r="EC2091" s="238"/>
      <c r="ED2091" s="238"/>
      <c r="EE2091" s="238"/>
      <c r="EF2091" s="238"/>
      <c r="EG2091" s="238"/>
      <c r="EH2091" s="238"/>
      <c r="EI2091" s="238"/>
      <c r="EJ2091" s="238"/>
      <c r="EK2091" s="238"/>
      <c r="EL2091" s="238"/>
      <c r="EM2091" s="238"/>
      <c r="EN2091" s="238"/>
      <c r="EO2091" s="238"/>
      <c r="EP2091" s="238"/>
      <c r="EQ2091" s="238"/>
      <c r="ER2091" s="238"/>
      <c r="ES2091" s="238"/>
      <c r="ET2091" s="238"/>
      <c r="EU2091" s="238"/>
      <c r="EV2091" s="238"/>
      <c r="EW2091" s="238"/>
      <c r="EX2091" s="238"/>
      <c r="EY2091" s="238"/>
      <c r="EZ2091" s="238"/>
      <c r="FA2091" s="238"/>
      <c r="FB2091" s="238"/>
      <c r="FC2091" s="238"/>
      <c r="FD2091" s="238"/>
      <c r="FE2091" s="238"/>
    </row>
    <row r="2092" spans="34:161">
      <c r="AH2092" s="238"/>
      <c r="AI2092" s="238"/>
      <c r="AJ2092" s="238"/>
      <c r="AK2092" s="238"/>
      <c r="AL2092" s="238"/>
      <c r="AM2092" s="238"/>
      <c r="AN2092" s="238"/>
      <c r="AO2092" s="238"/>
      <c r="AP2092" s="238"/>
      <c r="AQ2092" s="238"/>
      <c r="AR2092" s="238"/>
      <c r="AS2092" s="238"/>
      <c r="AT2092" s="238"/>
      <c r="AU2092" s="238"/>
      <c r="AV2092" s="238"/>
      <c r="AW2092" s="238"/>
      <c r="AX2092" s="238"/>
      <c r="AY2092" s="238"/>
      <c r="AZ2092" s="238"/>
      <c r="BA2092" s="238"/>
      <c r="BB2092" s="238"/>
      <c r="BC2092" s="238"/>
      <c r="BD2092" s="238"/>
      <c r="BE2092" s="238"/>
      <c r="BF2092" s="238"/>
      <c r="BG2092" s="238"/>
      <c r="BH2092" s="238"/>
      <c r="BI2092" s="238"/>
      <c r="BJ2092" s="238"/>
      <c r="BK2092" s="238"/>
      <c r="BL2092" s="238"/>
      <c r="BM2092" s="238"/>
      <c r="BN2092" s="238"/>
      <c r="BO2092" s="238"/>
      <c r="BP2092" s="238"/>
      <c r="BQ2092" s="238"/>
      <c r="BR2092" s="238"/>
      <c r="BS2092" s="238"/>
      <c r="BT2092" s="238"/>
      <c r="BU2092" s="238"/>
      <c r="BV2092" s="238"/>
      <c r="BW2092" s="238"/>
      <c r="BX2092" s="238"/>
      <c r="BY2092" s="238"/>
      <c r="BZ2092" s="238"/>
      <c r="CA2092" s="238"/>
      <c r="CB2092" s="238"/>
      <c r="CC2092" s="238"/>
      <c r="CD2092" s="238"/>
      <c r="CE2092" s="238"/>
      <c r="CF2092" s="238"/>
      <c r="CG2092" s="238"/>
      <c r="CH2092" s="238"/>
      <c r="CI2092" s="238"/>
      <c r="CJ2092" s="238"/>
      <c r="CK2092" s="238"/>
      <c r="CL2092" s="238"/>
      <c r="CM2092" s="238"/>
      <c r="CN2092" s="238"/>
      <c r="CO2092" s="238"/>
      <c r="CP2092" s="238"/>
      <c r="CQ2092" s="238"/>
      <c r="CR2092" s="238"/>
      <c r="CS2092" s="238"/>
      <c r="CT2092" s="238"/>
      <c r="CU2092" s="238"/>
      <c r="CV2092" s="238"/>
      <c r="CW2092" s="238"/>
      <c r="CX2092" s="238"/>
      <c r="CY2092" s="238"/>
      <c r="CZ2092" s="238"/>
      <c r="DA2092" s="238"/>
      <c r="DB2092" s="238"/>
      <c r="DC2092" s="238"/>
      <c r="DD2092" s="238"/>
      <c r="DE2092" s="238"/>
      <c r="DF2092" s="238"/>
      <c r="DG2092" s="238"/>
      <c r="DH2092" s="238"/>
      <c r="DI2092" s="238"/>
      <c r="DJ2092" s="238"/>
      <c r="DK2092" s="238"/>
      <c r="DL2092" s="238"/>
      <c r="DM2092" s="238"/>
      <c r="DN2092" s="238"/>
      <c r="DO2092" s="238"/>
      <c r="DP2092" s="238"/>
      <c r="DQ2092" s="238"/>
      <c r="DR2092" s="238"/>
      <c r="DS2092" s="238"/>
      <c r="DT2092" s="238"/>
      <c r="DU2092" s="238"/>
      <c r="DV2092" s="238"/>
      <c r="DW2092" s="238"/>
      <c r="DX2092" s="238"/>
      <c r="DY2092" s="238"/>
      <c r="DZ2092" s="238"/>
      <c r="EA2092" s="238"/>
      <c r="EB2092" s="238"/>
      <c r="EC2092" s="238"/>
      <c r="ED2092" s="238"/>
      <c r="EE2092" s="238"/>
      <c r="EF2092" s="238"/>
      <c r="EG2092" s="238"/>
      <c r="EH2092" s="238"/>
      <c r="EI2092" s="238"/>
      <c r="EJ2092" s="238"/>
      <c r="EK2092" s="238"/>
      <c r="EL2092" s="238"/>
      <c r="EM2092" s="238"/>
      <c r="EN2092" s="238"/>
      <c r="EO2092" s="238"/>
      <c r="EP2092" s="238"/>
      <c r="EQ2092" s="238"/>
      <c r="ER2092" s="238"/>
      <c r="ES2092" s="238"/>
      <c r="ET2092" s="238"/>
      <c r="EU2092" s="238"/>
      <c r="EV2092" s="238"/>
      <c r="EW2092" s="238"/>
      <c r="EX2092" s="238"/>
      <c r="EY2092" s="238"/>
      <c r="EZ2092" s="238"/>
      <c r="FA2092" s="238"/>
      <c r="FB2092" s="238"/>
      <c r="FC2092" s="238"/>
      <c r="FD2092" s="238"/>
      <c r="FE2092" s="238"/>
    </row>
    <row r="2093" spans="34:161">
      <c r="AH2093" s="238"/>
      <c r="AI2093" s="238"/>
      <c r="AJ2093" s="238"/>
      <c r="AK2093" s="238"/>
      <c r="AL2093" s="238"/>
      <c r="AM2093" s="238"/>
      <c r="AN2093" s="238"/>
      <c r="AO2093" s="238"/>
      <c r="AP2093" s="238"/>
      <c r="AQ2093" s="238"/>
      <c r="AR2093" s="238"/>
      <c r="AS2093" s="238"/>
      <c r="AT2093" s="238"/>
      <c r="AU2093" s="238"/>
      <c r="AV2093" s="238"/>
      <c r="AW2093" s="238"/>
      <c r="AX2093" s="238"/>
      <c r="AY2093" s="238"/>
      <c r="AZ2093" s="238"/>
      <c r="BA2093" s="238"/>
      <c r="BB2093" s="238"/>
      <c r="BC2093" s="238"/>
      <c r="BD2093" s="238"/>
      <c r="BE2093" s="238"/>
      <c r="BF2093" s="238"/>
      <c r="BG2093" s="238"/>
      <c r="BH2093" s="238"/>
      <c r="BI2093" s="238"/>
      <c r="BJ2093" s="238"/>
      <c r="BK2093" s="238"/>
      <c r="BL2093" s="238"/>
      <c r="BM2093" s="238"/>
      <c r="BN2093" s="238"/>
      <c r="BO2093" s="238"/>
      <c r="BP2093" s="238"/>
      <c r="BQ2093" s="238"/>
      <c r="BR2093" s="238"/>
      <c r="BS2093" s="238"/>
      <c r="BT2093" s="238"/>
      <c r="BU2093" s="238"/>
      <c r="BV2093" s="238"/>
      <c r="BW2093" s="238"/>
      <c r="BX2093" s="238"/>
      <c r="BY2093" s="238"/>
      <c r="BZ2093" s="238"/>
      <c r="CA2093" s="238"/>
      <c r="CB2093" s="238"/>
      <c r="CC2093" s="238"/>
      <c r="CD2093" s="238"/>
      <c r="CE2093" s="238"/>
      <c r="CF2093" s="238"/>
      <c r="CG2093" s="238"/>
      <c r="CH2093" s="238"/>
      <c r="CI2093" s="238"/>
      <c r="CJ2093" s="238"/>
      <c r="CK2093" s="238"/>
      <c r="CL2093" s="238"/>
      <c r="CM2093" s="238"/>
      <c r="CN2093" s="238"/>
      <c r="CO2093" s="238"/>
      <c r="CP2093" s="238"/>
      <c r="CQ2093" s="238"/>
      <c r="CR2093" s="238"/>
      <c r="CS2093" s="238"/>
      <c r="CT2093" s="238"/>
      <c r="CU2093" s="238"/>
      <c r="CV2093" s="238"/>
      <c r="CW2093" s="238"/>
      <c r="CX2093" s="238"/>
      <c r="CY2093" s="238"/>
      <c r="CZ2093" s="238"/>
      <c r="DA2093" s="238"/>
      <c r="DB2093" s="238"/>
      <c r="DC2093" s="238"/>
      <c r="DD2093" s="238"/>
      <c r="DE2093" s="238"/>
      <c r="DF2093" s="238"/>
      <c r="DG2093" s="238"/>
      <c r="DH2093" s="238"/>
      <c r="DI2093" s="238"/>
      <c r="DJ2093" s="238"/>
      <c r="DK2093" s="238"/>
      <c r="DL2093" s="238"/>
      <c r="DM2093" s="238"/>
      <c r="DN2093" s="238"/>
      <c r="DO2093" s="238"/>
      <c r="DP2093" s="238"/>
      <c r="DQ2093" s="238"/>
      <c r="DR2093" s="238"/>
      <c r="DS2093" s="238"/>
      <c r="DT2093" s="238"/>
      <c r="DU2093" s="238"/>
      <c r="DV2093" s="238"/>
      <c r="DW2093" s="238"/>
      <c r="DX2093" s="238"/>
      <c r="DY2093" s="238"/>
      <c r="DZ2093" s="238"/>
      <c r="EA2093" s="238"/>
      <c r="EB2093" s="238"/>
      <c r="EC2093" s="238"/>
      <c r="ED2093" s="238"/>
      <c r="EE2093" s="238"/>
      <c r="EF2093" s="238"/>
      <c r="EG2093" s="238"/>
      <c r="EH2093" s="238"/>
      <c r="EI2093" s="238"/>
      <c r="EJ2093" s="238"/>
      <c r="EK2093" s="238"/>
      <c r="EL2093" s="238"/>
      <c r="EM2093" s="238"/>
      <c r="EN2093" s="238"/>
      <c r="EO2093" s="238"/>
      <c r="EP2093" s="238"/>
      <c r="EQ2093" s="238"/>
      <c r="ER2093" s="238"/>
      <c r="ES2093" s="238"/>
      <c r="ET2093" s="238"/>
      <c r="EU2093" s="238"/>
      <c r="EV2093" s="238"/>
      <c r="EW2093" s="238"/>
      <c r="EX2093" s="238"/>
      <c r="EY2093" s="238"/>
      <c r="EZ2093" s="238"/>
      <c r="FA2093" s="238"/>
      <c r="FB2093" s="238"/>
      <c r="FC2093" s="238"/>
      <c r="FD2093" s="238"/>
      <c r="FE2093" s="238"/>
    </row>
    <row r="2094" spans="34:161">
      <c r="AH2094" s="238"/>
      <c r="AI2094" s="238"/>
      <c r="AJ2094" s="238"/>
      <c r="AK2094" s="238"/>
      <c r="AL2094" s="238"/>
      <c r="AM2094" s="238"/>
      <c r="AN2094" s="238"/>
      <c r="AO2094" s="238"/>
      <c r="AP2094" s="238"/>
      <c r="AQ2094" s="238"/>
      <c r="AR2094" s="238"/>
      <c r="AS2094" s="238"/>
      <c r="AT2094" s="238"/>
      <c r="AU2094" s="238"/>
      <c r="AV2094" s="238"/>
      <c r="AW2094" s="238"/>
      <c r="AX2094" s="238"/>
      <c r="AY2094" s="238"/>
      <c r="AZ2094" s="238"/>
      <c r="BA2094" s="238"/>
      <c r="BB2094" s="238"/>
      <c r="BC2094" s="238"/>
      <c r="BD2094" s="238"/>
      <c r="BE2094" s="238"/>
      <c r="BF2094" s="238"/>
      <c r="BG2094" s="238"/>
      <c r="BH2094" s="238"/>
      <c r="BI2094" s="238"/>
      <c r="BJ2094" s="238"/>
      <c r="BK2094" s="238"/>
      <c r="BL2094" s="238"/>
      <c r="BM2094" s="238"/>
      <c r="BN2094" s="238"/>
      <c r="BO2094" s="238"/>
      <c r="BP2094" s="238"/>
      <c r="BQ2094" s="238"/>
      <c r="BR2094" s="238"/>
      <c r="BS2094" s="238"/>
      <c r="BT2094" s="238"/>
      <c r="BU2094" s="238"/>
      <c r="BV2094" s="238"/>
      <c r="BW2094" s="238"/>
      <c r="BX2094" s="238"/>
      <c r="BY2094" s="238"/>
      <c r="BZ2094" s="238"/>
      <c r="CA2094" s="238"/>
      <c r="CB2094" s="238"/>
      <c r="CC2094" s="238"/>
      <c r="CD2094" s="238"/>
      <c r="CE2094" s="238"/>
      <c r="CF2094" s="238"/>
      <c r="CG2094" s="238"/>
      <c r="CH2094" s="238"/>
      <c r="CI2094" s="238"/>
      <c r="CJ2094" s="238"/>
      <c r="CK2094" s="238"/>
      <c r="CL2094" s="238"/>
      <c r="CM2094" s="238"/>
      <c r="CN2094" s="238"/>
      <c r="CO2094" s="238"/>
      <c r="CP2094" s="238"/>
      <c r="CQ2094" s="238"/>
      <c r="CR2094" s="238"/>
      <c r="CS2094" s="238"/>
      <c r="CT2094" s="238"/>
      <c r="CU2094" s="238"/>
      <c r="CV2094" s="238"/>
      <c r="CW2094" s="238"/>
      <c r="CX2094" s="238"/>
      <c r="CY2094" s="238"/>
      <c r="CZ2094" s="238"/>
      <c r="DA2094" s="238"/>
      <c r="DB2094" s="238"/>
      <c r="DC2094" s="238"/>
      <c r="DD2094" s="238"/>
      <c r="DE2094" s="238"/>
      <c r="DF2094" s="238"/>
      <c r="DG2094" s="238"/>
      <c r="DH2094" s="238"/>
      <c r="DI2094" s="238"/>
      <c r="DJ2094" s="238"/>
      <c r="DK2094" s="238"/>
      <c r="DL2094" s="238"/>
      <c r="DM2094" s="238"/>
      <c r="DN2094" s="238"/>
      <c r="DO2094" s="238"/>
      <c r="DP2094" s="238"/>
      <c r="DQ2094" s="238"/>
      <c r="DR2094" s="238"/>
      <c r="DS2094" s="238"/>
      <c r="DT2094" s="238"/>
      <c r="DU2094" s="238"/>
      <c r="DV2094" s="238"/>
      <c r="DW2094" s="238"/>
      <c r="DX2094" s="238"/>
      <c r="DY2094" s="238"/>
      <c r="DZ2094" s="238"/>
      <c r="EA2094" s="238"/>
      <c r="EB2094" s="238"/>
      <c r="EC2094" s="238"/>
      <c r="ED2094" s="238"/>
      <c r="EE2094" s="238"/>
      <c r="EF2094" s="238"/>
      <c r="EG2094" s="238"/>
      <c r="EH2094" s="238"/>
      <c r="EI2094" s="238"/>
      <c r="EJ2094" s="238"/>
      <c r="EK2094" s="238"/>
      <c r="EL2094" s="238"/>
      <c r="EM2094" s="238"/>
      <c r="EN2094" s="238"/>
      <c r="EO2094" s="238"/>
      <c r="EP2094" s="238"/>
      <c r="EQ2094" s="238"/>
      <c r="ER2094" s="238"/>
      <c r="ES2094" s="238"/>
      <c r="ET2094" s="238"/>
      <c r="EU2094" s="238"/>
      <c r="EV2094" s="238"/>
      <c r="EW2094" s="238"/>
      <c r="EX2094" s="238"/>
      <c r="EY2094" s="238"/>
      <c r="EZ2094" s="238"/>
      <c r="FA2094" s="238"/>
      <c r="FB2094" s="238"/>
      <c r="FC2094" s="238"/>
      <c r="FD2094" s="238"/>
      <c r="FE2094" s="238"/>
    </row>
    <row r="2095" spans="34:161">
      <c r="AH2095" s="238"/>
      <c r="AI2095" s="238"/>
      <c r="AJ2095" s="238"/>
      <c r="AK2095" s="238"/>
      <c r="AL2095" s="238"/>
      <c r="AM2095" s="238"/>
      <c r="AN2095" s="238"/>
      <c r="AO2095" s="238"/>
      <c r="AP2095" s="238"/>
      <c r="AQ2095" s="238"/>
      <c r="AR2095" s="238"/>
      <c r="AS2095" s="238"/>
      <c r="AT2095" s="238"/>
      <c r="AU2095" s="238"/>
      <c r="AV2095" s="238"/>
      <c r="AW2095" s="238"/>
      <c r="AX2095" s="238"/>
      <c r="AY2095" s="238"/>
      <c r="AZ2095" s="238"/>
      <c r="BA2095" s="238"/>
      <c r="BB2095" s="238"/>
      <c r="BC2095" s="238"/>
      <c r="BD2095" s="238"/>
      <c r="BE2095" s="238"/>
      <c r="BF2095" s="238"/>
      <c r="BG2095" s="238"/>
      <c r="BH2095" s="238"/>
      <c r="BI2095" s="238"/>
      <c r="BJ2095" s="238"/>
      <c r="BK2095" s="238"/>
      <c r="BL2095" s="238"/>
      <c r="BM2095" s="238"/>
      <c r="BN2095" s="238"/>
      <c r="BO2095" s="238"/>
      <c r="BP2095" s="238"/>
      <c r="BQ2095" s="238"/>
      <c r="BR2095" s="238"/>
      <c r="BS2095" s="238"/>
      <c r="BT2095" s="238"/>
      <c r="BU2095" s="238"/>
      <c r="BV2095" s="238"/>
      <c r="BW2095" s="238"/>
      <c r="BX2095" s="238"/>
      <c r="BY2095" s="238"/>
      <c r="BZ2095" s="238"/>
      <c r="CA2095" s="238"/>
      <c r="CB2095" s="238"/>
      <c r="CC2095" s="238"/>
      <c r="CD2095" s="238"/>
      <c r="CE2095" s="238"/>
      <c r="CF2095" s="238"/>
      <c r="CG2095" s="238"/>
      <c r="CH2095" s="238"/>
      <c r="CI2095" s="238"/>
      <c r="CJ2095" s="238"/>
      <c r="CK2095" s="238"/>
      <c r="CL2095" s="238"/>
      <c r="CM2095" s="238"/>
      <c r="CN2095" s="238"/>
      <c r="CO2095" s="238"/>
      <c r="CP2095" s="238"/>
      <c r="CQ2095" s="238"/>
      <c r="CR2095" s="238"/>
      <c r="CS2095" s="238"/>
      <c r="CT2095" s="238"/>
      <c r="CU2095" s="238"/>
      <c r="CV2095" s="238"/>
      <c r="CW2095" s="238"/>
      <c r="CX2095" s="238"/>
      <c r="CY2095" s="238"/>
      <c r="CZ2095" s="238"/>
      <c r="DA2095" s="238"/>
      <c r="DB2095" s="238"/>
      <c r="DC2095" s="238"/>
      <c r="DD2095" s="238"/>
      <c r="DE2095" s="238"/>
      <c r="DF2095" s="238"/>
      <c r="DG2095" s="238"/>
      <c r="DH2095" s="238"/>
      <c r="DI2095" s="238"/>
      <c r="DJ2095" s="238"/>
      <c r="DK2095" s="238"/>
      <c r="DL2095" s="238"/>
      <c r="DM2095" s="238"/>
      <c r="DN2095" s="238"/>
      <c r="DO2095" s="238"/>
      <c r="DP2095" s="238"/>
      <c r="DQ2095" s="238"/>
      <c r="DR2095" s="238"/>
      <c r="DS2095" s="238"/>
      <c r="DT2095" s="238"/>
      <c r="DU2095" s="238"/>
      <c r="DV2095" s="238"/>
      <c r="DW2095" s="238"/>
      <c r="DX2095" s="238"/>
      <c r="DY2095" s="238"/>
      <c r="DZ2095" s="238"/>
      <c r="EA2095" s="238"/>
      <c r="EB2095" s="238"/>
      <c r="EC2095" s="238"/>
      <c r="ED2095" s="238"/>
      <c r="EE2095" s="238"/>
      <c r="EF2095" s="238"/>
      <c r="EG2095" s="238"/>
      <c r="EH2095" s="238"/>
      <c r="EI2095" s="238"/>
      <c r="EJ2095" s="238"/>
      <c r="EK2095" s="238"/>
      <c r="EL2095" s="238"/>
      <c r="EM2095" s="238"/>
      <c r="EN2095" s="238"/>
      <c r="EO2095" s="238"/>
      <c r="EP2095" s="238"/>
      <c r="EQ2095" s="238"/>
      <c r="ER2095" s="238"/>
      <c r="ES2095" s="238"/>
      <c r="ET2095" s="238"/>
      <c r="EU2095" s="238"/>
      <c r="EV2095" s="238"/>
      <c r="EW2095" s="238"/>
      <c r="EX2095" s="238"/>
      <c r="EY2095" s="238"/>
      <c r="EZ2095" s="238"/>
      <c r="FA2095" s="238"/>
      <c r="FB2095" s="238"/>
      <c r="FC2095" s="238"/>
      <c r="FD2095" s="238"/>
      <c r="FE2095" s="238"/>
    </row>
    <row r="2096" spans="34:161">
      <c r="AH2096" s="238"/>
      <c r="AI2096" s="238"/>
      <c r="AJ2096" s="238"/>
      <c r="AK2096" s="238"/>
      <c r="AL2096" s="238"/>
      <c r="AM2096" s="238"/>
      <c r="AN2096" s="238"/>
      <c r="AO2096" s="238"/>
      <c r="AP2096" s="238"/>
      <c r="AQ2096" s="238"/>
      <c r="AR2096" s="238"/>
      <c r="AS2096" s="238"/>
      <c r="AT2096" s="238"/>
      <c r="AU2096" s="238"/>
      <c r="AV2096" s="238"/>
      <c r="AW2096" s="238"/>
      <c r="AX2096" s="238"/>
      <c r="AY2096" s="238"/>
      <c r="AZ2096" s="238"/>
      <c r="BA2096" s="238"/>
      <c r="BB2096" s="238"/>
      <c r="BC2096" s="238"/>
      <c r="BD2096" s="238"/>
      <c r="BE2096" s="238"/>
      <c r="BF2096" s="238"/>
      <c r="BG2096" s="238"/>
      <c r="BH2096" s="238"/>
      <c r="BI2096" s="238"/>
      <c r="BJ2096" s="238"/>
      <c r="BK2096" s="238"/>
      <c r="BL2096" s="238"/>
      <c r="BM2096" s="238"/>
      <c r="BN2096" s="238"/>
      <c r="BO2096" s="238"/>
      <c r="BP2096" s="238"/>
      <c r="BQ2096" s="238"/>
      <c r="BR2096" s="238"/>
      <c r="BS2096" s="238"/>
      <c r="BT2096" s="238"/>
      <c r="BU2096" s="238"/>
      <c r="BV2096" s="238"/>
      <c r="BW2096" s="238"/>
      <c r="BX2096" s="238"/>
      <c r="BY2096" s="238"/>
      <c r="BZ2096" s="238"/>
      <c r="CA2096" s="238"/>
      <c r="CB2096" s="238"/>
      <c r="CC2096" s="238"/>
      <c r="CD2096" s="238"/>
      <c r="CE2096" s="238"/>
      <c r="CF2096" s="238"/>
      <c r="CG2096" s="238"/>
      <c r="CH2096" s="238"/>
      <c r="CI2096" s="238"/>
      <c r="CJ2096" s="238"/>
      <c r="CK2096" s="238"/>
      <c r="CL2096" s="238"/>
      <c r="CM2096" s="238"/>
      <c r="CN2096" s="238"/>
      <c r="CO2096" s="238"/>
      <c r="CP2096" s="238"/>
      <c r="CQ2096" s="238"/>
      <c r="CR2096" s="238"/>
      <c r="CS2096" s="238"/>
      <c r="CT2096" s="238"/>
      <c r="CU2096" s="238"/>
      <c r="CV2096" s="238"/>
      <c r="CW2096" s="238"/>
      <c r="CX2096" s="238"/>
      <c r="CY2096" s="238"/>
      <c r="CZ2096" s="238"/>
      <c r="DA2096" s="238"/>
      <c r="DB2096" s="238"/>
      <c r="DC2096" s="238"/>
      <c r="DD2096" s="238"/>
      <c r="DE2096" s="238"/>
      <c r="DF2096" s="238"/>
      <c r="DG2096" s="238"/>
      <c r="DH2096" s="238"/>
      <c r="DI2096" s="238"/>
      <c r="DJ2096" s="238"/>
      <c r="DK2096" s="238"/>
      <c r="DL2096" s="238"/>
      <c r="DM2096" s="238"/>
      <c r="DN2096" s="238"/>
      <c r="DO2096" s="238"/>
      <c r="DP2096" s="238"/>
      <c r="DQ2096" s="238"/>
      <c r="DR2096" s="238"/>
      <c r="DS2096" s="238"/>
      <c r="DT2096" s="238"/>
      <c r="DU2096" s="238"/>
      <c r="DV2096" s="238"/>
      <c r="DW2096" s="238"/>
      <c r="DX2096" s="238"/>
      <c r="DY2096" s="238"/>
      <c r="DZ2096" s="238"/>
      <c r="EA2096" s="238"/>
      <c r="EB2096" s="238"/>
      <c r="EC2096" s="238"/>
      <c r="ED2096" s="238"/>
      <c r="EE2096" s="238"/>
      <c r="EF2096" s="238"/>
      <c r="EG2096" s="238"/>
      <c r="EH2096" s="238"/>
      <c r="EI2096" s="238"/>
      <c r="EJ2096" s="238"/>
      <c r="EK2096" s="238"/>
      <c r="EL2096" s="238"/>
      <c r="EM2096" s="238"/>
      <c r="EN2096" s="238"/>
      <c r="EO2096" s="238"/>
      <c r="EP2096" s="238"/>
      <c r="EQ2096" s="238"/>
      <c r="ER2096" s="238"/>
      <c r="ES2096" s="238"/>
      <c r="ET2096" s="238"/>
      <c r="EU2096" s="238"/>
      <c r="EV2096" s="238"/>
      <c r="EW2096" s="238"/>
      <c r="EX2096" s="238"/>
      <c r="EY2096" s="238"/>
      <c r="EZ2096" s="238"/>
      <c r="FA2096" s="238"/>
      <c r="FB2096" s="238"/>
      <c r="FC2096" s="238"/>
      <c r="FD2096" s="238"/>
      <c r="FE2096" s="238"/>
    </row>
    <row r="2097" spans="34:161">
      <c r="AH2097" s="238"/>
      <c r="AI2097" s="238"/>
      <c r="AJ2097" s="238"/>
      <c r="AK2097" s="238"/>
      <c r="AL2097" s="238"/>
      <c r="AM2097" s="238"/>
      <c r="AN2097" s="238"/>
      <c r="AO2097" s="238"/>
      <c r="AP2097" s="238"/>
      <c r="AQ2097" s="238"/>
      <c r="AR2097" s="238"/>
      <c r="AS2097" s="238"/>
      <c r="AT2097" s="238"/>
      <c r="AU2097" s="238"/>
      <c r="AV2097" s="238"/>
      <c r="AW2097" s="238"/>
      <c r="AX2097" s="238"/>
      <c r="AY2097" s="238"/>
      <c r="AZ2097" s="238"/>
      <c r="BA2097" s="238"/>
      <c r="BB2097" s="238"/>
      <c r="BC2097" s="238"/>
      <c r="BD2097" s="238"/>
      <c r="BE2097" s="238"/>
      <c r="BF2097" s="238"/>
      <c r="BG2097" s="238"/>
      <c r="BH2097" s="238"/>
      <c r="BI2097" s="238"/>
      <c r="BJ2097" s="238"/>
      <c r="BK2097" s="238"/>
      <c r="BL2097" s="238"/>
      <c r="BM2097" s="238"/>
      <c r="BN2097" s="238"/>
      <c r="BO2097" s="238"/>
      <c r="BP2097" s="238"/>
      <c r="BQ2097" s="238"/>
      <c r="BR2097" s="238"/>
      <c r="BS2097" s="238"/>
      <c r="BT2097" s="238"/>
      <c r="BU2097" s="238"/>
      <c r="BV2097" s="238"/>
      <c r="BW2097" s="238"/>
      <c r="BX2097" s="238"/>
      <c r="BY2097" s="238"/>
      <c r="BZ2097" s="238"/>
      <c r="CA2097" s="238"/>
      <c r="CB2097" s="238"/>
      <c r="CC2097" s="238"/>
      <c r="CD2097" s="238"/>
      <c r="CE2097" s="238"/>
      <c r="CF2097" s="238"/>
      <c r="CG2097" s="238"/>
      <c r="CH2097" s="238"/>
      <c r="CI2097" s="238"/>
      <c r="CJ2097" s="238"/>
      <c r="CK2097" s="238"/>
      <c r="CL2097" s="238"/>
      <c r="CM2097" s="238"/>
      <c r="CN2097" s="238"/>
      <c r="CO2097" s="238"/>
      <c r="CP2097" s="238"/>
      <c r="CQ2097" s="238"/>
      <c r="CR2097" s="238"/>
      <c r="CS2097" s="238"/>
      <c r="CT2097" s="238"/>
      <c r="CU2097" s="238"/>
      <c r="CV2097" s="238"/>
      <c r="CW2097" s="238"/>
      <c r="CX2097" s="238"/>
      <c r="CY2097" s="238"/>
      <c r="CZ2097" s="238"/>
      <c r="DA2097" s="238"/>
      <c r="DB2097" s="238"/>
      <c r="DC2097" s="238"/>
      <c r="DD2097" s="238"/>
      <c r="DE2097" s="238"/>
      <c r="DF2097" s="238"/>
      <c r="DG2097" s="238"/>
      <c r="DH2097" s="238"/>
      <c r="DI2097" s="238"/>
      <c r="DJ2097" s="238"/>
      <c r="DK2097" s="238"/>
      <c r="DL2097" s="238"/>
      <c r="DM2097" s="238"/>
      <c r="DN2097" s="238"/>
      <c r="DO2097" s="238"/>
      <c r="DP2097" s="238"/>
      <c r="DQ2097" s="238"/>
      <c r="DR2097" s="238"/>
      <c r="DS2097" s="238"/>
      <c r="DT2097" s="238"/>
      <c r="DU2097" s="238"/>
      <c r="DV2097" s="238"/>
      <c r="DW2097" s="238"/>
      <c r="DX2097" s="238"/>
      <c r="DY2097" s="238"/>
      <c r="DZ2097" s="238"/>
      <c r="EA2097" s="238"/>
      <c r="EB2097" s="238"/>
      <c r="EC2097" s="238"/>
      <c r="ED2097" s="238"/>
      <c r="EE2097" s="238"/>
      <c r="EF2097" s="238"/>
      <c r="EG2097" s="238"/>
      <c r="EH2097" s="238"/>
      <c r="EI2097" s="238"/>
      <c r="EJ2097" s="238"/>
      <c r="EK2097" s="238"/>
      <c r="EL2097" s="238"/>
      <c r="EM2097" s="238"/>
      <c r="EN2097" s="238"/>
      <c r="EO2097" s="238"/>
      <c r="EP2097" s="238"/>
      <c r="EQ2097" s="238"/>
      <c r="ER2097" s="238"/>
      <c r="ES2097" s="238"/>
      <c r="ET2097" s="238"/>
      <c r="EU2097" s="238"/>
      <c r="EV2097" s="238"/>
      <c r="EW2097" s="238"/>
      <c r="EX2097" s="238"/>
      <c r="EY2097" s="238"/>
      <c r="EZ2097" s="238"/>
      <c r="FA2097" s="238"/>
      <c r="FB2097" s="238"/>
      <c r="FC2097" s="238"/>
      <c r="FD2097" s="238"/>
      <c r="FE2097" s="238"/>
    </row>
    <row r="2098" spans="34:161">
      <c r="AH2098" s="238"/>
      <c r="AI2098" s="238"/>
      <c r="AJ2098" s="238"/>
      <c r="AK2098" s="238"/>
      <c r="AL2098" s="238"/>
      <c r="AM2098" s="238"/>
      <c r="AN2098" s="238"/>
      <c r="AO2098" s="238"/>
      <c r="AP2098" s="238"/>
      <c r="AQ2098" s="238"/>
      <c r="AR2098" s="238"/>
      <c r="AS2098" s="238"/>
      <c r="AT2098" s="238"/>
      <c r="AU2098" s="238"/>
      <c r="AV2098" s="238"/>
      <c r="AW2098" s="238"/>
      <c r="AX2098" s="238"/>
      <c r="AY2098" s="238"/>
      <c r="AZ2098" s="238"/>
      <c r="BA2098" s="238"/>
      <c r="BB2098" s="238"/>
      <c r="BC2098" s="238"/>
      <c r="BD2098" s="238"/>
      <c r="BE2098" s="238"/>
      <c r="BF2098" s="238"/>
      <c r="BG2098" s="238"/>
      <c r="BH2098" s="238"/>
      <c r="BI2098" s="238"/>
      <c r="BJ2098" s="238"/>
      <c r="BK2098" s="238"/>
      <c r="BL2098" s="238"/>
      <c r="BM2098" s="238"/>
      <c r="BN2098" s="238"/>
      <c r="BO2098" s="238"/>
      <c r="BP2098" s="238"/>
      <c r="BQ2098" s="238"/>
      <c r="BR2098" s="238"/>
      <c r="BS2098" s="238"/>
      <c r="BT2098" s="238"/>
      <c r="BU2098" s="238"/>
      <c r="BV2098" s="238"/>
      <c r="BW2098" s="238"/>
      <c r="BX2098" s="238"/>
      <c r="BY2098" s="238"/>
      <c r="BZ2098" s="238"/>
      <c r="CA2098" s="238"/>
      <c r="CB2098" s="238"/>
      <c r="CC2098" s="238"/>
      <c r="CD2098" s="238"/>
      <c r="CE2098" s="238"/>
      <c r="CF2098" s="238"/>
      <c r="CG2098" s="238"/>
      <c r="CH2098" s="238"/>
      <c r="CI2098" s="238"/>
      <c r="CJ2098" s="238"/>
      <c r="CK2098" s="238"/>
      <c r="CL2098" s="238"/>
      <c r="CM2098" s="238"/>
      <c r="CN2098" s="238"/>
      <c r="CO2098" s="238"/>
      <c r="CP2098" s="238"/>
      <c r="CQ2098" s="238"/>
      <c r="CR2098" s="238"/>
      <c r="CS2098" s="238"/>
      <c r="CT2098" s="238"/>
      <c r="CU2098" s="238"/>
      <c r="CV2098" s="238"/>
      <c r="CW2098" s="238"/>
      <c r="CX2098" s="238"/>
      <c r="CY2098" s="238"/>
      <c r="CZ2098" s="238"/>
      <c r="DA2098" s="238"/>
      <c r="DB2098" s="238"/>
      <c r="DC2098" s="238"/>
      <c r="DD2098" s="238"/>
      <c r="DE2098" s="238"/>
      <c r="DF2098" s="238"/>
      <c r="DG2098" s="238"/>
      <c r="DH2098" s="238"/>
      <c r="DI2098" s="238"/>
      <c r="DJ2098" s="238"/>
      <c r="DK2098" s="238"/>
      <c r="DL2098" s="238"/>
      <c r="DM2098" s="238"/>
      <c r="DN2098" s="238"/>
      <c r="DO2098" s="238"/>
      <c r="DP2098" s="238"/>
      <c r="DQ2098" s="238"/>
      <c r="DR2098" s="238"/>
      <c r="DS2098" s="238"/>
      <c r="DT2098" s="238"/>
      <c r="DU2098" s="238"/>
      <c r="DV2098" s="238"/>
      <c r="DW2098" s="238"/>
      <c r="DX2098" s="238"/>
      <c r="DY2098" s="238"/>
      <c r="DZ2098" s="238"/>
      <c r="EA2098" s="238"/>
      <c r="EB2098" s="238"/>
      <c r="EC2098" s="238"/>
      <c r="ED2098" s="238"/>
      <c r="EE2098" s="238"/>
      <c r="EF2098" s="238"/>
      <c r="EG2098" s="238"/>
      <c r="EH2098" s="238"/>
      <c r="EI2098" s="238"/>
      <c r="EJ2098" s="238"/>
      <c r="EK2098" s="238"/>
      <c r="EL2098" s="238"/>
      <c r="EM2098" s="238"/>
      <c r="EN2098" s="238"/>
      <c r="EO2098" s="238"/>
      <c r="EP2098" s="238"/>
      <c r="EQ2098" s="238"/>
      <c r="ER2098" s="238"/>
      <c r="ES2098" s="238"/>
      <c r="ET2098" s="238"/>
      <c r="EU2098" s="238"/>
      <c r="EV2098" s="238"/>
      <c r="EW2098" s="238"/>
      <c r="EX2098" s="238"/>
      <c r="EY2098" s="238"/>
      <c r="EZ2098" s="238"/>
      <c r="FA2098" s="238"/>
      <c r="FB2098" s="238"/>
      <c r="FC2098" s="238"/>
      <c r="FD2098" s="238"/>
      <c r="FE2098" s="238"/>
    </row>
    <row r="2099" spans="34:161">
      <c r="AH2099" s="238"/>
      <c r="AI2099" s="238"/>
      <c r="AJ2099" s="238"/>
      <c r="AK2099" s="238"/>
      <c r="AL2099" s="238"/>
      <c r="AM2099" s="238"/>
      <c r="AN2099" s="238"/>
      <c r="AO2099" s="238"/>
      <c r="AP2099" s="238"/>
      <c r="AQ2099" s="238"/>
      <c r="AR2099" s="238"/>
      <c r="AS2099" s="238"/>
      <c r="AT2099" s="238"/>
      <c r="AU2099" s="238"/>
      <c r="AV2099" s="238"/>
      <c r="AW2099" s="238"/>
      <c r="AX2099" s="238"/>
      <c r="AY2099" s="238"/>
      <c r="AZ2099" s="238"/>
      <c r="BA2099" s="238"/>
      <c r="BB2099" s="238"/>
      <c r="BC2099" s="238"/>
      <c r="BD2099" s="238"/>
      <c r="BE2099" s="238"/>
      <c r="BF2099" s="238"/>
      <c r="BG2099" s="238"/>
      <c r="BH2099" s="238"/>
      <c r="BI2099" s="238"/>
      <c r="BJ2099" s="238"/>
      <c r="BK2099" s="238"/>
      <c r="BL2099" s="238"/>
      <c r="BM2099" s="238"/>
      <c r="BN2099" s="238"/>
      <c r="BO2099" s="238"/>
      <c r="BP2099" s="238"/>
      <c r="BQ2099" s="238"/>
      <c r="BR2099" s="238"/>
      <c r="BS2099" s="238"/>
      <c r="BT2099" s="238"/>
      <c r="BU2099" s="238"/>
      <c r="BV2099" s="238"/>
      <c r="BW2099" s="238"/>
      <c r="BX2099" s="238"/>
      <c r="BY2099" s="238"/>
      <c r="BZ2099" s="238"/>
      <c r="CA2099" s="238"/>
      <c r="CB2099" s="238"/>
      <c r="CC2099" s="238"/>
      <c r="CD2099" s="238"/>
      <c r="CE2099" s="238"/>
      <c r="CF2099" s="238"/>
      <c r="CG2099" s="238"/>
      <c r="CH2099" s="238"/>
      <c r="CI2099" s="238"/>
      <c r="CJ2099" s="238"/>
      <c r="CK2099" s="238"/>
      <c r="CL2099" s="238"/>
      <c r="CM2099" s="238"/>
      <c r="CN2099" s="238"/>
      <c r="CO2099" s="238"/>
      <c r="CP2099" s="238"/>
      <c r="CQ2099" s="238"/>
      <c r="CR2099" s="238"/>
      <c r="CS2099" s="238"/>
      <c r="CT2099" s="238"/>
      <c r="CU2099" s="238"/>
      <c r="CV2099" s="238"/>
      <c r="CW2099" s="238"/>
      <c r="CX2099" s="238"/>
      <c r="CY2099" s="238"/>
      <c r="CZ2099" s="238"/>
      <c r="DA2099" s="238"/>
      <c r="DB2099" s="238"/>
      <c r="DC2099" s="238"/>
      <c r="DD2099" s="238"/>
      <c r="DE2099" s="238"/>
      <c r="DF2099" s="238"/>
      <c r="DG2099" s="238"/>
      <c r="DH2099" s="238"/>
      <c r="DI2099" s="238"/>
      <c r="DJ2099" s="238"/>
      <c r="DK2099" s="238"/>
      <c r="DL2099" s="238"/>
      <c r="DM2099" s="238"/>
      <c r="DN2099" s="238"/>
      <c r="DO2099" s="238"/>
      <c r="DP2099" s="238"/>
      <c r="DQ2099" s="238"/>
      <c r="DR2099" s="238"/>
      <c r="DS2099" s="238"/>
      <c r="DT2099" s="238"/>
      <c r="DU2099" s="238"/>
      <c r="DV2099" s="238"/>
      <c r="DW2099" s="238"/>
      <c r="DX2099" s="238"/>
      <c r="DY2099" s="238"/>
      <c r="DZ2099" s="238"/>
      <c r="EA2099" s="238"/>
      <c r="EB2099" s="238"/>
      <c r="EC2099" s="238"/>
      <c r="ED2099" s="238"/>
      <c r="EE2099" s="238"/>
      <c r="EF2099" s="238"/>
      <c r="EG2099" s="238"/>
      <c r="EH2099" s="238"/>
      <c r="EI2099" s="238"/>
      <c r="EJ2099" s="238"/>
      <c r="EK2099" s="238"/>
      <c r="EL2099" s="238"/>
      <c r="EM2099" s="238"/>
      <c r="EN2099" s="238"/>
      <c r="EO2099" s="238"/>
      <c r="EP2099" s="238"/>
      <c r="EQ2099" s="238"/>
      <c r="ER2099" s="238"/>
      <c r="ES2099" s="238"/>
      <c r="ET2099" s="238"/>
      <c r="EU2099" s="238"/>
      <c r="EV2099" s="238"/>
      <c r="EW2099" s="238"/>
      <c r="EX2099" s="238"/>
      <c r="EY2099" s="238"/>
      <c r="EZ2099" s="238"/>
      <c r="FA2099" s="238"/>
      <c r="FB2099" s="238"/>
      <c r="FC2099" s="238"/>
      <c r="FD2099" s="238"/>
      <c r="FE2099" s="238"/>
    </row>
    <row r="2100" spans="34:161">
      <c r="AH2100" s="238"/>
      <c r="AI2100" s="238"/>
      <c r="AJ2100" s="238"/>
      <c r="AK2100" s="238"/>
      <c r="AL2100" s="238"/>
      <c r="AM2100" s="238"/>
      <c r="AN2100" s="238"/>
      <c r="AO2100" s="238"/>
      <c r="AP2100" s="238"/>
      <c r="AQ2100" s="238"/>
      <c r="AR2100" s="238"/>
      <c r="AS2100" s="238"/>
      <c r="AT2100" s="238"/>
      <c r="AU2100" s="238"/>
      <c r="AV2100" s="238"/>
      <c r="AW2100" s="238"/>
      <c r="AX2100" s="238"/>
      <c r="AY2100" s="238"/>
      <c r="AZ2100" s="238"/>
      <c r="BA2100" s="238"/>
      <c r="BB2100" s="238"/>
      <c r="BC2100" s="238"/>
      <c r="BD2100" s="238"/>
      <c r="BE2100" s="238"/>
      <c r="BF2100" s="238"/>
      <c r="BG2100" s="238"/>
      <c r="BH2100" s="238"/>
      <c r="BI2100" s="238"/>
      <c r="BJ2100" s="238"/>
      <c r="BK2100" s="238"/>
      <c r="BL2100" s="238"/>
      <c r="BM2100" s="238"/>
      <c r="BN2100" s="238"/>
      <c r="BO2100" s="238"/>
      <c r="BP2100" s="238"/>
      <c r="BQ2100" s="238"/>
      <c r="BR2100" s="238"/>
      <c r="BS2100" s="238"/>
      <c r="BT2100" s="238"/>
      <c r="BU2100" s="238"/>
      <c r="BV2100" s="238"/>
      <c r="BW2100" s="238"/>
      <c r="BX2100" s="238"/>
      <c r="BY2100" s="238"/>
      <c r="BZ2100" s="238"/>
      <c r="CA2100" s="238"/>
      <c r="CB2100" s="238"/>
      <c r="CC2100" s="238"/>
      <c r="CD2100" s="238"/>
      <c r="CE2100" s="238"/>
      <c r="CF2100" s="238"/>
      <c r="CG2100" s="238"/>
      <c r="CH2100" s="238"/>
      <c r="CI2100" s="238"/>
      <c r="CJ2100" s="238"/>
      <c r="CK2100" s="238"/>
      <c r="CL2100" s="238"/>
      <c r="CM2100" s="238"/>
      <c r="CN2100" s="238"/>
      <c r="CO2100" s="238"/>
      <c r="CP2100" s="238"/>
      <c r="CQ2100" s="238"/>
      <c r="CR2100" s="238"/>
      <c r="CS2100" s="238"/>
      <c r="CT2100" s="238"/>
      <c r="CU2100" s="238"/>
      <c r="CV2100" s="238"/>
      <c r="CW2100" s="238"/>
      <c r="CX2100" s="238"/>
      <c r="CY2100" s="238"/>
      <c r="CZ2100" s="238"/>
      <c r="DA2100" s="238"/>
      <c r="DB2100" s="238"/>
      <c r="DC2100" s="238"/>
      <c r="DD2100" s="238"/>
      <c r="DE2100" s="238"/>
      <c r="DF2100" s="238"/>
      <c r="DG2100" s="238"/>
      <c r="DH2100" s="238"/>
      <c r="DI2100" s="238"/>
      <c r="DJ2100" s="238"/>
      <c r="DK2100" s="238"/>
      <c r="DL2100" s="238"/>
      <c r="DM2100" s="238"/>
      <c r="DN2100" s="238"/>
      <c r="DO2100" s="238"/>
      <c r="DP2100" s="238"/>
      <c r="DQ2100" s="238"/>
      <c r="DR2100" s="238"/>
      <c r="DS2100" s="238"/>
      <c r="DT2100" s="238"/>
      <c r="DU2100" s="238"/>
      <c r="DV2100" s="238"/>
      <c r="DW2100" s="238"/>
      <c r="DX2100" s="238"/>
      <c r="DY2100" s="238"/>
      <c r="DZ2100" s="238"/>
      <c r="EA2100" s="238"/>
      <c r="EB2100" s="238"/>
      <c r="EC2100" s="238"/>
      <c r="ED2100" s="238"/>
      <c r="EE2100" s="238"/>
      <c r="EF2100" s="238"/>
      <c r="EG2100" s="238"/>
      <c r="EH2100" s="238"/>
      <c r="EI2100" s="238"/>
      <c r="EJ2100" s="238"/>
      <c r="EK2100" s="238"/>
      <c r="EL2100" s="238"/>
      <c r="EM2100" s="238"/>
      <c r="EN2100" s="238"/>
      <c r="EO2100" s="238"/>
      <c r="EP2100" s="238"/>
      <c r="EQ2100" s="238"/>
      <c r="ER2100" s="238"/>
      <c r="ES2100" s="238"/>
      <c r="ET2100" s="238"/>
      <c r="EU2100" s="238"/>
      <c r="EV2100" s="238"/>
      <c r="EW2100" s="238"/>
      <c r="EX2100" s="238"/>
      <c r="EY2100" s="238"/>
      <c r="EZ2100" s="238"/>
      <c r="FA2100" s="238"/>
      <c r="FB2100" s="238"/>
      <c r="FC2100" s="238"/>
      <c r="FD2100" s="238"/>
      <c r="FE2100" s="238"/>
    </row>
    <row r="2101" spans="34:161">
      <c r="AH2101" s="238"/>
      <c r="AI2101" s="238"/>
      <c r="AJ2101" s="238"/>
      <c r="AK2101" s="238"/>
      <c r="AL2101" s="238"/>
      <c r="AM2101" s="238"/>
      <c r="AN2101" s="238"/>
      <c r="AO2101" s="238"/>
      <c r="AP2101" s="238"/>
      <c r="AQ2101" s="238"/>
      <c r="AR2101" s="238"/>
      <c r="AS2101" s="238"/>
      <c r="AT2101" s="238"/>
      <c r="AU2101" s="238"/>
      <c r="AV2101" s="238"/>
      <c r="AW2101" s="238"/>
      <c r="AX2101" s="238"/>
      <c r="AY2101" s="238"/>
      <c r="AZ2101" s="238"/>
      <c r="BA2101" s="238"/>
      <c r="BB2101" s="238"/>
      <c r="BC2101" s="238"/>
      <c r="BD2101" s="238"/>
      <c r="BE2101" s="238"/>
      <c r="BF2101" s="238"/>
      <c r="BG2101" s="238"/>
      <c r="BH2101" s="238"/>
      <c r="BI2101" s="238"/>
      <c r="BJ2101" s="238"/>
      <c r="BK2101" s="238"/>
      <c r="BL2101" s="238"/>
      <c r="BM2101" s="238"/>
      <c r="BN2101" s="238"/>
      <c r="BO2101" s="238"/>
      <c r="BP2101" s="238"/>
      <c r="BQ2101" s="238"/>
      <c r="BR2101" s="238"/>
      <c r="BS2101" s="238"/>
      <c r="BT2101" s="238"/>
      <c r="BU2101" s="238"/>
      <c r="BV2101" s="238"/>
      <c r="BW2101" s="238"/>
      <c r="BX2101" s="238"/>
      <c r="BY2101" s="238"/>
      <c r="BZ2101" s="238"/>
      <c r="CA2101" s="238"/>
      <c r="CB2101" s="238"/>
      <c r="CC2101" s="238"/>
      <c r="CD2101" s="238"/>
      <c r="CE2101" s="238"/>
      <c r="CF2101" s="238"/>
      <c r="CG2101" s="238"/>
      <c r="CH2101" s="238"/>
      <c r="CI2101" s="238"/>
      <c r="CJ2101" s="238"/>
      <c r="CK2101" s="238"/>
      <c r="CL2101" s="238"/>
      <c r="CM2101" s="238"/>
      <c r="CN2101" s="238"/>
      <c r="CO2101" s="238"/>
      <c r="CP2101" s="238"/>
      <c r="CQ2101" s="238"/>
      <c r="CR2101" s="238"/>
      <c r="CS2101" s="238"/>
      <c r="CT2101" s="238"/>
      <c r="CU2101" s="238"/>
      <c r="CV2101" s="238"/>
      <c r="CW2101" s="238"/>
      <c r="CX2101" s="238"/>
      <c r="CY2101" s="238"/>
      <c r="CZ2101" s="238"/>
      <c r="DA2101" s="238"/>
      <c r="DB2101" s="238"/>
      <c r="DC2101" s="238"/>
      <c r="DD2101" s="238"/>
      <c r="DE2101" s="238"/>
      <c r="DF2101" s="238"/>
      <c r="DG2101" s="238"/>
      <c r="DH2101" s="238"/>
      <c r="DI2101" s="238"/>
      <c r="DJ2101" s="238"/>
      <c r="DK2101" s="238"/>
      <c r="DL2101" s="238"/>
      <c r="DM2101" s="238"/>
      <c r="DN2101" s="238"/>
      <c r="DO2101" s="238"/>
      <c r="DP2101" s="238"/>
      <c r="DQ2101" s="238"/>
      <c r="DR2101" s="238"/>
      <c r="DS2101" s="238"/>
      <c r="DT2101" s="238"/>
      <c r="DU2101" s="238"/>
      <c r="DV2101" s="238"/>
      <c r="DW2101" s="238"/>
      <c r="DX2101" s="238"/>
      <c r="DY2101" s="238"/>
      <c r="DZ2101" s="238"/>
      <c r="EA2101" s="238"/>
      <c r="EB2101" s="238"/>
      <c r="EC2101" s="238"/>
      <c r="ED2101" s="238"/>
      <c r="EE2101" s="238"/>
      <c r="EF2101" s="238"/>
      <c r="EG2101" s="238"/>
      <c r="EH2101" s="238"/>
      <c r="EI2101" s="238"/>
      <c r="EJ2101" s="238"/>
      <c r="EK2101" s="238"/>
      <c r="EL2101" s="238"/>
      <c r="EM2101" s="238"/>
      <c r="EN2101" s="238"/>
      <c r="EO2101" s="238"/>
      <c r="EP2101" s="238"/>
      <c r="EQ2101" s="238"/>
      <c r="ER2101" s="238"/>
      <c r="ES2101" s="238"/>
      <c r="ET2101" s="238"/>
      <c r="EU2101" s="238"/>
      <c r="EV2101" s="238"/>
      <c r="EW2101" s="238"/>
      <c r="EX2101" s="238"/>
      <c r="EY2101" s="238"/>
      <c r="EZ2101" s="238"/>
      <c r="FA2101" s="238"/>
      <c r="FB2101" s="238"/>
      <c r="FC2101" s="238"/>
      <c r="FD2101" s="238"/>
      <c r="FE2101" s="238"/>
    </row>
    <row r="2102" spans="34:161">
      <c r="AH2102" s="238"/>
      <c r="AI2102" s="238"/>
      <c r="AJ2102" s="238"/>
      <c r="AK2102" s="238"/>
      <c r="AL2102" s="238"/>
      <c r="AM2102" s="238"/>
      <c r="AN2102" s="238"/>
      <c r="AO2102" s="238"/>
      <c r="AP2102" s="238"/>
      <c r="AQ2102" s="238"/>
      <c r="AR2102" s="238"/>
      <c r="AS2102" s="238"/>
      <c r="AT2102" s="238"/>
      <c r="AU2102" s="238"/>
      <c r="AV2102" s="238"/>
      <c r="AW2102" s="238"/>
      <c r="AX2102" s="238"/>
      <c r="AY2102" s="238"/>
      <c r="AZ2102" s="238"/>
      <c r="BA2102" s="238"/>
      <c r="BB2102" s="238"/>
      <c r="BC2102" s="238"/>
      <c r="BD2102" s="238"/>
      <c r="BE2102" s="238"/>
      <c r="BF2102" s="238"/>
      <c r="BG2102" s="238"/>
      <c r="BH2102" s="238"/>
      <c r="BI2102" s="238"/>
      <c r="BJ2102" s="238"/>
      <c r="BK2102" s="238"/>
      <c r="BL2102" s="238"/>
      <c r="BM2102" s="238"/>
      <c r="BN2102" s="238"/>
      <c r="BO2102" s="238"/>
      <c r="BP2102" s="238"/>
      <c r="BQ2102" s="238"/>
      <c r="BR2102" s="238"/>
      <c r="BS2102" s="238"/>
      <c r="BT2102" s="238"/>
      <c r="BU2102" s="238"/>
      <c r="BV2102" s="238"/>
      <c r="BW2102" s="238"/>
      <c r="BX2102" s="238"/>
      <c r="BY2102" s="238"/>
      <c r="BZ2102" s="238"/>
      <c r="CA2102" s="238"/>
      <c r="CB2102" s="238"/>
      <c r="CC2102" s="238"/>
      <c r="CD2102" s="238"/>
      <c r="CE2102" s="238"/>
      <c r="CF2102" s="238"/>
      <c r="CG2102" s="238"/>
      <c r="CH2102" s="238"/>
      <c r="CI2102" s="238"/>
      <c r="CJ2102" s="238"/>
      <c r="CK2102" s="238"/>
      <c r="CL2102" s="238"/>
      <c r="CM2102" s="238"/>
      <c r="CN2102" s="238"/>
      <c r="CO2102" s="238"/>
      <c r="CP2102" s="238"/>
      <c r="CQ2102" s="238"/>
      <c r="CR2102" s="238"/>
      <c r="CS2102" s="238"/>
      <c r="CT2102" s="238"/>
      <c r="CU2102" s="238"/>
      <c r="CV2102" s="238"/>
      <c r="CW2102" s="238"/>
      <c r="CX2102" s="238"/>
      <c r="CY2102" s="238"/>
      <c r="CZ2102" s="238"/>
      <c r="DA2102" s="238"/>
      <c r="DB2102" s="238"/>
      <c r="DC2102" s="238"/>
      <c r="DD2102" s="238"/>
      <c r="DE2102" s="238"/>
      <c r="DF2102" s="238"/>
      <c r="DG2102" s="238"/>
      <c r="DH2102" s="238"/>
      <c r="DI2102" s="238"/>
      <c r="DJ2102" s="238"/>
      <c r="DK2102" s="238"/>
      <c r="DL2102" s="238"/>
      <c r="DM2102" s="238"/>
      <c r="DN2102" s="238"/>
      <c r="DO2102" s="238"/>
      <c r="DP2102" s="238"/>
      <c r="DQ2102" s="238"/>
      <c r="DR2102" s="238"/>
      <c r="DS2102" s="238"/>
      <c r="DT2102" s="238"/>
      <c r="DU2102" s="238"/>
      <c r="DV2102" s="238"/>
      <c r="DW2102" s="238"/>
      <c r="DX2102" s="238"/>
      <c r="DY2102" s="238"/>
      <c r="DZ2102" s="238"/>
      <c r="EA2102" s="238"/>
      <c r="EB2102" s="238"/>
      <c r="EC2102" s="238"/>
      <c r="ED2102" s="238"/>
      <c r="EE2102" s="238"/>
      <c r="EF2102" s="238"/>
      <c r="EG2102" s="238"/>
      <c r="EH2102" s="238"/>
      <c r="EI2102" s="238"/>
      <c r="EJ2102" s="238"/>
      <c r="EK2102" s="238"/>
      <c r="EL2102" s="238"/>
      <c r="EM2102" s="238"/>
      <c r="EN2102" s="238"/>
      <c r="EO2102" s="238"/>
      <c r="EP2102" s="238"/>
      <c r="EQ2102" s="238"/>
      <c r="ER2102" s="238"/>
      <c r="ES2102" s="238"/>
      <c r="ET2102" s="238"/>
      <c r="EU2102" s="238"/>
      <c r="EV2102" s="238"/>
      <c r="EW2102" s="238"/>
      <c r="EX2102" s="238"/>
      <c r="EY2102" s="238"/>
      <c r="EZ2102" s="238"/>
      <c r="FA2102" s="238"/>
      <c r="FB2102" s="238"/>
      <c r="FC2102" s="238"/>
      <c r="FD2102" s="238"/>
      <c r="FE2102" s="238"/>
    </row>
    <row r="2103" spans="34:161">
      <c r="AH2103" s="238"/>
      <c r="AI2103" s="238"/>
      <c r="AJ2103" s="238"/>
      <c r="AK2103" s="238"/>
      <c r="AL2103" s="238"/>
      <c r="AM2103" s="238"/>
      <c r="AN2103" s="238"/>
      <c r="AO2103" s="238"/>
      <c r="AP2103" s="238"/>
      <c r="AQ2103" s="238"/>
      <c r="AR2103" s="238"/>
      <c r="AS2103" s="238"/>
      <c r="AT2103" s="238"/>
      <c r="AU2103" s="238"/>
      <c r="AV2103" s="238"/>
      <c r="AW2103" s="238"/>
      <c r="AX2103" s="238"/>
      <c r="AY2103" s="238"/>
      <c r="AZ2103" s="238"/>
      <c r="BA2103" s="238"/>
      <c r="BB2103" s="238"/>
      <c r="BC2103" s="238"/>
      <c r="BD2103" s="238"/>
      <c r="BE2103" s="238"/>
      <c r="BF2103" s="238"/>
      <c r="BG2103" s="238"/>
      <c r="BH2103" s="238"/>
      <c r="BI2103" s="238"/>
      <c r="BJ2103" s="238"/>
      <c r="BK2103" s="238"/>
      <c r="BL2103" s="238"/>
      <c r="BM2103" s="238"/>
      <c r="BN2103" s="238"/>
      <c r="BO2103" s="238"/>
      <c r="BP2103" s="238"/>
      <c r="BQ2103" s="238"/>
      <c r="BR2103" s="238"/>
      <c r="BS2103" s="238"/>
      <c r="BT2103" s="238"/>
      <c r="BU2103" s="238"/>
      <c r="BV2103" s="238"/>
      <c r="BW2103" s="238"/>
      <c r="BX2103" s="238"/>
      <c r="BY2103" s="238"/>
      <c r="BZ2103" s="238"/>
      <c r="CA2103" s="238"/>
      <c r="CB2103" s="238"/>
      <c r="CC2103" s="238"/>
      <c r="CD2103" s="238"/>
      <c r="CE2103" s="238"/>
      <c r="CF2103" s="238"/>
      <c r="CG2103" s="238"/>
      <c r="CH2103" s="238"/>
      <c r="CI2103" s="238"/>
      <c r="CJ2103" s="238"/>
      <c r="CK2103" s="238"/>
      <c r="CL2103" s="238"/>
      <c r="CM2103" s="238"/>
      <c r="CN2103" s="238"/>
      <c r="CO2103" s="238"/>
      <c r="CP2103" s="238"/>
      <c r="CQ2103" s="238"/>
      <c r="CR2103" s="238"/>
      <c r="CS2103" s="238"/>
      <c r="CT2103" s="238"/>
      <c r="CU2103" s="238"/>
      <c r="CV2103" s="238"/>
      <c r="CW2103" s="238"/>
      <c r="CX2103" s="238"/>
      <c r="CY2103" s="238"/>
      <c r="CZ2103" s="238"/>
      <c r="DA2103" s="238"/>
      <c r="DB2103" s="238"/>
      <c r="DC2103" s="238"/>
      <c r="DD2103" s="238"/>
      <c r="DE2103" s="238"/>
      <c r="DF2103" s="238"/>
      <c r="DG2103" s="238"/>
      <c r="DH2103" s="238"/>
      <c r="DI2103" s="238"/>
      <c r="DJ2103" s="238"/>
      <c r="DK2103" s="238"/>
      <c r="DL2103" s="238"/>
      <c r="DM2103" s="238"/>
      <c r="DN2103" s="238"/>
      <c r="DO2103" s="238"/>
      <c r="DP2103" s="238"/>
      <c r="DQ2103" s="238"/>
      <c r="DR2103" s="238"/>
      <c r="DS2103" s="238"/>
      <c r="DT2103" s="238"/>
      <c r="DU2103" s="238"/>
      <c r="DV2103" s="238"/>
      <c r="DW2103" s="238"/>
      <c r="DX2103" s="238"/>
      <c r="DY2103" s="238"/>
      <c r="DZ2103" s="238"/>
      <c r="EA2103" s="238"/>
      <c r="EB2103" s="238"/>
      <c r="EC2103" s="238"/>
      <c r="ED2103" s="238"/>
      <c r="EE2103" s="238"/>
      <c r="EF2103" s="238"/>
      <c r="EG2103" s="238"/>
      <c r="EH2103" s="238"/>
      <c r="EI2103" s="238"/>
      <c r="EJ2103" s="238"/>
      <c r="EK2103" s="238"/>
      <c r="EL2103" s="238"/>
      <c r="EM2103" s="238"/>
      <c r="EN2103" s="238"/>
      <c r="EO2103" s="238"/>
      <c r="EP2103" s="238"/>
      <c r="EQ2103" s="238"/>
      <c r="ER2103" s="238"/>
      <c r="ES2103" s="238"/>
      <c r="ET2103" s="238"/>
      <c r="EU2103" s="238"/>
      <c r="EV2103" s="238"/>
      <c r="EW2103" s="238"/>
      <c r="EX2103" s="238"/>
      <c r="EY2103" s="238"/>
      <c r="EZ2103" s="238"/>
      <c r="FA2103" s="238"/>
      <c r="FB2103" s="238"/>
      <c r="FC2103" s="238"/>
      <c r="FD2103" s="238"/>
      <c r="FE2103" s="238"/>
    </row>
    <row r="2104" spans="34:161">
      <c r="AH2104" s="238"/>
      <c r="AI2104" s="238"/>
      <c r="AJ2104" s="238"/>
      <c r="AK2104" s="238"/>
      <c r="AL2104" s="238"/>
      <c r="AM2104" s="238"/>
      <c r="AN2104" s="238"/>
      <c r="AO2104" s="238"/>
      <c r="AP2104" s="238"/>
      <c r="AQ2104" s="238"/>
      <c r="AR2104" s="238"/>
      <c r="AS2104" s="238"/>
      <c r="AT2104" s="238"/>
      <c r="AU2104" s="238"/>
      <c r="AV2104" s="238"/>
      <c r="AW2104" s="238"/>
      <c r="AX2104" s="238"/>
      <c r="AY2104" s="238"/>
      <c r="AZ2104" s="238"/>
      <c r="BA2104" s="238"/>
      <c r="BB2104" s="238"/>
      <c r="BC2104" s="238"/>
      <c r="BD2104" s="238"/>
      <c r="BE2104" s="238"/>
      <c r="BF2104" s="238"/>
      <c r="BG2104" s="238"/>
      <c r="BH2104" s="238"/>
      <c r="BI2104" s="238"/>
      <c r="BJ2104" s="238"/>
      <c r="BK2104" s="238"/>
      <c r="BL2104" s="238"/>
      <c r="BM2104" s="238"/>
      <c r="BN2104" s="238"/>
      <c r="BO2104" s="238"/>
      <c r="BP2104" s="238"/>
      <c r="BQ2104" s="238"/>
      <c r="BR2104" s="238"/>
      <c r="BS2104" s="238"/>
      <c r="BT2104" s="238"/>
      <c r="BU2104" s="238"/>
      <c r="BV2104" s="238"/>
      <c r="BW2104" s="238"/>
      <c r="BX2104" s="238"/>
      <c r="BY2104" s="238"/>
      <c r="BZ2104" s="238"/>
      <c r="CA2104" s="238"/>
      <c r="CB2104" s="238"/>
      <c r="CC2104" s="238"/>
      <c r="CD2104" s="238"/>
      <c r="CE2104" s="238"/>
      <c r="CF2104" s="238"/>
      <c r="CG2104" s="238"/>
      <c r="CH2104" s="238"/>
      <c r="CI2104" s="238"/>
      <c r="CJ2104" s="238"/>
      <c r="CK2104" s="238"/>
      <c r="CL2104" s="238"/>
      <c r="CM2104" s="238"/>
      <c r="CN2104" s="238"/>
      <c r="CO2104" s="238"/>
      <c r="CP2104" s="238"/>
      <c r="CQ2104" s="238"/>
      <c r="CR2104" s="238"/>
      <c r="CS2104" s="238"/>
      <c r="CT2104" s="238"/>
      <c r="CU2104" s="238"/>
      <c r="CV2104" s="238"/>
      <c r="CW2104" s="238"/>
      <c r="CX2104" s="238"/>
      <c r="CY2104" s="238"/>
      <c r="CZ2104" s="238"/>
      <c r="DA2104" s="238"/>
      <c r="DB2104" s="238"/>
      <c r="DC2104" s="238"/>
      <c r="DD2104" s="238"/>
      <c r="DE2104" s="238"/>
      <c r="DF2104" s="238"/>
      <c r="DG2104" s="238"/>
      <c r="DH2104" s="238"/>
      <c r="DI2104" s="238"/>
      <c r="DJ2104" s="238"/>
      <c r="DK2104" s="238"/>
      <c r="DL2104" s="238"/>
      <c r="DM2104" s="238"/>
      <c r="DN2104" s="238"/>
      <c r="DO2104" s="238"/>
      <c r="DP2104" s="238"/>
      <c r="DQ2104" s="238"/>
      <c r="DR2104" s="238"/>
      <c r="DS2104" s="238"/>
      <c r="DT2104" s="238"/>
      <c r="DU2104" s="238"/>
      <c r="DV2104" s="238"/>
      <c r="DW2104" s="238"/>
      <c r="DX2104" s="238"/>
      <c r="DY2104" s="238"/>
      <c r="DZ2104" s="238"/>
      <c r="EA2104" s="238"/>
      <c r="EB2104" s="238"/>
      <c r="EC2104" s="238"/>
      <c r="ED2104" s="238"/>
      <c r="EE2104" s="238"/>
      <c r="EF2104" s="238"/>
      <c r="EG2104" s="238"/>
      <c r="EH2104" s="238"/>
      <c r="EI2104" s="238"/>
      <c r="EJ2104" s="238"/>
      <c r="EK2104" s="238"/>
      <c r="EL2104" s="238"/>
      <c r="EM2104" s="238"/>
      <c r="EN2104" s="238"/>
      <c r="EO2104" s="238"/>
      <c r="EP2104" s="238"/>
      <c r="EQ2104" s="238"/>
      <c r="ER2104" s="238"/>
      <c r="ES2104" s="238"/>
      <c r="ET2104" s="238"/>
      <c r="EU2104" s="238"/>
      <c r="EV2104" s="238"/>
      <c r="EW2104" s="238"/>
      <c r="EX2104" s="238"/>
      <c r="EY2104" s="238"/>
      <c r="EZ2104" s="238"/>
      <c r="FA2104" s="238"/>
      <c r="FB2104" s="238"/>
      <c r="FC2104" s="238"/>
      <c r="FD2104" s="238"/>
      <c r="FE2104" s="238"/>
    </row>
    <row r="2105" spans="34:161">
      <c r="AH2105" s="238"/>
      <c r="AI2105" s="238"/>
      <c r="AJ2105" s="238"/>
      <c r="AK2105" s="238"/>
      <c r="AL2105" s="238"/>
      <c r="AM2105" s="238"/>
      <c r="AN2105" s="238"/>
      <c r="AO2105" s="238"/>
      <c r="AP2105" s="238"/>
      <c r="AQ2105" s="238"/>
      <c r="AR2105" s="238"/>
      <c r="AS2105" s="238"/>
      <c r="AT2105" s="238"/>
      <c r="AU2105" s="238"/>
      <c r="AV2105" s="238"/>
      <c r="AW2105" s="238"/>
      <c r="AX2105" s="238"/>
      <c r="AY2105" s="238"/>
      <c r="AZ2105" s="238"/>
      <c r="BA2105" s="238"/>
      <c r="BB2105" s="238"/>
      <c r="BC2105" s="238"/>
      <c r="BD2105" s="238"/>
      <c r="BE2105" s="238"/>
      <c r="BF2105" s="238"/>
      <c r="BG2105" s="238"/>
      <c r="BH2105" s="238"/>
      <c r="BI2105" s="238"/>
      <c r="BJ2105" s="238"/>
      <c r="BK2105" s="238"/>
      <c r="BL2105" s="238"/>
      <c r="BM2105" s="238"/>
      <c r="BN2105" s="238"/>
      <c r="BO2105" s="238"/>
      <c r="BP2105" s="238"/>
      <c r="BQ2105" s="238"/>
      <c r="BR2105" s="238"/>
      <c r="BS2105" s="238"/>
      <c r="BT2105" s="238"/>
      <c r="BU2105" s="238"/>
      <c r="BV2105" s="238"/>
      <c r="BW2105" s="238"/>
      <c r="BX2105" s="238"/>
      <c r="BY2105" s="238"/>
      <c r="BZ2105" s="238"/>
      <c r="CA2105" s="238"/>
      <c r="CB2105" s="238"/>
      <c r="CC2105" s="238"/>
      <c r="CD2105" s="238"/>
      <c r="CE2105" s="238"/>
      <c r="CF2105" s="238"/>
      <c r="CG2105" s="238"/>
      <c r="CH2105" s="238"/>
      <c r="CI2105" s="238"/>
      <c r="CJ2105" s="238"/>
      <c r="CK2105" s="238"/>
      <c r="CL2105" s="238"/>
      <c r="CM2105" s="238"/>
      <c r="CN2105" s="238"/>
      <c r="CO2105" s="238"/>
      <c r="CP2105" s="238"/>
      <c r="CQ2105" s="238"/>
      <c r="CR2105" s="238"/>
      <c r="CS2105" s="238"/>
      <c r="CT2105" s="238"/>
      <c r="CU2105" s="238"/>
      <c r="CV2105" s="238"/>
      <c r="CW2105" s="238"/>
      <c r="CX2105" s="238"/>
      <c r="CY2105" s="238"/>
      <c r="CZ2105" s="238"/>
      <c r="DA2105" s="238"/>
      <c r="DB2105" s="238"/>
      <c r="DC2105" s="238"/>
      <c r="DD2105" s="238"/>
      <c r="DE2105" s="238"/>
      <c r="DF2105" s="238"/>
      <c r="DG2105" s="238"/>
      <c r="DH2105" s="238"/>
      <c r="DI2105" s="238"/>
      <c r="DJ2105" s="238"/>
      <c r="DK2105" s="238"/>
      <c r="DL2105" s="238"/>
      <c r="DM2105" s="238"/>
      <c r="DN2105" s="238"/>
      <c r="DO2105" s="238"/>
      <c r="DP2105" s="238"/>
      <c r="DQ2105" s="238"/>
      <c r="DR2105" s="238"/>
      <c r="DS2105" s="238"/>
      <c r="DT2105" s="238"/>
      <c r="DU2105" s="238"/>
      <c r="DV2105" s="238"/>
      <c r="DW2105" s="238"/>
      <c r="DX2105" s="238"/>
      <c r="DY2105" s="238"/>
      <c r="DZ2105" s="238"/>
      <c r="EA2105" s="238"/>
      <c r="EB2105" s="238"/>
      <c r="EC2105" s="238"/>
      <c r="ED2105" s="238"/>
      <c r="EE2105" s="238"/>
      <c r="EF2105" s="238"/>
      <c r="EG2105" s="238"/>
      <c r="EH2105" s="238"/>
      <c r="EI2105" s="238"/>
      <c r="EJ2105" s="238"/>
      <c r="EK2105" s="238"/>
      <c r="EL2105" s="238"/>
      <c r="EM2105" s="238"/>
      <c r="EN2105" s="238"/>
      <c r="EO2105" s="238"/>
      <c r="EP2105" s="238"/>
      <c r="EQ2105" s="238"/>
      <c r="ER2105" s="238"/>
      <c r="ES2105" s="238"/>
      <c r="ET2105" s="238"/>
      <c r="EU2105" s="238"/>
      <c r="EV2105" s="238"/>
      <c r="EW2105" s="238"/>
      <c r="EX2105" s="238"/>
      <c r="EY2105" s="238"/>
      <c r="EZ2105" s="238"/>
      <c r="FA2105" s="238"/>
      <c r="FB2105" s="238"/>
      <c r="FC2105" s="238"/>
      <c r="FD2105" s="238"/>
      <c r="FE2105" s="238"/>
    </row>
    <row r="2106" spans="34:161">
      <c r="AH2106" s="238"/>
      <c r="AI2106" s="238"/>
      <c r="AJ2106" s="238"/>
      <c r="AK2106" s="238"/>
      <c r="AL2106" s="238"/>
      <c r="AM2106" s="238"/>
      <c r="AN2106" s="238"/>
      <c r="AO2106" s="238"/>
      <c r="AP2106" s="238"/>
      <c r="AQ2106" s="238"/>
      <c r="AR2106" s="238"/>
      <c r="AS2106" s="238"/>
      <c r="AT2106" s="238"/>
      <c r="AU2106" s="238"/>
      <c r="AV2106" s="238"/>
      <c r="AW2106" s="238"/>
      <c r="AX2106" s="238"/>
      <c r="AY2106" s="238"/>
      <c r="AZ2106" s="238"/>
      <c r="BA2106" s="238"/>
      <c r="BB2106" s="238"/>
      <c r="BC2106" s="238"/>
      <c r="BD2106" s="238"/>
      <c r="BE2106" s="238"/>
      <c r="BF2106" s="238"/>
      <c r="BG2106" s="238"/>
      <c r="BH2106" s="238"/>
      <c r="BI2106" s="238"/>
      <c r="BJ2106" s="238"/>
      <c r="BK2106" s="238"/>
      <c r="BL2106" s="238"/>
      <c r="BM2106" s="238"/>
      <c r="BN2106" s="238"/>
      <c r="BO2106" s="238"/>
      <c r="BP2106" s="238"/>
      <c r="BQ2106" s="238"/>
      <c r="BR2106" s="238"/>
      <c r="BS2106" s="238"/>
      <c r="BT2106" s="238"/>
      <c r="BU2106" s="238"/>
      <c r="BV2106" s="238"/>
      <c r="BW2106" s="238"/>
      <c r="BX2106" s="238"/>
      <c r="BY2106" s="238"/>
      <c r="BZ2106" s="238"/>
      <c r="CA2106" s="238"/>
      <c r="CB2106" s="238"/>
      <c r="CC2106" s="238"/>
      <c r="CD2106" s="238"/>
      <c r="CE2106" s="238"/>
      <c r="CF2106" s="238"/>
      <c r="CG2106" s="238"/>
      <c r="CH2106" s="238"/>
      <c r="CI2106" s="238"/>
      <c r="CJ2106" s="238"/>
      <c r="CK2106" s="238"/>
      <c r="CL2106" s="238"/>
      <c r="CM2106" s="238"/>
      <c r="CN2106" s="238"/>
      <c r="CO2106" s="238"/>
      <c r="CP2106" s="238"/>
      <c r="CQ2106" s="238"/>
      <c r="CR2106" s="238"/>
      <c r="CS2106" s="238"/>
      <c r="CT2106" s="238"/>
      <c r="CU2106" s="238"/>
      <c r="CV2106" s="238"/>
      <c r="CW2106" s="238"/>
      <c r="CX2106" s="238"/>
      <c r="CY2106" s="238"/>
      <c r="CZ2106" s="238"/>
      <c r="DA2106" s="238"/>
      <c r="DB2106" s="238"/>
      <c r="DC2106" s="238"/>
      <c r="DD2106" s="238"/>
      <c r="DE2106" s="238"/>
      <c r="DF2106" s="238"/>
      <c r="DG2106" s="238"/>
      <c r="DH2106" s="238"/>
      <c r="DI2106" s="238"/>
      <c r="DJ2106" s="238"/>
      <c r="DK2106" s="238"/>
      <c r="DL2106" s="238"/>
      <c r="DM2106" s="238"/>
      <c r="DN2106" s="238"/>
      <c r="DO2106" s="238"/>
      <c r="DP2106" s="238"/>
      <c r="DQ2106" s="238"/>
      <c r="DR2106" s="238"/>
      <c r="DS2106" s="238"/>
      <c r="DT2106" s="238"/>
      <c r="DU2106" s="238"/>
      <c r="DV2106" s="238"/>
      <c r="DW2106" s="238"/>
      <c r="DX2106" s="238"/>
      <c r="DY2106" s="238"/>
      <c r="DZ2106" s="238"/>
      <c r="EA2106" s="238"/>
      <c r="EB2106" s="238"/>
      <c r="EC2106" s="238"/>
      <c r="ED2106" s="238"/>
      <c r="EE2106" s="238"/>
      <c r="EF2106" s="238"/>
      <c r="EG2106" s="238"/>
      <c r="EH2106" s="238"/>
      <c r="EI2106" s="238"/>
      <c r="EJ2106" s="238"/>
      <c r="EK2106" s="238"/>
      <c r="EL2106" s="238"/>
      <c r="EM2106" s="238"/>
      <c r="EN2106" s="238"/>
      <c r="EO2106" s="238"/>
      <c r="EP2106" s="238"/>
      <c r="EQ2106" s="238"/>
      <c r="ER2106" s="238"/>
      <c r="ES2106" s="238"/>
      <c r="ET2106" s="238"/>
      <c r="EU2106" s="238"/>
      <c r="EV2106" s="238"/>
      <c r="EW2106" s="238"/>
      <c r="EX2106" s="238"/>
      <c r="EY2106" s="238"/>
      <c r="EZ2106" s="238"/>
      <c r="FA2106" s="238"/>
      <c r="FB2106" s="238"/>
      <c r="FC2106" s="238"/>
      <c r="FD2106" s="238"/>
      <c r="FE2106" s="238"/>
    </row>
    <row r="2107" spans="34:161">
      <c r="AH2107" s="238"/>
      <c r="AI2107" s="238"/>
      <c r="AJ2107" s="238"/>
      <c r="AK2107" s="238"/>
      <c r="AL2107" s="238"/>
      <c r="AM2107" s="238"/>
      <c r="AN2107" s="238"/>
      <c r="AO2107" s="238"/>
      <c r="AP2107" s="238"/>
      <c r="AQ2107" s="238"/>
      <c r="AR2107" s="238"/>
      <c r="AS2107" s="238"/>
      <c r="AT2107" s="238"/>
      <c r="AU2107" s="238"/>
      <c r="AV2107" s="238"/>
      <c r="AW2107" s="238"/>
      <c r="AX2107" s="238"/>
      <c r="AY2107" s="238"/>
      <c r="AZ2107" s="238"/>
      <c r="BA2107" s="238"/>
      <c r="BB2107" s="238"/>
      <c r="BC2107" s="238"/>
      <c r="BD2107" s="238"/>
      <c r="BE2107" s="238"/>
      <c r="BF2107" s="238"/>
      <c r="BG2107" s="238"/>
      <c r="BH2107" s="238"/>
      <c r="BI2107" s="238"/>
      <c r="BJ2107" s="238"/>
      <c r="BK2107" s="238"/>
      <c r="BL2107" s="238"/>
      <c r="BM2107" s="238"/>
      <c r="BN2107" s="238"/>
      <c r="BO2107" s="238"/>
      <c r="BP2107" s="238"/>
      <c r="BQ2107" s="238"/>
      <c r="BR2107" s="238"/>
      <c r="BS2107" s="238"/>
      <c r="BT2107" s="238"/>
      <c r="BU2107" s="238"/>
      <c r="BV2107" s="238"/>
      <c r="BW2107" s="238"/>
      <c r="BX2107" s="238"/>
      <c r="BY2107" s="238"/>
      <c r="BZ2107" s="238"/>
      <c r="CA2107" s="238"/>
      <c r="CB2107" s="238"/>
      <c r="CC2107" s="238"/>
      <c r="CD2107" s="238"/>
      <c r="CE2107" s="238"/>
      <c r="CF2107" s="238"/>
      <c r="CG2107" s="238"/>
      <c r="CH2107" s="238"/>
      <c r="CI2107" s="238"/>
      <c r="CJ2107" s="238"/>
      <c r="CK2107" s="238"/>
      <c r="CL2107" s="238"/>
      <c r="CM2107" s="238"/>
      <c r="CN2107" s="238"/>
      <c r="CO2107" s="238"/>
      <c r="CP2107" s="238"/>
      <c r="CQ2107" s="238"/>
      <c r="CR2107" s="238"/>
      <c r="CS2107" s="238"/>
      <c r="CT2107" s="238"/>
      <c r="CU2107" s="238"/>
      <c r="CV2107" s="238"/>
      <c r="CW2107" s="238"/>
      <c r="CX2107" s="238"/>
      <c r="CY2107" s="238"/>
      <c r="CZ2107" s="238"/>
      <c r="DA2107" s="238"/>
      <c r="DB2107" s="238"/>
      <c r="DC2107" s="238"/>
      <c r="DD2107" s="238"/>
      <c r="DE2107" s="238"/>
      <c r="DF2107" s="238"/>
      <c r="DG2107" s="238"/>
      <c r="DH2107" s="238"/>
      <c r="DI2107" s="238"/>
      <c r="DJ2107" s="238"/>
      <c r="DK2107" s="238"/>
      <c r="DL2107" s="238"/>
      <c r="DM2107" s="238"/>
      <c r="DN2107" s="238"/>
      <c r="DO2107" s="238"/>
      <c r="DP2107" s="238"/>
      <c r="DQ2107" s="238"/>
      <c r="DR2107" s="238"/>
      <c r="DS2107" s="238"/>
      <c r="DT2107" s="238"/>
      <c r="DU2107" s="238"/>
      <c r="DV2107" s="238"/>
      <c r="DW2107" s="238"/>
      <c r="DX2107" s="238"/>
      <c r="DY2107" s="238"/>
      <c r="DZ2107" s="238"/>
      <c r="EA2107" s="238"/>
      <c r="EB2107" s="238"/>
      <c r="EC2107" s="238"/>
      <c r="ED2107" s="238"/>
      <c r="EE2107" s="238"/>
      <c r="EF2107" s="238"/>
      <c r="EG2107" s="238"/>
      <c r="EH2107" s="238"/>
      <c r="EI2107" s="238"/>
      <c r="EJ2107" s="238"/>
      <c r="EK2107" s="238"/>
      <c r="EL2107" s="238"/>
      <c r="EM2107" s="238"/>
      <c r="EN2107" s="238"/>
      <c r="EO2107" s="238"/>
      <c r="EP2107" s="238"/>
      <c r="EQ2107" s="238"/>
      <c r="ER2107" s="238"/>
      <c r="ES2107" s="238"/>
      <c r="ET2107" s="238"/>
      <c r="EU2107" s="238"/>
      <c r="EV2107" s="238"/>
      <c r="EW2107" s="238"/>
      <c r="EX2107" s="238"/>
      <c r="EY2107" s="238"/>
      <c r="EZ2107" s="238"/>
      <c r="FA2107" s="238"/>
      <c r="FB2107" s="238"/>
      <c r="FC2107" s="238"/>
      <c r="FD2107" s="238"/>
      <c r="FE2107" s="238"/>
    </row>
    <row r="2108" spans="34:161">
      <c r="AH2108" s="238"/>
      <c r="AI2108" s="238"/>
      <c r="AJ2108" s="238"/>
      <c r="AK2108" s="238"/>
      <c r="AL2108" s="238"/>
      <c r="AM2108" s="238"/>
      <c r="AN2108" s="238"/>
      <c r="AO2108" s="238"/>
      <c r="AP2108" s="238"/>
      <c r="AQ2108" s="238"/>
      <c r="AR2108" s="238"/>
      <c r="AS2108" s="238"/>
      <c r="AT2108" s="238"/>
      <c r="AU2108" s="238"/>
      <c r="AV2108" s="238"/>
      <c r="AW2108" s="238"/>
      <c r="AX2108" s="238"/>
      <c r="AY2108" s="238"/>
      <c r="AZ2108" s="238"/>
      <c r="BA2108" s="238"/>
      <c r="BB2108" s="238"/>
      <c r="BC2108" s="238"/>
      <c r="BD2108" s="238"/>
      <c r="BE2108" s="238"/>
      <c r="BF2108" s="238"/>
      <c r="BG2108" s="238"/>
      <c r="BH2108" s="238"/>
      <c r="BI2108" s="238"/>
      <c r="BJ2108" s="238"/>
      <c r="BK2108" s="238"/>
      <c r="BL2108" s="238"/>
      <c r="BM2108" s="238"/>
      <c r="BN2108" s="238"/>
      <c r="BO2108" s="238"/>
      <c r="BP2108" s="238"/>
      <c r="BQ2108" s="238"/>
      <c r="BR2108" s="238"/>
      <c r="BS2108" s="238"/>
      <c r="BT2108" s="238"/>
      <c r="BU2108" s="238"/>
      <c r="BV2108" s="238"/>
      <c r="BW2108" s="238"/>
      <c r="BX2108" s="238"/>
      <c r="BY2108" s="238"/>
      <c r="BZ2108" s="238"/>
      <c r="CA2108" s="238"/>
      <c r="CB2108" s="238"/>
      <c r="CC2108" s="238"/>
      <c r="CD2108" s="238"/>
      <c r="CE2108" s="238"/>
      <c r="CF2108" s="238"/>
      <c r="CG2108" s="238"/>
      <c r="CH2108" s="238"/>
      <c r="CI2108" s="238"/>
      <c r="CJ2108" s="238"/>
      <c r="CK2108" s="238"/>
      <c r="CL2108" s="238"/>
      <c r="CM2108" s="238"/>
      <c r="CN2108" s="238"/>
      <c r="CO2108" s="238"/>
      <c r="CP2108" s="238"/>
      <c r="CQ2108" s="238"/>
      <c r="CR2108" s="238"/>
      <c r="CS2108" s="238"/>
      <c r="CT2108" s="238"/>
      <c r="CU2108" s="238"/>
      <c r="CV2108" s="238"/>
      <c r="CW2108" s="238"/>
      <c r="CX2108" s="238"/>
      <c r="CY2108" s="238"/>
      <c r="CZ2108" s="238"/>
      <c r="DA2108" s="238"/>
      <c r="DB2108" s="238"/>
      <c r="DC2108" s="238"/>
      <c r="DD2108" s="238"/>
      <c r="DE2108" s="238"/>
      <c r="DF2108" s="238"/>
      <c r="DG2108" s="238"/>
      <c r="DH2108" s="238"/>
      <c r="DI2108" s="238"/>
      <c r="DJ2108" s="238"/>
      <c r="DK2108" s="238"/>
      <c r="DL2108" s="238"/>
      <c r="DM2108" s="238"/>
      <c r="DN2108" s="238"/>
      <c r="DO2108" s="238"/>
      <c r="DP2108" s="238"/>
      <c r="DQ2108" s="238"/>
      <c r="DR2108" s="238"/>
      <c r="DS2108" s="238"/>
      <c r="DT2108" s="238"/>
      <c r="DU2108" s="238"/>
      <c r="DV2108" s="238"/>
      <c r="DW2108" s="238"/>
      <c r="DX2108" s="238"/>
      <c r="DY2108" s="238"/>
      <c r="DZ2108" s="238"/>
      <c r="EA2108" s="238"/>
      <c r="EB2108" s="238"/>
      <c r="EC2108" s="238"/>
      <c r="ED2108" s="238"/>
      <c r="EE2108" s="238"/>
      <c r="EF2108" s="238"/>
      <c r="EG2108" s="238"/>
      <c r="EH2108" s="238"/>
      <c r="EI2108" s="238"/>
      <c r="EJ2108" s="238"/>
      <c r="EK2108" s="238"/>
      <c r="EL2108" s="238"/>
      <c r="EM2108" s="238"/>
      <c r="EN2108" s="238"/>
      <c r="EO2108" s="238"/>
      <c r="EP2108" s="238"/>
      <c r="EQ2108" s="238"/>
      <c r="ER2108" s="238"/>
      <c r="ES2108" s="238"/>
      <c r="ET2108" s="238"/>
      <c r="EU2108" s="238"/>
      <c r="EV2108" s="238"/>
      <c r="EW2108" s="238"/>
      <c r="EX2108" s="238"/>
      <c r="EY2108" s="238"/>
      <c r="EZ2108" s="238"/>
      <c r="FA2108" s="238"/>
      <c r="FB2108" s="238"/>
      <c r="FC2108" s="238"/>
      <c r="FD2108" s="238"/>
      <c r="FE2108" s="238"/>
    </row>
    <row r="2109" spans="34:161">
      <c r="AH2109" s="238"/>
      <c r="AI2109" s="238"/>
      <c r="AJ2109" s="238"/>
      <c r="AK2109" s="238"/>
      <c r="AL2109" s="238"/>
      <c r="AM2109" s="238"/>
      <c r="AN2109" s="238"/>
      <c r="AO2109" s="238"/>
      <c r="AP2109" s="238"/>
      <c r="AQ2109" s="238"/>
      <c r="AR2109" s="238"/>
      <c r="AS2109" s="238"/>
      <c r="AT2109" s="238"/>
      <c r="AU2109" s="238"/>
      <c r="AV2109" s="238"/>
      <c r="AW2109" s="238"/>
      <c r="AX2109" s="238"/>
      <c r="AY2109" s="238"/>
      <c r="AZ2109" s="238"/>
      <c r="BA2109" s="238"/>
      <c r="BB2109" s="238"/>
      <c r="BC2109" s="238"/>
      <c r="BD2109" s="238"/>
      <c r="BE2109" s="238"/>
      <c r="BF2109" s="238"/>
      <c r="BG2109" s="238"/>
      <c r="BH2109" s="238"/>
      <c r="BI2109" s="238"/>
      <c r="BJ2109" s="238"/>
      <c r="BK2109" s="238"/>
      <c r="BL2109" s="238"/>
      <c r="BM2109" s="238"/>
      <c r="BN2109" s="238"/>
      <c r="BO2109" s="238"/>
      <c r="BP2109" s="238"/>
      <c r="BQ2109" s="238"/>
      <c r="BR2109" s="238"/>
      <c r="BS2109" s="238"/>
      <c r="BT2109" s="238"/>
      <c r="BU2109" s="238"/>
      <c r="BV2109" s="238"/>
      <c r="BW2109" s="238"/>
      <c r="BX2109" s="238"/>
      <c r="BY2109" s="238"/>
      <c r="BZ2109" s="238"/>
      <c r="CA2109" s="238"/>
      <c r="CB2109" s="238"/>
      <c r="CC2109" s="238"/>
      <c r="CD2109" s="238"/>
      <c r="CE2109" s="238"/>
      <c r="CF2109" s="238"/>
      <c r="CG2109" s="238"/>
      <c r="CH2109" s="238"/>
      <c r="CI2109" s="238"/>
      <c r="CJ2109" s="238"/>
      <c r="CK2109" s="238"/>
      <c r="CL2109" s="238"/>
      <c r="CM2109" s="238"/>
      <c r="CN2109" s="238"/>
      <c r="CO2109" s="238"/>
      <c r="CP2109" s="238"/>
      <c r="CQ2109" s="238"/>
      <c r="CR2109" s="238"/>
      <c r="CS2109" s="238"/>
      <c r="CT2109" s="238"/>
      <c r="CU2109" s="238"/>
      <c r="CV2109" s="238"/>
      <c r="CW2109" s="238"/>
      <c r="CX2109" s="238"/>
      <c r="CY2109" s="238"/>
      <c r="CZ2109" s="238"/>
      <c r="DA2109" s="238"/>
      <c r="DB2109" s="238"/>
      <c r="DC2109" s="238"/>
      <c r="DD2109" s="238"/>
      <c r="DE2109" s="238"/>
      <c r="DF2109" s="238"/>
      <c r="DG2109" s="238"/>
      <c r="DH2109" s="238"/>
      <c r="DI2109" s="238"/>
      <c r="DJ2109" s="238"/>
      <c r="DK2109" s="238"/>
      <c r="DL2109" s="238"/>
      <c r="DM2109" s="238"/>
      <c r="DN2109" s="238"/>
      <c r="DO2109" s="238"/>
      <c r="DP2109" s="238"/>
      <c r="DQ2109" s="238"/>
      <c r="DR2109" s="238"/>
      <c r="DS2109" s="238"/>
      <c r="DT2109" s="238"/>
      <c r="DU2109" s="238"/>
      <c r="DV2109" s="238"/>
      <c r="DW2109" s="238"/>
      <c r="DX2109" s="238"/>
      <c r="DY2109" s="238"/>
      <c r="DZ2109" s="238"/>
      <c r="EA2109" s="238"/>
      <c r="EB2109" s="238"/>
      <c r="EC2109" s="238"/>
      <c r="ED2109" s="238"/>
      <c r="EE2109" s="238"/>
      <c r="EF2109" s="238"/>
      <c r="EG2109" s="238"/>
      <c r="EH2109" s="238"/>
      <c r="EI2109" s="238"/>
      <c r="EJ2109" s="238"/>
      <c r="EK2109" s="238"/>
      <c r="EL2109" s="238"/>
      <c r="EM2109" s="238"/>
      <c r="EN2109" s="238"/>
      <c r="EO2109" s="238"/>
      <c r="EP2109" s="238"/>
      <c r="EQ2109" s="238"/>
      <c r="ER2109" s="238"/>
      <c r="ES2109" s="238"/>
      <c r="ET2109" s="238"/>
      <c r="EU2109" s="238"/>
      <c r="EV2109" s="238"/>
      <c r="EW2109" s="238"/>
      <c r="EX2109" s="238"/>
      <c r="EY2109" s="238"/>
      <c r="EZ2109" s="238"/>
      <c r="FA2109" s="238"/>
      <c r="FB2109" s="238"/>
      <c r="FC2109" s="238"/>
      <c r="FD2109" s="238"/>
      <c r="FE2109" s="238"/>
    </row>
    <row r="2110" spans="34:161">
      <c r="AH2110" s="238"/>
      <c r="AI2110" s="238"/>
      <c r="AJ2110" s="238"/>
      <c r="AK2110" s="238"/>
      <c r="AL2110" s="238"/>
      <c r="AM2110" s="238"/>
      <c r="AN2110" s="238"/>
      <c r="AO2110" s="238"/>
      <c r="AP2110" s="238"/>
      <c r="AQ2110" s="238"/>
      <c r="AR2110" s="238"/>
      <c r="AS2110" s="238"/>
      <c r="AT2110" s="238"/>
      <c r="AU2110" s="238"/>
      <c r="AV2110" s="238"/>
      <c r="AW2110" s="238"/>
      <c r="AX2110" s="238"/>
      <c r="AY2110" s="238"/>
      <c r="AZ2110" s="238"/>
      <c r="BA2110" s="238"/>
      <c r="BB2110" s="238"/>
      <c r="BC2110" s="238"/>
      <c r="BD2110" s="238"/>
      <c r="BE2110" s="238"/>
      <c r="BF2110" s="238"/>
      <c r="BG2110" s="238"/>
      <c r="BH2110" s="238"/>
      <c r="BI2110" s="238"/>
      <c r="BJ2110" s="238"/>
      <c r="BK2110" s="238"/>
      <c r="BL2110" s="238"/>
      <c r="BM2110" s="238"/>
      <c r="BN2110" s="238"/>
      <c r="BO2110" s="238"/>
      <c r="BP2110" s="238"/>
      <c r="BQ2110" s="238"/>
      <c r="BR2110" s="238"/>
      <c r="BS2110" s="238"/>
      <c r="BT2110" s="238"/>
      <c r="BU2110" s="238"/>
      <c r="BV2110" s="238"/>
      <c r="BW2110" s="238"/>
      <c r="BX2110" s="238"/>
      <c r="BY2110" s="238"/>
      <c r="BZ2110" s="238"/>
      <c r="CA2110" s="238"/>
      <c r="CB2110" s="238"/>
      <c r="CC2110" s="238"/>
      <c r="CD2110" s="238"/>
      <c r="CE2110" s="238"/>
      <c r="CF2110" s="238"/>
      <c r="CG2110" s="238"/>
      <c r="CH2110" s="238"/>
      <c r="CI2110" s="238"/>
      <c r="CJ2110" s="238"/>
      <c r="CK2110" s="238"/>
      <c r="CL2110" s="238"/>
      <c r="CM2110" s="238"/>
      <c r="CN2110" s="238"/>
      <c r="CO2110" s="238"/>
      <c r="CP2110" s="238"/>
      <c r="CQ2110" s="238"/>
      <c r="CR2110" s="238"/>
      <c r="CS2110" s="238"/>
      <c r="CT2110" s="238"/>
      <c r="CU2110" s="238"/>
      <c r="CV2110" s="238"/>
      <c r="CW2110" s="238"/>
      <c r="CX2110" s="238"/>
      <c r="CY2110" s="238"/>
      <c r="CZ2110" s="238"/>
      <c r="DA2110" s="238"/>
      <c r="DB2110" s="238"/>
      <c r="DC2110" s="238"/>
      <c r="DD2110" s="238"/>
      <c r="DE2110" s="238"/>
      <c r="DF2110" s="238"/>
      <c r="DG2110" s="238"/>
      <c r="DH2110" s="238"/>
      <c r="DI2110" s="238"/>
      <c r="DJ2110" s="238"/>
      <c r="DK2110" s="238"/>
      <c r="DL2110" s="238"/>
      <c r="DM2110" s="238"/>
      <c r="DN2110" s="238"/>
      <c r="DO2110" s="238"/>
      <c r="DP2110" s="238"/>
      <c r="DQ2110" s="238"/>
      <c r="DR2110" s="238"/>
      <c r="DS2110" s="238"/>
      <c r="DT2110" s="238"/>
      <c r="DU2110" s="238"/>
      <c r="DV2110" s="238"/>
      <c r="DW2110" s="238"/>
      <c r="DX2110" s="238"/>
      <c r="DY2110" s="238"/>
      <c r="DZ2110" s="238"/>
      <c r="EA2110" s="238"/>
      <c r="EB2110" s="238"/>
      <c r="EC2110" s="238"/>
      <c r="ED2110" s="238"/>
      <c r="EE2110" s="238"/>
      <c r="EF2110" s="238"/>
      <c r="EG2110" s="238"/>
      <c r="EH2110" s="238"/>
      <c r="EI2110" s="238"/>
      <c r="EJ2110" s="238"/>
      <c r="EK2110" s="238"/>
      <c r="EL2110" s="238"/>
      <c r="EM2110" s="238"/>
      <c r="EN2110" s="238"/>
      <c r="EO2110" s="238"/>
      <c r="EP2110" s="238"/>
      <c r="EQ2110" s="238"/>
      <c r="ER2110" s="238"/>
      <c r="ES2110" s="238"/>
      <c r="ET2110" s="238"/>
      <c r="EU2110" s="238"/>
      <c r="EV2110" s="238"/>
      <c r="EW2110" s="238"/>
      <c r="EX2110" s="238"/>
      <c r="EY2110" s="238"/>
      <c r="EZ2110" s="238"/>
      <c r="FA2110" s="238"/>
      <c r="FB2110" s="238"/>
      <c r="FC2110" s="238"/>
      <c r="FD2110" s="238"/>
      <c r="FE2110" s="238"/>
    </row>
    <row r="2111" spans="34:161">
      <c r="AH2111" s="238"/>
      <c r="AI2111" s="238"/>
      <c r="AJ2111" s="238"/>
      <c r="AK2111" s="238"/>
      <c r="AL2111" s="238"/>
      <c r="AM2111" s="238"/>
      <c r="AN2111" s="238"/>
      <c r="AO2111" s="238"/>
      <c r="AP2111" s="238"/>
      <c r="AQ2111" s="238"/>
      <c r="AR2111" s="238"/>
      <c r="AS2111" s="238"/>
      <c r="AT2111" s="238"/>
      <c r="AU2111" s="238"/>
      <c r="AV2111" s="238"/>
      <c r="AW2111" s="238"/>
      <c r="AX2111" s="238"/>
      <c r="AY2111" s="238"/>
      <c r="AZ2111" s="238"/>
      <c r="BA2111" s="238"/>
      <c r="BB2111" s="238"/>
      <c r="BC2111" s="238"/>
      <c r="BD2111" s="238"/>
      <c r="BE2111" s="238"/>
      <c r="BF2111" s="238"/>
      <c r="BG2111" s="238"/>
      <c r="BH2111" s="238"/>
      <c r="BI2111" s="238"/>
      <c r="BJ2111" s="238"/>
      <c r="BK2111" s="238"/>
      <c r="BL2111" s="238"/>
      <c r="BM2111" s="238"/>
      <c r="BN2111" s="238"/>
      <c r="BO2111" s="238"/>
      <c r="BP2111" s="238"/>
      <c r="BQ2111" s="238"/>
      <c r="BR2111" s="238"/>
      <c r="BS2111" s="238"/>
      <c r="BT2111" s="238"/>
      <c r="BU2111" s="238"/>
      <c r="BV2111" s="238"/>
      <c r="BW2111" s="238"/>
      <c r="BX2111" s="238"/>
      <c r="BY2111" s="238"/>
      <c r="BZ2111" s="238"/>
      <c r="CA2111" s="238"/>
      <c r="CB2111" s="238"/>
      <c r="CC2111" s="238"/>
      <c r="CD2111" s="238"/>
      <c r="CE2111" s="238"/>
      <c r="CF2111" s="238"/>
      <c r="CG2111" s="238"/>
      <c r="CH2111" s="238"/>
      <c r="CI2111" s="238"/>
      <c r="CJ2111" s="238"/>
      <c r="CK2111" s="238"/>
      <c r="CL2111" s="238"/>
      <c r="CM2111" s="238"/>
      <c r="CN2111" s="238"/>
      <c r="CO2111" s="238"/>
      <c r="CP2111" s="238"/>
      <c r="CQ2111" s="238"/>
      <c r="CR2111" s="238"/>
      <c r="CS2111" s="238"/>
      <c r="CT2111" s="238"/>
      <c r="CU2111" s="238"/>
      <c r="CV2111" s="238"/>
      <c r="CW2111" s="238"/>
      <c r="CX2111" s="238"/>
      <c r="CY2111" s="238"/>
      <c r="CZ2111" s="238"/>
      <c r="DA2111" s="238"/>
      <c r="DB2111" s="238"/>
      <c r="DC2111" s="238"/>
      <c r="DD2111" s="238"/>
      <c r="DE2111" s="238"/>
      <c r="DF2111" s="238"/>
      <c r="DG2111" s="238"/>
      <c r="DH2111" s="238"/>
      <c r="DI2111" s="238"/>
      <c r="DJ2111" s="238"/>
      <c r="DK2111" s="238"/>
      <c r="DL2111" s="238"/>
      <c r="DM2111" s="238"/>
      <c r="DN2111" s="238"/>
      <c r="DO2111" s="238"/>
      <c r="DP2111" s="238"/>
      <c r="DQ2111" s="238"/>
      <c r="DR2111" s="238"/>
      <c r="DS2111" s="238"/>
      <c r="DT2111" s="238"/>
      <c r="DU2111" s="238"/>
      <c r="DV2111" s="238"/>
      <c r="DW2111" s="238"/>
      <c r="DX2111" s="238"/>
      <c r="DY2111" s="238"/>
      <c r="DZ2111" s="238"/>
      <c r="EA2111" s="238"/>
      <c r="EB2111" s="238"/>
      <c r="EC2111" s="238"/>
      <c r="ED2111" s="238"/>
      <c r="EE2111" s="238"/>
      <c r="EF2111" s="238"/>
      <c r="EG2111" s="238"/>
      <c r="EH2111" s="238"/>
      <c r="EI2111" s="238"/>
      <c r="EJ2111" s="238"/>
      <c r="EK2111" s="238"/>
      <c r="EL2111" s="238"/>
      <c r="EM2111" s="238"/>
      <c r="EN2111" s="238"/>
      <c r="EO2111" s="238"/>
      <c r="EP2111" s="238"/>
      <c r="EQ2111" s="238"/>
      <c r="ER2111" s="238"/>
      <c r="ES2111" s="238"/>
      <c r="ET2111" s="238"/>
      <c r="EU2111" s="238"/>
      <c r="EV2111" s="238"/>
      <c r="EW2111" s="238"/>
      <c r="EX2111" s="238"/>
      <c r="EY2111" s="238"/>
      <c r="EZ2111" s="238"/>
      <c r="FA2111" s="238"/>
      <c r="FB2111" s="238"/>
      <c r="FC2111" s="238"/>
      <c r="FD2111" s="238"/>
      <c r="FE2111" s="238"/>
    </row>
    <row r="2112" spans="34:161">
      <c r="AH2112" s="238"/>
      <c r="AI2112" s="238"/>
      <c r="AJ2112" s="238"/>
      <c r="AK2112" s="238"/>
      <c r="AL2112" s="238"/>
      <c r="AM2112" s="238"/>
      <c r="AN2112" s="238"/>
      <c r="AO2112" s="238"/>
      <c r="AP2112" s="238"/>
      <c r="AQ2112" s="238"/>
      <c r="AR2112" s="238"/>
      <c r="AS2112" s="238"/>
      <c r="AT2112" s="238"/>
      <c r="AU2112" s="238"/>
      <c r="AV2112" s="238"/>
      <c r="AW2112" s="238"/>
      <c r="AX2112" s="238"/>
      <c r="AY2112" s="238"/>
      <c r="AZ2112" s="238"/>
      <c r="BA2112" s="238"/>
      <c r="BB2112" s="238"/>
      <c r="BC2112" s="238"/>
      <c r="BD2112" s="238"/>
      <c r="BE2112" s="238"/>
      <c r="BF2112" s="238"/>
      <c r="BG2112" s="238"/>
      <c r="BH2112" s="238"/>
      <c r="BI2112" s="238"/>
      <c r="BJ2112" s="238"/>
      <c r="BK2112" s="238"/>
      <c r="BL2112" s="238"/>
      <c r="BM2112" s="238"/>
      <c r="BN2112" s="238"/>
      <c r="BO2112" s="238"/>
      <c r="BP2112" s="238"/>
      <c r="BQ2112" s="238"/>
      <c r="BR2112" s="238"/>
      <c r="BS2112" s="238"/>
      <c r="BT2112" s="238"/>
      <c r="BU2112" s="238"/>
      <c r="BV2112" s="238"/>
      <c r="BW2112" s="238"/>
      <c r="BX2112" s="238"/>
      <c r="BY2112" s="238"/>
      <c r="BZ2112" s="238"/>
      <c r="CA2112" s="238"/>
      <c r="CB2112" s="238"/>
      <c r="CC2112" s="238"/>
      <c r="CD2112" s="238"/>
      <c r="CE2112" s="238"/>
      <c r="CF2112" s="238"/>
      <c r="CG2112" s="238"/>
      <c r="CH2112" s="238"/>
      <c r="CI2112" s="238"/>
      <c r="CJ2112" s="238"/>
      <c r="CK2112" s="238"/>
      <c r="CL2112" s="238"/>
      <c r="CM2112" s="238"/>
      <c r="CN2112" s="238"/>
      <c r="CO2112" s="238"/>
      <c r="CP2112" s="238"/>
      <c r="CQ2112" s="238"/>
      <c r="CR2112" s="238"/>
      <c r="CS2112" s="238"/>
      <c r="CT2112" s="238"/>
      <c r="CU2112" s="238"/>
      <c r="CV2112" s="238"/>
      <c r="CW2112" s="238"/>
      <c r="CX2112" s="238"/>
      <c r="CY2112" s="238"/>
      <c r="CZ2112" s="238"/>
      <c r="DA2112" s="238"/>
      <c r="DB2112" s="238"/>
      <c r="DC2112" s="238"/>
      <c r="DD2112" s="238"/>
      <c r="DE2112" s="238"/>
      <c r="DF2112" s="238"/>
      <c r="DG2112" s="238"/>
      <c r="DH2112" s="238"/>
      <c r="DI2112" s="238"/>
      <c r="DJ2112" s="238"/>
      <c r="DK2112" s="238"/>
      <c r="DL2112" s="238"/>
      <c r="DM2112" s="238"/>
      <c r="DN2112" s="238"/>
      <c r="DO2112" s="238"/>
      <c r="DP2112" s="238"/>
      <c r="DQ2112" s="238"/>
      <c r="DR2112" s="238"/>
      <c r="DS2112" s="238"/>
      <c r="DT2112" s="238"/>
      <c r="DU2112" s="238"/>
      <c r="DV2112" s="238"/>
      <c r="DW2112" s="238"/>
      <c r="DX2112" s="238"/>
      <c r="DY2112" s="238"/>
      <c r="DZ2112" s="238"/>
      <c r="EA2112" s="238"/>
      <c r="EB2112" s="238"/>
      <c r="EC2112" s="238"/>
      <c r="ED2112" s="238"/>
      <c r="EE2112" s="238"/>
      <c r="EF2112" s="238"/>
      <c r="EG2112" s="238"/>
      <c r="EH2112" s="238"/>
      <c r="EI2112" s="238"/>
      <c r="EJ2112" s="238"/>
      <c r="EK2112" s="238"/>
      <c r="EL2112" s="238"/>
      <c r="EM2112" s="238"/>
      <c r="EN2112" s="238"/>
      <c r="EO2112" s="238"/>
      <c r="EP2112" s="238"/>
      <c r="EQ2112" s="238"/>
      <c r="ER2112" s="238"/>
      <c r="ES2112" s="238"/>
      <c r="ET2112" s="238"/>
      <c r="EU2112" s="238"/>
      <c r="EV2112" s="238"/>
      <c r="EW2112" s="238"/>
      <c r="EX2112" s="238"/>
      <c r="EY2112" s="238"/>
      <c r="EZ2112" s="238"/>
      <c r="FA2112" s="238"/>
      <c r="FB2112" s="238"/>
      <c r="FC2112" s="238"/>
      <c r="FD2112" s="238"/>
      <c r="FE2112" s="238"/>
    </row>
    <row r="2113" spans="34:161">
      <c r="AH2113" s="238"/>
      <c r="AI2113" s="238"/>
      <c r="AJ2113" s="238"/>
      <c r="AK2113" s="238"/>
      <c r="AL2113" s="238"/>
      <c r="AM2113" s="238"/>
      <c r="AN2113" s="238"/>
      <c r="AO2113" s="238"/>
      <c r="AP2113" s="238"/>
      <c r="AQ2113" s="238"/>
      <c r="AR2113" s="238"/>
      <c r="AS2113" s="238"/>
      <c r="AT2113" s="238"/>
      <c r="AU2113" s="238"/>
      <c r="AV2113" s="238"/>
      <c r="AW2113" s="238"/>
      <c r="AX2113" s="238"/>
      <c r="AY2113" s="238"/>
      <c r="AZ2113" s="238"/>
      <c r="BA2113" s="238"/>
      <c r="BB2113" s="238"/>
      <c r="BC2113" s="238"/>
      <c r="BD2113" s="238"/>
      <c r="BE2113" s="238"/>
      <c r="BF2113" s="238"/>
      <c r="BG2113" s="238"/>
      <c r="BH2113" s="238"/>
      <c r="BI2113" s="238"/>
      <c r="BJ2113" s="238"/>
      <c r="BK2113" s="238"/>
      <c r="BL2113" s="238"/>
      <c r="BM2113" s="238"/>
      <c r="BN2113" s="238"/>
      <c r="BO2113" s="238"/>
      <c r="BP2113" s="238"/>
      <c r="BQ2113" s="238"/>
      <c r="BR2113" s="238"/>
      <c r="BS2113" s="238"/>
      <c r="BT2113" s="238"/>
      <c r="BU2113" s="238"/>
      <c r="BV2113" s="238"/>
      <c r="BW2113" s="238"/>
      <c r="BX2113" s="238"/>
      <c r="BY2113" s="238"/>
      <c r="BZ2113" s="238"/>
      <c r="CA2113" s="238"/>
      <c r="CB2113" s="238"/>
      <c r="CC2113" s="238"/>
      <c r="CD2113" s="238"/>
      <c r="CE2113" s="238"/>
      <c r="CF2113" s="238"/>
      <c r="CG2113" s="238"/>
      <c r="CH2113" s="238"/>
      <c r="CI2113" s="238"/>
      <c r="CJ2113" s="238"/>
      <c r="CK2113" s="238"/>
      <c r="CL2113" s="238"/>
      <c r="CM2113" s="238"/>
      <c r="CN2113" s="238"/>
      <c r="CO2113" s="238"/>
      <c r="CP2113" s="238"/>
      <c r="CQ2113" s="238"/>
      <c r="CR2113" s="238"/>
      <c r="CS2113" s="238"/>
      <c r="CT2113" s="238"/>
      <c r="CU2113" s="238"/>
      <c r="CV2113" s="238"/>
      <c r="CW2113" s="238"/>
      <c r="CX2113" s="238"/>
      <c r="CY2113" s="238"/>
      <c r="CZ2113" s="238"/>
      <c r="DA2113" s="238"/>
      <c r="DB2113" s="238"/>
      <c r="DC2113" s="238"/>
      <c r="DD2113" s="238"/>
      <c r="DE2113" s="238"/>
      <c r="DF2113" s="238"/>
      <c r="DG2113" s="238"/>
      <c r="DH2113" s="238"/>
      <c r="DI2113" s="238"/>
      <c r="DJ2113" s="238"/>
      <c r="DK2113" s="238"/>
      <c r="DL2113" s="238"/>
      <c r="DM2113" s="238"/>
      <c r="DN2113" s="238"/>
      <c r="DO2113" s="238"/>
      <c r="DP2113" s="238"/>
      <c r="DQ2113" s="238"/>
      <c r="DR2113" s="238"/>
      <c r="DS2113" s="238"/>
      <c r="DT2113" s="238"/>
      <c r="DU2113" s="238"/>
      <c r="DV2113" s="238"/>
      <c r="DW2113" s="238"/>
      <c r="DX2113" s="238"/>
      <c r="DY2113" s="238"/>
      <c r="DZ2113" s="238"/>
      <c r="EA2113" s="238"/>
      <c r="EB2113" s="238"/>
      <c r="EC2113" s="238"/>
      <c r="ED2113" s="238"/>
      <c r="EE2113" s="238"/>
      <c r="EF2113" s="238"/>
      <c r="EG2113" s="238"/>
      <c r="EH2113" s="238"/>
      <c r="EI2113" s="238"/>
      <c r="EJ2113" s="238"/>
      <c r="EK2113" s="238"/>
      <c r="EL2113" s="238"/>
      <c r="EM2113" s="238"/>
      <c r="EN2113" s="238"/>
      <c r="EO2113" s="238"/>
      <c r="EP2113" s="238"/>
      <c r="EQ2113" s="238"/>
      <c r="ER2113" s="238"/>
      <c r="ES2113" s="238"/>
      <c r="ET2113" s="238"/>
      <c r="EU2113" s="238"/>
      <c r="EV2113" s="238"/>
      <c r="EW2113" s="238"/>
      <c r="EX2113" s="238"/>
      <c r="EY2113" s="238"/>
      <c r="EZ2113" s="238"/>
      <c r="FA2113" s="238"/>
      <c r="FB2113" s="238"/>
      <c r="FC2113" s="238"/>
      <c r="FD2113" s="238"/>
      <c r="FE2113" s="238"/>
    </row>
    <row r="2114" spans="34:161">
      <c r="AH2114" s="238"/>
      <c r="AI2114" s="238"/>
      <c r="AJ2114" s="238"/>
      <c r="AK2114" s="238"/>
      <c r="AL2114" s="238"/>
      <c r="AM2114" s="238"/>
      <c r="AN2114" s="238"/>
      <c r="AO2114" s="238"/>
      <c r="AP2114" s="238"/>
      <c r="AQ2114" s="238"/>
      <c r="AR2114" s="238"/>
      <c r="AS2114" s="238"/>
      <c r="AT2114" s="238"/>
      <c r="AU2114" s="238"/>
      <c r="AV2114" s="238"/>
      <c r="AW2114" s="238"/>
      <c r="AX2114" s="238"/>
      <c r="AY2114" s="238"/>
      <c r="AZ2114" s="238"/>
      <c r="BA2114" s="238"/>
      <c r="BB2114" s="238"/>
      <c r="BC2114" s="238"/>
      <c r="BD2114" s="238"/>
      <c r="BE2114" s="238"/>
      <c r="BF2114" s="238"/>
      <c r="BG2114" s="238"/>
      <c r="BH2114" s="238"/>
      <c r="BI2114" s="238"/>
      <c r="BJ2114" s="238"/>
      <c r="BK2114" s="238"/>
      <c r="BL2114" s="238"/>
      <c r="BM2114" s="238"/>
      <c r="BN2114" s="238"/>
      <c r="BO2114" s="238"/>
      <c r="BP2114" s="238"/>
      <c r="BQ2114" s="238"/>
      <c r="BR2114" s="238"/>
      <c r="BS2114" s="238"/>
      <c r="BT2114" s="238"/>
      <c r="BU2114" s="238"/>
      <c r="BV2114" s="238"/>
      <c r="BW2114" s="238"/>
      <c r="BX2114" s="238"/>
      <c r="BY2114" s="238"/>
      <c r="BZ2114" s="238"/>
      <c r="CA2114" s="238"/>
      <c r="CB2114" s="238"/>
      <c r="CC2114" s="238"/>
      <c r="CD2114" s="238"/>
      <c r="CE2114" s="238"/>
      <c r="CF2114" s="238"/>
      <c r="CG2114" s="238"/>
      <c r="CH2114" s="238"/>
      <c r="CI2114" s="238"/>
      <c r="CJ2114" s="238"/>
      <c r="CK2114" s="238"/>
      <c r="CL2114" s="238"/>
      <c r="CM2114" s="238"/>
      <c r="CN2114" s="238"/>
      <c r="CO2114" s="238"/>
      <c r="CP2114" s="238"/>
      <c r="CQ2114" s="238"/>
      <c r="CR2114" s="238"/>
      <c r="CS2114" s="238"/>
      <c r="CT2114" s="238"/>
      <c r="CU2114" s="238"/>
      <c r="CV2114" s="238"/>
      <c r="CW2114" s="238"/>
      <c r="CX2114" s="238"/>
      <c r="CY2114" s="238"/>
      <c r="CZ2114" s="238"/>
      <c r="DA2114" s="238"/>
      <c r="DB2114" s="238"/>
      <c r="DC2114" s="238"/>
      <c r="DD2114" s="238"/>
      <c r="DE2114" s="238"/>
      <c r="DF2114" s="238"/>
      <c r="DG2114" s="238"/>
      <c r="DH2114" s="238"/>
      <c r="DI2114" s="238"/>
      <c r="DJ2114" s="238"/>
      <c r="DK2114" s="238"/>
      <c r="DL2114" s="238"/>
      <c r="DM2114" s="238"/>
      <c r="DN2114" s="238"/>
      <c r="DO2114" s="238"/>
      <c r="DP2114" s="238"/>
      <c r="DQ2114" s="238"/>
      <c r="DR2114" s="238"/>
      <c r="DS2114" s="238"/>
      <c r="DT2114" s="238"/>
      <c r="DU2114" s="238"/>
      <c r="DV2114" s="238"/>
      <c r="DW2114" s="238"/>
      <c r="DX2114" s="238"/>
      <c r="DY2114" s="238"/>
      <c r="DZ2114" s="238"/>
      <c r="EA2114" s="238"/>
      <c r="EB2114" s="238"/>
      <c r="EC2114" s="238"/>
      <c r="ED2114" s="238"/>
      <c r="EE2114" s="238"/>
      <c r="EF2114" s="238"/>
      <c r="EG2114" s="238"/>
      <c r="EH2114" s="238"/>
      <c r="EI2114" s="238"/>
      <c r="EJ2114" s="238"/>
      <c r="EK2114" s="238"/>
      <c r="EL2114" s="238"/>
      <c r="EM2114" s="238"/>
      <c r="EN2114" s="238"/>
      <c r="EO2114" s="238"/>
      <c r="EP2114" s="238"/>
      <c r="EQ2114" s="238"/>
      <c r="ER2114" s="238"/>
      <c r="ES2114" s="238"/>
      <c r="ET2114" s="238"/>
      <c r="EU2114" s="238"/>
      <c r="EV2114" s="238"/>
      <c r="EW2114" s="238"/>
      <c r="EX2114" s="238"/>
      <c r="EY2114" s="238"/>
      <c r="EZ2114" s="238"/>
      <c r="FA2114" s="238"/>
      <c r="FB2114" s="238"/>
      <c r="FC2114" s="238"/>
      <c r="FD2114" s="238"/>
      <c r="FE2114" s="238"/>
    </row>
    <row r="2115" spans="34:161">
      <c r="AH2115" s="238"/>
      <c r="AI2115" s="238"/>
      <c r="AJ2115" s="238"/>
      <c r="AK2115" s="238"/>
      <c r="AL2115" s="238"/>
      <c r="AM2115" s="238"/>
      <c r="AN2115" s="238"/>
      <c r="AO2115" s="238"/>
      <c r="AP2115" s="238"/>
      <c r="AQ2115" s="238"/>
      <c r="AR2115" s="238"/>
      <c r="AS2115" s="238"/>
      <c r="AT2115" s="238"/>
      <c r="AU2115" s="238"/>
      <c r="AV2115" s="238"/>
      <c r="AW2115" s="238"/>
      <c r="AX2115" s="238"/>
      <c r="AY2115" s="238"/>
      <c r="AZ2115" s="238"/>
      <c r="BA2115" s="238"/>
      <c r="BB2115" s="238"/>
      <c r="BC2115" s="238"/>
      <c r="BD2115" s="238"/>
      <c r="BE2115" s="238"/>
      <c r="BF2115" s="238"/>
      <c r="BG2115" s="238"/>
      <c r="BH2115" s="238"/>
      <c r="BI2115" s="238"/>
      <c r="BJ2115" s="238"/>
      <c r="BK2115" s="238"/>
      <c r="BL2115" s="238"/>
      <c r="BM2115" s="238"/>
      <c r="BN2115" s="238"/>
      <c r="BO2115" s="238"/>
      <c r="BP2115" s="238"/>
      <c r="BQ2115" s="238"/>
      <c r="BR2115" s="238"/>
      <c r="BS2115" s="238"/>
      <c r="BT2115" s="238"/>
      <c r="BU2115" s="238"/>
      <c r="BV2115" s="238"/>
      <c r="BW2115" s="238"/>
      <c r="BX2115" s="238"/>
      <c r="BY2115" s="238"/>
      <c r="BZ2115" s="238"/>
      <c r="CA2115" s="238"/>
      <c r="CB2115" s="238"/>
      <c r="CC2115" s="238"/>
      <c r="CD2115" s="238"/>
      <c r="CE2115" s="238"/>
      <c r="CF2115" s="238"/>
      <c r="CG2115" s="238"/>
      <c r="CH2115" s="238"/>
      <c r="CI2115" s="238"/>
      <c r="CJ2115" s="238"/>
      <c r="CK2115" s="238"/>
      <c r="CL2115" s="238"/>
      <c r="CM2115" s="238"/>
      <c r="CN2115" s="238"/>
      <c r="CO2115" s="238"/>
      <c r="CP2115" s="238"/>
      <c r="CQ2115" s="238"/>
      <c r="CR2115" s="238"/>
      <c r="CS2115" s="238"/>
      <c r="CT2115" s="238"/>
      <c r="CU2115" s="238"/>
      <c r="CV2115" s="238"/>
      <c r="CW2115" s="238"/>
      <c r="CX2115" s="238"/>
      <c r="CY2115" s="238"/>
      <c r="CZ2115" s="238"/>
      <c r="DA2115" s="238"/>
      <c r="DB2115" s="238"/>
      <c r="DC2115" s="238"/>
      <c r="DD2115" s="238"/>
      <c r="DE2115" s="238"/>
      <c r="DF2115" s="238"/>
      <c r="DG2115" s="238"/>
      <c r="DH2115" s="238"/>
      <c r="DI2115" s="238"/>
      <c r="DJ2115" s="238"/>
      <c r="DK2115" s="238"/>
      <c r="DL2115" s="238"/>
      <c r="DM2115" s="238"/>
      <c r="DN2115" s="238"/>
      <c r="DO2115" s="238"/>
      <c r="DP2115" s="238"/>
      <c r="DQ2115" s="238"/>
      <c r="DR2115" s="238"/>
      <c r="DS2115" s="238"/>
      <c r="DT2115" s="238"/>
      <c r="DU2115" s="238"/>
      <c r="DV2115" s="238"/>
      <c r="DW2115" s="238"/>
      <c r="DX2115" s="238"/>
      <c r="DY2115" s="238"/>
      <c r="DZ2115" s="238"/>
      <c r="EA2115" s="238"/>
      <c r="EB2115" s="238"/>
      <c r="EC2115" s="238"/>
      <c r="ED2115" s="238"/>
      <c r="EE2115" s="238"/>
      <c r="EF2115" s="238"/>
      <c r="EG2115" s="238"/>
      <c r="EH2115" s="238"/>
      <c r="EI2115" s="238"/>
      <c r="EJ2115" s="238"/>
      <c r="EK2115" s="238"/>
      <c r="EL2115" s="238"/>
      <c r="EM2115" s="238"/>
      <c r="EN2115" s="238"/>
      <c r="EO2115" s="238"/>
      <c r="EP2115" s="238"/>
      <c r="EQ2115" s="238"/>
      <c r="ER2115" s="238"/>
      <c r="ES2115" s="238"/>
      <c r="ET2115" s="238"/>
      <c r="EU2115" s="238"/>
      <c r="EV2115" s="238"/>
      <c r="EW2115" s="238"/>
      <c r="EX2115" s="238"/>
      <c r="EY2115" s="238"/>
      <c r="EZ2115" s="238"/>
      <c r="FA2115" s="238"/>
      <c r="FB2115" s="238"/>
      <c r="FC2115" s="238"/>
      <c r="FD2115" s="238"/>
      <c r="FE2115" s="238"/>
    </row>
    <row r="2116" spans="34:161">
      <c r="AH2116" s="238"/>
      <c r="AI2116" s="238"/>
      <c r="AJ2116" s="238"/>
      <c r="AK2116" s="238"/>
      <c r="AL2116" s="238"/>
      <c r="AM2116" s="238"/>
      <c r="AN2116" s="238"/>
      <c r="AO2116" s="238"/>
      <c r="AP2116" s="238"/>
      <c r="AQ2116" s="238"/>
      <c r="AR2116" s="238"/>
      <c r="AS2116" s="238"/>
      <c r="AT2116" s="238"/>
      <c r="AU2116" s="238"/>
      <c r="AV2116" s="238"/>
      <c r="AW2116" s="238"/>
      <c r="AX2116" s="238"/>
      <c r="AY2116" s="238"/>
      <c r="AZ2116" s="238"/>
      <c r="BA2116" s="238"/>
      <c r="BB2116" s="238"/>
      <c r="BC2116" s="238"/>
      <c r="BD2116" s="238"/>
      <c r="BE2116" s="238"/>
      <c r="BF2116" s="238"/>
      <c r="BG2116" s="238"/>
      <c r="BH2116" s="238"/>
      <c r="BI2116" s="238"/>
      <c r="BJ2116" s="238"/>
      <c r="BK2116" s="238"/>
      <c r="BL2116" s="238"/>
      <c r="BM2116" s="238"/>
      <c r="BN2116" s="238"/>
      <c r="BO2116" s="238"/>
      <c r="BP2116" s="238"/>
      <c r="BQ2116" s="238"/>
      <c r="BR2116" s="238"/>
      <c r="BS2116" s="238"/>
      <c r="BT2116" s="238"/>
      <c r="BU2116" s="238"/>
      <c r="BV2116" s="238"/>
      <c r="BW2116" s="238"/>
      <c r="BX2116" s="238"/>
      <c r="BY2116" s="238"/>
      <c r="BZ2116" s="238"/>
      <c r="CA2116" s="238"/>
      <c r="CB2116" s="238"/>
      <c r="CC2116" s="238"/>
      <c r="CD2116" s="238"/>
      <c r="CE2116" s="238"/>
      <c r="CF2116" s="238"/>
      <c r="CG2116" s="238"/>
      <c r="CH2116" s="238"/>
      <c r="CI2116" s="238"/>
      <c r="CJ2116" s="238"/>
      <c r="CK2116" s="238"/>
      <c r="CL2116" s="238"/>
      <c r="CM2116" s="238"/>
      <c r="CN2116" s="238"/>
      <c r="CO2116" s="238"/>
      <c r="CP2116" s="238"/>
      <c r="CQ2116" s="238"/>
      <c r="CR2116" s="238"/>
      <c r="CS2116" s="238"/>
      <c r="CT2116" s="238"/>
      <c r="CU2116" s="238"/>
      <c r="CV2116" s="238"/>
      <c r="CW2116" s="238"/>
      <c r="CX2116" s="238"/>
      <c r="CY2116" s="238"/>
      <c r="CZ2116" s="238"/>
      <c r="DA2116" s="238"/>
      <c r="DB2116" s="238"/>
      <c r="DC2116" s="238"/>
      <c r="DD2116" s="238"/>
      <c r="DE2116" s="238"/>
      <c r="DF2116" s="238"/>
      <c r="DG2116" s="238"/>
      <c r="DH2116" s="238"/>
      <c r="DI2116" s="238"/>
      <c r="DJ2116" s="238"/>
      <c r="DK2116" s="238"/>
      <c r="DL2116" s="238"/>
      <c r="DM2116" s="238"/>
      <c r="DN2116" s="238"/>
      <c r="DO2116" s="238"/>
      <c r="DP2116" s="238"/>
      <c r="DQ2116" s="238"/>
      <c r="DR2116" s="238"/>
      <c r="DS2116" s="238"/>
      <c r="DT2116" s="238"/>
      <c r="DU2116" s="238"/>
      <c r="DV2116" s="238"/>
      <c r="DW2116" s="238"/>
      <c r="DX2116" s="238"/>
      <c r="DY2116" s="238"/>
      <c r="DZ2116" s="238"/>
      <c r="EA2116" s="238"/>
      <c r="EB2116" s="238"/>
      <c r="EC2116" s="238"/>
      <c r="ED2116" s="238"/>
      <c r="EE2116" s="238"/>
      <c r="EF2116" s="238"/>
      <c r="EG2116" s="238"/>
      <c r="EH2116" s="238"/>
      <c r="EI2116" s="238"/>
      <c r="EJ2116" s="238"/>
      <c r="EK2116" s="238"/>
      <c r="EL2116" s="238"/>
      <c r="EM2116" s="238"/>
      <c r="EN2116" s="238"/>
      <c r="EO2116" s="238"/>
      <c r="EP2116" s="238"/>
      <c r="EQ2116" s="238"/>
      <c r="ER2116" s="238"/>
      <c r="ES2116" s="238"/>
      <c r="ET2116" s="238"/>
      <c r="EU2116" s="238"/>
      <c r="EV2116" s="238"/>
      <c r="EW2116" s="238"/>
      <c r="EX2116" s="238"/>
      <c r="EY2116" s="238"/>
      <c r="EZ2116" s="238"/>
      <c r="FA2116" s="238"/>
      <c r="FB2116" s="238"/>
      <c r="FC2116" s="238"/>
      <c r="FD2116" s="238"/>
      <c r="FE2116" s="238"/>
    </row>
    <row r="2117" spans="34:161">
      <c r="AH2117" s="238"/>
      <c r="AI2117" s="238"/>
      <c r="AJ2117" s="238"/>
      <c r="AK2117" s="238"/>
      <c r="AL2117" s="238"/>
      <c r="AM2117" s="238"/>
      <c r="AN2117" s="238"/>
      <c r="AO2117" s="238"/>
      <c r="AP2117" s="238"/>
      <c r="AQ2117" s="238"/>
      <c r="AR2117" s="238"/>
      <c r="AS2117" s="238"/>
      <c r="AT2117" s="238"/>
      <c r="AU2117" s="238"/>
      <c r="AV2117" s="238"/>
      <c r="AW2117" s="238"/>
      <c r="AX2117" s="238"/>
      <c r="AY2117" s="238"/>
      <c r="AZ2117" s="238"/>
      <c r="BA2117" s="238"/>
      <c r="BB2117" s="238"/>
      <c r="BC2117" s="238"/>
      <c r="BD2117" s="238"/>
      <c r="BE2117" s="238"/>
      <c r="BF2117" s="238"/>
      <c r="BG2117" s="238"/>
      <c r="BH2117" s="238"/>
      <c r="BI2117" s="238"/>
      <c r="BJ2117" s="238"/>
      <c r="BK2117" s="238"/>
      <c r="BL2117" s="238"/>
      <c r="BM2117" s="238"/>
      <c r="BN2117" s="238"/>
      <c r="BO2117" s="238"/>
      <c r="BP2117" s="238"/>
      <c r="BQ2117" s="238"/>
      <c r="BR2117" s="238"/>
      <c r="BS2117" s="238"/>
      <c r="BT2117" s="238"/>
      <c r="BU2117" s="238"/>
      <c r="BV2117" s="238"/>
      <c r="BW2117" s="238"/>
      <c r="BX2117" s="238"/>
      <c r="BY2117" s="238"/>
      <c r="BZ2117" s="238"/>
      <c r="CA2117" s="238"/>
      <c r="CB2117" s="238"/>
      <c r="CC2117" s="238"/>
      <c r="CD2117" s="238"/>
      <c r="CE2117" s="238"/>
      <c r="CF2117" s="238"/>
      <c r="CG2117" s="238"/>
      <c r="CH2117" s="238"/>
      <c r="CI2117" s="238"/>
      <c r="CJ2117" s="238"/>
      <c r="CK2117" s="238"/>
      <c r="CL2117" s="238"/>
      <c r="CM2117" s="238"/>
      <c r="CN2117" s="238"/>
      <c r="CO2117" s="238"/>
      <c r="CP2117" s="238"/>
      <c r="CQ2117" s="238"/>
      <c r="CR2117" s="238"/>
      <c r="CS2117" s="238"/>
      <c r="CT2117" s="238"/>
      <c r="CU2117" s="238"/>
      <c r="CV2117" s="238"/>
      <c r="CW2117" s="238"/>
      <c r="CX2117" s="238"/>
      <c r="CY2117" s="238"/>
      <c r="CZ2117" s="238"/>
      <c r="DA2117" s="238"/>
      <c r="DB2117" s="238"/>
      <c r="DC2117" s="238"/>
      <c r="DD2117" s="238"/>
      <c r="DE2117" s="238"/>
      <c r="DF2117" s="238"/>
      <c r="DG2117" s="238"/>
      <c r="DH2117" s="238"/>
      <c r="DI2117" s="238"/>
      <c r="DJ2117" s="238"/>
      <c r="DK2117" s="238"/>
      <c r="DL2117" s="238"/>
      <c r="DM2117" s="238"/>
      <c r="DN2117" s="238"/>
      <c r="DO2117" s="238"/>
      <c r="DP2117" s="238"/>
      <c r="DQ2117" s="238"/>
      <c r="DR2117" s="238"/>
      <c r="DS2117" s="238"/>
      <c r="DT2117" s="238"/>
      <c r="DU2117" s="238"/>
      <c r="DV2117" s="238"/>
      <c r="DW2117" s="238"/>
      <c r="DX2117" s="238"/>
      <c r="DY2117" s="238"/>
      <c r="DZ2117" s="238"/>
      <c r="EA2117" s="238"/>
      <c r="EB2117" s="238"/>
      <c r="EC2117" s="238"/>
      <c r="ED2117" s="238"/>
      <c r="EE2117" s="238"/>
      <c r="EF2117" s="238"/>
      <c r="EG2117" s="238"/>
      <c r="EH2117" s="238"/>
      <c r="EI2117" s="238"/>
      <c r="EJ2117" s="238"/>
      <c r="EK2117" s="238"/>
      <c r="EL2117" s="238"/>
      <c r="EM2117" s="238"/>
      <c r="EN2117" s="238"/>
      <c r="EO2117" s="238"/>
      <c r="EP2117" s="238"/>
      <c r="EQ2117" s="238"/>
      <c r="ER2117" s="238"/>
      <c r="ES2117" s="238"/>
      <c r="ET2117" s="238"/>
      <c r="EU2117" s="238"/>
      <c r="EV2117" s="238"/>
      <c r="EW2117" s="238"/>
      <c r="EX2117" s="238"/>
      <c r="EY2117" s="238"/>
      <c r="EZ2117" s="238"/>
      <c r="FA2117" s="238"/>
      <c r="FB2117" s="238"/>
      <c r="FC2117" s="238"/>
      <c r="FD2117" s="238"/>
      <c r="FE2117" s="238"/>
    </row>
    <row r="2118" spans="34:161">
      <c r="AH2118" s="238"/>
      <c r="AI2118" s="238"/>
      <c r="AJ2118" s="238"/>
      <c r="AK2118" s="238"/>
      <c r="AL2118" s="238"/>
      <c r="AM2118" s="238"/>
      <c r="AN2118" s="238"/>
      <c r="AO2118" s="238"/>
      <c r="AP2118" s="238"/>
      <c r="AQ2118" s="238"/>
      <c r="AR2118" s="238"/>
      <c r="AS2118" s="238"/>
      <c r="AT2118" s="238"/>
      <c r="AU2118" s="238"/>
      <c r="AV2118" s="238"/>
      <c r="AW2118" s="238"/>
      <c r="AX2118" s="238"/>
      <c r="AY2118" s="238"/>
      <c r="AZ2118" s="238"/>
      <c r="BA2118" s="238"/>
      <c r="BB2118" s="238"/>
      <c r="BC2118" s="238"/>
      <c r="BD2118" s="238"/>
      <c r="BE2118" s="238"/>
      <c r="BF2118" s="238"/>
      <c r="BG2118" s="238"/>
      <c r="BH2118" s="238"/>
      <c r="BI2118" s="238"/>
      <c r="BJ2118" s="238"/>
      <c r="BK2118" s="238"/>
      <c r="BL2118" s="238"/>
      <c r="BM2118" s="238"/>
      <c r="BN2118" s="238"/>
      <c r="BO2118" s="238"/>
      <c r="BP2118" s="238"/>
      <c r="BQ2118" s="238"/>
      <c r="BR2118" s="238"/>
      <c r="BS2118" s="238"/>
      <c r="BT2118" s="238"/>
      <c r="BU2118" s="238"/>
      <c r="BV2118" s="238"/>
      <c r="BW2118" s="238"/>
      <c r="BX2118" s="238"/>
      <c r="BY2118" s="238"/>
      <c r="BZ2118" s="238"/>
      <c r="CA2118" s="238"/>
      <c r="CB2118" s="238"/>
      <c r="CC2118" s="238"/>
      <c r="CD2118" s="238"/>
      <c r="CE2118" s="238"/>
      <c r="CF2118" s="238"/>
      <c r="CG2118" s="238"/>
      <c r="CH2118" s="238"/>
      <c r="CI2118" s="238"/>
      <c r="CJ2118" s="238"/>
      <c r="CK2118" s="238"/>
      <c r="CL2118" s="238"/>
      <c r="CM2118" s="238"/>
      <c r="CN2118" s="238"/>
      <c r="CO2118" s="238"/>
      <c r="CP2118" s="238"/>
      <c r="CQ2118" s="238"/>
      <c r="CR2118" s="238"/>
      <c r="CS2118" s="238"/>
      <c r="CT2118" s="238"/>
      <c r="CU2118" s="238"/>
      <c r="CV2118" s="238"/>
      <c r="CW2118" s="238"/>
      <c r="CX2118" s="238"/>
      <c r="CY2118" s="238"/>
      <c r="CZ2118" s="238"/>
      <c r="DA2118" s="238"/>
      <c r="DB2118" s="238"/>
      <c r="DC2118" s="238"/>
      <c r="DD2118" s="238"/>
      <c r="DE2118" s="238"/>
      <c r="DF2118" s="238"/>
      <c r="DG2118" s="238"/>
      <c r="DH2118" s="238"/>
      <c r="DI2118" s="238"/>
      <c r="DJ2118" s="238"/>
      <c r="DK2118" s="238"/>
      <c r="DL2118" s="238"/>
      <c r="DM2118" s="238"/>
      <c r="DN2118" s="238"/>
      <c r="DO2118" s="238"/>
      <c r="DP2118" s="238"/>
      <c r="DQ2118" s="238"/>
      <c r="DR2118" s="238"/>
      <c r="DS2118" s="238"/>
      <c r="DT2118" s="238"/>
      <c r="DU2118" s="238"/>
      <c r="DV2118" s="238"/>
      <c r="DW2118" s="238"/>
      <c r="DX2118" s="238"/>
      <c r="DY2118" s="238"/>
      <c r="DZ2118" s="238"/>
      <c r="EA2118" s="238"/>
      <c r="EB2118" s="238"/>
      <c r="EC2118" s="238"/>
      <c r="ED2118" s="238"/>
      <c r="EE2118" s="238"/>
      <c r="EF2118" s="238"/>
      <c r="EG2118" s="238"/>
      <c r="EH2118" s="238"/>
      <c r="EI2118" s="238"/>
      <c r="EJ2118" s="238"/>
      <c r="EK2118" s="238"/>
      <c r="EL2118" s="238"/>
      <c r="EM2118" s="238"/>
      <c r="EN2118" s="238"/>
      <c r="EO2118" s="238"/>
      <c r="EP2118" s="238"/>
      <c r="EQ2118" s="238"/>
      <c r="ER2118" s="238"/>
      <c r="ES2118" s="238"/>
      <c r="ET2118" s="238"/>
      <c r="EU2118" s="238"/>
      <c r="EV2118" s="238"/>
      <c r="EW2118" s="238"/>
      <c r="EX2118" s="238"/>
      <c r="EY2118" s="238"/>
      <c r="EZ2118" s="238"/>
      <c r="FA2118" s="238"/>
      <c r="FB2118" s="238"/>
      <c r="FC2118" s="238"/>
      <c r="FD2118" s="238"/>
      <c r="FE2118" s="238"/>
    </row>
    <row r="2119" spans="34:161">
      <c r="AH2119" s="238"/>
      <c r="AI2119" s="238"/>
      <c r="AJ2119" s="238"/>
      <c r="AK2119" s="238"/>
      <c r="AL2119" s="238"/>
      <c r="AM2119" s="238"/>
      <c r="AN2119" s="238"/>
      <c r="AO2119" s="238"/>
      <c r="AP2119" s="238"/>
      <c r="AQ2119" s="238"/>
      <c r="AR2119" s="238"/>
      <c r="AS2119" s="238"/>
      <c r="AT2119" s="238"/>
      <c r="AU2119" s="238"/>
      <c r="AV2119" s="238"/>
      <c r="AW2119" s="238"/>
      <c r="AX2119" s="238"/>
      <c r="AY2119" s="238"/>
      <c r="AZ2119" s="238"/>
      <c r="BA2119" s="238"/>
      <c r="BB2119" s="238"/>
      <c r="BC2119" s="238"/>
      <c r="BD2119" s="238"/>
      <c r="BE2119" s="238"/>
      <c r="BF2119" s="238"/>
      <c r="BG2119" s="238"/>
      <c r="BH2119" s="238"/>
      <c r="BI2119" s="238"/>
      <c r="BJ2119" s="238"/>
      <c r="BK2119" s="238"/>
      <c r="BL2119" s="238"/>
      <c r="BM2119" s="238"/>
      <c r="BN2119" s="238"/>
      <c r="BO2119" s="238"/>
      <c r="BP2119" s="238"/>
      <c r="BQ2119" s="238"/>
      <c r="BR2119" s="238"/>
      <c r="BS2119" s="238"/>
      <c r="BT2119" s="238"/>
      <c r="BU2119" s="238"/>
      <c r="BV2119" s="238"/>
      <c r="BW2119" s="238"/>
      <c r="BX2119" s="238"/>
      <c r="BY2119" s="238"/>
      <c r="BZ2119" s="238"/>
      <c r="CA2119" s="238"/>
      <c r="CB2119" s="238"/>
      <c r="CC2119" s="238"/>
      <c r="CD2119" s="238"/>
      <c r="CE2119" s="238"/>
      <c r="CF2119" s="238"/>
      <c r="CG2119" s="238"/>
      <c r="CH2119" s="238"/>
      <c r="CI2119" s="238"/>
      <c r="CJ2119" s="238"/>
      <c r="CK2119" s="238"/>
      <c r="CL2119" s="238"/>
      <c r="CM2119" s="238"/>
      <c r="CN2119" s="238"/>
      <c r="CO2119" s="238"/>
      <c r="CP2119" s="238"/>
      <c r="CQ2119" s="238"/>
      <c r="CR2119" s="238"/>
      <c r="CS2119" s="238"/>
      <c r="CT2119" s="238"/>
      <c r="CU2119" s="238"/>
      <c r="CV2119" s="238"/>
      <c r="CW2119" s="238"/>
      <c r="CX2119" s="238"/>
      <c r="CY2119" s="238"/>
      <c r="CZ2119" s="238"/>
      <c r="DA2119" s="238"/>
      <c r="DB2119" s="238"/>
      <c r="DC2119" s="238"/>
      <c r="DD2119" s="238"/>
      <c r="DE2119" s="238"/>
      <c r="DF2119" s="238"/>
      <c r="DG2119" s="238"/>
      <c r="DH2119" s="238"/>
      <c r="DI2119" s="238"/>
      <c r="DJ2119" s="238"/>
      <c r="DK2119" s="238"/>
      <c r="DL2119" s="238"/>
      <c r="DM2119" s="238"/>
      <c r="DN2119" s="238"/>
      <c r="DO2119" s="238"/>
      <c r="DP2119" s="238"/>
      <c r="DQ2119" s="238"/>
      <c r="DR2119" s="238"/>
      <c r="DS2119" s="238"/>
      <c r="DT2119" s="238"/>
      <c r="DU2119" s="238"/>
      <c r="DV2119" s="238"/>
      <c r="DW2119" s="238"/>
      <c r="DX2119" s="238"/>
      <c r="DY2119" s="238"/>
      <c r="DZ2119" s="238"/>
      <c r="EA2119" s="238"/>
      <c r="EB2119" s="238"/>
      <c r="EC2119" s="238"/>
      <c r="ED2119" s="238"/>
      <c r="EE2119" s="238"/>
      <c r="EF2119" s="238"/>
      <c r="EG2119" s="238"/>
      <c r="EH2119" s="238"/>
      <c r="EI2119" s="238"/>
      <c r="EJ2119" s="238"/>
      <c r="EK2119" s="238"/>
      <c r="EL2119" s="238"/>
      <c r="EM2119" s="238"/>
      <c r="EN2119" s="238"/>
      <c r="EO2119" s="238"/>
      <c r="EP2119" s="238"/>
      <c r="EQ2119" s="238"/>
      <c r="ER2119" s="238"/>
      <c r="ES2119" s="238"/>
      <c r="ET2119" s="238"/>
      <c r="EU2119" s="238"/>
      <c r="EV2119" s="238"/>
      <c r="EW2119" s="238"/>
      <c r="EX2119" s="238"/>
      <c r="EY2119" s="238"/>
      <c r="EZ2119" s="238"/>
      <c r="FA2119" s="238"/>
      <c r="FB2119" s="238"/>
      <c r="FC2119" s="238"/>
      <c r="FD2119" s="238"/>
      <c r="FE2119" s="238"/>
    </row>
    <row r="2120" spans="34:161">
      <c r="AH2120" s="238"/>
      <c r="AI2120" s="238"/>
      <c r="AJ2120" s="238"/>
      <c r="AK2120" s="238"/>
      <c r="AL2120" s="238"/>
      <c r="AM2120" s="238"/>
      <c r="AN2120" s="238"/>
      <c r="AO2120" s="238"/>
      <c r="AP2120" s="238"/>
      <c r="AQ2120" s="238"/>
      <c r="AR2120" s="238"/>
      <c r="AS2120" s="238"/>
      <c r="AT2120" s="238"/>
      <c r="AU2120" s="238"/>
      <c r="AV2120" s="238"/>
      <c r="AW2120" s="238"/>
      <c r="AX2120" s="238"/>
      <c r="AY2120" s="238"/>
      <c r="AZ2120" s="238"/>
      <c r="BA2120" s="238"/>
      <c r="BB2120" s="238"/>
      <c r="BC2120" s="238"/>
      <c r="BD2120" s="238"/>
      <c r="BE2120" s="238"/>
      <c r="BF2120" s="238"/>
      <c r="BG2120" s="238"/>
      <c r="BH2120" s="238"/>
      <c r="BI2120" s="238"/>
      <c r="BJ2120" s="238"/>
      <c r="BK2120" s="238"/>
      <c r="BL2120" s="238"/>
      <c r="BM2120" s="238"/>
      <c r="BN2120" s="238"/>
      <c r="BO2120" s="238"/>
      <c r="BP2120" s="238"/>
      <c r="BQ2120" s="238"/>
      <c r="BR2120" s="238"/>
      <c r="BS2120" s="238"/>
      <c r="BT2120" s="238"/>
      <c r="BU2120" s="238"/>
      <c r="BV2120" s="238"/>
      <c r="BW2120" s="238"/>
      <c r="BX2120" s="238"/>
      <c r="BY2120" s="238"/>
      <c r="BZ2120" s="238"/>
      <c r="CA2120" s="238"/>
      <c r="CB2120" s="238"/>
      <c r="CC2120" s="238"/>
      <c r="CD2120" s="238"/>
      <c r="CE2120" s="238"/>
      <c r="CF2120" s="238"/>
      <c r="CG2120" s="238"/>
      <c r="CH2120" s="238"/>
      <c r="CI2120" s="238"/>
      <c r="CJ2120" s="238"/>
      <c r="CK2120" s="238"/>
      <c r="CL2120" s="238"/>
      <c r="CM2120" s="238"/>
      <c r="CN2120" s="238"/>
      <c r="CO2120" s="238"/>
      <c r="CP2120" s="238"/>
      <c r="CQ2120" s="238"/>
      <c r="CR2120" s="238"/>
      <c r="CS2120" s="238"/>
      <c r="CT2120" s="238"/>
      <c r="CU2120" s="238"/>
      <c r="CV2120" s="238"/>
      <c r="CW2120" s="238"/>
      <c r="CX2120" s="238"/>
      <c r="CY2120" s="238"/>
      <c r="CZ2120" s="238"/>
      <c r="DA2120" s="238"/>
      <c r="DB2120" s="238"/>
      <c r="DC2120" s="238"/>
      <c r="DD2120" s="238"/>
      <c r="DE2120" s="238"/>
      <c r="DF2120" s="238"/>
      <c r="DG2120" s="238"/>
      <c r="DH2120" s="238"/>
      <c r="DI2120" s="238"/>
      <c r="DJ2120" s="238"/>
      <c r="DK2120" s="238"/>
      <c r="DL2120" s="238"/>
      <c r="DM2120" s="238"/>
      <c r="DN2120" s="238"/>
      <c r="DO2120" s="238"/>
      <c r="DP2120" s="238"/>
      <c r="DQ2120" s="238"/>
      <c r="DR2120" s="238"/>
      <c r="DS2120" s="238"/>
      <c r="DT2120" s="238"/>
      <c r="DU2120" s="238"/>
      <c r="DV2120" s="238"/>
      <c r="DW2120" s="238"/>
      <c r="DX2120" s="238"/>
      <c r="DY2120" s="238"/>
      <c r="DZ2120" s="238"/>
      <c r="EA2120" s="238"/>
      <c r="EB2120" s="238"/>
      <c r="EC2120" s="238"/>
      <c r="ED2120" s="238"/>
      <c r="EE2120" s="238"/>
      <c r="EF2120" s="238"/>
      <c r="EG2120" s="238"/>
      <c r="EH2120" s="238"/>
      <c r="EI2120" s="238"/>
      <c r="EJ2120" s="238"/>
      <c r="EK2120" s="238"/>
      <c r="EL2120" s="238"/>
      <c r="EM2120" s="238"/>
      <c r="EN2120" s="238"/>
      <c r="EO2120" s="238"/>
      <c r="EP2120" s="238"/>
      <c r="EQ2120" s="238"/>
      <c r="ER2120" s="238"/>
      <c r="ES2120" s="238"/>
      <c r="ET2120" s="238"/>
      <c r="EU2120" s="238"/>
      <c r="EV2120" s="238"/>
      <c r="EW2120" s="238"/>
      <c r="EX2120" s="238"/>
      <c r="EY2120" s="238"/>
      <c r="EZ2120" s="238"/>
      <c r="FA2120" s="238"/>
      <c r="FB2120" s="238"/>
      <c r="FC2120" s="238"/>
      <c r="FD2120" s="238"/>
      <c r="FE2120" s="238"/>
    </row>
    <row r="2121" spans="34:161">
      <c r="AH2121" s="238"/>
      <c r="AI2121" s="238"/>
      <c r="AJ2121" s="238"/>
      <c r="AK2121" s="238"/>
      <c r="AL2121" s="238"/>
      <c r="AM2121" s="238"/>
      <c r="AN2121" s="238"/>
      <c r="AO2121" s="238"/>
      <c r="AP2121" s="238"/>
      <c r="AQ2121" s="238"/>
      <c r="AR2121" s="238"/>
      <c r="AS2121" s="238"/>
      <c r="AT2121" s="238"/>
      <c r="AU2121" s="238"/>
      <c r="AV2121" s="238"/>
      <c r="AW2121" s="238"/>
      <c r="AX2121" s="238"/>
      <c r="AY2121" s="238"/>
      <c r="AZ2121" s="238"/>
      <c r="BA2121" s="238"/>
      <c r="BB2121" s="238"/>
      <c r="BC2121" s="238"/>
      <c r="BD2121" s="238"/>
      <c r="BE2121" s="238"/>
      <c r="BF2121" s="238"/>
      <c r="BG2121" s="238"/>
      <c r="BH2121" s="238"/>
      <c r="BI2121" s="238"/>
      <c r="BJ2121" s="238"/>
      <c r="BK2121" s="238"/>
      <c r="BL2121" s="238"/>
      <c r="BM2121" s="238"/>
      <c r="BN2121" s="238"/>
      <c r="BO2121" s="238"/>
      <c r="BP2121" s="238"/>
      <c r="BQ2121" s="238"/>
      <c r="BR2121" s="238"/>
      <c r="BS2121" s="238"/>
      <c r="BT2121" s="238"/>
      <c r="BU2121" s="238"/>
      <c r="BV2121" s="238"/>
      <c r="BW2121" s="238"/>
      <c r="BX2121" s="238"/>
      <c r="BY2121" s="238"/>
      <c r="BZ2121" s="238"/>
      <c r="CA2121" s="238"/>
      <c r="CB2121" s="238"/>
      <c r="CC2121" s="238"/>
      <c r="CD2121" s="238"/>
      <c r="CE2121" s="238"/>
      <c r="CF2121" s="238"/>
      <c r="CG2121" s="238"/>
      <c r="CH2121" s="238"/>
      <c r="CI2121" s="238"/>
      <c r="CJ2121" s="238"/>
      <c r="CK2121" s="238"/>
      <c r="CL2121" s="238"/>
      <c r="CM2121" s="238"/>
      <c r="CN2121" s="238"/>
      <c r="CO2121" s="238"/>
      <c r="CP2121" s="238"/>
      <c r="CQ2121" s="238"/>
      <c r="CR2121" s="238"/>
      <c r="CS2121" s="238"/>
      <c r="CT2121" s="238"/>
      <c r="CU2121" s="238"/>
      <c r="CV2121" s="238"/>
      <c r="CW2121" s="238"/>
      <c r="CX2121" s="238"/>
      <c r="CY2121" s="238"/>
      <c r="CZ2121" s="238"/>
      <c r="DA2121" s="238"/>
      <c r="DB2121" s="238"/>
      <c r="DC2121" s="238"/>
      <c r="DD2121" s="238"/>
      <c r="DE2121" s="238"/>
      <c r="DF2121" s="238"/>
      <c r="DG2121" s="238"/>
      <c r="DH2121" s="238"/>
      <c r="DI2121" s="238"/>
      <c r="DJ2121" s="238"/>
      <c r="DK2121" s="238"/>
      <c r="DL2121" s="238"/>
      <c r="DM2121" s="238"/>
      <c r="DN2121" s="238"/>
      <c r="DO2121" s="238"/>
      <c r="DP2121" s="238"/>
      <c r="DQ2121" s="238"/>
      <c r="DR2121" s="238"/>
      <c r="DS2121" s="238"/>
      <c r="DT2121" s="238"/>
      <c r="DU2121" s="238"/>
      <c r="DV2121" s="238"/>
      <c r="DW2121" s="238"/>
      <c r="DX2121" s="238"/>
      <c r="DY2121" s="238"/>
      <c r="DZ2121" s="238"/>
      <c r="EA2121" s="238"/>
      <c r="EB2121" s="238"/>
      <c r="EC2121" s="238"/>
      <c r="ED2121" s="238"/>
      <c r="EE2121" s="238"/>
      <c r="EF2121" s="238"/>
      <c r="EG2121" s="238"/>
      <c r="EH2121" s="238"/>
      <c r="EI2121" s="238"/>
      <c r="EJ2121" s="238"/>
      <c r="EK2121" s="238"/>
      <c r="EL2121" s="238"/>
      <c r="EM2121" s="238"/>
      <c r="EN2121" s="238"/>
      <c r="EO2121" s="238"/>
      <c r="EP2121" s="238"/>
      <c r="EQ2121" s="238"/>
      <c r="ER2121" s="238"/>
      <c r="ES2121" s="238"/>
      <c r="ET2121" s="238"/>
      <c r="EU2121" s="238"/>
      <c r="EV2121" s="238"/>
      <c r="EW2121" s="238"/>
      <c r="EX2121" s="238"/>
      <c r="EY2121" s="238"/>
      <c r="EZ2121" s="238"/>
      <c r="FA2121" s="238"/>
      <c r="FB2121" s="238"/>
      <c r="FC2121" s="238"/>
      <c r="FD2121" s="238"/>
      <c r="FE2121" s="238"/>
    </row>
    <row r="2122" spans="34:161">
      <c r="AH2122" s="238"/>
      <c r="AI2122" s="238"/>
      <c r="AJ2122" s="238"/>
      <c r="AK2122" s="238"/>
      <c r="AL2122" s="238"/>
      <c r="AM2122" s="238"/>
      <c r="AN2122" s="238"/>
      <c r="AO2122" s="238"/>
      <c r="AP2122" s="238"/>
      <c r="AQ2122" s="238"/>
      <c r="AR2122" s="238"/>
      <c r="AS2122" s="238"/>
      <c r="AT2122" s="238"/>
      <c r="AU2122" s="238"/>
      <c r="AV2122" s="238"/>
      <c r="AW2122" s="238"/>
      <c r="AX2122" s="238"/>
      <c r="AY2122" s="238"/>
      <c r="AZ2122" s="238"/>
      <c r="BA2122" s="238"/>
      <c r="BB2122" s="238"/>
      <c r="BC2122" s="238"/>
      <c r="BD2122" s="238"/>
      <c r="BE2122" s="238"/>
      <c r="BF2122" s="238"/>
      <c r="BG2122" s="238"/>
      <c r="BH2122" s="238"/>
      <c r="BI2122" s="238"/>
      <c r="BJ2122" s="238"/>
      <c r="BK2122" s="238"/>
      <c r="BL2122" s="238"/>
      <c r="BM2122" s="238"/>
      <c r="BN2122" s="238"/>
      <c r="BO2122" s="238"/>
      <c r="BP2122" s="238"/>
      <c r="BQ2122" s="238"/>
      <c r="BR2122" s="238"/>
      <c r="BS2122" s="238"/>
      <c r="BT2122" s="238"/>
      <c r="BU2122" s="238"/>
      <c r="BV2122" s="238"/>
      <c r="BW2122" s="238"/>
      <c r="BX2122" s="238"/>
      <c r="BY2122" s="238"/>
      <c r="BZ2122" s="238"/>
      <c r="CA2122" s="238"/>
      <c r="CB2122" s="238"/>
      <c r="CC2122" s="238"/>
      <c r="CD2122" s="238"/>
      <c r="CE2122" s="238"/>
      <c r="CF2122" s="238"/>
      <c r="CG2122" s="238"/>
      <c r="CH2122" s="238"/>
      <c r="CI2122" s="238"/>
      <c r="CJ2122" s="238"/>
      <c r="CK2122" s="238"/>
      <c r="CL2122" s="238"/>
      <c r="CM2122" s="238"/>
      <c r="CN2122" s="238"/>
      <c r="CO2122" s="238"/>
      <c r="CP2122" s="238"/>
      <c r="CQ2122" s="238"/>
      <c r="CR2122" s="238"/>
      <c r="CS2122" s="238"/>
      <c r="CT2122" s="238"/>
      <c r="CU2122" s="238"/>
      <c r="CV2122" s="238"/>
      <c r="CW2122" s="238"/>
      <c r="CX2122" s="238"/>
      <c r="CY2122" s="238"/>
      <c r="CZ2122" s="238"/>
      <c r="DA2122" s="238"/>
      <c r="DB2122" s="238"/>
      <c r="DC2122" s="238"/>
      <c r="DD2122" s="238"/>
      <c r="DE2122" s="238"/>
      <c r="DF2122" s="238"/>
      <c r="DG2122" s="238"/>
      <c r="DH2122" s="238"/>
      <c r="DI2122" s="238"/>
      <c r="DJ2122" s="238"/>
      <c r="DK2122" s="238"/>
      <c r="DL2122" s="238"/>
      <c r="DM2122" s="238"/>
      <c r="DN2122" s="238"/>
      <c r="DO2122" s="238"/>
      <c r="DP2122" s="238"/>
      <c r="DQ2122" s="238"/>
      <c r="DR2122" s="238"/>
      <c r="DS2122" s="238"/>
      <c r="DT2122" s="238"/>
      <c r="DU2122" s="238"/>
      <c r="DV2122" s="238"/>
      <c r="DW2122" s="238"/>
      <c r="DX2122" s="238"/>
      <c r="DY2122" s="238"/>
      <c r="DZ2122" s="238"/>
      <c r="EA2122" s="238"/>
      <c r="EB2122" s="238"/>
      <c r="EC2122" s="238"/>
      <c r="ED2122" s="238"/>
      <c r="EE2122" s="238"/>
      <c r="EF2122" s="238"/>
      <c r="EG2122" s="238"/>
      <c r="EH2122" s="238"/>
      <c r="EI2122" s="238"/>
      <c r="EJ2122" s="238"/>
      <c r="EK2122" s="238"/>
      <c r="EL2122" s="238"/>
      <c r="EM2122" s="238"/>
      <c r="EN2122" s="238"/>
      <c r="EO2122" s="238"/>
      <c r="EP2122" s="238"/>
      <c r="EQ2122" s="238"/>
      <c r="ER2122" s="238"/>
      <c r="ES2122" s="238"/>
      <c r="ET2122" s="238"/>
      <c r="EU2122" s="238"/>
      <c r="EV2122" s="238"/>
      <c r="EW2122" s="238"/>
      <c r="EX2122" s="238"/>
      <c r="EY2122" s="238"/>
      <c r="EZ2122" s="238"/>
      <c r="FA2122" s="238"/>
      <c r="FB2122" s="238"/>
      <c r="FC2122" s="238"/>
      <c r="FD2122" s="238"/>
      <c r="FE2122" s="238"/>
    </row>
    <row r="2123" spans="34:161">
      <c r="AH2123" s="238"/>
      <c r="AI2123" s="238"/>
      <c r="AJ2123" s="238"/>
      <c r="AK2123" s="238"/>
      <c r="AL2123" s="238"/>
      <c r="AM2123" s="238"/>
      <c r="AN2123" s="238"/>
      <c r="AO2123" s="238"/>
      <c r="AP2123" s="238"/>
      <c r="AQ2123" s="238"/>
      <c r="AR2123" s="238"/>
      <c r="AS2123" s="238"/>
      <c r="AT2123" s="238"/>
      <c r="AU2123" s="238"/>
      <c r="AV2123" s="238"/>
      <c r="AW2123" s="238"/>
      <c r="AX2123" s="238"/>
      <c r="AY2123" s="238"/>
      <c r="AZ2123" s="238"/>
      <c r="BA2123" s="238"/>
      <c r="BB2123" s="238"/>
      <c r="BC2123" s="238"/>
      <c r="BD2123" s="238"/>
      <c r="BE2123" s="238"/>
      <c r="BF2123" s="238"/>
      <c r="BG2123" s="238"/>
      <c r="BH2123" s="238"/>
      <c r="BI2123" s="238"/>
      <c r="BJ2123" s="238"/>
      <c r="BK2123" s="238"/>
      <c r="BL2123" s="238"/>
      <c r="BM2123" s="238"/>
      <c r="BN2123" s="238"/>
      <c r="BO2123" s="238"/>
      <c r="BP2123" s="238"/>
      <c r="BQ2123" s="238"/>
      <c r="BR2123" s="238"/>
      <c r="BS2123" s="238"/>
      <c r="BT2123" s="238"/>
      <c r="BU2123" s="238"/>
      <c r="BV2123" s="238"/>
      <c r="BW2123" s="238"/>
      <c r="BX2123" s="238"/>
      <c r="BY2123" s="238"/>
      <c r="BZ2123" s="238"/>
      <c r="CA2123" s="238"/>
      <c r="CB2123" s="238"/>
      <c r="CC2123" s="238"/>
      <c r="CD2123" s="238"/>
      <c r="CE2123" s="238"/>
      <c r="CF2123" s="238"/>
      <c r="CG2123" s="238"/>
      <c r="CH2123" s="238"/>
      <c r="CI2123" s="238"/>
      <c r="CJ2123" s="238"/>
      <c r="CK2123" s="238"/>
      <c r="CL2123" s="238"/>
      <c r="CM2123" s="238"/>
      <c r="CN2123" s="238"/>
      <c r="CO2123" s="238"/>
      <c r="CP2123" s="238"/>
      <c r="CQ2123" s="238"/>
      <c r="CR2123" s="238"/>
      <c r="CS2123" s="238"/>
      <c r="CT2123" s="238"/>
      <c r="CU2123" s="238"/>
      <c r="CV2123" s="238"/>
      <c r="CW2123" s="238"/>
      <c r="CX2123" s="238"/>
      <c r="CY2123" s="238"/>
      <c r="CZ2123" s="238"/>
      <c r="DA2123" s="238"/>
      <c r="DB2123" s="238"/>
      <c r="DC2123" s="238"/>
      <c r="DD2123" s="238"/>
      <c r="DE2123" s="238"/>
      <c r="DF2123" s="238"/>
      <c r="DG2123" s="238"/>
      <c r="DH2123" s="238"/>
      <c r="DI2123" s="238"/>
      <c r="DJ2123" s="238"/>
      <c r="DK2123" s="238"/>
      <c r="DL2123" s="238"/>
      <c r="DM2123" s="238"/>
      <c r="DN2123" s="238"/>
      <c r="DO2123" s="238"/>
      <c r="DP2123" s="238"/>
      <c r="DQ2123" s="238"/>
      <c r="DR2123" s="238"/>
      <c r="DS2123" s="238"/>
      <c r="DT2123" s="238"/>
      <c r="DU2123" s="238"/>
      <c r="DV2123" s="238"/>
      <c r="DW2123" s="238"/>
      <c r="DX2123" s="238"/>
      <c r="DY2123" s="238"/>
      <c r="DZ2123" s="238"/>
      <c r="EA2123" s="238"/>
      <c r="EB2123" s="238"/>
      <c r="EC2123" s="238"/>
      <c r="ED2123" s="238"/>
      <c r="EE2123" s="238"/>
      <c r="EF2123" s="238"/>
      <c r="EG2123" s="238"/>
      <c r="EH2123" s="238"/>
      <c r="EI2123" s="238"/>
      <c r="EJ2123" s="238"/>
      <c r="EK2123" s="238"/>
      <c r="EL2123" s="238"/>
      <c r="EM2123" s="238"/>
      <c r="EN2123" s="238"/>
      <c r="EO2123" s="238"/>
      <c r="EP2123" s="238"/>
      <c r="EQ2123" s="238"/>
      <c r="ER2123" s="238"/>
      <c r="ES2123" s="238"/>
      <c r="ET2123" s="238"/>
      <c r="EU2123" s="238"/>
      <c r="EV2123" s="238"/>
      <c r="EW2123" s="238"/>
      <c r="EX2123" s="238"/>
      <c r="EY2123" s="238"/>
      <c r="EZ2123" s="238"/>
      <c r="FA2123" s="238"/>
      <c r="FB2123" s="238"/>
      <c r="FC2123" s="238"/>
      <c r="FD2123" s="238"/>
      <c r="FE2123" s="238"/>
    </row>
    <row r="2124" spans="34:161">
      <c r="AH2124" s="238"/>
      <c r="AI2124" s="238"/>
      <c r="AJ2124" s="238"/>
      <c r="AK2124" s="238"/>
      <c r="AL2124" s="238"/>
      <c r="AM2124" s="238"/>
      <c r="AN2124" s="238"/>
      <c r="AO2124" s="238"/>
      <c r="AP2124" s="238"/>
      <c r="AQ2124" s="238"/>
      <c r="AR2124" s="238"/>
      <c r="AS2124" s="238"/>
      <c r="AT2124" s="238"/>
      <c r="AU2124" s="238"/>
      <c r="AV2124" s="238"/>
      <c r="AW2124" s="238"/>
      <c r="AX2124" s="238"/>
      <c r="AY2124" s="238"/>
      <c r="AZ2124" s="238"/>
      <c r="BA2124" s="238"/>
      <c r="BB2124" s="238"/>
      <c r="BC2124" s="238"/>
      <c r="BD2124" s="238"/>
      <c r="BE2124" s="238"/>
      <c r="BF2124" s="238"/>
      <c r="BG2124" s="238"/>
      <c r="BH2124" s="238"/>
      <c r="BI2124" s="238"/>
      <c r="BJ2124" s="238"/>
      <c r="BK2124" s="238"/>
      <c r="BL2124" s="238"/>
      <c r="BM2124" s="238"/>
      <c r="BN2124" s="238"/>
      <c r="BO2124" s="238"/>
      <c r="BP2124" s="238"/>
      <c r="BQ2124" s="238"/>
      <c r="BR2124" s="238"/>
      <c r="BS2124" s="238"/>
      <c r="BT2124" s="238"/>
      <c r="BU2124" s="238"/>
      <c r="BV2124" s="238"/>
      <c r="BW2124" s="238"/>
      <c r="BX2124" s="238"/>
      <c r="BY2124" s="238"/>
      <c r="BZ2124" s="238"/>
      <c r="CA2124" s="238"/>
      <c r="CB2124" s="238"/>
      <c r="CC2124" s="238"/>
      <c r="CD2124" s="238"/>
      <c r="CE2124" s="238"/>
      <c r="CF2124" s="238"/>
      <c r="CG2124" s="238"/>
      <c r="CH2124" s="238"/>
      <c r="CI2124" s="238"/>
      <c r="CJ2124" s="238"/>
      <c r="CK2124" s="238"/>
      <c r="CL2124" s="238"/>
      <c r="CM2124" s="238"/>
      <c r="CN2124" s="238"/>
      <c r="CO2124" s="238"/>
      <c r="CP2124" s="238"/>
      <c r="CQ2124" s="238"/>
      <c r="CR2124" s="238"/>
      <c r="CS2124" s="238"/>
      <c r="CT2124" s="238"/>
      <c r="CU2124" s="238"/>
      <c r="CV2124" s="238"/>
      <c r="CW2124" s="238"/>
      <c r="CX2124" s="238"/>
      <c r="CY2124" s="238"/>
      <c r="CZ2124" s="238"/>
      <c r="DA2124" s="238"/>
      <c r="DB2124" s="238"/>
      <c r="DC2124" s="238"/>
      <c r="DD2124" s="238"/>
      <c r="DE2124" s="238"/>
      <c r="DF2124" s="238"/>
      <c r="DG2124" s="238"/>
      <c r="DH2124" s="238"/>
      <c r="DI2124" s="238"/>
      <c r="DJ2124" s="238"/>
      <c r="DK2124" s="238"/>
      <c r="DL2124" s="238"/>
      <c r="DM2124" s="238"/>
      <c r="DN2124" s="238"/>
      <c r="DO2124" s="238"/>
      <c r="DP2124" s="238"/>
      <c r="DQ2124" s="238"/>
      <c r="DR2124" s="238"/>
      <c r="DS2124" s="238"/>
      <c r="DT2124" s="238"/>
      <c r="DU2124" s="238"/>
      <c r="DV2124" s="238"/>
      <c r="DW2124" s="238"/>
      <c r="DX2124" s="238"/>
      <c r="DY2124" s="238"/>
      <c r="DZ2124" s="238"/>
      <c r="EA2124" s="238"/>
      <c r="EB2124" s="238"/>
      <c r="EC2124" s="238"/>
      <c r="ED2124" s="238"/>
      <c r="EE2124" s="238"/>
      <c r="EF2124" s="238"/>
      <c r="EG2124" s="238"/>
      <c r="EH2124" s="238"/>
      <c r="EI2124" s="238"/>
      <c r="EJ2124" s="238"/>
      <c r="EK2124" s="238"/>
      <c r="EL2124" s="238"/>
      <c r="EM2124" s="238"/>
      <c r="EN2124" s="238"/>
      <c r="EO2124" s="238"/>
      <c r="EP2124" s="238"/>
      <c r="EQ2124" s="238"/>
      <c r="ER2124" s="238"/>
      <c r="ES2124" s="238"/>
      <c r="ET2124" s="238"/>
      <c r="EU2124" s="238"/>
      <c r="EV2124" s="238"/>
      <c r="EW2124" s="238"/>
      <c r="EX2124" s="238"/>
      <c r="EY2124" s="238"/>
      <c r="EZ2124" s="238"/>
      <c r="FA2124" s="238"/>
      <c r="FB2124" s="238"/>
      <c r="FC2124" s="238"/>
      <c r="FD2124" s="238"/>
      <c r="FE2124" s="238"/>
    </row>
    <row r="2125" spans="34:161">
      <c r="AH2125" s="238"/>
      <c r="AI2125" s="238"/>
      <c r="AJ2125" s="238"/>
      <c r="AK2125" s="238"/>
      <c r="AL2125" s="238"/>
      <c r="AM2125" s="238"/>
      <c r="AN2125" s="238"/>
      <c r="AO2125" s="238"/>
      <c r="AP2125" s="238"/>
      <c r="AQ2125" s="238"/>
      <c r="AR2125" s="238"/>
      <c r="AS2125" s="238"/>
      <c r="AT2125" s="238"/>
      <c r="AU2125" s="238"/>
      <c r="AV2125" s="238"/>
      <c r="AW2125" s="238"/>
      <c r="AX2125" s="238"/>
      <c r="AY2125" s="238"/>
      <c r="AZ2125" s="238"/>
      <c r="BA2125" s="238"/>
      <c r="BB2125" s="238"/>
      <c r="BC2125" s="238"/>
      <c r="BD2125" s="238"/>
      <c r="BE2125" s="238"/>
      <c r="BF2125" s="238"/>
      <c r="BG2125" s="238"/>
      <c r="BH2125" s="238"/>
      <c r="BI2125" s="238"/>
      <c r="BJ2125" s="238"/>
      <c r="BK2125" s="238"/>
      <c r="BL2125" s="238"/>
      <c r="BM2125" s="238"/>
      <c r="BN2125" s="238"/>
      <c r="BO2125" s="238"/>
      <c r="BP2125" s="238"/>
      <c r="BQ2125" s="238"/>
      <c r="BR2125" s="238"/>
      <c r="BS2125" s="238"/>
      <c r="BT2125" s="238"/>
      <c r="BU2125" s="238"/>
      <c r="BV2125" s="238"/>
      <c r="BW2125" s="238"/>
      <c r="BX2125" s="238"/>
      <c r="BY2125" s="238"/>
      <c r="BZ2125" s="238"/>
      <c r="CA2125" s="238"/>
      <c r="CB2125" s="238"/>
      <c r="CC2125" s="238"/>
      <c r="CD2125" s="238"/>
      <c r="CE2125" s="238"/>
      <c r="CF2125" s="238"/>
      <c r="CG2125" s="238"/>
      <c r="CH2125" s="238"/>
      <c r="CI2125" s="238"/>
      <c r="CJ2125" s="238"/>
      <c r="CK2125" s="238"/>
      <c r="CL2125" s="238"/>
      <c r="CM2125" s="238"/>
      <c r="CN2125" s="238"/>
      <c r="CO2125" s="238"/>
      <c r="CP2125" s="238"/>
      <c r="CQ2125" s="238"/>
      <c r="CR2125" s="238"/>
      <c r="CS2125" s="238"/>
      <c r="CT2125" s="238"/>
      <c r="CU2125" s="238"/>
      <c r="CV2125" s="238"/>
      <c r="CW2125" s="238"/>
      <c r="CX2125" s="238"/>
      <c r="CY2125" s="238"/>
      <c r="CZ2125" s="238"/>
      <c r="DA2125" s="238"/>
      <c r="DB2125" s="238"/>
      <c r="DC2125" s="238"/>
      <c r="DD2125" s="238"/>
      <c r="DE2125" s="238"/>
      <c r="DF2125" s="238"/>
      <c r="DG2125" s="238"/>
      <c r="DH2125" s="238"/>
      <c r="DI2125" s="238"/>
      <c r="DJ2125" s="238"/>
      <c r="DK2125" s="238"/>
      <c r="DL2125" s="238"/>
      <c r="DM2125" s="238"/>
      <c r="DN2125" s="238"/>
      <c r="DO2125" s="238"/>
      <c r="DP2125" s="238"/>
      <c r="DQ2125" s="238"/>
      <c r="DR2125" s="238"/>
      <c r="DS2125" s="238"/>
      <c r="DT2125" s="238"/>
      <c r="DU2125" s="238"/>
      <c r="DV2125" s="238"/>
      <c r="DW2125" s="238"/>
      <c r="DX2125" s="238"/>
      <c r="DY2125" s="238"/>
      <c r="DZ2125" s="238"/>
      <c r="EA2125" s="238"/>
      <c r="EB2125" s="238"/>
      <c r="EC2125" s="238"/>
      <c r="ED2125" s="238"/>
      <c r="EE2125" s="238"/>
      <c r="EF2125" s="238"/>
      <c r="EG2125" s="238"/>
      <c r="EH2125" s="238"/>
      <c r="EI2125" s="238"/>
      <c r="EJ2125" s="238"/>
      <c r="EK2125" s="238"/>
      <c r="EL2125" s="238"/>
      <c r="EM2125" s="238"/>
      <c r="EN2125" s="238"/>
      <c r="EO2125" s="238"/>
      <c r="EP2125" s="238"/>
      <c r="EQ2125" s="238"/>
      <c r="ER2125" s="238"/>
      <c r="ES2125" s="238"/>
      <c r="ET2125" s="238"/>
      <c r="EU2125" s="238"/>
      <c r="EV2125" s="238"/>
      <c r="EW2125" s="238"/>
      <c r="EX2125" s="238"/>
      <c r="EY2125" s="238"/>
      <c r="EZ2125" s="238"/>
      <c r="FA2125" s="238"/>
      <c r="FB2125" s="238"/>
      <c r="FC2125" s="238"/>
      <c r="FD2125" s="238"/>
      <c r="FE2125" s="238"/>
    </row>
    <row r="2126" spans="34:161">
      <c r="AH2126" s="238"/>
      <c r="AI2126" s="238"/>
      <c r="AJ2126" s="238"/>
      <c r="AK2126" s="238"/>
      <c r="AL2126" s="238"/>
      <c r="AM2126" s="238"/>
      <c r="AN2126" s="238"/>
      <c r="AO2126" s="238"/>
      <c r="AP2126" s="238"/>
      <c r="AQ2126" s="238"/>
      <c r="AR2126" s="238"/>
      <c r="AS2126" s="238"/>
      <c r="AT2126" s="238"/>
      <c r="AU2126" s="238"/>
      <c r="AV2126" s="238"/>
      <c r="AW2126" s="238"/>
      <c r="AX2126" s="238"/>
      <c r="AY2126" s="238"/>
      <c r="AZ2126" s="238"/>
      <c r="BA2126" s="238"/>
      <c r="BB2126" s="238"/>
      <c r="BC2126" s="238"/>
      <c r="BD2126" s="238"/>
      <c r="BE2126" s="238"/>
      <c r="BF2126" s="238"/>
      <c r="BG2126" s="238"/>
      <c r="BH2126" s="238"/>
      <c r="BI2126" s="238"/>
      <c r="BJ2126" s="238"/>
      <c r="BK2126" s="238"/>
      <c r="BL2126" s="238"/>
      <c r="BM2126" s="238"/>
      <c r="BN2126" s="238"/>
      <c r="BO2126" s="238"/>
      <c r="BP2126" s="238"/>
      <c r="BQ2126" s="238"/>
      <c r="BR2126" s="238"/>
      <c r="BS2126" s="238"/>
      <c r="BT2126" s="238"/>
      <c r="BU2126" s="238"/>
      <c r="BV2126" s="238"/>
      <c r="BW2126" s="238"/>
      <c r="BX2126" s="238"/>
      <c r="BY2126" s="238"/>
      <c r="BZ2126" s="238"/>
      <c r="CA2126" s="238"/>
      <c r="CB2126" s="238"/>
      <c r="CC2126" s="238"/>
      <c r="CD2126" s="238"/>
      <c r="CE2126" s="238"/>
      <c r="CF2126" s="238"/>
      <c r="CG2126" s="238"/>
      <c r="CH2126" s="238"/>
      <c r="CI2126" s="238"/>
      <c r="CJ2126" s="238"/>
      <c r="CK2126" s="238"/>
      <c r="CL2126" s="238"/>
      <c r="CM2126" s="238"/>
      <c r="CN2126" s="238"/>
      <c r="CO2126" s="238"/>
      <c r="CP2126" s="238"/>
      <c r="CQ2126" s="238"/>
      <c r="CR2126" s="238"/>
      <c r="CS2126" s="238"/>
      <c r="CT2126" s="238"/>
      <c r="CU2126" s="238"/>
      <c r="CV2126" s="238"/>
      <c r="CW2126" s="238"/>
      <c r="CX2126" s="238"/>
      <c r="CY2126" s="238"/>
      <c r="CZ2126" s="238"/>
      <c r="DA2126" s="238"/>
      <c r="DB2126" s="238"/>
      <c r="DC2126" s="238"/>
      <c r="DD2126" s="238"/>
      <c r="DE2126" s="238"/>
      <c r="DF2126" s="238"/>
      <c r="DG2126" s="238"/>
      <c r="DH2126" s="238"/>
      <c r="DI2126" s="238"/>
      <c r="DJ2126" s="238"/>
      <c r="DK2126" s="238"/>
      <c r="DL2126" s="238"/>
      <c r="DM2126" s="238"/>
      <c r="DN2126" s="238"/>
      <c r="DO2126" s="238"/>
      <c r="DP2126" s="238"/>
      <c r="DQ2126" s="238"/>
      <c r="DR2126" s="238"/>
      <c r="DS2126" s="238"/>
      <c r="DT2126" s="238"/>
      <c r="DU2126" s="238"/>
      <c r="DV2126" s="238"/>
      <c r="DW2126" s="238"/>
      <c r="DX2126" s="238"/>
      <c r="DY2126" s="238"/>
      <c r="DZ2126" s="238"/>
      <c r="EA2126" s="238"/>
      <c r="EB2126" s="238"/>
      <c r="EC2126" s="238"/>
      <c r="ED2126" s="238"/>
      <c r="EE2126" s="238"/>
      <c r="EF2126" s="238"/>
      <c r="EG2126" s="238"/>
      <c r="EH2126" s="238"/>
      <c r="EI2126" s="238"/>
      <c r="EJ2126" s="238"/>
      <c r="EK2126" s="238"/>
      <c r="EL2126" s="238"/>
      <c r="EM2126" s="238"/>
      <c r="EN2126" s="238"/>
      <c r="EO2126" s="238"/>
      <c r="EP2126" s="238"/>
      <c r="EQ2126" s="238"/>
      <c r="ER2126" s="238"/>
      <c r="ES2126" s="238"/>
      <c r="ET2126" s="238"/>
      <c r="EU2126" s="238"/>
      <c r="EV2126" s="238"/>
      <c r="EW2126" s="238"/>
      <c r="EX2126" s="238"/>
      <c r="EY2126" s="238"/>
      <c r="EZ2126" s="238"/>
      <c r="FA2126" s="238"/>
      <c r="FB2126" s="238"/>
      <c r="FC2126" s="238"/>
      <c r="FD2126" s="238"/>
      <c r="FE2126" s="238"/>
    </row>
    <row r="2127" spans="34:161">
      <c r="AH2127" s="238"/>
      <c r="AI2127" s="238"/>
      <c r="AJ2127" s="238"/>
      <c r="AK2127" s="238"/>
      <c r="AL2127" s="238"/>
      <c r="AM2127" s="238"/>
      <c r="AN2127" s="238"/>
      <c r="AO2127" s="238"/>
      <c r="AP2127" s="238"/>
      <c r="AQ2127" s="238"/>
      <c r="AR2127" s="238"/>
      <c r="AS2127" s="238"/>
      <c r="AT2127" s="238"/>
      <c r="AU2127" s="238"/>
      <c r="AV2127" s="238"/>
      <c r="AW2127" s="238"/>
      <c r="AX2127" s="238"/>
      <c r="AY2127" s="238"/>
      <c r="AZ2127" s="238"/>
      <c r="BA2127" s="238"/>
      <c r="BB2127" s="238"/>
      <c r="BC2127" s="238"/>
      <c r="BD2127" s="238"/>
      <c r="BE2127" s="238"/>
      <c r="BF2127" s="238"/>
      <c r="BG2127" s="238"/>
      <c r="BH2127" s="238"/>
      <c r="BI2127" s="238"/>
      <c r="BJ2127" s="238"/>
      <c r="BK2127" s="238"/>
      <c r="BL2127" s="238"/>
      <c r="BM2127" s="238"/>
      <c r="BN2127" s="238"/>
      <c r="BO2127" s="238"/>
      <c r="BP2127" s="238"/>
      <c r="BQ2127" s="238"/>
      <c r="BR2127" s="238"/>
      <c r="BS2127" s="238"/>
      <c r="BT2127" s="238"/>
      <c r="BU2127" s="238"/>
      <c r="BV2127" s="238"/>
      <c r="BW2127" s="238"/>
      <c r="BX2127" s="238"/>
      <c r="BY2127" s="238"/>
      <c r="BZ2127" s="238"/>
      <c r="CA2127" s="238"/>
      <c r="CB2127" s="238"/>
      <c r="CC2127" s="238"/>
      <c r="CD2127" s="238"/>
      <c r="CE2127" s="238"/>
      <c r="CF2127" s="238"/>
      <c r="CG2127" s="238"/>
      <c r="CH2127" s="238"/>
      <c r="CI2127" s="238"/>
      <c r="CJ2127" s="238"/>
      <c r="CK2127" s="238"/>
      <c r="CL2127" s="238"/>
      <c r="CM2127" s="238"/>
      <c r="CN2127" s="238"/>
      <c r="CO2127" s="238"/>
      <c r="CP2127" s="238"/>
      <c r="CQ2127" s="238"/>
      <c r="CR2127" s="238"/>
      <c r="CS2127" s="238"/>
      <c r="CT2127" s="238"/>
      <c r="CU2127" s="238"/>
      <c r="CV2127" s="238"/>
      <c r="CW2127" s="238"/>
      <c r="CX2127" s="238"/>
      <c r="CY2127" s="238"/>
      <c r="CZ2127" s="238"/>
      <c r="DA2127" s="238"/>
      <c r="DB2127" s="238"/>
      <c r="DC2127" s="238"/>
      <c r="DD2127" s="238"/>
      <c r="DE2127" s="238"/>
      <c r="DF2127" s="238"/>
      <c r="DG2127" s="238"/>
      <c r="DH2127" s="238"/>
      <c r="DI2127" s="238"/>
      <c r="DJ2127" s="238"/>
      <c r="DK2127" s="238"/>
      <c r="DL2127" s="238"/>
      <c r="DM2127" s="238"/>
      <c r="DN2127" s="238"/>
      <c r="DO2127" s="238"/>
      <c r="DP2127" s="238"/>
      <c r="DQ2127" s="238"/>
      <c r="DR2127" s="238"/>
      <c r="DS2127" s="238"/>
      <c r="DT2127" s="238"/>
      <c r="DU2127" s="238"/>
      <c r="DV2127" s="238"/>
      <c r="DW2127" s="238"/>
      <c r="DX2127" s="238"/>
      <c r="DY2127" s="238"/>
      <c r="DZ2127" s="238"/>
      <c r="EA2127" s="238"/>
      <c r="EB2127" s="238"/>
      <c r="EC2127" s="238"/>
      <c r="ED2127" s="238"/>
      <c r="EE2127" s="238"/>
      <c r="EF2127" s="238"/>
      <c r="EG2127" s="238"/>
      <c r="EH2127" s="238"/>
      <c r="EI2127" s="238"/>
      <c r="EJ2127" s="238"/>
      <c r="EK2127" s="238"/>
      <c r="EL2127" s="238"/>
      <c r="EM2127" s="238"/>
      <c r="EN2127" s="238"/>
      <c r="EO2127" s="238"/>
      <c r="EP2127" s="238"/>
      <c r="EQ2127" s="238"/>
      <c r="ER2127" s="238"/>
      <c r="ES2127" s="238"/>
      <c r="ET2127" s="238"/>
      <c r="EU2127" s="238"/>
      <c r="EV2127" s="238"/>
      <c r="EW2127" s="238"/>
      <c r="EX2127" s="238"/>
      <c r="EY2127" s="238"/>
      <c r="EZ2127" s="238"/>
      <c r="FA2127" s="238"/>
      <c r="FB2127" s="238"/>
      <c r="FC2127" s="238"/>
      <c r="FD2127" s="238"/>
      <c r="FE2127" s="238"/>
    </row>
    <row r="2128" spans="34:161">
      <c r="AH2128" s="238"/>
      <c r="AI2128" s="238"/>
      <c r="AJ2128" s="238"/>
      <c r="AK2128" s="238"/>
      <c r="AL2128" s="238"/>
      <c r="AM2128" s="238"/>
      <c r="AN2128" s="238"/>
      <c r="AO2128" s="238"/>
      <c r="AP2128" s="238"/>
      <c r="AQ2128" s="238"/>
      <c r="AR2128" s="238"/>
      <c r="AS2128" s="238"/>
      <c r="AT2128" s="238"/>
      <c r="AU2128" s="238"/>
      <c r="AV2128" s="238"/>
      <c r="AW2128" s="238"/>
      <c r="AX2128" s="238"/>
      <c r="AY2128" s="238"/>
      <c r="AZ2128" s="238"/>
      <c r="BA2128" s="238"/>
      <c r="BB2128" s="238"/>
      <c r="BC2128" s="238"/>
      <c r="BD2128" s="238"/>
      <c r="BE2128" s="238"/>
      <c r="BF2128" s="238"/>
      <c r="BG2128" s="238"/>
      <c r="BH2128" s="238"/>
      <c r="BI2128" s="238"/>
      <c r="BJ2128" s="238"/>
      <c r="BK2128" s="238"/>
      <c r="BL2128" s="238"/>
      <c r="BM2128" s="238"/>
      <c r="BN2128" s="238"/>
      <c r="BO2128" s="238"/>
      <c r="BP2128" s="238"/>
      <c r="BQ2128" s="238"/>
      <c r="BR2128" s="238"/>
      <c r="BS2128" s="238"/>
      <c r="BT2128" s="238"/>
      <c r="BU2128" s="238"/>
      <c r="BV2128" s="238"/>
      <c r="BW2128" s="238"/>
      <c r="BX2128" s="238"/>
      <c r="BY2128" s="238"/>
      <c r="BZ2128" s="238"/>
      <c r="CA2128" s="238"/>
      <c r="CB2128" s="238"/>
      <c r="CC2128" s="238"/>
      <c r="CD2128" s="238"/>
      <c r="CE2128" s="238"/>
      <c r="CF2128" s="238"/>
      <c r="CG2128" s="238"/>
      <c r="CH2128" s="238"/>
      <c r="CI2128" s="238"/>
      <c r="CJ2128" s="238"/>
      <c r="CK2128" s="238"/>
      <c r="CL2128" s="238"/>
      <c r="CM2128" s="238"/>
      <c r="CN2128" s="238"/>
      <c r="CO2128" s="238"/>
      <c r="CP2128" s="238"/>
      <c r="CQ2128" s="238"/>
      <c r="CR2128" s="238"/>
      <c r="CS2128" s="238"/>
      <c r="CT2128" s="238"/>
      <c r="CU2128" s="238"/>
      <c r="CV2128" s="238"/>
      <c r="CW2128" s="238"/>
      <c r="CX2128" s="238"/>
      <c r="CY2128" s="238"/>
      <c r="CZ2128" s="238"/>
      <c r="DA2128" s="238"/>
      <c r="DB2128" s="238"/>
      <c r="DC2128" s="238"/>
      <c r="DD2128" s="238"/>
      <c r="DE2128" s="238"/>
      <c r="DF2128" s="238"/>
      <c r="DG2128" s="238"/>
      <c r="DH2128" s="238"/>
      <c r="DI2128" s="238"/>
      <c r="DJ2128" s="238"/>
      <c r="DK2128" s="238"/>
      <c r="DL2128" s="238"/>
      <c r="DM2128" s="238"/>
      <c r="DN2128" s="238"/>
      <c r="DO2128" s="238"/>
      <c r="DP2128" s="238"/>
      <c r="DQ2128" s="238"/>
      <c r="DR2128" s="238"/>
      <c r="DS2128" s="238"/>
      <c r="DT2128" s="238"/>
      <c r="DU2128" s="238"/>
      <c r="DV2128" s="238"/>
      <c r="DW2128" s="238"/>
      <c r="DX2128" s="238"/>
      <c r="DY2128" s="238"/>
      <c r="DZ2128" s="238"/>
      <c r="EA2128" s="238"/>
      <c r="EB2128" s="238"/>
      <c r="EC2128" s="238"/>
      <c r="ED2128" s="238"/>
      <c r="EE2128" s="238"/>
      <c r="EF2128" s="238"/>
      <c r="EG2128" s="238"/>
      <c r="EH2128" s="238"/>
      <c r="EI2128" s="238"/>
      <c r="EJ2128" s="238"/>
      <c r="EK2128" s="238"/>
      <c r="EL2128" s="238"/>
      <c r="EM2128" s="238"/>
      <c r="EN2128" s="238"/>
      <c r="EO2128" s="238"/>
      <c r="EP2128" s="238"/>
      <c r="EQ2128" s="238"/>
      <c r="ER2128" s="238"/>
      <c r="ES2128" s="238"/>
      <c r="ET2128" s="238"/>
      <c r="EU2128" s="238"/>
      <c r="EV2128" s="238"/>
      <c r="EW2128" s="238"/>
      <c r="EX2128" s="238"/>
      <c r="EY2128" s="238"/>
      <c r="EZ2128" s="238"/>
      <c r="FA2128" s="238"/>
      <c r="FB2128" s="238"/>
      <c r="FC2128" s="238"/>
      <c r="FD2128" s="238"/>
      <c r="FE2128" s="238"/>
    </row>
    <row r="2129" spans="34:161">
      <c r="AH2129" s="238"/>
      <c r="AI2129" s="238"/>
      <c r="AJ2129" s="238"/>
      <c r="AK2129" s="238"/>
      <c r="AL2129" s="238"/>
      <c r="AM2129" s="238"/>
      <c r="AN2129" s="238"/>
      <c r="AO2129" s="238"/>
      <c r="AP2129" s="238"/>
      <c r="AQ2129" s="238"/>
      <c r="AR2129" s="238"/>
      <c r="AS2129" s="238"/>
      <c r="AT2129" s="238"/>
      <c r="AU2129" s="238"/>
      <c r="AV2129" s="238"/>
      <c r="AW2129" s="238"/>
      <c r="AX2129" s="238"/>
      <c r="AY2129" s="238"/>
      <c r="AZ2129" s="238"/>
      <c r="BA2129" s="238"/>
      <c r="BB2129" s="238"/>
      <c r="BC2129" s="238"/>
      <c r="BD2129" s="238"/>
      <c r="BE2129" s="238"/>
      <c r="BF2129" s="238"/>
      <c r="BG2129" s="238"/>
      <c r="BH2129" s="238"/>
      <c r="BI2129" s="238"/>
      <c r="BJ2129" s="238"/>
      <c r="BK2129" s="238"/>
      <c r="BL2129" s="238"/>
      <c r="BM2129" s="238"/>
      <c r="BN2129" s="238"/>
      <c r="BO2129" s="238"/>
      <c r="BP2129" s="238"/>
      <c r="BQ2129" s="238"/>
      <c r="BR2129" s="238"/>
      <c r="BS2129" s="238"/>
      <c r="BT2129" s="238"/>
      <c r="BU2129" s="238"/>
      <c r="BV2129" s="238"/>
      <c r="BW2129" s="238"/>
      <c r="BX2129" s="238"/>
      <c r="BY2129" s="238"/>
      <c r="BZ2129" s="238"/>
      <c r="CA2129" s="238"/>
      <c r="CB2129" s="238"/>
      <c r="CC2129" s="238"/>
      <c r="CD2129" s="238"/>
      <c r="CE2129" s="238"/>
      <c r="CF2129" s="238"/>
      <c r="CG2129" s="238"/>
      <c r="CH2129" s="238"/>
      <c r="CI2129" s="238"/>
      <c r="CJ2129" s="238"/>
      <c r="CK2129" s="238"/>
      <c r="CL2129" s="238"/>
      <c r="CM2129" s="238"/>
      <c r="CN2129" s="238"/>
      <c r="CO2129" s="238"/>
      <c r="CP2129" s="238"/>
      <c r="CQ2129" s="238"/>
      <c r="CR2129" s="238"/>
      <c r="CS2129" s="238"/>
      <c r="CT2129" s="238"/>
      <c r="CU2129" s="238"/>
      <c r="CV2129" s="238"/>
      <c r="CW2129" s="238"/>
      <c r="CX2129" s="238"/>
      <c r="CY2129" s="238"/>
      <c r="CZ2129" s="238"/>
      <c r="DA2129" s="238"/>
      <c r="DB2129" s="238"/>
      <c r="DC2129" s="238"/>
      <c r="DD2129" s="238"/>
      <c r="DE2129" s="238"/>
      <c r="DF2129" s="238"/>
      <c r="DG2129" s="238"/>
      <c r="DH2129" s="238"/>
      <c r="DI2129" s="238"/>
      <c r="DJ2129" s="238"/>
      <c r="DK2129" s="238"/>
      <c r="DL2129" s="238"/>
      <c r="DM2129" s="238"/>
      <c r="DN2129" s="238"/>
      <c r="DO2129" s="238"/>
      <c r="DP2129" s="238"/>
      <c r="DQ2129" s="238"/>
      <c r="DR2129" s="238"/>
      <c r="DS2129" s="238"/>
      <c r="DT2129" s="238"/>
      <c r="DU2129" s="238"/>
      <c r="DV2129" s="238"/>
      <c r="DW2129" s="238"/>
      <c r="DX2129" s="238"/>
      <c r="DY2129" s="238"/>
      <c r="DZ2129" s="238"/>
      <c r="EA2129" s="238"/>
      <c r="EB2129" s="238"/>
      <c r="EC2129" s="238"/>
      <c r="ED2129" s="238"/>
      <c r="EE2129" s="238"/>
      <c r="EF2129" s="238"/>
      <c r="EG2129" s="238"/>
      <c r="EH2129" s="238"/>
      <c r="EI2129" s="238"/>
      <c r="EJ2129" s="238"/>
      <c r="EK2129" s="238"/>
      <c r="EL2129" s="238"/>
      <c r="EM2129" s="238"/>
      <c r="EN2129" s="238"/>
      <c r="EO2129" s="238"/>
      <c r="EP2129" s="238"/>
      <c r="EQ2129" s="238"/>
      <c r="ER2129" s="238"/>
      <c r="ES2129" s="238"/>
      <c r="ET2129" s="238"/>
      <c r="EU2129" s="238"/>
      <c r="EV2129" s="238"/>
      <c r="EW2129" s="238"/>
      <c r="EX2129" s="238"/>
      <c r="EY2129" s="238"/>
      <c r="EZ2129" s="238"/>
      <c r="FA2129" s="238"/>
      <c r="FB2129" s="238"/>
      <c r="FC2129" s="238"/>
      <c r="FD2129" s="238"/>
      <c r="FE2129" s="238"/>
    </row>
    <row r="2130" spans="34:161">
      <c r="AH2130" s="238"/>
      <c r="AI2130" s="238"/>
      <c r="AJ2130" s="238"/>
      <c r="AK2130" s="238"/>
      <c r="AL2130" s="238"/>
      <c r="AM2130" s="238"/>
      <c r="AN2130" s="238"/>
      <c r="AO2130" s="238"/>
      <c r="AP2130" s="238"/>
      <c r="AQ2130" s="238"/>
      <c r="AR2130" s="238"/>
      <c r="AS2130" s="238"/>
      <c r="AT2130" s="238"/>
      <c r="AU2130" s="238"/>
      <c r="AV2130" s="238"/>
      <c r="AW2130" s="238"/>
      <c r="AX2130" s="238"/>
      <c r="AY2130" s="238"/>
      <c r="AZ2130" s="238"/>
      <c r="BA2130" s="238"/>
      <c r="BB2130" s="238"/>
      <c r="BC2130" s="238"/>
      <c r="BD2130" s="238"/>
      <c r="BE2130" s="238"/>
      <c r="BF2130" s="238"/>
      <c r="BG2130" s="238"/>
      <c r="BH2130" s="238"/>
      <c r="BI2130" s="238"/>
      <c r="BJ2130" s="238"/>
      <c r="BK2130" s="238"/>
      <c r="BL2130" s="238"/>
      <c r="BM2130" s="238"/>
      <c r="BN2130" s="238"/>
      <c r="BO2130" s="238"/>
      <c r="BP2130" s="238"/>
      <c r="BQ2130" s="238"/>
      <c r="BR2130" s="238"/>
      <c r="BS2130" s="238"/>
      <c r="BT2130" s="238"/>
      <c r="BU2130" s="238"/>
      <c r="BV2130" s="238"/>
      <c r="BW2130" s="238"/>
      <c r="BX2130" s="238"/>
      <c r="BY2130" s="238"/>
      <c r="BZ2130" s="238"/>
      <c r="CA2130" s="238"/>
      <c r="CB2130" s="238"/>
      <c r="CC2130" s="238"/>
      <c r="CD2130" s="238"/>
      <c r="CE2130" s="238"/>
      <c r="CF2130" s="238"/>
      <c r="CG2130" s="238"/>
      <c r="CH2130" s="238"/>
      <c r="CI2130" s="238"/>
      <c r="CJ2130" s="238"/>
      <c r="CK2130" s="238"/>
      <c r="CL2130" s="238"/>
      <c r="CM2130" s="238"/>
      <c r="CN2130" s="238"/>
      <c r="CO2130" s="238"/>
      <c r="CP2130" s="238"/>
      <c r="CQ2130" s="238"/>
      <c r="CR2130" s="238"/>
      <c r="CS2130" s="238"/>
      <c r="CT2130" s="238"/>
      <c r="CU2130" s="238"/>
      <c r="CV2130" s="238"/>
      <c r="CW2130" s="238"/>
      <c r="CX2130" s="238"/>
      <c r="CY2130" s="238"/>
      <c r="CZ2130" s="238"/>
      <c r="DA2130" s="238"/>
      <c r="DB2130" s="238"/>
      <c r="DC2130" s="238"/>
      <c r="DD2130" s="238"/>
      <c r="DE2130" s="238"/>
      <c r="DF2130" s="238"/>
      <c r="DG2130" s="238"/>
      <c r="DH2130" s="238"/>
      <c r="DI2130" s="238"/>
      <c r="DJ2130" s="238"/>
      <c r="DK2130" s="238"/>
      <c r="DL2130" s="238"/>
      <c r="DM2130" s="238"/>
      <c r="DN2130" s="238"/>
      <c r="DO2130" s="238"/>
      <c r="DP2130" s="238"/>
      <c r="DQ2130" s="238"/>
      <c r="DR2130" s="238"/>
      <c r="DS2130" s="238"/>
      <c r="DT2130" s="238"/>
      <c r="DU2130" s="238"/>
      <c r="DV2130" s="238"/>
      <c r="DW2130" s="238"/>
      <c r="DX2130" s="238"/>
      <c r="DY2130" s="238"/>
      <c r="DZ2130" s="238"/>
      <c r="EA2130" s="238"/>
      <c r="EB2130" s="238"/>
      <c r="EC2130" s="238"/>
      <c r="ED2130" s="238"/>
      <c r="EE2130" s="238"/>
      <c r="EF2130" s="238"/>
      <c r="EG2130" s="238"/>
      <c r="EH2130" s="238"/>
      <c r="EI2130" s="238"/>
      <c r="EJ2130" s="238"/>
      <c r="EK2130" s="238"/>
      <c r="EL2130" s="238"/>
      <c r="EM2130" s="238"/>
      <c r="EN2130" s="238"/>
      <c r="EO2130" s="238"/>
      <c r="EP2130" s="238"/>
      <c r="EQ2130" s="238"/>
      <c r="ER2130" s="238"/>
      <c r="ES2130" s="238"/>
      <c r="ET2130" s="238"/>
      <c r="EU2130" s="238"/>
      <c r="EV2130" s="238"/>
      <c r="EW2130" s="238"/>
      <c r="EX2130" s="238"/>
      <c r="EY2130" s="238"/>
      <c r="EZ2130" s="238"/>
      <c r="FA2130" s="238"/>
      <c r="FB2130" s="238"/>
      <c r="FC2130" s="238"/>
      <c r="FD2130" s="238"/>
      <c r="FE2130" s="238"/>
    </row>
    <row r="2131" spans="34:161">
      <c r="AH2131" s="238"/>
      <c r="AI2131" s="238"/>
      <c r="AJ2131" s="238"/>
      <c r="AK2131" s="238"/>
      <c r="AL2131" s="238"/>
      <c r="AM2131" s="238"/>
      <c r="AN2131" s="238"/>
      <c r="AO2131" s="238"/>
      <c r="AP2131" s="238"/>
      <c r="AQ2131" s="238"/>
      <c r="AR2131" s="238"/>
      <c r="AS2131" s="238"/>
      <c r="AT2131" s="238"/>
      <c r="AU2131" s="238"/>
      <c r="AV2131" s="238"/>
      <c r="AW2131" s="238"/>
      <c r="AX2131" s="238"/>
      <c r="AY2131" s="238"/>
      <c r="AZ2131" s="238"/>
      <c r="BA2131" s="238"/>
      <c r="BB2131" s="238"/>
      <c r="BC2131" s="238"/>
      <c r="BD2131" s="238"/>
      <c r="BE2131" s="238"/>
      <c r="BF2131" s="238"/>
      <c r="BG2131" s="238"/>
      <c r="BH2131" s="238"/>
      <c r="BI2131" s="238"/>
      <c r="BJ2131" s="238"/>
      <c r="BK2131" s="238"/>
      <c r="BL2131" s="238"/>
      <c r="BM2131" s="238"/>
      <c r="BN2131" s="238"/>
      <c r="BO2131" s="238"/>
      <c r="BP2131" s="238"/>
      <c r="BQ2131" s="238"/>
      <c r="BR2131" s="238"/>
      <c r="BS2131" s="238"/>
      <c r="BT2131" s="238"/>
      <c r="BU2131" s="238"/>
      <c r="BV2131" s="238"/>
      <c r="BW2131" s="238"/>
      <c r="BX2131" s="238"/>
      <c r="BY2131" s="238"/>
      <c r="BZ2131" s="238"/>
      <c r="CA2131" s="238"/>
      <c r="CB2131" s="238"/>
      <c r="CC2131" s="238"/>
      <c r="CD2131" s="238"/>
      <c r="CE2131" s="238"/>
      <c r="CF2131" s="238"/>
      <c r="CG2131" s="238"/>
      <c r="CH2131" s="238"/>
      <c r="CI2131" s="238"/>
      <c r="CJ2131" s="238"/>
      <c r="CK2131" s="238"/>
      <c r="CL2131" s="238"/>
      <c r="CM2131" s="238"/>
      <c r="CN2131" s="238"/>
      <c r="CO2131" s="238"/>
      <c r="CP2131" s="238"/>
      <c r="CQ2131" s="238"/>
      <c r="CR2131" s="238"/>
      <c r="CS2131" s="238"/>
      <c r="CT2131" s="238"/>
      <c r="CU2131" s="238"/>
      <c r="CV2131" s="238"/>
      <c r="CW2131" s="238"/>
      <c r="CX2131" s="238"/>
      <c r="CY2131" s="238"/>
      <c r="CZ2131" s="238"/>
      <c r="DA2131" s="238"/>
      <c r="DB2131" s="238"/>
      <c r="DC2131" s="238"/>
      <c r="DD2131" s="238"/>
      <c r="DE2131" s="238"/>
      <c r="DF2131" s="238"/>
      <c r="DG2131" s="238"/>
      <c r="DH2131" s="238"/>
      <c r="DI2131" s="238"/>
      <c r="DJ2131" s="238"/>
      <c r="DK2131" s="238"/>
      <c r="DL2131" s="238"/>
      <c r="DM2131" s="238"/>
      <c r="DN2131" s="238"/>
      <c r="DO2131" s="238"/>
      <c r="DP2131" s="238"/>
      <c r="DQ2131" s="238"/>
      <c r="DR2131" s="238"/>
      <c r="DS2131" s="238"/>
      <c r="DT2131" s="238"/>
      <c r="DU2131" s="238"/>
      <c r="DV2131" s="238"/>
      <c r="DW2131" s="238"/>
      <c r="DX2131" s="238"/>
      <c r="DY2131" s="238"/>
      <c r="DZ2131" s="238"/>
      <c r="EA2131" s="238"/>
      <c r="EB2131" s="238"/>
      <c r="EC2131" s="238"/>
      <c r="ED2131" s="238"/>
      <c r="EE2131" s="238"/>
      <c r="EF2131" s="238"/>
      <c r="EG2131" s="238"/>
      <c r="EH2131" s="238"/>
      <c r="EI2131" s="238"/>
      <c r="EJ2131" s="238"/>
      <c r="EK2131" s="238"/>
      <c r="EL2131" s="238"/>
      <c r="EM2131" s="238"/>
      <c r="EN2131" s="238"/>
      <c r="EO2131" s="238"/>
      <c r="EP2131" s="238"/>
      <c r="EQ2131" s="238"/>
      <c r="ER2131" s="238"/>
      <c r="ES2131" s="238"/>
      <c r="ET2131" s="238"/>
      <c r="EU2131" s="238"/>
      <c r="EV2131" s="238"/>
      <c r="EW2131" s="238"/>
      <c r="EX2131" s="238"/>
      <c r="EY2131" s="238"/>
      <c r="EZ2131" s="238"/>
      <c r="FA2131" s="238"/>
      <c r="FB2131" s="238"/>
      <c r="FC2131" s="238"/>
      <c r="FD2131" s="238"/>
      <c r="FE2131" s="238"/>
    </row>
    <row r="2132" spans="34:161">
      <c r="AH2132" s="238"/>
      <c r="AI2132" s="238"/>
      <c r="AJ2132" s="238"/>
      <c r="AK2132" s="238"/>
      <c r="AL2132" s="238"/>
      <c r="AM2132" s="238"/>
      <c r="AN2132" s="238"/>
      <c r="AO2132" s="238"/>
      <c r="AP2132" s="238"/>
      <c r="AQ2132" s="238"/>
      <c r="AR2132" s="238"/>
      <c r="AS2132" s="238"/>
      <c r="AT2132" s="238"/>
      <c r="AU2132" s="238"/>
      <c r="AV2132" s="238"/>
      <c r="AW2132" s="238"/>
      <c r="AX2132" s="238"/>
      <c r="AY2132" s="238"/>
      <c r="AZ2132" s="238"/>
      <c r="BA2132" s="238"/>
      <c r="BB2132" s="238"/>
      <c r="BC2132" s="238"/>
      <c r="BD2132" s="238"/>
      <c r="BE2132" s="238"/>
      <c r="BF2132" s="238"/>
      <c r="BG2132" s="238"/>
      <c r="BH2132" s="238"/>
      <c r="BI2132" s="238"/>
      <c r="BJ2132" s="238"/>
      <c r="BK2132" s="238"/>
      <c r="BL2132" s="238"/>
      <c r="BM2132" s="238"/>
      <c r="BN2132" s="238"/>
      <c r="BO2132" s="238"/>
      <c r="BP2132" s="238"/>
      <c r="BQ2132" s="238"/>
      <c r="BR2132" s="238"/>
      <c r="BS2132" s="238"/>
      <c r="BT2132" s="238"/>
      <c r="BU2132" s="238"/>
      <c r="BV2132" s="238"/>
      <c r="BW2132" s="238"/>
      <c r="BX2132" s="238"/>
      <c r="BY2132" s="238"/>
      <c r="BZ2132" s="238"/>
      <c r="CA2132" s="238"/>
      <c r="CB2132" s="238"/>
      <c r="CC2132" s="238"/>
      <c r="CD2132" s="238"/>
      <c r="CE2132" s="238"/>
      <c r="CF2132" s="238"/>
      <c r="CG2132" s="238"/>
      <c r="CH2132" s="238"/>
      <c r="CI2132" s="238"/>
      <c r="CJ2132" s="238"/>
      <c r="CK2132" s="238"/>
      <c r="CL2132" s="238"/>
      <c r="CM2132" s="238"/>
      <c r="CN2132" s="238"/>
      <c r="CO2132" s="238"/>
      <c r="CP2132" s="238"/>
      <c r="CQ2132" s="238"/>
      <c r="CR2132" s="238"/>
      <c r="CS2132" s="238"/>
      <c r="CT2132" s="238"/>
      <c r="CU2132" s="238"/>
      <c r="CV2132" s="238"/>
      <c r="CW2132" s="238"/>
      <c r="CX2132" s="238"/>
      <c r="CY2132" s="238"/>
      <c r="CZ2132" s="238"/>
      <c r="DA2132" s="238"/>
      <c r="DB2132" s="238"/>
      <c r="DC2132" s="238"/>
      <c r="DD2132" s="238"/>
      <c r="DE2132" s="238"/>
      <c r="DF2132" s="238"/>
      <c r="DG2132" s="238"/>
      <c r="DH2132" s="238"/>
      <c r="DI2132" s="238"/>
      <c r="DJ2132" s="238"/>
      <c r="DK2132" s="238"/>
      <c r="DL2132" s="238"/>
      <c r="DM2132" s="238"/>
      <c r="DN2132" s="238"/>
      <c r="DO2132" s="238"/>
      <c r="DP2132" s="238"/>
      <c r="DQ2132" s="238"/>
      <c r="DR2132" s="238"/>
      <c r="DS2132" s="238"/>
      <c r="DT2132" s="238"/>
      <c r="DU2132" s="238"/>
      <c r="DV2132" s="238"/>
      <c r="DW2132" s="238"/>
      <c r="DX2132" s="238"/>
      <c r="DY2132" s="238"/>
      <c r="DZ2132" s="238"/>
      <c r="EA2132" s="238"/>
      <c r="EB2132" s="238"/>
      <c r="EC2132" s="238"/>
      <c r="ED2132" s="238"/>
      <c r="EE2132" s="238"/>
      <c r="EF2132" s="238"/>
      <c r="EG2132" s="238"/>
      <c r="EH2132" s="238"/>
      <c r="EI2132" s="238"/>
      <c r="EJ2132" s="238"/>
      <c r="EK2132" s="238"/>
      <c r="EL2132" s="238"/>
      <c r="EM2132" s="238"/>
      <c r="EN2132" s="238"/>
      <c r="EO2132" s="238"/>
      <c r="EP2132" s="238"/>
      <c r="EQ2132" s="238"/>
      <c r="ER2132" s="238"/>
      <c r="ES2132" s="238"/>
      <c r="ET2132" s="238"/>
      <c r="EU2132" s="238"/>
      <c r="EV2132" s="238"/>
      <c r="EW2132" s="238"/>
      <c r="EX2132" s="238"/>
      <c r="EY2132" s="238"/>
      <c r="EZ2132" s="238"/>
      <c r="FA2132" s="238"/>
      <c r="FB2132" s="238"/>
      <c r="FC2132" s="238"/>
      <c r="FD2132" s="238"/>
      <c r="FE2132" s="238"/>
    </row>
    <row r="2133" spans="34:161">
      <c r="AH2133" s="238"/>
      <c r="AI2133" s="238"/>
      <c r="AJ2133" s="238"/>
      <c r="AK2133" s="238"/>
      <c r="AL2133" s="238"/>
      <c r="AM2133" s="238"/>
      <c r="AN2133" s="238"/>
      <c r="AO2133" s="238"/>
      <c r="AP2133" s="238"/>
      <c r="AQ2133" s="238"/>
      <c r="AR2133" s="238"/>
      <c r="AS2133" s="238"/>
      <c r="AT2133" s="238"/>
      <c r="AU2133" s="238"/>
      <c r="AV2133" s="238"/>
      <c r="AW2133" s="238"/>
      <c r="AX2133" s="238"/>
      <c r="AY2133" s="238"/>
      <c r="AZ2133" s="238"/>
      <c r="BA2133" s="238"/>
      <c r="BB2133" s="238"/>
      <c r="BC2133" s="238"/>
      <c r="BD2133" s="238"/>
      <c r="BE2133" s="238"/>
      <c r="BF2133" s="238"/>
      <c r="BG2133" s="238"/>
      <c r="BH2133" s="238"/>
      <c r="BI2133" s="238"/>
      <c r="BJ2133" s="238"/>
      <c r="BK2133" s="238"/>
      <c r="BL2133" s="238"/>
      <c r="BM2133" s="238"/>
      <c r="BN2133" s="238"/>
      <c r="BO2133" s="238"/>
      <c r="BP2133" s="238"/>
      <c r="BQ2133" s="238"/>
      <c r="BR2133" s="238"/>
      <c r="BS2133" s="238"/>
      <c r="BT2133" s="238"/>
      <c r="BU2133" s="238"/>
      <c r="BV2133" s="238"/>
      <c r="BW2133" s="238"/>
      <c r="BX2133" s="238"/>
      <c r="BY2133" s="238"/>
      <c r="BZ2133" s="238"/>
      <c r="CA2133" s="238"/>
      <c r="CB2133" s="238"/>
      <c r="CC2133" s="238"/>
      <c r="CD2133" s="238"/>
      <c r="CE2133" s="238"/>
      <c r="CF2133" s="238"/>
      <c r="CG2133" s="238"/>
      <c r="CH2133" s="238"/>
      <c r="CI2133" s="238"/>
      <c r="CJ2133" s="238"/>
      <c r="CK2133" s="238"/>
      <c r="CL2133" s="238"/>
      <c r="CM2133" s="238"/>
      <c r="CN2133" s="238"/>
      <c r="CO2133" s="238"/>
      <c r="CP2133" s="238"/>
      <c r="CQ2133" s="238"/>
      <c r="CR2133" s="238"/>
      <c r="CS2133" s="238"/>
      <c r="CT2133" s="238"/>
      <c r="CU2133" s="238"/>
      <c r="CV2133" s="238"/>
      <c r="CW2133" s="238"/>
      <c r="CX2133" s="238"/>
      <c r="CY2133" s="238"/>
      <c r="CZ2133" s="238"/>
      <c r="DA2133" s="238"/>
      <c r="DB2133" s="238"/>
      <c r="DC2133" s="238"/>
      <c r="DD2133" s="238"/>
      <c r="DE2133" s="238"/>
      <c r="DF2133" s="238"/>
      <c r="DG2133" s="238"/>
      <c r="DH2133" s="238"/>
      <c r="DI2133" s="238"/>
      <c r="DJ2133" s="238"/>
      <c r="DK2133" s="238"/>
      <c r="DL2133" s="238"/>
      <c r="DM2133" s="238"/>
      <c r="DN2133" s="238"/>
      <c r="DO2133" s="238"/>
      <c r="DP2133" s="238"/>
      <c r="DQ2133" s="238"/>
      <c r="DR2133" s="238"/>
      <c r="DS2133" s="238"/>
      <c r="DT2133" s="238"/>
      <c r="DU2133" s="238"/>
      <c r="DV2133" s="238"/>
      <c r="DW2133" s="238"/>
      <c r="DX2133" s="238"/>
      <c r="DY2133" s="238"/>
      <c r="DZ2133" s="238"/>
      <c r="EA2133" s="238"/>
      <c r="EB2133" s="238"/>
      <c r="EC2133" s="238"/>
      <c r="ED2133" s="238"/>
      <c r="EE2133" s="238"/>
      <c r="EF2133" s="238"/>
      <c r="EG2133" s="238"/>
      <c r="EH2133" s="238"/>
      <c r="EI2133" s="238"/>
      <c r="EJ2133" s="238"/>
      <c r="EK2133" s="238"/>
      <c r="EL2133" s="238"/>
      <c r="EM2133" s="238"/>
      <c r="EN2133" s="238"/>
      <c r="EO2133" s="238"/>
      <c r="EP2133" s="238"/>
      <c r="EQ2133" s="238"/>
      <c r="ER2133" s="238"/>
      <c r="ES2133" s="238"/>
      <c r="ET2133" s="238"/>
      <c r="EU2133" s="238"/>
      <c r="EV2133" s="238"/>
      <c r="EW2133" s="238"/>
      <c r="EX2133" s="238"/>
      <c r="EY2133" s="238"/>
      <c r="EZ2133" s="238"/>
      <c r="FA2133" s="238"/>
      <c r="FB2133" s="238"/>
      <c r="FC2133" s="238"/>
      <c r="FD2133" s="238"/>
      <c r="FE2133" s="238"/>
    </row>
    <row r="2134" spans="34:161">
      <c r="AH2134" s="238"/>
      <c r="AI2134" s="238"/>
      <c r="AJ2134" s="238"/>
      <c r="AK2134" s="238"/>
      <c r="AL2134" s="238"/>
      <c r="AM2134" s="238"/>
      <c r="AN2134" s="238"/>
      <c r="AO2134" s="238"/>
      <c r="AP2134" s="238"/>
      <c r="AQ2134" s="238"/>
      <c r="AR2134" s="238"/>
      <c r="AS2134" s="238"/>
      <c r="AT2134" s="238"/>
      <c r="AU2134" s="238"/>
      <c r="AV2134" s="238"/>
      <c r="AW2134" s="238"/>
      <c r="AX2134" s="238"/>
      <c r="AY2134" s="238"/>
      <c r="AZ2134" s="238"/>
      <c r="BA2134" s="238"/>
      <c r="BB2134" s="238"/>
      <c r="BC2134" s="238"/>
      <c r="BD2134" s="238"/>
      <c r="BE2134" s="238"/>
      <c r="BF2134" s="238"/>
      <c r="BG2134" s="238"/>
      <c r="BH2134" s="238"/>
      <c r="BI2134" s="238"/>
      <c r="BJ2134" s="238"/>
      <c r="BK2134" s="238"/>
      <c r="BL2134" s="238"/>
      <c r="BM2134" s="238"/>
      <c r="BN2134" s="238"/>
      <c r="BO2134" s="238"/>
      <c r="BP2134" s="238"/>
      <c r="BQ2134" s="238"/>
      <c r="BR2134" s="238"/>
      <c r="BS2134" s="238"/>
      <c r="BT2134" s="238"/>
      <c r="BU2134" s="238"/>
      <c r="BV2134" s="238"/>
      <c r="BW2134" s="238"/>
      <c r="BX2134" s="238"/>
      <c r="BY2134" s="238"/>
      <c r="BZ2134" s="238"/>
      <c r="CA2134" s="238"/>
      <c r="CB2134" s="238"/>
      <c r="CC2134" s="238"/>
      <c r="CD2134" s="238"/>
      <c r="CE2134" s="238"/>
      <c r="CF2134" s="238"/>
      <c r="CG2134" s="238"/>
      <c r="CH2134" s="238"/>
      <c r="CI2134" s="238"/>
      <c r="CJ2134" s="238"/>
      <c r="CK2134" s="238"/>
      <c r="CL2134" s="238"/>
      <c r="CM2134" s="238"/>
      <c r="CN2134" s="238"/>
      <c r="CO2134" s="238"/>
      <c r="CP2134" s="238"/>
      <c r="CQ2134" s="238"/>
      <c r="CR2134" s="238"/>
      <c r="CS2134" s="238"/>
      <c r="CT2134" s="238"/>
      <c r="CU2134" s="238"/>
      <c r="CV2134" s="238"/>
      <c r="CW2134" s="238"/>
      <c r="CX2134" s="238"/>
      <c r="CY2134" s="238"/>
      <c r="CZ2134" s="238"/>
      <c r="DA2134" s="238"/>
      <c r="DB2134" s="238"/>
      <c r="DC2134" s="238"/>
      <c r="DD2134" s="238"/>
      <c r="DE2134" s="238"/>
      <c r="DF2134" s="238"/>
      <c r="DG2134" s="238"/>
      <c r="DH2134" s="238"/>
      <c r="DI2134" s="238"/>
      <c r="DJ2134" s="238"/>
      <c r="DK2134" s="238"/>
      <c r="DL2134" s="238"/>
      <c r="DM2134" s="238"/>
      <c r="DN2134" s="238"/>
      <c r="DO2134" s="238"/>
      <c r="DP2134" s="238"/>
      <c r="DQ2134" s="238"/>
      <c r="DR2134" s="238"/>
      <c r="DS2134" s="238"/>
      <c r="DT2134" s="238"/>
      <c r="DU2134" s="238"/>
      <c r="DV2134" s="238"/>
      <c r="DW2134" s="238"/>
      <c r="DX2134" s="238"/>
      <c r="DY2134" s="238"/>
      <c r="DZ2134" s="238"/>
      <c r="EA2134" s="238"/>
      <c r="EB2134" s="238"/>
      <c r="EC2134" s="238"/>
      <c r="ED2134" s="238"/>
      <c r="EE2134" s="238"/>
      <c r="EF2134" s="238"/>
      <c r="EG2134" s="238"/>
      <c r="EH2134" s="238"/>
      <c r="EI2134" s="238"/>
      <c r="EJ2134" s="238"/>
      <c r="EK2134" s="238"/>
      <c r="EL2134" s="238"/>
      <c r="EM2134" s="238"/>
      <c r="EN2134" s="238"/>
      <c r="EO2134" s="238"/>
      <c r="EP2134" s="238"/>
      <c r="EQ2134" s="238"/>
      <c r="ER2134" s="238"/>
      <c r="ES2134" s="238"/>
      <c r="ET2134" s="238"/>
      <c r="EU2134" s="238"/>
      <c r="EV2134" s="238"/>
      <c r="EW2134" s="238"/>
      <c r="EX2134" s="238"/>
      <c r="EY2134" s="238"/>
      <c r="EZ2134" s="238"/>
      <c r="FA2134" s="238"/>
      <c r="FB2134" s="238"/>
      <c r="FC2134" s="238"/>
      <c r="FD2134" s="238"/>
      <c r="FE2134" s="238"/>
    </row>
    <row r="2135" spans="34:161">
      <c r="AH2135" s="238"/>
      <c r="AI2135" s="238"/>
      <c r="AJ2135" s="238"/>
      <c r="AK2135" s="238"/>
      <c r="AL2135" s="238"/>
      <c r="AM2135" s="238"/>
      <c r="AN2135" s="238"/>
      <c r="AO2135" s="238"/>
      <c r="AP2135" s="238"/>
      <c r="AQ2135" s="238"/>
      <c r="AR2135" s="238"/>
      <c r="AS2135" s="238"/>
      <c r="AT2135" s="238"/>
      <c r="AU2135" s="238"/>
      <c r="AV2135" s="238"/>
      <c r="AW2135" s="238"/>
      <c r="AX2135" s="238"/>
      <c r="AY2135" s="238"/>
      <c r="AZ2135" s="238"/>
      <c r="BA2135" s="238"/>
      <c r="BB2135" s="238"/>
      <c r="BC2135" s="238"/>
      <c r="BD2135" s="238"/>
      <c r="BE2135" s="238"/>
      <c r="BF2135" s="238"/>
      <c r="BG2135" s="238"/>
      <c r="BH2135" s="238"/>
      <c r="BI2135" s="238"/>
      <c r="BJ2135" s="238"/>
      <c r="BK2135" s="238"/>
      <c r="BL2135" s="238"/>
      <c r="BM2135" s="238"/>
      <c r="BN2135" s="238"/>
      <c r="BO2135" s="238"/>
      <c r="BP2135" s="238"/>
      <c r="BQ2135" s="238"/>
      <c r="BR2135" s="238"/>
      <c r="BS2135" s="238"/>
      <c r="BT2135" s="238"/>
      <c r="BU2135" s="238"/>
      <c r="BV2135" s="238"/>
      <c r="BW2135" s="238"/>
      <c r="BX2135" s="238"/>
      <c r="BY2135" s="238"/>
      <c r="BZ2135" s="238"/>
      <c r="CA2135" s="238"/>
      <c r="CB2135" s="238"/>
      <c r="CC2135" s="238"/>
      <c r="CD2135" s="238"/>
      <c r="CE2135" s="238"/>
      <c r="CF2135" s="238"/>
      <c r="CG2135" s="238"/>
      <c r="CH2135" s="238"/>
      <c r="CI2135" s="238"/>
      <c r="CJ2135" s="238"/>
      <c r="CK2135" s="238"/>
      <c r="CL2135" s="238"/>
      <c r="CM2135" s="238"/>
      <c r="CN2135" s="238"/>
      <c r="CO2135" s="238"/>
      <c r="CP2135" s="238"/>
      <c r="CQ2135" s="238"/>
      <c r="CR2135" s="238"/>
      <c r="CS2135" s="238"/>
      <c r="CT2135" s="238"/>
      <c r="CU2135" s="238"/>
      <c r="CV2135" s="238"/>
      <c r="CW2135" s="238"/>
      <c r="CX2135" s="238"/>
      <c r="CY2135" s="238"/>
      <c r="CZ2135" s="238"/>
      <c r="DA2135" s="238"/>
      <c r="DB2135" s="238"/>
      <c r="DC2135" s="238"/>
      <c r="DD2135" s="238"/>
      <c r="DE2135" s="238"/>
      <c r="DF2135" s="238"/>
      <c r="DG2135" s="238"/>
      <c r="DH2135" s="238"/>
      <c r="DI2135" s="238"/>
      <c r="DJ2135" s="238"/>
      <c r="DK2135" s="238"/>
      <c r="DL2135" s="238"/>
      <c r="DM2135" s="238"/>
      <c r="DN2135" s="238"/>
      <c r="DO2135" s="238"/>
      <c r="DP2135" s="238"/>
      <c r="DQ2135" s="238"/>
      <c r="DR2135" s="238"/>
      <c r="DS2135" s="238"/>
      <c r="DT2135" s="238"/>
      <c r="DU2135" s="238"/>
      <c r="DV2135" s="238"/>
      <c r="DW2135" s="238"/>
      <c r="DX2135" s="238"/>
      <c r="DY2135" s="238"/>
      <c r="DZ2135" s="238"/>
      <c r="EA2135" s="238"/>
      <c r="EB2135" s="238"/>
      <c r="EC2135" s="238"/>
      <c r="ED2135" s="238"/>
      <c r="EE2135" s="238"/>
      <c r="EF2135" s="238"/>
      <c r="EG2135" s="238"/>
      <c r="EH2135" s="238"/>
      <c r="EI2135" s="238"/>
      <c r="EJ2135" s="238"/>
      <c r="EK2135" s="238"/>
      <c r="EL2135" s="238"/>
      <c r="EM2135" s="238"/>
      <c r="EN2135" s="238"/>
      <c r="EO2135" s="238"/>
      <c r="EP2135" s="238"/>
      <c r="EQ2135" s="238"/>
      <c r="ER2135" s="238"/>
      <c r="ES2135" s="238"/>
      <c r="ET2135" s="238"/>
      <c r="EU2135" s="238"/>
      <c r="EV2135" s="238"/>
      <c r="EW2135" s="238"/>
      <c r="EX2135" s="238"/>
      <c r="EY2135" s="238"/>
      <c r="EZ2135" s="238"/>
      <c r="FA2135" s="238"/>
      <c r="FB2135" s="238"/>
      <c r="FC2135" s="238"/>
      <c r="FD2135" s="238"/>
      <c r="FE2135" s="238"/>
    </row>
    <row r="2136" spans="34:161">
      <c r="AH2136" s="238"/>
      <c r="AI2136" s="238"/>
      <c r="AJ2136" s="238"/>
      <c r="AK2136" s="238"/>
      <c r="AL2136" s="238"/>
      <c r="AM2136" s="238"/>
      <c r="AN2136" s="238"/>
      <c r="AO2136" s="238"/>
      <c r="AP2136" s="238"/>
      <c r="AQ2136" s="238"/>
      <c r="AR2136" s="238"/>
      <c r="AS2136" s="238"/>
      <c r="AT2136" s="238"/>
      <c r="AU2136" s="238"/>
      <c r="AV2136" s="238"/>
      <c r="AW2136" s="238"/>
      <c r="AX2136" s="238"/>
      <c r="AY2136" s="238"/>
      <c r="AZ2136" s="238"/>
      <c r="BA2136" s="238"/>
      <c r="BB2136" s="238"/>
      <c r="BC2136" s="238"/>
      <c r="BD2136" s="238"/>
      <c r="BE2136" s="238"/>
      <c r="BF2136" s="238"/>
      <c r="BG2136" s="238"/>
      <c r="BH2136" s="238"/>
      <c r="BI2136" s="238"/>
      <c r="BJ2136" s="238"/>
      <c r="BK2136" s="238"/>
      <c r="BL2136" s="238"/>
      <c r="BM2136" s="238"/>
      <c r="BN2136" s="238"/>
      <c r="BO2136" s="238"/>
      <c r="BP2136" s="238"/>
      <c r="BQ2136" s="238"/>
      <c r="BR2136" s="238"/>
      <c r="BS2136" s="238"/>
      <c r="BT2136" s="238"/>
      <c r="BU2136" s="238"/>
      <c r="BV2136" s="238"/>
      <c r="BW2136" s="238"/>
      <c r="BX2136" s="238"/>
      <c r="BY2136" s="238"/>
      <c r="BZ2136" s="238"/>
      <c r="CA2136" s="238"/>
      <c r="CB2136" s="238"/>
      <c r="CC2136" s="238"/>
      <c r="CD2136" s="238"/>
      <c r="CE2136" s="238"/>
      <c r="CF2136" s="238"/>
      <c r="CG2136" s="238"/>
      <c r="CH2136" s="238"/>
      <c r="CI2136" s="238"/>
      <c r="CJ2136" s="238"/>
      <c r="CK2136" s="238"/>
      <c r="CL2136" s="238"/>
      <c r="CM2136" s="238"/>
      <c r="CN2136" s="238"/>
      <c r="CO2136" s="238"/>
      <c r="CP2136" s="238"/>
      <c r="CQ2136" s="238"/>
      <c r="CR2136" s="238"/>
      <c r="CS2136" s="238"/>
      <c r="CT2136" s="238"/>
      <c r="CU2136" s="238"/>
      <c r="CV2136" s="238"/>
      <c r="CW2136" s="238"/>
      <c r="CX2136" s="238"/>
      <c r="CY2136" s="238"/>
      <c r="CZ2136" s="238"/>
      <c r="DA2136" s="238"/>
      <c r="DB2136" s="238"/>
      <c r="DC2136" s="238"/>
      <c r="DD2136" s="238"/>
      <c r="DE2136" s="238"/>
      <c r="DF2136" s="238"/>
      <c r="DG2136" s="238"/>
      <c r="DH2136" s="238"/>
      <c r="DI2136" s="238"/>
      <c r="DJ2136" s="238"/>
      <c r="DK2136" s="238"/>
      <c r="DL2136" s="238"/>
      <c r="DM2136" s="238"/>
      <c r="DN2136" s="238"/>
      <c r="DO2136" s="238"/>
      <c r="DP2136" s="238"/>
      <c r="DQ2136" s="238"/>
      <c r="DR2136" s="238"/>
      <c r="DS2136" s="238"/>
      <c r="DT2136" s="238"/>
      <c r="DU2136" s="238"/>
      <c r="DV2136" s="238"/>
      <c r="DW2136" s="238"/>
      <c r="DX2136" s="238"/>
      <c r="DY2136" s="238"/>
      <c r="DZ2136" s="238"/>
      <c r="EA2136" s="238"/>
      <c r="EB2136" s="238"/>
      <c r="EC2136" s="238"/>
      <c r="ED2136" s="238"/>
      <c r="EE2136" s="238"/>
      <c r="EF2136" s="238"/>
      <c r="EG2136" s="238"/>
      <c r="EH2136" s="238"/>
      <c r="EI2136" s="238"/>
      <c r="EJ2136" s="238"/>
      <c r="EK2136" s="238"/>
      <c r="EL2136" s="238"/>
      <c r="EM2136" s="238"/>
      <c r="EN2136" s="238"/>
      <c r="EO2136" s="238"/>
      <c r="EP2136" s="238"/>
      <c r="EQ2136" s="238"/>
      <c r="ER2136" s="238"/>
      <c r="ES2136" s="238"/>
      <c r="ET2136" s="238"/>
      <c r="EU2136" s="238"/>
      <c r="EV2136" s="238"/>
      <c r="EW2136" s="238"/>
      <c r="EX2136" s="238"/>
      <c r="EY2136" s="238"/>
      <c r="EZ2136" s="238"/>
      <c r="FA2136" s="238"/>
      <c r="FB2136" s="238"/>
      <c r="FC2136" s="238"/>
      <c r="FD2136" s="238"/>
      <c r="FE2136" s="238"/>
    </row>
    <row r="2137" spans="34:161">
      <c r="AH2137" s="238"/>
      <c r="AI2137" s="238"/>
      <c r="AJ2137" s="238"/>
      <c r="AK2137" s="238"/>
      <c r="AL2137" s="238"/>
      <c r="AM2137" s="238"/>
      <c r="AN2137" s="238"/>
      <c r="AO2137" s="238"/>
      <c r="AP2137" s="238"/>
      <c r="AQ2137" s="238"/>
      <c r="AR2137" s="238"/>
      <c r="AS2137" s="238"/>
      <c r="AT2137" s="238"/>
      <c r="AU2137" s="238"/>
      <c r="AV2137" s="238"/>
      <c r="AW2137" s="238"/>
      <c r="AX2137" s="238"/>
      <c r="AY2137" s="238"/>
      <c r="AZ2137" s="238"/>
      <c r="BA2137" s="238"/>
      <c r="BB2137" s="238"/>
      <c r="BC2137" s="238"/>
      <c r="BD2137" s="238"/>
      <c r="BE2137" s="238"/>
      <c r="BF2137" s="238"/>
      <c r="BG2137" s="238"/>
      <c r="BH2137" s="238"/>
      <c r="BI2137" s="238"/>
      <c r="BJ2137" s="238"/>
      <c r="BK2137" s="238"/>
      <c r="BL2137" s="238"/>
      <c r="BM2137" s="238"/>
      <c r="BN2137" s="238"/>
      <c r="BO2137" s="238"/>
      <c r="BP2137" s="238"/>
      <c r="BQ2137" s="238"/>
      <c r="BR2137" s="238"/>
      <c r="BS2137" s="238"/>
      <c r="BT2137" s="238"/>
      <c r="BU2137" s="238"/>
      <c r="BV2137" s="238"/>
      <c r="BW2137" s="238"/>
      <c r="BX2137" s="238"/>
      <c r="BY2137" s="238"/>
      <c r="BZ2137" s="238"/>
      <c r="CA2137" s="238"/>
      <c r="CB2137" s="238"/>
      <c r="CC2137" s="238"/>
      <c r="CD2137" s="238"/>
      <c r="CE2137" s="238"/>
      <c r="CF2137" s="238"/>
      <c r="CG2137" s="238"/>
      <c r="CH2137" s="238"/>
      <c r="CI2137" s="238"/>
      <c r="CJ2137" s="238"/>
      <c r="CK2137" s="238"/>
      <c r="CL2137" s="238"/>
      <c r="CM2137" s="238"/>
      <c r="CN2137" s="238"/>
      <c r="CO2137" s="238"/>
      <c r="CP2137" s="238"/>
      <c r="CQ2137" s="238"/>
      <c r="CR2137" s="238"/>
      <c r="CS2137" s="238"/>
      <c r="CT2137" s="238"/>
      <c r="CU2137" s="238"/>
      <c r="CV2137" s="238"/>
      <c r="CW2137" s="238"/>
      <c r="CX2137" s="238"/>
      <c r="CY2137" s="238"/>
      <c r="CZ2137" s="238"/>
      <c r="DA2137" s="238"/>
      <c r="DB2137" s="238"/>
      <c r="DC2137" s="238"/>
      <c r="DD2137" s="238"/>
      <c r="DE2137" s="238"/>
      <c r="DF2137" s="238"/>
      <c r="DG2137" s="238"/>
      <c r="DH2137" s="238"/>
      <c r="DI2137" s="238"/>
      <c r="DJ2137" s="238"/>
      <c r="DK2137" s="238"/>
      <c r="DL2137" s="238"/>
      <c r="DM2137" s="238"/>
      <c r="DN2137" s="238"/>
      <c r="DO2137" s="238"/>
      <c r="DP2137" s="238"/>
      <c r="DQ2137" s="238"/>
      <c r="DR2137" s="238"/>
      <c r="DS2137" s="238"/>
      <c r="DT2137" s="238"/>
      <c r="DU2137" s="238"/>
      <c r="DV2137" s="238"/>
      <c r="DW2137" s="238"/>
      <c r="DX2137" s="238"/>
      <c r="DY2137" s="238"/>
      <c r="DZ2137" s="238"/>
      <c r="EA2137" s="238"/>
      <c r="EB2137" s="238"/>
      <c r="EC2137" s="238"/>
      <c r="ED2137" s="238"/>
      <c r="EE2137" s="238"/>
      <c r="EF2137" s="238"/>
      <c r="EG2137" s="238"/>
      <c r="EH2137" s="238"/>
      <c r="EI2137" s="238"/>
      <c r="EJ2137" s="238"/>
      <c r="EK2137" s="238"/>
      <c r="EL2137" s="238"/>
      <c r="EM2137" s="238"/>
      <c r="EN2137" s="238"/>
      <c r="EO2137" s="238"/>
      <c r="EP2137" s="238"/>
      <c r="EQ2137" s="238"/>
      <c r="ER2137" s="238"/>
      <c r="ES2137" s="238"/>
      <c r="ET2137" s="238"/>
      <c r="EU2137" s="238"/>
      <c r="EV2137" s="238"/>
      <c r="EW2137" s="238"/>
      <c r="EX2137" s="238"/>
      <c r="EY2137" s="238"/>
      <c r="EZ2137" s="238"/>
      <c r="FA2137" s="238"/>
      <c r="FB2137" s="238"/>
      <c r="FC2137" s="238"/>
      <c r="FD2137" s="238"/>
      <c r="FE2137" s="238"/>
    </row>
    <row r="2138" spans="34:161">
      <c r="AH2138" s="238"/>
      <c r="AI2138" s="238"/>
      <c r="AJ2138" s="238"/>
      <c r="AK2138" s="238"/>
      <c r="AL2138" s="238"/>
      <c r="AM2138" s="238"/>
      <c r="AN2138" s="238"/>
      <c r="AO2138" s="238"/>
      <c r="AP2138" s="238"/>
      <c r="AQ2138" s="238"/>
      <c r="AR2138" s="238"/>
      <c r="AS2138" s="238"/>
      <c r="AT2138" s="238"/>
      <c r="AU2138" s="238"/>
      <c r="AV2138" s="238"/>
      <c r="AW2138" s="238"/>
      <c r="AX2138" s="238"/>
      <c r="AY2138" s="238"/>
      <c r="AZ2138" s="238"/>
      <c r="BA2138" s="238"/>
      <c r="BB2138" s="238"/>
      <c r="BC2138" s="238"/>
      <c r="BD2138" s="238"/>
      <c r="BE2138" s="238"/>
      <c r="BF2138" s="238"/>
      <c r="BG2138" s="238"/>
      <c r="BH2138" s="238"/>
      <c r="BI2138" s="238"/>
      <c r="BJ2138" s="238"/>
      <c r="BK2138" s="238"/>
      <c r="BL2138" s="238"/>
      <c r="BM2138" s="238"/>
      <c r="BN2138" s="238"/>
      <c r="BO2138" s="238"/>
      <c r="BP2138" s="238"/>
      <c r="BQ2138" s="238"/>
      <c r="BR2138" s="238"/>
      <c r="BS2138" s="238"/>
      <c r="BT2138" s="238"/>
      <c r="BU2138" s="238"/>
      <c r="BV2138" s="238"/>
      <c r="BW2138" s="238"/>
      <c r="BX2138" s="238"/>
      <c r="BY2138" s="238"/>
      <c r="BZ2138" s="238"/>
      <c r="CA2138" s="238"/>
      <c r="CB2138" s="238"/>
      <c r="CC2138" s="238"/>
      <c r="CD2138" s="238"/>
      <c r="CE2138" s="238"/>
      <c r="CF2138" s="238"/>
      <c r="CG2138" s="238"/>
      <c r="CH2138" s="238"/>
      <c r="CI2138" s="238"/>
      <c r="CJ2138" s="238"/>
      <c r="CK2138" s="238"/>
      <c r="CL2138" s="238"/>
      <c r="CM2138" s="238"/>
      <c r="CN2138" s="238"/>
      <c r="CO2138" s="238"/>
      <c r="CP2138" s="238"/>
      <c r="CQ2138" s="238"/>
      <c r="CR2138" s="238"/>
      <c r="CS2138" s="238"/>
      <c r="CT2138" s="238"/>
      <c r="CU2138" s="238"/>
      <c r="CV2138" s="238"/>
      <c r="CW2138" s="238"/>
      <c r="CX2138" s="238"/>
      <c r="CY2138" s="238"/>
      <c r="CZ2138" s="238"/>
      <c r="DA2138" s="238"/>
      <c r="DB2138" s="238"/>
      <c r="DC2138" s="238"/>
      <c r="DD2138" s="238"/>
      <c r="DE2138" s="238"/>
      <c r="DF2138" s="238"/>
      <c r="DG2138" s="238"/>
      <c r="DH2138" s="238"/>
      <c r="DI2138" s="238"/>
      <c r="DJ2138" s="238"/>
      <c r="DK2138" s="238"/>
      <c r="DL2138" s="238"/>
      <c r="DM2138" s="238"/>
      <c r="DN2138" s="238"/>
      <c r="DO2138" s="238"/>
      <c r="DP2138" s="238"/>
      <c r="DQ2138" s="238"/>
      <c r="DR2138" s="238"/>
      <c r="DS2138" s="238"/>
      <c r="DT2138" s="238"/>
      <c r="DU2138" s="238"/>
      <c r="DV2138" s="238"/>
      <c r="DW2138" s="238"/>
      <c r="DX2138" s="238"/>
      <c r="DY2138" s="238"/>
      <c r="DZ2138" s="238"/>
      <c r="EA2138" s="238"/>
      <c r="EB2138" s="238"/>
      <c r="EC2138" s="238"/>
      <c r="ED2138" s="238"/>
      <c r="EE2138" s="238"/>
      <c r="EF2138" s="238"/>
      <c r="EG2138" s="238"/>
      <c r="EH2138" s="238"/>
      <c r="EI2138" s="238"/>
      <c r="EJ2138" s="238"/>
      <c r="EK2138" s="238"/>
      <c r="EL2138" s="238"/>
      <c r="EM2138" s="238"/>
      <c r="EN2138" s="238"/>
      <c r="EO2138" s="238"/>
      <c r="EP2138" s="238"/>
      <c r="EQ2138" s="238"/>
      <c r="ER2138" s="238"/>
      <c r="ES2138" s="238"/>
      <c r="ET2138" s="238"/>
      <c r="EU2138" s="238"/>
      <c r="EV2138" s="238"/>
      <c r="EW2138" s="238"/>
      <c r="EX2138" s="238"/>
      <c r="EY2138" s="238"/>
      <c r="EZ2138" s="238"/>
      <c r="FA2138" s="238"/>
      <c r="FB2138" s="238"/>
      <c r="FC2138" s="238"/>
      <c r="FD2138" s="238"/>
      <c r="FE2138" s="238"/>
    </row>
    <row r="2139" spans="34:161">
      <c r="AH2139" s="238"/>
      <c r="AI2139" s="238"/>
      <c r="AJ2139" s="238"/>
      <c r="AK2139" s="238"/>
      <c r="AL2139" s="238"/>
      <c r="AM2139" s="238"/>
      <c r="AN2139" s="238"/>
      <c r="AO2139" s="238"/>
      <c r="AP2139" s="238"/>
      <c r="AQ2139" s="238"/>
      <c r="AR2139" s="238"/>
      <c r="AS2139" s="238"/>
      <c r="AT2139" s="238"/>
      <c r="AU2139" s="238"/>
      <c r="AV2139" s="238"/>
      <c r="AW2139" s="238"/>
      <c r="AX2139" s="238"/>
      <c r="AY2139" s="238"/>
      <c r="AZ2139" s="238"/>
      <c r="BA2139" s="238"/>
      <c r="BB2139" s="238"/>
      <c r="BC2139" s="238"/>
      <c r="BD2139" s="238"/>
      <c r="BE2139" s="238"/>
      <c r="BF2139" s="238"/>
      <c r="BG2139" s="238"/>
      <c r="BH2139" s="238"/>
      <c r="BI2139" s="238"/>
      <c r="BJ2139" s="238"/>
      <c r="BK2139" s="238"/>
      <c r="BL2139" s="238"/>
      <c r="BM2139" s="238"/>
      <c r="BN2139" s="238"/>
      <c r="BO2139" s="238"/>
      <c r="BP2139" s="238"/>
      <c r="BQ2139" s="238"/>
      <c r="BR2139" s="238"/>
      <c r="BS2139" s="238"/>
      <c r="BT2139" s="238"/>
      <c r="BU2139" s="238"/>
      <c r="BV2139" s="238"/>
      <c r="BW2139" s="238"/>
      <c r="BX2139" s="238"/>
      <c r="BY2139" s="238"/>
      <c r="BZ2139" s="238"/>
      <c r="CA2139" s="238"/>
      <c r="CB2139" s="238"/>
      <c r="CC2139" s="238"/>
      <c r="CD2139" s="238"/>
      <c r="CE2139" s="238"/>
      <c r="CF2139" s="238"/>
      <c r="CG2139" s="238"/>
      <c r="CH2139" s="238"/>
      <c r="CI2139" s="238"/>
      <c r="CJ2139" s="238"/>
      <c r="CK2139" s="238"/>
      <c r="CL2139" s="238"/>
      <c r="CM2139" s="238"/>
      <c r="CN2139" s="238"/>
      <c r="CO2139" s="238"/>
      <c r="CP2139" s="238"/>
      <c r="CQ2139" s="238"/>
      <c r="CR2139" s="238"/>
      <c r="CS2139" s="238"/>
      <c r="CT2139" s="238"/>
      <c r="CU2139" s="238"/>
      <c r="CV2139" s="238"/>
      <c r="CW2139" s="238"/>
      <c r="CX2139" s="238"/>
      <c r="CY2139" s="238"/>
      <c r="CZ2139" s="238"/>
      <c r="DA2139" s="238"/>
      <c r="DB2139" s="238"/>
      <c r="DC2139" s="238"/>
      <c r="DD2139" s="238"/>
      <c r="DE2139" s="238"/>
      <c r="DF2139" s="238"/>
      <c r="DG2139" s="238"/>
      <c r="DH2139" s="238"/>
      <c r="DI2139" s="238"/>
      <c r="DJ2139" s="238"/>
      <c r="DK2139" s="238"/>
      <c r="DL2139" s="238"/>
      <c r="DM2139" s="238"/>
      <c r="DN2139" s="238"/>
      <c r="DO2139" s="238"/>
      <c r="DP2139" s="238"/>
      <c r="DQ2139" s="238"/>
      <c r="DR2139" s="238"/>
      <c r="DS2139" s="238"/>
      <c r="DT2139" s="238"/>
      <c r="DU2139" s="238"/>
      <c r="DV2139" s="238"/>
      <c r="DW2139" s="238"/>
      <c r="DX2139" s="238"/>
      <c r="DY2139" s="238"/>
      <c r="DZ2139" s="238"/>
      <c r="EA2139" s="238"/>
      <c r="EB2139" s="238"/>
      <c r="EC2139" s="238"/>
      <c r="ED2139" s="238"/>
      <c r="EE2139" s="238"/>
      <c r="EF2139" s="238"/>
      <c r="EG2139" s="238"/>
      <c r="EH2139" s="238"/>
      <c r="EI2139" s="238"/>
      <c r="EJ2139" s="238"/>
      <c r="EK2139" s="238"/>
      <c r="EL2139" s="238"/>
      <c r="EM2139" s="238"/>
      <c r="EN2139" s="238"/>
      <c r="EO2139" s="238"/>
      <c r="EP2139" s="238"/>
      <c r="EQ2139" s="238"/>
      <c r="ER2139" s="238"/>
      <c r="ES2139" s="238"/>
      <c r="ET2139" s="238"/>
      <c r="EU2139" s="238"/>
      <c r="EV2139" s="238"/>
      <c r="EW2139" s="238"/>
      <c r="EX2139" s="238"/>
      <c r="EY2139" s="238"/>
      <c r="EZ2139" s="238"/>
      <c r="FA2139" s="238"/>
      <c r="FB2139" s="238"/>
      <c r="FC2139" s="238"/>
      <c r="FD2139" s="238"/>
      <c r="FE2139" s="238"/>
    </row>
    <row r="2140" spans="34:161">
      <c r="AH2140" s="238"/>
      <c r="AI2140" s="238"/>
      <c r="AJ2140" s="238"/>
      <c r="AK2140" s="238"/>
      <c r="AL2140" s="238"/>
      <c r="AM2140" s="238"/>
      <c r="AN2140" s="238"/>
      <c r="AO2140" s="238"/>
      <c r="AP2140" s="238"/>
      <c r="AQ2140" s="238"/>
      <c r="AR2140" s="238"/>
      <c r="AS2140" s="238"/>
      <c r="AT2140" s="238"/>
      <c r="AU2140" s="238"/>
      <c r="AV2140" s="238"/>
      <c r="AW2140" s="238"/>
      <c r="AX2140" s="238"/>
      <c r="AY2140" s="238"/>
      <c r="AZ2140" s="238"/>
      <c r="BA2140" s="238"/>
      <c r="BB2140" s="238"/>
      <c r="BC2140" s="238"/>
      <c r="BD2140" s="238"/>
      <c r="BE2140" s="238"/>
      <c r="BF2140" s="238"/>
      <c r="BG2140" s="238"/>
      <c r="BH2140" s="238"/>
      <c r="BI2140" s="238"/>
      <c r="BJ2140" s="238"/>
      <c r="BK2140" s="238"/>
      <c r="BL2140" s="238"/>
      <c r="BM2140" s="238"/>
      <c r="BN2140" s="238"/>
      <c r="BO2140" s="238"/>
      <c r="BP2140" s="238"/>
      <c r="BQ2140" s="238"/>
      <c r="BR2140" s="238"/>
      <c r="BS2140" s="238"/>
      <c r="BT2140" s="238"/>
      <c r="BU2140" s="238"/>
      <c r="BV2140" s="238"/>
      <c r="BW2140" s="238"/>
      <c r="BX2140" s="238"/>
      <c r="BY2140" s="238"/>
      <c r="BZ2140" s="238"/>
      <c r="CA2140" s="238"/>
      <c r="CB2140" s="238"/>
      <c r="CC2140" s="238"/>
      <c r="CD2140" s="238"/>
      <c r="CE2140" s="238"/>
      <c r="CF2140" s="238"/>
      <c r="CG2140" s="238"/>
      <c r="CH2140" s="238"/>
      <c r="CI2140" s="238"/>
      <c r="CJ2140" s="238"/>
      <c r="CK2140" s="238"/>
      <c r="CL2140" s="238"/>
      <c r="CM2140" s="238"/>
      <c r="CN2140" s="238"/>
      <c r="CO2140" s="238"/>
      <c r="CP2140" s="238"/>
      <c r="CQ2140" s="238"/>
      <c r="CR2140" s="238"/>
      <c r="CS2140" s="238"/>
      <c r="CT2140" s="238"/>
      <c r="CU2140" s="238"/>
      <c r="CV2140" s="238"/>
      <c r="CW2140" s="238"/>
      <c r="CX2140" s="238"/>
      <c r="CY2140" s="238"/>
      <c r="CZ2140" s="238"/>
      <c r="DA2140" s="238"/>
      <c r="DB2140" s="238"/>
      <c r="DC2140" s="238"/>
      <c r="DD2140" s="238"/>
      <c r="DE2140" s="238"/>
      <c r="DF2140" s="238"/>
      <c r="DG2140" s="238"/>
      <c r="DH2140" s="238"/>
      <c r="DI2140" s="238"/>
      <c r="DJ2140" s="238"/>
      <c r="DK2140" s="238"/>
      <c r="DL2140" s="238"/>
      <c r="DM2140" s="238"/>
      <c r="DN2140" s="238"/>
      <c r="DO2140" s="238"/>
      <c r="DP2140" s="238"/>
      <c r="DQ2140" s="238"/>
      <c r="DR2140" s="238"/>
      <c r="DS2140" s="238"/>
      <c r="DT2140" s="238"/>
      <c r="DU2140" s="238"/>
      <c r="DV2140" s="238"/>
      <c r="DW2140" s="238"/>
      <c r="DX2140" s="238"/>
      <c r="DY2140" s="238"/>
      <c r="DZ2140" s="238"/>
      <c r="EA2140" s="238"/>
      <c r="EB2140" s="238"/>
      <c r="EC2140" s="238"/>
      <c r="ED2140" s="238"/>
      <c r="EE2140" s="238"/>
      <c r="EF2140" s="238"/>
      <c r="EG2140" s="238"/>
      <c r="EH2140" s="238"/>
      <c r="EI2140" s="238"/>
      <c r="EJ2140" s="238"/>
      <c r="EK2140" s="238"/>
      <c r="EL2140" s="238"/>
      <c r="EM2140" s="238"/>
      <c r="EN2140" s="238"/>
      <c r="EO2140" s="238"/>
      <c r="EP2140" s="238"/>
      <c r="EQ2140" s="238"/>
      <c r="ER2140" s="238"/>
      <c r="ES2140" s="238"/>
      <c r="ET2140" s="238"/>
      <c r="EU2140" s="238"/>
      <c r="EV2140" s="238"/>
      <c r="EW2140" s="238"/>
      <c r="EX2140" s="238"/>
      <c r="EY2140" s="238"/>
      <c r="EZ2140" s="238"/>
      <c r="FA2140" s="238"/>
      <c r="FB2140" s="238"/>
      <c r="FC2140" s="238"/>
      <c r="FD2140" s="238"/>
      <c r="FE2140" s="238"/>
    </row>
    <row r="2141" spans="34:161">
      <c r="AH2141" s="238"/>
      <c r="AI2141" s="238"/>
      <c r="AJ2141" s="238"/>
      <c r="AK2141" s="238"/>
      <c r="AL2141" s="238"/>
      <c r="AM2141" s="238"/>
      <c r="AN2141" s="238"/>
      <c r="AO2141" s="238"/>
      <c r="AP2141" s="238"/>
      <c r="AQ2141" s="238"/>
      <c r="AR2141" s="238"/>
      <c r="AS2141" s="238"/>
      <c r="AT2141" s="238"/>
      <c r="AU2141" s="238"/>
      <c r="AV2141" s="238"/>
      <c r="AW2141" s="238"/>
      <c r="AX2141" s="238"/>
      <c r="AY2141" s="238"/>
      <c r="AZ2141" s="238"/>
      <c r="BA2141" s="238"/>
      <c r="BB2141" s="238"/>
      <c r="BC2141" s="238"/>
      <c r="BD2141" s="238"/>
      <c r="BE2141" s="238"/>
      <c r="BF2141" s="238"/>
      <c r="BG2141" s="238"/>
      <c r="BH2141" s="238"/>
      <c r="BI2141" s="238"/>
      <c r="BJ2141" s="238"/>
      <c r="BK2141" s="238"/>
      <c r="BL2141" s="238"/>
      <c r="BM2141" s="238"/>
      <c r="BN2141" s="238"/>
      <c r="BO2141" s="238"/>
      <c r="BP2141" s="238"/>
      <c r="BQ2141" s="238"/>
      <c r="BR2141" s="238"/>
      <c r="BS2141" s="238"/>
      <c r="BT2141" s="238"/>
      <c r="BU2141" s="238"/>
      <c r="BV2141" s="238"/>
      <c r="BW2141" s="238"/>
      <c r="BX2141" s="238"/>
      <c r="BY2141" s="238"/>
      <c r="BZ2141" s="238"/>
      <c r="CA2141" s="238"/>
      <c r="CB2141" s="238"/>
      <c r="CC2141" s="238"/>
      <c r="CD2141" s="238"/>
      <c r="CE2141" s="238"/>
      <c r="CF2141" s="238"/>
      <c r="CG2141" s="238"/>
      <c r="CH2141" s="238"/>
      <c r="CI2141" s="238"/>
      <c r="CJ2141" s="238"/>
      <c r="CK2141" s="238"/>
      <c r="CL2141" s="238"/>
      <c r="CM2141" s="238"/>
      <c r="CN2141" s="238"/>
      <c r="CO2141" s="238"/>
      <c r="CP2141" s="238"/>
      <c r="CQ2141" s="238"/>
      <c r="CR2141" s="238"/>
      <c r="CS2141" s="238"/>
      <c r="CT2141" s="238"/>
      <c r="CU2141" s="238"/>
      <c r="CV2141" s="238"/>
      <c r="CW2141" s="238"/>
      <c r="CX2141" s="238"/>
      <c r="CY2141" s="238"/>
      <c r="CZ2141" s="238"/>
      <c r="DA2141" s="238"/>
      <c r="DB2141" s="238"/>
      <c r="DC2141" s="238"/>
      <c r="DD2141" s="238"/>
      <c r="DE2141" s="238"/>
      <c r="DF2141" s="238"/>
      <c r="DG2141" s="238"/>
      <c r="DH2141" s="238"/>
      <c r="DI2141" s="238"/>
      <c r="DJ2141" s="238"/>
      <c r="DK2141" s="238"/>
      <c r="DL2141" s="238"/>
      <c r="DM2141" s="238"/>
      <c r="DN2141" s="238"/>
      <c r="DO2141" s="238"/>
      <c r="DP2141" s="238"/>
      <c r="DQ2141" s="238"/>
      <c r="DR2141" s="238"/>
      <c r="DS2141" s="238"/>
      <c r="DT2141" s="238"/>
      <c r="DU2141" s="238"/>
      <c r="DV2141" s="238"/>
      <c r="DW2141" s="238"/>
      <c r="DX2141" s="238"/>
      <c r="DY2141" s="238"/>
      <c r="DZ2141" s="238"/>
      <c r="EA2141" s="238"/>
      <c r="EB2141" s="238"/>
      <c r="EC2141" s="238"/>
      <c r="ED2141" s="238"/>
      <c r="EE2141" s="238"/>
      <c r="EF2141" s="238"/>
      <c r="EG2141" s="238"/>
      <c r="EH2141" s="238"/>
      <c r="EI2141" s="238"/>
      <c r="EJ2141" s="238"/>
      <c r="EK2141" s="238"/>
      <c r="EL2141" s="238"/>
      <c r="EM2141" s="238"/>
      <c r="EN2141" s="238"/>
      <c r="EO2141" s="238"/>
      <c r="EP2141" s="238"/>
      <c r="EQ2141" s="238"/>
      <c r="ER2141" s="238"/>
      <c r="ES2141" s="238"/>
      <c r="ET2141" s="238"/>
      <c r="EU2141" s="238"/>
      <c r="EV2141" s="238"/>
      <c r="EW2141" s="238"/>
      <c r="EX2141" s="238"/>
      <c r="EY2141" s="238"/>
      <c r="EZ2141" s="238"/>
      <c r="FA2141" s="238"/>
      <c r="FB2141" s="238"/>
      <c r="FC2141" s="238"/>
      <c r="FD2141" s="238"/>
      <c r="FE2141" s="238"/>
    </row>
    <row r="2142" spans="34:161">
      <c r="AH2142" s="238"/>
      <c r="AI2142" s="238"/>
      <c r="AJ2142" s="238"/>
      <c r="AK2142" s="238"/>
      <c r="AL2142" s="238"/>
      <c r="AM2142" s="238"/>
      <c r="AN2142" s="238"/>
      <c r="AO2142" s="238"/>
      <c r="AP2142" s="238"/>
      <c r="AQ2142" s="238"/>
      <c r="AR2142" s="238"/>
      <c r="AS2142" s="238"/>
      <c r="AT2142" s="238"/>
      <c r="AU2142" s="238"/>
      <c r="AV2142" s="238"/>
      <c r="AW2142" s="238"/>
      <c r="AX2142" s="238"/>
      <c r="AY2142" s="238"/>
      <c r="AZ2142" s="238"/>
      <c r="BA2142" s="238"/>
      <c r="BB2142" s="238"/>
      <c r="BC2142" s="238"/>
      <c r="BD2142" s="238"/>
      <c r="BE2142" s="238"/>
      <c r="BF2142" s="238"/>
      <c r="BG2142" s="238"/>
      <c r="BH2142" s="238"/>
      <c r="BI2142" s="238"/>
      <c r="BJ2142" s="238"/>
      <c r="BK2142" s="238"/>
      <c r="BL2142" s="238"/>
      <c r="BM2142" s="238"/>
      <c r="BN2142" s="238"/>
      <c r="BO2142" s="238"/>
      <c r="BP2142" s="238"/>
      <c r="BQ2142" s="238"/>
      <c r="BR2142" s="238"/>
      <c r="BS2142" s="238"/>
      <c r="BT2142" s="238"/>
      <c r="BU2142" s="238"/>
      <c r="BV2142" s="238"/>
      <c r="BW2142" s="238"/>
      <c r="BX2142" s="238"/>
      <c r="BY2142" s="238"/>
      <c r="BZ2142" s="238"/>
      <c r="CA2142" s="238"/>
      <c r="CB2142" s="238"/>
      <c r="CC2142" s="238"/>
      <c r="CD2142" s="238"/>
      <c r="CE2142" s="238"/>
      <c r="CF2142" s="238"/>
      <c r="CG2142" s="238"/>
      <c r="CH2142" s="238"/>
      <c r="CI2142" s="238"/>
      <c r="CJ2142" s="238"/>
      <c r="CK2142" s="238"/>
      <c r="CL2142" s="238"/>
      <c r="CM2142" s="238"/>
      <c r="CN2142" s="238"/>
      <c r="CO2142" s="238"/>
      <c r="CP2142" s="238"/>
      <c r="CQ2142" s="238"/>
      <c r="CR2142" s="238"/>
      <c r="CS2142" s="238"/>
      <c r="CT2142" s="238"/>
      <c r="CU2142" s="238"/>
      <c r="CV2142" s="238"/>
      <c r="CW2142" s="238"/>
      <c r="CX2142" s="238"/>
      <c r="CY2142" s="238"/>
      <c r="CZ2142" s="238"/>
      <c r="DA2142" s="238"/>
      <c r="DB2142" s="238"/>
      <c r="DC2142" s="238"/>
      <c r="DD2142" s="238"/>
      <c r="DE2142" s="238"/>
      <c r="DF2142" s="238"/>
      <c r="DG2142" s="238"/>
      <c r="DH2142" s="238"/>
      <c r="DI2142" s="238"/>
      <c r="DJ2142" s="238"/>
      <c r="DK2142" s="238"/>
      <c r="DL2142" s="238"/>
      <c r="DM2142" s="238"/>
      <c r="DN2142" s="238"/>
      <c r="DO2142" s="238"/>
      <c r="DP2142" s="238"/>
      <c r="DQ2142" s="238"/>
      <c r="DR2142" s="238"/>
      <c r="DS2142" s="238"/>
      <c r="DT2142" s="238"/>
      <c r="DU2142" s="238"/>
      <c r="DV2142" s="238"/>
      <c r="DW2142" s="238"/>
      <c r="DX2142" s="238"/>
      <c r="DY2142" s="238"/>
      <c r="DZ2142" s="238"/>
      <c r="EA2142" s="238"/>
      <c r="EB2142" s="238"/>
      <c r="EC2142" s="238"/>
      <c r="ED2142" s="238"/>
      <c r="EE2142" s="238"/>
      <c r="EF2142" s="238"/>
      <c r="EG2142" s="238"/>
      <c r="EH2142" s="238"/>
      <c r="EI2142" s="238"/>
      <c r="EJ2142" s="238"/>
      <c r="EK2142" s="238"/>
      <c r="EL2142" s="238"/>
      <c r="EM2142" s="238"/>
      <c r="EN2142" s="238"/>
      <c r="EO2142" s="238"/>
      <c r="EP2142" s="238"/>
      <c r="EQ2142" s="238"/>
      <c r="ER2142" s="238"/>
      <c r="ES2142" s="238"/>
      <c r="ET2142" s="238"/>
      <c r="EU2142" s="238"/>
      <c r="EV2142" s="238"/>
      <c r="EW2142" s="238"/>
      <c r="EX2142" s="238"/>
      <c r="EY2142" s="238"/>
      <c r="EZ2142" s="238"/>
      <c r="FA2142" s="238"/>
      <c r="FB2142" s="238"/>
      <c r="FC2142" s="238"/>
      <c r="FD2142" s="238"/>
      <c r="FE2142" s="238"/>
    </row>
    <row r="2143" spans="34:161">
      <c r="AH2143" s="238"/>
      <c r="AI2143" s="238"/>
      <c r="AJ2143" s="238"/>
      <c r="AK2143" s="238"/>
      <c r="AL2143" s="238"/>
      <c r="AM2143" s="238"/>
      <c r="AN2143" s="238"/>
      <c r="AO2143" s="238"/>
      <c r="AP2143" s="238"/>
      <c r="AQ2143" s="238"/>
      <c r="AR2143" s="238"/>
      <c r="AS2143" s="238"/>
      <c r="AT2143" s="238"/>
      <c r="AU2143" s="238"/>
      <c r="AV2143" s="238"/>
      <c r="AW2143" s="238"/>
      <c r="AX2143" s="238"/>
      <c r="AY2143" s="238"/>
      <c r="AZ2143" s="238"/>
      <c r="BA2143" s="238"/>
      <c r="BB2143" s="238"/>
      <c r="BC2143" s="238"/>
      <c r="BD2143" s="238"/>
      <c r="BE2143" s="238"/>
      <c r="BF2143" s="238"/>
      <c r="BG2143" s="238"/>
      <c r="BH2143" s="238"/>
      <c r="BI2143" s="238"/>
      <c r="BJ2143" s="238"/>
      <c r="BK2143" s="238"/>
      <c r="BL2143" s="238"/>
      <c r="BM2143" s="238"/>
      <c r="BN2143" s="238"/>
      <c r="BO2143" s="238"/>
      <c r="BP2143" s="238"/>
      <c r="BQ2143" s="238"/>
      <c r="BR2143" s="238"/>
      <c r="BS2143" s="238"/>
      <c r="BT2143" s="238"/>
      <c r="BU2143" s="238"/>
      <c r="BV2143" s="238"/>
      <c r="BW2143" s="238"/>
      <c r="BX2143" s="238"/>
      <c r="BY2143" s="238"/>
      <c r="BZ2143" s="238"/>
      <c r="CA2143" s="238"/>
      <c r="CB2143" s="238"/>
      <c r="CC2143" s="238"/>
      <c r="CD2143" s="238"/>
      <c r="CE2143" s="238"/>
      <c r="CF2143" s="238"/>
      <c r="CG2143" s="238"/>
      <c r="CH2143" s="238"/>
      <c r="CI2143" s="238"/>
      <c r="CJ2143" s="238"/>
      <c r="CK2143" s="238"/>
      <c r="CL2143" s="238"/>
      <c r="CM2143" s="238"/>
      <c r="CN2143" s="238"/>
      <c r="CO2143" s="238"/>
      <c r="CP2143" s="238"/>
      <c r="CQ2143" s="238"/>
      <c r="CR2143" s="238"/>
      <c r="CS2143" s="238"/>
      <c r="CT2143" s="238"/>
      <c r="CU2143" s="238"/>
      <c r="CV2143" s="238"/>
      <c r="CW2143" s="238"/>
      <c r="CX2143" s="238"/>
      <c r="CY2143" s="238"/>
      <c r="CZ2143" s="238"/>
      <c r="DA2143" s="238"/>
      <c r="DB2143" s="238"/>
      <c r="DC2143" s="238"/>
      <c r="DD2143" s="238"/>
      <c r="DE2143" s="238"/>
      <c r="DF2143" s="238"/>
      <c r="DG2143" s="238"/>
      <c r="DH2143" s="238"/>
      <c r="DI2143" s="238"/>
      <c r="DJ2143" s="238"/>
      <c r="DK2143" s="238"/>
      <c r="DL2143" s="238"/>
      <c r="DM2143" s="238"/>
      <c r="DN2143" s="238"/>
      <c r="DO2143" s="238"/>
      <c r="DP2143" s="238"/>
      <c r="DQ2143" s="238"/>
      <c r="DR2143" s="238"/>
      <c r="DS2143" s="238"/>
      <c r="DT2143" s="238"/>
      <c r="DU2143" s="238"/>
      <c r="DV2143" s="238"/>
      <c r="DW2143" s="238"/>
      <c r="DX2143" s="238"/>
      <c r="DY2143" s="238"/>
      <c r="DZ2143" s="238"/>
      <c r="EA2143" s="238"/>
      <c r="EB2143" s="238"/>
      <c r="EC2143" s="238"/>
      <c r="ED2143" s="238"/>
      <c r="EE2143" s="238"/>
      <c r="EF2143" s="238"/>
      <c r="EG2143" s="238"/>
      <c r="EH2143" s="238"/>
      <c r="EI2143" s="238"/>
      <c r="EJ2143" s="238"/>
      <c r="EK2143" s="238"/>
      <c r="EL2143" s="238"/>
      <c r="EM2143" s="238"/>
      <c r="EN2143" s="238"/>
      <c r="EO2143" s="238"/>
      <c r="EP2143" s="238"/>
      <c r="EQ2143" s="238"/>
      <c r="ER2143" s="238"/>
      <c r="ES2143" s="238"/>
      <c r="ET2143" s="238"/>
      <c r="EU2143" s="238"/>
      <c r="EV2143" s="238"/>
      <c r="EW2143" s="238"/>
      <c r="EX2143" s="238"/>
      <c r="EY2143" s="238"/>
      <c r="EZ2143" s="238"/>
      <c r="FA2143" s="238"/>
      <c r="FB2143" s="238"/>
      <c r="FC2143" s="238"/>
      <c r="FD2143" s="238"/>
      <c r="FE2143" s="238"/>
    </row>
    <row r="2144" spans="34:161">
      <c r="AH2144" s="238"/>
      <c r="AI2144" s="238"/>
      <c r="AJ2144" s="238"/>
      <c r="AK2144" s="238"/>
      <c r="AL2144" s="238"/>
      <c r="AM2144" s="238"/>
      <c r="AN2144" s="238"/>
      <c r="AO2144" s="238"/>
      <c r="AP2144" s="238"/>
      <c r="AQ2144" s="238"/>
      <c r="AR2144" s="238"/>
      <c r="AS2144" s="238"/>
      <c r="AT2144" s="238"/>
      <c r="AU2144" s="238"/>
      <c r="AV2144" s="238"/>
      <c r="AW2144" s="238"/>
      <c r="AX2144" s="238"/>
      <c r="AY2144" s="238"/>
      <c r="AZ2144" s="238"/>
      <c r="BA2144" s="238"/>
      <c r="BB2144" s="238"/>
      <c r="BC2144" s="238"/>
      <c r="BD2144" s="238"/>
      <c r="BE2144" s="238"/>
      <c r="BF2144" s="238"/>
      <c r="BG2144" s="238"/>
      <c r="BH2144" s="238"/>
      <c r="BI2144" s="238"/>
      <c r="BJ2144" s="238"/>
      <c r="BK2144" s="238"/>
      <c r="BL2144" s="238"/>
      <c r="BM2144" s="238"/>
      <c r="BN2144" s="238"/>
      <c r="BO2144" s="238"/>
      <c r="BP2144" s="238"/>
      <c r="BQ2144" s="238"/>
      <c r="BR2144" s="238"/>
      <c r="BS2144" s="238"/>
      <c r="BT2144" s="238"/>
      <c r="BU2144" s="238"/>
      <c r="BV2144" s="238"/>
      <c r="BW2144" s="238"/>
      <c r="BX2144" s="238"/>
      <c r="BY2144" s="238"/>
      <c r="BZ2144" s="238"/>
      <c r="CA2144" s="238"/>
      <c r="CB2144" s="238"/>
      <c r="CC2144" s="238"/>
      <c r="CD2144" s="238"/>
      <c r="CE2144" s="238"/>
      <c r="CF2144" s="238"/>
      <c r="CG2144" s="238"/>
      <c r="CH2144" s="238"/>
      <c r="CI2144" s="238"/>
      <c r="CJ2144" s="238"/>
      <c r="CK2144" s="238"/>
      <c r="CL2144" s="238"/>
      <c r="CM2144" s="238"/>
      <c r="CN2144" s="238"/>
      <c r="CO2144" s="238"/>
      <c r="CP2144" s="238"/>
      <c r="CQ2144" s="238"/>
      <c r="CR2144" s="238"/>
      <c r="CS2144" s="238"/>
      <c r="CT2144" s="238"/>
      <c r="CU2144" s="238"/>
      <c r="CV2144" s="238"/>
      <c r="CW2144" s="238"/>
      <c r="CX2144" s="238"/>
      <c r="CY2144" s="238"/>
      <c r="CZ2144" s="238"/>
      <c r="DA2144" s="238"/>
      <c r="DB2144" s="238"/>
      <c r="DC2144" s="238"/>
      <c r="DD2144" s="238"/>
      <c r="DE2144" s="238"/>
      <c r="DF2144" s="238"/>
      <c r="DG2144" s="238"/>
      <c r="DH2144" s="238"/>
      <c r="DI2144" s="238"/>
      <c r="DJ2144" s="238"/>
      <c r="DK2144" s="238"/>
      <c r="DL2144" s="238"/>
      <c r="DM2144" s="238"/>
      <c r="DN2144" s="238"/>
      <c r="DO2144" s="238"/>
      <c r="DP2144" s="238"/>
      <c r="DQ2144" s="238"/>
      <c r="DR2144" s="238"/>
      <c r="DS2144" s="238"/>
      <c r="DT2144" s="238"/>
      <c r="DU2144" s="238"/>
      <c r="DV2144" s="238"/>
      <c r="DW2144" s="238"/>
      <c r="DX2144" s="238"/>
      <c r="DY2144" s="238"/>
      <c r="DZ2144" s="238"/>
      <c r="EA2144" s="238"/>
      <c r="EB2144" s="238"/>
      <c r="EC2144" s="238"/>
      <c r="ED2144" s="238"/>
      <c r="EE2144" s="238"/>
      <c r="EF2144" s="238"/>
      <c r="EG2144" s="238"/>
      <c r="EH2144" s="238"/>
      <c r="EI2144" s="238"/>
      <c r="EJ2144" s="238"/>
      <c r="EK2144" s="238"/>
      <c r="EL2144" s="238"/>
      <c r="EM2144" s="238"/>
      <c r="EN2144" s="238"/>
      <c r="EO2144" s="238"/>
      <c r="EP2144" s="238"/>
      <c r="EQ2144" s="238"/>
      <c r="ER2144" s="238"/>
      <c r="ES2144" s="238"/>
      <c r="ET2144" s="238"/>
      <c r="EU2144" s="238"/>
      <c r="EV2144" s="238"/>
      <c r="EW2144" s="238"/>
      <c r="EX2144" s="238"/>
      <c r="EY2144" s="238"/>
      <c r="EZ2144" s="238"/>
      <c r="FA2144" s="238"/>
      <c r="FB2144" s="238"/>
      <c r="FC2144" s="238"/>
      <c r="FD2144" s="238"/>
      <c r="FE2144" s="238"/>
    </row>
    <row r="2145" spans="34:161">
      <c r="AH2145" s="238"/>
      <c r="AI2145" s="238"/>
      <c r="AJ2145" s="238"/>
      <c r="AK2145" s="238"/>
      <c r="AL2145" s="238"/>
      <c r="AM2145" s="238"/>
      <c r="AN2145" s="238"/>
      <c r="AO2145" s="238"/>
      <c r="AP2145" s="238"/>
      <c r="AQ2145" s="238"/>
      <c r="AR2145" s="238"/>
      <c r="AS2145" s="238"/>
      <c r="AT2145" s="238"/>
      <c r="AU2145" s="238"/>
      <c r="AV2145" s="238"/>
      <c r="AW2145" s="238"/>
      <c r="AX2145" s="238"/>
      <c r="AY2145" s="238"/>
      <c r="AZ2145" s="238"/>
      <c r="BA2145" s="238"/>
      <c r="BB2145" s="238"/>
      <c r="BC2145" s="238"/>
      <c r="BD2145" s="238"/>
      <c r="BE2145" s="238"/>
      <c r="BF2145" s="238"/>
      <c r="BG2145" s="238"/>
      <c r="BH2145" s="238"/>
      <c r="BI2145" s="238"/>
      <c r="BJ2145" s="238"/>
      <c r="BK2145" s="238"/>
      <c r="BL2145" s="238"/>
      <c r="BM2145" s="238"/>
      <c r="BN2145" s="238"/>
      <c r="BO2145" s="238"/>
      <c r="BP2145" s="238"/>
      <c r="BQ2145" s="238"/>
      <c r="BR2145" s="238"/>
      <c r="BS2145" s="238"/>
      <c r="BT2145" s="238"/>
      <c r="BU2145" s="238"/>
      <c r="BV2145" s="238"/>
      <c r="BW2145" s="238"/>
      <c r="BX2145" s="238"/>
      <c r="BY2145" s="238"/>
      <c r="BZ2145" s="238"/>
      <c r="CA2145" s="238"/>
      <c r="CB2145" s="238"/>
      <c r="CC2145" s="238"/>
      <c r="CD2145" s="238"/>
      <c r="CE2145" s="238"/>
      <c r="CF2145" s="238"/>
      <c r="CG2145" s="238"/>
      <c r="CH2145" s="238"/>
      <c r="CI2145" s="238"/>
      <c r="CJ2145" s="238"/>
      <c r="CK2145" s="238"/>
      <c r="CL2145" s="238"/>
      <c r="CM2145" s="238"/>
      <c r="CN2145" s="238"/>
      <c r="CO2145" s="238"/>
      <c r="CP2145" s="238"/>
      <c r="CQ2145" s="238"/>
      <c r="CR2145" s="238"/>
      <c r="CS2145" s="238"/>
      <c r="CT2145" s="238"/>
      <c r="CU2145" s="238"/>
      <c r="CV2145" s="238"/>
      <c r="CW2145" s="238"/>
      <c r="CX2145" s="238"/>
      <c r="CY2145" s="238"/>
      <c r="CZ2145" s="238"/>
      <c r="DA2145" s="238"/>
      <c r="DB2145" s="238"/>
      <c r="DC2145" s="238"/>
      <c r="DD2145" s="238"/>
      <c r="DE2145" s="238"/>
      <c r="DF2145" s="238"/>
      <c r="DG2145" s="238"/>
      <c r="DH2145" s="238"/>
      <c r="DI2145" s="238"/>
      <c r="DJ2145" s="238"/>
      <c r="DK2145" s="238"/>
      <c r="DL2145" s="238"/>
      <c r="DM2145" s="238"/>
      <c r="DN2145" s="238"/>
      <c r="DO2145" s="238"/>
      <c r="DP2145" s="238"/>
      <c r="DQ2145" s="238"/>
      <c r="DR2145" s="238"/>
      <c r="DS2145" s="238"/>
      <c r="DT2145" s="238"/>
      <c r="DU2145" s="238"/>
      <c r="DV2145" s="238"/>
      <c r="DW2145" s="238"/>
      <c r="DX2145" s="238"/>
      <c r="DY2145" s="238"/>
      <c r="DZ2145" s="238"/>
      <c r="EA2145" s="238"/>
      <c r="EB2145" s="238"/>
      <c r="EC2145" s="238"/>
      <c r="ED2145" s="238"/>
      <c r="EE2145" s="238"/>
      <c r="EF2145" s="238"/>
      <c r="EG2145" s="238"/>
      <c r="EH2145" s="238"/>
      <c r="EI2145" s="238"/>
      <c r="EJ2145" s="238"/>
      <c r="EK2145" s="238"/>
      <c r="EL2145" s="238"/>
      <c r="EM2145" s="238"/>
      <c r="EN2145" s="238"/>
      <c r="EO2145" s="238"/>
      <c r="EP2145" s="238"/>
      <c r="EQ2145" s="238"/>
      <c r="ER2145" s="238"/>
      <c r="ES2145" s="238"/>
      <c r="ET2145" s="238"/>
      <c r="EU2145" s="238"/>
      <c r="EV2145" s="238"/>
      <c r="EW2145" s="238"/>
      <c r="EX2145" s="238"/>
      <c r="EY2145" s="238"/>
      <c r="EZ2145" s="238"/>
      <c r="FA2145" s="238"/>
      <c r="FB2145" s="238"/>
      <c r="FC2145" s="238"/>
      <c r="FD2145" s="238"/>
      <c r="FE2145" s="238"/>
    </row>
    <row r="2146" spans="34:161">
      <c r="AH2146" s="238"/>
      <c r="AI2146" s="238"/>
      <c r="AJ2146" s="238"/>
      <c r="AK2146" s="238"/>
      <c r="AL2146" s="238"/>
      <c r="AM2146" s="238"/>
      <c r="AN2146" s="238"/>
      <c r="AO2146" s="238"/>
      <c r="AP2146" s="238"/>
      <c r="AQ2146" s="238"/>
      <c r="AR2146" s="238"/>
      <c r="AS2146" s="238"/>
      <c r="AT2146" s="238"/>
      <c r="AU2146" s="238"/>
      <c r="AV2146" s="238"/>
      <c r="AW2146" s="238"/>
      <c r="AX2146" s="238"/>
      <c r="AY2146" s="238"/>
      <c r="AZ2146" s="238"/>
      <c r="BA2146" s="238"/>
      <c r="BB2146" s="238"/>
      <c r="BC2146" s="238"/>
      <c r="BD2146" s="238"/>
      <c r="BE2146" s="238"/>
      <c r="BF2146" s="238"/>
      <c r="BG2146" s="238"/>
      <c r="BH2146" s="238"/>
      <c r="BI2146" s="238"/>
      <c r="BJ2146" s="238"/>
      <c r="BK2146" s="238"/>
      <c r="BL2146" s="238"/>
      <c r="BM2146" s="238"/>
      <c r="BN2146" s="238"/>
      <c r="BO2146" s="238"/>
      <c r="BP2146" s="238"/>
      <c r="BQ2146" s="238"/>
      <c r="BR2146" s="238"/>
      <c r="BS2146" s="238"/>
      <c r="BT2146" s="238"/>
      <c r="BU2146" s="238"/>
      <c r="BV2146" s="238"/>
      <c r="BW2146" s="238"/>
      <c r="BX2146" s="238"/>
      <c r="BY2146" s="238"/>
      <c r="BZ2146" s="238"/>
      <c r="CA2146" s="238"/>
      <c r="CB2146" s="238"/>
      <c r="CC2146" s="238"/>
      <c r="CD2146" s="238"/>
      <c r="CE2146" s="238"/>
      <c r="CF2146" s="238"/>
      <c r="CG2146" s="238"/>
      <c r="CH2146" s="238"/>
      <c r="CI2146" s="238"/>
      <c r="CJ2146" s="238"/>
      <c r="CK2146" s="238"/>
      <c r="CL2146" s="238"/>
      <c r="CM2146" s="238"/>
      <c r="CN2146" s="238"/>
      <c r="CO2146" s="238"/>
      <c r="CP2146" s="238"/>
      <c r="CQ2146" s="238"/>
      <c r="CR2146" s="238"/>
      <c r="CS2146" s="238"/>
      <c r="CT2146" s="238"/>
      <c r="CU2146" s="238"/>
      <c r="CV2146" s="238"/>
      <c r="CW2146" s="238"/>
      <c r="CX2146" s="238"/>
      <c r="CY2146" s="238"/>
      <c r="CZ2146" s="238"/>
      <c r="DA2146" s="238"/>
      <c r="DB2146" s="238"/>
      <c r="DC2146" s="238"/>
      <c r="DD2146" s="238"/>
      <c r="DE2146" s="238"/>
      <c r="DF2146" s="238"/>
      <c r="DG2146" s="238"/>
      <c r="DH2146" s="238"/>
      <c r="DI2146" s="238"/>
      <c r="DJ2146" s="238"/>
      <c r="DK2146" s="238"/>
      <c r="DL2146" s="238"/>
      <c r="DM2146" s="238"/>
      <c r="DN2146" s="238"/>
      <c r="DO2146" s="238"/>
      <c r="DP2146" s="238"/>
      <c r="DQ2146" s="238"/>
      <c r="DR2146" s="238"/>
      <c r="DS2146" s="238"/>
      <c r="DT2146" s="238"/>
      <c r="DU2146" s="238"/>
      <c r="DV2146" s="238"/>
      <c r="DW2146" s="238"/>
      <c r="DX2146" s="238"/>
      <c r="DY2146" s="238"/>
      <c r="DZ2146" s="238"/>
      <c r="EA2146" s="238"/>
      <c r="EB2146" s="238"/>
      <c r="EC2146" s="238"/>
      <c r="ED2146" s="238"/>
      <c r="EE2146" s="238"/>
      <c r="EF2146" s="238"/>
      <c r="EG2146" s="238"/>
      <c r="EH2146" s="238"/>
      <c r="EI2146" s="238"/>
      <c r="EJ2146" s="238"/>
      <c r="EK2146" s="238"/>
      <c r="EL2146" s="238"/>
      <c r="EM2146" s="238"/>
      <c r="EN2146" s="238"/>
      <c r="EO2146" s="238"/>
      <c r="EP2146" s="238"/>
      <c r="EQ2146" s="238"/>
      <c r="ER2146" s="238"/>
      <c r="ES2146" s="238"/>
      <c r="ET2146" s="238"/>
      <c r="EU2146" s="238"/>
      <c r="EV2146" s="238"/>
      <c r="EW2146" s="238"/>
      <c r="EX2146" s="238"/>
      <c r="EY2146" s="238"/>
      <c r="EZ2146" s="238"/>
      <c r="FA2146" s="238"/>
      <c r="FB2146" s="238"/>
      <c r="FC2146" s="238"/>
      <c r="FD2146" s="238"/>
      <c r="FE2146" s="238"/>
    </row>
    <row r="2147" spans="34:161">
      <c r="AH2147" s="238"/>
      <c r="AI2147" s="238"/>
      <c r="AJ2147" s="238"/>
      <c r="AK2147" s="238"/>
      <c r="AL2147" s="238"/>
      <c r="AM2147" s="238"/>
      <c r="AN2147" s="238"/>
      <c r="AO2147" s="238"/>
      <c r="AP2147" s="238"/>
      <c r="AQ2147" s="238"/>
      <c r="AR2147" s="238"/>
      <c r="AS2147" s="238"/>
      <c r="AT2147" s="238"/>
      <c r="AU2147" s="238"/>
      <c r="AV2147" s="238"/>
      <c r="AW2147" s="238"/>
      <c r="AX2147" s="238"/>
      <c r="AY2147" s="238"/>
      <c r="AZ2147" s="238"/>
      <c r="BA2147" s="238"/>
      <c r="BB2147" s="238"/>
      <c r="BC2147" s="238"/>
      <c r="BD2147" s="238"/>
      <c r="BE2147" s="238"/>
      <c r="BF2147" s="238"/>
      <c r="BG2147" s="238"/>
      <c r="BH2147" s="238"/>
      <c r="BI2147" s="238"/>
      <c r="BJ2147" s="238"/>
      <c r="BK2147" s="238"/>
      <c r="BL2147" s="238"/>
      <c r="BM2147" s="238"/>
      <c r="BN2147" s="238"/>
      <c r="BO2147" s="238"/>
      <c r="BP2147" s="238"/>
      <c r="BQ2147" s="238"/>
      <c r="BR2147" s="238"/>
      <c r="BS2147" s="238"/>
      <c r="BT2147" s="238"/>
      <c r="BU2147" s="238"/>
      <c r="BV2147" s="238"/>
      <c r="BW2147" s="238"/>
      <c r="BX2147" s="238"/>
      <c r="BY2147" s="238"/>
      <c r="BZ2147" s="238"/>
      <c r="CA2147" s="238"/>
      <c r="CB2147" s="238"/>
      <c r="CC2147" s="238"/>
      <c r="CD2147" s="238"/>
      <c r="CE2147" s="238"/>
      <c r="CF2147" s="238"/>
      <c r="CG2147" s="238"/>
      <c r="CH2147" s="238"/>
      <c r="CI2147" s="238"/>
      <c r="CJ2147" s="238"/>
      <c r="CK2147" s="238"/>
      <c r="CL2147" s="238"/>
      <c r="CM2147" s="238"/>
      <c r="CN2147" s="238"/>
      <c r="CO2147" s="238"/>
      <c r="CP2147" s="238"/>
      <c r="CQ2147" s="238"/>
      <c r="CR2147" s="238"/>
      <c r="CS2147" s="238"/>
      <c r="CT2147" s="238"/>
      <c r="CU2147" s="238"/>
      <c r="CV2147" s="238"/>
      <c r="CW2147" s="238"/>
      <c r="CX2147" s="238"/>
      <c r="CY2147" s="238"/>
      <c r="CZ2147" s="238"/>
      <c r="DA2147" s="238"/>
      <c r="DB2147" s="238"/>
      <c r="DC2147" s="238"/>
      <c r="DD2147" s="238"/>
      <c r="DE2147" s="238"/>
      <c r="DF2147" s="238"/>
      <c r="DG2147" s="238"/>
      <c r="DH2147" s="238"/>
      <c r="DI2147" s="238"/>
      <c r="DJ2147" s="238"/>
      <c r="DK2147" s="238"/>
      <c r="DL2147" s="238"/>
      <c r="DM2147" s="238"/>
      <c r="DN2147" s="238"/>
      <c r="DO2147" s="238"/>
      <c r="DP2147" s="238"/>
      <c r="DQ2147" s="238"/>
      <c r="DR2147" s="238"/>
      <c r="DS2147" s="238"/>
      <c r="DT2147" s="238"/>
      <c r="DU2147" s="238"/>
      <c r="DV2147" s="238"/>
      <c r="DW2147" s="238"/>
      <c r="DX2147" s="238"/>
      <c r="DY2147" s="238"/>
      <c r="DZ2147" s="238"/>
      <c r="EA2147" s="238"/>
      <c r="EB2147" s="238"/>
      <c r="EC2147" s="238"/>
      <c r="ED2147" s="238"/>
      <c r="EE2147" s="238"/>
      <c r="EF2147" s="238"/>
      <c r="EG2147" s="238"/>
      <c r="EH2147" s="238"/>
      <c r="EI2147" s="238"/>
      <c r="EJ2147" s="238"/>
      <c r="EK2147" s="238"/>
      <c r="EL2147" s="238"/>
      <c r="EM2147" s="238"/>
      <c r="EN2147" s="238"/>
      <c r="EO2147" s="238"/>
      <c r="EP2147" s="238"/>
      <c r="EQ2147" s="238"/>
      <c r="ER2147" s="238"/>
      <c r="ES2147" s="238"/>
      <c r="ET2147" s="238"/>
      <c r="EU2147" s="238"/>
      <c r="EV2147" s="238"/>
      <c r="EW2147" s="238"/>
      <c r="EX2147" s="238"/>
      <c r="EY2147" s="238"/>
      <c r="EZ2147" s="238"/>
      <c r="FA2147" s="238"/>
      <c r="FB2147" s="238"/>
      <c r="FC2147" s="238"/>
      <c r="FD2147" s="238"/>
      <c r="FE2147" s="238"/>
    </row>
    <row r="2148" spans="34:161">
      <c r="AH2148" s="238"/>
      <c r="AI2148" s="238"/>
      <c r="AJ2148" s="238"/>
      <c r="AK2148" s="238"/>
      <c r="AL2148" s="238"/>
      <c r="AM2148" s="238"/>
      <c r="AN2148" s="238"/>
      <c r="AO2148" s="238"/>
      <c r="AP2148" s="238"/>
      <c r="AQ2148" s="238"/>
      <c r="AR2148" s="238"/>
      <c r="AS2148" s="238"/>
      <c r="AT2148" s="238"/>
      <c r="AU2148" s="238"/>
      <c r="AV2148" s="238"/>
      <c r="AW2148" s="238"/>
      <c r="AX2148" s="238"/>
      <c r="AY2148" s="238"/>
      <c r="AZ2148" s="238"/>
      <c r="BA2148" s="238"/>
      <c r="BB2148" s="238"/>
      <c r="BC2148" s="238"/>
      <c r="BD2148" s="238"/>
      <c r="BE2148" s="238"/>
      <c r="BF2148" s="238"/>
      <c r="BG2148" s="238"/>
      <c r="BH2148" s="238"/>
      <c r="BI2148" s="238"/>
      <c r="BJ2148" s="238"/>
      <c r="BK2148" s="238"/>
      <c r="BL2148" s="238"/>
      <c r="BM2148" s="238"/>
      <c r="BN2148" s="238"/>
      <c r="BO2148" s="238"/>
      <c r="BP2148" s="238"/>
      <c r="BQ2148" s="238"/>
      <c r="BR2148" s="238"/>
      <c r="BS2148" s="238"/>
      <c r="BT2148" s="238"/>
      <c r="BU2148" s="238"/>
      <c r="BV2148" s="238"/>
      <c r="BW2148" s="238"/>
      <c r="BX2148" s="238"/>
      <c r="BY2148" s="238"/>
      <c r="BZ2148" s="238"/>
      <c r="CA2148" s="238"/>
      <c r="CB2148" s="238"/>
      <c r="CC2148" s="238"/>
      <c r="CD2148" s="238"/>
      <c r="CE2148" s="238"/>
      <c r="CF2148" s="238"/>
      <c r="CG2148" s="238"/>
      <c r="CH2148" s="238"/>
      <c r="CI2148" s="238"/>
      <c r="CJ2148" s="238"/>
      <c r="CK2148" s="238"/>
      <c r="CL2148" s="238"/>
      <c r="CM2148" s="238"/>
      <c r="CN2148" s="238"/>
      <c r="CO2148" s="238"/>
      <c r="CP2148" s="238"/>
      <c r="CQ2148" s="238"/>
      <c r="CR2148" s="238"/>
      <c r="CS2148" s="238"/>
      <c r="CT2148" s="238"/>
      <c r="CU2148" s="238"/>
      <c r="CV2148" s="238"/>
      <c r="CW2148" s="238"/>
      <c r="CX2148" s="238"/>
      <c r="CY2148" s="238"/>
      <c r="CZ2148" s="238"/>
      <c r="DA2148" s="238"/>
      <c r="DB2148" s="238"/>
      <c r="DC2148" s="238"/>
      <c r="DD2148" s="238"/>
      <c r="DE2148" s="238"/>
      <c r="DF2148" s="238"/>
      <c r="DG2148" s="238"/>
      <c r="DH2148" s="238"/>
      <c r="DI2148" s="238"/>
      <c r="DJ2148" s="238"/>
      <c r="DK2148" s="238"/>
      <c r="DL2148" s="238"/>
      <c r="DM2148" s="238"/>
      <c r="DN2148" s="238"/>
      <c r="DO2148" s="238"/>
      <c r="DP2148" s="238"/>
      <c r="DQ2148" s="238"/>
      <c r="DR2148" s="238"/>
      <c r="DS2148" s="238"/>
      <c r="DT2148" s="238"/>
      <c r="DU2148" s="238"/>
      <c r="DV2148" s="238"/>
      <c r="DW2148" s="238"/>
      <c r="DX2148" s="238"/>
      <c r="DY2148" s="238"/>
      <c r="DZ2148" s="238"/>
      <c r="EA2148" s="238"/>
      <c r="EB2148" s="238"/>
      <c r="EC2148" s="238"/>
      <c r="ED2148" s="238"/>
      <c r="EE2148" s="238"/>
      <c r="EF2148" s="238"/>
      <c r="EG2148" s="238"/>
      <c r="EH2148" s="238"/>
      <c r="EI2148" s="238"/>
      <c r="EJ2148" s="238"/>
      <c r="EK2148" s="238"/>
      <c r="EL2148" s="238"/>
      <c r="EM2148" s="238"/>
      <c r="EN2148" s="238"/>
      <c r="EO2148" s="238"/>
      <c r="EP2148" s="238"/>
      <c r="EQ2148" s="238"/>
      <c r="ER2148" s="238"/>
      <c r="ES2148" s="238"/>
      <c r="ET2148" s="238"/>
      <c r="EU2148" s="238"/>
      <c r="EV2148" s="238"/>
      <c r="EW2148" s="238"/>
      <c r="EX2148" s="238"/>
      <c r="EY2148" s="238"/>
      <c r="EZ2148" s="238"/>
      <c r="FA2148" s="238"/>
      <c r="FB2148" s="238"/>
      <c r="FC2148" s="238"/>
      <c r="FD2148" s="238"/>
      <c r="FE2148" s="238"/>
    </row>
    <row r="2149" spans="34:161">
      <c r="AH2149" s="238"/>
      <c r="AI2149" s="238"/>
      <c r="AJ2149" s="238"/>
      <c r="AK2149" s="238"/>
      <c r="AL2149" s="238"/>
      <c r="AM2149" s="238"/>
      <c r="AN2149" s="238"/>
      <c r="AO2149" s="238"/>
      <c r="AP2149" s="238"/>
      <c r="AQ2149" s="238"/>
      <c r="AR2149" s="238"/>
      <c r="AS2149" s="238"/>
      <c r="AT2149" s="238"/>
      <c r="AU2149" s="238"/>
      <c r="AV2149" s="238"/>
      <c r="AW2149" s="238"/>
      <c r="AX2149" s="238"/>
      <c r="AY2149" s="238"/>
      <c r="AZ2149" s="238"/>
      <c r="BA2149" s="238"/>
      <c r="BB2149" s="238"/>
      <c r="BC2149" s="238"/>
      <c r="BD2149" s="238"/>
      <c r="BE2149" s="238"/>
      <c r="BF2149" s="238"/>
      <c r="BG2149" s="238"/>
      <c r="BH2149" s="238"/>
      <c r="BI2149" s="238"/>
      <c r="BJ2149" s="238"/>
      <c r="BK2149" s="238"/>
      <c r="BL2149" s="238"/>
      <c r="BM2149" s="238"/>
      <c r="BN2149" s="238"/>
      <c r="BO2149" s="238"/>
      <c r="BP2149" s="238"/>
      <c r="BQ2149" s="238"/>
      <c r="BR2149" s="238"/>
      <c r="BS2149" s="238"/>
      <c r="BT2149" s="238"/>
      <c r="BU2149" s="238"/>
      <c r="BV2149" s="238"/>
      <c r="BW2149" s="238"/>
      <c r="BX2149" s="238"/>
      <c r="BY2149" s="238"/>
      <c r="BZ2149" s="238"/>
      <c r="CA2149" s="238"/>
      <c r="CB2149" s="238"/>
      <c r="CC2149" s="238"/>
      <c r="CD2149" s="238"/>
      <c r="CE2149" s="238"/>
      <c r="CF2149" s="238"/>
      <c r="CG2149" s="238"/>
      <c r="CH2149" s="238"/>
      <c r="CI2149" s="238"/>
      <c r="CJ2149" s="238"/>
      <c r="CK2149" s="238"/>
      <c r="CL2149" s="238"/>
      <c r="CM2149" s="238"/>
      <c r="CN2149" s="238"/>
      <c r="CO2149" s="238"/>
      <c r="CP2149" s="238"/>
      <c r="CQ2149" s="238"/>
      <c r="CR2149" s="238"/>
      <c r="CS2149" s="238"/>
      <c r="CT2149" s="238"/>
      <c r="CU2149" s="238"/>
      <c r="CV2149" s="238"/>
      <c r="CW2149" s="238"/>
      <c r="CX2149" s="238"/>
      <c r="CY2149" s="238"/>
      <c r="CZ2149" s="238"/>
      <c r="DA2149" s="238"/>
      <c r="DB2149" s="238"/>
      <c r="DC2149" s="238"/>
      <c r="DD2149" s="238"/>
      <c r="DE2149" s="238"/>
      <c r="DF2149" s="238"/>
      <c r="DG2149" s="238"/>
      <c r="DH2149" s="238"/>
      <c r="DI2149" s="238"/>
      <c r="DJ2149" s="238"/>
      <c r="DK2149" s="238"/>
      <c r="DL2149" s="238"/>
      <c r="DM2149" s="238"/>
      <c r="DN2149" s="238"/>
      <c r="DO2149" s="238"/>
      <c r="DP2149" s="238"/>
      <c r="DQ2149" s="238"/>
      <c r="DR2149" s="238"/>
      <c r="DS2149" s="238"/>
      <c r="DT2149" s="238"/>
      <c r="DU2149" s="238"/>
      <c r="DV2149" s="238"/>
      <c r="DW2149" s="238"/>
      <c r="DX2149" s="238"/>
      <c r="DY2149" s="238"/>
      <c r="DZ2149" s="238"/>
      <c r="EA2149" s="238"/>
      <c r="EB2149" s="238"/>
      <c r="EC2149" s="238"/>
      <c r="ED2149" s="238"/>
      <c r="EE2149" s="238"/>
      <c r="EF2149" s="238"/>
      <c r="EG2149" s="238"/>
      <c r="EH2149" s="238"/>
      <c r="EI2149" s="238"/>
      <c r="EJ2149" s="238"/>
      <c r="EK2149" s="238"/>
      <c r="EL2149" s="238"/>
      <c r="EM2149" s="238"/>
      <c r="EN2149" s="238"/>
      <c r="EO2149" s="238"/>
      <c r="EP2149" s="238"/>
      <c r="EQ2149" s="238"/>
      <c r="ER2149" s="238"/>
      <c r="ES2149" s="238"/>
      <c r="ET2149" s="238"/>
      <c r="EU2149" s="238"/>
      <c r="EV2149" s="238"/>
      <c r="EW2149" s="238"/>
      <c r="EX2149" s="238"/>
      <c r="EY2149" s="238"/>
      <c r="EZ2149" s="238"/>
      <c r="FA2149" s="238"/>
      <c r="FB2149" s="238"/>
      <c r="FC2149" s="238"/>
      <c r="FD2149" s="238"/>
      <c r="FE2149" s="238"/>
    </row>
    <row r="2150" spans="34:161">
      <c r="AH2150" s="238"/>
      <c r="AI2150" s="238"/>
      <c r="AJ2150" s="238"/>
      <c r="AK2150" s="238"/>
      <c r="AL2150" s="238"/>
      <c r="AM2150" s="238"/>
      <c r="AN2150" s="238"/>
      <c r="AO2150" s="238"/>
      <c r="AP2150" s="238"/>
      <c r="AQ2150" s="238"/>
      <c r="AR2150" s="238"/>
      <c r="AS2150" s="238"/>
      <c r="AT2150" s="238"/>
      <c r="AU2150" s="238"/>
      <c r="AV2150" s="238"/>
      <c r="AW2150" s="238"/>
      <c r="AX2150" s="238"/>
      <c r="AY2150" s="238"/>
      <c r="AZ2150" s="238"/>
      <c r="BA2150" s="238"/>
      <c r="BB2150" s="238"/>
      <c r="BC2150" s="238"/>
      <c r="BD2150" s="238"/>
      <c r="BE2150" s="238"/>
      <c r="BF2150" s="238"/>
      <c r="BG2150" s="238"/>
      <c r="BH2150" s="238"/>
      <c r="BI2150" s="238"/>
      <c r="BJ2150" s="238"/>
      <c r="BK2150" s="238"/>
      <c r="BL2150" s="238"/>
      <c r="BM2150" s="238"/>
      <c r="BN2150" s="238"/>
      <c r="BO2150" s="238"/>
      <c r="BP2150" s="238"/>
      <c r="BQ2150" s="238"/>
      <c r="BR2150" s="238"/>
      <c r="BS2150" s="238"/>
      <c r="BT2150" s="238"/>
      <c r="BU2150" s="238"/>
      <c r="BV2150" s="238"/>
      <c r="BW2150" s="238"/>
      <c r="BX2150" s="238"/>
      <c r="BY2150" s="238"/>
      <c r="BZ2150" s="238"/>
      <c r="CA2150" s="238"/>
      <c r="CB2150" s="238"/>
      <c r="CC2150" s="238"/>
      <c r="CD2150" s="238"/>
      <c r="CE2150" s="238"/>
      <c r="CF2150" s="238"/>
      <c r="CG2150" s="238"/>
      <c r="CH2150" s="238"/>
      <c r="CI2150" s="238"/>
      <c r="CJ2150" s="238"/>
      <c r="CK2150" s="238"/>
      <c r="CL2150" s="238"/>
      <c r="CM2150" s="238"/>
      <c r="CN2150" s="238"/>
      <c r="CO2150" s="238"/>
      <c r="CP2150" s="238"/>
      <c r="CQ2150" s="238"/>
      <c r="CR2150" s="238"/>
      <c r="CS2150" s="238"/>
      <c r="CT2150" s="238"/>
      <c r="CU2150" s="238"/>
      <c r="CV2150" s="238"/>
      <c r="CW2150" s="238"/>
      <c r="CX2150" s="238"/>
      <c r="CY2150" s="238"/>
      <c r="CZ2150" s="238"/>
      <c r="DA2150" s="238"/>
      <c r="DB2150" s="238"/>
      <c r="DC2150" s="238"/>
      <c r="DD2150" s="238"/>
      <c r="DE2150" s="238"/>
      <c r="DF2150" s="238"/>
      <c r="DG2150" s="238"/>
      <c r="DH2150" s="238"/>
      <c r="DI2150" s="238"/>
      <c r="DJ2150" s="238"/>
      <c r="DK2150" s="238"/>
      <c r="DL2150" s="238"/>
      <c r="DM2150" s="238"/>
      <c r="DN2150" s="238"/>
      <c r="DO2150" s="238"/>
      <c r="DP2150" s="238"/>
      <c r="DQ2150" s="238"/>
      <c r="DR2150" s="238"/>
      <c r="DS2150" s="238"/>
      <c r="DT2150" s="238"/>
      <c r="DU2150" s="238"/>
      <c r="DV2150" s="238"/>
      <c r="DW2150" s="238"/>
      <c r="DX2150" s="238"/>
      <c r="DY2150" s="238"/>
      <c r="DZ2150" s="238"/>
      <c r="EA2150" s="238"/>
      <c r="EB2150" s="238"/>
      <c r="EC2150" s="238"/>
      <c r="ED2150" s="238"/>
      <c r="EE2150" s="238"/>
      <c r="EF2150" s="238"/>
      <c r="EG2150" s="238"/>
      <c r="EH2150" s="238"/>
      <c r="EI2150" s="238"/>
      <c r="EJ2150" s="238"/>
      <c r="EK2150" s="238"/>
      <c r="EL2150" s="238"/>
      <c r="EM2150" s="238"/>
      <c r="EN2150" s="238"/>
      <c r="EO2150" s="238"/>
      <c r="EP2150" s="238"/>
      <c r="EQ2150" s="238"/>
      <c r="ER2150" s="238"/>
      <c r="ES2150" s="238"/>
      <c r="ET2150" s="238"/>
      <c r="EU2150" s="238"/>
      <c r="EV2150" s="238"/>
      <c r="EW2150" s="238"/>
      <c r="EX2150" s="238"/>
      <c r="EY2150" s="238"/>
      <c r="EZ2150" s="238"/>
      <c r="FA2150" s="238"/>
      <c r="FB2150" s="238"/>
      <c r="FC2150" s="238"/>
      <c r="FD2150" s="238"/>
      <c r="FE2150" s="238"/>
    </row>
    <row r="2151" spans="34:161">
      <c r="AH2151" s="238"/>
      <c r="AI2151" s="238"/>
      <c r="AJ2151" s="238"/>
      <c r="AK2151" s="238"/>
      <c r="AL2151" s="238"/>
      <c r="AM2151" s="238"/>
      <c r="AN2151" s="238"/>
      <c r="AO2151" s="238"/>
      <c r="AP2151" s="238"/>
      <c r="AQ2151" s="238"/>
      <c r="AR2151" s="238"/>
      <c r="AS2151" s="238"/>
      <c r="AT2151" s="238"/>
      <c r="AU2151" s="238"/>
      <c r="AV2151" s="238"/>
      <c r="AW2151" s="238"/>
      <c r="AX2151" s="238"/>
      <c r="AY2151" s="238"/>
      <c r="AZ2151" s="238"/>
      <c r="BA2151" s="238"/>
      <c r="BB2151" s="238"/>
      <c r="BC2151" s="238"/>
      <c r="BD2151" s="238"/>
      <c r="BE2151" s="238"/>
      <c r="BF2151" s="238"/>
      <c r="BG2151" s="238"/>
      <c r="BH2151" s="238"/>
      <c r="BI2151" s="238"/>
      <c r="BJ2151" s="238"/>
      <c r="BK2151" s="238"/>
      <c r="BL2151" s="238"/>
      <c r="BM2151" s="238"/>
      <c r="BN2151" s="238"/>
      <c r="BO2151" s="238"/>
      <c r="BP2151" s="238"/>
      <c r="BQ2151" s="238"/>
      <c r="BR2151" s="238"/>
      <c r="BS2151" s="238"/>
      <c r="BT2151" s="238"/>
      <c r="BU2151" s="238"/>
      <c r="BV2151" s="238"/>
      <c r="BW2151" s="238"/>
      <c r="BX2151" s="238"/>
      <c r="BY2151" s="238"/>
      <c r="BZ2151" s="238"/>
      <c r="CA2151" s="238"/>
      <c r="CB2151" s="238"/>
      <c r="CC2151" s="238"/>
      <c r="CD2151" s="238"/>
      <c r="CE2151" s="238"/>
      <c r="CF2151" s="238"/>
      <c r="CG2151" s="238"/>
      <c r="CH2151" s="238"/>
      <c r="CI2151" s="238"/>
      <c r="CJ2151" s="238"/>
      <c r="CK2151" s="238"/>
      <c r="CL2151" s="238"/>
      <c r="CM2151" s="238"/>
      <c r="CN2151" s="238"/>
      <c r="CO2151" s="238"/>
      <c r="CP2151" s="238"/>
      <c r="CQ2151" s="238"/>
      <c r="CR2151" s="238"/>
      <c r="CS2151" s="238"/>
      <c r="CT2151" s="238"/>
      <c r="CU2151" s="238"/>
      <c r="CV2151" s="238"/>
      <c r="CW2151" s="238"/>
      <c r="CX2151" s="238"/>
      <c r="CY2151" s="238"/>
      <c r="CZ2151" s="238"/>
      <c r="DA2151" s="238"/>
      <c r="DB2151" s="238"/>
      <c r="DC2151" s="238"/>
      <c r="DD2151" s="238"/>
      <c r="DE2151" s="238"/>
      <c r="DF2151" s="238"/>
      <c r="DG2151" s="238"/>
      <c r="DH2151" s="238"/>
      <c r="DI2151" s="238"/>
      <c r="DJ2151" s="238"/>
      <c r="DK2151" s="238"/>
      <c r="DL2151" s="238"/>
      <c r="DM2151" s="238"/>
      <c r="DN2151" s="238"/>
      <c r="DO2151" s="238"/>
      <c r="DP2151" s="238"/>
      <c r="DQ2151" s="238"/>
      <c r="DR2151" s="238"/>
      <c r="DS2151" s="238"/>
      <c r="DT2151" s="238"/>
      <c r="DU2151" s="238"/>
      <c r="DV2151" s="238"/>
      <c r="DW2151" s="238"/>
      <c r="DX2151" s="238"/>
      <c r="DY2151" s="238"/>
      <c r="DZ2151" s="238"/>
      <c r="EA2151" s="238"/>
      <c r="EB2151" s="238"/>
      <c r="EC2151" s="238"/>
      <c r="ED2151" s="238"/>
      <c r="EE2151" s="238"/>
      <c r="EF2151" s="238"/>
      <c r="EG2151" s="238"/>
      <c r="EH2151" s="238"/>
      <c r="EI2151" s="238"/>
      <c r="EJ2151" s="238"/>
      <c r="EK2151" s="238"/>
      <c r="EL2151" s="238"/>
      <c r="EM2151" s="238"/>
      <c r="EN2151" s="238"/>
      <c r="EO2151" s="238"/>
      <c r="EP2151" s="238"/>
      <c r="EQ2151" s="238"/>
      <c r="ER2151" s="238"/>
      <c r="ES2151" s="238"/>
      <c r="ET2151" s="238"/>
      <c r="EU2151" s="238"/>
      <c r="EV2151" s="238"/>
      <c r="EW2151" s="238"/>
      <c r="EX2151" s="238"/>
      <c r="EY2151" s="238"/>
      <c r="EZ2151" s="238"/>
      <c r="FA2151" s="238"/>
      <c r="FB2151" s="238"/>
      <c r="FC2151" s="238"/>
      <c r="FD2151" s="238"/>
      <c r="FE2151" s="238"/>
    </row>
    <row r="2152" spans="34:161">
      <c r="AH2152" s="238"/>
      <c r="AI2152" s="238"/>
      <c r="AJ2152" s="238"/>
      <c r="AK2152" s="238"/>
      <c r="AL2152" s="238"/>
      <c r="AM2152" s="238"/>
      <c r="AN2152" s="238"/>
      <c r="AO2152" s="238"/>
      <c r="AP2152" s="238"/>
      <c r="AQ2152" s="238"/>
      <c r="AR2152" s="238"/>
      <c r="AS2152" s="238"/>
      <c r="AT2152" s="238"/>
      <c r="AU2152" s="238"/>
      <c r="AV2152" s="238"/>
      <c r="AW2152" s="238"/>
      <c r="AX2152" s="238"/>
      <c r="AY2152" s="238"/>
      <c r="AZ2152" s="238"/>
      <c r="BA2152" s="238"/>
      <c r="BB2152" s="238"/>
      <c r="BC2152" s="238"/>
      <c r="BD2152" s="238"/>
      <c r="BE2152" s="238"/>
      <c r="BF2152" s="238"/>
      <c r="BG2152" s="238"/>
      <c r="BH2152" s="238"/>
      <c r="BI2152" s="238"/>
      <c r="BJ2152" s="238"/>
      <c r="BK2152" s="238"/>
      <c r="BL2152" s="238"/>
      <c r="BM2152" s="238"/>
      <c r="BN2152" s="238"/>
      <c r="BO2152" s="238"/>
      <c r="BP2152" s="238"/>
      <c r="BQ2152" s="238"/>
      <c r="BR2152" s="238"/>
      <c r="BS2152" s="238"/>
      <c r="BT2152" s="238"/>
      <c r="BU2152" s="238"/>
      <c r="BV2152" s="238"/>
      <c r="BW2152" s="238"/>
      <c r="BX2152" s="238"/>
      <c r="BY2152" s="238"/>
      <c r="BZ2152" s="238"/>
      <c r="CA2152" s="238"/>
      <c r="CB2152" s="238"/>
      <c r="CC2152" s="238"/>
      <c r="CD2152" s="238"/>
      <c r="CE2152" s="238"/>
      <c r="CF2152" s="238"/>
      <c r="CG2152" s="238"/>
      <c r="CH2152" s="238"/>
      <c r="CI2152" s="238"/>
      <c r="CJ2152" s="238"/>
      <c r="CK2152" s="238"/>
      <c r="CL2152" s="238"/>
      <c r="CM2152" s="238"/>
      <c r="CN2152" s="238"/>
      <c r="CO2152" s="238"/>
      <c r="CP2152" s="238"/>
      <c r="CQ2152" s="238"/>
      <c r="CR2152" s="238"/>
      <c r="CS2152" s="238"/>
      <c r="CT2152" s="238"/>
      <c r="CU2152" s="238"/>
      <c r="CV2152" s="238"/>
      <c r="CW2152" s="238"/>
      <c r="CX2152" s="238"/>
      <c r="CY2152" s="238"/>
      <c r="CZ2152" s="238"/>
      <c r="DA2152" s="238"/>
      <c r="DB2152" s="238"/>
      <c r="DC2152" s="238"/>
      <c r="DD2152" s="238"/>
      <c r="DE2152" s="238"/>
      <c r="DF2152" s="238"/>
      <c r="DG2152" s="238"/>
      <c r="DH2152" s="238"/>
      <c r="DI2152" s="238"/>
      <c r="DJ2152" s="238"/>
      <c r="DK2152" s="238"/>
      <c r="DL2152" s="238"/>
      <c r="DM2152" s="238"/>
      <c r="DN2152" s="238"/>
      <c r="DO2152" s="238"/>
      <c r="DP2152" s="238"/>
      <c r="DQ2152" s="238"/>
      <c r="DR2152" s="238"/>
      <c r="DS2152" s="238"/>
      <c r="DT2152" s="238"/>
      <c r="DU2152" s="238"/>
      <c r="DV2152" s="238"/>
      <c r="DW2152" s="238"/>
      <c r="DX2152" s="238"/>
      <c r="DY2152" s="238"/>
      <c r="DZ2152" s="238"/>
      <c r="EA2152" s="238"/>
      <c r="EB2152" s="238"/>
      <c r="EC2152" s="238"/>
      <c r="ED2152" s="238"/>
      <c r="EE2152" s="238"/>
      <c r="EF2152" s="238"/>
      <c r="EG2152" s="238"/>
      <c r="EH2152" s="238"/>
      <c r="EI2152" s="238"/>
      <c r="EJ2152" s="238"/>
      <c r="EK2152" s="238"/>
      <c r="EL2152" s="238"/>
      <c r="EM2152" s="238"/>
      <c r="EN2152" s="238"/>
      <c r="EO2152" s="238"/>
      <c r="EP2152" s="238"/>
      <c r="EQ2152" s="238"/>
      <c r="ER2152" s="238"/>
      <c r="ES2152" s="238"/>
      <c r="ET2152" s="238"/>
      <c r="EU2152" s="238"/>
      <c r="EV2152" s="238"/>
      <c r="EW2152" s="238"/>
      <c r="EX2152" s="238"/>
      <c r="EY2152" s="238"/>
      <c r="EZ2152" s="238"/>
      <c r="FA2152" s="238"/>
      <c r="FB2152" s="238"/>
      <c r="FC2152" s="238"/>
      <c r="FD2152" s="238"/>
      <c r="FE2152" s="238"/>
    </row>
    <row r="2153" spans="34:161">
      <c r="AH2153" s="238"/>
      <c r="AI2153" s="238"/>
      <c r="AJ2153" s="238"/>
      <c r="AK2153" s="238"/>
      <c r="AL2153" s="238"/>
      <c r="AM2153" s="238"/>
      <c r="AN2153" s="238"/>
      <c r="AO2153" s="238"/>
      <c r="AP2153" s="238"/>
      <c r="AQ2153" s="238"/>
      <c r="AR2153" s="238"/>
      <c r="AS2153" s="238"/>
      <c r="AT2153" s="238"/>
      <c r="AU2153" s="238"/>
      <c r="AV2153" s="238"/>
      <c r="AW2153" s="238"/>
      <c r="AX2153" s="238"/>
      <c r="AY2153" s="238"/>
      <c r="AZ2153" s="238"/>
      <c r="BA2153" s="238"/>
      <c r="BB2153" s="238"/>
      <c r="BC2153" s="238"/>
      <c r="BD2153" s="238"/>
      <c r="BE2153" s="238"/>
      <c r="BF2153" s="238"/>
      <c r="BG2153" s="238"/>
      <c r="BH2153" s="238"/>
      <c r="BI2153" s="238"/>
      <c r="BJ2153" s="238"/>
      <c r="BK2153" s="238"/>
      <c r="BL2153" s="238"/>
      <c r="BM2153" s="238"/>
      <c r="BN2153" s="238"/>
      <c r="BO2153" s="238"/>
      <c r="BP2153" s="238"/>
      <c r="BQ2153" s="238"/>
      <c r="BR2153" s="238"/>
      <c r="BS2153" s="238"/>
      <c r="BT2153" s="238"/>
      <c r="BU2153" s="238"/>
      <c r="BV2153" s="238"/>
      <c r="BW2153" s="238"/>
      <c r="BX2153" s="238"/>
      <c r="BY2153" s="238"/>
      <c r="BZ2153" s="238"/>
      <c r="CA2153" s="238"/>
      <c r="CB2153" s="238"/>
      <c r="CC2153" s="238"/>
      <c r="CD2153" s="238"/>
      <c r="CE2153" s="238"/>
      <c r="CF2153" s="238"/>
      <c r="CG2153" s="238"/>
      <c r="CH2153" s="238"/>
      <c r="CI2153" s="238"/>
      <c r="CJ2153" s="238"/>
      <c r="CK2153" s="238"/>
      <c r="CL2153" s="238"/>
      <c r="CM2153" s="238"/>
      <c r="CN2153" s="238"/>
      <c r="CO2153" s="238"/>
      <c r="CP2153" s="238"/>
      <c r="CQ2153" s="238"/>
      <c r="CR2153" s="238"/>
      <c r="CS2153" s="238"/>
      <c r="CT2153" s="238"/>
      <c r="CU2153" s="238"/>
      <c r="CV2153" s="238"/>
      <c r="CW2153" s="238"/>
      <c r="CX2153" s="238"/>
      <c r="CY2153" s="238"/>
      <c r="CZ2153" s="238"/>
      <c r="DA2153" s="238"/>
      <c r="DB2153" s="238"/>
      <c r="DC2153" s="238"/>
      <c r="DD2153" s="238"/>
      <c r="DE2153" s="238"/>
      <c r="DF2153" s="238"/>
      <c r="DG2153" s="238"/>
      <c r="DH2153" s="238"/>
      <c r="DI2153" s="238"/>
      <c r="DJ2153" s="238"/>
      <c r="DK2153" s="238"/>
      <c r="DL2153" s="238"/>
      <c r="DM2153" s="238"/>
      <c r="DN2153" s="238"/>
      <c r="DO2153" s="238"/>
      <c r="DP2153" s="238"/>
      <c r="DQ2153" s="238"/>
      <c r="DR2153" s="238"/>
      <c r="DS2153" s="238"/>
      <c r="DT2153" s="238"/>
      <c r="DU2153" s="238"/>
      <c r="DV2153" s="238"/>
      <c r="DW2153" s="238"/>
      <c r="DX2153" s="238"/>
      <c r="DY2153" s="238"/>
      <c r="DZ2153" s="238"/>
      <c r="EA2153" s="238"/>
      <c r="EB2153" s="238"/>
      <c r="EC2153" s="238"/>
      <c r="ED2153" s="238"/>
      <c r="EE2153" s="238"/>
      <c r="EF2153" s="238"/>
      <c r="EG2153" s="238"/>
      <c r="EH2153" s="238"/>
      <c r="EI2153" s="238"/>
      <c r="EJ2153" s="238"/>
      <c r="EK2153" s="238"/>
      <c r="EL2153" s="238"/>
      <c r="EM2153" s="238"/>
      <c r="EN2153" s="238"/>
      <c r="EO2153" s="238"/>
      <c r="EP2153" s="238"/>
      <c r="EQ2153" s="238"/>
      <c r="ER2153" s="238"/>
      <c r="ES2153" s="238"/>
      <c r="ET2153" s="238"/>
      <c r="EU2153" s="238"/>
      <c r="EV2153" s="238"/>
      <c r="EW2153" s="238"/>
      <c r="EX2153" s="238"/>
      <c r="EY2153" s="238"/>
      <c r="EZ2153" s="238"/>
      <c r="FA2153" s="238"/>
      <c r="FB2153" s="238"/>
      <c r="FC2153" s="238"/>
      <c r="FD2153" s="238"/>
      <c r="FE2153" s="238"/>
    </row>
    <row r="2154" spans="34:161">
      <c r="AH2154" s="238"/>
      <c r="AI2154" s="238"/>
      <c r="AJ2154" s="238"/>
      <c r="AK2154" s="238"/>
      <c r="AL2154" s="238"/>
      <c r="AM2154" s="238"/>
      <c r="AN2154" s="238"/>
      <c r="AO2154" s="238"/>
      <c r="AP2154" s="238"/>
      <c r="AQ2154" s="238"/>
      <c r="AR2154" s="238"/>
      <c r="AS2154" s="238"/>
      <c r="AT2154" s="238"/>
      <c r="AU2154" s="238"/>
      <c r="AV2154" s="238"/>
      <c r="AW2154" s="238"/>
      <c r="AX2154" s="238"/>
      <c r="AY2154" s="238"/>
      <c r="AZ2154" s="238"/>
      <c r="BA2154" s="238"/>
      <c r="BB2154" s="238"/>
      <c r="BC2154" s="238"/>
      <c r="BD2154" s="238"/>
      <c r="BE2154" s="238"/>
      <c r="BF2154" s="238"/>
      <c r="BG2154" s="238"/>
      <c r="BH2154" s="238"/>
      <c r="BI2154" s="238"/>
      <c r="BJ2154" s="238"/>
      <c r="BK2154" s="238"/>
      <c r="BL2154" s="238"/>
      <c r="BM2154" s="238"/>
      <c r="BN2154" s="238"/>
      <c r="BO2154" s="238"/>
      <c r="BP2154" s="238"/>
      <c r="BQ2154" s="238"/>
      <c r="BR2154" s="238"/>
      <c r="BS2154" s="238"/>
      <c r="BT2154" s="238"/>
      <c r="BU2154" s="238"/>
      <c r="BV2154" s="238"/>
      <c r="BW2154" s="238"/>
      <c r="BX2154" s="238"/>
      <c r="BY2154" s="238"/>
      <c r="BZ2154" s="238"/>
      <c r="CA2154" s="238"/>
      <c r="CB2154" s="238"/>
      <c r="CC2154" s="238"/>
      <c r="CD2154" s="238"/>
      <c r="CE2154" s="238"/>
      <c r="CF2154" s="238"/>
      <c r="CG2154" s="238"/>
      <c r="CH2154" s="238"/>
      <c r="CI2154" s="238"/>
      <c r="CJ2154" s="238"/>
      <c r="CK2154" s="238"/>
      <c r="CL2154" s="238"/>
      <c r="CM2154" s="238"/>
      <c r="CN2154" s="238"/>
      <c r="CO2154" s="238"/>
      <c r="CP2154" s="238"/>
      <c r="CQ2154" s="238"/>
      <c r="CR2154" s="238"/>
      <c r="CS2154" s="238"/>
      <c r="CT2154" s="238"/>
      <c r="CU2154" s="238"/>
      <c r="CV2154" s="238"/>
      <c r="CW2154" s="238"/>
      <c r="CX2154" s="238"/>
      <c r="CY2154" s="238"/>
      <c r="CZ2154" s="238"/>
      <c r="DA2154" s="238"/>
      <c r="DB2154" s="238"/>
      <c r="DC2154" s="238"/>
      <c r="DD2154" s="238"/>
      <c r="DE2154" s="238"/>
      <c r="DF2154" s="238"/>
      <c r="DG2154" s="238"/>
      <c r="DH2154" s="238"/>
      <c r="DI2154" s="238"/>
      <c r="DJ2154" s="238"/>
      <c r="DK2154" s="238"/>
      <c r="DL2154" s="238"/>
      <c r="DM2154" s="238"/>
      <c r="DN2154" s="238"/>
      <c r="DO2154" s="238"/>
      <c r="DP2154" s="238"/>
      <c r="DQ2154" s="238"/>
      <c r="DR2154" s="238"/>
      <c r="DS2154" s="238"/>
      <c r="DT2154" s="238"/>
      <c r="DU2154" s="238"/>
      <c r="DV2154" s="238"/>
      <c r="DW2154" s="238"/>
      <c r="DX2154" s="238"/>
      <c r="DY2154" s="238"/>
      <c r="DZ2154" s="238"/>
      <c r="EA2154" s="238"/>
      <c r="EB2154" s="238"/>
      <c r="EC2154" s="238"/>
      <c r="ED2154" s="238"/>
      <c r="EE2154" s="238"/>
      <c r="EF2154" s="238"/>
      <c r="EG2154" s="238"/>
      <c r="EH2154" s="238"/>
      <c r="EI2154" s="238"/>
      <c r="EJ2154" s="238"/>
      <c r="EK2154" s="238"/>
      <c r="EL2154" s="238"/>
      <c r="EM2154" s="238"/>
      <c r="EN2154" s="238"/>
      <c r="EO2154" s="238"/>
      <c r="EP2154" s="238"/>
      <c r="EQ2154" s="238"/>
      <c r="ER2154" s="238"/>
      <c r="ES2154" s="238"/>
      <c r="ET2154" s="238"/>
      <c r="EU2154" s="238"/>
      <c r="EV2154" s="238"/>
      <c r="EW2154" s="238"/>
      <c r="EX2154" s="238"/>
      <c r="EY2154" s="238"/>
      <c r="EZ2154" s="238"/>
      <c r="FA2154" s="238"/>
      <c r="FB2154" s="238"/>
      <c r="FC2154" s="238"/>
      <c r="FD2154" s="238"/>
      <c r="FE2154" s="238"/>
    </row>
    <row r="2155" spans="34:161">
      <c r="AH2155" s="238"/>
      <c r="AI2155" s="238"/>
      <c r="AJ2155" s="238"/>
      <c r="AK2155" s="238"/>
      <c r="AL2155" s="238"/>
      <c r="AM2155" s="238"/>
      <c r="AN2155" s="238"/>
      <c r="AO2155" s="238"/>
      <c r="AP2155" s="238"/>
      <c r="AQ2155" s="238"/>
      <c r="AR2155" s="238"/>
      <c r="AS2155" s="238"/>
      <c r="AT2155" s="238"/>
      <c r="AU2155" s="238"/>
      <c r="AV2155" s="238"/>
      <c r="AW2155" s="238"/>
      <c r="AX2155" s="238"/>
      <c r="AY2155" s="238"/>
      <c r="AZ2155" s="238"/>
      <c r="BA2155" s="238"/>
      <c r="BB2155" s="238"/>
      <c r="BC2155" s="238"/>
      <c r="BD2155" s="238"/>
      <c r="BE2155" s="238"/>
      <c r="BF2155" s="238"/>
      <c r="BG2155" s="238"/>
      <c r="BH2155" s="238"/>
      <c r="BI2155" s="238"/>
      <c r="BJ2155" s="238"/>
      <c r="BK2155" s="238"/>
      <c r="BL2155" s="238"/>
      <c r="BM2155" s="238"/>
      <c r="BN2155" s="238"/>
      <c r="BO2155" s="238"/>
      <c r="BP2155" s="238"/>
      <c r="BQ2155" s="238"/>
      <c r="BR2155" s="238"/>
      <c r="BS2155" s="238"/>
      <c r="BT2155" s="238"/>
      <c r="BU2155" s="238"/>
      <c r="BV2155" s="238"/>
      <c r="BW2155" s="238"/>
      <c r="BX2155" s="238"/>
      <c r="BY2155" s="238"/>
      <c r="BZ2155" s="238"/>
      <c r="CA2155" s="238"/>
      <c r="CB2155" s="238"/>
      <c r="CC2155" s="238"/>
      <c r="CD2155" s="238"/>
      <c r="CE2155" s="238"/>
      <c r="CF2155" s="238"/>
      <c r="CG2155" s="238"/>
      <c r="CH2155" s="238"/>
      <c r="CI2155" s="238"/>
      <c r="CJ2155" s="238"/>
      <c r="CK2155" s="238"/>
      <c r="CL2155" s="238"/>
      <c r="CM2155" s="238"/>
      <c r="CN2155" s="238"/>
      <c r="CO2155" s="238"/>
      <c r="CP2155" s="238"/>
      <c r="CQ2155" s="238"/>
      <c r="CR2155" s="238"/>
      <c r="CS2155" s="238"/>
      <c r="CT2155" s="238"/>
      <c r="CU2155" s="238"/>
      <c r="CV2155" s="238"/>
      <c r="CW2155" s="238"/>
      <c r="CX2155" s="238"/>
      <c r="CY2155" s="238"/>
      <c r="CZ2155" s="238"/>
      <c r="DA2155" s="238"/>
      <c r="DB2155" s="238"/>
      <c r="DC2155" s="238"/>
      <c r="DD2155" s="238"/>
      <c r="DE2155" s="238"/>
      <c r="DF2155" s="238"/>
      <c r="DG2155" s="238"/>
      <c r="DH2155" s="238"/>
      <c r="DI2155" s="238"/>
      <c r="DJ2155" s="238"/>
      <c r="DK2155" s="238"/>
      <c r="DL2155" s="238"/>
      <c r="DM2155" s="238"/>
      <c r="DN2155" s="238"/>
      <c r="DO2155" s="238"/>
      <c r="DP2155" s="238"/>
      <c r="DQ2155" s="238"/>
      <c r="DR2155" s="238"/>
      <c r="DS2155" s="238"/>
      <c r="DT2155" s="238"/>
      <c r="DU2155" s="238"/>
      <c r="DV2155" s="238"/>
      <c r="DW2155" s="238"/>
      <c r="DX2155" s="238"/>
      <c r="DY2155" s="238"/>
      <c r="DZ2155" s="238"/>
      <c r="EA2155" s="238"/>
      <c r="EB2155" s="238"/>
      <c r="EC2155" s="238"/>
      <c r="ED2155" s="238"/>
      <c r="EE2155" s="238"/>
      <c r="EF2155" s="238"/>
      <c r="EG2155" s="238"/>
      <c r="EH2155" s="238"/>
      <c r="EI2155" s="238"/>
      <c r="EJ2155" s="238"/>
      <c r="EK2155" s="238"/>
      <c r="EL2155" s="238"/>
      <c r="EM2155" s="238"/>
      <c r="EN2155" s="238"/>
      <c r="EO2155" s="238"/>
      <c r="EP2155" s="238"/>
      <c r="EQ2155" s="238"/>
      <c r="ER2155" s="238"/>
      <c r="ES2155" s="238"/>
      <c r="ET2155" s="238"/>
      <c r="EU2155" s="238"/>
      <c r="EV2155" s="238"/>
      <c r="EW2155" s="238"/>
      <c r="EX2155" s="238"/>
      <c r="EY2155" s="238"/>
      <c r="EZ2155" s="238"/>
      <c r="FA2155" s="238"/>
      <c r="FB2155" s="238"/>
      <c r="FC2155" s="238"/>
      <c r="FD2155" s="238"/>
      <c r="FE2155" s="238"/>
    </row>
    <row r="2156" spans="34:161">
      <c r="AH2156" s="238"/>
      <c r="AI2156" s="238"/>
      <c r="AJ2156" s="238"/>
      <c r="AK2156" s="238"/>
      <c r="AL2156" s="238"/>
      <c r="AM2156" s="238"/>
      <c r="AN2156" s="238"/>
      <c r="AO2156" s="238"/>
      <c r="AP2156" s="238"/>
      <c r="AQ2156" s="238"/>
      <c r="AR2156" s="238"/>
      <c r="AS2156" s="238"/>
      <c r="AT2156" s="238"/>
      <c r="AU2156" s="238"/>
      <c r="AV2156" s="238"/>
      <c r="AW2156" s="238"/>
      <c r="AX2156" s="238"/>
      <c r="AY2156" s="238"/>
      <c r="AZ2156" s="238"/>
      <c r="BA2156" s="238"/>
      <c r="BB2156" s="238"/>
      <c r="BC2156" s="238"/>
      <c r="BD2156" s="238"/>
      <c r="BE2156" s="238"/>
      <c r="BF2156" s="238"/>
      <c r="BG2156" s="238"/>
      <c r="BH2156" s="238"/>
      <c r="BI2156" s="238"/>
      <c r="BJ2156" s="238"/>
      <c r="BK2156" s="238"/>
      <c r="BL2156" s="238"/>
      <c r="BM2156" s="238"/>
      <c r="BN2156" s="238"/>
      <c r="BO2156" s="238"/>
      <c r="BP2156" s="238"/>
      <c r="BQ2156" s="238"/>
      <c r="BR2156" s="238"/>
      <c r="BS2156" s="238"/>
      <c r="BT2156" s="238"/>
      <c r="BU2156" s="238"/>
      <c r="BV2156" s="238"/>
      <c r="BW2156" s="238"/>
      <c r="BX2156" s="238"/>
      <c r="BY2156" s="238"/>
      <c r="BZ2156" s="238"/>
      <c r="CA2156" s="238"/>
      <c r="CB2156" s="238"/>
      <c r="CC2156" s="238"/>
      <c r="CD2156" s="238"/>
      <c r="CE2156" s="238"/>
      <c r="CF2156" s="238"/>
      <c r="CG2156" s="238"/>
      <c r="CH2156" s="238"/>
      <c r="CI2156" s="238"/>
      <c r="CJ2156" s="238"/>
      <c r="CK2156" s="238"/>
      <c r="CL2156" s="238"/>
      <c r="CM2156" s="238"/>
      <c r="CN2156" s="238"/>
      <c r="CO2156" s="238"/>
      <c r="CP2156" s="238"/>
      <c r="CQ2156" s="238"/>
      <c r="CR2156" s="238"/>
      <c r="CS2156" s="238"/>
      <c r="CT2156" s="238"/>
      <c r="CU2156" s="238"/>
      <c r="CV2156" s="238"/>
      <c r="CW2156" s="238"/>
      <c r="CX2156" s="238"/>
      <c r="CY2156" s="238"/>
      <c r="CZ2156" s="238"/>
      <c r="DA2156" s="238"/>
      <c r="DB2156" s="238"/>
      <c r="DC2156" s="238"/>
      <c r="DD2156" s="238"/>
      <c r="DE2156" s="238"/>
      <c r="DF2156" s="238"/>
      <c r="DG2156" s="238"/>
      <c r="DH2156" s="238"/>
      <c r="DI2156" s="238"/>
      <c r="DJ2156" s="238"/>
      <c r="DK2156" s="238"/>
      <c r="DL2156" s="238"/>
      <c r="DM2156" s="238"/>
      <c r="DN2156" s="238"/>
      <c r="DO2156" s="238"/>
      <c r="DP2156" s="238"/>
      <c r="DQ2156" s="238"/>
      <c r="DR2156" s="238"/>
      <c r="DS2156" s="238"/>
      <c r="DT2156" s="238"/>
      <c r="DU2156" s="238"/>
      <c r="DV2156" s="238"/>
      <c r="DW2156" s="238"/>
      <c r="DX2156" s="238"/>
      <c r="DY2156" s="238"/>
      <c r="DZ2156" s="238"/>
      <c r="EA2156" s="238"/>
      <c r="EB2156" s="238"/>
      <c r="EC2156" s="238"/>
      <c r="ED2156" s="238"/>
      <c r="EE2156" s="238"/>
      <c r="EF2156" s="238"/>
      <c r="EG2156" s="238"/>
      <c r="EH2156" s="238"/>
      <c r="EI2156" s="238"/>
      <c r="EJ2156" s="238"/>
      <c r="EK2156" s="238"/>
      <c r="EL2156" s="238"/>
      <c r="EM2156" s="238"/>
      <c r="EN2156" s="238"/>
      <c r="EO2156" s="238"/>
      <c r="EP2156" s="238"/>
      <c r="EQ2156" s="238"/>
      <c r="ER2156" s="238"/>
      <c r="ES2156" s="238"/>
      <c r="ET2156" s="238"/>
      <c r="EU2156" s="238"/>
      <c r="EV2156" s="238"/>
      <c r="EW2156" s="238"/>
      <c r="EX2156" s="238"/>
      <c r="EY2156" s="238"/>
      <c r="EZ2156" s="238"/>
      <c r="FA2156" s="238"/>
      <c r="FB2156" s="238"/>
      <c r="FC2156" s="238"/>
      <c r="FD2156" s="238"/>
      <c r="FE2156" s="238"/>
    </row>
    <row r="2157" spans="34:161">
      <c r="AH2157" s="238"/>
      <c r="AI2157" s="238"/>
      <c r="AJ2157" s="238"/>
      <c r="AK2157" s="238"/>
      <c r="AL2157" s="238"/>
      <c r="AM2157" s="238"/>
      <c r="AN2157" s="238"/>
      <c r="AO2157" s="238"/>
      <c r="AP2157" s="238"/>
      <c r="AQ2157" s="238"/>
      <c r="AR2157" s="238"/>
      <c r="AS2157" s="238"/>
      <c r="AT2157" s="238"/>
      <c r="AU2157" s="238"/>
      <c r="AV2157" s="238"/>
      <c r="AW2157" s="238"/>
      <c r="AX2157" s="238"/>
      <c r="AY2157" s="238"/>
      <c r="AZ2157" s="238"/>
      <c r="BA2157" s="238"/>
      <c r="BB2157" s="238"/>
      <c r="BC2157" s="238"/>
      <c r="BD2157" s="238"/>
      <c r="BE2157" s="238"/>
      <c r="BF2157" s="238"/>
      <c r="BG2157" s="238"/>
      <c r="BH2157" s="238"/>
      <c r="BI2157" s="238"/>
      <c r="BJ2157" s="238"/>
      <c r="BK2157" s="238"/>
      <c r="BL2157" s="238"/>
      <c r="BM2157" s="238"/>
      <c r="BN2157" s="238"/>
      <c r="BO2157" s="238"/>
      <c r="BP2157" s="238"/>
      <c r="BQ2157" s="238"/>
      <c r="BR2157" s="238"/>
      <c r="BS2157" s="238"/>
      <c r="BT2157" s="238"/>
      <c r="BU2157" s="238"/>
      <c r="BV2157" s="238"/>
      <c r="BW2157" s="238"/>
      <c r="BX2157" s="238"/>
      <c r="BY2157" s="238"/>
      <c r="BZ2157" s="238"/>
      <c r="CA2157" s="238"/>
      <c r="CB2157" s="238"/>
      <c r="CC2157" s="238"/>
      <c r="CD2157" s="238"/>
      <c r="CE2157" s="238"/>
      <c r="CF2157" s="238"/>
      <c r="CG2157" s="238"/>
      <c r="CH2157" s="238"/>
      <c r="CI2157" s="238"/>
      <c r="CJ2157" s="238"/>
      <c r="CK2157" s="238"/>
      <c r="CL2157" s="238"/>
      <c r="CM2157" s="238"/>
      <c r="CN2157" s="238"/>
      <c r="CO2157" s="238"/>
      <c r="CP2157" s="238"/>
      <c r="CQ2157" s="238"/>
      <c r="CR2157" s="238"/>
      <c r="CS2157" s="238"/>
      <c r="CT2157" s="238"/>
      <c r="CU2157" s="238"/>
      <c r="CV2157" s="238"/>
      <c r="CW2157" s="238"/>
      <c r="CX2157" s="238"/>
      <c r="CY2157" s="238"/>
      <c r="CZ2157" s="238"/>
      <c r="DA2157" s="238"/>
      <c r="DB2157" s="238"/>
      <c r="DC2157" s="238"/>
      <c r="DD2157" s="238"/>
      <c r="DE2157" s="238"/>
      <c r="DF2157" s="238"/>
      <c r="DG2157" s="238"/>
      <c r="DH2157" s="238"/>
      <c r="DI2157" s="238"/>
      <c r="DJ2157" s="238"/>
      <c r="DK2157" s="238"/>
      <c r="DL2157" s="238"/>
      <c r="DM2157" s="238"/>
      <c r="DN2157" s="238"/>
      <c r="DO2157" s="238"/>
      <c r="DP2157" s="238"/>
      <c r="DQ2157" s="238"/>
      <c r="DR2157" s="238"/>
      <c r="DS2157" s="238"/>
      <c r="DT2157" s="238"/>
      <c r="DU2157" s="238"/>
      <c r="DV2157" s="238"/>
      <c r="DW2157" s="238"/>
      <c r="DX2157" s="238"/>
      <c r="DY2157" s="238"/>
      <c r="DZ2157" s="238"/>
      <c r="EA2157" s="238"/>
      <c r="EB2157" s="238"/>
      <c r="EC2157" s="238"/>
      <c r="ED2157" s="238"/>
      <c r="EE2157" s="238"/>
      <c r="EF2157" s="238"/>
      <c r="EG2157" s="238"/>
      <c r="EH2157" s="238"/>
      <c r="EI2157" s="238"/>
      <c r="EJ2157" s="238"/>
      <c r="EK2157" s="238"/>
      <c r="EL2157" s="238"/>
      <c r="EM2157" s="238"/>
      <c r="EN2157" s="238"/>
      <c r="EO2157" s="238"/>
      <c r="EP2157" s="238"/>
      <c r="EQ2157" s="238"/>
      <c r="ER2157" s="238"/>
      <c r="ES2157" s="238"/>
      <c r="ET2157" s="238"/>
      <c r="EU2157" s="238"/>
      <c r="EV2157" s="238"/>
      <c r="EW2157" s="238"/>
      <c r="EX2157" s="238"/>
      <c r="EY2157" s="238"/>
      <c r="EZ2157" s="238"/>
      <c r="FA2157" s="238"/>
      <c r="FB2157" s="238"/>
      <c r="FC2157" s="238"/>
      <c r="FD2157" s="238"/>
      <c r="FE2157" s="238"/>
    </row>
    <row r="2158" spans="34:161">
      <c r="AH2158" s="238"/>
      <c r="AI2158" s="238"/>
      <c r="AJ2158" s="238"/>
      <c r="AK2158" s="238"/>
      <c r="AL2158" s="238"/>
      <c r="AM2158" s="238"/>
      <c r="AN2158" s="238"/>
      <c r="AO2158" s="238"/>
      <c r="AP2158" s="238"/>
      <c r="AQ2158" s="238"/>
      <c r="AR2158" s="238"/>
      <c r="AS2158" s="238"/>
      <c r="AT2158" s="238"/>
      <c r="AU2158" s="238"/>
      <c r="AV2158" s="238"/>
      <c r="AW2158" s="238"/>
      <c r="AX2158" s="238"/>
      <c r="AY2158" s="238"/>
      <c r="AZ2158" s="238"/>
      <c r="BA2158" s="238"/>
      <c r="BB2158" s="238"/>
      <c r="BC2158" s="238"/>
      <c r="BD2158" s="238"/>
      <c r="BE2158" s="238"/>
      <c r="BF2158" s="238"/>
      <c r="BG2158" s="238"/>
      <c r="BH2158" s="238"/>
      <c r="BI2158" s="238"/>
      <c r="BJ2158" s="238"/>
      <c r="BK2158" s="238"/>
      <c r="BL2158" s="238"/>
      <c r="BM2158" s="238"/>
      <c r="BN2158" s="238"/>
      <c r="BO2158" s="238"/>
      <c r="BP2158" s="238"/>
      <c r="BQ2158" s="238"/>
      <c r="BR2158" s="238"/>
      <c r="BS2158" s="238"/>
      <c r="BT2158" s="238"/>
      <c r="BU2158" s="238"/>
      <c r="BV2158" s="238"/>
      <c r="BW2158" s="238"/>
      <c r="BX2158" s="238"/>
      <c r="BY2158" s="238"/>
      <c r="BZ2158" s="238"/>
      <c r="CA2158" s="238"/>
      <c r="CB2158" s="238"/>
      <c r="CC2158" s="238"/>
      <c r="CD2158" s="238"/>
      <c r="CE2158" s="238"/>
      <c r="CF2158" s="238"/>
      <c r="CG2158" s="238"/>
      <c r="CH2158" s="238"/>
      <c r="CI2158" s="238"/>
      <c r="CJ2158" s="238"/>
      <c r="CK2158" s="238"/>
      <c r="CL2158" s="238"/>
      <c r="CM2158" s="238"/>
      <c r="CN2158" s="238"/>
      <c r="CO2158" s="238"/>
      <c r="CP2158" s="238"/>
      <c r="CQ2158" s="238"/>
      <c r="CR2158" s="238"/>
      <c r="CS2158" s="238"/>
      <c r="CT2158" s="238"/>
      <c r="CU2158" s="238"/>
      <c r="CV2158" s="238"/>
      <c r="CW2158" s="238"/>
      <c r="CX2158" s="238"/>
      <c r="CY2158" s="238"/>
      <c r="CZ2158" s="238"/>
      <c r="DA2158" s="238"/>
      <c r="DB2158" s="238"/>
      <c r="DC2158" s="238"/>
      <c r="DD2158" s="238"/>
      <c r="DE2158" s="238"/>
      <c r="DF2158" s="238"/>
      <c r="DG2158" s="238"/>
      <c r="DH2158" s="238"/>
      <c r="DI2158" s="238"/>
      <c r="DJ2158" s="238"/>
      <c r="DK2158" s="238"/>
      <c r="DL2158" s="238"/>
      <c r="DM2158" s="238"/>
      <c r="DN2158" s="238"/>
      <c r="DO2158" s="238"/>
      <c r="DP2158" s="238"/>
      <c r="DQ2158" s="238"/>
      <c r="DR2158" s="238"/>
      <c r="DS2158" s="238"/>
      <c r="DT2158" s="238"/>
      <c r="DU2158" s="238"/>
      <c r="DV2158" s="238"/>
      <c r="DW2158" s="238"/>
      <c r="DX2158" s="238"/>
      <c r="DY2158" s="238"/>
      <c r="DZ2158" s="238"/>
      <c r="EA2158" s="238"/>
      <c r="EB2158" s="238"/>
      <c r="EC2158" s="238"/>
      <c r="ED2158" s="238"/>
      <c r="EE2158" s="238"/>
      <c r="EF2158" s="238"/>
      <c r="EG2158" s="238"/>
      <c r="EH2158" s="238"/>
      <c r="EI2158" s="238"/>
      <c r="EJ2158" s="238"/>
      <c r="EK2158" s="238"/>
      <c r="EL2158" s="238"/>
      <c r="EM2158" s="238"/>
      <c r="EN2158" s="238"/>
      <c r="EO2158" s="238"/>
      <c r="EP2158" s="238"/>
      <c r="EQ2158" s="238"/>
      <c r="ER2158" s="238"/>
      <c r="ES2158" s="238"/>
      <c r="ET2158" s="238"/>
      <c r="EU2158" s="238"/>
      <c r="EV2158" s="238"/>
      <c r="EW2158" s="238"/>
      <c r="EX2158" s="238"/>
      <c r="EY2158" s="238"/>
      <c r="EZ2158" s="238"/>
      <c r="FA2158" s="238"/>
      <c r="FB2158" s="238"/>
      <c r="FC2158" s="238"/>
      <c r="FD2158" s="238"/>
      <c r="FE2158" s="238"/>
    </row>
    <row r="2159" spans="34:161">
      <c r="AH2159" s="238"/>
      <c r="AI2159" s="238"/>
      <c r="AJ2159" s="238"/>
      <c r="AK2159" s="238"/>
      <c r="AL2159" s="238"/>
      <c r="AM2159" s="238"/>
      <c r="AN2159" s="238"/>
      <c r="AO2159" s="238"/>
      <c r="AP2159" s="238"/>
      <c r="AQ2159" s="238"/>
      <c r="AR2159" s="238"/>
      <c r="AS2159" s="238"/>
      <c r="AT2159" s="238"/>
      <c r="AU2159" s="238"/>
      <c r="AV2159" s="238"/>
      <c r="AW2159" s="238"/>
      <c r="AX2159" s="238"/>
      <c r="AY2159" s="238"/>
      <c r="AZ2159" s="238"/>
      <c r="BA2159" s="238"/>
      <c r="BB2159" s="238"/>
      <c r="BC2159" s="238"/>
      <c r="BD2159" s="238"/>
      <c r="BE2159" s="238"/>
      <c r="BF2159" s="238"/>
      <c r="BG2159" s="238"/>
      <c r="BH2159" s="238"/>
      <c r="BI2159" s="238"/>
      <c r="BJ2159" s="238"/>
      <c r="BK2159" s="238"/>
      <c r="BL2159" s="238"/>
      <c r="BM2159" s="238"/>
      <c r="BN2159" s="238"/>
      <c r="BO2159" s="238"/>
      <c r="BP2159" s="238"/>
      <c r="BQ2159" s="238"/>
      <c r="BR2159" s="238"/>
      <c r="BS2159" s="238"/>
      <c r="BT2159" s="238"/>
      <c r="BU2159" s="238"/>
      <c r="BV2159" s="238"/>
      <c r="BW2159" s="238"/>
      <c r="BX2159" s="238"/>
      <c r="BY2159" s="238"/>
      <c r="BZ2159" s="238"/>
      <c r="CA2159" s="238"/>
      <c r="CB2159" s="238"/>
      <c r="CC2159" s="238"/>
      <c r="CD2159" s="238"/>
      <c r="CE2159" s="238"/>
      <c r="CF2159" s="238"/>
      <c r="CG2159" s="238"/>
      <c r="CH2159" s="238"/>
      <c r="CI2159" s="238"/>
      <c r="CJ2159" s="238"/>
      <c r="CK2159" s="238"/>
      <c r="CL2159" s="238"/>
      <c r="CM2159" s="238"/>
      <c r="CN2159" s="238"/>
      <c r="CO2159" s="238"/>
      <c r="CP2159" s="238"/>
      <c r="CQ2159" s="238"/>
      <c r="CR2159" s="238"/>
      <c r="CS2159" s="238"/>
      <c r="CT2159" s="238"/>
      <c r="CU2159" s="238"/>
      <c r="CV2159" s="238"/>
      <c r="CW2159" s="238"/>
      <c r="CX2159" s="238"/>
      <c r="CY2159" s="238"/>
      <c r="CZ2159" s="238"/>
      <c r="DA2159" s="238"/>
      <c r="DB2159" s="238"/>
      <c r="DC2159" s="238"/>
      <c r="DD2159" s="238"/>
      <c r="DE2159" s="238"/>
      <c r="DF2159" s="238"/>
      <c r="DG2159" s="238"/>
      <c r="DH2159" s="238"/>
      <c r="DI2159" s="238"/>
      <c r="DJ2159" s="238"/>
      <c r="DK2159" s="238"/>
      <c r="DL2159" s="238"/>
      <c r="DM2159" s="238"/>
      <c r="DN2159" s="238"/>
      <c r="DO2159" s="238"/>
      <c r="DP2159" s="238"/>
      <c r="DQ2159" s="238"/>
      <c r="DR2159" s="238"/>
      <c r="DS2159" s="238"/>
      <c r="DT2159" s="238"/>
      <c r="DU2159" s="238"/>
      <c r="DV2159" s="238"/>
      <c r="DW2159" s="238"/>
      <c r="DX2159" s="238"/>
      <c r="DY2159" s="238"/>
      <c r="DZ2159" s="238"/>
      <c r="EA2159" s="238"/>
      <c r="EB2159" s="238"/>
      <c r="EC2159" s="238"/>
      <c r="ED2159" s="238"/>
      <c r="EE2159" s="238"/>
      <c r="EF2159" s="238"/>
      <c r="EG2159" s="238"/>
      <c r="EH2159" s="238"/>
      <c r="EI2159" s="238"/>
      <c r="EJ2159" s="238"/>
      <c r="EK2159" s="238"/>
      <c r="EL2159" s="238"/>
      <c r="EM2159" s="238"/>
      <c r="EN2159" s="238"/>
      <c r="EO2159" s="238"/>
      <c r="EP2159" s="238"/>
      <c r="EQ2159" s="238"/>
      <c r="ER2159" s="238"/>
      <c r="ES2159" s="238"/>
      <c r="ET2159" s="238"/>
      <c r="EU2159" s="238"/>
      <c r="EV2159" s="238"/>
      <c r="EW2159" s="238"/>
      <c r="EX2159" s="238"/>
      <c r="EY2159" s="238"/>
      <c r="EZ2159" s="238"/>
      <c r="FA2159" s="238"/>
      <c r="FB2159" s="238"/>
      <c r="FC2159" s="238"/>
      <c r="FD2159" s="238"/>
      <c r="FE2159" s="238"/>
    </row>
    <row r="2160" spans="34:161">
      <c r="AH2160" s="238"/>
      <c r="AI2160" s="238"/>
      <c r="AJ2160" s="238"/>
      <c r="AK2160" s="238"/>
      <c r="AL2160" s="238"/>
      <c r="AM2160" s="238"/>
      <c r="AN2160" s="238"/>
      <c r="AO2160" s="238"/>
      <c r="AP2160" s="238"/>
      <c r="AQ2160" s="238"/>
      <c r="AR2160" s="238"/>
      <c r="AS2160" s="238"/>
      <c r="AT2160" s="238"/>
      <c r="AU2160" s="238"/>
      <c r="AV2160" s="238"/>
      <c r="AW2160" s="238"/>
      <c r="AX2160" s="238"/>
      <c r="AY2160" s="238"/>
      <c r="AZ2160" s="238"/>
      <c r="BA2160" s="238"/>
      <c r="BB2160" s="238"/>
      <c r="BC2160" s="238"/>
      <c r="BD2160" s="238"/>
      <c r="BE2160" s="238"/>
      <c r="BF2160" s="238"/>
      <c r="BG2160" s="238"/>
      <c r="BH2160" s="238"/>
      <c r="BI2160" s="238"/>
      <c r="BJ2160" s="238"/>
      <c r="BK2160" s="238"/>
      <c r="BL2160" s="238"/>
      <c r="BM2160" s="238"/>
      <c r="BN2160" s="238"/>
      <c r="BO2160" s="238"/>
      <c r="BP2160" s="238"/>
      <c r="BQ2160" s="238"/>
      <c r="BR2160" s="238"/>
      <c r="BS2160" s="238"/>
      <c r="BT2160" s="238"/>
      <c r="BU2160" s="238"/>
      <c r="BV2160" s="238"/>
      <c r="BW2160" s="238"/>
      <c r="BX2160" s="238"/>
      <c r="BY2160" s="238"/>
      <c r="BZ2160" s="238"/>
      <c r="CA2160" s="238"/>
      <c r="CB2160" s="238"/>
      <c r="CC2160" s="238"/>
      <c r="CD2160" s="238"/>
      <c r="CE2160" s="238"/>
      <c r="CF2160" s="238"/>
      <c r="CG2160" s="238"/>
      <c r="CH2160" s="238"/>
      <c r="CI2160" s="238"/>
      <c r="CJ2160" s="238"/>
      <c r="CK2160" s="238"/>
      <c r="CL2160" s="238"/>
      <c r="CM2160" s="238"/>
      <c r="CN2160" s="238"/>
      <c r="CO2160" s="238"/>
      <c r="CP2160" s="238"/>
      <c r="CQ2160" s="238"/>
      <c r="CR2160" s="238"/>
      <c r="CS2160" s="238"/>
      <c r="CT2160" s="238"/>
      <c r="CU2160" s="238"/>
      <c r="CV2160" s="238"/>
      <c r="CW2160" s="238"/>
      <c r="CX2160" s="238"/>
      <c r="CY2160" s="238"/>
      <c r="CZ2160" s="238"/>
      <c r="DA2160" s="238"/>
      <c r="DB2160" s="238"/>
      <c r="DC2160" s="238"/>
      <c r="DD2160" s="238"/>
      <c r="DE2160" s="238"/>
      <c r="DF2160" s="238"/>
      <c r="DG2160" s="238"/>
      <c r="DH2160" s="238"/>
      <c r="DI2160" s="238"/>
      <c r="DJ2160" s="238"/>
      <c r="DK2160" s="238"/>
      <c r="DL2160" s="238"/>
      <c r="DM2160" s="238"/>
      <c r="DN2160" s="238"/>
      <c r="DO2160" s="238"/>
      <c r="DP2160" s="238"/>
      <c r="DQ2160" s="238"/>
      <c r="DR2160" s="238"/>
      <c r="DS2160" s="238"/>
      <c r="DT2160" s="238"/>
      <c r="DU2160" s="238"/>
      <c r="DV2160" s="238"/>
      <c r="DW2160" s="238"/>
      <c r="DX2160" s="238"/>
      <c r="DY2160" s="238"/>
      <c r="DZ2160" s="238"/>
      <c r="EA2160" s="238"/>
      <c r="EB2160" s="238"/>
      <c r="EC2160" s="238"/>
      <c r="ED2160" s="238"/>
      <c r="EE2160" s="238"/>
      <c r="EF2160" s="238"/>
      <c r="EG2160" s="238"/>
      <c r="EH2160" s="238"/>
      <c r="EI2160" s="238"/>
      <c r="EJ2160" s="238"/>
      <c r="EK2160" s="238"/>
      <c r="EL2160" s="238"/>
      <c r="EM2160" s="238"/>
      <c r="EN2160" s="238"/>
      <c r="EO2160" s="238"/>
      <c r="EP2160" s="238"/>
      <c r="EQ2160" s="238"/>
      <c r="ER2160" s="238"/>
      <c r="ES2160" s="238"/>
      <c r="ET2160" s="238"/>
      <c r="EU2160" s="238"/>
      <c r="EV2160" s="238"/>
      <c r="EW2160" s="238"/>
      <c r="EX2160" s="238"/>
      <c r="EY2160" s="238"/>
      <c r="EZ2160" s="238"/>
      <c r="FA2160" s="238"/>
      <c r="FB2160" s="238"/>
      <c r="FC2160" s="238"/>
      <c r="FD2160" s="238"/>
      <c r="FE2160" s="238"/>
    </row>
    <row r="2161" spans="34:161">
      <c r="AH2161" s="238"/>
      <c r="AI2161" s="238"/>
      <c r="AJ2161" s="238"/>
      <c r="AK2161" s="238"/>
      <c r="AL2161" s="238"/>
      <c r="AM2161" s="238"/>
      <c r="AN2161" s="238"/>
      <c r="AO2161" s="238"/>
      <c r="AP2161" s="238"/>
      <c r="AQ2161" s="238"/>
      <c r="AR2161" s="238"/>
      <c r="AS2161" s="238"/>
      <c r="AT2161" s="238"/>
      <c r="AU2161" s="238"/>
      <c r="AV2161" s="238"/>
      <c r="AW2161" s="238"/>
      <c r="AX2161" s="238"/>
      <c r="AY2161" s="238"/>
      <c r="AZ2161" s="238"/>
      <c r="BA2161" s="238"/>
      <c r="BB2161" s="238"/>
      <c r="BC2161" s="238"/>
      <c r="BD2161" s="238"/>
      <c r="BE2161" s="238"/>
      <c r="BF2161" s="238"/>
      <c r="BG2161" s="238"/>
      <c r="BH2161" s="238"/>
      <c r="BI2161" s="238"/>
      <c r="BJ2161" s="238"/>
      <c r="BK2161" s="238"/>
      <c r="BL2161" s="238"/>
      <c r="BM2161" s="238"/>
      <c r="BN2161" s="238"/>
      <c r="BO2161" s="238"/>
      <c r="BP2161" s="238"/>
      <c r="BQ2161" s="238"/>
      <c r="BR2161" s="238"/>
      <c r="BS2161" s="238"/>
      <c r="BT2161" s="238"/>
      <c r="BU2161" s="238"/>
      <c r="BV2161" s="238"/>
      <c r="BW2161" s="238"/>
      <c r="BX2161" s="238"/>
      <c r="BY2161" s="238"/>
      <c r="BZ2161" s="238"/>
      <c r="CA2161" s="238"/>
      <c r="CB2161" s="238"/>
      <c r="CC2161" s="238"/>
      <c r="CD2161" s="238"/>
      <c r="CE2161" s="238"/>
      <c r="CF2161" s="238"/>
      <c r="CG2161" s="238"/>
      <c r="CH2161" s="238"/>
      <c r="CI2161" s="238"/>
      <c r="CJ2161" s="238"/>
      <c r="CK2161" s="238"/>
      <c r="CL2161" s="238"/>
      <c r="CM2161" s="238"/>
      <c r="CN2161" s="238"/>
      <c r="CO2161" s="238"/>
      <c r="CP2161" s="238"/>
      <c r="CQ2161" s="238"/>
      <c r="CR2161" s="238"/>
      <c r="CS2161" s="238"/>
      <c r="CT2161" s="238"/>
      <c r="CU2161" s="238"/>
      <c r="CV2161" s="238"/>
      <c r="CW2161" s="238"/>
      <c r="CX2161" s="238"/>
      <c r="CY2161" s="238"/>
      <c r="CZ2161" s="238"/>
      <c r="DA2161" s="238"/>
      <c r="DB2161" s="238"/>
      <c r="DC2161" s="238"/>
      <c r="DD2161" s="238"/>
      <c r="DE2161" s="238"/>
      <c r="DF2161" s="238"/>
      <c r="DG2161" s="238"/>
      <c r="DH2161" s="238"/>
      <c r="DI2161" s="238"/>
      <c r="DJ2161" s="238"/>
      <c r="DK2161" s="238"/>
      <c r="DL2161" s="238"/>
      <c r="DM2161" s="238"/>
      <c r="DN2161" s="238"/>
      <c r="DO2161" s="238"/>
      <c r="DP2161" s="238"/>
      <c r="DQ2161" s="238"/>
      <c r="DR2161" s="238"/>
      <c r="DS2161" s="238"/>
      <c r="DT2161" s="238"/>
      <c r="DU2161" s="238"/>
      <c r="DV2161" s="238"/>
      <c r="DW2161" s="238"/>
      <c r="DX2161" s="238"/>
      <c r="DY2161" s="238"/>
      <c r="DZ2161" s="238"/>
      <c r="EA2161" s="238"/>
      <c r="EB2161" s="238"/>
      <c r="EC2161" s="238"/>
      <c r="ED2161" s="238"/>
      <c r="EE2161" s="238"/>
      <c r="EF2161" s="238"/>
      <c r="EG2161" s="238"/>
      <c r="EH2161" s="238"/>
      <c r="EI2161" s="238"/>
      <c r="EJ2161" s="238"/>
      <c r="EK2161" s="238"/>
      <c r="EL2161" s="238"/>
      <c r="EM2161" s="238"/>
      <c r="EN2161" s="238"/>
      <c r="EO2161" s="238"/>
      <c r="EP2161" s="238"/>
      <c r="EQ2161" s="238"/>
      <c r="ER2161" s="238"/>
      <c r="ES2161" s="238"/>
      <c r="ET2161" s="238"/>
      <c r="EU2161" s="238"/>
      <c r="EV2161" s="238"/>
      <c r="EW2161" s="238"/>
      <c r="EX2161" s="238"/>
      <c r="EY2161" s="238"/>
      <c r="EZ2161" s="238"/>
      <c r="FA2161" s="238"/>
      <c r="FB2161" s="238"/>
      <c r="FC2161" s="238"/>
      <c r="FD2161" s="238"/>
      <c r="FE2161" s="238"/>
    </row>
    <row r="2162" spans="34:161">
      <c r="AH2162" s="238"/>
      <c r="AI2162" s="238"/>
      <c r="AJ2162" s="238"/>
      <c r="AK2162" s="238"/>
      <c r="AL2162" s="238"/>
      <c r="AM2162" s="238"/>
      <c r="AN2162" s="238"/>
      <c r="AO2162" s="238"/>
      <c r="AP2162" s="238"/>
      <c r="AQ2162" s="238"/>
      <c r="AR2162" s="238"/>
      <c r="AS2162" s="238"/>
      <c r="AT2162" s="238"/>
      <c r="AU2162" s="238"/>
      <c r="AV2162" s="238"/>
      <c r="AW2162" s="238"/>
      <c r="AX2162" s="238"/>
      <c r="AY2162" s="238"/>
      <c r="AZ2162" s="238"/>
      <c r="BA2162" s="238"/>
      <c r="BB2162" s="238"/>
      <c r="BC2162" s="238"/>
      <c r="BD2162" s="238"/>
      <c r="BE2162" s="238"/>
      <c r="BF2162" s="238"/>
      <c r="BG2162" s="238"/>
      <c r="BH2162" s="238"/>
      <c r="BI2162" s="238"/>
      <c r="BJ2162" s="238"/>
      <c r="BK2162" s="238"/>
      <c r="BL2162" s="238"/>
      <c r="BM2162" s="238"/>
      <c r="BN2162" s="238"/>
      <c r="BO2162" s="238"/>
      <c r="BP2162" s="238"/>
      <c r="BQ2162" s="238"/>
      <c r="BR2162" s="238"/>
      <c r="BS2162" s="238"/>
      <c r="BT2162" s="238"/>
      <c r="BU2162" s="238"/>
      <c r="BV2162" s="238"/>
      <c r="BW2162" s="238"/>
      <c r="BX2162" s="238"/>
      <c r="BY2162" s="238"/>
      <c r="BZ2162" s="238"/>
      <c r="CA2162" s="238"/>
      <c r="CB2162" s="238"/>
      <c r="CC2162" s="238"/>
      <c r="CD2162" s="238"/>
      <c r="CE2162" s="238"/>
      <c r="CF2162" s="238"/>
      <c r="CG2162" s="238"/>
      <c r="CH2162" s="238"/>
      <c r="CI2162" s="238"/>
      <c r="CJ2162" s="238"/>
      <c r="CK2162" s="238"/>
      <c r="CL2162" s="238"/>
      <c r="CM2162" s="238"/>
      <c r="CN2162" s="238"/>
      <c r="CO2162" s="238"/>
      <c r="CP2162" s="238"/>
      <c r="CQ2162" s="238"/>
      <c r="CR2162" s="238"/>
      <c r="CS2162" s="238"/>
      <c r="CT2162" s="238"/>
      <c r="CU2162" s="238"/>
      <c r="CV2162" s="238"/>
      <c r="CW2162" s="238"/>
      <c r="CX2162" s="238"/>
      <c r="CY2162" s="238"/>
      <c r="CZ2162" s="238"/>
      <c r="DA2162" s="238"/>
      <c r="DB2162" s="238"/>
      <c r="DC2162" s="238"/>
      <c r="DD2162" s="238"/>
      <c r="DE2162" s="238"/>
      <c r="DF2162" s="238"/>
      <c r="DG2162" s="238"/>
      <c r="DH2162" s="238"/>
      <c r="DI2162" s="238"/>
      <c r="DJ2162" s="238"/>
      <c r="DK2162" s="238"/>
      <c r="DL2162" s="238"/>
      <c r="DM2162" s="238"/>
      <c r="DN2162" s="238"/>
      <c r="DO2162" s="238"/>
      <c r="DP2162" s="238"/>
      <c r="DQ2162" s="238"/>
      <c r="DR2162" s="238"/>
      <c r="DS2162" s="238"/>
      <c r="DT2162" s="238"/>
      <c r="DU2162" s="238"/>
      <c r="DV2162" s="238"/>
      <c r="DW2162" s="238"/>
      <c r="DX2162" s="238"/>
      <c r="DY2162" s="238"/>
      <c r="DZ2162" s="238"/>
      <c r="EA2162" s="238"/>
      <c r="EB2162" s="238"/>
      <c r="EC2162" s="238"/>
      <c r="ED2162" s="238"/>
      <c r="EE2162" s="238"/>
      <c r="EF2162" s="238"/>
      <c r="EG2162" s="238"/>
      <c r="EH2162" s="238"/>
      <c r="EI2162" s="238"/>
      <c r="EJ2162" s="238"/>
      <c r="EK2162" s="238"/>
      <c r="EL2162" s="238"/>
      <c r="EM2162" s="238"/>
      <c r="EN2162" s="238"/>
      <c r="EO2162" s="238"/>
      <c r="EP2162" s="238"/>
      <c r="EQ2162" s="238"/>
      <c r="ER2162" s="238"/>
      <c r="ES2162" s="238"/>
      <c r="ET2162" s="238"/>
      <c r="EU2162" s="238"/>
      <c r="EV2162" s="238"/>
      <c r="EW2162" s="238"/>
      <c r="EX2162" s="238"/>
      <c r="EY2162" s="238"/>
      <c r="EZ2162" s="238"/>
      <c r="FA2162" s="238"/>
      <c r="FB2162" s="238"/>
      <c r="FC2162" s="238"/>
      <c r="FD2162" s="238"/>
      <c r="FE2162" s="238"/>
    </row>
    <row r="2163" spans="34:161">
      <c r="AH2163" s="238"/>
      <c r="AI2163" s="238"/>
      <c r="AJ2163" s="238"/>
      <c r="AK2163" s="238"/>
      <c r="AL2163" s="238"/>
      <c r="AM2163" s="238"/>
      <c r="AN2163" s="238"/>
      <c r="AO2163" s="238"/>
      <c r="AP2163" s="238"/>
      <c r="AQ2163" s="238"/>
      <c r="AR2163" s="238"/>
      <c r="AS2163" s="238"/>
      <c r="AT2163" s="238"/>
      <c r="AU2163" s="238"/>
      <c r="AV2163" s="238"/>
      <c r="AW2163" s="238"/>
      <c r="AX2163" s="238"/>
      <c r="AY2163" s="238"/>
      <c r="AZ2163" s="238"/>
      <c r="BA2163" s="238"/>
      <c r="BB2163" s="238"/>
      <c r="BC2163" s="238"/>
      <c r="BD2163" s="238"/>
      <c r="BE2163" s="238"/>
      <c r="BF2163" s="238"/>
      <c r="BG2163" s="238"/>
      <c r="BH2163" s="238"/>
      <c r="BI2163" s="238"/>
      <c r="BJ2163" s="238"/>
      <c r="BK2163" s="238"/>
      <c r="BL2163" s="238"/>
      <c r="BM2163" s="238"/>
      <c r="BN2163" s="238"/>
      <c r="BO2163" s="238"/>
      <c r="BP2163" s="238"/>
      <c r="BQ2163" s="238"/>
      <c r="BR2163" s="238"/>
      <c r="BS2163" s="238"/>
      <c r="BT2163" s="238"/>
      <c r="BU2163" s="238"/>
      <c r="BV2163" s="238"/>
      <c r="BW2163" s="238"/>
      <c r="BX2163" s="238"/>
      <c r="BY2163" s="238"/>
      <c r="BZ2163" s="238"/>
      <c r="CA2163" s="238"/>
      <c r="CB2163" s="238"/>
      <c r="CC2163" s="238"/>
      <c r="CD2163" s="238"/>
      <c r="CE2163" s="238"/>
      <c r="CF2163" s="238"/>
      <c r="CG2163" s="238"/>
      <c r="CH2163" s="238"/>
      <c r="CI2163" s="238"/>
      <c r="CJ2163" s="238"/>
      <c r="CK2163" s="238"/>
      <c r="CL2163" s="238"/>
      <c r="CM2163" s="238"/>
      <c r="CN2163" s="238"/>
      <c r="CO2163" s="238"/>
      <c r="CP2163" s="238"/>
      <c r="CQ2163" s="238"/>
      <c r="CR2163" s="238"/>
      <c r="CS2163" s="238"/>
      <c r="CT2163" s="238"/>
      <c r="CU2163" s="238"/>
      <c r="CV2163" s="238"/>
      <c r="CW2163" s="238"/>
      <c r="CX2163" s="238"/>
      <c r="CY2163" s="238"/>
      <c r="CZ2163" s="238"/>
      <c r="DA2163" s="238"/>
      <c r="DB2163" s="238"/>
      <c r="DC2163" s="238"/>
      <c r="DD2163" s="238"/>
      <c r="DE2163" s="238"/>
      <c r="DF2163" s="238"/>
      <c r="DG2163" s="238"/>
      <c r="DH2163" s="238"/>
      <c r="DI2163" s="238"/>
      <c r="DJ2163" s="238"/>
      <c r="DK2163" s="238"/>
      <c r="DL2163" s="238"/>
      <c r="DM2163" s="238"/>
      <c r="DN2163" s="238"/>
      <c r="DO2163" s="238"/>
      <c r="DP2163" s="238"/>
      <c r="DQ2163" s="238"/>
      <c r="DR2163" s="238"/>
      <c r="DS2163" s="238"/>
      <c r="DT2163" s="238"/>
      <c r="DU2163" s="238"/>
      <c r="DV2163" s="238"/>
      <c r="DW2163" s="238"/>
      <c r="DX2163" s="238"/>
      <c r="DY2163" s="238"/>
      <c r="DZ2163" s="238"/>
      <c r="EA2163" s="238"/>
      <c r="EB2163" s="238"/>
      <c r="EC2163" s="238"/>
      <c r="ED2163" s="238"/>
      <c r="EE2163" s="238"/>
      <c r="EF2163" s="238"/>
      <c r="EG2163" s="238"/>
      <c r="EH2163" s="238"/>
      <c r="EI2163" s="238"/>
      <c r="EJ2163" s="238"/>
      <c r="EK2163" s="238"/>
      <c r="EL2163" s="238"/>
      <c r="EM2163" s="238"/>
      <c r="EN2163" s="238"/>
      <c r="EO2163" s="238"/>
      <c r="EP2163" s="238"/>
      <c r="EQ2163" s="238"/>
      <c r="ER2163" s="238"/>
      <c r="ES2163" s="238"/>
      <c r="ET2163" s="238"/>
      <c r="EU2163" s="238"/>
      <c r="EV2163" s="238"/>
      <c r="EW2163" s="238"/>
      <c r="EX2163" s="238"/>
      <c r="EY2163" s="238"/>
      <c r="EZ2163" s="238"/>
      <c r="FA2163" s="238"/>
      <c r="FB2163" s="238"/>
      <c r="FC2163" s="238"/>
      <c r="FD2163" s="238"/>
      <c r="FE2163" s="238"/>
    </row>
    <row r="2164" spans="34:161">
      <c r="AH2164" s="238"/>
      <c r="AI2164" s="238"/>
      <c r="AJ2164" s="238"/>
      <c r="AK2164" s="238"/>
      <c r="AL2164" s="238"/>
      <c r="AM2164" s="238"/>
      <c r="AN2164" s="238"/>
      <c r="AO2164" s="238"/>
      <c r="AP2164" s="238"/>
      <c r="AQ2164" s="238"/>
      <c r="AR2164" s="238"/>
      <c r="AS2164" s="238"/>
      <c r="AT2164" s="238"/>
      <c r="AU2164" s="238"/>
      <c r="AV2164" s="238"/>
      <c r="AW2164" s="238"/>
      <c r="AX2164" s="238"/>
      <c r="AY2164" s="238"/>
      <c r="AZ2164" s="238"/>
      <c r="BA2164" s="238"/>
      <c r="BB2164" s="238"/>
      <c r="BC2164" s="238"/>
      <c r="BD2164" s="238"/>
      <c r="BE2164" s="238"/>
      <c r="BF2164" s="238"/>
      <c r="BG2164" s="238"/>
      <c r="BH2164" s="238"/>
      <c r="BI2164" s="238"/>
      <c r="BJ2164" s="238"/>
      <c r="BK2164" s="238"/>
      <c r="BL2164" s="238"/>
      <c r="BM2164" s="238"/>
      <c r="BN2164" s="238"/>
      <c r="BO2164" s="238"/>
      <c r="BP2164" s="238"/>
      <c r="BQ2164" s="238"/>
      <c r="BR2164" s="238"/>
      <c r="BS2164" s="238"/>
      <c r="BT2164" s="238"/>
      <c r="BU2164" s="238"/>
      <c r="BV2164" s="238"/>
      <c r="BW2164" s="238"/>
      <c r="BX2164" s="238"/>
      <c r="BY2164" s="238"/>
      <c r="BZ2164" s="238"/>
      <c r="CA2164" s="238"/>
      <c r="CB2164" s="238"/>
      <c r="CC2164" s="238"/>
      <c r="CD2164" s="238"/>
      <c r="CE2164" s="238"/>
      <c r="CF2164" s="238"/>
      <c r="CG2164" s="238"/>
      <c r="CH2164" s="238"/>
      <c r="CI2164" s="238"/>
      <c r="CJ2164" s="238"/>
      <c r="CK2164" s="238"/>
      <c r="CL2164" s="238"/>
      <c r="CM2164" s="238"/>
      <c r="CN2164" s="238"/>
      <c r="CO2164" s="238"/>
      <c r="CP2164" s="238"/>
      <c r="CQ2164" s="238"/>
      <c r="CR2164" s="238"/>
      <c r="CS2164" s="238"/>
      <c r="CT2164" s="238"/>
      <c r="CU2164" s="238"/>
      <c r="CV2164" s="238"/>
      <c r="CW2164" s="238"/>
      <c r="CX2164" s="238"/>
      <c r="CY2164" s="238"/>
      <c r="CZ2164" s="238"/>
      <c r="DA2164" s="238"/>
      <c r="DB2164" s="238"/>
      <c r="DC2164" s="238"/>
      <c r="DD2164" s="238"/>
      <c r="DE2164" s="238"/>
      <c r="DF2164" s="238"/>
      <c r="DG2164" s="238"/>
      <c r="DH2164" s="238"/>
      <c r="DI2164" s="238"/>
      <c r="DJ2164" s="238"/>
      <c r="DK2164" s="238"/>
      <c r="DL2164" s="238"/>
      <c r="DM2164" s="238"/>
      <c r="DN2164" s="238"/>
      <c r="DO2164" s="238"/>
      <c r="DP2164" s="238"/>
      <c r="DQ2164" s="238"/>
      <c r="DR2164" s="238"/>
      <c r="DS2164" s="238"/>
      <c r="DT2164" s="238"/>
      <c r="DU2164" s="238"/>
      <c r="DV2164" s="238"/>
      <c r="DW2164" s="238"/>
      <c r="DX2164" s="238"/>
      <c r="DY2164" s="238"/>
      <c r="DZ2164" s="238"/>
      <c r="EA2164" s="238"/>
      <c r="EB2164" s="238"/>
      <c r="EC2164" s="238"/>
      <c r="ED2164" s="238"/>
      <c r="EE2164" s="238"/>
      <c r="EF2164" s="238"/>
      <c r="EG2164" s="238"/>
      <c r="EH2164" s="238"/>
      <c r="EI2164" s="238"/>
      <c r="EJ2164" s="238"/>
      <c r="EK2164" s="238"/>
      <c r="EL2164" s="238"/>
      <c r="EM2164" s="238"/>
      <c r="EN2164" s="238"/>
      <c r="EO2164" s="238"/>
      <c r="EP2164" s="238"/>
      <c r="EQ2164" s="238"/>
      <c r="ER2164" s="238"/>
      <c r="ES2164" s="238"/>
      <c r="ET2164" s="238"/>
      <c r="EU2164" s="238"/>
      <c r="EV2164" s="238"/>
      <c r="EW2164" s="238"/>
      <c r="EX2164" s="238"/>
      <c r="EY2164" s="238"/>
      <c r="EZ2164" s="238"/>
      <c r="FA2164" s="238"/>
      <c r="FB2164" s="238"/>
      <c r="FC2164" s="238"/>
      <c r="FD2164" s="238"/>
      <c r="FE2164" s="238"/>
    </row>
    <row r="2165" spans="34:161">
      <c r="AH2165" s="238"/>
      <c r="AI2165" s="238"/>
      <c r="AJ2165" s="238"/>
      <c r="AK2165" s="238"/>
      <c r="AL2165" s="238"/>
      <c r="AM2165" s="238"/>
      <c r="AN2165" s="238"/>
      <c r="AO2165" s="238"/>
      <c r="AP2165" s="238"/>
      <c r="AQ2165" s="238"/>
      <c r="AR2165" s="238"/>
      <c r="AS2165" s="238"/>
      <c r="AT2165" s="238"/>
      <c r="AU2165" s="238"/>
      <c r="AV2165" s="238"/>
      <c r="AW2165" s="238"/>
      <c r="AX2165" s="238"/>
      <c r="AY2165" s="238"/>
      <c r="AZ2165" s="238"/>
      <c r="BA2165" s="238"/>
      <c r="BB2165" s="238"/>
      <c r="BC2165" s="238"/>
      <c r="BD2165" s="238"/>
      <c r="BE2165" s="238"/>
      <c r="BF2165" s="238"/>
      <c r="BG2165" s="238"/>
      <c r="BH2165" s="238"/>
      <c r="BI2165" s="238"/>
      <c r="BJ2165" s="238"/>
      <c r="BK2165" s="238"/>
      <c r="BL2165" s="238"/>
      <c r="BM2165" s="238"/>
      <c r="BN2165" s="238"/>
      <c r="BO2165" s="238"/>
      <c r="BP2165" s="238"/>
      <c r="BQ2165" s="238"/>
      <c r="BR2165" s="238"/>
      <c r="BS2165" s="238"/>
      <c r="BT2165" s="238"/>
      <c r="BU2165" s="238"/>
      <c r="BV2165" s="238"/>
      <c r="BW2165" s="238"/>
      <c r="BX2165" s="238"/>
      <c r="BY2165" s="238"/>
      <c r="BZ2165" s="238"/>
      <c r="CA2165" s="238"/>
      <c r="CB2165" s="238"/>
      <c r="CC2165" s="238"/>
      <c r="CD2165" s="238"/>
      <c r="CE2165" s="238"/>
      <c r="CF2165" s="238"/>
      <c r="CG2165" s="238"/>
      <c r="CH2165" s="238"/>
      <c r="CI2165" s="238"/>
      <c r="CJ2165" s="238"/>
      <c r="CK2165" s="238"/>
      <c r="CL2165" s="238"/>
      <c r="CM2165" s="238"/>
      <c r="CN2165" s="238"/>
      <c r="CO2165" s="238"/>
      <c r="CP2165" s="238"/>
      <c r="CQ2165" s="238"/>
      <c r="CR2165" s="238"/>
      <c r="CS2165" s="238"/>
      <c r="CT2165" s="238"/>
      <c r="CU2165" s="238"/>
      <c r="CV2165" s="238"/>
      <c r="CW2165" s="238"/>
      <c r="CX2165" s="238"/>
      <c r="CY2165" s="238"/>
      <c r="CZ2165" s="238"/>
      <c r="DA2165" s="238"/>
      <c r="DB2165" s="238"/>
      <c r="DC2165" s="238"/>
      <c r="DD2165" s="238"/>
      <c r="DE2165" s="238"/>
      <c r="DF2165" s="238"/>
      <c r="DG2165" s="238"/>
      <c r="DH2165" s="238"/>
      <c r="DI2165" s="238"/>
      <c r="DJ2165" s="238"/>
      <c r="DK2165" s="238"/>
      <c r="DL2165" s="238"/>
      <c r="DM2165" s="238"/>
      <c r="DN2165" s="238"/>
      <c r="DO2165" s="238"/>
      <c r="DP2165" s="238"/>
      <c r="DQ2165" s="238"/>
      <c r="DR2165" s="238"/>
      <c r="DS2165" s="238"/>
      <c r="DT2165" s="238"/>
      <c r="DU2165" s="238"/>
      <c r="DV2165" s="238"/>
      <c r="DW2165" s="238"/>
      <c r="DX2165" s="238"/>
      <c r="DY2165" s="238"/>
      <c r="DZ2165" s="238"/>
      <c r="EA2165" s="238"/>
      <c r="EB2165" s="238"/>
      <c r="EC2165" s="238"/>
      <c r="ED2165" s="238"/>
      <c r="EE2165" s="238"/>
      <c r="EF2165" s="238"/>
      <c r="EG2165" s="238"/>
      <c r="EH2165" s="238"/>
      <c r="EI2165" s="238"/>
      <c r="EJ2165" s="238"/>
      <c r="EK2165" s="238"/>
      <c r="EL2165" s="238"/>
      <c r="EM2165" s="238"/>
      <c r="EN2165" s="238"/>
      <c r="EO2165" s="238"/>
      <c r="EP2165" s="238"/>
      <c r="EQ2165" s="238"/>
      <c r="ER2165" s="238"/>
      <c r="ES2165" s="238"/>
      <c r="ET2165" s="238"/>
      <c r="EU2165" s="238"/>
      <c r="EV2165" s="238"/>
      <c r="EW2165" s="238"/>
      <c r="EX2165" s="238"/>
      <c r="EY2165" s="238"/>
      <c r="EZ2165" s="238"/>
      <c r="FA2165" s="238"/>
      <c r="FB2165" s="238"/>
      <c r="FC2165" s="238"/>
      <c r="FD2165" s="238"/>
      <c r="FE2165" s="238"/>
    </row>
    <row r="2166" spans="34:161">
      <c r="AH2166" s="238"/>
      <c r="AI2166" s="238"/>
      <c r="AJ2166" s="238"/>
      <c r="AK2166" s="238"/>
      <c r="AL2166" s="238"/>
      <c r="AM2166" s="238"/>
      <c r="AN2166" s="238"/>
      <c r="AO2166" s="238"/>
      <c r="AP2166" s="238"/>
      <c r="AQ2166" s="238"/>
      <c r="AR2166" s="238"/>
      <c r="AS2166" s="238"/>
      <c r="AT2166" s="238"/>
      <c r="AU2166" s="238"/>
      <c r="AV2166" s="238"/>
      <c r="AW2166" s="238"/>
      <c r="AX2166" s="238"/>
      <c r="AY2166" s="238"/>
      <c r="AZ2166" s="238"/>
      <c r="BA2166" s="238"/>
      <c r="BB2166" s="238"/>
      <c r="BC2166" s="238"/>
      <c r="BD2166" s="238"/>
      <c r="BE2166" s="238"/>
      <c r="BF2166" s="238"/>
      <c r="BG2166" s="238"/>
      <c r="BH2166" s="238"/>
      <c r="BI2166" s="238"/>
      <c r="BJ2166" s="238"/>
      <c r="BK2166" s="238"/>
      <c r="BL2166" s="238"/>
      <c r="BM2166" s="238"/>
      <c r="BN2166" s="238"/>
      <c r="BO2166" s="238"/>
      <c r="BP2166" s="238"/>
      <c r="BQ2166" s="238"/>
      <c r="BR2166" s="238"/>
      <c r="BS2166" s="238"/>
      <c r="BT2166" s="238"/>
      <c r="BU2166" s="238"/>
      <c r="BV2166" s="238"/>
      <c r="BW2166" s="238"/>
      <c r="BX2166" s="238"/>
      <c r="BY2166" s="238"/>
      <c r="BZ2166" s="238"/>
      <c r="CA2166" s="238"/>
      <c r="CB2166" s="238"/>
      <c r="CC2166" s="238"/>
      <c r="CD2166" s="238"/>
      <c r="CE2166" s="238"/>
      <c r="CF2166" s="238"/>
      <c r="CG2166" s="238"/>
      <c r="CH2166" s="238"/>
      <c r="CI2166" s="238"/>
      <c r="CJ2166" s="238"/>
      <c r="CK2166" s="238"/>
      <c r="CL2166" s="238"/>
      <c r="CM2166" s="238"/>
      <c r="CN2166" s="238"/>
      <c r="CO2166" s="238"/>
      <c r="CP2166" s="238"/>
      <c r="CQ2166" s="238"/>
      <c r="CR2166" s="238"/>
      <c r="CS2166" s="238"/>
      <c r="CT2166" s="238"/>
      <c r="CU2166" s="238"/>
      <c r="CV2166" s="238"/>
      <c r="CW2166" s="238"/>
      <c r="CX2166" s="238"/>
      <c r="CY2166" s="238"/>
      <c r="CZ2166" s="238"/>
      <c r="DA2166" s="238"/>
      <c r="DB2166" s="238"/>
      <c r="DC2166" s="238"/>
      <c r="DD2166" s="238"/>
      <c r="DE2166" s="238"/>
      <c r="DF2166" s="238"/>
      <c r="DG2166" s="238"/>
      <c r="DH2166" s="238"/>
      <c r="DI2166" s="238"/>
      <c r="DJ2166" s="238"/>
      <c r="DK2166" s="238"/>
      <c r="DL2166" s="238"/>
      <c r="DM2166" s="238"/>
      <c r="DN2166" s="238"/>
      <c r="DO2166" s="238"/>
      <c r="DP2166" s="238"/>
      <c r="DQ2166" s="238"/>
      <c r="DR2166" s="238"/>
      <c r="DS2166" s="238"/>
      <c r="DT2166" s="238"/>
      <c r="DU2166" s="238"/>
      <c r="DV2166" s="238"/>
      <c r="DW2166" s="238"/>
      <c r="DX2166" s="238"/>
      <c r="DY2166" s="238"/>
      <c r="DZ2166" s="238"/>
      <c r="EA2166" s="238"/>
      <c r="EB2166" s="238"/>
      <c r="EC2166" s="238"/>
      <c r="ED2166" s="238"/>
      <c r="EE2166" s="238"/>
      <c r="EF2166" s="238"/>
      <c r="EG2166" s="238"/>
      <c r="EH2166" s="238"/>
      <c r="EI2166" s="238"/>
      <c r="EJ2166" s="238"/>
      <c r="EK2166" s="238"/>
      <c r="EL2166" s="238"/>
      <c r="EM2166" s="238"/>
      <c r="EN2166" s="238"/>
      <c r="EO2166" s="238"/>
      <c r="EP2166" s="238"/>
      <c r="EQ2166" s="238"/>
      <c r="ER2166" s="238"/>
      <c r="ES2166" s="238"/>
      <c r="ET2166" s="238"/>
      <c r="EU2166" s="238"/>
      <c r="EV2166" s="238"/>
      <c r="EW2166" s="238"/>
      <c r="EX2166" s="238"/>
      <c r="EY2166" s="238"/>
      <c r="EZ2166" s="238"/>
      <c r="FA2166" s="238"/>
      <c r="FB2166" s="238"/>
      <c r="FC2166" s="238"/>
      <c r="FD2166" s="238"/>
      <c r="FE2166" s="238"/>
    </row>
    <row r="2167" spans="34:161">
      <c r="AH2167" s="238"/>
      <c r="AI2167" s="238"/>
      <c r="AJ2167" s="238"/>
      <c r="AK2167" s="238"/>
      <c r="AL2167" s="238"/>
      <c r="AM2167" s="238"/>
      <c r="AN2167" s="238"/>
      <c r="AO2167" s="238"/>
      <c r="AP2167" s="238"/>
      <c r="AQ2167" s="238"/>
      <c r="AR2167" s="238"/>
      <c r="AS2167" s="238"/>
      <c r="AT2167" s="238"/>
      <c r="AU2167" s="238"/>
      <c r="AV2167" s="238"/>
      <c r="AW2167" s="238"/>
      <c r="AX2167" s="238"/>
      <c r="AY2167" s="238"/>
      <c r="AZ2167" s="238"/>
      <c r="BA2167" s="238"/>
      <c r="BB2167" s="238"/>
      <c r="BC2167" s="238"/>
      <c r="BD2167" s="238"/>
      <c r="BE2167" s="238"/>
      <c r="BF2167" s="238"/>
      <c r="BG2167" s="238"/>
      <c r="BH2167" s="238"/>
      <c r="BI2167" s="238"/>
      <c r="BJ2167" s="238"/>
      <c r="BK2167" s="238"/>
      <c r="BL2167" s="238"/>
      <c r="BM2167" s="238"/>
      <c r="BN2167" s="238"/>
      <c r="BO2167" s="238"/>
      <c r="BP2167" s="238"/>
      <c r="BQ2167" s="238"/>
      <c r="BR2167" s="238"/>
      <c r="BS2167" s="238"/>
      <c r="BT2167" s="238"/>
      <c r="BU2167" s="238"/>
      <c r="BV2167" s="238"/>
      <c r="BW2167" s="238"/>
      <c r="BX2167" s="238"/>
      <c r="BY2167" s="238"/>
      <c r="BZ2167" s="238"/>
      <c r="CA2167" s="238"/>
      <c r="CB2167" s="238"/>
      <c r="CC2167" s="238"/>
      <c r="CD2167" s="238"/>
      <c r="CE2167" s="238"/>
      <c r="CF2167" s="238"/>
      <c r="CG2167" s="238"/>
      <c r="CH2167" s="238"/>
      <c r="CI2167" s="238"/>
      <c r="CJ2167" s="238"/>
      <c r="CK2167" s="238"/>
      <c r="CL2167" s="238"/>
      <c r="CM2167" s="238"/>
      <c r="CN2167" s="238"/>
      <c r="CO2167" s="238"/>
      <c r="CP2167" s="238"/>
      <c r="CQ2167" s="238"/>
      <c r="CR2167" s="238"/>
      <c r="CS2167" s="238"/>
      <c r="CT2167" s="238"/>
      <c r="CU2167" s="238"/>
      <c r="CV2167" s="238"/>
      <c r="CW2167" s="238"/>
      <c r="CX2167" s="238"/>
      <c r="CY2167" s="238"/>
      <c r="CZ2167" s="238"/>
      <c r="DA2167" s="238"/>
      <c r="DB2167" s="238"/>
      <c r="DC2167" s="238"/>
      <c r="DD2167" s="238"/>
      <c r="DE2167" s="238"/>
      <c r="DF2167" s="238"/>
      <c r="DG2167" s="238"/>
      <c r="DH2167" s="238"/>
      <c r="DI2167" s="238"/>
      <c r="DJ2167" s="238"/>
      <c r="DK2167" s="238"/>
      <c r="DL2167" s="238"/>
      <c r="DM2167" s="238"/>
      <c r="DN2167" s="238"/>
      <c r="DO2167" s="238"/>
      <c r="DP2167" s="238"/>
      <c r="DQ2167" s="238"/>
      <c r="DR2167" s="238"/>
      <c r="DS2167" s="238"/>
      <c r="DT2167" s="238"/>
      <c r="DU2167" s="238"/>
      <c r="DV2167" s="238"/>
      <c r="DW2167" s="238"/>
      <c r="DX2167" s="238"/>
      <c r="DY2167" s="238"/>
      <c r="DZ2167" s="238"/>
      <c r="EA2167" s="238"/>
      <c r="EB2167" s="238"/>
      <c r="EC2167" s="238"/>
      <c r="ED2167" s="238"/>
      <c r="EE2167" s="238"/>
      <c r="EF2167" s="238"/>
      <c r="EG2167" s="238"/>
      <c r="EH2167" s="238"/>
      <c r="EI2167" s="238"/>
      <c r="EJ2167" s="238"/>
      <c r="EK2167" s="238"/>
      <c r="EL2167" s="238"/>
      <c r="EM2167" s="238"/>
      <c r="EN2167" s="238"/>
      <c r="EO2167" s="238"/>
      <c r="EP2167" s="238"/>
      <c r="EQ2167" s="238"/>
      <c r="ER2167" s="238"/>
      <c r="ES2167" s="238"/>
      <c r="ET2167" s="238"/>
      <c r="EU2167" s="238"/>
      <c r="EV2167" s="238"/>
      <c r="EW2167" s="238"/>
      <c r="EX2167" s="238"/>
      <c r="EY2167" s="238"/>
      <c r="EZ2167" s="238"/>
      <c r="FA2167" s="238"/>
      <c r="FB2167" s="238"/>
      <c r="FC2167" s="238"/>
      <c r="FD2167" s="238"/>
      <c r="FE2167" s="238"/>
    </row>
    <row r="2168" spans="34:161">
      <c r="AH2168" s="238"/>
      <c r="AI2168" s="238"/>
      <c r="AJ2168" s="238"/>
      <c r="AK2168" s="238"/>
      <c r="AL2168" s="238"/>
      <c r="AM2168" s="238"/>
      <c r="AN2168" s="238"/>
      <c r="AO2168" s="238"/>
      <c r="AP2168" s="238"/>
      <c r="AQ2168" s="238"/>
      <c r="AR2168" s="238"/>
      <c r="AS2168" s="238"/>
      <c r="AT2168" s="238"/>
      <c r="AU2168" s="238"/>
      <c r="AV2168" s="238"/>
      <c r="AW2168" s="238"/>
      <c r="AX2168" s="238"/>
      <c r="AY2168" s="238"/>
      <c r="AZ2168" s="238"/>
      <c r="BA2168" s="238"/>
      <c r="BB2168" s="238"/>
      <c r="BC2168" s="238"/>
      <c r="BD2168" s="238"/>
      <c r="BE2168" s="238"/>
      <c r="BF2168" s="238"/>
      <c r="BG2168" s="238"/>
      <c r="BH2168" s="238"/>
      <c r="BI2168" s="238"/>
      <c r="BJ2168" s="238"/>
      <c r="BK2168" s="238"/>
      <c r="BL2168" s="238"/>
      <c r="BM2168" s="238"/>
      <c r="BN2168" s="238"/>
      <c r="BO2168" s="238"/>
      <c r="BP2168" s="238"/>
      <c r="BQ2168" s="238"/>
      <c r="BR2168" s="238"/>
      <c r="BS2168" s="238"/>
      <c r="BT2168" s="238"/>
      <c r="BU2168" s="238"/>
      <c r="BV2168" s="238"/>
      <c r="BW2168" s="238"/>
      <c r="BX2168" s="238"/>
      <c r="BY2168" s="238"/>
      <c r="BZ2168" s="238"/>
      <c r="CA2168" s="238"/>
      <c r="CB2168" s="238"/>
      <c r="CC2168" s="238"/>
      <c r="CD2168" s="238"/>
      <c r="CE2168" s="238"/>
      <c r="CF2168" s="238"/>
      <c r="CG2168" s="238"/>
      <c r="CH2168" s="238"/>
      <c r="CI2168" s="238"/>
      <c r="CJ2168" s="238"/>
      <c r="CK2168" s="238"/>
      <c r="CL2168" s="238"/>
      <c r="CM2168" s="238"/>
      <c r="CN2168" s="238"/>
      <c r="CO2168" s="238"/>
      <c r="CP2168" s="238"/>
      <c r="CQ2168" s="238"/>
      <c r="CR2168" s="238"/>
      <c r="CS2168" s="238"/>
      <c r="CT2168" s="238"/>
      <c r="CU2168" s="238"/>
      <c r="CV2168" s="238"/>
      <c r="CW2168" s="238"/>
      <c r="CX2168" s="238"/>
      <c r="CY2168" s="238"/>
      <c r="CZ2168" s="238"/>
      <c r="DA2168" s="238"/>
      <c r="DB2168" s="238"/>
      <c r="DC2168" s="238"/>
      <c r="DD2168" s="238"/>
      <c r="DE2168" s="238"/>
      <c r="DF2168" s="238"/>
      <c r="DG2168" s="238"/>
      <c r="DH2168" s="238"/>
      <c r="DI2168" s="238"/>
      <c r="DJ2168" s="238"/>
      <c r="DK2168" s="238"/>
      <c r="DL2168" s="238"/>
      <c r="DM2168" s="238"/>
      <c r="DN2168" s="238"/>
      <c r="DO2168" s="238"/>
      <c r="DP2168" s="238"/>
      <c r="DQ2168" s="238"/>
      <c r="DR2168" s="238"/>
      <c r="DS2168" s="238"/>
      <c r="DT2168" s="238"/>
      <c r="DU2168" s="238"/>
      <c r="DV2168" s="238"/>
      <c r="DW2168" s="238"/>
      <c r="DX2168" s="238"/>
      <c r="DY2168" s="238"/>
      <c r="DZ2168" s="238"/>
      <c r="EA2168" s="238"/>
      <c r="EB2168" s="238"/>
      <c r="EC2168" s="238"/>
      <c r="ED2168" s="238"/>
      <c r="EE2168" s="238"/>
      <c r="EF2168" s="238"/>
      <c r="EG2168" s="238"/>
      <c r="EH2168" s="238"/>
      <c r="EI2168" s="238"/>
      <c r="EJ2168" s="238"/>
      <c r="EK2168" s="238"/>
      <c r="EL2168" s="238"/>
      <c r="EM2168" s="238"/>
      <c r="EN2168" s="238"/>
      <c r="EO2168" s="238"/>
      <c r="EP2168" s="238"/>
      <c r="EQ2168" s="238"/>
      <c r="ER2168" s="238"/>
      <c r="ES2168" s="238"/>
      <c r="ET2168" s="238"/>
      <c r="EU2168" s="238"/>
      <c r="EV2168" s="238"/>
      <c r="EW2168" s="238"/>
      <c r="EX2168" s="238"/>
      <c r="EY2168" s="238"/>
      <c r="EZ2168" s="238"/>
      <c r="FA2168" s="238"/>
      <c r="FB2168" s="238"/>
      <c r="FC2168" s="238"/>
      <c r="FD2168" s="238"/>
      <c r="FE2168" s="238"/>
    </row>
    <row r="2169" spans="34:161">
      <c r="AH2169" s="238"/>
      <c r="AI2169" s="238"/>
      <c r="AJ2169" s="238"/>
      <c r="AK2169" s="238"/>
      <c r="AL2169" s="238"/>
      <c r="AM2169" s="238"/>
      <c r="AN2169" s="238"/>
      <c r="AO2169" s="238"/>
      <c r="AP2169" s="238"/>
      <c r="AQ2169" s="238"/>
      <c r="AR2169" s="238"/>
      <c r="AS2169" s="238"/>
      <c r="AT2169" s="238"/>
      <c r="AU2169" s="238"/>
      <c r="AV2169" s="238"/>
      <c r="AW2169" s="238"/>
      <c r="AX2169" s="238"/>
      <c r="AY2169" s="238"/>
      <c r="AZ2169" s="238"/>
      <c r="BA2169" s="238"/>
      <c r="BB2169" s="238"/>
      <c r="BC2169" s="238"/>
      <c r="BD2169" s="238"/>
      <c r="BE2169" s="238"/>
      <c r="BF2169" s="238"/>
      <c r="BG2169" s="238"/>
      <c r="BH2169" s="238"/>
      <c r="BI2169" s="238"/>
      <c r="BJ2169" s="238"/>
      <c r="BK2169" s="238"/>
      <c r="BL2169" s="238"/>
      <c r="BM2169" s="238"/>
      <c r="BN2169" s="238"/>
      <c r="BO2169" s="238"/>
      <c r="BP2169" s="238"/>
      <c r="BQ2169" s="238"/>
      <c r="BR2169" s="238"/>
      <c r="BS2169" s="238"/>
      <c r="BT2169" s="238"/>
      <c r="BU2169" s="238"/>
      <c r="BV2169" s="238"/>
      <c r="BW2169" s="238"/>
      <c r="BX2169" s="238"/>
      <c r="BY2169" s="238"/>
      <c r="BZ2169" s="238"/>
      <c r="CA2169" s="238"/>
      <c r="CB2169" s="238"/>
      <c r="CC2169" s="238"/>
      <c r="CD2169" s="238"/>
      <c r="CE2169" s="238"/>
      <c r="CF2169" s="238"/>
      <c r="CG2169" s="238"/>
      <c r="CH2169" s="238"/>
      <c r="CI2169" s="238"/>
      <c r="CJ2169" s="238"/>
      <c r="CK2169" s="238"/>
      <c r="CL2169" s="238"/>
      <c r="CM2169" s="238"/>
      <c r="CN2169" s="238"/>
      <c r="CO2169" s="238"/>
      <c r="CP2169" s="238"/>
      <c r="CQ2169" s="238"/>
      <c r="CR2169" s="238"/>
      <c r="CS2169" s="238"/>
      <c r="CT2169" s="238"/>
      <c r="CU2169" s="238"/>
      <c r="CV2169" s="238"/>
      <c r="CW2169" s="238"/>
      <c r="CX2169" s="238"/>
      <c r="CY2169" s="238"/>
      <c r="CZ2169" s="238"/>
      <c r="DA2169" s="238"/>
      <c r="DB2169" s="238"/>
      <c r="DC2169" s="238"/>
      <c r="DD2169" s="238"/>
      <c r="DE2169" s="238"/>
      <c r="DF2169" s="238"/>
      <c r="DG2169" s="238"/>
      <c r="DH2169" s="238"/>
      <c r="DI2169" s="238"/>
      <c r="DJ2169" s="238"/>
      <c r="DK2169" s="238"/>
      <c r="DL2169" s="238"/>
      <c r="DM2169" s="238"/>
      <c r="DN2169" s="238"/>
      <c r="DO2169" s="238"/>
      <c r="DP2169" s="238"/>
      <c r="DQ2169" s="238"/>
      <c r="DR2169" s="238"/>
      <c r="DS2169" s="238"/>
      <c r="DT2169" s="238"/>
      <c r="DU2169" s="238"/>
      <c r="DV2169" s="238"/>
      <c r="DW2169" s="238"/>
      <c r="DX2169" s="238"/>
      <c r="DY2169" s="238"/>
      <c r="DZ2169" s="238"/>
      <c r="EA2169" s="238"/>
      <c r="EB2169" s="238"/>
      <c r="EC2169" s="238"/>
      <c r="ED2169" s="238"/>
      <c r="EE2169" s="238"/>
      <c r="EF2169" s="238"/>
      <c r="EG2169" s="238"/>
      <c r="EH2169" s="238"/>
      <c r="EI2169" s="238"/>
      <c r="EJ2169" s="238"/>
      <c r="EK2169" s="238"/>
      <c r="EL2169" s="238"/>
      <c r="EM2169" s="238"/>
      <c r="EN2169" s="238"/>
      <c r="EO2169" s="238"/>
      <c r="EP2169" s="238"/>
      <c r="EQ2169" s="238"/>
      <c r="ER2169" s="238"/>
      <c r="ES2169" s="238"/>
      <c r="ET2169" s="238"/>
      <c r="EU2169" s="238"/>
      <c r="EV2169" s="238"/>
      <c r="EW2169" s="238"/>
      <c r="EX2169" s="238"/>
      <c r="EY2169" s="238"/>
      <c r="EZ2169" s="238"/>
      <c r="FA2169" s="238"/>
      <c r="FB2169" s="238"/>
      <c r="FC2169" s="238"/>
      <c r="FD2169" s="238"/>
      <c r="FE2169" s="238"/>
    </row>
    <row r="2170" spans="34:161">
      <c r="AH2170" s="238"/>
      <c r="AI2170" s="238"/>
      <c r="AJ2170" s="238"/>
      <c r="AK2170" s="238"/>
      <c r="AL2170" s="238"/>
      <c r="AM2170" s="238"/>
      <c r="AN2170" s="238"/>
      <c r="AO2170" s="238"/>
      <c r="AP2170" s="238"/>
      <c r="AQ2170" s="238"/>
      <c r="AR2170" s="238"/>
      <c r="AS2170" s="238"/>
      <c r="AT2170" s="238"/>
      <c r="AU2170" s="238"/>
      <c r="AV2170" s="238"/>
      <c r="AW2170" s="238"/>
      <c r="AX2170" s="238"/>
      <c r="AY2170" s="238"/>
      <c r="AZ2170" s="238"/>
      <c r="BA2170" s="238"/>
      <c r="BB2170" s="238"/>
      <c r="BC2170" s="238"/>
      <c r="BD2170" s="238"/>
      <c r="BE2170" s="238"/>
      <c r="BF2170" s="238"/>
      <c r="BG2170" s="238"/>
      <c r="BH2170" s="238"/>
      <c r="BI2170" s="238"/>
      <c r="BJ2170" s="238"/>
      <c r="BK2170" s="238"/>
      <c r="BL2170" s="238"/>
      <c r="BM2170" s="238"/>
      <c r="BN2170" s="238"/>
      <c r="BO2170" s="238"/>
      <c r="BP2170" s="238"/>
      <c r="BQ2170" s="238"/>
      <c r="BR2170" s="238"/>
      <c r="BS2170" s="238"/>
      <c r="BT2170" s="238"/>
      <c r="BU2170" s="238"/>
      <c r="BV2170" s="238"/>
      <c r="BW2170" s="238"/>
      <c r="BX2170" s="238"/>
      <c r="BY2170" s="238"/>
      <c r="BZ2170" s="238"/>
      <c r="CA2170" s="238"/>
      <c r="CB2170" s="238"/>
      <c r="CC2170" s="238"/>
      <c r="CD2170" s="238"/>
      <c r="CE2170" s="238"/>
      <c r="CF2170" s="238"/>
      <c r="CG2170" s="238"/>
      <c r="CH2170" s="238"/>
      <c r="CI2170" s="238"/>
      <c r="CJ2170" s="238"/>
      <c r="CK2170" s="238"/>
      <c r="CL2170" s="238"/>
      <c r="CM2170" s="238"/>
      <c r="CN2170" s="238"/>
      <c r="CO2170" s="238"/>
      <c r="CP2170" s="238"/>
      <c r="CQ2170" s="238"/>
      <c r="CR2170" s="238"/>
      <c r="CS2170" s="238"/>
      <c r="CT2170" s="238"/>
      <c r="CU2170" s="238"/>
      <c r="CV2170" s="238"/>
      <c r="CW2170" s="238"/>
      <c r="CX2170" s="238"/>
      <c r="CY2170" s="238"/>
      <c r="CZ2170" s="238"/>
      <c r="DA2170" s="238"/>
      <c r="DB2170" s="238"/>
      <c r="DC2170" s="238"/>
      <c r="DD2170" s="238"/>
      <c r="DE2170" s="238"/>
      <c r="DF2170" s="238"/>
      <c r="DG2170" s="238"/>
      <c r="DH2170" s="238"/>
      <c r="DI2170" s="238"/>
      <c r="DJ2170" s="238"/>
      <c r="DK2170" s="238"/>
      <c r="DL2170" s="238"/>
      <c r="DM2170" s="238"/>
      <c r="DN2170" s="238"/>
      <c r="DO2170" s="238"/>
      <c r="DP2170" s="238"/>
      <c r="DQ2170" s="238"/>
      <c r="DR2170" s="238"/>
      <c r="DS2170" s="238"/>
      <c r="DT2170" s="238"/>
      <c r="DU2170" s="238"/>
      <c r="DV2170" s="238"/>
      <c r="DW2170" s="238"/>
      <c r="DX2170" s="238"/>
      <c r="DY2170" s="238"/>
      <c r="DZ2170" s="238"/>
      <c r="EA2170" s="238"/>
      <c r="EB2170" s="238"/>
      <c r="EC2170" s="238"/>
      <c r="ED2170" s="238"/>
      <c r="EE2170" s="238"/>
      <c r="EF2170" s="238"/>
      <c r="EG2170" s="238"/>
      <c r="EH2170" s="238"/>
      <c r="EI2170" s="238"/>
      <c r="EJ2170" s="238"/>
      <c r="EK2170" s="238"/>
      <c r="EL2170" s="238"/>
      <c r="EM2170" s="238"/>
      <c r="EN2170" s="238"/>
      <c r="EO2170" s="238"/>
      <c r="EP2170" s="238"/>
      <c r="EQ2170" s="238"/>
      <c r="ER2170" s="238"/>
      <c r="ES2170" s="238"/>
      <c r="ET2170" s="238"/>
      <c r="EU2170" s="238"/>
      <c r="EV2170" s="238"/>
      <c r="EW2170" s="238"/>
      <c r="EX2170" s="238"/>
      <c r="EY2170" s="238"/>
      <c r="EZ2170" s="238"/>
      <c r="FA2170" s="238"/>
      <c r="FB2170" s="238"/>
      <c r="FC2170" s="238"/>
      <c r="FD2170" s="238"/>
      <c r="FE2170" s="238"/>
    </row>
    <row r="2171" spans="34:161">
      <c r="AH2171" s="238"/>
      <c r="AI2171" s="238"/>
      <c r="AJ2171" s="238"/>
      <c r="AK2171" s="238"/>
      <c r="AL2171" s="238"/>
      <c r="AM2171" s="238"/>
      <c r="AN2171" s="238"/>
      <c r="AO2171" s="238"/>
      <c r="AP2171" s="238"/>
      <c r="AQ2171" s="238"/>
      <c r="AR2171" s="238"/>
      <c r="AS2171" s="238"/>
      <c r="AT2171" s="238"/>
      <c r="AU2171" s="238"/>
      <c r="AV2171" s="238"/>
      <c r="AW2171" s="238"/>
      <c r="AX2171" s="238"/>
      <c r="AY2171" s="238"/>
      <c r="AZ2171" s="238"/>
      <c r="BA2171" s="238"/>
      <c r="BB2171" s="238"/>
      <c r="BC2171" s="238"/>
      <c r="BD2171" s="238"/>
      <c r="BE2171" s="238"/>
      <c r="BF2171" s="238"/>
      <c r="BG2171" s="238"/>
      <c r="BH2171" s="238"/>
      <c r="BI2171" s="238"/>
      <c r="BJ2171" s="238"/>
      <c r="BK2171" s="238"/>
      <c r="BL2171" s="238"/>
      <c r="BM2171" s="238"/>
      <c r="BN2171" s="238"/>
      <c r="BO2171" s="238"/>
      <c r="BP2171" s="238"/>
      <c r="BQ2171" s="238"/>
      <c r="BR2171" s="238"/>
      <c r="BS2171" s="238"/>
      <c r="BT2171" s="238"/>
      <c r="BU2171" s="238"/>
      <c r="BV2171" s="238"/>
      <c r="BW2171" s="238"/>
      <c r="BX2171" s="238"/>
      <c r="BY2171" s="238"/>
      <c r="BZ2171" s="238"/>
      <c r="CA2171" s="238"/>
      <c r="CB2171" s="238"/>
      <c r="CC2171" s="238"/>
      <c r="CD2171" s="238"/>
      <c r="CE2171" s="238"/>
      <c r="CF2171" s="238"/>
      <c r="CG2171" s="238"/>
      <c r="CH2171" s="238"/>
      <c r="CI2171" s="238"/>
      <c r="CJ2171" s="238"/>
      <c r="CK2171" s="238"/>
      <c r="CL2171" s="238"/>
      <c r="CM2171" s="238"/>
      <c r="CN2171" s="238"/>
      <c r="CO2171" s="238"/>
      <c r="CP2171" s="238"/>
      <c r="CQ2171" s="238"/>
      <c r="CR2171" s="238"/>
      <c r="CS2171" s="238"/>
      <c r="CT2171" s="238"/>
      <c r="CU2171" s="238"/>
      <c r="CV2171" s="238"/>
      <c r="CW2171" s="238"/>
      <c r="CX2171" s="238"/>
      <c r="CY2171" s="238"/>
      <c r="CZ2171" s="238"/>
      <c r="DA2171" s="238"/>
      <c r="DB2171" s="238"/>
      <c r="DC2171" s="238"/>
      <c r="DD2171" s="238"/>
      <c r="DE2171" s="238"/>
      <c r="DF2171" s="238"/>
      <c r="DG2171" s="238"/>
      <c r="DH2171" s="238"/>
      <c r="DI2171" s="238"/>
      <c r="DJ2171" s="238"/>
      <c r="DK2171" s="238"/>
      <c r="DL2171" s="238"/>
      <c r="DM2171" s="238"/>
      <c r="DN2171" s="238"/>
      <c r="DO2171" s="238"/>
      <c r="DP2171" s="238"/>
      <c r="DQ2171" s="238"/>
      <c r="DR2171" s="238"/>
      <c r="DS2171" s="238"/>
      <c r="DT2171" s="238"/>
      <c r="DU2171" s="238"/>
      <c r="DV2171" s="238"/>
      <c r="DW2171" s="238"/>
      <c r="DX2171" s="238"/>
      <c r="DY2171" s="238"/>
      <c r="DZ2171" s="238"/>
      <c r="EA2171" s="238"/>
      <c r="EB2171" s="238"/>
      <c r="EC2171" s="238"/>
      <c r="ED2171" s="238"/>
      <c r="EE2171" s="238"/>
      <c r="EF2171" s="238"/>
      <c r="EG2171" s="238"/>
      <c r="EH2171" s="238"/>
      <c r="EI2171" s="238"/>
      <c r="EJ2171" s="238"/>
      <c r="EK2171" s="238"/>
      <c r="EL2171" s="238"/>
      <c r="EM2171" s="238"/>
      <c r="EN2171" s="238"/>
      <c r="EO2171" s="238"/>
      <c r="EP2171" s="238"/>
      <c r="EQ2171" s="238"/>
      <c r="ER2171" s="238"/>
      <c r="ES2171" s="238"/>
      <c r="ET2171" s="238"/>
      <c r="EU2171" s="238"/>
      <c r="EV2171" s="238"/>
      <c r="EW2171" s="238"/>
      <c r="EX2171" s="238"/>
      <c r="EY2171" s="238"/>
      <c r="EZ2171" s="238"/>
      <c r="FA2171" s="238"/>
      <c r="FB2171" s="238"/>
      <c r="FC2171" s="238"/>
      <c r="FD2171" s="238"/>
      <c r="FE2171" s="238"/>
    </row>
    <row r="2172" spans="34:161">
      <c r="AH2172" s="238"/>
      <c r="AI2172" s="238"/>
      <c r="AJ2172" s="238"/>
      <c r="AK2172" s="238"/>
      <c r="AL2172" s="238"/>
      <c r="AM2172" s="238"/>
      <c r="AN2172" s="238"/>
      <c r="AO2172" s="238"/>
      <c r="AP2172" s="238"/>
      <c r="AQ2172" s="238"/>
      <c r="AR2172" s="238"/>
      <c r="AS2172" s="238"/>
      <c r="AT2172" s="238"/>
      <c r="AU2172" s="238"/>
      <c r="AV2172" s="238"/>
      <c r="AW2172" s="238"/>
      <c r="AX2172" s="238"/>
      <c r="AY2172" s="238"/>
      <c r="AZ2172" s="238"/>
      <c r="BA2172" s="238"/>
      <c r="BB2172" s="238"/>
      <c r="BC2172" s="238"/>
      <c r="BD2172" s="238"/>
      <c r="BE2172" s="238"/>
      <c r="BF2172" s="238"/>
      <c r="BG2172" s="238"/>
      <c r="BH2172" s="238"/>
      <c r="BI2172" s="238"/>
      <c r="BJ2172" s="238"/>
      <c r="BK2172" s="238"/>
      <c r="BL2172" s="238"/>
      <c r="BM2172" s="238"/>
      <c r="BN2172" s="238"/>
      <c r="BO2172" s="238"/>
      <c r="BP2172" s="238"/>
      <c r="BQ2172" s="238"/>
      <c r="BR2172" s="238"/>
      <c r="BS2172" s="238"/>
      <c r="BT2172" s="238"/>
      <c r="BU2172" s="238"/>
      <c r="BV2172" s="238"/>
      <c r="BW2172" s="238"/>
      <c r="BX2172" s="238"/>
      <c r="BY2172" s="238"/>
      <c r="BZ2172" s="238"/>
      <c r="CA2172" s="238"/>
      <c r="CB2172" s="238"/>
      <c r="CC2172" s="238"/>
      <c r="CD2172" s="238"/>
      <c r="CE2172" s="238"/>
      <c r="CF2172" s="238"/>
      <c r="CG2172" s="238"/>
      <c r="CH2172" s="238"/>
      <c r="CI2172" s="238"/>
      <c r="CJ2172" s="238"/>
      <c r="CK2172" s="238"/>
      <c r="CL2172" s="238"/>
      <c r="CM2172" s="238"/>
      <c r="CN2172" s="238"/>
      <c r="CO2172" s="238"/>
      <c r="CP2172" s="238"/>
      <c r="CQ2172" s="238"/>
      <c r="CR2172" s="238"/>
      <c r="CS2172" s="238"/>
      <c r="CT2172" s="238"/>
      <c r="CU2172" s="238"/>
      <c r="CV2172" s="238"/>
      <c r="CW2172" s="238"/>
      <c r="CX2172" s="238"/>
      <c r="CY2172" s="238"/>
      <c r="CZ2172" s="238"/>
      <c r="DA2172" s="238"/>
      <c r="DB2172" s="238"/>
      <c r="DC2172" s="238"/>
      <c r="DD2172" s="238"/>
      <c r="DE2172" s="238"/>
      <c r="DF2172" s="238"/>
      <c r="DG2172" s="238"/>
      <c r="DH2172" s="238"/>
      <c r="DI2172" s="238"/>
      <c r="DJ2172" s="238"/>
      <c r="DK2172" s="238"/>
      <c r="DL2172" s="238"/>
      <c r="DM2172" s="238"/>
      <c r="DN2172" s="238"/>
      <c r="DO2172" s="238"/>
      <c r="DP2172" s="238"/>
      <c r="DQ2172" s="238"/>
      <c r="DR2172" s="238"/>
      <c r="DS2172" s="238"/>
      <c r="DT2172" s="238"/>
      <c r="DU2172" s="238"/>
      <c r="DV2172" s="238"/>
      <c r="DW2172" s="238"/>
      <c r="DX2172" s="238"/>
      <c r="DY2172" s="238"/>
      <c r="DZ2172" s="238"/>
      <c r="EA2172" s="238"/>
      <c r="EB2172" s="238"/>
      <c r="EC2172" s="238"/>
      <c r="ED2172" s="238"/>
      <c r="EE2172" s="238"/>
      <c r="EF2172" s="238"/>
      <c r="EG2172" s="238"/>
      <c r="EH2172" s="238"/>
      <c r="EI2172" s="238"/>
      <c r="EJ2172" s="238"/>
      <c r="EK2172" s="238"/>
      <c r="EL2172" s="238"/>
      <c r="EM2172" s="238"/>
      <c r="EN2172" s="238"/>
      <c r="EO2172" s="238"/>
      <c r="EP2172" s="238"/>
      <c r="EQ2172" s="238"/>
      <c r="ER2172" s="238"/>
      <c r="ES2172" s="238"/>
      <c r="ET2172" s="238"/>
      <c r="EU2172" s="238"/>
      <c r="EV2172" s="238"/>
      <c r="EW2172" s="238"/>
      <c r="EX2172" s="238"/>
      <c r="EY2172" s="238"/>
      <c r="EZ2172" s="238"/>
      <c r="FA2172" s="238"/>
      <c r="FB2172" s="238"/>
      <c r="FC2172" s="238"/>
      <c r="FD2172" s="238"/>
      <c r="FE2172" s="238"/>
    </row>
    <row r="2173" spans="34:161">
      <c r="AH2173" s="238"/>
      <c r="AI2173" s="238"/>
      <c r="AJ2173" s="238"/>
      <c r="AK2173" s="238"/>
      <c r="AL2173" s="238"/>
      <c r="AM2173" s="238"/>
      <c r="AN2173" s="238"/>
      <c r="AO2173" s="238"/>
      <c r="AP2173" s="238"/>
      <c r="AQ2173" s="238"/>
      <c r="AR2173" s="238"/>
      <c r="AS2173" s="238"/>
      <c r="AT2173" s="238"/>
      <c r="AU2173" s="238"/>
      <c r="AV2173" s="238"/>
      <c r="AW2173" s="238"/>
      <c r="AX2173" s="238"/>
      <c r="AY2173" s="238"/>
      <c r="AZ2173" s="238"/>
      <c r="BA2173" s="238"/>
      <c r="BB2173" s="238"/>
      <c r="BC2173" s="238"/>
      <c r="BD2173" s="238"/>
      <c r="BE2173" s="238"/>
      <c r="BF2173" s="238"/>
      <c r="BG2173" s="238"/>
      <c r="BH2173" s="238"/>
      <c r="BI2173" s="238"/>
      <c r="BJ2173" s="238"/>
      <c r="BK2173" s="238"/>
      <c r="BL2173" s="238"/>
      <c r="BM2173" s="238"/>
      <c r="BN2173" s="238"/>
      <c r="BO2173" s="238"/>
      <c r="BP2173" s="238"/>
      <c r="BQ2173" s="238"/>
      <c r="BR2173" s="238"/>
      <c r="BS2173" s="238"/>
      <c r="BT2173" s="238"/>
      <c r="BU2173" s="238"/>
      <c r="BV2173" s="238"/>
      <c r="BW2173" s="238"/>
      <c r="BX2173" s="238"/>
      <c r="BY2173" s="238"/>
      <c r="BZ2173" s="238"/>
      <c r="CA2173" s="238"/>
      <c r="CB2173" s="238"/>
      <c r="CC2173" s="238"/>
      <c r="CD2173" s="238"/>
      <c r="CE2173" s="238"/>
      <c r="CF2173" s="238"/>
      <c r="CG2173" s="238"/>
      <c r="CH2173" s="238"/>
      <c r="CI2173" s="238"/>
      <c r="CJ2173" s="238"/>
      <c r="CK2173" s="238"/>
      <c r="CL2173" s="238"/>
      <c r="CM2173" s="238"/>
      <c r="CN2173" s="238"/>
      <c r="CO2173" s="238"/>
      <c r="CP2173" s="238"/>
      <c r="CQ2173" s="238"/>
      <c r="CR2173" s="238"/>
      <c r="CS2173" s="238"/>
      <c r="CT2173" s="238"/>
      <c r="CU2173" s="238"/>
      <c r="CV2173" s="238"/>
      <c r="CW2173" s="238"/>
      <c r="CX2173" s="238"/>
      <c r="CY2173" s="238"/>
      <c r="CZ2173" s="238"/>
      <c r="DA2173" s="238"/>
      <c r="DB2173" s="238"/>
      <c r="DC2173" s="238"/>
      <c r="DD2173" s="238"/>
      <c r="DE2173" s="238"/>
      <c r="DF2173" s="238"/>
      <c r="DG2173" s="238"/>
      <c r="DH2173" s="238"/>
      <c r="DI2173" s="238"/>
      <c r="DJ2173" s="238"/>
      <c r="DK2173" s="238"/>
      <c r="DL2173" s="238"/>
      <c r="DM2173" s="238"/>
      <c r="DN2173" s="238"/>
      <c r="DO2173" s="238"/>
      <c r="DP2173" s="238"/>
      <c r="DQ2173" s="238"/>
      <c r="DR2173" s="238"/>
      <c r="DS2173" s="238"/>
      <c r="DT2173" s="238"/>
      <c r="DU2173" s="238"/>
      <c r="DV2173" s="238"/>
      <c r="DW2173" s="238"/>
      <c r="DX2173" s="238"/>
      <c r="DY2173" s="238"/>
      <c r="DZ2173" s="238"/>
      <c r="EA2173" s="238"/>
      <c r="EB2173" s="238"/>
      <c r="EC2173" s="238"/>
      <c r="ED2173" s="238"/>
      <c r="EE2173" s="238"/>
      <c r="EF2173" s="238"/>
      <c r="EG2173" s="238"/>
      <c r="EH2173" s="238"/>
      <c r="EI2173" s="238"/>
      <c r="EJ2173" s="238"/>
      <c r="EK2173" s="238"/>
      <c r="EL2173" s="238"/>
      <c r="EM2173" s="238"/>
      <c r="EN2173" s="238"/>
      <c r="EO2173" s="238"/>
      <c r="EP2173" s="238"/>
      <c r="EQ2173" s="238"/>
      <c r="ER2173" s="238"/>
      <c r="ES2173" s="238"/>
      <c r="ET2173" s="238"/>
      <c r="EU2173" s="238"/>
      <c r="EV2173" s="238"/>
      <c r="EW2173" s="238"/>
      <c r="EX2173" s="238"/>
      <c r="EY2173" s="238"/>
      <c r="EZ2173" s="238"/>
      <c r="FA2173" s="238"/>
      <c r="FB2173" s="238"/>
      <c r="FC2173" s="238"/>
      <c r="FD2173" s="238"/>
      <c r="FE2173" s="238"/>
    </row>
    <row r="2174" spans="34:161">
      <c r="AH2174" s="238"/>
      <c r="AI2174" s="238"/>
      <c r="AJ2174" s="238"/>
      <c r="AK2174" s="238"/>
      <c r="AL2174" s="238"/>
      <c r="AM2174" s="238"/>
      <c r="AN2174" s="238"/>
      <c r="AO2174" s="238"/>
      <c r="AP2174" s="238"/>
      <c r="AQ2174" s="238"/>
      <c r="AR2174" s="238"/>
      <c r="AS2174" s="238"/>
      <c r="AT2174" s="238"/>
      <c r="AU2174" s="238"/>
      <c r="AV2174" s="238"/>
      <c r="AW2174" s="238"/>
      <c r="AX2174" s="238"/>
      <c r="AY2174" s="238"/>
      <c r="AZ2174" s="238"/>
      <c r="BA2174" s="238"/>
      <c r="BB2174" s="238"/>
      <c r="BC2174" s="238"/>
      <c r="BD2174" s="238"/>
      <c r="BE2174" s="238"/>
      <c r="BF2174" s="238"/>
      <c r="BG2174" s="238"/>
      <c r="BH2174" s="238"/>
      <c r="BI2174" s="238"/>
      <c r="BJ2174" s="238"/>
      <c r="BK2174" s="238"/>
      <c r="BL2174" s="238"/>
      <c r="BM2174" s="238"/>
      <c r="BN2174" s="238"/>
      <c r="BO2174" s="238"/>
      <c r="BP2174" s="238"/>
      <c r="BQ2174" s="238"/>
      <c r="BR2174" s="238"/>
      <c r="BS2174" s="238"/>
      <c r="BT2174" s="238"/>
      <c r="BU2174" s="238"/>
      <c r="BV2174" s="238"/>
      <c r="BW2174" s="238"/>
      <c r="BX2174" s="238"/>
      <c r="BY2174" s="238"/>
      <c r="BZ2174" s="238"/>
      <c r="CA2174" s="238"/>
      <c r="CB2174" s="238"/>
      <c r="CC2174" s="238"/>
      <c r="CD2174" s="238"/>
      <c r="CE2174" s="238"/>
      <c r="CF2174" s="238"/>
      <c r="CG2174" s="238"/>
      <c r="CH2174" s="238"/>
      <c r="CI2174" s="238"/>
      <c r="CJ2174" s="238"/>
      <c r="CK2174" s="238"/>
      <c r="CL2174" s="238"/>
      <c r="CM2174" s="238"/>
      <c r="CN2174" s="238"/>
      <c r="CO2174" s="238"/>
      <c r="CP2174" s="238"/>
      <c r="CQ2174" s="238"/>
      <c r="CR2174" s="238"/>
      <c r="CS2174" s="238"/>
      <c r="CT2174" s="238"/>
      <c r="CU2174" s="238"/>
      <c r="CV2174" s="238"/>
      <c r="CW2174" s="238"/>
      <c r="CX2174" s="238"/>
      <c r="CY2174" s="238"/>
      <c r="CZ2174" s="238"/>
      <c r="DA2174" s="238"/>
      <c r="DB2174" s="238"/>
      <c r="DC2174" s="238"/>
      <c r="DD2174" s="238"/>
      <c r="DE2174" s="238"/>
      <c r="DF2174" s="238"/>
      <c r="DG2174" s="238"/>
      <c r="DH2174" s="238"/>
      <c r="DI2174" s="238"/>
      <c r="DJ2174" s="238"/>
      <c r="DK2174" s="238"/>
      <c r="DL2174" s="238"/>
      <c r="DM2174" s="238"/>
      <c r="DN2174" s="238"/>
      <c r="DO2174" s="238"/>
      <c r="DP2174" s="238"/>
      <c r="DQ2174" s="238"/>
      <c r="DR2174" s="238"/>
      <c r="DS2174" s="238"/>
      <c r="DT2174" s="238"/>
      <c r="DU2174" s="238"/>
      <c r="DV2174" s="238"/>
      <c r="DW2174" s="238"/>
      <c r="DX2174" s="238"/>
      <c r="DY2174" s="238"/>
      <c r="DZ2174" s="238"/>
      <c r="EA2174" s="238"/>
      <c r="EB2174" s="238"/>
      <c r="EC2174" s="238"/>
      <c r="ED2174" s="238"/>
      <c r="EE2174" s="238"/>
      <c r="EF2174" s="238"/>
      <c r="EG2174" s="238"/>
      <c r="EH2174" s="238"/>
      <c r="EI2174" s="238"/>
      <c r="EJ2174" s="238"/>
      <c r="EK2174" s="238"/>
      <c r="EL2174" s="238"/>
      <c r="EM2174" s="238"/>
      <c r="EN2174" s="238"/>
      <c r="EO2174" s="238"/>
      <c r="EP2174" s="238"/>
      <c r="EQ2174" s="238"/>
      <c r="ER2174" s="238"/>
      <c r="ES2174" s="238"/>
      <c r="ET2174" s="238"/>
      <c r="EU2174" s="238"/>
      <c r="EV2174" s="238"/>
      <c r="EW2174" s="238"/>
      <c r="EX2174" s="238"/>
      <c r="EY2174" s="238"/>
      <c r="EZ2174" s="238"/>
      <c r="FA2174" s="238"/>
      <c r="FB2174" s="238"/>
      <c r="FC2174" s="238"/>
      <c r="FD2174" s="238"/>
      <c r="FE2174" s="238"/>
    </row>
    <row r="2175" spans="34:161">
      <c r="AH2175" s="238"/>
      <c r="AI2175" s="238"/>
      <c r="AJ2175" s="238"/>
      <c r="AK2175" s="238"/>
      <c r="AL2175" s="238"/>
      <c r="AM2175" s="238"/>
      <c r="AN2175" s="238"/>
      <c r="AO2175" s="238"/>
      <c r="AP2175" s="238"/>
      <c r="AQ2175" s="238"/>
      <c r="AR2175" s="238"/>
      <c r="AS2175" s="238"/>
      <c r="AT2175" s="238"/>
      <c r="AU2175" s="238"/>
      <c r="AV2175" s="238"/>
      <c r="AW2175" s="238"/>
      <c r="AX2175" s="238"/>
      <c r="AY2175" s="238"/>
      <c r="AZ2175" s="238"/>
      <c r="BA2175" s="238"/>
      <c r="BB2175" s="238"/>
      <c r="BC2175" s="238"/>
      <c r="BD2175" s="238"/>
      <c r="BE2175" s="238"/>
      <c r="BF2175" s="238"/>
      <c r="BG2175" s="238"/>
      <c r="BH2175" s="238"/>
      <c r="BI2175" s="238"/>
      <c r="BJ2175" s="238"/>
      <c r="BK2175" s="238"/>
      <c r="BL2175" s="238"/>
      <c r="BM2175" s="238"/>
      <c r="BN2175" s="238"/>
      <c r="BO2175" s="238"/>
      <c r="BP2175" s="238"/>
      <c r="BQ2175" s="238"/>
      <c r="BR2175" s="238"/>
      <c r="BS2175" s="238"/>
      <c r="BT2175" s="238"/>
      <c r="BU2175" s="238"/>
      <c r="BV2175" s="238"/>
      <c r="BW2175" s="238"/>
      <c r="BX2175" s="238"/>
      <c r="BY2175" s="238"/>
      <c r="BZ2175" s="238"/>
      <c r="CA2175" s="238"/>
      <c r="CB2175" s="238"/>
      <c r="CC2175" s="238"/>
      <c r="CD2175" s="238"/>
      <c r="CE2175" s="238"/>
      <c r="CF2175" s="238"/>
      <c r="CG2175" s="238"/>
      <c r="CH2175" s="238"/>
      <c r="CI2175" s="238"/>
      <c r="CJ2175" s="238"/>
      <c r="CK2175" s="238"/>
      <c r="CL2175" s="238"/>
      <c r="CM2175" s="238"/>
      <c r="CN2175" s="238"/>
      <c r="CO2175" s="238"/>
      <c r="CP2175" s="238"/>
      <c r="CQ2175" s="238"/>
      <c r="CR2175" s="238"/>
      <c r="CS2175" s="238"/>
      <c r="CT2175" s="238"/>
      <c r="CU2175" s="238"/>
      <c r="CV2175" s="238"/>
      <c r="CW2175" s="238"/>
      <c r="CX2175" s="238"/>
      <c r="CY2175" s="238"/>
      <c r="CZ2175" s="238"/>
      <c r="DA2175" s="238"/>
      <c r="DB2175" s="238"/>
      <c r="DC2175" s="238"/>
      <c r="DD2175" s="238"/>
      <c r="DE2175" s="238"/>
      <c r="DF2175" s="238"/>
      <c r="DG2175" s="238"/>
      <c r="DH2175" s="238"/>
      <c r="DI2175" s="238"/>
      <c r="DJ2175" s="238"/>
      <c r="DK2175" s="238"/>
      <c r="DL2175" s="238"/>
      <c r="DM2175" s="238"/>
      <c r="DN2175" s="238"/>
      <c r="DO2175" s="238"/>
      <c r="DP2175" s="238"/>
      <c r="DQ2175" s="238"/>
      <c r="DR2175" s="238"/>
      <c r="DS2175" s="238"/>
      <c r="DT2175" s="238"/>
      <c r="DU2175" s="238"/>
      <c r="DV2175" s="238"/>
      <c r="DW2175" s="238"/>
      <c r="DX2175" s="238"/>
      <c r="DY2175" s="238"/>
      <c r="DZ2175" s="238"/>
      <c r="EA2175" s="238"/>
      <c r="EB2175" s="238"/>
      <c r="EC2175" s="238"/>
      <c r="ED2175" s="238"/>
      <c r="EE2175" s="238"/>
      <c r="EF2175" s="238"/>
      <c r="EG2175" s="238"/>
      <c r="EH2175" s="238"/>
      <c r="EI2175" s="238"/>
      <c r="EJ2175" s="238"/>
      <c r="EK2175" s="238"/>
      <c r="EL2175" s="238"/>
      <c r="EM2175" s="238"/>
      <c r="EN2175" s="238"/>
      <c r="EO2175" s="238"/>
      <c r="EP2175" s="238"/>
      <c r="EQ2175" s="238"/>
      <c r="ER2175" s="238"/>
      <c r="ES2175" s="238"/>
      <c r="ET2175" s="238"/>
      <c r="EU2175" s="238"/>
      <c r="EV2175" s="238"/>
      <c r="EW2175" s="238"/>
      <c r="EX2175" s="238"/>
      <c r="EY2175" s="238"/>
      <c r="EZ2175" s="238"/>
      <c r="FA2175" s="238"/>
      <c r="FB2175" s="238"/>
      <c r="FC2175" s="238"/>
      <c r="FD2175" s="238"/>
      <c r="FE2175" s="238"/>
    </row>
    <row r="2176" spans="34:161">
      <c r="AH2176" s="238"/>
      <c r="AI2176" s="238"/>
      <c r="AJ2176" s="238"/>
      <c r="AK2176" s="238"/>
      <c r="AL2176" s="238"/>
      <c r="AM2176" s="238"/>
      <c r="AN2176" s="238"/>
      <c r="AO2176" s="238"/>
      <c r="AP2176" s="238"/>
      <c r="AQ2176" s="238"/>
      <c r="AR2176" s="238"/>
      <c r="AS2176" s="238"/>
      <c r="AT2176" s="238"/>
      <c r="AU2176" s="238"/>
      <c r="AV2176" s="238"/>
      <c r="AW2176" s="238"/>
      <c r="AX2176" s="238"/>
      <c r="AY2176" s="238"/>
      <c r="AZ2176" s="238"/>
      <c r="BA2176" s="238"/>
      <c r="BB2176" s="238"/>
      <c r="BC2176" s="238"/>
      <c r="BD2176" s="238"/>
      <c r="BE2176" s="238"/>
      <c r="BF2176" s="238"/>
      <c r="BG2176" s="238"/>
      <c r="BH2176" s="238"/>
      <c r="BI2176" s="238"/>
      <c r="BJ2176" s="238"/>
      <c r="BK2176" s="238"/>
      <c r="BL2176" s="238"/>
      <c r="BM2176" s="238"/>
      <c r="BN2176" s="238"/>
      <c r="BO2176" s="238"/>
      <c r="BP2176" s="238"/>
      <c r="BQ2176" s="238"/>
      <c r="BR2176" s="238"/>
      <c r="BS2176" s="238"/>
      <c r="BT2176" s="238"/>
      <c r="BU2176" s="238"/>
      <c r="BV2176" s="238"/>
      <c r="BW2176" s="238"/>
      <c r="BX2176" s="238"/>
      <c r="BY2176" s="238"/>
      <c r="BZ2176" s="238"/>
      <c r="CA2176" s="238"/>
      <c r="CB2176" s="238"/>
      <c r="CC2176" s="238"/>
      <c r="CD2176" s="238"/>
      <c r="CE2176" s="238"/>
      <c r="CF2176" s="238"/>
      <c r="CG2176" s="238"/>
      <c r="CH2176" s="238"/>
      <c r="CI2176" s="238"/>
      <c r="CJ2176" s="238"/>
      <c r="CK2176" s="238"/>
      <c r="CL2176" s="238"/>
      <c r="CM2176" s="238"/>
      <c r="CN2176" s="238"/>
      <c r="CO2176" s="238"/>
      <c r="CP2176" s="238"/>
      <c r="CQ2176" s="238"/>
      <c r="CR2176" s="238"/>
      <c r="CS2176" s="238"/>
      <c r="CT2176" s="238"/>
      <c r="CU2176" s="238"/>
      <c r="CV2176" s="238"/>
      <c r="CW2176" s="238"/>
      <c r="CX2176" s="238"/>
      <c r="CY2176" s="238"/>
      <c r="CZ2176" s="238"/>
      <c r="DA2176" s="238"/>
      <c r="DB2176" s="238"/>
      <c r="DC2176" s="238"/>
      <c r="DD2176" s="238"/>
      <c r="DE2176" s="238"/>
      <c r="DF2176" s="238"/>
      <c r="DG2176" s="238"/>
      <c r="DH2176" s="238"/>
      <c r="DI2176" s="238"/>
      <c r="DJ2176" s="238"/>
      <c r="DK2176" s="238"/>
      <c r="DL2176" s="238"/>
      <c r="DM2176" s="238"/>
      <c r="DN2176" s="238"/>
      <c r="DO2176" s="238"/>
      <c r="DP2176" s="238"/>
      <c r="DQ2176" s="238"/>
      <c r="DR2176" s="238"/>
      <c r="DS2176" s="238"/>
      <c r="DT2176" s="238"/>
      <c r="DU2176" s="238"/>
      <c r="DV2176" s="238"/>
      <c r="DW2176" s="238"/>
      <c r="DX2176" s="238"/>
      <c r="DY2176" s="238"/>
      <c r="DZ2176" s="238"/>
      <c r="EA2176" s="238"/>
      <c r="EB2176" s="238"/>
      <c r="EC2176" s="238"/>
      <c r="ED2176" s="238"/>
      <c r="EE2176" s="238"/>
      <c r="EF2176" s="238"/>
      <c r="EG2176" s="238"/>
      <c r="EH2176" s="238"/>
      <c r="EI2176" s="238"/>
      <c r="EJ2176" s="238"/>
      <c r="EK2176" s="238"/>
      <c r="EL2176" s="238"/>
      <c r="EM2176" s="238"/>
      <c r="EN2176" s="238"/>
      <c r="EO2176" s="238"/>
      <c r="EP2176" s="238"/>
      <c r="EQ2176" s="238"/>
      <c r="ER2176" s="238"/>
      <c r="ES2176" s="238"/>
      <c r="ET2176" s="238"/>
      <c r="EU2176" s="238"/>
      <c r="EV2176" s="238"/>
      <c r="EW2176" s="238"/>
      <c r="EX2176" s="238"/>
      <c r="EY2176" s="238"/>
      <c r="EZ2176" s="238"/>
      <c r="FA2176" s="238"/>
      <c r="FB2176" s="238"/>
      <c r="FC2176" s="238"/>
      <c r="FD2176" s="238"/>
      <c r="FE2176" s="238"/>
    </row>
    <row r="2177" spans="34:161">
      <c r="AH2177" s="238"/>
      <c r="AI2177" s="238"/>
      <c r="AJ2177" s="238"/>
      <c r="AK2177" s="238"/>
      <c r="AL2177" s="238"/>
      <c r="AM2177" s="238"/>
      <c r="AN2177" s="238"/>
      <c r="AO2177" s="238"/>
      <c r="AP2177" s="238"/>
      <c r="AQ2177" s="238"/>
      <c r="AR2177" s="238"/>
      <c r="AS2177" s="238"/>
      <c r="AT2177" s="238"/>
      <c r="AU2177" s="238"/>
      <c r="AV2177" s="238"/>
      <c r="AW2177" s="238"/>
      <c r="AX2177" s="238"/>
      <c r="AY2177" s="238"/>
      <c r="AZ2177" s="238"/>
      <c r="BA2177" s="238"/>
      <c r="BB2177" s="238"/>
      <c r="BC2177" s="238"/>
      <c r="BD2177" s="238"/>
      <c r="BE2177" s="238"/>
      <c r="BF2177" s="238"/>
      <c r="BG2177" s="238"/>
      <c r="BH2177" s="238"/>
      <c r="BI2177" s="238"/>
      <c r="BJ2177" s="238"/>
      <c r="BK2177" s="238"/>
      <c r="BL2177" s="238"/>
      <c r="BM2177" s="238"/>
      <c r="BN2177" s="238"/>
      <c r="BO2177" s="238"/>
      <c r="BP2177" s="238"/>
      <c r="BQ2177" s="238"/>
      <c r="BR2177" s="238"/>
      <c r="BS2177" s="238"/>
      <c r="BT2177" s="238"/>
      <c r="BU2177" s="238"/>
      <c r="BV2177" s="238"/>
      <c r="BW2177" s="238"/>
      <c r="BX2177" s="238"/>
      <c r="BY2177" s="238"/>
      <c r="BZ2177" s="238"/>
      <c r="CA2177" s="238"/>
      <c r="CB2177" s="238"/>
      <c r="CC2177" s="238"/>
      <c r="CD2177" s="238"/>
      <c r="CE2177" s="238"/>
      <c r="CF2177" s="238"/>
      <c r="CG2177" s="238"/>
      <c r="CH2177" s="238"/>
      <c r="CI2177" s="238"/>
      <c r="CJ2177" s="238"/>
      <c r="CK2177" s="238"/>
      <c r="CL2177" s="238"/>
      <c r="CM2177" s="238"/>
      <c r="CN2177" s="238"/>
      <c r="CO2177" s="238"/>
      <c r="CP2177" s="238"/>
      <c r="CQ2177" s="238"/>
      <c r="CR2177" s="238"/>
      <c r="CS2177" s="238"/>
      <c r="CT2177" s="238"/>
      <c r="CU2177" s="238"/>
      <c r="CV2177" s="238"/>
      <c r="CW2177" s="238"/>
      <c r="CX2177" s="238"/>
      <c r="CY2177" s="238"/>
      <c r="CZ2177" s="238"/>
      <c r="DA2177" s="238"/>
      <c r="DB2177" s="238"/>
      <c r="DC2177" s="238"/>
      <c r="DD2177" s="238"/>
      <c r="DE2177" s="238"/>
      <c r="DF2177" s="238"/>
      <c r="DG2177" s="238"/>
      <c r="DH2177" s="238"/>
      <c r="DI2177" s="238"/>
      <c r="DJ2177" s="238"/>
      <c r="DK2177" s="238"/>
      <c r="DL2177" s="238"/>
      <c r="DM2177" s="238"/>
      <c r="DN2177" s="238"/>
      <c r="DO2177" s="238"/>
      <c r="DP2177" s="238"/>
      <c r="DQ2177" s="238"/>
      <c r="DR2177" s="238"/>
      <c r="DS2177" s="238"/>
      <c r="DT2177" s="238"/>
      <c r="DU2177" s="238"/>
      <c r="DV2177" s="238"/>
      <c r="DW2177" s="238"/>
      <c r="DX2177" s="238"/>
      <c r="DY2177" s="238"/>
      <c r="DZ2177" s="238"/>
      <c r="EA2177" s="238"/>
      <c r="EB2177" s="238"/>
      <c r="EC2177" s="238"/>
      <c r="ED2177" s="238"/>
      <c r="EE2177" s="238"/>
      <c r="EF2177" s="238"/>
      <c r="EG2177" s="238"/>
      <c r="EH2177" s="238"/>
      <c r="EI2177" s="238"/>
      <c r="EJ2177" s="238"/>
      <c r="EK2177" s="238"/>
      <c r="EL2177" s="238"/>
      <c r="EM2177" s="238"/>
      <c r="EN2177" s="238"/>
      <c r="EO2177" s="238"/>
      <c r="EP2177" s="238"/>
      <c r="EQ2177" s="238"/>
      <c r="ER2177" s="238"/>
      <c r="ES2177" s="238"/>
      <c r="ET2177" s="238"/>
      <c r="EU2177" s="238"/>
      <c r="EV2177" s="238"/>
      <c r="EW2177" s="238"/>
      <c r="EX2177" s="238"/>
      <c r="EY2177" s="238"/>
      <c r="EZ2177" s="238"/>
      <c r="FA2177" s="238"/>
      <c r="FB2177" s="238"/>
      <c r="FC2177" s="238"/>
      <c r="FD2177" s="238"/>
      <c r="FE2177" s="238"/>
    </row>
    <row r="2178" spans="34:161">
      <c r="AH2178" s="238"/>
      <c r="AI2178" s="238"/>
      <c r="AJ2178" s="238"/>
      <c r="AK2178" s="238"/>
      <c r="AL2178" s="238"/>
      <c r="AM2178" s="238"/>
      <c r="AN2178" s="238"/>
      <c r="AO2178" s="238"/>
      <c r="AP2178" s="238"/>
      <c r="AQ2178" s="238"/>
      <c r="AR2178" s="238"/>
      <c r="AS2178" s="238"/>
      <c r="AT2178" s="238"/>
      <c r="AU2178" s="238"/>
      <c r="AV2178" s="238"/>
      <c r="AW2178" s="238"/>
      <c r="AX2178" s="238"/>
      <c r="AY2178" s="238"/>
      <c r="AZ2178" s="238"/>
      <c r="BA2178" s="238"/>
      <c r="BB2178" s="238"/>
      <c r="BC2178" s="238"/>
      <c r="BD2178" s="238"/>
      <c r="BE2178" s="238"/>
      <c r="BF2178" s="238"/>
      <c r="BG2178" s="238"/>
      <c r="BH2178" s="238"/>
      <c r="BI2178" s="238"/>
      <c r="BJ2178" s="238"/>
      <c r="BK2178" s="238"/>
      <c r="BL2178" s="238"/>
      <c r="BM2178" s="238"/>
      <c r="BN2178" s="238"/>
      <c r="BO2178" s="238"/>
      <c r="BP2178" s="238"/>
      <c r="BQ2178" s="238"/>
      <c r="BR2178" s="238"/>
      <c r="BS2178" s="238"/>
      <c r="BT2178" s="238"/>
      <c r="BU2178" s="238"/>
      <c r="BV2178" s="238"/>
      <c r="BW2178" s="238"/>
      <c r="BX2178" s="238"/>
      <c r="BY2178" s="238"/>
      <c r="BZ2178" s="238"/>
      <c r="CA2178" s="238"/>
      <c r="CB2178" s="238"/>
      <c r="CC2178" s="238"/>
      <c r="CD2178" s="238"/>
      <c r="CE2178" s="238"/>
      <c r="CF2178" s="238"/>
      <c r="CG2178" s="238"/>
      <c r="CH2178" s="238"/>
      <c r="CI2178" s="238"/>
      <c r="CJ2178" s="238"/>
      <c r="CK2178" s="238"/>
      <c r="CL2178" s="238"/>
      <c r="CM2178" s="238"/>
      <c r="CN2178" s="238"/>
      <c r="CO2178" s="238"/>
      <c r="CP2178" s="238"/>
      <c r="CQ2178" s="238"/>
      <c r="CR2178" s="238"/>
      <c r="CS2178" s="238"/>
      <c r="CT2178" s="238"/>
      <c r="CU2178" s="238"/>
      <c r="CV2178" s="238"/>
      <c r="CW2178" s="238"/>
      <c r="CX2178" s="238"/>
      <c r="CY2178" s="238"/>
      <c r="CZ2178" s="238"/>
      <c r="DA2178" s="238"/>
      <c r="DB2178" s="238"/>
      <c r="DC2178" s="238"/>
      <c r="DD2178" s="238"/>
      <c r="DE2178" s="238"/>
      <c r="DF2178" s="238"/>
      <c r="DG2178" s="238"/>
      <c r="DH2178" s="238"/>
      <c r="DI2178" s="238"/>
      <c r="DJ2178" s="238"/>
      <c r="DK2178" s="238"/>
      <c r="DL2178" s="238"/>
      <c r="DM2178" s="238"/>
      <c r="DN2178" s="238"/>
      <c r="DO2178" s="238"/>
      <c r="DP2178" s="238"/>
      <c r="DQ2178" s="238"/>
      <c r="DR2178" s="238"/>
      <c r="DS2178" s="238"/>
      <c r="DT2178" s="238"/>
      <c r="DU2178" s="238"/>
      <c r="DV2178" s="238"/>
      <c r="DW2178" s="238"/>
      <c r="DX2178" s="238"/>
      <c r="DY2178" s="238"/>
      <c r="DZ2178" s="238"/>
      <c r="EA2178" s="238"/>
      <c r="EB2178" s="238"/>
      <c r="EC2178" s="238"/>
      <c r="ED2178" s="238"/>
      <c r="EE2178" s="238"/>
      <c r="EF2178" s="238"/>
      <c r="EG2178" s="238"/>
      <c r="EH2178" s="238"/>
      <c r="EI2178" s="238"/>
      <c r="EJ2178" s="238"/>
      <c r="EK2178" s="238"/>
      <c r="EL2178" s="238"/>
      <c r="EM2178" s="238"/>
      <c r="EN2178" s="238"/>
      <c r="EO2178" s="238"/>
      <c r="EP2178" s="238"/>
      <c r="EQ2178" s="238"/>
      <c r="ER2178" s="238"/>
      <c r="ES2178" s="238"/>
      <c r="ET2178" s="238"/>
      <c r="EU2178" s="238"/>
      <c r="EV2178" s="238"/>
      <c r="EW2178" s="238"/>
      <c r="EX2178" s="238"/>
      <c r="EY2178" s="238"/>
      <c r="EZ2178" s="238"/>
      <c r="FA2178" s="238"/>
      <c r="FB2178" s="238"/>
      <c r="FC2178" s="238"/>
      <c r="FD2178" s="238"/>
      <c r="FE2178" s="238"/>
    </row>
    <row r="2179" spans="34:161">
      <c r="AH2179" s="238"/>
      <c r="AI2179" s="238"/>
      <c r="AJ2179" s="238"/>
      <c r="AK2179" s="238"/>
      <c r="AL2179" s="238"/>
      <c r="AM2179" s="238"/>
      <c r="AN2179" s="238"/>
      <c r="AO2179" s="238"/>
      <c r="AP2179" s="238"/>
      <c r="AQ2179" s="238"/>
      <c r="AR2179" s="238"/>
      <c r="AS2179" s="238"/>
      <c r="AT2179" s="238"/>
      <c r="AU2179" s="238"/>
      <c r="AV2179" s="238"/>
      <c r="AW2179" s="238"/>
      <c r="AX2179" s="238"/>
      <c r="AY2179" s="238"/>
      <c r="AZ2179" s="238"/>
      <c r="BA2179" s="238"/>
      <c r="BB2179" s="238"/>
      <c r="BC2179" s="238"/>
      <c r="BD2179" s="238"/>
      <c r="BE2179" s="238"/>
      <c r="BF2179" s="238"/>
      <c r="BG2179" s="238"/>
      <c r="BH2179" s="238"/>
      <c r="BI2179" s="238"/>
      <c r="BJ2179" s="238"/>
      <c r="BK2179" s="238"/>
      <c r="BL2179" s="238"/>
      <c r="BM2179" s="238"/>
      <c r="BN2179" s="238"/>
      <c r="BO2179" s="238"/>
      <c r="BP2179" s="238"/>
      <c r="BQ2179" s="238"/>
      <c r="BR2179" s="238"/>
      <c r="BS2179" s="238"/>
      <c r="BT2179" s="238"/>
      <c r="BU2179" s="238"/>
      <c r="BV2179" s="238"/>
      <c r="BW2179" s="238"/>
      <c r="BX2179" s="238"/>
      <c r="BY2179" s="238"/>
      <c r="BZ2179" s="238"/>
      <c r="CA2179" s="238"/>
      <c r="CB2179" s="238"/>
      <c r="CC2179" s="238"/>
      <c r="CD2179" s="238"/>
      <c r="CE2179" s="238"/>
      <c r="CF2179" s="238"/>
      <c r="CG2179" s="238"/>
      <c r="CH2179" s="238"/>
      <c r="CI2179" s="238"/>
      <c r="CJ2179" s="238"/>
      <c r="CK2179" s="238"/>
      <c r="CL2179" s="238"/>
      <c r="CM2179" s="238"/>
      <c r="CN2179" s="238"/>
      <c r="CO2179" s="238"/>
      <c r="CP2179" s="238"/>
      <c r="CQ2179" s="238"/>
      <c r="CR2179" s="238"/>
      <c r="CS2179" s="238"/>
      <c r="CT2179" s="238"/>
      <c r="CU2179" s="238"/>
      <c r="CV2179" s="238"/>
      <c r="CW2179" s="238"/>
      <c r="CX2179" s="238"/>
      <c r="CY2179" s="238"/>
      <c r="CZ2179" s="238"/>
      <c r="DA2179" s="238"/>
      <c r="DB2179" s="238"/>
      <c r="DC2179" s="238"/>
      <c r="DD2179" s="238"/>
      <c r="DE2179" s="238"/>
      <c r="DF2179" s="238"/>
      <c r="DG2179" s="238"/>
      <c r="DH2179" s="238"/>
      <c r="DI2179" s="238"/>
      <c r="DJ2179" s="238"/>
      <c r="DK2179" s="238"/>
      <c r="DL2179" s="238"/>
      <c r="DM2179" s="238"/>
      <c r="DN2179" s="238"/>
      <c r="DO2179" s="238"/>
      <c r="DP2179" s="238"/>
      <c r="DQ2179" s="238"/>
      <c r="DR2179" s="238"/>
      <c r="DS2179" s="238"/>
      <c r="DT2179" s="238"/>
      <c r="DU2179" s="238"/>
      <c r="DV2179" s="238"/>
      <c r="DW2179" s="238"/>
      <c r="DX2179" s="238"/>
      <c r="DY2179" s="238"/>
      <c r="DZ2179" s="238"/>
      <c r="EA2179" s="238"/>
      <c r="EB2179" s="238"/>
      <c r="EC2179" s="238"/>
      <c r="ED2179" s="238"/>
      <c r="EE2179" s="238"/>
      <c r="EF2179" s="238"/>
      <c r="EG2179" s="238"/>
      <c r="EH2179" s="238"/>
      <c r="EI2179" s="238"/>
      <c r="EJ2179" s="238"/>
      <c r="EK2179" s="238"/>
      <c r="EL2179" s="238"/>
      <c r="EM2179" s="238"/>
      <c r="EN2179" s="238"/>
      <c r="EO2179" s="238"/>
      <c r="EP2179" s="238"/>
      <c r="EQ2179" s="238"/>
      <c r="ER2179" s="238"/>
      <c r="ES2179" s="238"/>
      <c r="ET2179" s="238"/>
      <c r="EU2179" s="238"/>
      <c r="EV2179" s="238"/>
      <c r="EW2179" s="238"/>
      <c r="EX2179" s="238"/>
      <c r="EY2179" s="238"/>
      <c r="EZ2179" s="238"/>
      <c r="FA2179" s="238"/>
      <c r="FB2179" s="238"/>
      <c r="FC2179" s="238"/>
      <c r="FD2179" s="238"/>
      <c r="FE2179" s="238"/>
    </row>
    <row r="2180" spans="34:161">
      <c r="AH2180" s="238"/>
      <c r="AI2180" s="238"/>
      <c r="AJ2180" s="238"/>
      <c r="AK2180" s="238"/>
      <c r="AL2180" s="238"/>
      <c r="AM2180" s="238"/>
      <c r="AN2180" s="238"/>
      <c r="AO2180" s="238"/>
      <c r="AP2180" s="238"/>
      <c r="AQ2180" s="238"/>
      <c r="AR2180" s="238"/>
      <c r="AS2180" s="238"/>
      <c r="AT2180" s="238"/>
      <c r="AU2180" s="238"/>
      <c r="AV2180" s="238"/>
      <c r="AW2180" s="238"/>
      <c r="AX2180" s="238"/>
      <c r="AY2180" s="238"/>
      <c r="AZ2180" s="238"/>
      <c r="BA2180" s="238"/>
      <c r="BB2180" s="238"/>
      <c r="BC2180" s="238"/>
      <c r="BD2180" s="238"/>
      <c r="BE2180" s="238"/>
      <c r="BF2180" s="238"/>
      <c r="BG2180" s="238"/>
      <c r="BH2180" s="238"/>
      <c r="BI2180" s="238"/>
      <c r="BJ2180" s="238"/>
      <c r="BK2180" s="238"/>
      <c r="BL2180" s="238"/>
      <c r="BM2180" s="238"/>
      <c r="BN2180" s="238"/>
      <c r="BO2180" s="238"/>
      <c r="BP2180" s="238"/>
      <c r="BQ2180" s="238"/>
      <c r="BR2180" s="238"/>
      <c r="BS2180" s="238"/>
      <c r="BT2180" s="238"/>
      <c r="BU2180" s="238"/>
      <c r="BV2180" s="238"/>
      <c r="BW2180" s="238"/>
      <c r="BX2180" s="238"/>
      <c r="BY2180" s="238"/>
      <c r="BZ2180" s="238"/>
      <c r="CA2180" s="238"/>
      <c r="CB2180" s="238"/>
      <c r="CC2180" s="238"/>
      <c r="CD2180" s="238"/>
      <c r="CE2180" s="238"/>
      <c r="CF2180" s="238"/>
      <c r="CG2180" s="238"/>
      <c r="CH2180" s="238"/>
      <c r="CI2180" s="238"/>
      <c r="CJ2180" s="238"/>
      <c r="CK2180" s="238"/>
      <c r="CL2180" s="238"/>
      <c r="CM2180" s="238"/>
      <c r="CN2180" s="238"/>
      <c r="CO2180" s="238"/>
      <c r="CP2180" s="238"/>
      <c r="CQ2180" s="238"/>
      <c r="CR2180" s="238"/>
      <c r="CS2180" s="238"/>
      <c r="CT2180" s="238"/>
      <c r="CU2180" s="238"/>
      <c r="CV2180" s="238"/>
      <c r="CW2180" s="238"/>
      <c r="CX2180" s="238"/>
      <c r="CY2180" s="238"/>
      <c r="CZ2180" s="238"/>
      <c r="DA2180" s="238"/>
      <c r="DB2180" s="238"/>
      <c r="DC2180" s="238"/>
      <c r="DD2180" s="238"/>
      <c r="DE2180" s="238"/>
      <c r="DF2180" s="238"/>
      <c r="DG2180" s="238"/>
      <c r="DH2180" s="238"/>
      <c r="DI2180" s="238"/>
      <c r="DJ2180" s="238"/>
      <c r="DK2180" s="238"/>
      <c r="DL2180" s="238"/>
      <c r="DM2180" s="238"/>
      <c r="DN2180" s="238"/>
      <c r="DO2180" s="238"/>
      <c r="DP2180" s="238"/>
      <c r="DQ2180" s="238"/>
      <c r="DR2180" s="238"/>
      <c r="DS2180" s="238"/>
      <c r="DT2180" s="238"/>
      <c r="DU2180" s="238"/>
      <c r="DV2180" s="238"/>
      <c r="DW2180" s="238"/>
      <c r="DX2180" s="238"/>
      <c r="DY2180" s="238"/>
      <c r="DZ2180" s="238"/>
      <c r="EA2180" s="238"/>
      <c r="EB2180" s="238"/>
      <c r="EC2180" s="238"/>
      <c r="ED2180" s="238"/>
      <c r="EE2180" s="238"/>
      <c r="EF2180" s="238"/>
      <c r="EG2180" s="238"/>
      <c r="EH2180" s="238"/>
      <c r="EI2180" s="238"/>
      <c r="EJ2180" s="238"/>
      <c r="EK2180" s="238"/>
      <c r="EL2180" s="238"/>
      <c r="EM2180" s="238"/>
      <c r="EN2180" s="238"/>
      <c r="EO2180" s="238"/>
      <c r="EP2180" s="238"/>
      <c r="EQ2180" s="238"/>
      <c r="ER2180" s="238"/>
      <c r="ES2180" s="238"/>
      <c r="ET2180" s="238"/>
      <c r="EU2180" s="238"/>
      <c r="EV2180" s="238"/>
      <c r="EW2180" s="238"/>
      <c r="EX2180" s="238"/>
      <c r="EY2180" s="238"/>
      <c r="EZ2180" s="238"/>
      <c r="FA2180" s="238"/>
      <c r="FB2180" s="238"/>
      <c r="FC2180" s="238"/>
      <c r="FD2180" s="238"/>
      <c r="FE2180" s="238"/>
    </row>
    <row r="2181" spans="34:161">
      <c r="AH2181" s="238"/>
      <c r="AI2181" s="238"/>
      <c r="AJ2181" s="238"/>
      <c r="AK2181" s="238"/>
      <c r="AL2181" s="238"/>
      <c r="AM2181" s="238"/>
      <c r="AN2181" s="238"/>
      <c r="AO2181" s="238"/>
      <c r="AP2181" s="238"/>
      <c r="AQ2181" s="238"/>
      <c r="AR2181" s="238"/>
      <c r="AS2181" s="238"/>
      <c r="AT2181" s="238"/>
      <c r="AU2181" s="238"/>
      <c r="AV2181" s="238"/>
      <c r="AW2181" s="238"/>
      <c r="AX2181" s="238"/>
      <c r="AY2181" s="238"/>
      <c r="AZ2181" s="238"/>
      <c r="BA2181" s="238"/>
      <c r="BB2181" s="238"/>
      <c r="BC2181" s="238"/>
      <c r="BD2181" s="238"/>
      <c r="BE2181" s="238"/>
      <c r="BF2181" s="238"/>
      <c r="BG2181" s="238"/>
      <c r="BH2181" s="238"/>
      <c r="BI2181" s="238"/>
      <c r="BJ2181" s="238"/>
      <c r="BK2181" s="238"/>
      <c r="BL2181" s="238"/>
      <c r="BM2181" s="238"/>
      <c r="BN2181" s="238"/>
      <c r="BO2181" s="238"/>
      <c r="BP2181" s="238"/>
      <c r="BQ2181" s="238"/>
      <c r="BR2181" s="238"/>
      <c r="BS2181" s="238"/>
      <c r="BT2181" s="238"/>
      <c r="BU2181" s="238"/>
      <c r="BV2181" s="238"/>
      <c r="BW2181" s="238"/>
      <c r="BX2181" s="238"/>
      <c r="BY2181" s="238"/>
      <c r="BZ2181" s="238"/>
      <c r="CA2181" s="238"/>
      <c r="CB2181" s="238"/>
      <c r="CC2181" s="238"/>
      <c r="CD2181" s="238"/>
      <c r="CE2181" s="238"/>
      <c r="CF2181" s="238"/>
      <c r="CG2181" s="238"/>
      <c r="CH2181" s="238"/>
      <c r="CI2181" s="238"/>
      <c r="CJ2181" s="238"/>
      <c r="CK2181" s="238"/>
      <c r="CL2181" s="238"/>
      <c r="CM2181" s="238"/>
      <c r="CN2181" s="238"/>
      <c r="CO2181" s="238"/>
      <c r="CP2181" s="238"/>
      <c r="CQ2181" s="238"/>
      <c r="CR2181" s="238"/>
      <c r="CS2181" s="238"/>
      <c r="CT2181" s="238"/>
      <c r="CU2181" s="238"/>
      <c r="CV2181" s="238"/>
      <c r="CW2181" s="238"/>
      <c r="CX2181" s="238"/>
      <c r="CY2181" s="238"/>
      <c r="CZ2181" s="238"/>
      <c r="DA2181" s="238"/>
      <c r="DB2181" s="238"/>
      <c r="DC2181" s="238"/>
      <c r="DD2181" s="238"/>
      <c r="DE2181" s="238"/>
      <c r="DF2181" s="238"/>
      <c r="DG2181" s="238"/>
      <c r="DH2181" s="238"/>
      <c r="DI2181" s="238"/>
      <c r="DJ2181" s="238"/>
      <c r="DK2181" s="238"/>
      <c r="DL2181" s="238"/>
      <c r="DM2181" s="238"/>
      <c r="DN2181" s="238"/>
      <c r="DO2181" s="238"/>
      <c r="DP2181" s="238"/>
      <c r="DQ2181" s="238"/>
      <c r="DR2181" s="238"/>
      <c r="DS2181" s="238"/>
      <c r="DT2181" s="238"/>
      <c r="DU2181" s="238"/>
      <c r="DV2181" s="238"/>
      <c r="DW2181" s="238"/>
      <c r="DX2181" s="238"/>
      <c r="DY2181" s="238"/>
      <c r="DZ2181" s="238"/>
      <c r="EA2181" s="238"/>
      <c r="EB2181" s="238"/>
      <c r="EC2181" s="238"/>
      <c r="ED2181" s="238"/>
      <c r="EE2181" s="238"/>
      <c r="EF2181" s="238"/>
      <c r="EG2181" s="238"/>
      <c r="EH2181" s="238"/>
      <c r="EI2181" s="238"/>
      <c r="EJ2181" s="238"/>
      <c r="EK2181" s="238"/>
      <c r="EL2181" s="238"/>
      <c r="EM2181" s="238"/>
      <c r="EN2181" s="238"/>
      <c r="EO2181" s="238"/>
      <c r="EP2181" s="238"/>
      <c r="EQ2181" s="238"/>
      <c r="ER2181" s="238"/>
      <c r="ES2181" s="238"/>
      <c r="ET2181" s="238"/>
      <c r="EU2181" s="238"/>
      <c r="EV2181" s="238"/>
      <c r="EW2181" s="238"/>
      <c r="EX2181" s="238"/>
      <c r="EY2181" s="238"/>
      <c r="EZ2181" s="238"/>
      <c r="FA2181" s="238"/>
      <c r="FB2181" s="238"/>
      <c r="FC2181" s="238"/>
      <c r="FD2181" s="238"/>
      <c r="FE2181" s="238"/>
    </row>
    <row r="2182" spans="34:161">
      <c r="AH2182" s="238"/>
      <c r="AI2182" s="238"/>
      <c r="AJ2182" s="238"/>
      <c r="AK2182" s="238"/>
      <c r="AL2182" s="238"/>
      <c r="AM2182" s="238"/>
      <c r="AN2182" s="238"/>
      <c r="AO2182" s="238"/>
      <c r="AP2182" s="238"/>
      <c r="AQ2182" s="238"/>
      <c r="AR2182" s="238"/>
      <c r="AS2182" s="238"/>
      <c r="AT2182" s="238"/>
      <c r="AU2182" s="238"/>
      <c r="AV2182" s="238"/>
      <c r="AW2182" s="238"/>
      <c r="AX2182" s="238"/>
      <c r="AY2182" s="238"/>
      <c r="AZ2182" s="238"/>
      <c r="BA2182" s="238"/>
      <c r="BB2182" s="238"/>
      <c r="BC2182" s="238"/>
      <c r="BD2182" s="238"/>
      <c r="BE2182" s="238"/>
      <c r="BF2182" s="238"/>
      <c r="BG2182" s="238"/>
      <c r="BH2182" s="238"/>
      <c r="BI2182" s="238"/>
      <c r="BJ2182" s="238"/>
      <c r="BK2182" s="238"/>
      <c r="BL2182" s="238"/>
      <c r="BM2182" s="238"/>
      <c r="BN2182" s="238"/>
      <c r="BO2182" s="238"/>
      <c r="BP2182" s="238"/>
      <c r="BQ2182" s="238"/>
      <c r="BR2182" s="238"/>
      <c r="BS2182" s="238"/>
      <c r="BT2182" s="238"/>
      <c r="BU2182" s="238"/>
      <c r="BV2182" s="238"/>
      <c r="BW2182" s="238"/>
      <c r="BX2182" s="238"/>
      <c r="BY2182" s="238"/>
      <c r="BZ2182" s="238"/>
      <c r="CA2182" s="238"/>
      <c r="CB2182" s="238"/>
      <c r="CC2182" s="238"/>
      <c r="CD2182" s="238"/>
      <c r="CE2182" s="238"/>
      <c r="CF2182" s="238"/>
      <c r="CG2182" s="238"/>
      <c r="CH2182" s="238"/>
      <c r="CI2182" s="238"/>
      <c r="CJ2182" s="238"/>
      <c r="CK2182" s="238"/>
      <c r="CL2182" s="238"/>
      <c r="CM2182" s="238"/>
      <c r="CN2182" s="238"/>
      <c r="CO2182" s="238"/>
      <c r="CP2182" s="238"/>
      <c r="CQ2182" s="238"/>
      <c r="CR2182" s="238"/>
      <c r="CS2182" s="238"/>
      <c r="CT2182" s="238"/>
      <c r="CU2182" s="238"/>
      <c r="CV2182" s="238"/>
      <c r="CW2182" s="238"/>
      <c r="CX2182" s="238"/>
      <c r="CY2182" s="238"/>
      <c r="CZ2182" s="238"/>
      <c r="DA2182" s="238"/>
      <c r="DB2182" s="238"/>
      <c r="DC2182" s="238"/>
      <c r="DD2182" s="238"/>
      <c r="DE2182" s="238"/>
      <c r="DF2182" s="238"/>
      <c r="DG2182" s="238"/>
      <c r="DH2182" s="238"/>
      <c r="DI2182" s="238"/>
      <c r="DJ2182" s="238"/>
      <c r="DK2182" s="238"/>
      <c r="DL2182" s="238"/>
      <c r="DM2182" s="238"/>
      <c r="DN2182" s="238"/>
      <c r="DO2182" s="238"/>
      <c r="DP2182" s="238"/>
      <c r="DQ2182" s="238"/>
      <c r="DR2182" s="238"/>
      <c r="DS2182" s="238"/>
      <c r="DT2182" s="238"/>
      <c r="DU2182" s="238"/>
      <c r="DV2182" s="238"/>
      <c r="DW2182" s="238"/>
      <c r="DX2182" s="238"/>
      <c r="DY2182" s="238"/>
      <c r="DZ2182" s="238"/>
      <c r="EA2182" s="238"/>
      <c r="EB2182" s="238"/>
      <c r="EC2182" s="238"/>
      <c r="ED2182" s="238"/>
      <c r="EE2182" s="238"/>
      <c r="EF2182" s="238"/>
      <c r="EG2182" s="238"/>
      <c r="EH2182" s="238"/>
      <c r="EI2182" s="238"/>
      <c r="EJ2182" s="238"/>
      <c r="EK2182" s="238"/>
      <c r="EL2182" s="238"/>
      <c r="EM2182" s="238"/>
      <c r="EN2182" s="238"/>
      <c r="EO2182" s="238"/>
      <c r="EP2182" s="238"/>
      <c r="EQ2182" s="238"/>
      <c r="ER2182" s="238"/>
      <c r="ES2182" s="238"/>
      <c r="ET2182" s="238"/>
      <c r="EU2182" s="238"/>
      <c r="EV2182" s="238"/>
      <c r="EW2182" s="238"/>
      <c r="EX2182" s="238"/>
      <c r="EY2182" s="238"/>
      <c r="EZ2182" s="238"/>
      <c r="FA2182" s="238"/>
      <c r="FB2182" s="238"/>
      <c r="FC2182" s="238"/>
      <c r="FD2182" s="238"/>
      <c r="FE2182" s="238"/>
    </row>
    <row r="2183" spans="34:161">
      <c r="AH2183" s="238"/>
      <c r="AI2183" s="238"/>
      <c r="AJ2183" s="238"/>
      <c r="AK2183" s="238"/>
      <c r="AL2183" s="238"/>
      <c r="AM2183" s="238"/>
      <c r="AN2183" s="238"/>
      <c r="AO2183" s="238"/>
      <c r="AP2183" s="238"/>
      <c r="AQ2183" s="238"/>
      <c r="AR2183" s="238"/>
      <c r="AS2183" s="238"/>
      <c r="AT2183" s="238"/>
      <c r="AU2183" s="238"/>
      <c r="AV2183" s="238"/>
      <c r="AW2183" s="238"/>
      <c r="AX2183" s="238"/>
      <c r="AY2183" s="238"/>
      <c r="AZ2183" s="238"/>
      <c r="BA2183" s="238"/>
      <c r="BB2183" s="238"/>
      <c r="BC2183" s="238"/>
      <c r="BD2183" s="238"/>
      <c r="BE2183" s="238"/>
      <c r="BF2183" s="238"/>
      <c r="BG2183" s="238"/>
      <c r="BH2183" s="238"/>
      <c r="BI2183" s="238"/>
      <c r="BJ2183" s="238"/>
      <c r="BK2183" s="238"/>
      <c r="BL2183" s="238"/>
      <c r="BM2183" s="238"/>
      <c r="BN2183" s="238"/>
      <c r="BO2183" s="238"/>
      <c r="BP2183" s="238"/>
      <c r="BQ2183" s="238"/>
      <c r="BR2183" s="238"/>
      <c r="BS2183" s="238"/>
      <c r="BT2183" s="238"/>
      <c r="BU2183" s="238"/>
      <c r="BV2183" s="238"/>
      <c r="BW2183" s="238"/>
      <c r="BX2183" s="238"/>
      <c r="BY2183" s="238"/>
      <c r="BZ2183" s="238"/>
      <c r="CA2183" s="238"/>
      <c r="CB2183" s="238"/>
      <c r="CC2183" s="238"/>
      <c r="CD2183" s="238"/>
      <c r="CE2183" s="238"/>
      <c r="CF2183" s="238"/>
      <c r="CG2183" s="238"/>
      <c r="CH2183" s="238"/>
      <c r="CI2183" s="238"/>
      <c r="CJ2183" s="238"/>
      <c r="CK2183" s="238"/>
      <c r="CL2183" s="238"/>
      <c r="CM2183" s="238"/>
      <c r="CN2183" s="238"/>
      <c r="CO2183" s="238"/>
      <c r="CP2183" s="238"/>
      <c r="CQ2183" s="238"/>
      <c r="CR2183" s="238"/>
      <c r="CS2183" s="238"/>
      <c r="CT2183" s="238"/>
      <c r="CU2183" s="238"/>
      <c r="CV2183" s="238"/>
      <c r="CW2183" s="238"/>
      <c r="CX2183" s="238"/>
      <c r="CY2183" s="238"/>
      <c r="CZ2183" s="238"/>
      <c r="DA2183" s="238"/>
      <c r="DB2183" s="238"/>
      <c r="DC2183" s="238"/>
      <c r="DD2183" s="238"/>
      <c r="DE2183" s="238"/>
      <c r="DF2183" s="238"/>
      <c r="DG2183" s="238"/>
      <c r="DH2183" s="238"/>
      <c r="DI2183" s="238"/>
      <c r="DJ2183" s="238"/>
      <c r="DK2183" s="238"/>
      <c r="DL2183" s="238"/>
      <c r="DM2183" s="238"/>
      <c r="DN2183" s="238"/>
      <c r="DO2183" s="238"/>
      <c r="DP2183" s="238"/>
      <c r="DQ2183" s="238"/>
      <c r="DR2183" s="238"/>
      <c r="DS2183" s="238"/>
      <c r="DT2183" s="238"/>
      <c r="DU2183" s="238"/>
      <c r="DV2183" s="238"/>
      <c r="DW2183" s="238"/>
      <c r="DX2183" s="238"/>
      <c r="DY2183" s="238"/>
      <c r="DZ2183" s="238"/>
      <c r="EA2183" s="238"/>
      <c r="EB2183" s="238"/>
      <c r="EC2183" s="238"/>
      <c r="ED2183" s="238"/>
      <c r="EE2183" s="238"/>
      <c r="EF2183" s="238"/>
      <c r="EG2183" s="238"/>
      <c r="EH2183" s="238"/>
      <c r="EI2183" s="238"/>
      <c r="EJ2183" s="238"/>
      <c r="EK2183" s="238"/>
      <c r="EL2183" s="238"/>
      <c r="EM2183" s="238"/>
      <c r="EN2183" s="238"/>
      <c r="EO2183" s="238"/>
      <c r="EP2183" s="238"/>
      <c r="EQ2183" s="238"/>
      <c r="ER2183" s="238"/>
      <c r="ES2183" s="238"/>
      <c r="ET2183" s="238"/>
      <c r="EU2183" s="238"/>
      <c r="EV2183" s="238"/>
      <c r="EW2183" s="238"/>
      <c r="EX2183" s="238"/>
      <c r="EY2183" s="238"/>
      <c r="EZ2183" s="238"/>
      <c r="FA2183" s="238"/>
      <c r="FB2183" s="238"/>
      <c r="FC2183" s="238"/>
      <c r="FD2183" s="238"/>
      <c r="FE2183" s="238"/>
    </row>
    <row r="2184" spans="34:161">
      <c r="AH2184" s="238"/>
      <c r="AI2184" s="238"/>
      <c r="AJ2184" s="238"/>
      <c r="AK2184" s="238"/>
      <c r="AL2184" s="238"/>
      <c r="AM2184" s="238"/>
      <c r="AN2184" s="238"/>
      <c r="AO2184" s="238"/>
      <c r="AP2184" s="238"/>
      <c r="AQ2184" s="238"/>
      <c r="AR2184" s="238"/>
      <c r="AS2184" s="238"/>
      <c r="AT2184" s="238"/>
      <c r="AU2184" s="238"/>
      <c r="AV2184" s="238"/>
      <c r="AW2184" s="238"/>
      <c r="AX2184" s="238"/>
      <c r="AY2184" s="238"/>
      <c r="AZ2184" s="238"/>
      <c r="BA2184" s="238"/>
      <c r="BB2184" s="238"/>
      <c r="BC2184" s="238"/>
      <c r="BD2184" s="238"/>
      <c r="BE2184" s="238"/>
      <c r="BF2184" s="238"/>
      <c r="BG2184" s="238"/>
      <c r="BH2184" s="238"/>
      <c r="BI2184" s="238"/>
      <c r="BJ2184" s="238"/>
      <c r="BK2184" s="238"/>
      <c r="BL2184" s="238"/>
      <c r="BM2184" s="238"/>
      <c r="BN2184" s="238"/>
      <c r="BO2184" s="238"/>
      <c r="BP2184" s="238"/>
      <c r="BQ2184" s="238"/>
      <c r="BR2184" s="238"/>
      <c r="BS2184" s="238"/>
      <c r="BT2184" s="238"/>
      <c r="BU2184" s="238"/>
      <c r="BV2184" s="238"/>
      <c r="BW2184" s="238"/>
      <c r="BX2184" s="238"/>
      <c r="BY2184" s="238"/>
      <c r="BZ2184" s="238"/>
      <c r="CA2184" s="238"/>
      <c r="CB2184" s="238"/>
      <c r="CC2184" s="238"/>
      <c r="CD2184" s="238"/>
      <c r="CE2184" s="238"/>
      <c r="CF2184" s="238"/>
      <c r="CG2184" s="238"/>
      <c r="CH2184" s="238"/>
      <c r="CI2184" s="238"/>
      <c r="CJ2184" s="238"/>
      <c r="CK2184" s="238"/>
      <c r="CL2184" s="238"/>
      <c r="CM2184" s="238"/>
      <c r="CN2184" s="238"/>
      <c r="CO2184" s="238"/>
      <c r="CP2184" s="238"/>
      <c r="CQ2184" s="238"/>
      <c r="CR2184" s="238"/>
      <c r="CS2184" s="238"/>
      <c r="CT2184" s="238"/>
      <c r="CU2184" s="238"/>
      <c r="CV2184" s="238"/>
      <c r="CW2184" s="238"/>
      <c r="CX2184" s="238"/>
      <c r="CY2184" s="238"/>
      <c r="CZ2184" s="238"/>
      <c r="DA2184" s="238"/>
      <c r="DB2184" s="238"/>
      <c r="DC2184" s="238"/>
      <c r="DD2184" s="238"/>
      <c r="DE2184" s="238"/>
      <c r="DF2184" s="238"/>
      <c r="DG2184" s="238"/>
      <c r="DH2184" s="238"/>
      <c r="DI2184" s="238"/>
      <c r="DJ2184" s="238"/>
      <c r="DK2184" s="238"/>
      <c r="DL2184" s="238"/>
      <c r="DM2184" s="238"/>
      <c r="DN2184" s="238"/>
      <c r="DO2184" s="238"/>
      <c r="DP2184" s="238"/>
      <c r="DQ2184" s="238"/>
      <c r="DR2184" s="238"/>
      <c r="DS2184" s="238"/>
      <c r="DT2184" s="238"/>
      <c r="DU2184" s="238"/>
      <c r="DV2184" s="238"/>
      <c r="DW2184" s="238"/>
      <c r="DX2184" s="238"/>
      <c r="DY2184" s="238"/>
      <c r="DZ2184" s="238"/>
      <c r="EA2184" s="238"/>
      <c r="EB2184" s="238"/>
      <c r="EC2184" s="238"/>
      <c r="ED2184" s="238"/>
      <c r="EE2184" s="238"/>
      <c r="EF2184" s="238"/>
      <c r="EG2184" s="238"/>
      <c r="EH2184" s="238"/>
      <c r="EI2184" s="238"/>
      <c r="EJ2184" s="238"/>
      <c r="EK2184" s="238"/>
      <c r="EL2184" s="238"/>
      <c r="EM2184" s="238"/>
      <c r="EN2184" s="238"/>
      <c r="EO2184" s="238"/>
      <c r="EP2184" s="238"/>
      <c r="EQ2184" s="238"/>
      <c r="ER2184" s="238"/>
      <c r="ES2184" s="238"/>
      <c r="ET2184" s="238"/>
      <c r="EU2184" s="238"/>
      <c r="EV2184" s="238"/>
      <c r="EW2184" s="238"/>
      <c r="EX2184" s="238"/>
      <c r="EY2184" s="238"/>
      <c r="EZ2184" s="238"/>
      <c r="FA2184" s="238"/>
      <c r="FB2184" s="238"/>
      <c r="FC2184" s="238"/>
      <c r="FD2184" s="238"/>
      <c r="FE2184" s="238"/>
    </row>
    <row r="2185" spans="34:161">
      <c r="AH2185" s="238"/>
      <c r="AI2185" s="238"/>
      <c r="AJ2185" s="238"/>
      <c r="AK2185" s="238"/>
      <c r="AL2185" s="238"/>
      <c r="AM2185" s="238"/>
      <c r="AN2185" s="238"/>
      <c r="AO2185" s="238"/>
      <c r="AP2185" s="238"/>
      <c r="AQ2185" s="238"/>
      <c r="AR2185" s="238"/>
      <c r="AS2185" s="238"/>
      <c r="AT2185" s="238"/>
      <c r="AU2185" s="238"/>
      <c r="AV2185" s="238"/>
      <c r="AW2185" s="238"/>
      <c r="AX2185" s="238"/>
      <c r="AY2185" s="238"/>
      <c r="AZ2185" s="238"/>
      <c r="BA2185" s="238"/>
      <c r="BB2185" s="238"/>
      <c r="BC2185" s="238"/>
      <c r="BD2185" s="238"/>
      <c r="BE2185" s="238"/>
      <c r="BF2185" s="238"/>
      <c r="BG2185" s="238"/>
      <c r="BH2185" s="238"/>
      <c r="BI2185" s="238"/>
      <c r="BJ2185" s="238"/>
      <c r="BK2185" s="238"/>
      <c r="BL2185" s="238"/>
      <c r="BM2185" s="238"/>
      <c r="BN2185" s="238"/>
      <c r="BO2185" s="238"/>
      <c r="BP2185" s="238"/>
      <c r="BQ2185" s="238"/>
      <c r="BR2185" s="238"/>
      <c r="BS2185" s="238"/>
      <c r="BT2185" s="238"/>
      <c r="BU2185" s="238"/>
      <c r="BV2185" s="238"/>
      <c r="BW2185" s="238"/>
      <c r="BX2185" s="238"/>
      <c r="BY2185" s="238"/>
      <c r="BZ2185" s="238"/>
      <c r="CA2185" s="238"/>
      <c r="CB2185" s="238"/>
      <c r="CC2185" s="238"/>
      <c r="CD2185" s="238"/>
      <c r="CE2185" s="238"/>
      <c r="CF2185" s="238"/>
      <c r="CG2185" s="238"/>
      <c r="CH2185" s="238"/>
      <c r="CI2185" s="238"/>
      <c r="CJ2185" s="238"/>
      <c r="CK2185" s="238"/>
      <c r="CL2185" s="238"/>
      <c r="CM2185" s="238"/>
      <c r="CN2185" s="238"/>
      <c r="CO2185" s="238"/>
      <c r="CP2185" s="238"/>
      <c r="CQ2185" s="238"/>
      <c r="CR2185" s="238"/>
      <c r="CS2185" s="238"/>
      <c r="CT2185" s="238"/>
      <c r="CU2185" s="238"/>
      <c r="CV2185" s="238"/>
      <c r="CW2185" s="238"/>
      <c r="CX2185" s="238"/>
      <c r="CY2185" s="238"/>
      <c r="CZ2185" s="238"/>
      <c r="DA2185" s="238"/>
      <c r="DB2185" s="238"/>
      <c r="DC2185" s="238"/>
      <c r="DD2185" s="238"/>
      <c r="DE2185" s="238"/>
      <c r="DF2185" s="238"/>
      <c r="DG2185" s="238"/>
      <c r="DH2185" s="238"/>
      <c r="DI2185" s="238"/>
      <c r="DJ2185" s="238"/>
      <c r="DK2185" s="238"/>
      <c r="DL2185" s="238"/>
      <c r="DM2185" s="238"/>
      <c r="DN2185" s="238"/>
      <c r="DO2185" s="238"/>
      <c r="DP2185" s="238"/>
      <c r="DQ2185" s="238"/>
      <c r="DR2185" s="238"/>
      <c r="DS2185" s="238"/>
      <c r="DT2185" s="238"/>
      <c r="DU2185" s="238"/>
      <c r="DV2185" s="238"/>
      <c r="DW2185" s="238"/>
      <c r="DX2185" s="238"/>
      <c r="DY2185" s="238"/>
      <c r="DZ2185" s="238"/>
      <c r="EA2185" s="238"/>
      <c r="EB2185" s="238"/>
      <c r="EC2185" s="238"/>
      <c r="ED2185" s="238"/>
      <c r="EE2185" s="238"/>
      <c r="EF2185" s="238"/>
      <c r="EG2185" s="238"/>
      <c r="EH2185" s="238"/>
      <c r="EI2185" s="238"/>
      <c r="EJ2185" s="238"/>
      <c r="EK2185" s="238"/>
      <c r="EL2185" s="238"/>
      <c r="EM2185" s="238"/>
      <c r="EN2185" s="238"/>
      <c r="EO2185" s="238"/>
      <c r="EP2185" s="238"/>
      <c r="EQ2185" s="238"/>
      <c r="ER2185" s="238"/>
      <c r="ES2185" s="238"/>
      <c r="ET2185" s="238"/>
      <c r="EU2185" s="238"/>
      <c r="EV2185" s="238"/>
      <c r="EW2185" s="238"/>
      <c r="EX2185" s="238"/>
      <c r="EY2185" s="238"/>
      <c r="EZ2185" s="238"/>
      <c r="FA2185" s="238"/>
      <c r="FB2185" s="238"/>
      <c r="FC2185" s="238"/>
      <c r="FD2185" s="238"/>
      <c r="FE2185" s="238"/>
    </row>
    <row r="2186" spans="34:161">
      <c r="AH2186" s="238"/>
      <c r="AI2186" s="238"/>
      <c r="AJ2186" s="238"/>
      <c r="AK2186" s="238"/>
      <c r="AL2186" s="238"/>
      <c r="AM2186" s="238"/>
      <c r="AN2186" s="238"/>
      <c r="AO2186" s="238"/>
      <c r="AP2186" s="238"/>
      <c r="AQ2186" s="238"/>
      <c r="AR2186" s="238"/>
      <c r="AS2186" s="238"/>
      <c r="AT2186" s="238"/>
      <c r="AU2186" s="238"/>
      <c r="AV2186" s="238"/>
      <c r="AW2186" s="238"/>
      <c r="AX2186" s="238"/>
      <c r="AY2186" s="238"/>
      <c r="AZ2186" s="238"/>
      <c r="BA2186" s="238"/>
      <c r="BB2186" s="238"/>
      <c r="BC2186" s="238"/>
      <c r="BD2186" s="238"/>
      <c r="BE2186" s="238"/>
      <c r="BF2186" s="238"/>
      <c r="BG2186" s="238"/>
      <c r="BH2186" s="238"/>
      <c r="BI2186" s="238"/>
      <c r="BJ2186" s="238"/>
      <c r="BK2186" s="238"/>
      <c r="BL2186" s="238"/>
      <c r="BM2186" s="238"/>
      <c r="BN2186" s="238"/>
      <c r="BO2186" s="238"/>
      <c r="BP2186" s="238"/>
      <c r="BQ2186" s="238"/>
      <c r="BR2186" s="238"/>
      <c r="BS2186" s="238"/>
      <c r="BT2186" s="238"/>
      <c r="BU2186" s="238"/>
      <c r="BV2186" s="238"/>
      <c r="BW2186" s="238"/>
      <c r="BX2186" s="238"/>
      <c r="BY2186" s="238"/>
      <c r="BZ2186" s="238"/>
      <c r="CA2186" s="238"/>
      <c r="CB2186" s="238"/>
      <c r="CC2186" s="238"/>
      <c r="CD2186" s="238"/>
      <c r="CE2186" s="238"/>
      <c r="CF2186" s="238"/>
      <c r="CG2186" s="238"/>
      <c r="CH2186" s="238"/>
      <c r="CI2186" s="238"/>
      <c r="CJ2186" s="238"/>
      <c r="CK2186" s="238"/>
      <c r="CL2186" s="238"/>
      <c r="CM2186" s="238"/>
      <c r="CN2186" s="238"/>
      <c r="CO2186" s="238"/>
      <c r="CP2186" s="238"/>
      <c r="CQ2186" s="238"/>
      <c r="CR2186" s="238"/>
      <c r="CS2186" s="238"/>
      <c r="CT2186" s="238"/>
      <c r="CU2186" s="238"/>
      <c r="CV2186" s="238"/>
      <c r="CW2186" s="238"/>
      <c r="CX2186" s="238"/>
      <c r="CY2186" s="238"/>
      <c r="CZ2186" s="238"/>
      <c r="DA2186" s="238"/>
      <c r="DB2186" s="238"/>
      <c r="DC2186" s="238"/>
      <c r="DD2186" s="238"/>
      <c r="DE2186" s="238"/>
      <c r="DF2186" s="238"/>
      <c r="DG2186" s="238"/>
      <c r="DH2186" s="238"/>
      <c r="DI2186" s="238"/>
      <c r="DJ2186" s="238"/>
      <c r="DK2186" s="238"/>
      <c r="DL2186" s="238"/>
      <c r="DM2186" s="238"/>
      <c r="DN2186" s="238"/>
      <c r="DO2186" s="238"/>
      <c r="DP2186" s="238"/>
      <c r="DQ2186" s="238"/>
      <c r="DR2186" s="238"/>
      <c r="DS2186" s="238"/>
      <c r="DT2186" s="238"/>
      <c r="DU2186" s="238"/>
      <c r="DV2186" s="238"/>
      <c r="DW2186" s="238"/>
      <c r="DX2186" s="238"/>
      <c r="DY2186" s="238"/>
      <c r="DZ2186" s="238"/>
      <c r="EA2186" s="238"/>
      <c r="EB2186" s="238"/>
      <c r="EC2186" s="238"/>
      <c r="ED2186" s="238"/>
      <c r="EE2186" s="238"/>
      <c r="EF2186" s="238"/>
      <c r="EG2186" s="238"/>
      <c r="EH2186" s="238"/>
      <c r="EI2186" s="238"/>
      <c r="EJ2186" s="238"/>
      <c r="EK2186" s="238"/>
      <c r="EL2186" s="238"/>
      <c r="EM2186" s="238"/>
      <c r="EN2186" s="238"/>
      <c r="EO2186" s="238"/>
      <c r="EP2186" s="238"/>
      <c r="EQ2186" s="238"/>
      <c r="ER2186" s="238"/>
      <c r="ES2186" s="238"/>
      <c r="ET2186" s="238"/>
      <c r="EU2186" s="238"/>
      <c r="EV2186" s="238"/>
      <c r="EW2186" s="238"/>
      <c r="EX2186" s="238"/>
      <c r="EY2186" s="238"/>
      <c r="EZ2186" s="238"/>
      <c r="FA2186" s="238"/>
      <c r="FB2186" s="238"/>
      <c r="FC2186" s="238"/>
      <c r="FD2186" s="238"/>
      <c r="FE2186" s="238"/>
    </row>
    <row r="2187" spans="34:161">
      <c r="AH2187" s="238"/>
      <c r="AI2187" s="238"/>
      <c r="AJ2187" s="238"/>
      <c r="AK2187" s="238"/>
      <c r="AL2187" s="238"/>
      <c r="AM2187" s="238"/>
      <c r="AN2187" s="238"/>
      <c r="AO2187" s="238"/>
      <c r="AP2187" s="238"/>
      <c r="AQ2187" s="238"/>
      <c r="AR2187" s="238"/>
      <c r="AS2187" s="238"/>
      <c r="AT2187" s="238"/>
      <c r="AU2187" s="238"/>
      <c r="AV2187" s="238"/>
      <c r="AW2187" s="238"/>
      <c r="AX2187" s="238"/>
      <c r="AY2187" s="238"/>
      <c r="AZ2187" s="238"/>
      <c r="BA2187" s="238"/>
      <c r="BB2187" s="238"/>
      <c r="BC2187" s="238"/>
      <c r="BD2187" s="238"/>
      <c r="BE2187" s="238"/>
      <c r="BF2187" s="238"/>
      <c r="BG2187" s="238"/>
      <c r="BH2187" s="238"/>
      <c r="BI2187" s="238"/>
      <c r="BJ2187" s="238"/>
      <c r="BK2187" s="238"/>
      <c r="BL2187" s="238"/>
      <c r="BM2187" s="238"/>
      <c r="BN2187" s="238"/>
      <c r="BO2187" s="238"/>
      <c r="BP2187" s="238"/>
      <c r="BQ2187" s="238"/>
      <c r="BR2187" s="238"/>
      <c r="BS2187" s="238"/>
      <c r="BT2187" s="238"/>
      <c r="BU2187" s="238"/>
      <c r="BV2187" s="238"/>
      <c r="BW2187" s="238"/>
      <c r="BX2187" s="238"/>
      <c r="BY2187" s="238"/>
      <c r="BZ2187" s="238"/>
      <c r="CA2187" s="238"/>
      <c r="CB2187" s="238"/>
      <c r="CC2187" s="238"/>
      <c r="CD2187" s="238"/>
      <c r="CE2187" s="238"/>
      <c r="CF2187" s="238"/>
      <c r="CG2187" s="238"/>
      <c r="CH2187" s="238"/>
      <c r="CI2187" s="238"/>
      <c r="CJ2187" s="238"/>
      <c r="CK2187" s="238"/>
      <c r="CL2187" s="238"/>
      <c r="CM2187" s="238"/>
      <c r="CN2187" s="238"/>
      <c r="CO2187" s="238"/>
      <c r="CP2187" s="238"/>
      <c r="CQ2187" s="238"/>
      <c r="CR2187" s="238"/>
      <c r="CS2187" s="238"/>
      <c r="CT2187" s="238"/>
      <c r="CU2187" s="238"/>
      <c r="CV2187" s="238"/>
      <c r="CW2187" s="238"/>
      <c r="CX2187" s="238"/>
      <c r="CY2187" s="238"/>
      <c r="CZ2187" s="238"/>
      <c r="DA2187" s="238"/>
      <c r="DB2187" s="238"/>
      <c r="DC2187" s="238"/>
      <c r="DD2187" s="238"/>
      <c r="DE2187" s="238"/>
      <c r="DF2187" s="238"/>
      <c r="DG2187" s="238"/>
      <c r="DH2187" s="238"/>
      <c r="DI2187" s="238"/>
      <c r="DJ2187" s="238"/>
      <c r="DK2187" s="238"/>
      <c r="DL2187" s="238"/>
      <c r="DM2187" s="238"/>
      <c r="DN2187" s="238"/>
      <c r="DO2187" s="238"/>
      <c r="DP2187" s="238"/>
      <c r="DQ2187" s="238"/>
      <c r="DR2187" s="238"/>
      <c r="DS2187" s="238"/>
      <c r="DT2187" s="238"/>
      <c r="DU2187" s="238"/>
      <c r="DV2187" s="238"/>
      <c r="DW2187" s="238"/>
      <c r="DX2187" s="238"/>
      <c r="DY2187" s="238"/>
      <c r="DZ2187" s="238"/>
      <c r="EA2187" s="238"/>
      <c r="EB2187" s="238"/>
      <c r="EC2187" s="238"/>
      <c r="ED2187" s="238"/>
      <c r="EE2187" s="238"/>
      <c r="EF2187" s="238"/>
      <c r="EG2187" s="238"/>
      <c r="EH2187" s="238"/>
      <c r="EI2187" s="238"/>
      <c r="EJ2187" s="238"/>
      <c r="EK2187" s="238"/>
      <c r="EL2187" s="238"/>
      <c r="EM2187" s="238"/>
      <c r="EN2187" s="238"/>
      <c r="EO2187" s="238"/>
      <c r="EP2187" s="238"/>
      <c r="EQ2187" s="238"/>
      <c r="ER2187" s="238"/>
      <c r="ES2187" s="238"/>
      <c r="ET2187" s="238"/>
      <c r="EU2187" s="238"/>
      <c r="EV2187" s="238"/>
      <c r="EW2187" s="238"/>
      <c r="EX2187" s="238"/>
      <c r="EY2187" s="238"/>
      <c r="EZ2187" s="238"/>
      <c r="FA2187" s="238"/>
      <c r="FB2187" s="238"/>
      <c r="FC2187" s="238"/>
      <c r="FD2187" s="238"/>
      <c r="FE2187" s="238"/>
    </row>
    <row r="2188" spans="34:161">
      <c r="AH2188" s="238"/>
      <c r="AI2188" s="238"/>
      <c r="AJ2188" s="238"/>
      <c r="AK2188" s="238"/>
      <c r="AL2188" s="238"/>
      <c r="AM2188" s="238"/>
      <c r="AN2188" s="238"/>
      <c r="AO2188" s="238"/>
      <c r="AP2188" s="238"/>
      <c r="AQ2188" s="238"/>
      <c r="AR2188" s="238"/>
      <c r="AS2188" s="238"/>
      <c r="AT2188" s="238"/>
      <c r="AU2188" s="238"/>
      <c r="AV2188" s="238"/>
      <c r="AW2188" s="238"/>
      <c r="AX2188" s="238"/>
      <c r="AY2188" s="238"/>
      <c r="AZ2188" s="238"/>
      <c r="BA2188" s="238"/>
      <c r="BB2188" s="238"/>
      <c r="BC2188" s="238"/>
      <c r="BD2188" s="238"/>
      <c r="BE2188" s="238"/>
      <c r="BF2188" s="238"/>
      <c r="BG2188" s="238"/>
      <c r="BH2188" s="238"/>
      <c r="BI2188" s="238"/>
      <c r="BJ2188" s="238"/>
      <c r="BK2188" s="238"/>
      <c r="BL2188" s="238"/>
      <c r="BM2188" s="238"/>
      <c r="BN2188" s="238"/>
      <c r="BO2188" s="238"/>
      <c r="BP2188" s="238"/>
      <c r="BQ2188" s="238"/>
      <c r="BR2188" s="238"/>
      <c r="BS2188" s="238"/>
      <c r="BT2188" s="238"/>
      <c r="BU2188" s="238"/>
      <c r="BV2188" s="238"/>
      <c r="BW2188" s="238"/>
      <c r="BX2188" s="238"/>
      <c r="BY2188" s="238"/>
      <c r="BZ2188" s="238"/>
      <c r="CA2188" s="238"/>
      <c r="CB2188" s="238"/>
      <c r="CC2188" s="238"/>
      <c r="CD2188" s="238"/>
      <c r="CE2188" s="238"/>
      <c r="CF2188" s="238"/>
      <c r="CG2188" s="238"/>
      <c r="CH2188" s="238"/>
      <c r="CI2188" s="238"/>
      <c r="CJ2188" s="238"/>
      <c r="CK2188" s="238"/>
      <c r="CL2188" s="238"/>
      <c r="CM2188" s="238"/>
      <c r="CN2188" s="238"/>
      <c r="CO2188" s="238"/>
      <c r="CP2188" s="238"/>
      <c r="CQ2188" s="238"/>
      <c r="CR2188" s="238"/>
      <c r="CS2188" s="238"/>
      <c r="CT2188" s="238"/>
      <c r="CU2188" s="238"/>
      <c r="CV2188" s="238"/>
      <c r="CW2188" s="238"/>
      <c r="CX2188" s="238"/>
      <c r="CY2188" s="238"/>
      <c r="CZ2188" s="238"/>
      <c r="DA2188" s="238"/>
      <c r="DB2188" s="238"/>
      <c r="DC2188" s="238"/>
      <c r="DD2188" s="238"/>
      <c r="DE2188" s="238"/>
      <c r="DF2188" s="238"/>
      <c r="DG2188" s="238"/>
      <c r="DH2188" s="238"/>
      <c r="DI2188" s="238"/>
      <c r="DJ2188" s="238"/>
      <c r="DK2188" s="238"/>
      <c r="DL2188" s="238"/>
      <c r="DM2188" s="238"/>
      <c r="DN2188" s="238"/>
      <c r="DO2188" s="238"/>
      <c r="DP2188" s="238"/>
      <c r="DQ2188" s="238"/>
      <c r="DR2188" s="238"/>
      <c r="DS2188" s="238"/>
      <c r="DT2188" s="238"/>
      <c r="DU2188" s="238"/>
      <c r="DV2188" s="238"/>
      <c r="DW2188" s="238"/>
      <c r="DX2188" s="238"/>
      <c r="DY2188" s="238"/>
      <c r="DZ2188" s="238"/>
      <c r="EA2188" s="238"/>
      <c r="EB2188" s="238"/>
      <c r="EC2188" s="238"/>
      <c r="ED2188" s="238"/>
      <c r="EE2188" s="238"/>
      <c r="EF2188" s="238"/>
      <c r="EG2188" s="238"/>
      <c r="EH2188" s="238"/>
      <c r="EI2188" s="238"/>
      <c r="EJ2188" s="238"/>
      <c r="EK2188" s="238"/>
      <c r="EL2188" s="238"/>
      <c r="EM2188" s="238"/>
      <c r="EN2188" s="238"/>
      <c r="EO2188" s="238"/>
      <c r="EP2188" s="238"/>
      <c r="EQ2188" s="238"/>
      <c r="ER2188" s="238"/>
      <c r="ES2188" s="238"/>
      <c r="ET2188" s="238"/>
      <c r="EU2188" s="238"/>
      <c r="EV2188" s="238"/>
      <c r="EW2188" s="238"/>
      <c r="EX2188" s="238"/>
      <c r="EY2188" s="238"/>
      <c r="EZ2188" s="238"/>
      <c r="FA2188" s="238"/>
      <c r="FB2188" s="238"/>
      <c r="FC2188" s="238"/>
      <c r="FD2188" s="238"/>
      <c r="FE2188" s="238"/>
    </row>
    <row r="2189" spans="34:161">
      <c r="AH2189" s="238"/>
      <c r="AI2189" s="238"/>
      <c r="AJ2189" s="238"/>
      <c r="AK2189" s="238"/>
      <c r="AL2189" s="238"/>
      <c r="AM2189" s="238"/>
      <c r="AN2189" s="238"/>
      <c r="AO2189" s="238"/>
      <c r="AP2189" s="238"/>
      <c r="AQ2189" s="238"/>
      <c r="AR2189" s="238"/>
      <c r="AS2189" s="238"/>
      <c r="AT2189" s="238"/>
      <c r="AU2189" s="238"/>
      <c r="AV2189" s="238"/>
      <c r="AW2189" s="238"/>
      <c r="AX2189" s="238"/>
      <c r="AY2189" s="238"/>
      <c r="AZ2189" s="238"/>
      <c r="BA2189" s="238"/>
      <c r="BB2189" s="238"/>
      <c r="BC2189" s="238"/>
      <c r="BD2189" s="238"/>
      <c r="BE2189" s="238"/>
      <c r="BF2189" s="238"/>
      <c r="BG2189" s="238"/>
      <c r="BH2189" s="238"/>
      <c r="BI2189" s="238"/>
      <c r="BJ2189" s="238"/>
      <c r="BK2189" s="238"/>
      <c r="BL2189" s="238"/>
      <c r="BM2189" s="238"/>
      <c r="BN2189" s="238"/>
      <c r="BO2189" s="238"/>
      <c r="BP2189" s="238"/>
      <c r="BQ2189" s="238"/>
      <c r="BR2189" s="238"/>
      <c r="BS2189" s="238"/>
      <c r="BT2189" s="238"/>
      <c r="BU2189" s="238"/>
      <c r="BV2189" s="238"/>
      <c r="BW2189" s="238"/>
      <c r="BX2189" s="238"/>
      <c r="BY2189" s="238"/>
      <c r="BZ2189" s="238"/>
      <c r="CA2189" s="238"/>
      <c r="CB2189" s="238"/>
      <c r="CC2189" s="238"/>
      <c r="CD2189" s="238"/>
      <c r="CE2189" s="238"/>
      <c r="CF2189" s="238"/>
      <c r="CG2189" s="238"/>
      <c r="CH2189" s="238"/>
      <c r="CI2189" s="238"/>
      <c r="CJ2189" s="238"/>
      <c r="CK2189" s="238"/>
      <c r="CL2189" s="238"/>
      <c r="CM2189" s="238"/>
      <c r="CN2189" s="238"/>
      <c r="CO2189" s="238"/>
      <c r="CP2189" s="238"/>
      <c r="CQ2189" s="238"/>
      <c r="CR2189" s="238"/>
      <c r="CS2189" s="238"/>
      <c r="CT2189" s="238"/>
      <c r="CU2189" s="238"/>
      <c r="CV2189" s="238"/>
      <c r="CW2189" s="238"/>
      <c r="CX2189" s="238"/>
      <c r="CY2189" s="238"/>
      <c r="CZ2189" s="238"/>
      <c r="DA2189" s="238"/>
      <c r="DB2189" s="238"/>
      <c r="DC2189" s="238"/>
      <c r="DD2189" s="238"/>
      <c r="DE2189" s="238"/>
      <c r="DF2189" s="238"/>
      <c r="DG2189" s="238"/>
      <c r="DH2189" s="238"/>
      <c r="DI2189" s="238"/>
      <c r="DJ2189" s="238"/>
      <c r="DK2189" s="238"/>
      <c r="DL2189" s="238"/>
      <c r="DM2189" s="238"/>
      <c r="DN2189" s="238"/>
      <c r="DO2189" s="238"/>
      <c r="DP2189" s="238"/>
      <c r="DQ2189" s="238"/>
      <c r="DR2189" s="238"/>
      <c r="DS2189" s="238"/>
      <c r="DT2189" s="238"/>
      <c r="DU2189" s="238"/>
      <c r="DV2189" s="238"/>
      <c r="DW2189" s="238"/>
      <c r="DX2189" s="238"/>
      <c r="DY2189" s="238"/>
      <c r="DZ2189" s="238"/>
      <c r="EA2189" s="238"/>
      <c r="EB2189" s="238"/>
      <c r="EC2189" s="238"/>
      <c r="ED2189" s="238"/>
      <c r="EE2189" s="238"/>
      <c r="EF2189" s="238"/>
      <c r="EG2189" s="238"/>
      <c r="EH2189" s="238"/>
      <c r="EI2189" s="238"/>
      <c r="EJ2189" s="238"/>
      <c r="EK2189" s="238"/>
      <c r="EL2189" s="238"/>
      <c r="EM2189" s="238"/>
      <c r="EN2189" s="238"/>
      <c r="EO2189" s="238"/>
      <c r="EP2189" s="238"/>
      <c r="EQ2189" s="238"/>
      <c r="ER2189" s="238"/>
      <c r="ES2189" s="238"/>
      <c r="ET2189" s="238"/>
      <c r="EU2189" s="238"/>
      <c r="EV2189" s="238"/>
      <c r="EW2189" s="238"/>
      <c r="EX2189" s="238"/>
      <c r="EY2189" s="238"/>
      <c r="EZ2189" s="238"/>
      <c r="FA2189" s="238"/>
      <c r="FB2189" s="238"/>
      <c r="FC2189" s="238"/>
      <c r="FD2189" s="238"/>
      <c r="FE2189" s="238"/>
    </row>
    <row r="2190" spans="34:161">
      <c r="AH2190" s="238"/>
      <c r="AI2190" s="238"/>
      <c r="AJ2190" s="238"/>
      <c r="AK2190" s="238"/>
      <c r="AL2190" s="238"/>
      <c r="AM2190" s="238"/>
      <c r="AN2190" s="238"/>
      <c r="AO2190" s="238"/>
      <c r="AP2190" s="238"/>
      <c r="AQ2190" s="238"/>
      <c r="AR2190" s="238"/>
      <c r="AS2190" s="238"/>
      <c r="AT2190" s="238"/>
      <c r="AU2190" s="238"/>
      <c r="AV2190" s="238"/>
      <c r="AW2190" s="238"/>
      <c r="AX2190" s="238"/>
      <c r="AY2190" s="238"/>
      <c r="AZ2190" s="238"/>
      <c r="BA2190" s="238"/>
      <c r="BB2190" s="238"/>
      <c r="BC2190" s="238"/>
      <c r="BD2190" s="238"/>
      <c r="BE2190" s="238"/>
      <c r="BF2190" s="238"/>
      <c r="BG2190" s="238"/>
      <c r="BH2190" s="238"/>
      <c r="BI2190" s="238"/>
      <c r="BJ2190" s="238"/>
      <c r="BK2190" s="238"/>
      <c r="BL2190" s="238"/>
      <c r="BM2190" s="238"/>
      <c r="BN2190" s="238"/>
      <c r="BO2190" s="238"/>
      <c r="BP2190" s="238"/>
      <c r="BQ2190" s="238"/>
      <c r="BR2190" s="238"/>
      <c r="BS2190" s="238"/>
      <c r="BT2190" s="238"/>
      <c r="BU2190" s="238"/>
      <c r="BV2190" s="238"/>
      <c r="BW2190" s="238"/>
      <c r="BX2190" s="238"/>
      <c r="BY2190" s="238"/>
      <c r="BZ2190" s="238"/>
      <c r="CA2190" s="238"/>
      <c r="CB2190" s="238"/>
      <c r="CC2190" s="238"/>
      <c r="CD2190" s="238"/>
      <c r="CE2190" s="238"/>
      <c r="CF2190" s="238"/>
      <c r="CG2190" s="238"/>
      <c r="CH2190" s="238"/>
      <c r="CI2190" s="238"/>
      <c r="CJ2190" s="238"/>
      <c r="CK2190" s="238"/>
      <c r="CL2190" s="238"/>
      <c r="CM2190" s="238"/>
      <c r="CN2190" s="238"/>
      <c r="CO2190" s="238"/>
      <c r="CP2190" s="238"/>
      <c r="CQ2190" s="238"/>
      <c r="CR2190" s="238"/>
      <c r="CS2190" s="238"/>
      <c r="CT2190" s="238"/>
      <c r="CU2190" s="238"/>
      <c r="CV2190" s="238"/>
      <c r="CW2190" s="238"/>
      <c r="CX2190" s="238"/>
      <c r="CY2190" s="238"/>
      <c r="CZ2190" s="238"/>
      <c r="DA2190" s="238"/>
      <c r="DB2190" s="238"/>
      <c r="DC2190" s="238"/>
      <c r="DD2190" s="238"/>
      <c r="DE2190" s="238"/>
      <c r="DF2190" s="238"/>
      <c r="DG2190" s="238"/>
      <c r="DH2190" s="238"/>
      <c r="DI2190" s="238"/>
      <c r="DJ2190" s="238"/>
      <c r="DK2190" s="238"/>
      <c r="DL2190" s="238"/>
      <c r="DM2190" s="238"/>
      <c r="DN2190" s="238"/>
      <c r="DO2190" s="238"/>
      <c r="DP2190" s="238"/>
      <c r="DQ2190" s="238"/>
      <c r="DR2190" s="238"/>
      <c r="DS2190" s="238"/>
      <c r="DT2190" s="238"/>
      <c r="DU2190" s="238"/>
      <c r="DV2190" s="238"/>
      <c r="DW2190" s="238"/>
      <c r="DX2190" s="238"/>
      <c r="DY2190" s="238"/>
      <c r="DZ2190" s="238"/>
      <c r="EA2190" s="238"/>
      <c r="EB2190" s="238"/>
      <c r="EC2190" s="238"/>
      <c r="ED2190" s="238"/>
      <c r="EE2190" s="238"/>
      <c r="EF2190" s="238"/>
      <c r="EG2190" s="238"/>
      <c r="EH2190" s="238"/>
      <c r="EI2190" s="238"/>
      <c r="EJ2190" s="238"/>
      <c r="EK2190" s="238"/>
      <c r="EL2190" s="238"/>
      <c r="EM2190" s="238"/>
      <c r="EN2190" s="238"/>
      <c r="EO2190" s="238"/>
      <c r="EP2190" s="238"/>
      <c r="EQ2190" s="238"/>
      <c r="ER2190" s="238"/>
      <c r="ES2190" s="238"/>
      <c r="ET2190" s="238"/>
      <c r="EU2190" s="238"/>
      <c r="EV2190" s="238"/>
      <c r="EW2190" s="238"/>
      <c r="EX2190" s="238"/>
      <c r="EY2190" s="238"/>
      <c r="EZ2190" s="238"/>
      <c r="FA2190" s="238"/>
      <c r="FB2190" s="238"/>
      <c r="FC2190" s="238"/>
      <c r="FD2190" s="238"/>
      <c r="FE2190" s="238"/>
    </row>
    <row r="2191" spans="34:161">
      <c r="AH2191" s="238"/>
      <c r="AI2191" s="238"/>
      <c r="AJ2191" s="238"/>
      <c r="AK2191" s="238"/>
      <c r="AL2191" s="238"/>
      <c r="AM2191" s="238"/>
      <c r="AN2191" s="238"/>
      <c r="AO2191" s="238"/>
      <c r="AP2191" s="238"/>
      <c r="AQ2191" s="238"/>
      <c r="AR2191" s="238"/>
      <c r="AS2191" s="238"/>
      <c r="AT2191" s="238"/>
      <c r="AU2191" s="238"/>
      <c r="AV2191" s="238"/>
      <c r="AW2191" s="238"/>
      <c r="AX2191" s="238"/>
      <c r="AY2191" s="238"/>
      <c r="AZ2191" s="238"/>
      <c r="BA2191" s="238"/>
      <c r="BB2191" s="238"/>
      <c r="BC2191" s="238"/>
      <c r="BD2191" s="238"/>
      <c r="BE2191" s="238"/>
      <c r="BF2191" s="238"/>
      <c r="BG2191" s="238"/>
      <c r="BH2191" s="238"/>
      <c r="BI2191" s="238"/>
      <c r="BJ2191" s="238"/>
      <c r="BK2191" s="238"/>
      <c r="BL2191" s="238"/>
      <c r="BM2191" s="238"/>
      <c r="BN2191" s="238"/>
      <c r="BO2191" s="238"/>
      <c r="BP2191" s="238"/>
      <c r="BQ2191" s="238"/>
      <c r="BR2191" s="238"/>
      <c r="BS2191" s="238"/>
      <c r="BT2191" s="238"/>
      <c r="BU2191" s="238"/>
      <c r="BV2191" s="238"/>
      <c r="BW2191" s="238"/>
      <c r="BX2191" s="238"/>
      <c r="BY2191" s="238"/>
      <c r="BZ2191" s="238"/>
      <c r="CA2191" s="238"/>
      <c r="CB2191" s="238"/>
      <c r="CC2191" s="238"/>
      <c r="CD2191" s="238"/>
      <c r="CE2191" s="238"/>
      <c r="CF2191" s="238"/>
      <c r="CG2191" s="238"/>
      <c r="CH2191" s="238"/>
      <c r="CI2191" s="238"/>
      <c r="CJ2191" s="238"/>
      <c r="CK2191" s="238"/>
      <c r="CL2191" s="238"/>
      <c r="CM2191" s="238"/>
      <c r="CN2191" s="238"/>
      <c r="CO2191" s="238"/>
      <c r="CP2191" s="238"/>
      <c r="CQ2191" s="238"/>
      <c r="CR2191" s="238"/>
      <c r="CS2191" s="238"/>
      <c r="CT2191" s="238"/>
      <c r="CU2191" s="238"/>
      <c r="CV2191" s="238"/>
      <c r="CW2191" s="238"/>
      <c r="CX2191" s="238"/>
      <c r="CY2191" s="238"/>
      <c r="CZ2191" s="238"/>
      <c r="DA2191" s="238"/>
      <c r="DB2191" s="238"/>
      <c r="DC2191" s="238"/>
      <c r="DD2191" s="238"/>
      <c r="DE2191" s="238"/>
      <c r="DF2191" s="238"/>
      <c r="DG2191" s="238"/>
      <c r="DH2191" s="238"/>
      <c r="DI2191" s="238"/>
      <c r="DJ2191" s="238"/>
      <c r="DK2191" s="238"/>
      <c r="DL2191" s="238"/>
      <c r="DM2191" s="238"/>
      <c r="DN2191" s="238"/>
      <c r="DO2191" s="238"/>
      <c r="DP2191" s="238"/>
      <c r="DQ2191" s="238"/>
      <c r="DR2191" s="238"/>
      <c r="DS2191" s="238"/>
      <c r="DT2191" s="238"/>
      <c r="DU2191" s="238"/>
      <c r="DV2191" s="238"/>
      <c r="DW2191" s="238"/>
      <c r="DX2191" s="238"/>
      <c r="DY2191" s="238"/>
      <c r="DZ2191" s="238"/>
      <c r="EA2191" s="238"/>
      <c r="EB2191" s="238"/>
      <c r="EC2191" s="238"/>
      <c r="ED2191" s="238"/>
      <c r="EE2191" s="238"/>
      <c r="EF2191" s="238"/>
      <c r="EG2191" s="238"/>
      <c r="EH2191" s="238"/>
      <c r="EI2191" s="238"/>
      <c r="EJ2191" s="238"/>
      <c r="EK2191" s="238"/>
      <c r="EL2191" s="238"/>
      <c r="EM2191" s="238"/>
      <c r="EN2191" s="238"/>
      <c r="EO2191" s="238"/>
      <c r="EP2191" s="238"/>
      <c r="EQ2191" s="238"/>
      <c r="ER2191" s="238"/>
      <c r="ES2191" s="238"/>
      <c r="ET2191" s="238"/>
      <c r="EU2191" s="238"/>
      <c r="EV2191" s="238"/>
      <c r="EW2191" s="238"/>
      <c r="EX2191" s="238"/>
      <c r="EY2191" s="238"/>
      <c r="EZ2191" s="238"/>
      <c r="FA2191" s="238"/>
      <c r="FB2191" s="238"/>
      <c r="FC2191" s="238"/>
      <c r="FD2191" s="238"/>
      <c r="FE2191" s="238"/>
    </row>
    <row r="2192" spans="34:161">
      <c r="AH2192" s="238"/>
      <c r="AI2192" s="238"/>
      <c r="AJ2192" s="238"/>
      <c r="AK2192" s="238"/>
      <c r="AL2192" s="238"/>
      <c r="AM2192" s="238"/>
      <c r="AN2192" s="238"/>
      <c r="AO2192" s="238"/>
      <c r="AP2192" s="238"/>
      <c r="AQ2192" s="238"/>
      <c r="AR2192" s="238"/>
      <c r="AS2192" s="238"/>
      <c r="AT2192" s="238"/>
      <c r="AU2192" s="238"/>
      <c r="AV2192" s="238"/>
      <c r="AW2192" s="238"/>
      <c r="AX2192" s="238"/>
      <c r="AY2192" s="238"/>
      <c r="AZ2192" s="238"/>
      <c r="BA2192" s="238"/>
      <c r="BB2192" s="238"/>
      <c r="BC2192" s="238"/>
      <c r="BD2192" s="238"/>
      <c r="BE2192" s="238"/>
      <c r="BF2192" s="238"/>
      <c r="BG2192" s="238"/>
      <c r="BH2192" s="238"/>
      <c r="BI2192" s="238"/>
      <c r="BJ2192" s="238"/>
      <c r="BK2192" s="238"/>
      <c r="BL2192" s="238"/>
      <c r="BM2192" s="238"/>
      <c r="BN2192" s="238"/>
      <c r="BO2192" s="238"/>
      <c r="BP2192" s="238"/>
      <c r="BQ2192" s="238"/>
      <c r="BR2192" s="238"/>
      <c r="BS2192" s="238"/>
      <c r="BT2192" s="238"/>
      <c r="BU2192" s="238"/>
      <c r="BV2192" s="238"/>
      <c r="BW2192" s="238"/>
      <c r="BX2192" s="238"/>
      <c r="BY2192" s="238"/>
      <c r="BZ2192" s="238"/>
      <c r="CA2192" s="238"/>
      <c r="CB2192" s="238"/>
      <c r="CC2192" s="238"/>
      <c r="CD2192" s="238"/>
      <c r="CE2192" s="238"/>
      <c r="CF2192" s="238"/>
      <c r="CG2192" s="238"/>
      <c r="CH2192" s="238"/>
      <c r="CI2192" s="238"/>
      <c r="CJ2192" s="238"/>
      <c r="CK2192" s="238"/>
      <c r="CL2192" s="238"/>
      <c r="CM2192" s="238"/>
      <c r="CN2192" s="238"/>
      <c r="CO2192" s="238"/>
      <c r="CP2192" s="238"/>
      <c r="CQ2192" s="238"/>
      <c r="CR2192" s="238"/>
      <c r="CS2192" s="238"/>
      <c r="CT2192" s="238"/>
      <c r="CU2192" s="238"/>
      <c r="CV2192" s="238"/>
      <c r="CW2192" s="238"/>
      <c r="CX2192" s="238"/>
      <c r="CY2192" s="238"/>
      <c r="CZ2192" s="238"/>
      <c r="DA2192" s="238"/>
      <c r="DB2192" s="238"/>
      <c r="DC2192" s="238"/>
      <c r="DD2192" s="238"/>
      <c r="DE2192" s="238"/>
      <c r="DF2192" s="238"/>
      <c r="DG2192" s="238"/>
      <c r="DH2192" s="238"/>
      <c r="DI2192" s="238"/>
      <c r="DJ2192" s="238"/>
      <c r="DK2192" s="238"/>
      <c r="DL2192" s="238"/>
      <c r="DM2192" s="238"/>
      <c r="DN2192" s="238"/>
      <c r="DO2192" s="238"/>
      <c r="DP2192" s="238"/>
      <c r="DQ2192" s="238"/>
      <c r="DR2192" s="238"/>
      <c r="DS2192" s="238"/>
      <c r="DT2192" s="238"/>
      <c r="DU2192" s="238"/>
      <c r="DV2192" s="238"/>
      <c r="DW2192" s="238"/>
      <c r="DX2192" s="238"/>
      <c r="DY2192" s="238"/>
      <c r="DZ2192" s="238"/>
      <c r="EA2192" s="238"/>
      <c r="EB2192" s="238"/>
      <c r="EC2192" s="238"/>
      <c r="ED2192" s="238"/>
      <c r="EE2192" s="238"/>
      <c r="EF2192" s="238"/>
      <c r="EG2192" s="238"/>
      <c r="EH2192" s="238"/>
      <c r="EI2192" s="238"/>
      <c r="EJ2192" s="238"/>
      <c r="EK2192" s="238"/>
      <c r="EL2192" s="238"/>
      <c r="EM2192" s="238"/>
      <c r="EN2192" s="238"/>
      <c r="EO2192" s="238"/>
      <c r="EP2192" s="238"/>
      <c r="EQ2192" s="238"/>
      <c r="ER2192" s="238"/>
      <c r="ES2192" s="238"/>
      <c r="ET2192" s="238"/>
      <c r="EU2192" s="238"/>
      <c r="EV2192" s="238"/>
      <c r="EW2192" s="238"/>
      <c r="EX2192" s="238"/>
      <c r="EY2192" s="238"/>
      <c r="EZ2192" s="238"/>
      <c r="FA2192" s="238"/>
      <c r="FB2192" s="238"/>
      <c r="FC2192" s="238"/>
      <c r="FD2192" s="238"/>
      <c r="FE2192" s="238"/>
    </row>
    <row r="2193" spans="34:161">
      <c r="AH2193" s="238"/>
      <c r="AI2193" s="238"/>
      <c r="AJ2193" s="238"/>
      <c r="AK2193" s="238"/>
      <c r="AL2193" s="238"/>
      <c r="AM2193" s="238"/>
      <c r="AN2193" s="238"/>
      <c r="AO2193" s="238"/>
      <c r="AP2193" s="238"/>
      <c r="AQ2193" s="238"/>
      <c r="AR2193" s="238"/>
      <c r="AS2193" s="238"/>
      <c r="AT2193" s="238"/>
      <c r="AU2193" s="238"/>
      <c r="AV2193" s="238"/>
      <c r="AW2193" s="238"/>
      <c r="AX2193" s="238"/>
      <c r="AY2193" s="238"/>
      <c r="AZ2193" s="238"/>
      <c r="BA2193" s="238"/>
      <c r="BB2193" s="238"/>
      <c r="BC2193" s="238"/>
      <c r="BD2193" s="238"/>
      <c r="BE2193" s="238"/>
      <c r="BF2193" s="238"/>
      <c r="BG2193" s="238"/>
      <c r="BH2193" s="238"/>
      <c r="BI2193" s="238"/>
      <c r="BJ2193" s="238"/>
      <c r="BK2193" s="238"/>
      <c r="BL2193" s="238"/>
      <c r="BM2193" s="238"/>
      <c r="BN2193" s="238"/>
      <c r="BO2193" s="238"/>
      <c r="BP2193" s="238"/>
      <c r="BQ2193" s="238"/>
      <c r="BR2193" s="238"/>
      <c r="BS2193" s="238"/>
      <c r="BT2193" s="238"/>
      <c r="BU2193" s="238"/>
      <c r="BV2193" s="238"/>
      <c r="BW2193" s="238"/>
      <c r="BX2193" s="238"/>
      <c r="BY2193" s="238"/>
      <c r="BZ2193" s="238"/>
      <c r="CA2193" s="238"/>
      <c r="CB2193" s="238"/>
      <c r="CC2193" s="238"/>
      <c r="CD2193" s="238"/>
      <c r="CE2193" s="238"/>
      <c r="CF2193" s="238"/>
      <c r="CG2193" s="238"/>
      <c r="CH2193" s="238"/>
      <c r="CI2193" s="238"/>
      <c r="CJ2193" s="238"/>
      <c r="CK2193" s="238"/>
      <c r="CL2193" s="238"/>
      <c r="CM2193" s="238"/>
      <c r="CN2193" s="238"/>
      <c r="CO2193" s="238"/>
      <c r="CP2193" s="238"/>
      <c r="CQ2193" s="238"/>
      <c r="CR2193" s="238"/>
      <c r="CS2193" s="238"/>
      <c r="CT2193" s="238"/>
      <c r="CU2193" s="238"/>
      <c r="CV2193" s="238"/>
      <c r="CW2193" s="238"/>
      <c r="CX2193" s="238"/>
      <c r="CY2193" s="238"/>
      <c r="CZ2193" s="238"/>
      <c r="DA2193" s="238"/>
      <c r="DB2193" s="238"/>
      <c r="DC2193" s="238"/>
      <c r="DD2193" s="238"/>
      <c r="DE2193" s="238"/>
      <c r="DF2193" s="238"/>
      <c r="DG2193" s="238"/>
      <c r="DH2193" s="238"/>
      <c r="DI2193" s="238"/>
      <c r="DJ2193" s="238"/>
      <c r="DK2193" s="238"/>
      <c r="DL2193" s="238"/>
      <c r="DM2193" s="238"/>
      <c r="DN2193" s="238"/>
      <c r="DO2193" s="238"/>
      <c r="DP2193" s="238"/>
      <c r="DQ2193" s="238"/>
      <c r="DR2193" s="238"/>
      <c r="DS2193" s="238"/>
      <c r="DT2193" s="238"/>
      <c r="DU2193" s="238"/>
      <c r="DV2193" s="238"/>
      <c r="DW2193" s="238"/>
      <c r="DX2193" s="238"/>
      <c r="DY2193" s="238"/>
      <c r="DZ2193" s="238"/>
      <c r="EA2193" s="238"/>
      <c r="EB2193" s="238"/>
      <c r="EC2193" s="238"/>
      <c r="ED2193" s="238"/>
      <c r="EE2193" s="238"/>
      <c r="EF2193" s="238"/>
      <c r="EG2193" s="238"/>
      <c r="EH2193" s="238"/>
      <c r="EI2193" s="238"/>
      <c r="EJ2193" s="238"/>
      <c r="EK2193" s="238"/>
      <c r="EL2193" s="238"/>
      <c r="EM2193" s="238"/>
      <c r="EN2193" s="238"/>
      <c r="EO2193" s="238"/>
      <c r="EP2193" s="238"/>
      <c r="EQ2193" s="238"/>
      <c r="ER2193" s="238"/>
      <c r="ES2193" s="238"/>
      <c r="ET2193" s="238"/>
      <c r="EU2193" s="238"/>
      <c r="EV2193" s="238"/>
      <c r="EW2193" s="238"/>
      <c r="EX2193" s="238"/>
      <c r="EY2193" s="238"/>
      <c r="EZ2193" s="238"/>
      <c r="FA2193" s="238"/>
      <c r="FB2193" s="238"/>
      <c r="FC2193" s="238"/>
      <c r="FD2193" s="238"/>
      <c r="FE2193" s="238"/>
    </row>
    <row r="2194" spans="34:161">
      <c r="AH2194" s="238"/>
      <c r="AI2194" s="238"/>
      <c r="AJ2194" s="238"/>
      <c r="AK2194" s="238"/>
      <c r="AL2194" s="238"/>
      <c r="AM2194" s="238"/>
      <c r="AN2194" s="238"/>
      <c r="AO2194" s="238"/>
      <c r="AP2194" s="238"/>
      <c r="AQ2194" s="238"/>
      <c r="AR2194" s="238"/>
      <c r="AS2194" s="238"/>
      <c r="AT2194" s="238"/>
      <c r="AU2194" s="238"/>
      <c r="AV2194" s="238"/>
      <c r="AW2194" s="238"/>
      <c r="AX2194" s="238"/>
      <c r="AY2194" s="238"/>
      <c r="AZ2194" s="238"/>
      <c r="BA2194" s="238"/>
      <c r="BB2194" s="238"/>
      <c r="BC2194" s="238"/>
      <c r="BD2194" s="238"/>
      <c r="BE2194" s="238"/>
      <c r="BF2194" s="238"/>
      <c r="BG2194" s="238"/>
      <c r="BH2194" s="238"/>
      <c r="BI2194" s="238"/>
      <c r="BJ2194" s="238"/>
      <c r="BK2194" s="238"/>
      <c r="BL2194" s="238"/>
      <c r="BM2194" s="238"/>
      <c r="BN2194" s="238"/>
      <c r="BO2194" s="238"/>
      <c r="BP2194" s="238"/>
      <c r="BQ2194" s="238"/>
      <c r="BR2194" s="238"/>
      <c r="BS2194" s="238"/>
      <c r="BT2194" s="238"/>
      <c r="BU2194" s="238"/>
      <c r="BV2194" s="238"/>
      <c r="BW2194" s="238"/>
      <c r="BX2194" s="238"/>
      <c r="BY2194" s="238"/>
      <c r="BZ2194" s="238"/>
      <c r="CA2194" s="238"/>
      <c r="CB2194" s="238"/>
      <c r="CC2194" s="238"/>
      <c r="CD2194" s="238"/>
      <c r="CE2194" s="238"/>
      <c r="CF2194" s="238"/>
      <c r="CG2194" s="238"/>
      <c r="CH2194" s="238"/>
      <c r="CI2194" s="238"/>
      <c r="CJ2194" s="238"/>
      <c r="CK2194" s="238"/>
      <c r="CL2194" s="238"/>
      <c r="CM2194" s="238"/>
      <c r="CN2194" s="238"/>
      <c r="CO2194" s="238"/>
      <c r="CP2194" s="238"/>
      <c r="CQ2194" s="238"/>
      <c r="CR2194" s="238"/>
      <c r="CS2194" s="238"/>
      <c r="CT2194" s="238"/>
      <c r="CU2194" s="238"/>
      <c r="CV2194" s="238"/>
      <c r="CW2194" s="238"/>
      <c r="CX2194" s="238"/>
      <c r="CY2194" s="238"/>
      <c r="CZ2194" s="238"/>
      <c r="DA2194" s="238"/>
      <c r="DB2194" s="238"/>
      <c r="DC2194" s="238"/>
      <c r="DD2194" s="238"/>
      <c r="DE2194" s="238"/>
      <c r="DF2194" s="238"/>
      <c r="DG2194" s="238"/>
      <c r="DH2194" s="238"/>
      <c r="DI2194" s="238"/>
      <c r="DJ2194" s="238"/>
      <c r="DK2194" s="238"/>
      <c r="DL2194" s="238"/>
      <c r="DM2194" s="238"/>
      <c r="DN2194" s="238"/>
      <c r="DO2194" s="238"/>
      <c r="DP2194" s="238"/>
      <c r="DQ2194" s="238"/>
      <c r="DR2194" s="238"/>
      <c r="DS2194" s="238"/>
      <c r="DT2194" s="238"/>
      <c r="DU2194" s="238"/>
      <c r="DV2194" s="238"/>
      <c r="DW2194" s="238"/>
      <c r="DX2194" s="238"/>
      <c r="DY2194" s="238"/>
      <c r="DZ2194" s="238"/>
      <c r="EA2194" s="238"/>
      <c r="EB2194" s="238"/>
      <c r="EC2194" s="238"/>
      <c r="ED2194" s="238"/>
      <c r="EE2194" s="238"/>
      <c r="EF2194" s="238"/>
      <c r="EG2194" s="238"/>
      <c r="EH2194" s="238"/>
      <c r="EI2194" s="238"/>
      <c r="EJ2194" s="238"/>
      <c r="EK2194" s="238"/>
      <c r="EL2194" s="238"/>
      <c r="EM2194" s="238"/>
      <c r="EN2194" s="238"/>
      <c r="EO2194" s="238"/>
      <c r="EP2194" s="238"/>
      <c r="EQ2194" s="238"/>
      <c r="ER2194" s="238"/>
      <c r="ES2194" s="238"/>
      <c r="ET2194" s="238"/>
      <c r="EU2194" s="238"/>
      <c r="EV2194" s="238"/>
      <c r="EW2194" s="238"/>
      <c r="EX2194" s="238"/>
      <c r="EY2194" s="238"/>
      <c r="EZ2194" s="238"/>
      <c r="FA2194" s="238"/>
      <c r="FB2194" s="238"/>
      <c r="FC2194" s="238"/>
      <c r="FD2194" s="238"/>
      <c r="FE2194" s="238"/>
    </row>
    <row r="2195" spans="34:161">
      <c r="AH2195" s="238"/>
      <c r="AI2195" s="238"/>
      <c r="AJ2195" s="238"/>
      <c r="AK2195" s="238"/>
      <c r="AL2195" s="238"/>
      <c r="AM2195" s="238"/>
      <c r="AN2195" s="238"/>
      <c r="AO2195" s="238"/>
      <c r="AP2195" s="238"/>
      <c r="AQ2195" s="238"/>
      <c r="AR2195" s="238"/>
      <c r="AS2195" s="238"/>
      <c r="AT2195" s="238"/>
      <c r="AU2195" s="238"/>
      <c r="AV2195" s="238"/>
      <c r="AW2195" s="238"/>
      <c r="AX2195" s="238"/>
      <c r="AY2195" s="238"/>
      <c r="AZ2195" s="238"/>
      <c r="BA2195" s="238"/>
      <c r="BB2195" s="238"/>
      <c r="BC2195" s="238"/>
      <c r="BD2195" s="238"/>
      <c r="BE2195" s="238"/>
      <c r="BF2195" s="238"/>
      <c r="BG2195" s="238"/>
      <c r="BH2195" s="238"/>
      <c r="BI2195" s="238"/>
      <c r="BJ2195" s="238"/>
      <c r="BK2195" s="238"/>
      <c r="BL2195" s="238"/>
      <c r="BM2195" s="238"/>
      <c r="BN2195" s="238"/>
      <c r="BO2195" s="238"/>
      <c r="BP2195" s="238"/>
      <c r="BQ2195" s="238"/>
      <c r="BR2195" s="238"/>
      <c r="BS2195" s="238"/>
      <c r="BT2195" s="238"/>
      <c r="BU2195" s="238"/>
      <c r="BV2195" s="238"/>
      <c r="BW2195" s="238"/>
      <c r="BX2195" s="238"/>
      <c r="BY2195" s="238"/>
      <c r="BZ2195" s="238"/>
      <c r="CA2195" s="238"/>
      <c r="CB2195" s="238"/>
      <c r="CC2195" s="238"/>
      <c r="CD2195" s="238"/>
      <c r="CE2195" s="238"/>
      <c r="CF2195" s="238"/>
      <c r="CG2195" s="238"/>
      <c r="CH2195" s="238"/>
      <c r="CI2195" s="238"/>
      <c r="CJ2195" s="238"/>
      <c r="CK2195" s="238"/>
      <c r="CL2195" s="238"/>
      <c r="CM2195" s="238"/>
      <c r="CN2195" s="238"/>
      <c r="CO2195" s="238"/>
      <c r="CP2195" s="238"/>
      <c r="CQ2195" s="238"/>
      <c r="CR2195" s="238"/>
      <c r="CS2195" s="238"/>
      <c r="CT2195" s="238"/>
      <c r="CU2195" s="238"/>
      <c r="CV2195" s="238"/>
      <c r="CW2195" s="238"/>
      <c r="CX2195" s="238"/>
      <c r="CY2195" s="238"/>
      <c r="CZ2195" s="238"/>
      <c r="DA2195" s="238"/>
      <c r="DB2195" s="238"/>
      <c r="DC2195" s="238"/>
      <c r="DD2195" s="238"/>
      <c r="DE2195" s="238"/>
      <c r="DF2195" s="238"/>
      <c r="DG2195" s="238"/>
      <c r="DH2195" s="238"/>
      <c r="DI2195" s="238"/>
      <c r="DJ2195" s="238"/>
      <c r="DK2195" s="238"/>
      <c r="DL2195" s="238"/>
      <c r="DM2195" s="238"/>
      <c r="DN2195" s="238"/>
      <c r="DO2195" s="238"/>
      <c r="DP2195" s="238"/>
      <c r="DQ2195" s="238"/>
      <c r="DR2195" s="238"/>
      <c r="DS2195" s="238"/>
      <c r="DT2195" s="238"/>
      <c r="DU2195" s="238"/>
      <c r="DV2195" s="238"/>
      <c r="DW2195" s="238"/>
      <c r="DX2195" s="238"/>
      <c r="DY2195" s="238"/>
      <c r="DZ2195" s="238"/>
      <c r="EA2195" s="238"/>
      <c r="EB2195" s="238"/>
      <c r="EC2195" s="238"/>
      <c r="ED2195" s="238"/>
      <c r="EE2195" s="238"/>
      <c r="EF2195" s="238"/>
      <c r="EG2195" s="238"/>
      <c r="EH2195" s="238"/>
      <c r="EI2195" s="238"/>
      <c r="EJ2195" s="238"/>
      <c r="EK2195" s="238"/>
      <c r="EL2195" s="238"/>
      <c r="EM2195" s="238"/>
      <c r="EN2195" s="238"/>
      <c r="EO2195" s="238"/>
      <c r="EP2195" s="238"/>
      <c r="EQ2195" s="238"/>
      <c r="ER2195" s="238"/>
      <c r="ES2195" s="238"/>
      <c r="ET2195" s="238"/>
      <c r="EU2195" s="238"/>
      <c r="EV2195" s="238"/>
      <c r="EW2195" s="238"/>
      <c r="EX2195" s="238"/>
      <c r="EY2195" s="238"/>
      <c r="EZ2195" s="238"/>
      <c r="FA2195" s="238"/>
      <c r="FB2195" s="238"/>
      <c r="FC2195" s="238"/>
      <c r="FD2195" s="238"/>
      <c r="FE2195" s="238"/>
    </row>
    <row r="2196" spans="34:161">
      <c r="AH2196" s="238"/>
      <c r="AI2196" s="238"/>
      <c r="AJ2196" s="238"/>
      <c r="AK2196" s="238"/>
      <c r="AL2196" s="238"/>
      <c r="AM2196" s="238"/>
      <c r="AN2196" s="238"/>
      <c r="AO2196" s="238"/>
      <c r="AP2196" s="238"/>
      <c r="AQ2196" s="238"/>
      <c r="AR2196" s="238"/>
      <c r="AS2196" s="238"/>
      <c r="AT2196" s="238"/>
      <c r="AU2196" s="238"/>
      <c r="AV2196" s="238"/>
      <c r="AW2196" s="238"/>
      <c r="AX2196" s="238"/>
      <c r="AY2196" s="238"/>
      <c r="AZ2196" s="238"/>
      <c r="BA2196" s="238"/>
      <c r="BB2196" s="238"/>
      <c r="BC2196" s="238"/>
      <c r="BD2196" s="238"/>
      <c r="BE2196" s="238"/>
      <c r="BF2196" s="238"/>
      <c r="BG2196" s="238"/>
      <c r="BH2196" s="238"/>
      <c r="BI2196" s="238"/>
      <c r="BJ2196" s="238"/>
      <c r="BK2196" s="238"/>
      <c r="BL2196" s="238"/>
      <c r="BM2196" s="238"/>
      <c r="BN2196" s="238"/>
      <c r="BO2196" s="238"/>
      <c r="BP2196" s="238"/>
      <c r="BQ2196" s="238"/>
      <c r="BR2196" s="238"/>
      <c r="BS2196" s="238"/>
      <c r="BT2196" s="238"/>
      <c r="BU2196" s="238"/>
      <c r="BV2196" s="238"/>
      <c r="BW2196" s="238"/>
      <c r="BX2196" s="238"/>
      <c r="BY2196" s="238"/>
      <c r="BZ2196" s="238"/>
      <c r="CA2196" s="238"/>
      <c r="CB2196" s="238"/>
      <c r="CC2196" s="238"/>
      <c r="CD2196" s="238"/>
      <c r="CE2196" s="238"/>
      <c r="CF2196" s="238"/>
      <c r="CG2196" s="238"/>
      <c r="CH2196" s="238"/>
      <c r="CI2196" s="238"/>
      <c r="CJ2196" s="238"/>
      <c r="CK2196" s="238"/>
      <c r="CL2196" s="238"/>
      <c r="CM2196" s="238"/>
      <c r="CN2196" s="238"/>
      <c r="CO2196" s="238"/>
      <c r="CP2196" s="238"/>
      <c r="CQ2196" s="238"/>
      <c r="CR2196" s="238"/>
      <c r="CS2196" s="238"/>
      <c r="CT2196" s="238"/>
      <c r="CU2196" s="238"/>
      <c r="CV2196" s="238"/>
      <c r="CW2196" s="238"/>
      <c r="CX2196" s="238"/>
      <c r="CY2196" s="238"/>
      <c r="CZ2196" s="238"/>
      <c r="DA2196" s="238"/>
      <c r="DB2196" s="238"/>
      <c r="DC2196" s="238"/>
      <c r="DD2196" s="238"/>
      <c r="DE2196" s="238"/>
      <c r="DF2196" s="238"/>
      <c r="DG2196" s="238"/>
      <c r="DH2196" s="238"/>
      <c r="DI2196" s="238"/>
      <c r="DJ2196" s="238"/>
      <c r="DK2196" s="238"/>
      <c r="DL2196" s="238"/>
      <c r="DM2196" s="238"/>
      <c r="DN2196" s="238"/>
      <c r="DO2196" s="238"/>
      <c r="DP2196" s="238"/>
      <c r="DQ2196" s="238"/>
      <c r="DR2196" s="238"/>
      <c r="DS2196" s="238"/>
      <c r="DT2196" s="238"/>
      <c r="DU2196" s="238"/>
      <c r="DV2196" s="238"/>
      <c r="DW2196" s="238"/>
      <c r="DX2196" s="238"/>
      <c r="DY2196" s="238"/>
      <c r="DZ2196" s="238"/>
      <c r="EA2196" s="238"/>
      <c r="EB2196" s="238"/>
      <c r="EC2196" s="238"/>
      <c r="ED2196" s="238"/>
      <c r="EE2196" s="238"/>
      <c r="EF2196" s="238"/>
      <c r="EG2196" s="238"/>
      <c r="EH2196" s="238"/>
      <c r="EI2196" s="238"/>
      <c r="EJ2196" s="238"/>
      <c r="EK2196" s="238"/>
      <c r="EL2196" s="238"/>
      <c r="EM2196" s="238"/>
      <c r="EN2196" s="238"/>
      <c r="EO2196" s="238"/>
      <c r="EP2196" s="238"/>
      <c r="EQ2196" s="238"/>
      <c r="ER2196" s="238"/>
      <c r="ES2196" s="238"/>
      <c r="ET2196" s="238"/>
      <c r="EU2196" s="238"/>
      <c r="EV2196" s="238"/>
      <c r="EW2196" s="238"/>
      <c r="EX2196" s="238"/>
      <c r="EY2196" s="238"/>
      <c r="EZ2196" s="238"/>
      <c r="FA2196" s="238"/>
      <c r="FB2196" s="238"/>
      <c r="FC2196" s="238"/>
      <c r="FD2196" s="238"/>
      <c r="FE2196" s="238"/>
    </row>
    <row r="2197" spans="34:161">
      <c r="AH2197" s="238"/>
      <c r="AI2197" s="238"/>
      <c r="AJ2197" s="238"/>
      <c r="AK2197" s="238"/>
      <c r="AL2197" s="238"/>
      <c r="AM2197" s="238"/>
      <c r="AN2197" s="238"/>
      <c r="AO2197" s="238"/>
      <c r="AP2197" s="238"/>
      <c r="AQ2197" s="238"/>
      <c r="AR2197" s="238"/>
      <c r="AS2197" s="238"/>
      <c r="AT2197" s="238"/>
      <c r="AU2197" s="238"/>
      <c r="AV2197" s="238"/>
      <c r="AW2197" s="238"/>
      <c r="AX2197" s="238"/>
      <c r="AY2197" s="238"/>
      <c r="AZ2197" s="238"/>
      <c r="BA2197" s="238"/>
      <c r="BB2197" s="238"/>
      <c r="BC2197" s="238"/>
      <c r="BD2197" s="238"/>
      <c r="BE2197" s="238"/>
      <c r="BF2197" s="238"/>
      <c r="BG2197" s="238"/>
      <c r="BH2197" s="238"/>
      <c r="BI2197" s="238"/>
      <c r="BJ2197" s="238"/>
      <c r="BK2197" s="238"/>
      <c r="BL2197" s="238"/>
      <c r="BM2197" s="238"/>
      <c r="BN2197" s="238"/>
      <c r="BO2197" s="238"/>
      <c r="BP2197" s="238"/>
      <c r="BQ2197" s="238"/>
      <c r="BR2197" s="238"/>
      <c r="BS2197" s="238"/>
      <c r="BT2197" s="238"/>
      <c r="BU2197" s="238"/>
      <c r="BV2197" s="238"/>
      <c r="BW2197" s="238"/>
      <c r="BX2197" s="238"/>
      <c r="BY2197" s="238"/>
      <c r="BZ2197" s="238"/>
      <c r="CA2197" s="238"/>
      <c r="CB2197" s="238"/>
      <c r="CC2197" s="238"/>
      <c r="CD2197" s="238"/>
      <c r="CE2197" s="238"/>
      <c r="CF2197" s="238"/>
      <c r="CG2197" s="238"/>
      <c r="CH2197" s="238"/>
      <c r="CI2197" s="238"/>
      <c r="CJ2197" s="238"/>
      <c r="CK2197" s="238"/>
      <c r="CL2197" s="238"/>
      <c r="CM2197" s="238"/>
      <c r="CN2197" s="238"/>
      <c r="CO2197" s="238"/>
      <c r="CP2197" s="238"/>
      <c r="CQ2197" s="238"/>
      <c r="CR2197" s="238"/>
      <c r="CS2197" s="238"/>
      <c r="CT2197" s="238"/>
      <c r="CU2197" s="238"/>
      <c r="CV2197" s="238"/>
      <c r="CW2197" s="238"/>
      <c r="CX2197" s="238"/>
      <c r="CY2197" s="238"/>
      <c r="CZ2197" s="238"/>
      <c r="DA2197" s="238"/>
      <c r="DB2197" s="238"/>
      <c r="DC2197" s="238"/>
      <c r="DD2197" s="238"/>
      <c r="DE2197" s="238"/>
      <c r="DF2197" s="238"/>
      <c r="DG2197" s="238"/>
      <c r="DH2197" s="238"/>
      <c r="DI2197" s="238"/>
      <c r="DJ2197" s="238"/>
      <c r="DK2197" s="238"/>
      <c r="DL2197" s="238"/>
      <c r="DM2197" s="238"/>
      <c r="DN2197" s="238"/>
      <c r="DO2197" s="238"/>
      <c r="DP2197" s="238"/>
      <c r="DQ2197" s="238"/>
      <c r="DR2197" s="238"/>
      <c r="DS2197" s="238"/>
      <c r="DT2197" s="238"/>
      <c r="DU2197" s="238"/>
      <c r="DV2197" s="238"/>
      <c r="DW2197" s="238"/>
      <c r="DX2197" s="238"/>
      <c r="DY2197" s="238"/>
      <c r="DZ2197" s="238"/>
      <c r="EA2197" s="238"/>
      <c r="EB2197" s="238"/>
      <c r="EC2197" s="238"/>
      <c r="ED2197" s="238"/>
      <c r="EE2197" s="238"/>
      <c r="EF2197" s="238"/>
      <c r="EG2197" s="238"/>
      <c r="EH2197" s="238"/>
      <c r="EI2197" s="238"/>
      <c r="EJ2197" s="238"/>
      <c r="EK2197" s="238"/>
      <c r="EL2197" s="238"/>
      <c r="EM2197" s="238"/>
      <c r="EN2197" s="238"/>
      <c r="EO2197" s="238"/>
      <c r="EP2197" s="238"/>
      <c r="EQ2197" s="238"/>
      <c r="ER2197" s="238"/>
      <c r="ES2197" s="238"/>
      <c r="ET2197" s="238"/>
      <c r="EU2197" s="238"/>
      <c r="EV2197" s="238"/>
      <c r="EW2197" s="238"/>
      <c r="EX2197" s="238"/>
      <c r="EY2197" s="238"/>
      <c r="EZ2197" s="238"/>
      <c r="FA2197" s="238"/>
      <c r="FB2197" s="238"/>
      <c r="FC2197" s="238"/>
      <c r="FD2197" s="238"/>
      <c r="FE2197" s="238"/>
    </row>
    <row r="2198" spans="34:161">
      <c r="AH2198" s="238"/>
      <c r="AI2198" s="238"/>
      <c r="AJ2198" s="238"/>
      <c r="AK2198" s="238"/>
      <c r="AL2198" s="238"/>
      <c r="AM2198" s="238"/>
      <c r="AN2198" s="238"/>
      <c r="AO2198" s="238"/>
      <c r="AP2198" s="238"/>
      <c r="AQ2198" s="238"/>
      <c r="AR2198" s="238"/>
      <c r="AS2198" s="238"/>
      <c r="AT2198" s="238"/>
      <c r="AU2198" s="238"/>
      <c r="AV2198" s="238"/>
      <c r="AW2198" s="238"/>
      <c r="AX2198" s="238"/>
      <c r="AY2198" s="238"/>
      <c r="AZ2198" s="238"/>
      <c r="BA2198" s="238"/>
      <c r="BB2198" s="238"/>
      <c r="BC2198" s="238"/>
      <c r="BD2198" s="238"/>
      <c r="BE2198" s="238"/>
      <c r="BF2198" s="238"/>
      <c r="BG2198" s="238"/>
      <c r="BH2198" s="238"/>
      <c r="BI2198" s="238"/>
      <c r="BJ2198" s="238"/>
      <c r="BK2198" s="238"/>
      <c r="BL2198" s="238"/>
      <c r="BM2198" s="238"/>
      <c r="BN2198" s="238"/>
      <c r="BO2198" s="238"/>
      <c r="BP2198" s="238"/>
      <c r="BQ2198" s="238"/>
      <c r="BR2198" s="238"/>
      <c r="BS2198" s="238"/>
      <c r="BT2198" s="238"/>
      <c r="BU2198" s="238"/>
      <c r="BV2198" s="238"/>
      <c r="BW2198" s="238"/>
      <c r="BX2198" s="238"/>
      <c r="BY2198" s="238"/>
      <c r="BZ2198" s="238"/>
      <c r="CA2198" s="238"/>
      <c r="CB2198" s="238"/>
      <c r="CC2198" s="238"/>
      <c r="CD2198" s="238"/>
      <c r="CE2198" s="238"/>
      <c r="CF2198" s="238"/>
      <c r="CG2198" s="238"/>
      <c r="CH2198" s="238"/>
      <c r="CI2198" s="238"/>
      <c r="CJ2198" s="238"/>
      <c r="CK2198" s="238"/>
      <c r="CL2198" s="238"/>
      <c r="CM2198" s="238"/>
      <c r="CN2198" s="238"/>
      <c r="CO2198" s="238"/>
      <c r="CP2198" s="238"/>
      <c r="CQ2198" s="238"/>
      <c r="CR2198" s="238"/>
      <c r="CS2198" s="238"/>
      <c r="CT2198" s="238"/>
      <c r="CU2198" s="238"/>
      <c r="CV2198" s="238"/>
      <c r="CW2198" s="238"/>
      <c r="CX2198" s="238"/>
      <c r="CY2198" s="238"/>
      <c r="CZ2198" s="238"/>
      <c r="DA2198" s="238"/>
      <c r="DB2198" s="238"/>
      <c r="DC2198" s="238"/>
      <c r="DD2198" s="238"/>
      <c r="DE2198" s="238"/>
      <c r="DF2198" s="238"/>
      <c r="DG2198" s="238"/>
      <c r="DH2198" s="238"/>
      <c r="DI2198" s="238"/>
      <c r="DJ2198" s="238"/>
      <c r="DK2198" s="238"/>
      <c r="DL2198" s="238"/>
      <c r="DM2198" s="238"/>
      <c r="DN2198" s="238"/>
      <c r="DO2198" s="238"/>
      <c r="DP2198" s="238"/>
      <c r="DQ2198" s="238"/>
      <c r="DR2198" s="238"/>
      <c r="DS2198" s="238"/>
      <c r="DT2198" s="238"/>
      <c r="DU2198" s="238"/>
      <c r="DV2198" s="238"/>
      <c r="DW2198" s="238"/>
      <c r="DX2198" s="238"/>
      <c r="DY2198" s="238"/>
      <c r="DZ2198" s="238"/>
      <c r="EA2198" s="238"/>
      <c r="EB2198" s="238"/>
      <c r="EC2198" s="238"/>
      <c r="ED2198" s="238"/>
      <c r="EE2198" s="238"/>
      <c r="EF2198" s="238"/>
      <c r="EG2198" s="238"/>
      <c r="EH2198" s="238"/>
      <c r="EI2198" s="238"/>
      <c r="EJ2198" s="238"/>
      <c r="EK2198" s="238"/>
      <c r="EL2198" s="238"/>
      <c r="EM2198" s="238"/>
      <c r="EN2198" s="238"/>
      <c r="EO2198" s="238"/>
      <c r="EP2198" s="238"/>
      <c r="EQ2198" s="238"/>
      <c r="ER2198" s="238"/>
      <c r="ES2198" s="238"/>
      <c r="ET2198" s="238"/>
      <c r="EU2198" s="238"/>
      <c r="EV2198" s="238"/>
      <c r="EW2198" s="238"/>
      <c r="EX2198" s="238"/>
      <c r="EY2198" s="238"/>
      <c r="EZ2198" s="238"/>
      <c r="FA2198" s="238"/>
      <c r="FB2198" s="238"/>
      <c r="FC2198" s="238"/>
      <c r="FD2198" s="238"/>
      <c r="FE2198" s="238"/>
    </row>
    <row r="2199" spans="34:161">
      <c r="AH2199" s="238"/>
      <c r="AI2199" s="238"/>
      <c r="AJ2199" s="238"/>
      <c r="AK2199" s="238"/>
      <c r="AL2199" s="238"/>
      <c r="AM2199" s="238"/>
      <c r="AN2199" s="238"/>
      <c r="AO2199" s="238"/>
      <c r="AP2199" s="238"/>
      <c r="AQ2199" s="238"/>
      <c r="AR2199" s="238"/>
      <c r="AS2199" s="238"/>
      <c r="AT2199" s="238"/>
      <c r="AU2199" s="238"/>
      <c r="AV2199" s="238"/>
      <c r="AW2199" s="238"/>
      <c r="AX2199" s="238"/>
      <c r="AY2199" s="238"/>
      <c r="AZ2199" s="238"/>
      <c r="BA2199" s="238"/>
      <c r="BB2199" s="238"/>
      <c r="BC2199" s="238"/>
      <c r="BD2199" s="238"/>
      <c r="BE2199" s="238"/>
      <c r="BF2199" s="238"/>
      <c r="BG2199" s="238"/>
      <c r="BH2199" s="238"/>
      <c r="BI2199" s="238"/>
      <c r="BJ2199" s="238"/>
      <c r="BK2199" s="238"/>
      <c r="BL2199" s="238"/>
      <c r="BM2199" s="238"/>
      <c r="BN2199" s="238"/>
      <c r="BO2199" s="238"/>
      <c r="BP2199" s="238"/>
      <c r="BQ2199" s="238"/>
      <c r="BR2199" s="238"/>
      <c r="BS2199" s="238"/>
      <c r="BT2199" s="238"/>
      <c r="BU2199" s="238"/>
      <c r="BV2199" s="238"/>
      <c r="BW2199" s="238"/>
      <c r="BX2199" s="238"/>
      <c r="BY2199" s="238"/>
      <c r="BZ2199" s="238"/>
      <c r="CA2199" s="238"/>
      <c r="CB2199" s="238"/>
      <c r="CC2199" s="238"/>
      <c r="CD2199" s="238"/>
      <c r="CE2199" s="238"/>
      <c r="CF2199" s="238"/>
      <c r="CG2199" s="238"/>
      <c r="CH2199" s="238"/>
      <c r="CI2199" s="238"/>
      <c r="CJ2199" s="238"/>
      <c r="CK2199" s="238"/>
      <c r="CL2199" s="238"/>
      <c r="CM2199" s="238"/>
      <c r="CN2199" s="238"/>
      <c r="CO2199" s="238"/>
      <c r="CP2199" s="238"/>
      <c r="CQ2199" s="238"/>
      <c r="CR2199" s="238"/>
      <c r="CS2199" s="238"/>
      <c r="CT2199" s="238"/>
      <c r="CU2199" s="238"/>
      <c r="CV2199" s="238"/>
      <c r="CW2199" s="238"/>
      <c r="CX2199" s="238"/>
      <c r="CY2199" s="238"/>
      <c r="CZ2199" s="238"/>
      <c r="DA2199" s="238"/>
      <c r="DB2199" s="238"/>
      <c r="DC2199" s="238"/>
      <c r="DD2199" s="238"/>
      <c r="DE2199" s="238"/>
      <c r="DF2199" s="238"/>
      <c r="DG2199" s="238"/>
      <c r="DH2199" s="238"/>
      <c r="DI2199" s="238"/>
      <c r="DJ2199" s="238"/>
      <c r="DK2199" s="238"/>
      <c r="DL2199" s="238"/>
      <c r="DM2199" s="238"/>
      <c r="DN2199" s="238"/>
      <c r="DO2199" s="238"/>
      <c r="DP2199" s="238"/>
      <c r="DQ2199" s="238"/>
      <c r="DR2199" s="238"/>
      <c r="DS2199" s="238"/>
      <c r="DT2199" s="238"/>
      <c r="DU2199" s="238"/>
      <c r="DV2199" s="238"/>
      <c r="DW2199" s="238"/>
      <c r="DX2199" s="238"/>
      <c r="DY2199" s="238"/>
      <c r="DZ2199" s="238"/>
      <c r="EA2199" s="238"/>
      <c r="EB2199" s="238"/>
      <c r="EC2199" s="238"/>
      <c r="ED2199" s="238"/>
      <c r="EE2199" s="238"/>
      <c r="EF2199" s="238"/>
      <c r="EG2199" s="238"/>
      <c r="EH2199" s="238"/>
      <c r="EI2199" s="238"/>
      <c r="EJ2199" s="238"/>
      <c r="EK2199" s="238"/>
      <c r="EL2199" s="238"/>
      <c r="EM2199" s="238"/>
      <c r="EN2199" s="238"/>
      <c r="EO2199" s="238"/>
      <c r="EP2199" s="238"/>
      <c r="EQ2199" s="238"/>
      <c r="ER2199" s="238"/>
      <c r="ES2199" s="238"/>
      <c r="ET2199" s="238"/>
      <c r="EU2199" s="238"/>
      <c r="EV2199" s="238"/>
      <c r="EW2199" s="238"/>
      <c r="EX2199" s="238"/>
      <c r="EY2199" s="238"/>
      <c r="EZ2199" s="238"/>
      <c r="FA2199" s="238"/>
      <c r="FB2199" s="238"/>
      <c r="FC2199" s="238"/>
      <c r="FD2199" s="238"/>
      <c r="FE2199" s="238"/>
    </row>
    <row r="2200" spans="34:161">
      <c r="AH2200" s="238"/>
      <c r="AI2200" s="238"/>
      <c r="AJ2200" s="238"/>
      <c r="AK2200" s="238"/>
      <c r="AL2200" s="238"/>
      <c r="AM2200" s="238"/>
      <c r="AN2200" s="238"/>
      <c r="AO2200" s="238"/>
      <c r="AP2200" s="238"/>
      <c r="AQ2200" s="238"/>
      <c r="AR2200" s="238"/>
      <c r="AS2200" s="238"/>
      <c r="AT2200" s="238"/>
      <c r="AU2200" s="238"/>
      <c r="AV2200" s="238"/>
      <c r="AW2200" s="238"/>
      <c r="AX2200" s="238"/>
      <c r="AY2200" s="238"/>
      <c r="AZ2200" s="238"/>
      <c r="BA2200" s="238"/>
      <c r="BB2200" s="238"/>
      <c r="BC2200" s="238"/>
      <c r="BD2200" s="238"/>
      <c r="BE2200" s="238"/>
      <c r="BF2200" s="238"/>
      <c r="BG2200" s="238"/>
      <c r="BH2200" s="238"/>
      <c r="BI2200" s="238"/>
      <c r="BJ2200" s="238"/>
      <c r="BK2200" s="238"/>
      <c r="BL2200" s="238"/>
      <c r="BM2200" s="238"/>
      <c r="BN2200" s="238"/>
      <c r="BO2200" s="238"/>
      <c r="BP2200" s="238"/>
      <c r="BQ2200" s="238"/>
      <c r="BR2200" s="238"/>
      <c r="BS2200" s="238"/>
      <c r="BT2200" s="238"/>
      <c r="BU2200" s="238"/>
      <c r="BV2200" s="238"/>
      <c r="BW2200" s="238"/>
      <c r="BX2200" s="238"/>
      <c r="BY2200" s="238"/>
      <c r="BZ2200" s="238"/>
      <c r="CA2200" s="238"/>
      <c r="CB2200" s="238"/>
      <c r="CC2200" s="238"/>
      <c r="CD2200" s="238"/>
      <c r="CE2200" s="238"/>
      <c r="CF2200" s="238"/>
      <c r="CG2200" s="238"/>
      <c r="CH2200" s="238"/>
      <c r="CI2200" s="238"/>
      <c r="CJ2200" s="238"/>
      <c r="CK2200" s="238"/>
      <c r="CL2200" s="238"/>
      <c r="CM2200" s="238"/>
      <c r="CN2200" s="238"/>
      <c r="CO2200" s="238"/>
      <c r="CP2200" s="238"/>
      <c r="CQ2200" s="238"/>
      <c r="CR2200" s="238"/>
      <c r="CS2200" s="238"/>
      <c r="CT2200" s="238"/>
      <c r="CU2200" s="238"/>
      <c r="CV2200" s="238"/>
      <c r="CW2200" s="238"/>
      <c r="CX2200" s="238"/>
      <c r="CY2200" s="238"/>
      <c r="CZ2200" s="238"/>
      <c r="DA2200" s="238"/>
      <c r="DB2200" s="238"/>
      <c r="DC2200" s="238"/>
      <c r="DD2200" s="238"/>
      <c r="DE2200" s="238"/>
      <c r="DF2200" s="238"/>
      <c r="DG2200" s="238"/>
      <c r="DH2200" s="238"/>
      <c r="DI2200" s="238"/>
      <c r="DJ2200" s="238"/>
      <c r="DK2200" s="238"/>
      <c r="DL2200" s="238"/>
      <c r="DM2200" s="238"/>
      <c r="DN2200" s="238"/>
      <c r="DO2200" s="238"/>
      <c r="DP2200" s="238"/>
      <c r="DQ2200" s="238"/>
      <c r="DR2200" s="238"/>
      <c r="DS2200" s="238"/>
      <c r="DT2200" s="238"/>
      <c r="DU2200" s="238"/>
      <c r="DV2200" s="238"/>
      <c r="DW2200" s="238"/>
      <c r="DX2200" s="238"/>
      <c r="DY2200" s="238"/>
      <c r="DZ2200" s="238"/>
      <c r="EA2200" s="238"/>
      <c r="EB2200" s="238"/>
      <c r="EC2200" s="238"/>
      <c r="ED2200" s="238"/>
      <c r="EE2200" s="238"/>
      <c r="EF2200" s="238"/>
      <c r="EG2200" s="238"/>
      <c r="EH2200" s="238"/>
      <c r="EI2200" s="238"/>
      <c r="EJ2200" s="238"/>
      <c r="EK2200" s="238"/>
      <c r="EL2200" s="238"/>
      <c r="EM2200" s="238"/>
      <c r="EN2200" s="238"/>
      <c r="EO2200" s="238"/>
      <c r="EP2200" s="238"/>
      <c r="EQ2200" s="238"/>
      <c r="ER2200" s="238"/>
      <c r="ES2200" s="238"/>
      <c r="ET2200" s="238"/>
      <c r="EU2200" s="238"/>
      <c r="EV2200" s="238"/>
      <c r="EW2200" s="238"/>
      <c r="EX2200" s="238"/>
      <c r="EY2200" s="238"/>
      <c r="EZ2200" s="238"/>
      <c r="FA2200" s="238"/>
      <c r="FB2200" s="238"/>
      <c r="FC2200" s="238"/>
      <c r="FD2200" s="238"/>
      <c r="FE2200" s="238"/>
    </row>
    <row r="2201" spans="34:161">
      <c r="AH2201" s="238"/>
      <c r="AI2201" s="238"/>
      <c r="AJ2201" s="238"/>
      <c r="AK2201" s="238"/>
      <c r="AL2201" s="238"/>
      <c r="AM2201" s="238"/>
      <c r="AN2201" s="238"/>
      <c r="AO2201" s="238"/>
      <c r="AP2201" s="238"/>
      <c r="AQ2201" s="238"/>
      <c r="AR2201" s="238"/>
      <c r="AS2201" s="238"/>
      <c r="AT2201" s="238"/>
      <c r="AU2201" s="238"/>
      <c r="AV2201" s="238"/>
      <c r="AW2201" s="238"/>
      <c r="AX2201" s="238"/>
      <c r="AY2201" s="238"/>
      <c r="AZ2201" s="238"/>
      <c r="BA2201" s="238"/>
      <c r="BB2201" s="238"/>
      <c r="BC2201" s="238"/>
      <c r="BD2201" s="238"/>
      <c r="BE2201" s="238"/>
      <c r="BF2201" s="238"/>
      <c r="BG2201" s="238"/>
      <c r="BH2201" s="238"/>
      <c r="BI2201" s="238"/>
      <c r="BJ2201" s="238"/>
      <c r="BK2201" s="238"/>
      <c r="BL2201" s="238"/>
      <c r="BM2201" s="238"/>
      <c r="BN2201" s="238"/>
      <c r="BO2201" s="238"/>
      <c r="BP2201" s="238"/>
      <c r="BQ2201" s="238"/>
      <c r="BR2201" s="238"/>
      <c r="BS2201" s="238"/>
      <c r="BT2201" s="238"/>
      <c r="BU2201" s="238"/>
      <c r="BV2201" s="238"/>
      <c r="BW2201" s="238"/>
      <c r="BX2201" s="238"/>
      <c r="BY2201" s="238"/>
      <c r="BZ2201" s="238"/>
      <c r="CA2201" s="238"/>
      <c r="CB2201" s="238"/>
      <c r="CC2201" s="238"/>
      <c r="CD2201" s="238"/>
      <c r="CE2201" s="238"/>
      <c r="CF2201" s="238"/>
      <c r="CG2201" s="238"/>
      <c r="CH2201" s="238"/>
      <c r="CI2201" s="238"/>
      <c r="CJ2201" s="238"/>
      <c r="CK2201" s="238"/>
      <c r="CL2201" s="238"/>
      <c r="CM2201" s="238"/>
      <c r="CN2201" s="238"/>
      <c r="CO2201" s="238"/>
      <c r="CP2201" s="238"/>
      <c r="CQ2201" s="238"/>
      <c r="CR2201" s="238"/>
      <c r="CS2201" s="238"/>
      <c r="CT2201" s="238"/>
      <c r="CU2201" s="238"/>
      <c r="CV2201" s="238"/>
      <c r="CW2201" s="238"/>
      <c r="CX2201" s="238"/>
      <c r="CY2201" s="238"/>
      <c r="CZ2201" s="238"/>
      <c r="DA2201" s="238"/>
      <c r="DB2201" s="238"/>
      <c r="DC2201" s="238"/>
      <c r="DD2201" s="238"/>
      <c r="DE2201" s="238"/>
      <c r="DF2201" s="238"/>
      <c r="DG2201" s="238"/>
      <c r="DH2201" s="238"/>
      <c r="DI2201" s="238"/>
      <c r="DJ2201" s="238"/>
      <c r="DK2201" s="238"/>
      <c r="DL2201" s="238"/>
      <c r="DM2201" s="238"/>
      <c r="DN2201" s="238"/>
      <c r="DO2201" s="238"/>
      <c r="DP2201" s="238"/>
      <c r="DQ2201" s="238"/>
      <c r="DR2201" s="238"/>
      <c r="DS2201" s="238"/>
      <c r="DT2201" s="238"/>
      <c r="DU2201" s="238"/>
      <c r="DV2201" s="238"/>
      <c r="DW2201" s="238"/>
      <c r="DX2201" s="238"/>
      <c r="DY2201" s="238"/>
      <c r="DZ2201" s="238"/>
      <c r="EA2201" s="238"/>
      <c r="EB2201" s="238"/>
      <c r="EC2201" s="238"/>
      <c r="ED2201" s="238"/>
      <c r="EE2201" s="238"/>
      <c r="EF2201" s="238"/>
      <c r="EG2201" s="238"/>
      <c r="EH2201" s="238"/>
      <c r="EI2201" s="238"/>
      <c r="EJ2201" s="238"/>
      <c r="EK2201" s="238"/>
      <c r="EL2201" s="238"/>
      <c r="EM2201" s="238"/>
      <c r="EN2201" s="238"/>
      <c r="EO2201" s="238"/>
      <c r="EP2201" s="238"/>
      <c r="EQ2201" s="238"/>
      <c r="ER2201" s="238"/>
      <c r="ES2201" s="238"/>
      <c r="ET2201" s="238"/>
      <c r="EU2201" s="238"/>
      <c r="EV2201" s="238"/>
      <c r="EW2201" s="238"/>
      <c r="EX2201" s="238"/>
      <c r="EY2201" s="238"/>
      <c r="EZ2201" s="238"/>
      <c r="FA2201" s="238"/>
      <c r="FB2201" s="238"/>
      <c r="FC2201" s="238"/>
      <c r="FD2201" s="238"/>
      <c r="FE2201" s="238"/>
    </row>
    <row r="2202" spans="34:161">
      <c r="AH2202" s="238"/>
      <c r="AI2202" s="238"/>
      <c r="AJ2202" s="238"/>
      <c r="AK2202" s="238"/>
      <c r="AL2202" s="238"/>
      <c r="AM2202" s="238"/>
      <c r="AN2202" s="238"/>
      <c r="AO2202" s="238"/>
      <c r="AP2202" s="238"/>
      <c r="AQ2202" s="238"/>
      <c r="AR2202" s="238"/>
      <c r="AS2202" s="238"/>
      <c r="AT2202" s="238"/>
      <c r="AU2202" s="238"/>
      <c r="AV2202" s="238"/>
      <c r="AW2202" s="238"/>
      <c r="AX2202" s="238"/>
      <c r="AY2202" s="238"/>
      <c r="AZ2202" s="238"/>
      <c r="BA2202" s="238"/>
      <c r="BB2202" s="238"/>
      <c r="BC2202" s="238"/>
      <c r="BD2202" s="238"/>
      <c r="BE2202" s="238"/>
      <c r="BF2202" s="238"/>
      <c r="BG2202" s="238"/>
      <c r="BH2202" s="238"/>
      <c r="BI2202" s="238"/>
      <c r="BJ2202" s="238"/>
      <c r="BK2202" s="238"/>
      <c r="BL2202" s="238"/>
      <c r="BM2202" s="238"/>
      <c r="BN2202" s="238"/>
      <c r="BO2202" s="238"/>
      <c r="BP2202" s="238"/>
      <c r="BQ2202" s="238"/>
      <c r="BR2202" s="238"/>
      <c r="BS2202" s="238"/>
      <c r="BT2202" s="238"/>
      <c r="BU2202" s="238"/>
      <c r="BV2202" s="238"/>
      <c r="BW2202" s="238"/>
      <c r="BX2202" s="238"/>
      <c r="BY2202" s="238"/>
      <c r="BZ2202" s="238"/>
      <c r="CA2202" s="238"/>
      <c r="CB2202" s="238"/>
      <c r="CC2202" s="238"/>
      <c r="CD2202" s="238"/>
      <c r="CE2202" s="238"/>
      <c r="CF2202" s="238"/>
      <c r="CG2202" s="238"/>
      <c r="CH2202" s="238"/>
      <c r="CI2202" s="238"/>
      <c r="CJ2202" s="238"/>
      <c r="CK2202" s="238"/>
      <c r="CL2202" s="238"/>
      <c r="CM2202" s="238"/>
      <c r="CN2202" s="238"/>
      <c r="CO2202" s="238"/>
      <c r="CP2202" s="238"/>
      <c r="CQ2202" s="238"/>
      <c r="CR2202" s="238"/>
      <c r="CS2202" s="238"/>
      <c r="CT2202" s="238"/>
      <c r="CU2202" s="238"/>
      <c r="CV2202" s="238"/>
      <c r="CW2202" s="238"/>
      <c r="CX2202" s="238"/>
      <c r="CY2202" s="238"/>
      <c r="CZ2202" s="238"/>
      <c r="DA2202" s="238"/>
      <c r="DB2202" s="238"/>
      <c r="DC2202" s="238"/>
      <c r="DD2202" s="238"/>
      <c r="DE2202" s="238"/>
      <c r="DF2202" s="238"/>
      <c r="DG2202" s="238"/>
      <c r="DH2202" s="238"/>
      <c r="DI2202" s="238"/>
      <c r="DJ2202" s="238"/>
      <c r="DK2202" s="238"/>
      <c r="DL2202" s="238"/>
      <c r="DM2202" s="238"/>
      <c r="DN2202" s="238"/>
      <c r="DO2202" s="238"/>
      <c r="DP2202" s="238"/>
      <c r="DQ2202" s="238"/>
      <c r="DR2202" s="238"/>
      <c r="DS2202" s="238"/>
      <c r="DT2202" s="238"/>
      <c r="DU2202" s="238"/>
      <c r="DV2202" s="238"/>
      <c r="DW2202" s="238"/>
      <c r="DX2202" s="238"/>
      <c r="DY2202" s="238"/>
      <c r="DZ2202" s="238"/>
      <c r="EA2202" s="238"/>
      <c r="EB2202" s="238"/>
      <c r="EC2202" s="238"/>
      <c r="ED2202" s="238"/>
      <c r="EE2202" s="238"/>
      <c r="EF2202" s="238"/>
      <c r="EG2202" s="238"/>
      <c r="EH2202" s="238"/>
      <c r="EI2202" s="238"/>
      <c r="EJ2202" s="238"/>
      <c r="EK2202" s="238"/>
      <c r="EL2202" s="238"/>
      <c r="EM2202" s="238"/>
      <c r="EN2202" s="238"/>
      <c r="EO2202" s="238"/>
      <c r="EP2202" s="238"/>
      <c r="EQ2202" s="238"/>
      <c r="ER2202" s="238"/>
      <c r="ES2202" s="238"/>
      <c r="ET2202" s="238"/>
      <c r="EU2202" s="238"/>
      <c r="EV2202" s="238"/>
      <c r="EW2202" s="238"/>
      <c r="EX2202" s="238"/>
      <c r="EY2202" s="238"/>
      <c r="EZ2202" s="238"/>
      <c r="FA2202" s="238"/>
      <c r="FB2202" s="238"/>
      <c r="FC2202" s="238"/>
      <c r="FD2202" s="238"/>
      <c r="FE2202" s="238"/>
    </row>
    <row r="2203" spans="34:161">
      <c r="AH2203" s="238"/>
      <c r="AI2203" s="238"/>
      <c r="AJ2203" s="238"/>
      <c r="AK2203" s="238"/>
      <c r="AL2203" s="238"/>
      <c r="AM2203" s="238"/>
      <c r="AN2203" s="238"/>
      <c r="AO2203" s="238"/>
      <c r="AP2203" s="238"/>
      <c r="AQ2203" s="238"/>
      <c r="AR2203" s="238"/>
      <c r="AS2203" s="238"/>
      <c r="AT2203" s="238"/>
      <c r="AU2203" s="238"/>
      <c r="AV2203" s="238"/>
      <c r="AW2203" s="238"/>
      <c r="AX2203" s="238"/>
      <c r="AY2203" s="238"/>
      <c r="AZ2203" s="238"/>
      <c r="BA2203" s="238"/>
      <c r="BB2203" s="238"/>
      <c r="BC2203" s="238"/>
      <c r="BD2203" s="238"/>
      <c r="BE2203" s="238"/>
      <c r="BF2203" s="238"/>
      <c r="BG2203" s="238"/>
      <c r="BH2203" s="238"/>
      <c r="BI2203" s="238"/>
      <c r="BJ2203" s="238"/>
      <c r="BK2203" s="238"/>
      <c r="BL2203" s="238"/>
      <c r="BM2203" s="238"/>
      <c r="BN2203" s="238"/>
      <c r="BO2203" s="238"/>
      <c r="BP2203" s="238"/>
      <c r="BQ2203" s="238"/>
      <c r="BR2203" s="238"/>
      <c r="BS2203" s="238"/>
      <c r="BT2203" s="238"/>
      <c r="BU2203" s="238"/>
      <c r="BV2203" s="238"/>
      <c r="BW2203" s="238"/>
      <c r="BX2203" s="238"/>
      <c r="BY2203" s="238"/>
      <c r="BZ2203" s="238"/>
      <c r="CA2203" s="238"/>
      <c r="CB2203" s="238"/>
      <c r="CC2203" s="238"/>
      <c r="CD2203" s="238"/>
      <c r="CE2203" s="238"/>
      <c r="CF2203" s="238"/>
      <c r="CG2203" s="238"/>
      <c r="CH2203" s="238"/>
      <c r="CI2203" s="238"/>
      <c r="CJ2203" s="238"/>
      <c r="CK2203" s="238"/>
      <c r="CL2203" s="238"/>
      <c r="CM2203" s="238"/>
      <c r="CN2203" s="238"/>
      <c r="CO2203" s="238"/>
      <c r="CP2203" s="238"/>
      <c r="CQ2203" s="238"/>
      <c r="CR2203" s="238"/>
      <c r="CS2203" s="238"/>
      <c r="CT2203" s="238"/>
      <c r="CU2203" s="238"/>
      <c r="CV2203" s="238"/>
      <c r="CW2203" s="238"/>
      <c r="CX2203" s="238"/>
      <c r="CY2203" s="238"/>
      <c r="CZ2203" s="238"/>
      <c r="DA2203" s="238"/>
      <c r="DB2203" s="238"/>
      <c r="DC2203" s="238"/>
      <c r="DD2203" s="238"/>
      <c r="DE2203" s="238"/>
      <c r="DF2203" s="238"/>
      <c r="DG2203" s="238"/>
      <c r="DH2203" s="238"/>
      <c r="DI2203" s="238"/>
      <c r="DJ2203" s="238"/>
      <c r="DK2203" s="238"/>
      <c r="DL2203" s="238"/>
      <c r="DM2203" s="238"/>
      <c r="DN2203" s="238"/>
      <c r="DO2203" s="238"/>
      <c r="DP2203" s="238"/>
      <c r="DQ2203" s="238"/>
      <c r="DR2203" s="238"/>
      <c r="DS2203" s="238"/>
      <c r="DT2203" s="238"/>
      <c r="DU2203" s="238"/>
      <c r="DV2203" s="238"/>
      <c r="DW2203" s="238"/>
      <c r="DX2203" s="238"/>
      <c r="DY2203" s="238"/>
      <c r="DZ2203" s="238"/>
      <c r="EA2203" s="238"/>
      <c r="EB2203" s="238"/>
      <c r="EC2203" s="238"/>
      <c r="ED2203" s="238"/>
      <c r="EE2203" s="238"/>
      <c r="EF2203" s="238"/>
      <c r="EG2203" s="238"/>
      <c r="EH2203" s="238"/>
      <c r="EI2203" s="238"/>
      <c r="EJ2203" s="238"/>
      <c r="EK2203" s="238"/>
      <c r="EL2203" s="238"/>
      <c r="EM2203" s="238"/>
      <c r="EN2203" s="238"/>
      <c r="EO2203" s="238"/>
      <c r="EP2203" s="238"/>
      <c r="EQ2203" s="238"/>
      <c r="ER2203" s="238"/>
      <c r="ES2203" s="238"/>
      <c r="ET2203" s="238"/>
      <c r="EU2203" s="238"/>
      <c r="EV2203" s="238"/>
      <c r="EW2203" s="238"/>
      <c r="EX2203" s="238"/>
      <c r="EY2203" s="238"/>
      <c r="EZ2203" s="238"/>
      <c r="FA2203" s="238"/>
      <c r="FB2203" s="238"/>
      <c r="FC2203" s="238"/>
      <c r="FD2203" s="238"/>
      <c r="FE2203" s="238"/>
    </row>
    <row r="2204" spans="34:161">
      <c r="AH2204" s="238"/>
      <c r="AI2204" s="238"/>
      <c r="AJ2204" s="238"/>
      <c r="AK2204" s="238"/>
      <c r="AL2204" s="238"/>
      <c r="AM2204" s="238"/>
      <c r="AN2204" s="238"/>
      <c r="AO2204" s="238"/>
      <c r="AP2204" s="238"/>
      <c r="AQ2204" s="238"/>
      <c r="AR2204" s="238"/>
      <c r="AS2204" s="238"/>
      <c r="AT2204" s="238"/>
      <c r="AU2204" s="238"/>
      <c r="AV2204" s="238"/>
      <c r="AW2204" s="238"/>
      <c r="AX2204" s="238"/>
      <c r="AY2204" s="238"/>
      <c r="AZ2204" s="238"/>
      <c r="BA2204" s="238"/>
      <c r="BB2204" s="238"/>
      <c r="BC2204" s="238"/>
      <c r="BD2204" s="238"/>
      <c r="BE2204" s="238"/>
      <c r="BF2204" s="238"/>
      <c r="BG2204" s="238"/>
      <c r="BH2204" s="238"/>
      <c r="BI2204" s="238"/>
      <c r="BJ2204" s="238"/>
      <c r="BK2204" s="238"/>
      <c r="BL2204" s="238"/>
      <c r="BM2204" s="238"/>
      <c r="BN2204" s="238"/>
      <c r="BO2204" s="238"/>
      <c r="BP2204" s="238"/>
      <c r="BQ2204" s="238"/>
      <c r="BR2204" s="238"/>
      <c r="BS2204" s="238"/>
      <c r="BT2204" s="238"/>
      <c r="BU2204" s="238"/>
      <c r="BV2204" s="238"/>
      <c r="BW2204" s="238"/>
      <c r="BX2204" s="238"/>
      <c r="BY2204" s="238"/>
      <c r="BZ2204" s="238"/>
      <c r="CA2204" s="238"/>
      <c r="CB2204" s="238"/>
      <c r="CC2204" s="238"/>
      <c r="CD2204" s="238"/>
      <c r="CE2204" s="238"/>
      <c r="CF2204" s="238"/>
      <c r="CG2204" s="238"/>
      <c r="CH2204" s="238"/>
      <c r="CI2204" s="238"/>
      <c r="CJ2204" s="238"/>
      <c r="CK2204" s="238"/>
      <c r="CL2204" s="238"/>
      <c r="CM2204" s="238"/>
      <c r="CN2204" s="238"/>
      <c r="CO2204" s="238"/>
      <c r="CP2204" s="238"/>
      <c r="CQ2204" s="238"/>
      <c r="CR2204" s="238"/>
      <c r="CS2204" s="238"/>
      <c r="CT2204" s="238"/>
      <c r="CU2204" s="238"/>
      <c r="CV2204" s="238"/>
      <c r="CW2204" s="238"/>
      <c r="CX2204" s="238"/>
      <c r="CY2204" s="238"/>
      <c r="CZ2204" s="238"/>
      <c r="DA2204" s="238"/>
      <c r="DB2204" s="238"/>
      <c r="DC2204" s="238"/>
      <c r="DD2204" s="238"/>
      <c r="DE2204" s="238"/>
      <c r="DF2204" s="238"/>
      <c r="DG2204" s="238"/>
      <c r="DH2204" s="238"/>
      <c r="DI2204" s="238"/>
      <c r="DJ2204" s="238"/>
      <c r="DK2204" s="238"/>
      <c r="DL2204" s="238"/>
      <c r="DM2204" s="238"/>
      <c r="DN2204" s="238"/>
      <c r="DO2204" s="238"/>
      <c r="DP2204" s="238"/>
      <c r="DQ2204" s="238"/>
      <c r="DR2204" s="238"/>
      <c r="DS2204" s="238"/>
      <c r="DT2204" s="238"/>
      <c r="DU2204" s="238"/>
      <c r="DV2204" s="238"/>
      <c r="DW2204" s="238"/>
      <c r="DX2204" s="238"/>
      <c r="DY2204" s="238"/>
      <c r="DZ2204" s="238"/>
      <c r="EA2204" s="238"/>
      <c r="EB2204" s="238"/>
      <c r="EC2204" s="238"/>
      <c r="ED2204" s="238"/>
      <c r="EE2204" s="238"/>
      <c r="EF2204" s="238"/>
      <c r="EG2204" s="238"/>
      <c r="EH2204" s="238"/>
      <c r="EI2204" s="238"/>
      <c r="EJ2204" s="238"/>
      <c r="EK2204" s="238"/>
      <c r="EL2204" s="238"/>
      <c r="EM2204" s="238"/>
      <c r="EN2204" s="238"/>
      <c r="EO2204" s="238"/>
      <c r="EP2204" s="238"/>
      <c r="EQ2204" s="238"/>
      <c r="ER2204" s="238"/>
      <c r="ES2204" s="238"/>
      <c r="ET2204" s="238"/>
      <c r="EU2204" s="238"/>
      <c r="EV2204" s="238"/>
      <c r="EW2204" s="238"/>
      <c r="EX2204" s="238"/>
      <c r="EY2204" s="238"/>
      <c r="EZ2204" s="238"/>
      <c r="FA2204" s="238"/>
      <c r="FB2204" s="238"/>
      <c r="FC2204" s="238"/>
      <c r="FD2204" s="238"/>
      <c r="FE2204" s="238"/>
    </row>
    <row r="2205" spans="34:161">
      <c r="AH2205" s="238"/>
      <c r="AI2205" s="238"/>
      <c r="AJ2205" s="238"/>
      <c r="AK2205" s="238"/>
      <c r="AL2205" s="238"/>
      <c r="AM2205" s="238"/>
      <c r="AN2205" s="238"/>
      <c r="AO2205" s="238"/>
      <c r="AP2205" s="238"/>
      <c r="AQ2205" s="238"/>
      <c r="AR2205" s="238"/>
      <c r="AS2205" s="238"/>
      <c r="AT2205" s="238"/>
      <c r="AU2205" s="238"/>
      <c r="AV2205" s="238"/>
      <c r="AW2205" s="238"/>
      <c r="AX2205" s="238"/>
      <c r="AY2205" s="238"/>
      <c r="AZ2205" s="238"/>
      <c r="BA2205" s="238"/>
      <c r="BB2205" s="238"/>
      <c r="BC2205" s="238"/>
      <c r="BD2205" s="238"/>
      <c r="BE2205" s="238"/>
      <c r="BF2205" s="238"/>
      <c r="BG2205" s="238"/>
      <c r="BH2205" s="238"/>
      <c r="BI2205" s="238"/>
      <c r="BJ2205" s="238"/>
      <c r="BK2205" s="238"/>
      <c r="BL2205" s="238"/>
      <c r="BM2205" s="238"/>
      <c r="BN2205" s="238"/>
      <c r="BO2205" s="238"/>
      <c r="BP2205" s="238"/>
      <c r="BQ2205" s="238"/>
      <c r="BR2205" s="238"/>
      <c r="BS2205" s="238"/>
      <c r="BT2205" s="238"/>
      <c r="BU2205" s="238"/>
      <c r="BV2205" s="238"/>
      <c r="BW2205" s="238"/>
      <c r="BX2205" s="238"/>
      <c r="BY2205" s="238"/>
      <c r="BZ2205" s="238"/>
      <c r="CA2205" s="238"/>
      <c r="CB2205" s="238"/>
      <c r="CC2205" s="238"/>
      <c r="CD2205" s="238"/>
      <c r="CE2205" s="238"/>
      <c r="CF2205" s="238"/>
      <c r="CG2205" s="238"/>
      <c r="CH2205" s="238"/>
      <c r="CI2205" s="238"/>
      <c r="CJ2205" s="238"/>
      <c r="CK2205" s="238"/>
      <c r="CL2205" s="238"/>
      <c r="CM2205" s="238"/>
      <c r="CN2205" s="238"/>
      <c r="CO2205" s="238"/>
      <c r="CP2205" s="238"/>
      <c r="CQ2205" s="238"/>
      <c r="CR2205" s="238"/>
      <c r="CS2205" s="238"/>
      <c r="CT2205" s="238"/>
      <c r="CU2205" s="238"/>
      <c r="CV2205" s="238"/>
      <c r="CW2205" s="238"/>
      <c r="CX2205" s="238"/>
      <c r="CY2205" s="238"/>
      <c r="CZ2205" s="238"/>
      <c r="DA2205" s="238"/>
      <c r="DB2205" s="238"/>
      <c r="DC2205" s="238"/>
      <c r="DD2205" s="238"/>
      <c r="DE2205" s="238"/>
      <c r="DF2205" s="238"/>
      <c r="DG2205" s="238"/>
      <c r="DH2205" s="238"/>
      <c r="DI2205" s="238"/>
      <c r="DJ2205" s="238"/>
      <c r="DK2205" s="238"/>
      <c r="DL2205" s="238"/>
      <c r="DM2205" s="238"/>
      <c r="DN2205" s="238"/>
      <c r="DO2205" s="238"/>
      <c r="DP2205" s="238"/>
      <c r="DQ2205" s="238"/>
      <c r="DR2205" s="238"/>
      <c r="DS2205" s="238"/>
      <c r="DT2205" s="238"/>
      <c r="DU2205" s="238"/>
      <c r="DV2205" s="238"/>
      <c r="DW2205" s="238"/>
      <c r="DX2205" s="238"/>
      <c r="DY2205" s="238"/>
      <c r="DZ2205" s="238"/>
      <c r="EA2205" s="238"/>
      <c r="EB2205" s="238"/>
      <c r="EC2205" s="238"/>
      <c r="ED2205" s="238"/>
      <c r="EE2205" s="238"/>
      <c r="EF2205" s="238"/>
      <c r="EG2205" s="238"/>
      <c r="EH2205" s="238"/>
      <c r="EI2205" s="238"/>
      <c r="EJ2205" s="238"/>
      <c r="EK2205" s="238"/>
      <c r="EL2205" s="238"/>
      <c r="EM2205" s="238"/>
      <c r="EN2205" s="238"/>
      <c r="EO2205" s="238"/>
      <c r="EP2205" s="238"/>
      <c r="EQ2205" s="238"/>
      <c r="ER2205" s="238"/>
      <c r="ES2205" s="238"/>
      <c r="ET2205" s="238"/>
      <c r="EU2205" s="238"/>
      <c r="EV2205" s="238"/>
      <c r="EW2205" s="238"/>
      <c r="EX2205" s="238"/>
      <c r="EY2205" s="238"/>
      <c r="EZ2205" s="238"/>
      <c r="FA2205" s="238"/>
      <c r="FB2205" s="238"/>
      <c r="FC2205" s="238"/>
      <c r="FD2205" s="238"/>
      <c r="FE2205" s="238"/>
    </row>
    <row r="2206" spans="34:161">
      <c r="AH2206" s="238"/>
      <c r="AI2206" s="238"/>
      <c r="AJ2206" s="238"/>
      <c r="AK2206" s="238"/>
      <c r="AL2206" s="238"/>
      <c r="AM2206" s="238"/>
      <c r="AN2206" s="238"/>
      <c r="AO2206" s="238"/>
      <c r="AP2206" s="238"/>
      <c r="AQ2206" s="238"/>
      <c r="AR2206" s="238"/>
      <c r="AS2206" s="238"/>
      <c r="AT2206" s="238"/>
      <c r="AU2206" s="238"/>
      <c r="AV2206" s="238"/>
      <c r="AW2206" s="238"/>
      <c r="AX2206" s="238"/>
      <c r="AY2206" s="238"/>
      <c r="AZ2206" s="238"/>
      <c r="BA2206" s="238"/>
      <c r="BB2206" s="238"/>
      <c r="BC2206" s="238"/>
      <c r="BD2206" s="238"/>
      <c r="BE2206" s="238"/>
      <c r="BF2206" s="238"/>
      <c r="BG2206" s="238"/>
      <c r="BH2206" s="238"/>
      <c r="BI2206" s="238"/>
      <c r="BJ2206" s="238"/>
      <c r="BK2206" s="238"/>
      <c r="BL2206" s="238"/>
      <c r="BM2206" s="238"/>
      <c r="BN2206" s="238"/>
      <c r="BO2206" s="238"/>
      <c r="BP2206" s="238"/>
      <c r="BQ2206" s="238"/>
      <c r="BR2206" s="238"/>
      <c r="BS2206" s="238"/>
      <c r="BT2206" s="238"/>
      <c r="BU2206" s="238"/>
      <c r="BV2206" s="238"/>
      <c r="BW2206" s="238"/>
      <c r="BX2206" s="238"/>
      <c r="BY2206" s="238"/>
      <c r="BZ2206" s="238"/>
      <c r="CA2206" s="238"/>
      <c r="CB2206" s="238"/>
      <c r="CC2206" s="238"/>
      <c r="CD2206" s="238"/>
      <c r="CE2206" s="238"/>
      <c r="CF2206" s="238"/>
      <c r="CG2206" s="238"/>
      <c r="CH2206" s="238"/>
      <c r="CI2206" s="238"/>
      <c r="CJ2206" s="238"/>
      <c r="CK2206" s="238"/>
      <c r="CL2206" s="238"/>
      <c r="CM2206" s="238"/>
      <c r="CN2206" s="238"/>
      <c r="CO2206" s="238"/>
      <c r="CP2206" s="238"/>
      <c r="CQ2206" s="238"/>
      <c r="CR2206" s="238"/>
      <c r="CS2206" s="238"/>
      <c r="CT2206" s="238"/>
      <c r="CU2206" s="238"/>
      <c r="CV2206" s="238"/>
      <c r="CW2206" s="238"/>
      <c r="CX2206" s="238"/>
      <c r="CY2206" s="238"/>
      <c r="CZ2206" s="238"/>
      <c r="DA2206" s="238"/>
      <c r="DB2206" s="238"/>
      <c r="DC2206" s="238"/>
      <c r="DD2206" s="238"/>
      <c r="DE2206" s="238"/>
      <c r="DF2206" s="238"/>
      <c r="DG2206" s="238"/>
      <c r="DH2206" s="238"/>
      <c r="DI2206" s="238"/>
      <c r="DJ2206" s="238"/>
      <c r="DK2206" s="238"/>
      <c r="DL2206" s="238"/>
      <c r="DM2206" s="238"/>
      <c r="DN2206" s="238"/>
      <c r="DO2206" s="238"/>
      <c r="DP2206" s="238"/>
      <c r="DQ2206" s="238"/>
      <c r="DR2206" s="238"/>
      <c r="DS2206" s="238"/>
      <c r="DT2206" s="238"/>
      <c r="DU2206" s="238"/>
      <c r="DV2206" s="238"/>
      <c r="DW2206" s="238"/>
      <c r="DX2206" s="238"/>
      <c r="DY2206" s="238"/>
      <c r="DZ2206" s="238"/>
      <c r="EA2206" s="238"/>
      <c r="EB2206" s="238"/>
      <c r="EC2206" s="238"/>
      <c r="ED2206" s="238"/>
      <c r="EE2206" s="238"/>
      <c r="EF2206" s="238"/>
      <c r="EG2206" s="238"/>
      <c r="EH2206" s="238"/>
      <c r="EI2206" s="238"/>
      <c r="EJ2206" s="238"/>
      <c r="EK2206" s="238"/>
      <c r="EL2206" s="238"/>
      <c r="EM2206" s="238"/>
      <c r="EN2206" s="238"/>
      <c r="EO2206" s="238"/>
      <c r="EP2206" s="238"/>
      <c r="EQ2206" s="238"/>
      <c r="ER2206" s="238"/>
      <c r="ES2206" s="238"/>
      <c r="ET2206" s="238"/>
      <c r="EU2206" s="238"/>
      <c r="EV2206" s="238"/>
      <c r="EW2206" s="238"/>
      <c r="EX2206" s="238"/>
      <c r="EY2206" s="238"/>
      <c r="EZ2206" s="238"/>
      <c r="FA2206" s="238"/>
      <c r="FB2206" s="238"/>
      <c r="FC2206" s="238"/>
      <c r="FD2206" s="238"/>
      <c r="FE2206" s="238"/>
    </row>
    <row r="2207" spans="34:161">
      <c r="AH2207" s="238"/>
      <c r="AI2207" s="238"/>
      <c r="AJ2207" s="238"/>
      <c r="AK2207" s="238"/>
      <c r="AL2207" s="238"/>
      <c r="AM2207" s="238"/>
      <c r="AN2207" s="238"/>
      <c r="AO2207" s="238"/>
      <c r="AP2207" s="238"/>
      <c r="AQ2207" s="238"/>
      <c r="AR2207" s="238"/>
      <c r="AS2207" s="238"/>
      <c r="AT2207" s="238"/>
      <c r="AU2207" s="238"/>
      <c r="AV2207" s="238"/>
      <c r="AW2207" s="238"/>
      <c r="AX2207" s="238"/>
      <c r="AY2207" s="238"/>
      <c r="AZ2207" s="238"/>
      <c r="BA2207" s="238"/>
      <c r="BB2207" s="238"/>
      <c r="BC2207" s="238"/>
      <c r="BD2207" s="238"/>
      <c r="BE2207" s="238"/>
      <c r="BF2207" s="238"/>
      <c r="BG2207" s="238"/>
      <c r="BH2207" s="238"/>
      <c r="BI2207" s="238"/>
      <c r="BJ2207" s="238"/>
      <c r="BK2207" s="238"/>
      <c r="BL2207" s="238"/>
      <c r="BM2207" s="238"/>
      <c r="BN2207" s="238"/>
      <c r="BO2207" s="238"/>
      <c r="BP2207" s="238"/>
      <c r="BQ2207" s="238"/>
      <c r="BR2207" s="238"/>
      <c r="BS2207" s="238"/>
      <c r="BT2207" s="238"/>
      <c r="BU2207" s="238"/>
      <c r="BV2207" s="238"/>
      <c r="BW2207" s="238"/>
      <c r="BX2207" s="238"/>
      <c r="BY2207" s="238"/>
      <c r="BZ2207" s="238"/>
      <c r="CA2207" s="238"/>
      <c r="CB2207" s="238"/>
      <c r="CC2207" s="238"/>
      <c r="CD2207" s="238"/>
      <c r="CE2207" s="238"/>
      <c r="CF2207" s="238"/>
      <c r="CG2207" s="238"/>
      <c r="CH2207" s="238"/>
      <c r="CI2207" s="238"/>
      <c r="CJ2207" s="238"/>
      <c r="CK2207" s="238"/>
      <c r="CL2207" s="238"/>
      <c r="CM2207" s="238"/>
      <c r="CN2207" s="238"/>
      <c r="CO2207" s="238"/>
      <c r="CP2207" s="238"/>
      <c r="CQ2207" s="238"/>
      <c r="CR2207" s="238"/>
      <c r="CS2207" s="238"/>
      <c r="CT2207" s="238"/>
      <c r="CU2207" s="238"/>
      <c r="CV2207" s="238"/>
      <c r="CW2207" s="238"/>
      <c r="CX2207" s="238"/>
      <c r="CY2207" s="238"/>
      <c r="CZ2207" s="238"/>
      <c r="DA2207" s="238"/>
      <c r="DB2207" s="238"/>
      <c r="DC2207" s="238"/>
      <c r="DD2207" s="238"/>
      <c r="DE2207" s="238"/>
      <c r="DF2207" s="238"/>
      <c r="DG2207" s="238"/>
      <c r="DH2207" s="238"/>
      <c r="DI2207" s="238"/>
      <c r="DJ2207" s="238"/>
      <c r="DK2207" s="238"/>
      <c r="DL2207" s="238"/>
      <c r="DM2207" s="238"/>
      <c r="DN2207" s="238"/>
      <c r="DO2207" s="238"/>
      <c r="DP2207" s="238"/>
      <c r="DQ2207" s="238"/>
      <c r="DR2207" s="238"/>
      <c r="DS2207" s="238"/>
      <c r="DT2207" s="238"/>
      <c r="DU2207" s="238"/>
      <c r="DV2207" s="238"/>
      <c r="DW2207" s="238"/>
      <c r="DX2207" s="238"/>
      <c r="DY2207" s="238"/>
      <c r="DZ2207" s="238"/>
      <c r="EA2207" s="238"/>
      <c r="EB2207" s="238"/>
      <c r="EC2207" s="238"/>
      <c r="ED2207" s="238"/>
      <c r="EE2207" s="238"/>
      <c r="EF2207" s="238"/>
      <c r="EG2207" s="238"/>
      <c r="EH2207" s="238"/>
      <c r="EI2207" s="238"/>
      <c r="EJ2207" s="238"/>
      <c r="EK2207" s="238"/>
      <c r="EL2207" s="238"/>
      <c r="EM2207" s="238"/>
      <c r="EN2207" s="238"/>
      <c r="EO2207" s="238"/>
      <c r="EP2207" s="238"/>
      <c r="EQ2207" s="238"/>
      <c r="ER2207" s="238"/>
      <c r="ES2207" s="238"/>
      <c r="ET2207" s="238"/>
      <c r="EU2207" s="238"/>
      <c r="EV2207" s="238"/>
      <c r="EW2207" s="238"/>
      <c r="EX2207" s="238"/>
      <c r="EY2207" s="238"/>
      <c r="EZ2207" s="238"/>
      <c r="FA2207" s="238"/>
      <c r="FB2207" s="238"/>
      <c r="FC2207" s="238"/>
      <c r="FD2207" s="238"/>
      <c r="FE2207" s="238"/>
    </row>
    <row r="2208" spans="34:161">
      <c r="AH2208" s="238"/>
      <c r="AI2208" s="238"/>
      <c r="AJ2208" s="238"/>
      <c r="AK2208" s="238"/>
      <c r="AL2208" s="238"/>
      <c r="AM2208" s="238"/>
      <c r="AN2208" s="238"/>
      <c r="AO2208" s="238"/>
      <c r="AP2208" s="238"/>
      <c r="AQ2208" s="238"/>
      <c r="AR2208" s="238"/>
      <c r="AS2208" s="238"/>
      <c r="AT2208" s="238"/>
      <c r="AU2208" s="238"/>
      <c r="AV2208" s="238"/>
      <c r="AW2208" s="238"/>
      <c r="AX2208" s="238"/>
      <c r="AY2208" s="238"/>
      <c r="AZ2208" s="238"/>
      <c r="BA2208" s="238"/>
      <c r="BB2208" s="238"/>
      <c r="BC2208" s="238"/>
      <c r="BD2208" s="238"/>
      <c r="BE2208" s="238"/>
      <c r="BF2208" s="238"/>
      <c r="BG2208" s="238"/>
      <c r="BH2208" s="238"/>
      <c r="BI2208" s="238"/>
      <c r="BJ2208" s="238"/>
      <c r="BK2208" s="238"/>
      <c r="BL2208" s="238"/>
      <c r="BM2208" s="238"/>
      <c r="BN2208" s="238"/>
      <c r="BO2208" s="238"/>
      <c r="BP2208" s="238"/>
      <c r="BQ2208" s="238"/>
      <c r="BR2208" s="238"/>
      <c r="BS2208" s="238"/>
      <c r="BT2208" s="238"/>
      <c r="BU2208" s="238"/>
      <c r="BV2208" s="238"/>
      <c r="BW2208" s="238"/>
      <c r="BX2208" s="238"/>
      <c r="BY2208" s="238"/>
      <c r="BZ2208" s="238"/>
      <c r="CA2208" s="238"/>
      <c r="CB2208" s="238"/>
      <c r="CC2208" s="238"/>
      <c r="CD2208" s="238"/>
      <c r="CE2208" s="238"/>
      <c r="CF2208" s="238"/>
      <c r="CG2208" s="238"/>
      <c r="CH2208" s="238"/>
      <c r="CI2208" s="238"/>
      <c r="CJ2208" s="238"/>
      <c r="CK2208" s="238"/>
      <c r="CL2208" s="238"/>
      <c r="CM2208" s="238"/>
      <c r="CN2208" s="238"/>
      <c r="CO2208" s="238"/>
      <c r="CP2208" s="238"/>
      <c r="CQ2208" s="238"/>
      <c r="CR2208" s="238"/>
      <c r="CS2208" s="238"/>
      <c r="CT2208" s="238"/>
      <c r="CU2208" s="238"/>
      <c r="CV2208" s="238"/>
      <c r="CW2208" s="238"/>
      <c r="CX2208" s="238"/>
      <c r="CY2208" s="238"/>
      <c r="CZ2208" s="238"/>
      <c r="DA2208" s="238"/>
      <c r="DB2208" s="238"/>
      <c r="DC2208" s="238"/>
      <c r="DD2208" s="238"/>
      <c r="DE2208" s="238"/>
      <c r="DF2208" s="238"/>
      <c r="DG2208" s="238"/>
      <c r="DH2208" s="238"/>
      <c r="DI2208" s="238"/>
      <c r="DJ2208" s="238"/>
      <c r="DK2208" s="238"/>
      <c r="DL2208" s="238"/>
      <c r="DM2208" s="238"/>
      <c r="DN2208" s="238"/>
      <c r="DO2208" s="238"/>
      <c r="DP2208" s="238"/>
      <c r="DQ2208" s="238"/>
      <c r="DR2208" s="238"/>
      <c r="DS2208" s="238"/>
      <c r="DT2208" s="238"/>
      <c r="DU2208" s="238"/>
      <c r="DV2208" s="238"/>
      <c r="DW2208" s="238"/>
      <c r="DX2208" s="238"/>
      <c r="DY2208" s="238"/>
      <c r="DZ2208" s="238"/>
      <c r="EA2208" s="238"/>
      <c r="EB2208" s="238"/>
      <c r="EC2208" s="238"/>
      <c r="ED2208" s="238"/>
      <c r="EE2208" s="238"/>
      <c r="EF2208" s="238"/>
      <c r="EG2208" s="238"/>
      <c r="EH2208" s="238"/>
      <c r="EI2208" s="238"/>
      <c r="EJ2208" s="238"/>
      <c r="EK2208" s="238"/>
      <c r="EL2208" s="238"/>
      <c r="EM2208" s="238"/>
      <c r="EN2208" s="238"/>
      <c r="EO2208" s="238"/>
      <c r="EP2208" s="238"/>
      <c r="EQ2208" s="238"/>
      <c r="ER2208" s="238"/>
      <c r="ES2208" s="238"/>
      <c r="ET2208" s="238"/>
      <c r="EU2208" s="238"/>
      <c r="EV2208" s="238"/>
      <c r="EW2208" s="238"/>
      <c r="EX2208" s="238"/>
      <c r="EY2208" s="238"/>
      <c r="EZ2208" s="238"/>
      <c r="FA2208" s="238"/>
      <c r="FB2208" s="238"/>
      <c r="FC2208" s="238"/>
      <c r="FD2208" s="238"/>
      <c r="FE2208" s="238"/>
    </row>
    <row r="2209" spans="34:161">
      <c r="AH2209" s="238"/>
      <c r="AI2209" s="238"/>
      <c r="AJ2209" s="238"/>
      <c r="AK2209" s="238"/>
      <c r="AL2209" s="238"/>
      <c r="AM2209" s="238"/>
      <c r="AN2209" s="238"/>
      <c r="AO2209" s="238"/>
      <c r="AP2209" s="238"/>
      <c r="AQ2209" s="238"/>
      <c r="AR2209" s="238"/>
      <c r="AS2209" s="238"/>
      <c r="AT2209" s="238"/>
      <c r="AU2209" s="238"/>
      <c r="AV2209" s="238"/>
      <c r="AW2209" s="238"/>
      <c r="AX2209" s="238"/>
      <c r="AY2209" s="238"/>
      <c r="AZ2209" s="238"/>
      <c r="BA2209" s="238"/>
      <c r="BB2209" s="238"/>
      <c r="BC2209" s="238"/>
      <c r="BD2209" s="238"/>
      <c r="BE2209" s="238"/>
      <c r="BF2209" s="238"/>
      <c r="BG2209" s="238"/>
      <c r="BH2209" s="238"/>
      <c r="BI2209" s="238"/>
      <c r="BJ2209" s="238"/>
      <c r="BK2209" s="238"/>
      <c r="BL2209" s="238"/>
      <c r="BM2209" s="238"/>
      <c r="BN2209" s="238"/>
      <c r="BO2209" s="238"/>
      <c r="BP2209" s="238"/>
      <c r="BQ2209" s="238"/>
      <c r="BR2209" s="238"/>
      <c r="BS2209" s="238"/>
      <c r="BT2209" s="238"/>
      <c r="BU2209" s="238"/>
      <c r="BV2209" s="238"/>
      <c r="BW2209" s="238"/>
      <c r="BX2209" s="238"/>
      <c r="BY2209" s="238"/>
      <c r="BZ2209" s="238"/>
      <c r="CA2209" s="238"/>
      <c r="CB2209" s="238"/>
      <c r="CC2209" s="238"/>
      <c r="CD2209" s="238"/>
      <c r="CE2209" s="238"/>
      <c r="CF2209" s="238"/>
      <c r="CG2209" s="238"/>
      <c r="CH2209" s="238"/>
      <c r="CI2209" s="238"/>
      <c r="CJ2209" s="238"/>
      <c r="CK2209" s="238"/>
      <c r="CL2209" s="238"/>
      <c r="CM2209" s="238"/>
      <c r="CN2209" s="238"/>
      <c r="CO2209" s="238"/>
      <c r="CP2209" s="238"/>
      <c r="CQ2209" s="238"/>
      <c r="CR2209" s="238"/>
      <c r="CS2209" s="238"/>
      <c r="CT2209" s="238"/>
      <c r="CU2209" s="238"/>
      <c r="CV2209" s="238"/>
      <c r="CW2209" s="238"/>
      <c r="CX2209" s="238"/>
      <c r="CY2209" s="238"/>
      <c r="CZ2209" s="238"/>
      <c r="DA2209" s="238"/>
      <c r="DB2209" s="238"/>
      <c r="DC2209" s="238"/>
      <c r="DD2209" s="238"/>
      <c r="DE2209" s="238"/>
      <c r="DF2209" s="238"/>
      <c r="DG2209" s="238"/>
      <c r="DH2209" s="238"/>
      <c r="DI2209" s="238"/>
      <c r="DJ2209" s="238"/>
      <c r="DK2209" s="238"/>
      <c r="DL2209" s="238"/>
      <c r="DM2209" s="238"/>
      <c r="DN2209" s="238"/>
      <c r="DO2209" s="238"/>
      <c r="DP2209" s="238"/>
      <c r="DQ2209" s="238"/>
      <c r="DR2209" s="238"/>
      <c r="DS2209" s="238"/>
      <c r="DT2209" s="238"/>
      <c r="DU2209" s="238"/>
      <c r="DV2209" s="238"/>
      <c r="DW2209" s="238"/>
      <c r="DX2209" s="238"/>
      <c r="DY2209" s="238"/>
      <c r="DZ2209" s="238"/>
      <c r="EA2209" s="238"/>
      <c r="EB2209" s="238"/>
      <c r="EC2209" s="238"/>
      <c r="ED2209" s="238"/>
      <c r="EE2209" s="238"/>
      <c r="EF2209" s="238"/>
      <c r="EG2209" s="238"/>
      <c r="EH2209" s="238"/>
      <c r="EI2209" s="238"/>
      <c r="EJ2209" s="238"/>
      <c r="EK2209" s="238"/>
      <c r="EL2209" s="238"/>
      <c r="EM2209" s="238"/>
      <c r="EN2209" s="238"/>
      <c r="EO2209" s="238"/>
      <c r="EP2209" s="238"/>
      <c r="EQ2209" s="238"/>
      <c r="ER2209" s="238"/>
      <c r="ES2209" s="238"/>
      <c r="ET2209" s="238"/>
      <c r="EU2209" s="238"/>
      <c r="EV2209" s="238"/>
      <c r="EW2209" s="238"/>
      <c r="EX2209" s="238"/>
      <c r="EY2209" s="238"/>
      <c r="EZ2209" s="238"/>
      <c r="FA2209" s="238"/>
      <c r="FB2209" s="238"/>
      <c r="FC2209" s="238"/>
      <c r="FD2209" s="238"/>
      <c r="FE2209" s="238"/>
    </row>
    <row r="2210" spans="34:161">
      <c r="AH2210" s="238"/>
      <c r="AI2210" s="238"/>
      <c r="AJ2210" s="238"/>
      <c r="AK2210" s="238"/>
      <c r="AL2210" s="238"/>
      <c r="AM2210" s="238"/>
      <c r="AN2210" s="238"/>
      <c r="AO2210" s="238"/>
      <c r="AP2210" s="238"/>
      <c r="AQ2210" s="238"/>
      <c r="AR2210" s="238"/>
      <c r="AS2210" s="238"/>
      <c r="AT2210" s="238"/>
      <c r="AU2210" s="238"/>
      <c r="AV2210" s="238"/>
      <c r="AW2210" s="238"/>
      <c r="AX2210" s="238"/>
      <c r="AY2210" s="238"/>
      <c r="AZ2210" s="238"/>
      <c r="BA2210" s="238"/>
      <c r="BB2210" s="238"/>
      <c r="BC2210" s="238"/>
      <c r="BD2210" s="238"/>
      <c r="BE2210" s="238"/>
      <c r="BF2210" s="238"/>
      <c r="BG2210" s="238"/>
      <c r="BH2210" s="238"/>
      <c r="BI2210" s="238"/>
      <c r="BJ2210" s="238"/>
      <c r="BK2210" s="238"/>
      <c r="BL2210" s="238"/>
      <c r="BM2210" s="238"/>
      <c r="BN2210" s="238"/>
      <c r="BO2210" s="238"/>
      <c r="BP2210" s="238"/>
      <c r="BQ2210" s="238"/>
      <c r="BR2210" s="238"/>
      <c r="BS2210" s="238"/>
      <c r="BT2210" s="238"/>
      <c r="BU2210" s="238"/>
      <c r="BV2210" s="238"/>
      <c r="BW2210" s="238"/>
      <c r="BX2210" s="238"/>
      <c r="BY2210" s="238"/>
      <c r="BZ2210" s="238"/>
      <c r="CA2210" s="238"/>
      <c r="CB2210" s="238"/>
      <c r="CC2210" s="238"/>
      <c r="CD2210" s="238"/>
      <c r="CE2210" s="238"/>
      <c r="CF2210" s="238"/>
      <c r="CG2210" s="238"/>
      <c r="CH2210" s="238"/>
      <c r="CI2210" s="238"/>
      <c r="CJ2210" s="238"/>
      <c r="CK2210" s="238"/>
      <c r="CL2210" s="238"/>
      <c r="CM2210" s="238"/>
      <c r="CN2210" s="238"/>
      <c r="CO2210" s="238"/>
      <c r="CP2210" s="238"/>
      <c r="CQ2210" s="238"/>
      <c r="CR2210" s="238"/>
      <c r="CS2210" s="238"/>
      <c r="CT2210" s="238"/>
      <c r="CU2210" s="238"/>
      <c r="CV2210" s="238"/>
      <c r="CW2210" s="238"/>
      <c r="CX2210" s="238"/>
      <c r="CY2210" s="238"/>
      <c r="CZ2210" s="238"/>
      <c r="DA2210" s="238"/>
      <c r="DB2210" s="238"/>
      <c r="DC2210" s="238"/>
      <c r="DD2210" s="238"/>
      <c r="DE2210" s="238"/>
      <c r="DF2210" s="238"/>
      <c r="DG2210" s="238"/>
      <c r="DH2210" s="238"/>
      <c r="DI2210" s="238"/>
      <c r="DJ2210" s="238"/>
      <c r="DK2210" s="238"/>
      <c r="DL2210" s="238"/>
      <c r="DM2210" s="238"/>
      <c r="DN2210" s="238"/>
      <c r="DO2210" s="238"/>
      <c r="DP2210" s="238"/>
      <c r="DQ2210" s="238"/>
      <c r="DR2210" s="238"/>
      <c r="DS2210" s="238"/>
      <c r="DT2210" s="238"/>
      <c r="DU2210" s="238"/>
      <c r="DV2210" s="238"/>
      <c r="DW2210" s="238"/>
      <c r="DX2210" s="238"/>
      <c r="DY2210" s="238"/>
      <c r="DZ2210" s="238"/>
      <c r="EA2210" s="238"/>
      <c r="EB2210" s="238"/>
      <c r="EC2210" s="238"/>
      <c r="ED2210" s="238"/>
      <c r="EE2210" s="238"/>
      <c r="EF2210" s="238"/>
      <c r="EG2210" s="238"/>
      <c r="EH2210" s="238"/>
      <c r="EI2210" s="238"/>
      <c r="EJ2210" s="238"/>
      <c r="EK2210" s="238"/>
      <c r="EL2210" s="238"/>
      <c r="EM2210" s="238"/>
      <c r="EN2210" s="238"/>
      <c r="EO2210" s="238"/>
      <c r="EP2210" s="238"/>
      <c r="EQ2210" s="238"/>
      <c r="ER2210" s="238"/>
      <c r="ES2210" s="238"/>
      <c r="ET2210" s="238"/>
      <c r="EU2210" s="238"/>
      <c r="EV2210" s="238"/>
      <c r="EW2210" s="238"/>
      <c r="EX2210" s="238"/>
      <c r="EY2210" s="238"/>
      <c r="EZ2210" s="238"/>
      <c r="FA2210" s="238"/>
      <c r="FB2210" s="238"/>
      <c r="FC2210" s="238"/>
      <c r="FD2210" s="238"/>
      <c r="FE2210" s="238"/>
    </row>
    <row r="2211" spans="34:161">
      <c r="AH2211" s="238"/>
      <c r="AI2211" s="238"/>
      <c r="AJ2211" s="238"/>
      <c r="AK2211" s="238"/>
      <c r="AL2211" s="238"/>
      <c r="AM2211" s="238"/>
      <c r="AN2211" s="238"/>
      <c r="AO2211" s="238"/>
      <c r="AP2211" s="238"/>
      <c r="AQ2211" s="238"/>
      <c r="AR2211" s="238"/>
      <c r="AS2211" s="238"/>
      <c r="AT2211" s="238"/>
      <c r="AU2211" s="238"/>
      <c r="AV2211" s="238"/>
      <c r="AW2211" s="238"/>
      <c r="AX2211" s="238"/>
      <c r="AY2211" s="238"/>
      <c r="AZ2211" s="238"/>
      <c r="BA2211" s="238"/>
      <c r="BB2211" s="238"/>
      <c r="BC2211" s="238"/>
      <c r="BD2211" s="238"/>
      <c r="BE2211" s="238"/>
      <c r="BF2211" s="238"/>
      <c r="BG2211" s="238"/>
      <c r="BH2211" s="238"/>
      <c r="BI2211" s="238"/>
      <c r="BJ2211" s="238"/>
      <c r="BK2211" s="238"/>
      <c r="BL2211" s="238"/>
      <c r="BM2211" s="238"/>
      <c r="BN2211" s="238"/>
      <c r="BO2211" s="238"/>
      <c r="BP2211" s="238"/>
      <c r="BQ2211" s="238"/>
      <c r="BR2211" s="238"/>
      <c r="BS2211" s="238"/>
      <c r="BT2211" s="238"/>
      <c r="BU2211" s="238"/>
      <c r="BV2211" s="238"/>
      <c r="BW2211" s="238"/>
      <c r="BX2211" s="238"/>
      <c r="BY2211" s="238"/>
      <c r="BZ2211" s="238"/>
      <c r="CA2211" s="238"/>
      <c r="CB2211" s="238"/>
      <c r="CC2211" s="238"/>
      <c r="CD2211" s="238"/>
      <c r="CE2211" s="238"/>
      <c r="CF2211" s="238"/>
      <c r="CG2211" s="238"/>
      <c r="CH2211" s="238"/>
      <c r="CI2211" s="238"/>
      <c r="CJ2211" s="238"/>
      <c r="CK2211" s="238"/>
      <c r="CL2211" s="238"/>
      <c r="CM2211" s="238"/>
      <c r="CN2211" s="238"/>
      <c r="CO2211" s="238"/>
      <c r="CP2211" s="238"/>
      <c r="CQ2211" s="238"/>
      <c r="CR2211" s="238"/>
      <c r="CS2211" s="238"/>
      <c r="CT2211" s="238"/>
      <c r="CU2211" s="238"/>
      <c r="CV2211" s="238"/>
      <c r="CW2211" s="238"/>
      <c r="CX2211" s="238"/>
      <c r="CY2211" s="238"/>
      <c r="CZ2211" s="238"/>
      <c r="DA2211" s="238"/>
      <c r="DB2211" s="238"/>
      <c r="DC2211" s="238"/>
      <c r="DD2211" s="238"/>
      <c r="DE2211" s="238"/>
      <c r="DF2211" s="238"/>
      <c r="DG2211" s="238"/>
      <c r="DH2211" s="238"/>
      <c r="DI2211" s="238"/>
      <c r="DJ2211" s="238"/>
      <c r="DK2211" s="238"/>
      <c r="DL2211" s="238"/>
      <c r="DM2211" s="238"/>
      <c r="DN2211" s="238"/>
      <c r="DO2211" s="238"/>
      <c r="DP2211" s="238"/>
      <c r="DQ2211" s="238"/>
      <c r="DR2211" s="238"/>
      <c r="DS2211" s="238"/>
      <c r="DT2211" s="238"/>
      <c r="DU2211" s="238"/>
      <c r="DV2211" s="238"/>
      <c r="DW2211" s="238"/>
      <c r="DX2211" s="238"/>
      <c r="DY2211" s="238"/>
      <c r="DZ2211" s="238"/>
      <c r="EA2211" s="238"/>
      <c r="EB2211" s="238"/>
      <c r="EC2211" s="238"/>
      <c r="ED2211" s="238"/>
      <c r="EE2211" s="238"/>
      <c r="EF2211" s="238"/>
      <c r="EG2211" s="238"/>
      <c r="EH2211" s="238"/>
      <c r="EI2211" s="238"/>
      <c r="EJ2211" s="238"/>
      <c r="EK2211" s="238"/>
      <c r="EL2211" s="238"/>
      <c r="EM2211" s="238"/>
      <c r="EN2211" s="238"/>
      <c r="EO2211" s="238"/>
      <c r="EP2211" s="238"/>
      <c r="EQ2211" s="238"/>
      <c r="ER2211" s="238"/>
      <c r="ES2211" s="238"/>
      <c r="ET2211" s="238"/>
      <c r="EU2211" s="238"/>
      <c r="EV2211" s="238"/>
      <c r="EW2211" s="238"/>
      <c r="EX2211" s="238"/>
      <c r="EY2211" s="238"/>
      <c r="EZ2211" s="238"/>
      <c r="FA2211" s="238"/>
      <c r="FB2211" s="238"/>
      <c r="FC2211" s="238"/>
      <c r="FD2211" s="238"/>
      <c r="FE2211" s="238"/>
    </row>
    <row r="2212" spans="34:161">
      <c r="AH2212" s="238"/>
      <c r="AI2212" s="238"/>
      <c r="AJ2212" s="238"/>
      <c r="AK2212" s="238"/>
      <c r="AL2212" s="238"/>
      <c r="AM2212" s="238"/>
      <c r="AN2212" s="238"/>
      <c r="AO2212" s="238"/>
      <c r="AP2212" s="238"/>
      <c r="AQ2212" s="238"/>
      <c r="AR2212" s="238"/>
      <c r="AS2212" s="238"/>
      <c r="AT2212" s="238"/>
      <c r="AU2212" s="238"/>
      <c r="AV2212" s="238"/>
      <c r="AW2212" s="238"/>
      <c r="AX2212" s="238"/>
      <c r="AY2212" s="238"/>
      <c r="AZ2212" s="238"/>
      <c r="BA2212" s="238"/>
      <c r="BB2212" s="238"/>
      <c r="BC2212" s="238"/>
      <c r="BD2212" s="238"/>
      <c r="BE2212" s="238"/>
      <c r="BF2212" s="238"/>
      <c r="BG2212" s="238"/>
      <c r="BH2212" s="238"/>
      <c r="BI2212" s="238"/>
      <c r="BJ2212" s="238"/>
      <c r="BK2212" s="238"/>
      <c r="BL2212" s="238"/>
      <c r="BM2212" s="238"/>
      <c r="BN2212" s="238"/>
      <c r="BO2212" s="238"/>
      <c r="BP2212" s="238"/>
      <c r="BQ2212" s="238"/>
      <c r="BR2212" s="238"/>
      <c r="BS2212" s="238"/>
      <c r="BT2212" s="238"/>
      <c r="BU2212" s="238"/>
      <c r="BV2212" s="238"/>
      <c r="BW2212" s="238"/>
      <c r="BX2212" s="238"/>
      <c r="BY2212" s="238"/>
      <c r="BZ2212" s="238"/>
      <c r="CA2212" s="238"/>
      <c r="CB2212" s="238"/>
      <c r="CC2212" s="238"/>
      <c r="CD2212" s="238"/>
      <c r="CE2212" s="238"/>
      <c r="CF2212" s="238"/>
      <c r="CG2212" s="238"/>
      <c r="CH2212" s="238"/>
      <c r="CI2212" s="238"/>
      <c r="CJ2212" s="238"/>
      <c r="CK2212" s="238"/>
      <c r="CL2212" s="238"/>
      <c r="CM2212" s="238"/>
      <c r="CN2212" s="238"/>
      <c r="CO2212" s="238"/>
      <c r="CP2212" s="238"/>
      <c r="CQ2212" s="238"/>
      <c r="CR2212" s="238"/>
      <c r="CS2212" s="238"/>
      <c r="CT2212" s="238"/>
      <c r="CU2212" s="238"/>
      <c r="CV2212" s="238"/>
      <c r="CW2212" s="238"/>
      <c r="CX2212" s="238"/>
      <c r="CY2212" s="238"/>
      <c r="CZ2212" s="238"/>
      <c r="DA2212" s="238"/>
      <c r="DB2212" s="238"/>
      <c r="DC2212" s="238"/>
      <c r="DD2212" s="238"/>
      <c r="DE2212" s="238"/>
      <c r="DF2212" s="238"/>
      <c r="DG2212" s="238"/>
      <c r="DH2212" s="238"/>
      <c r="DI2212" s="238"/>
      <c r="DJ2212" s="238"/>
      <c r="DK2212" s="238"/>
      <c r="DL2212" s="238"/>
      <c r="DM2212" s="238"/>
      <c r="DN2212" s="238"/>
      <c r="DO2212" s="238"/>
      <c r="DP2212" s="238"/>
      <c r="DQ2212" s="238"/>
      <c r="DR2212" s="238"/>
      <c r="DS2212" s="238"/>
      <c r="DT2212" s="238"/>
      <c r="DU2212" s="238"/>
      <c r="DV2212" s="238"/>
      <c r="DW2212" s="238"/>
      <c r="DX2212" s="238"/>
      <c r="DY2212" s="238"/>
      <c r="DZ2212" s="238"/>
      <c r="EA2212" s="238"/>
      <c r="EB2212" s="238"/>
      <c r="EC2212" s="238"/>
      <c r="ED2212" s="238"/>
      <c r="EE2212" s="238"/>
      <c r="EF2212" s="238"/>
      <c r="EG2212" s="238"/>
      <c r="EH2212" s="238"/>
      <c r="EI2212" s="238"/>
      <c r="EJ2212" s="238"/>
      <c r="EK2212" s="238"/>
      <c r="EL2212" s="238"/>
      <c r="EM2212" s="238"/>
      <c r="EN2212" s="238"/>
      <c r="EO2212" s="238"/>
      <c r="EP2212" s="238"/>
      <c r="EQ2212" s="238"/>
      <c r="ER2212" s="238"/>
      <c r="ES2212" s="238"/>
      <c r="ET2212" s="238"/>
      <c r="EU2212" s="238"/>
      <c r="EV2212" s="238"/>
      <c r="EW2212" s="238"/>
      <c r="EX2212" s="238"/>
      <c r="EY2212" s="238"/>
      <c r="EZ2212" s="238"/>
      <c r="FA2212" s="238"/>
      <c r="FB2212" s="238"/>
      <c r="FC2212" s="238"/>
      <c r="FD2212" s="238"/>
      <c r="FE2212" s="238"/>
    </row>
    <row r="2213" spans="34:161">
      <c r="AH2213" s="238"/>
      <c r="AI2213" s="238"/>
      <c r="AJ2213" s="238"/>
      <c r="AK2213" s="238"/>
      <c r="AL2213" s="238"/>
      <c r="AM2213" s="238"/>
      <c r="AN2213" s="238"/>
      <c r="AO2213" s="238"/>
      <c r="AP2213" s="238"/>
      <c r="AQ2213" s="238"/>
      <c r="AR2213" s="238"/>
      <c r="AS2213" s="238"/>
      <c r="AT2213" s="238"/>
      <c r="AU2213" s="238"/>
      <c r="AV2213" s="238"/>
      <c r="AW2213" s="238"/>
      <c r="AX2213" s="238"/>
      <c r="AY2213" s="238"/>
      <c r="AZ2213" s="238"/>
      <c r="BA2213" s="238"/>
      <c r="BB2213" s="238"/>
      <c r="BC2213" s="238"/>
      <c r="BD2213" s="238"/>
      <c r="BE2213" s="238"/>
      <c r="BF2213" s="238"/>
      <c r="BG2213" s="238"/>
      <c r="BH2213" s="238"/>
      <c r="BI2213" s="238"/>
      <c r="BJ2213" s="238"/>
      <c r="BK2213" s="238"/>
      <c r="BL2213" s="238"/>
      <c r="BM2213" s="238"/>
      <c r="BN2213" s="238"/>
      <c r="BO2213" s="238"/>
      <c r="BP2213" s="238"/>
      <c r="BQ2213" s="238"/>
      <c r="BR2213" s="238"/>
      <c r="BS2213" s="238"/>
      <c r="BT2213" s="238"/>
      <c r="BU2213" s="238"/>
      <c r="BV2213" s="238"/>
      <c r="BW2213" s="238"/>
      <c r="BX2213" s="238"/>
      <c r="BY2213" s="238"/>
      <c r="BZ2213" s="238"/>
      <c r="CA2213" s="238"/>
      <c r="CB2213" s="238"/>
      <c r="CC2213" s="238"/>
      <c r="CD2213" s="238"/>
      <c r="CE2213" s="238"/>
      <c r="CF2213" s="238"/>
      <c r="CG2213" s="238"/>
      <c r="CH2213" s="238"/>
      <c r="CI2213" s="238"/>
      <c r="CJ2213" s="238"/>
      <c r="CK2213" s="238"/>
      <c r="CL2213" s="238"/>
      <c r="CM2213" s="238"/>
      <c r="CN2213" s="238"/>
      <c r="CO2213" s="238"/>
      <c r="CP2213" s="238"/>
      <c r="CQ2213" s="238"/>
      <c r="CR2213" s="238"/>
      <c r="CS2213" s="238"/>
      <c r="CT2213" s="238"/>
      <c r="CU2213" s="238"/>
      <c r="CV2213" s="238"/>
      <c r="CW2213" s="238"/>
      <c r="CX2213" s="238"/>
      <c r="CY2213" s="238"/>
      <c r="CZ2213" s="238"/>
      <c r="DA2213" s="238"/>
      <c r="DB2213" s="238"/>
      <c r="DC2213" s="238"/>
      <c r="DD2213" s="238"/>
      <c r="DE2213" s="238"/>
      <c r="DF2213" s="238"/>
      <c r="DG2213" s="238"/>
      <c r="DH2213" s="238"/>
      <c r="DI2213" s="238"/>
      <c r="DJ2213" s="238"/>
      <c r="DK2213" s="238"/>
      <c r="DL2213" s="238"/>
      <c r="DM2213" s="238"/>
      <c r="DN2213" s="238"/>
      <c r="DO2213" s="238"/>
      <c r="DP2213" s="238"/>
      <c r="DQ2213" s="238"/>
      <c r="DR2213" s="238"/>
      <c r="DS2213" s="238"/>
      <c r="DT2213" s="238"/>
      <c r="DU2213" s="238"/>
      <c r="DV2213" s="238"/>
      <c r="DW2213" s="238"/>
      <c r="DX2213" s="238"/>
      <c r="DY2213" s="238"/>
      <c r="DZ2213" s="238"/>
      <c r="EA2213" s="238"/>
      <c r="EB2213" s="238"/>
      <c r="EC2213" s="238"/>
      <c r="ED2213" s="238"/>
      <c r="EE2213" s="238"/>
      <c r="EF2213" s="238"/>
      <c r="EG2213" s="238"/>
      <c r="EH2213" s="238"/>
      <c r="EI2213" s="238"/>
      <c r="EJ2213" s="238"/>
      <c r="EK2213" s="238"/>
      <c r="EL2213" s="238"/>
      <c r="EM2213" s="238"/>
      <c r="EN2213" s="238"/>
      <c r="EO2213" s="238"/>
      <c r="EP2213" s="238"/>
      <c r="EQ2213" s="238"/>
      <c r="ER2213" s="238"/>
      <c r="ES2213" s="238"/>
      <c r="ET2213" s="238"/>
      <c r="EU2213" s="238"/>
      <c r="EV2213" s="238"/>
      <c r="EW2213" s="238"/>
      <c r="EX2213" s="238"/>
      <c r="EY2213" s="238"/>
      <c r="EZ2213" s="238"/>
      <c r="FA2213" s="238"/>
      <c r="FB2213" s="238"/>
      <c r="FC2213" s="238"/>
      <c r="FD2213" s="238"/>
      <c r="FE2213" s="238"/>
    </row>
    <row r="2214" spans="34:161">
      <c r="AH2214" s="238"/>
      <c r="AI2214" s="238"/>
      <c r="AJ2214" s="238"/>
      <c r="AK2214" s="238"/>
      <c r="AL2214" s="238"/>
      <c r="AM2214" s="238"/>
      <c r="AN2214" s="238"/>
      <c r="AO2214" s="238"/>
      <c r="AP2214" s="238"/>
      <c r="AQ2214" s="238"/>
      <c r="AR2214" s="238"/>
      <c r="AS2214" s="238"/>
      <c r="AT2214" s="238"/>
      <c r="AU2214" s="238"/>
      <c r="AV2214" s="238"/>
      <c r="AW2214" s="238"/>
      <c r="AX2214" s="238"/>
      <c r="AY2214" s="238"/>
      <c r="AZ2214" s="238"/>
      <c r="BA2214" s="238"/>
      <c r="BB2214" s="238"/>
      <c r="BC2214" s="238"/>
      <c r="BD2214" s="238"/>
      <c r="BE2214" s="238"/>
      <c r="BF2214" s="238"/>
      <c r="BG2214" s="238"/>
      <c r="BH2214" s="238"/>
      <c r="BI2214" s="238"/>
      <c r="BJ2214" s="238"/>
      <c r="BK2214" s="238"/>
      <c r="BL2214" s="238"/>
      <c r="BM2214" s="238"/>
      <c r="BN2214" s="238"/>
      <c r="BO2214" s="238"/>
      <c r="BP2214" s="238"/>
      <c r="BQ2214" s="238"/>
      <c r="BR2214" s="238"/>
      <c r="BS2214" s="238"/>
      <c r="BT2214" s="238"/>
      <c r="BU2214" s="238"/>
      <c r="BV2214" s="238"/>
      <c r="BW2214" s="238"/>
      <c r="BX2214" s="238"/>
      <c r="BY2214" s="238"/>
      <c r="BZ2214" s="238"/>
      <c r="CA2214" s="238"/>
      <c r="CB2214" s="238"/>
      <c r="CC2214" s="238"/>
      <c r="CD2214" s="238"/>
      <c r="CE2214" s="238"/>
      <c r="CF2214" s="238"/>
      <c r="CG2214" s="238"/>
      <c r="CH2214" s="238"/>
      <c r="CI2214" s="238"/>
      <c r="CJ2214" s="238"/>
      <c r="CK2214" s="238"/>
      <c r="CL2214" s="238"/>
      <c r="CM2214" s="238"/>
      <c r="CN2214" s="238"/>
      <c r="CO2214" s="238"/>
      <c r="CP2214" s="238"/>
      <c r="CQ2214" s="238"/>
      <c r="CR2214" s="238"/>
      <c r="CS2214" s="238"/>
      <c r="CT2214" s="238"/>
      <c r="CU2214" s="238"/>
      <c r="CV2214" s="238"/>
      <c r="CW2214" s="238"/>
      <c r="CX2214" s="238"/>
      <c r="CY2214" s="238"/>
      <c r="CZ2214" s="238"/>
      <c r="DA2214" s="238"/>
      <c r="DB2214" s="238"/>
      <c r="DC2214" s="238"/>
      <c r="DD2214" s="238"/>
      <c r="DE2214" s="238"/>
      <c r="DF2214" s="238"/>
      <c r="DG2214" s="238"/>
      <c r="DH2214" s="238"/>
      <c r="DI2214" s="238"/>
      <c r="DJ2214" s="238"/>
      <c r="DK2214" s="238"/>
      <c r="DL2214" s="238"/>
      <c r="DM2214" s="238"/>
      <c r="DN2214" s="238"/>
      <c r="DO2214" s="238"/>
      <c r="DP2214" s="238"/>
      <c r="DQ2214" s="238"/>
      <c r="DR2214" s="238"/>
      <c r="DS2214" s="238"/>
      <c r="DT2214" s="238"/>
      <c r="DU2214" s="238"/>
      <c r="DV2214" s="238"/>
      <c r="DW2214" s="238"/>
      <c r="DX2214" s="238"/>
      <c r="DY2214" s="238"/>
      <c r="DZ2214" s="238"/>
      <c r="EA2214" s="238"/>
      <c r="EB2214" s="238"/>
      <c r="EC2214" s="238"/>
      <c r="ED2214" s="238"/>
      <c r="EE2214" s="238"/>
      <c r="EF2214" s="238"/>
      <c r="EG2214" s="238"/>
      <c r="EH2214" s="238"/>
      <c r="EI2214" s="238"/>
      <c r="EJ2214" s="238"/>
      <c r="EK2214" s="238"/>
      <c r="EL2214" s="238"/>
      <c r="EM2214" s="238"/>
      <c r="EN2214" s="238"/>
      <c r="EO2214" s="238"/>
      <c r="EP2214" s="238"/>
      <c r="EQ2214" s="238"/>
      <c r="ER2214" s="238"/>
      <c r="ES2214" s="238"/>
      <c r="ET2214" s="238"/>
      <c r="EU2214" s="238"/>
      <c r="EV2214" s="238"/>
      <c r="EW2214" s="238"/>
      <c r="EX2214" s="238"/>
      <c r="EY2214" s="238"/>
      <c r="EZ2214" s="238"/>
      <c r="FA2214" s="238"/>
      <c r="FB2214" s="238"/>
      <c r="FC2214" s="238"/>
      <c r="FD2214" s="238"/>
      <c r="FE2214" s="238"/>
    </row>
    <row r="2215" spans="34:161">
      <c r="AH2215" s="238"/>
      <c r="AI2215" s="238"/>
      <c r="AJ2215" s="238"/>
      <c r="AK2215" s="238"/>
      <c r="AL2215" s="238"/>
      <c r="AM2215" s="238"/>
      <c r="AN2215" s="238"/>
      <c r="AO2215" s="238"/>
      <c r="AP2215" s="238"/>
      <c r="AQ2215" s="238"/>
      <c r="AR2215" s="238"/>
      <c r="AS2215" s="238"/>
      <c r="AT2215" s="238"/>
      <c r="AU2215" s="238"/>
      <c r="AV2215" s="238"/>
      <c r="AW2215" s="238"/>
      <c r="AX2215" s="238"/>
      <c r="AY2215" s="238"/>
      <c r="AZ2215" s="238"/>
      <c r="BA2215" s="238"/>
      <c r="BB2215" s="238"/>
      <c r="BC2215" s="238"/>
      <c r="BD2215" s="238"/>
      <c r="BE2215" s="238"/>
      <c r="BF2215" s="238"/>
      <c r="BG2215" s="238"/>
      <c r="BH2215" s="238"/>
      <c r="BI2215" s="238"/>
      <c r="BJ2215" s="238"/>
      <c r="BK2215" s="238"/>
      <c r="BL2215" s="238"/>
      <c r="BM2215" s="238"/>
      <c r="BN2215" s="238"/>
      <c r="BO2215" s="238"/>
      <c r="BP2215" s="238"/>
      <c r="BQ2215" s="238"/>
      <c r="BR2215" s="238"/>
      <c r="BS2215" s="238"/>
      <c r="BT2215" s="238"/>
      <c r="BU2215" s="238"/>
      <c r="BV2215" s="238"/>
      <c r="BW2215" s="238"/>
      <c r="BX2215" s="238"/>
      <c r="BY2215" s="238"/>
      <c r="BZ2215" s="238"/>
      <c r="CA2215" s="238"/>
      <c r="CB2215" s="238"/>
      <c r="CC2215" s="238"/>
      <c r="CD2215" s="238"/>
      <c r="CE2215" s="238"/>
      <c r="CF2215" s="238"/>
      <c r="CG2215" s="238"/>
      <c r="CH2215" s="238"/>
      <c r="CI2215" s="238"/>
      <c r="CJ2215" s="238"/>
      <c r="CK2215" s="238"/>
      <c r="CL2215" s="238"/>
      <c r="CM2215" s="238"/>
      <c r="CN2215" s="238"/>
      <c r="CO2215" s="238"/>
      <c r="CP2215" s="238"/>
      <c r="CQ2215" s="238"/>
      <c r="CR2215" s="238"/>
      <c r="CS2215" s="238"/>
      <c r="CT2215" s="238"/>
      <c r="CU2215" s="238"/>
      <c r="CV2215" s="238"/>
      <c r="CW2215" s="238"/>
      <c r="CX2215" s="238"/>
      <c r="CY2215" s="238"/>
      <c r="CZ2215" s="238"/>
      <c r="DA2215" s="238"/>
      <c r="DB2215" s="238"/>
      <c r="DC2215" s="238"/>
      <c r="DD2215" s="238"/>
      <c r="DE2215" s="238"/>
      <c r="DF2215" s="238"/>
      <c r="DG2215" s="238"/>
      <c r="DH2215" s="238"/>
      <c r="DI2215" s="238"/>
      <c r="DJ2215" s="238"/>
      <c r="DK2215" s="238"/>
      <c r="DL2215" s="238"/>
      <c r="DM2215" s="238"/>
      <c r="DN2215" s="238"/>
      <c r="DO2215" s="238"/>
      <c r="DP2215" s="238"/>
      <c r="DQ2215" s="238"/>
      <c r="DR2215" s="238"/>
      <c r="DS2215" s="238"/>
      <c r="DT2215" s="238"/>
      <c r="DU2215" s="238"/>
      <c r="DV2215" s="238"/>
      <c r="DW2215" s="238"/>
      <c r="DX2215" s="238"/>
      <c r="DY2215" s="238"/>
      <c r="DZ2215" s="238"/>
      <c r="EA2215" s="238"/>
      <c r="EB2215" s="238"/>
      <c r="EC2215" s="238"/>
      <c r="ED2215" s="238"/>
      <c r="EE2215" s="238"/>
      <c r="EF2215" s="238"/>
      <c r="EG2215" s="238"/>
      <c r="EH2215" s="238"/>
      <c r="EI2215" s="238"/>
      <c r="EJ2215" s="238"/>
      <c r="EK2215" s="238"/>
      <c r="EL2215" s="238"/>
      <c r="EM2215" s="238"/>
      <c r="EN2215" s="238"/>
      <c r="EO2215" s="238"/>
      <c r="EP2215" s="238"/>
      <c r="EQ2215" s="238"/>
      <c r="ER2215" s="238"/>
      <c r="ES2215" s="238"/>
      <c r="ET2215" s="238"/>
      <c r="EU2215" s="238"/>
      <c r="EV2215" s="238"/>
      <c r="EW2215" s="238"/>
      <c r="EX2215" s="238"/>
      <c r="EY2215" s="238"/>
      <c r="EZ2215" s="238"/>
      <c r="FA2215" s="238"/>
      <c r="FB2215" s="238"/>
      <c r="FC2215" s="238"/>
      <c r="FD2215" s="238"/>
      <c r="FE2215" s="238"/>
    </row>
    <row r="2216" spans="34:161">
      <c r="AH2216" s="238"/>
      <c r="AI2216" s="238"/>
      <c r="AJ2216" s="238"/>
      <c r="AK2216" s="238"/>
      <c r="AL2216" s="238"/>
      <c r="AM2216" s="238"/>
      <c r="AN2216" s="238"/>
      <c r="AO2216" s="238"/>
      <c r="AP2216" s="238"/>
      <c r="AQ2216" s="238"/>
      <c r="AR2216" s="238"/>
      <c r="AS2216" s="238"/>
      <c r="AT2216" s="238"/>
      <c r="AU2216" s="238"/>
      <c r="AV2216" s="238"/>
      <c r="AW2216" s="238"/>
      <c r="AX2216" s="238"/>
      <c r="AY2216" s="238"/>
      <c r="AZ2216" s="238"/>
      <c r="BA2216" s="238"/>
      <c r="BB2216" s="238"/>
      <c r="BC2216" s="238"/>
      <c r="BD2216" s="238"/>
      <c r="BE2216" s="238"/>
      <c r="BF2216" s="238"/>
      <c r="BG2216" s="238"/>
      <c r="BH2216" s="238"/>
      <c r="BI2216" s="238"/>
      <c r="BJ2216" s="238"/>
      <c r="BK2216" s="238"/>
      <c r="BL2216" s="238"/>
      <c r="BM2216" s="238"/>
      <c r="BN2216" s="238"/>
      <c r="BO2216" s="238"/>
      <c r="BP2216" s="238"/>
      <c r="BQ2216" s="238"/>
      <c r="BR2216" s="238"/>
      <c r="BS2216" s="238"/>
      <c r="BT2216" s="238"/>
      <c r="BU2216" s="238"/>
      <c r="BV2216" s="238"/>
      <c r="BW2216" s="238"/>
      <c r="BX2216" s="238"/>
      <c r="BY2216" s="238"/>
      <c r="BZ2216" s="238"/>
      <c r="CA2216" s="238"/>
      <c r="CB2216" s="238"/>
      <c r="CC2216" s="238"/>
      <c r="CD2216" s="238"/>
      <c r="CE2216" s="238"/>
      <c r="CF2216" s="238"/>
      <c r="CG2216" s="238"/>
      <c r="CH2216" s="238"/>
      <c r="CI2216" s="238"/>
      <c r="CJ2216" s="238"/>
      <c r="CK2216" s="238"/>
      <c r="CL2216" s="238"/>
      <c r="CM2216" s="238"/>
      <c r="CN2216" s="238"/>
      <c r="CO2216" s="238"/>
      <c r="CP2216" s="238"/>
      <c r="CQ2216" s="238"/>
      <c r="CR2216" s="238"/>
      <c r="CS2216" s="238"/>
      <c r="CT2216" s="238"/>
      <c r="CU2216" s="238"/>
      <c r="CV2216" s="238"/>
      <c r="CW2216" s="238"/>
      <c r="CX2216" s="238"/>
      <c r="CY2216" s="238"/>
      <c r="CZ2216" s="238"/>
      <c r="DA2216" s="238"/>
      <c r="DB2216" s="238"/>
      <c r="DC2216" s="238"/>
      <c r="DD2216" s="238"/>
      <c r="DE2216" s="238"/>
      <c r="DF2216" s="238"/>
      <c r="DG2216" s="238"/>
      <c r="DH2216" s="238"/>
      <c r="DI2216" s="238"/>
      <c r="DJ2216" s="238"/>
      <c r="DK2216" s="238"/>
      <c r="DL2216" s="238"/>
      <c r="DM2216" s="238"/>
      <c r="DN2216" s="238"/>
      <c r="DO2216" s="238"/>
      <c r="DP2216" s="238"/>
      <c r="DQ2216" s="238"/>
      <c r="DR2216" s="238"/>
      <c r="DS2216" s="238"/>
      <c r="DT2216" s="238"/>
      <c r="DU2216" s="238"/>
      <c r="DV2216" s="238"/>
      <c r="DW2216" s="238"/>
      <c r="DX2216" s="238"/>
      <c r="DY2216" s="238"/>
      <c r="DZ2216" s="238"/>
      <c r="EA2216" s="238"/>
      <c r="EB2216" s="238"/>
      <c r="EC2216" s="238"/>
      <c r="ED2216" s="238"/>
      <c r="EE2216" s="238"/>
      <c r="EF2216" s="238"/>
      <c r="EG2216" s="238"/>
      <c r="EH2216" s="238"/>
      <c r="EI2216" s="238"/>
      <c r="EJ2216" s="238"/>
      <c r="EK2216" s="238"/>
      <c r="EL2216" s="238"/>
      <c r="EM2216" s="238"/>
      <c r="EN2216" s="238"/>
      <c r="EO2216" s="238"/>
      <c r="EP2216" s="238"/>
      <c r="EQ2216" s="238"/>
      <c r="ER2216" s="238"/>
      <c r="ES2216" s="238"/>
      <c r="ET2216" s="238"/>
      <c r="EU2216" s="238"/>
      <c r="EV2216" s="238"/>
      <c r="EW2216" s="238"/>
      <c r="EX2216" s="238"/>
      <c r="EY2216" s="238"/>
      <c r="EZ2216" s="238"/>
      <c r="FA2216" s="238"/>
      <c r="FB2216" s="238"/>
      <c r="FC2216" s="238"/>
      <c r="FD2216" s="238"/>
      <c r="FE2216" s="238"/>
    </row>
    <row r="2217" spans="34:161">
      <c r="AH2217" s="238"/>
      <c r="AI2217" s="238"/>
      <c r="AJ2217" s="238"/>
      <c r="AK2217" s="238"/>
      <c r="AL2217" s="238"/>
      <c r="AM2217" s="238"/>
      <c r="AN2217" s="238"/>
      <c r="AO2217" s="238"/>
      <c r="AP2217" s="238"/>
      <c r="AQ2217" s="238"/>
      <c r="AR2217" s="238"/>
      <c r="AS2217" s="238"/>
      <c r="AT2217" s="238"/>
      <c r="AU2217" s="238"/>
      <c r="AV2217" s="238"/>
      <c r="AW2217" s="238"/>
      <c r="AX2217" s="238"/>
      <c r="AY2217" s="238"/>
      <c r="AZ2217" s="238"/>
      <c r="BA2217" s="238"/>
      <c r="BB2217" s="238"/>
      <c r="BC2217" s="238"/>
      <c r="BD2217" s="238"/>
      <c r="BE2217" s="238"/>
      <c r="BF2217" s="238"/>
      <c r="BG2217" s="238"/>
      <c r="BH2217" s="238"/>
      <c r="BI2217" s="238"/>
      <c r="BJ2217" s="238"/>
      <c r="BK2217" s="238"/>
      <c r="BL2217" s="238"/>
      <c r="BM2217" s="238"/>
      <c r="BN2217" s="238"/>
      <c r="BO2217" s="238"/>
      <c r="BP2217" s="238"/>
      <c r="BQ2217" s="238"/>
      <c r="BR2217" s="238"/>
      <c r="BS2217" s="238"/>
      <c r="BT2217" s="238"/>
      <c r="BU2217" s="238"/>
      <c r="BV2217" s="238"/>
      <c r="BW2217" s="238"/>
      <c r="BX2217" s="238"/>
      <c r="BY2217" s="238"/>
      <c r="BZ2217" s="238"/>
      <c r="CA2217" s="238"/>
      <c r="CB2217" s="238"/>
      <c r="CC2217" s="238"/>
      <c r="CD2217" s="238"/>
      <c r="CE2217" s="238"/>
      <c r="CF2217" s="238"/>
      <c r="CG2217" s="238"/>
      <c r="CH2217" s="238"/>
      <c r="CI2217" s="238"/>
      <c r="CJ2217" s="238"/>
      <c r="CK2217" s="238"/>
      <c r="CL2217" s="238"/>
      <c r="CM2217" s="238"/>
      <c r="CN2217" s="238"/>
      <c r="CO2217" s="238"/>
      <c r="CP2217" s="238"/>
      <c r="CQ2217" s="238"/>
      <c r="CR2217" s="238"/>
      <c r="CS2217" s="238"/>
      <c r="CT2217" s="238"/>
      <c r="CU2217" s="238"/>
      <c r="CV2217" s="238"/>
      <c r="CW2217" s="238"/>
      <c r="CX2217" s="238"/>
      <c r="CY2217" s="238"/>
      <c r="CZ2217" s="238"/>
      <c r="DA2217" s="238"/>
      <c r="DB2217" s="238"/>
      <c r="DC2217" s="238"/>
      <c r="DD2217" s="238"/>
      <c r="DE2217" s="238"/>
      <c r="DF2217" s="238"/>
      <c r="DG2217" s="238"/>
      <c r="DH2217" s="238"/>
      <c r="DI2217" s="238"/>
      <c r="DJ2217" s="238"/>
      <c r="DK2217" s="238"/>
      <c r="DL2217" s="238"/>
      <c r="DM2217" s="238"/>
      <c r="DN2217" s="238"/>
      <c r="DO2217" s="238"/>
      <c r="DP2217" s="238"/>
      <c r="DQ2217" s="238"/>
      <c r="DR2217" s="238"/>
      <c r="DS2217" s="238"/>
      <c r="DT2217" s="238"/>
      <c r="DU2217" s="238"/>
      <c r="DV2217" s="238"/>
      <c r="DW2217" s="238"/>
      <c r="DX2217" s="238"/>
      <c r="DY2217" s="238"/>
      <c r="DZ2217" s="238"/>
      <c r="EA2217" s="238"/>
      <c r="EB2217" s="238"/>
      <c r="EC2217" s="238"/>
      <c r="ED2217" s="238"/>
      <c r="EE2217" s="238"/>
      <c r="EF2217" s="238"/>
      <c r="EG2217" s="238"/>
      <c r="EH2217" s="238"/>
      <c r="EI2217" s="238"/>
      <c r="EJ2217" s="238"/>
      <c r="EK2217" s="238"/>
      <c r="EL2217" s="238"/>
      <c r="EM2217" s="238"/>
      <c r="EN2217" s="238"/>
      <c r="EO2217" s="238"/>
      <c r="EP2217" s="238"/>
      <c r="EQ2217" s="238"/>
      <c r="ER2217" s="238"/>
      <c r="ES2217" s="238"/>
      <c r="ET2217" s="238"/>
      <c r="EU2217" s="238"/>
      <c r="EV2217" s="238"/>
      <c r="EW2217" s="238"/>
      <c r="EX2217" s="238"/>
      <c r="EY2217" s="238"/>
      <c r="EZ2217" s="238"/>
      <c r="FA2217" s="238"/>
      <c r="FB2217" s="238"/>
      <c r="FC2217" s="238"/>
      <c r="FD2217" s="238"/>
      <c r="FE2217" s="238"/>
    </row>
    <row r="2218" spans="34:161">
      <c r="AH2218" s="238"/>
      <c r="AI2218" s="238"/>
      <c r="AJ2218" s="238"/>
      <c r="AK2218" s="238"/>
      <c r="AL2218" s="238"/>
      <c r="AM2218" s="238"/>
      <c r="AN2218" s="238"/>
      <c r="AO2218" s="238"/>
      <c r="AP2218" s="238"/>
      <c r="AQ2218" s="238"/>
      <c r="AR2218" s="238"/>
      <c r="AS2218" s="238"/>
      <c r="AT2218" s="238"/>
      <c r="AU2218" s="238"/>
      <c r="AV2218" s="238"/>
      <c r="AW2218" s="238"/>
      <c r="AX2218" s="238"/>
      <c r="AY2218" s="238"/>
      <c r="AZ2218" s="238"/>
      <c r="BA2218" s="238"/>
      <c r="BB2218" s="238"/>
      <c r="BC2218" s="238"/>
      <c r="BD2218" s="238"/>
      <c r="BE2218" s="238"/>
      <c r="BF2218" s="238"/>
      <c r="BG2218" s="238"/>
      <c r="BH2218" s="238"/>
      <c r="BI2218" s="238"/>
      <c r="BJ2218" s="238"/>
      <c r="BK2218" s="238"/>
      <c r="BL2218" s="238"/>
      <c r="BM2218" s="238"/>
      <c r="BN2218" s="238"/>
      <c r="BO2218" s="238"/>
      <c r="BP2218" s="238"/>
      <c r="BQ2218" s="238"/>
      <c r="BR2218" s="238"/>
      <c r="BS2218" s="238"/>
      <c r="BT2218" s="238"/>
      <c r="BU2218" s="238"/>
      <c r="BV2218" s="238"/>
      <c r="BW2218" s="238"/>
      <c r="BX2218" s="238"/>
      <c r="BY2218" s="238"/>
      <c r="BZ2218" s="238"/>
      <c r="CA2218" s="238"/>
      <c r="CB2218" s="238"/>
      <c r="CC2218" s="238"/>
      <c r="CD2218" s="238"/>
      <c r="CE2218" s="238"/>
      <c r="CF2218" s="238"/>
      <c r="CG2218" s="238"/>
      <c r="CH2218" s="238"/>
      <c r="CI2218" s="238"/>
      <c r="CJ2218" s="238"/>
      <c r="CK2218" s="238"/>
      <c r="CL2218" s="238"/>
      <c r="CM2218" s="238"/>
      <c r="CN2218" s="238"/>
      <c r="CO2218" s="238"/>
      <c r="CP2218" s="238"/>
      <c r="CQ2218" s="238"/>
      <c r="CR2218" s="238"/>
      <c r="CS2218" s="238"/>
      <c r="CT2218" s="238"/>
      <c r="CU2218" s="238"/>
      <c r="CV2218" s="238"/>
      <c r="CW2218" s="238"/>
      <c r="CX2218" s="238"/>
      <c r="CY2218" s="238"/>
      <c r="CZ2218" s="238"/>
      <c r="DA2218" s="238"/>
      <c r="DB2218" s="238"/>
      <c r="DC2218" s="238"/>
      <c r="DD2218" s="238"/>
      <c r="DE2218" s="238"/>
      <c r="DF2218" s="238"/>
      <c r="DG2218" s="238"/>
      <c r="DH2218" s="238"/>
      <c r="DI2218" s="238"/>
      <c r="DJ2218" s="238"/>
      <c r="DK2218" s="238"/>
      <c r="DL2218" s="238"/>
      <c r="DM2218" s="238"/>
      <c r="DN2218" s="238"/>
      <c r="DO2218" s="238"/>
      <c r="DP2218" s="238"/>
      <c r="DQ2218" s="238"/>
      <c r="DR2218" s="238"/>
      <c r="DS2218" s="238"/>
      <c r="DT2218" s="238"/>
      <c r="DU2218" s="238"/>
      <c r="DV2218" s="238"/>
      <c r="DW2218" s="238"/>
      <c r="DX2218" s="238"/>
      <c r="DY2218" s="238"/>
      <c r="DZ2218" s="238"/>
      <c r="EA2218" s="238"/>
      <c r="EB2218" s="238"/>
      <c r="EC2218" s="238"/>
      <c r="ED2218" s="238"/>
      <c r="EE2218" s="238"/>
      <c r="EF2218" s="238"/>
      <c r="EG2218" s="238"/>
      <c r="EH2218" s="238"/>
      <c r="EI2218" s="238"/>
      <c r="EJ2218" s="238"/>
      <c r="EK2218" s="238"/>
      <c r="EL2218" s="238"/>
      <c r="EM2218" s="238"/>
      <c r="EN2218" s="238"/>
      <c r="EO2218" s="238"/>
      <c r="EP2218" s="238"/>
      <c r="EQ2218" s="238"/>
      <c r="ER2218" s="238"/>
      <c r="ES2218" s="238"/>
      <c r="ET2218" s="238"/>
      <c r="EU2218" s="238"/>
      <c r="EV2218" s="238"/>
      <c r="EW2218" s="238"/>
      <c r="EX2218" s="238"/>
      <c r="EY2218" s="238"/>
      <c r="EZ2218" s="238"/>
      <c r="FA2218" s="238"/>
      <c r="FB2218" s="238"/>
      <c r="FC2218" s="238"/>
      <c r="FD2218" s="238"/>
      <c r="FE2218" s="238"/>
    </row>
    <row r="2219" spans="34:161">
      <c r="AH2219" s="238"/>
      <c r="AI2219" s="238"/>
      <c r="AJ2219" s="238"/>
      <c r="AK2219" s="238"/>
      <c r="AL2219" s="238"/>
      <c r="AM2219" s="238"/>
      <c r="AN2219" s="238"/>
      <c r="AO2219" s="238"/>
      <c r="AP2219" s="238"/>
      <c r="AQ2219" s="238"/>
      <c r="AR2219" s="238"/>
      <c r="AS2219" s="238"/>
      <c r="AT2219" s="238"/>
      <c r="AU2219" s="238"/>
      <c r="AV2219" s="238"/>
      <c r="AW2219" s="238"/>
      <c r="AX2219" s="238"/>
      <c r="AY2219" s="238"/>
      <c r="AZ2219" s="238"/>
      <c r="BA2219" s="238"/>
      <c r="BB2219" s="238"/>
      <c r="BC2219" s="238"/>
      <c r="BD2219" s="238"/>
      <c r="BE2219" s="238"/>
      <c r="BF2219" s="238"/>
      <c r="BG2219" s="238"/>
      <c r="BH2219" s="238"/>
      <c r="BI2219" s="238"/>
      <c r="BJ2219" s="238"/>
      <c r="BK2219" s="238"/>
      <c r="BL2219" s="238"/>
      <c r="BM2219" s="238"/>
      <c r="BN2219" s="238"/>
      <c r="BO2219" s="238"/>
      <c r="BP2219" s="238"/>
      <c r="BQ2219" s="238"/>
      <c r="BR2219" s="238"/>
      <c r="BS2219" s="238"/>
      <c r="BT2219" s="238"/>
      <c r="BU2219" s="238"/>
      <c r="BV2219" s="238"/>
      <c r="BW2219" s="238"/>
      <c r="BX2219" s="238"/>
      <c r="BY2219" s="238"/>
      <c r="BZ2219" s="238"/>
      <c r="CA2219" s="238"/>
      <c r="CB2219" s="238"/>
      <c r="CC2219" s="238"/>
      <c r="CD2219" s="238"/>
      <c r="CE2219" s="238"/>
      <c r="CF2219" s="238"/>
      <c r="CG2219" s="238"/>
      <c r="CH2219" s="238"/>
      <c r="CI2219" s="238"/>
      <c r="CJ2219" s="238"/>
      <c r="CK2219" s="238"/>
      <c r="CL2219" s="238"/>
      <c r="CM2219" s="238"/>
      <c r="CN2219" s="238"/>
      <c r="CO2219" s="238"/>
      <c r="CP2219" s="238"/>
      <c r="CQ2219" s="238"/>
      <c r="CR2219" s="238"/>
      <c r="CS2219" s="238"/>
      <c r="CT2219" s="238"/>
      <c r="CU2219" s="238"/>
      <c r="CV2219" s="238"/>
      <c r="CW2219" s="238"/>
      <c r="CX2219" s="238"/>
      <c r="CY2219" s="238"/>
      <c r="CZ2219" s="238"/>
      <c r="DA2219" s="238"/>
      <c r="DB2219" s="238"/>
      <c r="DC2219" s="238"/>
      <c r="DD2219" s="238"/>
      <c r="DE2219" s="238"/>
      <c r="DF2219" s="238"/>
      <c r="DG2219" s="238"/>
      <c r="DH2219" s="238"/>
      <c r="DI2219" s="238"/>
      <c r="DJ2219" s="238"/>
      <c r="DK2219" s="238"/>
      <c r="DL2219" s="238"/>
      <c r="DM2219" s="238"/>
      <c r="DN2219" s="238"/>
      <c r="DO2219" s="238"/>
      <c r="DP2219" s="238"/>
      <c r="DQ2219" s="238"/>
      <c r="DR2219" s="238"/>
      <c r="DS2219" s="238"/>
      <c r="DT2219" s="238"/>
      <c r="DU2219" s="238"/>
      <c r="DV2219" s="238"/>
      <c r="DW2219" s="238"/>
      <c r="DX2219" s="238"/>
      <c r="DY2219" s="238"/>
      <c r="DZ2219" s="238"/>
      <c r="EA2219" s="238"/>
      <c r="EB2219" s="238"/>
      <c r="EC2219" s="238"/>
      <c r="ED2219" s="238"/>
      <c r="EE2219" s="238"/>
      <c r="EF2219" s="238"/>
      <c r="EG2219" s="238"/>
      <c r="EH2219" s="238"/>
      <c r="EI2219" s="238"/>
      <c r="EJ2219" s="238"/>
      <c r="EK2219" s="238"/>
      <c r="EL2219" s="238"/>
      <c r="EM2219" s="238"/>
      <c r="EN2219" s="238"/>
      <c r="EO2219" s="238"/>
      <c r="EP2219" s="238"/>
      <c r="EQ2219" s="238"/>
      <c r="ER2219" s="238"/>
      <c r="ES2219" s="238"/>
      <c r="ET2219" s="238"/>
      <c r="EU2219" s="238"/>
      <c r="EV2219" s="238"/>
      <c r="EW2219" s="238"/>
      <c r="EX2219" s="238"/>
      <c r="EY2219" s="238"/>
      <c r="EZ2219" s="238"/>
      <c r="FA2219" s="238"/>
      <c r="FB2219" s="238"/>
      <c r="FC2219" s="238"/>
      <c r="FD2219" s="238"/>
      <c r="FE2219" s="238"/>
    </row>
    <row r="2220" spans="34:161">
      <c r="AH2220" s="238"/>
      <c r="AI2220" s="238"/>
      <c r="AJ2220" s="238"/>
      <c r="AK2220" s="238"/>
      <c r="AL2220" s="238"/>
      <c r="AM2220" s="238"/>
      <c r="AN2220" s="238"/>
      <c r="AO2220" s="238"/>
      <c r="AP2220" s="238"/>
      <c r="AQ2220" s="238"/>
      <c r="AR2220" s="238"/>
      <c r="AS2220" s="238"/>
      <c r="AT2220" s="238"/>
      <c r="AU2220" s="238"/>
      <c r="AV2220" s="238"/>
      <c r="AW2220" s="238"/>
      <c r="AX2220" s="238"/>
      <c r="AY2220" s="238"/>
      <c r="AZ2220" s="238"/>
      <c r="BA2220" s="238"/>
      <c r="BB2220" s="238"/>
      <c r="BC2220" s="238"/>
      <c r="BD2220" s="238"/>
      <c r="BE2220" s="238"/>
      <c r="BF2220" s="238"/>
      <c r="BG2220" s="238"/>
      <c r="BH2220" s="238"/>
      <c r="BI2220" s="238"/>
      <c r="BJ2220" s="238"/>
      <c r="BK2220" s="238"/>
      <c r="BL2220" s="238"/>
      <c r="BM2220" s="238"/>
      <c r="BN2220" s="238"/>
      <c r="BO2220" s="238"/>
      <c r="BP2220" s="238"/>
      <c r="BQ2220" s="238"/>
      <c r="BR2220" s="238"/>
      <c r="BS2220" s="238"/>
      <c r="BT2220" s="238"/>
      <c r="BU2220" s="238"/>
      <c r="BV2220" s="238"/>
      <c r="BW2220" s="238"/>
      <c r="BX2220" s="238"/>
      <c r="BY2220" s="238"/>
      <c r="BZ2220" s="238"/>
      <c r="CA2220" s="238"/>
      <c r="CB2220" s="238"/>
      <c r="CC2220" s="238"/>
      <c r="CD2220" s="238"/>
      <c r="CE2220" s="238"/>
      <c r="CF2220" s="238"/>
      <c r="CG2220" s="238"/>
      <c r="CH2220" s="238"/>
      <c r="CI2220" s="238"/>
      <c r="CJ2220" s="238"/>
      <c r="CK2220" s="238"/>
      <c r="CL2220" s="238"/>
      <c r="CM2220" s="238"/>
      <c r="CN2220" s="238"/>
      <c r="CO2220" s="238"/>
      <c r="CP2220" s="238"/>
      <c r="CQ2220" s="238"/>
      <c r="CR2220" s="238"/>
      <c r="CS2220" s="238"/>
      <c r="CT2220" s="238"/>
      <c r="CU2220" s="238"/>
      <c r="CV2220" s="238"/>
      <c r="CW2220" s="238"/>
      <c r="CX2220" s="238"/>
      <c r="CY2220" s="238"/>
      <c r="CZ2220" s="238"/>
      <c r="DA2220" s="238"/>
      <c r="DB2220" s="238"/>
      <c r="DC2220" s="238"/>
      <c r="DD2220" s="238"/>
      <c r="DE2220" s="238"/>
      <c r="DF2220" s="238"/>
      <c r="DG2220" s="238"/>
      <c r="DH2220" s="238"/>
      <c r="DI2220" s="238"/>
      <c r="DJ2220" s="238"/>
      <c r="DK2220" s="238"/>
      <c r="DL2220" s="238"/>
      <c r="DM2220" s="238"/>
      <c r="DN2220" s="238"/>
      <c r="DO2220" s="238"/>
      <c r="DP2220" s="238"/>
      <c r="DQ2220" s="238"/>
      <c r="DR2220" s="238"/>
      <c r="DS2220" s="238"/>
      <c r="DT2220" s="238"/>
      <c r="DU2220" s="238"/>
      <c r="DV2220" s="238"/>
      <c r="DW2220" s="238"/>
      <c r="DX2220" s="238"/>
      <c r="DY2220" s="238"/>
      <c r="DZ2220" s="238"/>
      <c r="EA2220" s="238"/>
      <c r="EB2220" s="238"/>
      <c r="EC2220" s="238"/>
      <c r="ED2220" s="238"/>
      <c r="EE2220" s="238"/>
      <c r="EF2220" s="238"/>
      <c r="EG2220" s="238"/>
      <c r="EH2220" s="238"/>
      <c r="EI2220" s="238"/>
      <c r="EJ2220" s="238"/>
      <c r="EK2220" s="238"/>
      <c r="EL2220" s="238"/>
      <c r="EM2220" s="238"/>
      <c r="EN2220" s="238"/>
      <c r="EO2220" s="238"/>
      <c r="EP2220" s="238"/>
      <c r="EQ2220" s="238"/>
      <c r="ER2220" s="238"/>
      <c r="ES2220" s="238"/>
      <c r="ET2220" s="238"/>
      <c r="EU2220" s="238"/>
      <c r="EV2220" s="238"/>
      <c r="EW2220" s="238"/>
      <c r="EX2220" s="238"/>
      <c r="EY2220" s="238"/>
      <c r="EZ2220" s="238"/>
      <c r="FA2220" s="238"/>
      <c r="FB2220" s="238"/>
      <c r="FC2220" s="238"/>
      <c r="FD2220" s="238"/>
      <c r="FE2220" s="238"/>
    </row>
    <row r="2221" spans="34:161">
      <c r="AH2221" s="238"/>
      <c r="AI2221" s="238"/>
      <c r="AJ2221" s="238"/>
      <c r="AK2221" s="238"/>
      <c r="AL2221" s="238"/>
      <c r="AM2221" s="238"/>
      <c r="AN2221" s="238"/>
      <c r="AO2221" s="238"/>
      <c r="AP2221" s="238"/>
      <c r="AQ2221" s="238"/>
      <c r="AR2221" s="238"/>
      <c r="AS2221" s="238"/>
      <c r="AT2221" s="238"/>
      <c r="AU2221" s="238"/>
      <c r="AV2221" s="238"/>
      <c r="AW2221" s="238"/>
      <c r="AX2221" s="238"/>
      <c r="AY2221" s="238"/>
      <c r="AZ2221" s="238"/>
      <c r="BA2221" s="238"/>
      <c r="BB2221" s="238"/>
      <c r="BC2221" s="238"/>
      <c r="BD2221" s="238"/>
      <c r="BE2221" s="238"/>
      <c r="BF2221" s="238"/>
      <c r="BG2221" s="238"/>
      <c r="BH2221" s="238"/>
      <c r="BI2221" s="238"/>
      <c r="BJ2221" s="238"/>
      <c r="BK2221" s="238"/>
      <c r="BL2221" s="238"/>
      <c r="BM2221" s="238"/>
      <c r="BN2221" s="238"/>
      <c r="BO2221" s="238"/>
      <c r="BP2221" s="238"/>
      <c r="BQ2221" s="238"/>
      <c r="BR2221" s="238"/>
      <c r="BS2221" s="238"/>
      <c r="BT2221" s="238"/>
      <c r="BU2221" s="238"/>
      <c r="BV2221" s="238"/>
      <c r="BW2221" s="238"/>
      <c r="BX2221" s="238"/>
      <c r="BY2221" s="238"/>
      <c r="BZ2221" s="238"/>
      <c r="CA2221" s="238"/>
      <c r="CB2221" s="238"/>
      <c r="CC2221" s="238"/>
      <c r="CD2221" s="238"/>
      <c r="CE2221" s="238"/>
      <c r="CF2221" s="238"/>
      <c r="CG2221" s="238"/>
      <c r="CH2221" s="238"/>
      <c r="CI2221" s="238"/>
      <c r="CJ2221" s="238"/>
      <c r="CK2221" s="238"/>
      <c r="CL2221" s="238"/>
      <c r="CM2221" s="238"/>
      <c r="CN2221" s="238"/>
      <c r="CO2221" s="238"/>
      <c r="CP2221" s="238"/>
      <c r="CQ2221" s="238"/>
      <c r="CR2221" s="238"/>
      <c r="CS2221" s="238"/>
      <c r="CT2221" s="238"/>
      <c r="CU2221" s="238"/>
      <c r="CV2221" s="238"/>
      <c r="CW2221" s="238"/>
      <c r="CX2221" s="238"/>
      <c r="CY2221" s="238"/>
      <c r="CZ2221" s="238"/>
      <c r="DA2221" s="238"/>
      <c r="DB2221" s="238"/>
      <c r="DC2221" s="238"/>
      <c r="DD2221" s="238"/>
      <c r="DE2221" s="238"/>
      <c r="DF2221" s="238"/>
      <c r="DG2221" s="238"/>
      <c r="DH2221" s="238"/>
      <c r="DI2221" s="238"/>
      <c r="DJ2221" s="238"/>
      <c r="DK2221" s="238"/>
      <c r="DL2221" s="238"/>
      <c r="DM2221" s="238"/>
      <c r="DN2221" s="238"/>
      <c r="DO2221" s="238"/>
      <c r="DP2221" s="238"/>
      <c r="DQ2221" s="238"/>
      <c r="DR2221" s="238"/>
      <c r="DS2221" s="238"/>
      <c r="DT2221" s="238"/>
      <c r="DU2221" s="238"/>
      <c r="DV2221" s="238"/>
      <c r="DW2221" s="238"/>
      <c r="DX2221" s="238"/>
      <c r="DY2221" s="238"/>
      <c r="DZ2221" s="238"/>
      <c r="EA2221" s="238"/>
      <c r="EB2221" s="238"/>
      <c r="EC2221" s="238"/>
      <c r="ED2221" s="238"/>
      <c r="EE2221" s="238"/>
      <c r="EF2221" s="238"/>
      <c r="EG2221" s="238"/>
      <c r="EH2221" s="238"/>
      <c r="EI2221" s="238"/>
      <c r="EJ2221" s="238"/>
      <c r="EK2221" s="238"/>
      <c r="EL2221" s="238"/>
      <c r="EM2221" s="238"/>
      <c r="EN2221" s="238"/>
      <c r="EO2221" s="238"/>
      <c r="EP2221" s="238"/>
      <c r="EQ2221" s="238"/>
      <c r="ER2221" s="238"/>
      <c r="ES2221" s="238"/>
      <c r="ET2221" s="238"/>
      <c r="EU2221" s="238"/>
      <c r="EV2221" s="238"/>
      <c r="EW2221" s="238"/>
      <c r="EX2221" s="238"/>
      <c r="EY2221" s="238"/>
      <c r="EZ2221" s="238"/>
      <c r="FA2221" s="238"/>
      <c r="FB2221" s="238"/>
      <c r="FC2221" s="238"/>
      <c r="FD2221" s="238"/>
      <c r="FE2221" s="238"/>
    </row>
    <row r="2222" spans="34:161">
      <c r="AH2222" s="238"/>
      <c r="AI2222" s="238"/>
      <c r="AJ2222" s="238"/>
      <c r="AK2222" s="238"/>
      <c r="AL2222" s="238"/>
      <c r="AM2222" s="238"/>
      <c r="AN2222" s="238"/>
      <c r="AO2222" s="238"/>
      <c r="AP2222" s="238"/>
      <c r="AQ2222" s="238"/>
      <c r="AR2222" s="238"/>
      <c r="AS2222" s="238"/>
      <c r="AT2222" s="238"/>
      <c r="AU2222" s="238"/>
      <c r="AV2222" s="238"/>
      <c r="AW2222" s="238"/>
      <c r="AX2222" s="238"/>
      <c r="AY2222" s="238"/>
      <c r="AZ2222" s="238"/>
      <c r="BA2222" s="238"/>
      <c r="BB2222" s="238"/>
      <c r="BC2222" s="238"/>
      <c r="BD2222" s="238"/>
      <c r="BE2222" s="238"/>
      <c r="BF2222" s="238"/>
      <c r="BG2222" s="238"/>
      <c r="BH2222" s="238"/>
      <c r="BI2222" s="238"/>
      <c r="BJ2222" s="238"/>
      <c r="BK2222" s="238"/>
      <c r="BL2222" s="238"/>
      <c r="BM2222" s="238"/>
      <c r="BN2222" s="238"/>
      <c r="BO2222" s="238"/>
      <c r="BP2222" s="238"/>
      <c r="BQ2222" s="238"/>
      <c r="BR2222" s="238"/>
      <c r="BS2222" s="238"/>
      <c r="BT2222" s="238"/>
      <c r="BU2222" s="238"/>
      <c r="BV2222" s="238"/>
      <c r="BW2222" s="238"/>
      <c r="BX2222" s="238"/>
      <c r="BY2222" s="238"/>
      <c r="BZ2222" s="238"/>
      <c r="CA2222" s="238"/>
      <c r="CB2222" s="238"/>
      <c r="CC2222" s="238"/>
      <c r="CD2222" s="238"/>
      <c r="CE2222" s="238"/>
      <c r="CF2222" s="238"/>
      <c r="CG2222" s="238"/>
      <c r="CH2222" s="238"/>
      <c r="CI2222" s="238"/>
      <c r="CJ2222" s="238"/>
      <c r="CK2222" s="238"/>
      <c r="CL2222" s="238"/>
      <c r="CM2222" s="238"/>
      <c r="CN2222" s="238"/>
      <c r="CO2222" s="238"/>
      <c r="CP2222" s="238"/>
      <c r="CQ2222" s="238"/>
      <c r="CR2222" s="238"/>
      <c r="CS2222" s="238"/>
      <c r="CT2222" s="238"/>
      <c r="CU2222" s="238"/>
      <c r="CV2222" s="238"/>
      <c r="CW2222" s="238"/>
      <c r="CX2222" s="238"/>
      <c r="CY2222" s="238"/>
      <c r="CZ2222" s="238"/>
      <c r="DA2222" s="238"/>
      <c r="DB2222" s="238"/>
      <c r="DC2222" s="238"/>
      <c r="DD2222" s="238"/>
      <c r="DE2222" s="238"/>
      <c r="DF2222" s="238"/>
      <c r="DG2222" s="238"/>
      <c r="DH2222" s="238"/>
      <c r="DI2222" s="238"/>
      <c r="DJ2222" s="238"/>
      <c r="DK2222" s="238"/>
      <c r="DL2222" s="238"/>
      <c r="DM2222" s="238"/>
      <c r="DN2222" s="238"/>
      <c r="DO2222" s="238"/>
      <c r="DP2222" s="238"/>
      <c r="DQ2222" s="238"/>
      <c r="DR2222" s="238"/>
      <c r="DS2222" s="238"/>
      <c r="DT2222" s="238"/>
      <c r="DU2222" s="238"/>
      <c r="DV2222" s="238"/>
      <c r="DW2222" s="238"/>
      <c r="DX2222" s="238"/>
      <c r="DY2222" s="238"/>
      <c r="DZ2222" s="238"/>
      <c r="EA2222" s="238"/>
      <c r="EB2222" s="238"/>
      <c r="EC2222" s="238"/>
      <c r="ED2222" s="238"/>
      <c r="EE2222" s="238"/>
      <c r="EF2222" s="238"/>
      <c r="EG2222" s="238"/>
      <c r="EH2222" s="238"/>
      <c r="EI2222" s="238"/>
      <c r="EJ2222" s="238"/>
      <c r="EK2222" s="238"/>
      <c r="EL2222" s="238"/>
      <c r="EM2222" s="238"/>
      <c r="EN2222" s="238"/>
      <c r="EO2222" s="238"/>
      <c r="EP2222" s="238"/>
      <c r="EQ2222" s="238"/>
      <c r="ER2222" s="238"/>
      <c r="ES2222" s="238"/>
      <c r="ET2222" s="238"/>
      <c r="EU2222" s="238"/>
      <c r="EV2222" s="238"/>
      <c r="EW2222" s="238"/>
      <c r="EX2222" s="238"/>
      <c r="EY2222" s="238"/>
      <c r="EZ2222" s="238"/>
      <c r="FA2222" s="238"/>
      <c r="FB2222" s="238"/>
      <c r="FC2222" s="238"/>
      <c r="FD2222" s="238"/>
      <c r="FE2222" s="238"/>
    </row>
    <row r="2223" spans="34:161">
      <c r="AH2223" s="238"/>
      <c r="AI2223" s="238"/>
      <c r="AJ2223" s="238"/>
      <c r="AK2223" s="238"/>
      <c r="AL2223" s="238"/>
      <c r="AM2223" s="238"/>
      <c r="AN2223" s="238"/>
      <c r="AO2223" s="238"/>
      <c r="AP2223" s="238"/>
      <c r="AQ2223" s="238"/>
      <c r="AR2223" s="238"/>
      <c r="AS2223" s="238"/>
      <c r="AT2223" s="238"/>
      <c r="AU2223" s="238"/>
      <c r="AV2223" s="238"/>
      <c r="AW2223" s="238"/>
      <c r="AX2223" s="238"/>
      <c r="AY2223" s="238"/>
      <c r="AZ2223" s="238"/>
      <c r="BA2223" s="238"/>
      <c r="BB2223" s="238"/>
      <c r="BC2223" s="238"/>
      <c r="BD2223" s="238"/>
      <c r="BE2223" s="238"/>
      <c r="BF2223" s="238"/>
      <c r="BG2223" s="238"/>
      <c r="BH2223" s="238"/>
      <c r="BI2223" s="238"/>
      <c r="BJ2223" s="238"/>
      <c r="BK2223" s="238"/>
      <c r="BL2223" s="238"/>
      <c r="BM2223" s="238"/>
      <c r="BN2223" s="238"/>
      <c r="BO2223" s="238"/>
      <c r="BP2223" s="238"/>
      <c r="BQ2223" s="238"/>
      <c r="BR2223" s="238"/>
      <c r="BS2223" s="238"/>
      <c r="BT2223" s="238"/>
      <c r="BU2223" s="238"/>
      <c r="BV2223" s="238"/>
      <c r="BW2223" s="238"/>
      <c r="BX2223" s="238"/>
      <c r="BY2223" s="238"/>
      <c r="BZ2223" s="238"/>
      <c r="CA2223" s="238"/>
      <c r="CB2223" s="238"/>
      <c r="CC2223" s="238"/>
      <c r="CD2223" s="238"/>
      <c r="CE2223" s="238"/>
      <c r="CF2223" s="238"/>
      <c r="CG2223" s="238"/>
      <c r="CH2223" s="238"/>
      <c r="CI2223" s="238"/>
      <c r="CJ2223" s="238"/>
      <c r="CK2223" s="238"/>
      <c r="CL2223" s="238"/>
      <c r="CM2223" s="238"/>
      <c r="CN2223" s="238"/>
      <c r="CO2223" s="238"/>
      <c r="CP2223" s="238"/>
      <c r="CQ2223" s="238"/>
      <c r="CR2223" s="238"/>
      <c r="CS2223" s="238"/>
      <c r="CT2223" s="238"/>
      <c r="CU2223" s="238"/>
      <c r="CV2223" s="238"/>
      <c r="CW2223" s="238"/>
      <c r="CX2223" s="238"/>
      <c r="CY2223" s="238"/>
      <c r="CZ2223" s="238"/>
      <c r="DA2223" s="238"/>
      <c r="DB2223" s="238"/>
      <c r="DC2223" s="238"/>
      <c r="DD2223" s="238"/>
      <c r="DE2223" s="238"/>
      <c r="DF2223" s="238"/>
      <c r="DG2223" s="238"/>
      <c r="DH2223" s="238"/>
      <c r="DI2223" s="238"/>
      <c r="DJ2223" s="238"/>
      <c r="DK2223" s="238"/>
      <c r="DL2223" s="238"/>
      <c r="DM2223" s="238"/>
      <c r="DN2223" s="238"/>
      <c r="DO2223" s="238"/>
      <c r="DP2223" s="238"/>
      <c r="DQ2223" s="238"/>
      <c r="DR2223" s="238"/>
      <c r="DS2223" s="238"/>
      <c r="DT2223" s="238"/>
      <c r="DU2223" s="238"/>
      <c r="DV2223" s="238"/>
      <c r="DW2223" s="238"/>
      <c r="DX2223" s="238"/>
      <c r="DY2223" s="238"/>
      <c r="DZ2223" s="238"/>
      <c r="EA2223" s="238"/>
      <c r="EB2223" s="238"/>
      <c r="EC2223" s="238"/>
      <c r="ED2223" s="238"/>
      <c r="EE2223" s="238"/>
      <c r="EF2223" s="238"/>
      <c r="EG2223" s="238"/>
      <c r="EH2223" s="238"/>
      <c r="EI2223" s="238"/>
      <c r="EJ2223" s="238"/>
      <c r="EK2223" s="238"/>
      <c r="EL2223" s="238"/>
      <c r="EM2223" s="238"/>
      <c r="EN2223" s="238"/>
      <c r="EO2223" s="238"/>
      <c r="EP2223" s="238"/>
      <c r="EQ2223" s="238"/>
      <c r="ER2223" s="238"/>
      <c r="ES2223" s="238"/>
      <c r="ET2223" s="238"/>
      <c r="EU2223" s="238"/>
      <c r="EV2223" s="238"/>
      <c r="EW2223" s="238"/>
      <c r="EX2223" s="238"/>
      <c r="EY2223" s="238"/>
      <c r="EZ2223" s="238"/>
      <c r="FA2223" s="238"/>
      <c r="FB2223" s="238"/>
      <c r="FC2223" s="238"/>
      <c r="FD2223" s="238"/>
      <c r="FE2223" s="238"/>
    </row>
    <row r="2224" spans="34:161">
      <c r="AH2224" s="238"/>
      <c r="AI2224" s="238"/>
      <c r="AJ2224" s="238"/>
      <c r="AK2224" s="238"/>
      <c r="AL2224" s="238"/>
      <c r="AM2224" s="238"/>
      <c r="AN2224" s="238"/>
      <c r="AO2224" s="238"/>
      <c r="AP2224" s="238"/>
      <c r="AQ2224" s="238"/>
      <c r="AR2224" s="238"/>
      <c r="AS2224" s="238"/>
      <c r="AT2224" s="238"/>
      <c r="AU2224" s="238"/>
      <c r="AV2224" s="238"/>
      <c r="AW2224" s="238"/>
      <c r="AX2224" s="238"/>
      <c r="AY2224" s="238"/>
      <c r="AZ2224" s="238"/>
      <c r="BA2224" s="238"/>
      <c r="BB2224" s="238"/>
      <c r="BC2224" s="238"/>
      <c r="BD2224" s="238"/>
      <c r="BE2224" s="238"/>
      <c r="BF2224" s="238"/>
      <c r="BG2224" s="238"/>
      <c r="BH2224" s="238"/>
      <c r="BI2224" s="238"/>
      <c r="BJ2224" s="238"/>
      <c r="BK2224" s="238"/>
      <c r="BL2224" s="238"/>
      <c r="BM2224" s="238"/>
      <c r="BN2224" s="238"/>
      <c r="BO2224" s="238"/>
      <c r="BP2224" s="238"/>
      <c r="BQ2224" s="238"/>
      <c r="BR2224" s="238"/>
      <c r="BS2224" s="238"/>
      <c r="BT2224" s="238"/>
      <c r="BU2224" s="238"/>
      <c r="BV2224" s="238"/>
      <c r="BW2224" s="238"/>
      <c r="BX2224" s="238"/>
      <c r="BY2224" s="238"/>
      <c r="BZ2224" s="238"/>
      <c r="CA2224" s="238"/>
      <c r="CB2224" s="238"/>
      <c r="CC2224" s="238"/>
      <c r="CD2224" s="238"/>
      <c r="CE2224" s="238"/>
      <c r="CF2224" s="238"/>
      <c r="CG2224" s="238"/>
      <c r="CH2224" s="238"/>
      <c r="CI2224" s="238"/>
      <c r="CJ2224" s="238"/>
      <c r="CK2224" s="238"/>
      <c r="CL2224" s="238"/>
      <c r="CM2224" s="238"/>
      <c r="CN2224" s="238"/>
      <c r="CO2224" s="238"/>
      <c r="CP2224" s="238"/>
      <c r="CQ2224" s="238"/>
      <c r="CR2224" s="238"/>
      <c r="CS2224" s="238"/>
      <c r="CT2224" s="238"/>
      <c r="CU2224" s="238"/>
      <c r="CV2224" s="238"/>
      <c r="CW2224" s="238"/>
      <c r="CX2224" s="238"/>
      <c r="CY2224" s="238"/>
      <c r="CZ2224" s="238"/>
      <c r="DA2224" s="238"/>
      <c r="DB2224" s="238"/>
      <c r="DC2224" s="238"/>
      <c r="DD2224" s="238"/>
      <c r="DE2224" s="238"/>
      <c r="DF2224" s="238"/>
      <c r="DG2224" s="238"/>
      <c r="DH2224" s="238"/>
      <c r="DI2224" s="238"/>
      <c r="DJ2224" s="238"/>
      <c r="DK2224" s="238"/>
      <c r="DL2224" s="238"/>
      <c r="DM2224" s="238"/>
      <c r="DN2224" s="238"/>
      <c r="DO2224" s="238"/>
      <c r="DP2224" s="238"/>
      <c r="DQ2224" s="238"/>
      <c r="DR2224" s="238"/>
      <c r="DS2224" s="238"/>
      <c r="DT2224" s="238"/>
      <c r="DU2224" s="238"/>
      <c r="DV2224" s="238"/>
      <c r="DW2224" s="238"/>
      <c r="DX2224" s="238"/>
      <c r="DY2224" s="238"/>
      <c r="DZ2224" s="238"/>
      <c r="EA2224" s="238"/>
      <c r="EB2224" s="238"/>
      <c r="EC2224" s="238"/>
      <c r="ED2224" s="238"/>
      <c r="EE2224" s="238"/>
      <c r="EF2224" s="238"/>
      <c r="EG2224" s="238"/>
      <c r="EH2224" s="238"/>
      <c r="EI2224" s="238"/>
      <c r="EJ2224" s="238"/>
      <c r="EK2224" s="238"/>
      <c r="EL2224" s="238"/>
      <c r="EM2224" s="238"/>
      <c r="EN2224" s="238"/>
      <c r="EO2224" s="238"/>
      <c r="EP2224" s="238"/>
      <c r="EQ2224" s="238"/>
      <c r="ER2224" s="238"/>
      <c r="ES2224" s="238"/>
      <c r="ET2224" s="238"/>
      <c r="EU2224" s="238"/>
      <c r="EV2224" s="238"/>
      <c r="EW2224" s="238"/>
      <c r="EX2224" s="238"/>
      <c r="EY2224" s="238"/>
      <c r="EZ2224" s="238"/>
      <c r="FA2224" s="238"/>
      <c r="FB2224" s="238"/>
      <c r="FC2224" s="238"/>
      <c r="FD2224" s="238"/>
      <c r="FE2224" s="238"/>
    </row>
    <row r="2225" spans="34:161">
      <c r="AH2225" s="238"/>
      <c r="AI2225" s="238"/>
      <c r="AJ2225" s="238"/>
      <c r="AK2225" s="238"/>
      <c r="AL2225" s="238"/>
      <c r="AM2225" s="238"/>
      <c r="AN2225" s="238"/>
      <c r="AO2225" s="238"/>
      <c r="AP2225" s="238"/>
      <c r="AQ2225" s="238"/>
      <c r="AR2225" s="238"/>
      <c r="AS2225" s="238"/>
      <c r="AT2225" s="238"/>
      <c r="AU2225" s="238"/>
      <c r="AV2225" s="238"/>
      <c r="AW2225" s="238"/>
      <c r="AX2225" s="238"/>
      <c r="AY2225" s="238"/>
      <c r="AZ2225" s="238"/>
      <c r="BA2225" s="238"/>
      <c r="BB2225" s="238"/>
      <c r="BC2225" s="238"/>
      <c r="BD2225" s="238"/>
      <c r="BE2225" s="238"/>
      <c r="BF2225" s="238"/>
      <c r="BG2225" s="238"/>
      <c r="BH2225" s="238"/>
      <c r="BI2225" s="238"/>
      <c r="BJ2225" s="238"/>
      <c r="BK2225" s="238"/>
      <c r="BL2225" s="238"/>
      <c r="BM2225" s="238"/>
      <c r="BN2225" s="238"/>
      <c r="BO2225" s="238"/>
      <c r="BP2225" s="238"/>
      <c r="BQ2225" s="238"/>
      <c r="BR2225" s="238"/>
      <c r="BS2225" s="238"/>
      <c r="BT2225" s="238"/>
      <c r="BU2225" s="238"/>
      <c r="BV2225" s="238"/>
      <c r="BW2225" s="238"/>
      <c r="BX2225" s="238"/>
      <c r="BY2225" s="238"/>
      <c r="BZ2225" s="238"/>
      <c r="CA2225" s="238"/>
      <c r="CB2225" s="238"/>
      <c r="CC2225" s="238"/>
      <c r="CD2225" s="238"/>
      <c r="CE2225" s="238"/>
      <c r="CF2225" s="238"/>
      <c r="CG2225" s="238"/>
      <c r="CH2225" s="238"/>
      <c r="CI2225" s="238"/>
      <c r="CJ2225" s="238"/>
      <c r="CK2225" s="238"/>
      <c r="CL2225" s="238"/>
      <c r="CM2225" s="238"/>
      <c r="CN2225" s="238"/>
      <c r="CO2225" s="238"/>
      <c r="CP2225" s="238"/>
      <c r="CQ2225" s="238"/>
      <c r="CR2225" s="238"/>
      <c r="CS2225" s="238"/>
      <c r="CT2225" s="238"/>
      <c r="CU2225" s="238"/>
      <c r="CV2225" s="238"/>
      <c r="CW2225" s="238"/>
      <c r="CX2225" s="238"/>
      <c r="CY2225" s="238"/>
      <c r="CZ2225" s="238"/>
      <c r="DA2225" s="238"/>
      <c r="DB2225" s="238"/>
      <c r="DC2225" s="238"/>
      <c r="DD2225" s="238"/>
      <c r="DE2225" s="238"/>
      <c r="DF2225" s="238"/>
      <c r="DG2225" s="238"/>
      <c r="DH2225" s="238"/>
      <c r="DI2225" s="238"/>
      <c r="DJ2225" s="238"/>
      <c r="DK2225" s="238"/>
      <c r="DL2225" s="238"/>
      <c r="DM2225" s="238"/>
      <c r="DN2225" s="238"/>
      <c r="DO2225" s="238"/>
      <c r="DP2225" s="238"/>
      <c r="DQ2225" s="238"/>
      <c r="DR2225" s="238"/>
      <c r="DS2225" s="238"/>
      <c r="DT2225" s="238"/>
      <c r="DU2225" s="238"/>
      <c r="DV2225" s="238"/>
      <c r="DW2225" s="238"/>
      <c r="DX2225" s="238"/>
      <c r="DY2225" s="238"/>
      <c r="DZ2225" s="238"/>
      <c r="EA2225" s="238"/>
      <c r="EB2225" s="238"/>
      <c r="EC2225" s="238"/>
      <c r="ED2225" s="238"/>
      <c r="EE2225" s="238"/>
      <c r="EF2225" s="238"/>
      <c r="EG2225" s="238"/>
      <c r="EH2225" s="238"/>
      <c r="EI2225" s="238"/>
      <c r="EJ2225" s="238"/>
      <c r="EK2225" s="238"/>
      <c r="EL2225" s="238"/>
      <c r="EM2225" s="238"/>
      <c r="EN2225" s="238"/>
      <c r="EO2225" s="238"/>
      <c r="EP2225" s="238"/>
      <c r="EQ2225" s="238"/>
      <c r="ER2225" s="238"/>
      <c r="ES2225" s="238"/>
      <c r="ET2225" s="238"/>
      <c r="EU2225" s="238"/>
      <c r="EV2225" s="238"/>
      <c r="EW2225" s="238"/>
      <c r="EX2225" s="238"/>
      <c r="EY2225" s="238"/>
      <c r="EZ2225" s="238"/>
      <c r="FA2225" s="238"/>
      <c r="FB2225" s="238"/>
      <c r="FC2225" s="238"/>
      <c r="FD2225" s="238"/>
      <c r="FE2225" s="238"/>
    </row>
    <row r="2226" spans="34:161">
      <c r="AH2226" s="238"/>
      <c r="AI2226" s="238"/>
      <c r="AJ2226" s="238"/>
      <c r="AK2226" s="238"/>
      <c r="AL2226" s="238"/>
      <c r="AM2226" s="238"/>
      <c r="AN2226" s="238"/>
      <c r="AO2226" s="238"/>
      <c r="AP2226" s="238"/>
      <c r="AQ2226" s="238"/>
      <c r="AR2226" s="238"/>
      <c r="AS2226" s="238"/>
      <c r="AT2226" s="238"/>
      <c r="AU2226" s="238"/>
      <c r="AV2226" s="238"/>
      <c r="AW2226" s="238"/>
      <c r="AX2226" s="238"/>
      <c r="AY2226" s="238"/>
      <c r="AZ2226" s="238"/>
      <c r="BA2226" s="238"/>
      <c r="BB2226" s="238"/>
      <c r="BC2226" s="238"/>
      <c r="BD2226" s="238"/>
      <c r="BE2226" s="238"/>
      <c r="BF2226" s="238"/>
      <c r="BG2226" s="238"/>
      <c r="BH2226" s="238"/>
      <c r="BI2226" s="238"/>
      <c r="BJ2226" s="238"/>
      <c r="BK2226" s="238"/>
      <c r="BL2226" s="238"/>
      <c r="BM2226" s="238"/>
      <c r="BN2226" s="238"/>
      <c r="BO2226" s="238"/>
      <c r="BP2226" s="238"/>
      <c r="BQ2226" s="238"/>
      <c r="BR2226" s="238"/>
      <c r="BS2226" s="238"/>
      <c r="BT2226" s="238"/>
      <c r="BU2226" s="238"/>
      <c r="BV2226" s="238"/>
      <c r="BW2226" s="238"/>
      <c r="BX2226" s="238"/>
      <c r="BY2226" s="238"/>
      <c r="BZ2226" s="238"/>
      <c r="CA2226" s="238"/>
      <c r="CB2226" s="238"/>
      <c r="CC2226" s="238"/>
      <c r="CD2226" s="238"/>
      <c r="CE2226" s="238"/>
      <c r="CF2226" s="238"/>
      <c r="CG2226" s="238"/>
      <c r="CH2226" s="238"/>
      <c r="CI2226" s="238"/>
      <c r="CJ2226" s="238"/>
      <c r="CK2226" s="238"/>
      <c r="CL2226" s="238"/>
      <c r="CM2226" s="238"/>
      <c r="CN2226" s="238"/>
      <c r="CO2226" s="238"/>
      <c r="CP2226" s="238"/>
      <c r="CQ2226" s="238"/>
      <c r="CR2226" s="238"/>
      <c r="CS2226" s="238"/>
      <c r="CT2226" s="238"/>
      <c r="CU2226" s="238"/>
      <c r="CV2226" s="238"/>
      <c r="CW2226" s="238"/>
      <c r="CX2226" s="238"/>
      <c r="CY2226" s="238"/>
      <c r="CZ2226" s="238"/>
      <c r="DA2226" s="238"/>
      <c r="DB2226" s="238"/>
      <c r="DC2226" s="238"/>
      <c r="DD2226" s="238"/>
      <c r="DE2226" s="238"/>
      <c r="DF2226" s="238"/>
      <c r="DG2226" s="238"/>
      <c r="DH2226" s="238"/>
      <c r="DI2226" s="238"/>
      <c r="DJ2226" s="238"/>
      <c r="DK2226" s="238"/>
      <c r="DL2226" s="238"/>
      <c r="DM2226" s="238"/>
      <c r="DN2226" s="238"/>
      <c r="DO2226" s="238"/>
      <c r="DP2226" s="238"/>
      <c r="DQ2226" s="238"/>
      <c r="DR2226" s="238"/>
      <c r="DS2226" s="238"/>
      <c r="DT2226" s="238"/>
      <c r="DU2226" s="238"/>
      <c r="DV2226" s="238"/>
      <c r="DW2226" s="238"/>
      <c r="DX2226" s="238"/>
      <c r="DY2226" s="238"/>
      <c r="DZ2226" s="238"/>
      <c r="EA2226" s="238"/>
      <c r="EB2226" s="238"/>
      <c r="EC2226" s="238"/>
      <c r="ED2226" s="238"/>
      <c r="EE2226" s="238"/>
      <c r="EF2226" s="238"/>
      <c r="EG2226" s="238"/>
      <c r="EH2226" s="238"/>
      <c r="EI2226" s="238"/>
      <c r="EJ2226" s="238"/>
      <c r="EK2226" s="238"/>
      <c r="EL2226" s="238"/>
      <c r="EM2226" s="238"/>
      <c r="EN2226" s="238"/>
      <c r="EO2226" s="238"/>
      <c r="EP2226" s="238"/>
      <c r="EQ2226" s="238"/>
      <c r="ER2226" s="238"/>
      <c r="ES2226" s="238"/>
      <c r="ET2226" s="238"/>
      <c r="EU2226" s="238"/>
      <c r="EV2226" s="238"/>
      <c r="EW2226" s="238"/>
      <c r="EX2226" s="238"/>
      <c r="EY2226" s="238"/>
      <c r="EZ2226" s="238"/>
      <c r="FA2226" s="238"/>
      <c r="FB2226" s="238"/>
      <c r="FC2226" s="238"/>
      <c r="FD2226" s="238"/>
      <c r="FE2226" s="238"/>
    </row>
    <row r="2227" spans="34:161">
      <c r="AH2227" s="238"/>
      <c r="AI2227" s="238"/>
      <c r="AJ2227" s="238"/>
      <c r="AK2227" s="238"/>
      <c r="AL2227" s="238"/>
      <c r="AM2227" s="238"/>
      <c r="AN2227" s="238"/>
      <c r="AO2227" s="238"/>
      <c r="AP2227" s="238"/>
      <c r="AQ2227" s="238"/>
      <c r="AR2227" s="238"/>
      <c r="AS2227" s="238"/>
      <c r="AT2227" s="238"/>
      <c r="AU2227" s="238"/>
      <c r="AV2227" s="238"/>
      <c r="AW2227" s="238"/>
      <c r="AX2227" s="238"/>
      <c r="AY2227" s="238"/>
      <c r="AZ2227" s="238"/>
      <c r="BA2227" s="238"/>
      <c r="BB2227" s="238"/>
      <c r="BC2227" s="238"/>
      <c r="BD2227" s="238"/>
      <c r="BE2227" s="238"/>
      <c r="BF2227" s="238"/>
      <c r="BG2227" s="238"/>
      <c r="BH2227" s="238"/>
      <c r="BI2227" s="238"/>
      <c r="BJ2227" s="238"/>
      <c r="BK2227" s="238"/>
      <c r="BL2227" s="238"/>
      <c r="BM2227" s="238"/>
      <c r="BN2227" s="238"/>
      <c r="BO2227" s="238"/>
      <c r="BP2227" s="238"/>
      <c r="BQ2227" s="238"/>
      <c r="BR2227" s="238"/>
      <c r="BS2227" s="238"/>
      <c r="BT2227" s="238"/>
      <c r="BU2227" s="238"/>
      <c r="BV2227" s="238"/>
      <c r="BW2227" s="238"/>
      <c r="BX2227" s="238"/>
      <c r="BY2227" s="238"/>
      <c r="BZ2227" s="238"/>
      <c r="CA2227" s="238"/>
      <c r="CB2227" s="238"/>
      <c r="CC2227" s="238"/>
      <c r="CD2227" s="238"/>
      <c r="CE2227" s="238"/>
      <c r="CF2227" s="238"/>
      <c r="CG2227" s="238"/>
      <c r="CH2227" s="238"/>
      <c r="CI2227" s="238"/>
      <c r="CJ2227" s="238"/>
      <c r="CK2227" s="238"/>
      <c r="CL2227" s="238"/>
      <c r="CM2227" s="238"/>
      <c r="CN2227" s="238"/>
      <c r="CO2227" s="238"/>
      <c r="CP2227" s="238"/>
      <c r="CQ2227" s="238"/>
      <c r="CR2227" s="238"/>
      <c r="CS2227" s="238"/>
      <c r="CT2227" s="238"/>
      <c r="CU2227" s="238"/>
      <c r="CV2227" s="238"/>
      <c r="CW2227" s="238"/>
      <c r="CX2227" s="238"/>
      <c r="CY2227" s="238"/>
      <c r="CZ2227" s="238"/>
      <c r="DA2227" s="238"/>
      <c r="DB2227" s="238"/>
      <c r="DC2227" s="238"/>
      <c r="DD2227" s="238"/>
      <c r="DE2227" s="238"/>
      <c r="DF2227" s="238"/>
      <c r="DG2227" s="238"/>
      <c r="DH2227" s="238"/>
      <c r="DI2227" s="238"/>
      <c r="DJ2227" s="238"/>
      <c r="DK2227" s="238"/>
      <c r="DL2227" s="238"/>
      <c r="DM2227" s="238"/>
      <c r="DN2227" s="238"/>
      <c r="DO2227" s="238"/>
      <c r="DP2227" s="238"/>
      <c r="DQ2227" s="238"/>
      <c r="DR2227" s="238"/>
      <c r="DS2227" s="238"/>
      <c r="DT2227" s="238"/>
      <c r="DU2227" s="238"/>
      <c r="DV2227" s="238"/>
      <c r="DW2227" s="238"/>
      <c r="DX2227" s="238"/>
      <c r="DY2227" s="238"/>
      <c r="DZ2227" s="238"/>
      <c r="EA2227" s="238"/>
      <c r="EB2227" s="238"/>
      <c r="EC2227" s="238"/>
      <c r="ED2227" s="238"/>
      <c r="EE2227" s="238"/>
      <c r="EF2227" s="238"/>
      <c r="EG2227" s="238"/>
      <c r="EH2227" s="238"/>
      <c r="EI2227" s="238"/>
      <c r="EJ2227" s="238"/>
      <c r="EK2227" s="238"/>
      <c r="EL2227" s="238"/>
      <c r="EM2227" s="238"/>
      <c r="EN2227" s="238"/>
      <c r="EO2227" s="238"/>
      <c r="EP2227" s="238"/>
      <c r="EQ2227" s="238"/>
      <c r="ER2227" s="238"/>
      <c r="ES2227" s="238"/>
      <c r="ET2227" s="238"/>
      <c r="EU2227" s="238"/>
      <c r="EV2227" s="238"/>
      <c r="EW2227" s="238"/>
      <c r="EX2227" s="238"/>
      <c r="EY2227" s="238"/>
      <c r="EZ2227" s="238"/>
      <c r="FA2227" s="238"/>
      <c r="FB2227" s="238"/>
      <c r="FC2227" s="238"/>
      <c r="FD2227" s="238"/>
      <c r="FE2227" s="238"/>
    </row>
    <row r="2228" spans="34:161">
      <c r="AH2228" s="238"/>
      <c r="AI2228" s="238"/>
      <c r="AJ2228" s="238"/>
      <c r="AK2228" s="238"/>
      <c r="AL2228" s="238"/>
      <c r="AM2228" s="238"/>
      <c r="AN2228" s="238"/>
      <c r="AO2228" s="238"/>
      <c r="AP2228" s="238"/>
      <c r="AQ2228" s="238"/>
      <c r="AR2228" s="238"/>
      <c r="AS2228" s="238"/>
      <c r="AT2228" s="238"/>
      <c r="AU2228" s="238"/>
      <c r="AV2228" s="238"/>
      <c r="AW2228" s="238"/>
      <c r="AX2228" s="238"/>
      <c r="AY2228" s="238"/>
      <c r="AZ2228" s="238"/>
      <c r="BA2228" s="238"/>
      <c r="BB2228" s="238"/>
      <c r="BC2228" s="238"/>
      <c r="BD2228" s="238"/>
      <c r="BE2228" s="238"/>
      <c r="BF2228" s="238"/>
      <c r="BG2228" s="238"/>
      <c r="BH2228" s="238"/>
      <c r="BI2228" s="238"/>
      <c r="BJ2228" s="238"/>
      <c r="BK2228" s="238"/>
      <c r="BL2228" s="238"/>
      <c r="BM2228" s="238"/>
      <c r="BN2228" s="238"/>
      <c r="BO2228" s="238"/>
      <c r="BP2228" s="238"/>
      <c r="BQ2228" s="238"/>
      <c r="BR2228" s="238"/>
      <c r="BS2228" s="238"/>
      <c r="BT2228" s="238"/>
      <c r="BU2228" s="238"/>
      <c r="BV2228" s="238"/>
      <c r="BW2228" s="238"/>
      <c r="BX2228" s="238"/>
      <c r="BY2228" s="238"/>
      <c r="BZ2228" s="238"/>
      <c r="CA2228" s="238"/>
      <c r="CB2228" s="238"/>
      <c r="CC2228" s="238"/>
      <c r="CD2228" s="238"/>
      <c r="CE2228" s="238"/>
      <c r="CF2228" s="238"/>
      <c r="CG2228" s="238"/>
      <c r="CH2228" s="238"/>
      <c r="CI2228" s="238"/>
      <c r="CJ2228" s="238"/>
      <c r="CK2228" s="238"/>
      <c r="CL2228" s="238"/>
      <c r="CM2228" s="238"/>
      <c r="CN2228" s="238"/>
      <c r="CO2228" s="238"/>
      <c r="CP2228" s="238"/>
      <c r="CQ2228" s="238"/>
      <c r="CR2228" s="238"/>
      <c r="CS2228" s="238"/>
      <c r="CT2228" s="238"/>
      <c r="CU2228" s="238"/>
      <c r="CV2228" s="238"/>
      <c r="CW2228" s="238"/>
      <c r="CX2228" s="238"/>
      <c r="CY2228" s="238"/>
      <c r="CZ2228" s="238"/>
      <c r="DA2228" s="238"/>
      <c r="DB2228" s="238"/>
      <c r="DC2228" s="238"/>
      <c r="DD2228" s="238"/>
      <c r="DE2228" s="238"/>
      <c r="DF2228" s="238"/>
      <c r="DG2228" s="238"/>
      <c r="DH2228" s="238"/>
      <c r="DI2228" s="238"/>
      <c r="DJ2228" s="238"/>
      <c r="DK2228" s="238"/>
      <c r="DL2228" s="238"/>
      <c r="DM2228" s="238"/>
      <c r="DN2228" s="238"/>
      <c r="DO2228" s="238"/>
      <c r="DP2228" s="238"/>
      <c r="DQ2228" s="238"/>
      <c r="DR2228" s="238"/>
      <c r="DS2228" s="238"/>
      <c r="DT2228" s="238"/>
      <c r="DU2228" s="238"/>
      <c r="DV2228" s="238"/>
      <c r="DW2228" s="238"/>
      <c r="DX2228" s="238"/>
      <c r="DY2228" s="238"/>
      <c r="DZ2228" s="238"/>
      <c r="EA2228" s="238"/>
      <c r="EB2228" s="238"/>
      <c r="EC2228" s="238"/>
      <c r="ED2228" s="238"/>
      <c r="EE2228" s="238"/>
      <c r="EF2228" s="238"/>
      <c r="EG2228" s="238"/>
      <c r="EH2228" s="238"/>
      <c r="EI2228" s="238"/>
      <c r="EJ2228" s="238"/>
      <c r="EK2228" s="238"/>
      <c r="EL2228" s="238"/>
      <c r="EM2228" s="238"/>
      <c r="EN2228" s="238"/>
      <c r="EO2228" s="238"/>
      <c r="EP2228" s="238"/>
      <c r="EQ2228" s="238"/>
      <c r="ER2228" s="238"/>
      <c r="ES2228" s="238"/>
      <c r="ET2228" s="238"/>
      <c r="EU2228" s="238"/>
      <c r="EV2228" s="238"/>
      <c r="EW2228" s="238"/>
      <c r="EX2228" s="238"/>
      <c r="EY2228" s="238"/>
      <c r="EZ2228" s="238"/>
      <c r="FA2228" s="238"/>
      <c r="FB2228" s="238"/>
      <c r="FC2228" s="238"/>
      <c r="FD2228" s="238"/>
      <c r="FE2228" s="238"/>
    </row>
    <row r="2229" spans="34:161">
      <c r="AH2229" s="238"/>
      <c r="AI2229" s="238"/>
      <c r="AJ2229" s="238"/>
      <c r="AK2229" s="238"/>
      <c r="AL2229" s="238"/>
      <c r="AM2229" s="238"/>
      <c r="AN2229" s="238"/>
      <c r="AO2229" s="238"/>
      <c r="AP2229" s="238"/>
      <c r="AQ2229" s="238"/>
      <c r="AR2229" s="238"/>
      <c r="AS2229" s="238"/>
      <c r="AT2229" s="238"/>
      <c r="AU2229" s="238"/>
      <c r="AV2229" s="238"/>
      <c r="AW2229" s="238"/>
      <c r="AX2229" s="238"/>
      <c r="AY2229" s="238"/>
      <c r="AZ2229" s="238"/>
      <c r="BA2229" s="238"/>
      <c r="BB2229" s="238"/>
      <c r="BC2229" s="238"/>
      <c r="BD2229" s="238"/>
      <c r="BE2229" s="238"/>
      <c r="BF2229" s="238"/>
      <c r="BG2229" s="238"/>
      <c r="BH2229" s="238"/>
      <c r="BI2229" s="238"/>
      <c r="BJ2229" s="238"/>
      <c r="BK2229" s="238"/>
      <c r="BL2229" s="238"/>
      <c r="BM2229" s="238"/>
      <c r="BN2229" s="238"/>
      <c r="BO2229" s="238"/>
      <c r="BP2229" s="238"/>
      <c r="BQ2229" s="238"/>
      <c r="BR2229" s="238"/>
      <c r="BS2229" s="238"/>
      <c r="BT2229" s="238"/>
      <c r="BU2229" s="238"/>
      <c r="BV2229" s="238"/>
      <c r="BW2229" s="238"/>
      <c r="BX2229" s="238"/>
      <c r="BY2229" s="238"/>
      <c r="BZ2229" s="238"/>
      <c r="CA2229" s="238"/>
      <c r="CB2229" s="238"/>
      <c r="CC2229" s="238"/>
      <c r="CD2229" s="238"/>
      <c r="CE2229" s="238"/>
      <c r="CF2229" s="238"/>
      <c r="CG2229" s="238"/>
      <c r="CH2229" s="238"/>
      <c r="CI2229" s="238"/>
      <c r="CJ2229" s="238"/>
      <c r="CK2229" s="238"/>
      <c r="CL2229" s="238"/>
      <c r="CM2229" s="238"/>
      <c r="CN2229" s="238"/>
      <c r="CO2229" s="238"/>
      <c r="CP2229" s="238"/>
      <c r="CQ2229" s="238"/>
      <c r="CR2229" s="238"/>
      <c r="CS2229" s="238"/>
      <c r="CT2229" s="238"/>
      <c r="CU2229" s="238"/>
      <c r="CV2229" s="238"/>
      <c r="CW2229" s="238"/>
      <c r="CX2229" s="238"/>
      <c r="CY2229" s="238"/>
      <c r="CZ2229" s="238"/>
      <c r="DA2229" s="238"/>
      <c r="DB2229" s="238"/>
      <c r="DC2229" s="238"/>
      <c r="DD2229" s="238"/>
      <c r="DE2229" s="238"/>
      <c r="DF2229" s="238"/>
      <c r="DG2229" s="238"/>
      <c r="DH2229" s="238"/>
      <c r="DI2229" s="238"/>
      <c r="DJ2229" s="238"/>
      <c r="DK2229" s="238"/>
      <c r="DL2229" s="238"/>
      <c r="DM2229" s="238"/>
      <c r="DN2229" s="238"/>
      <c r="DO2229" s="238"/>
      <c r="DP2229" s="238"/>
      <c r="DQ2229" s="238"/>
      <c r="DR2229" s="238"/>
      <c r="DS2229" s="238"/>
      <c r="DT2229" s="238"/>
      <c r="DU2229" s="238"/>
      <c r="DV2229" s="238"/>
      <c r="DW2229" s="238"/>
      <c r="DX2229" s="238"/>
      <c r="DY2229" s="238"/>
      <c r="DZ2229" s="238"/>
      <c r="EA2229" s="238"/>
      <c r="EB2229" s="238"/>
      <c r="EC2229" s="238"/>
      <c r="ED2229" s="238"/>
      <c r="EE2229" s="238"/>
      <c r="EF2229" s="238"/>
      <c r="EG2229" s="238"/>
      <c r="EH2229" s="238"/>
      <c r="EI2229" s="238"/>
      <c r="EJ2229" s="238"/>
      <c r="EK2229" s="238"/>
      <c r="EL2229" s="238"/>
      <c r="EM2229" s="238"/>
      <c r="EN2229" s="238"/>
      <c r="EO2229" s="238"/>
      <c r="EP2229" s="238"/>
      <c r="EQ2229" s="238"/>
      <c r="ER2229" s="238"/>
      <c r="ES2229" s="238"/>
      <c r="ET2229" s="238"/>
      <c r="EU2229" s="238"/>
      <c r="EV2229" s="238"/>
      <c r="EW2229" s="238"/>
      <c r="EX2229" s="238"/>
      <c r="EY2229" s="238"/>
      <c r="EZ2229" s="238"/>
      <c r="FA2229" s="238"/>
      <c r="FB2229" s="238"/>
      <c r="FC2229" s="238"/>
      <c r="FD2229" s="238"/>
      <c r="FE2229" s="238"/>
    </row>
    <row r="2230" spans="34:161">
      <c r="AH2230" s="238"/>
      <c r="AI2230" s="238"/>
      <c r="AJ2230" s="238"/>
      <c r="AK2230" s="238"/>
      <c r="AL2230" s="238"/>
      <c r="AM2230" s="238"/>
      <c r="AN2230" s="238"/>
      <c r="AO2230" s="238"/>
      <c r="AP2230" s="238"/>
      <c r="AQ2230" s="238"/>
      <c r="AR2230" s="238"/>
      <c r="AS2230" s="238"/>
      <c r="AT2230" s="238"/>
      <c r="AU2230" s="238"/>
      <c r="AV2230" s="238"/>
      <c r="AW2230" s="238"/>
      <c r="AX2230" s="238"/>
      <c r="AY2230" s="238"/>
      <c r="AZ2230" s="238"/>
      <c r="BA2230" s="238"/>
      <c r="BB2230" s="238"/>
      <c r="BC2230" s="238"/>
      <c r="BD2230" s="238"/>
      <c r="BE2230" s="238"/>
      <c r="BF2230" s="238"/>
      <c r="BG2230" s="238"/>
      <c r="BH2230" s="238"/>
      <c r="BI2230" s="238"/>
      <c r="BJ2230" s="238"/>
      <c r="BK2230" s="238"/>
      <c r="BL2230" s="238"/>
      <c r="BM2230" s="238"/>
      <c r="BN2230" s="238"/>
      <c r="BO2230" s="238"/>
      <c r="BP2230" s="238"/>
      <c r="BQ2230" s="238"/>
      <c r="BR2230" s="238"/>
      <c r="BS2230" s="238"/>
      <c r="BT2230" s="238"/>
      <c r="BU2230" s="238"/>
      <c r="BV2230" s="238"/>
      <c r="BW2230" s="238"/>
      <c r="BX2230" s="238"/>
      <c r="BY2230" s="238"/>
      <c r="BZ2230" s="238"/>
      <c r="CA2230" s="238"/>
      <c r="CB2230" s="238"/>
      <c r="CC2230" s="238"/>
      <c r="CD2230" s="238"/>
      <c r="CE2230" s="238"/>
      <c r="CF2230" s="238"/>
      <c r="CG2230" s="238"/>
      <c r="CH2230" s="238"/>
      <c r="CI2230" s="238"/>
      <c r="CJ2230" s="238"/>
      <c r="CK2230" s="238"/>
      <c r="CL2230" s="238"/>
      <c r="CM2230" s="238"/>
      <c r="CN2230" s="238"/>
      <c r="CO2230" s="238"/>
      <c r="CP2230" s="238"/>
      <c r="CQ2230" s="238"/>
      <c r="CR2230" s="238"/>
      <c r="CS2230" s="238"/>
      <c r="CT2230" s="238"/>
      <c r="CU2230" s="238"/>
      <c r="CV2230" s="238"/>
      <c r="CW2230" s="238"/>
      <c r="CX2230" s="238"/>
      <c r="CY2230" s="238"/>
      <c r="CZ2230" s="238"/>
      <c r="DA2230" s="238"/>
      <c r="DB2230" s="238"/>
      <c r="DC2230" s="238"/>
      <c r="DD2230" s="238"/>
      <c r="DE2230" s="238"/>
      <c r="DF2230" s="238"/>
      <c r="DG2230" s="238"/>
      <c r="DH2230" s="238"/>
      <c r="DI2230" s="238"/>
      <c r="DJ2230" s="238"/>
      <c r="DK2230" s="238"/>
      <c r="DL2230" s="238"/>
      <c r="DM2230" s="238"/>
      <c r="DN2230" s="238"/>
      <c r="DO2230" s="238"/>
      <c r="DP2230" s="238"/>
      <c r="DQ2230" s="238"/>
      <c r="DR2230" s="238"/>
      <c r="DS2230" s="238"/>
      <c r="DT2230" s="238"/>
      <c r="DU2230" s="238"/>
      <c r="DV2230" s="238"/>
      <c r="DW2230" s="238"/>
      <c r="DX2230" s="238"/>
      <c r="DY2230" s="238"/>
      <c r="DZ2230" s="238"/>
      <c r="EA2230" s="238"/>
      <c r="EB2230" s="238"/>
      <c r="EC2230" s="238"/>
      <c r="ED2230" s="238"/>
      <c r="EE2230" s="238"/>
      <c r="EF2230" s="238"/>
      <c r="EG2230" s="238"/>
      <c r="EH2230" s="238"/>
      <c r="EI2230" s="238"/>
      <c r="EJ2230" s="238"/>
      <c r="EK2230" s="238"/>
      <c r="EL2230" s="238"/>
      <c r="EM2230" s="238"/>
      <c r="EN2230" s="238"/>
      <c r="EO2230" s="238"/>
      <c r="EP2230" s="238"/>
      <c r="EQ2230" s="238"/>
      <c r="ER2230" s="238"/>
      <c r="ES2230" s="238"/>
      <c r="ET2230" s="238"/>
      <c r="EU2230" s="238"/>
      <c r="EV2230" s="238"/>
      <c r="EW2230" s="238"/>
      <c r="EX2230" s="238"/>
      <c r="EY2230" s="238"/>
      <c r="EZ2230" s="238"/>
      <c r="FA2230" s="238"/>
      <c r="FB2230" s="238"/>
      <c r="FC2230" s="238"/>
      <c r="FD2230" s="238"/>
      <c r="FE2230" s="238"/>
    </row>
    <row r="2231" spans="34:161">
      <c r="AH2231" s="238"/>
      <c r="AI2231" s="238"/>
      <c r="AJ2231" s="238"/>
      <c r="AK2231" s="238"/>
      <c r="AL2231" s="238"/>
      <c r="AM2231" s="238"/>
      <c r="AN2231" s="238"/>
      <c r="AO2231" s="238"/>
      <c r="AP2231" s="238"/>
      <c r="AQ2231" s="238"/>
      <c r="AR2231" s="238"/>
      <c r="AS2231" s="238"/>
      <c r="AT2231" s="238"/>
      <c r="AU2231" s="238"/>
      <c r="AV2231" s="238"/>
      <c r="AW2231" s="238"/>
      <c r="AX2231" s="238"/>
      <c r="AY2231" s="238"/>
      <c r="AZ2231" s="238"/>
      <c r="BA2231" s="238"/>
      <c r="BB2231" s="238"/>
      <c r="BC2231" s="238"/>
      <c r="BD2231" s="238"/>
      <c r="BE2231" s="238"/>
      <c r="BF2231" s="238"/>
      <c r="BG2231" s="238"/>
      <c r="BH2231" s="238"/>
      <c r="BI2231" s="238"/>
      <c r="BJ2231" s="238"/>
      <c r="BK2231" s="238"/>
      <c r="BL2231" s="238"/>
      <c r="BM2231" s="238"/>
      <c r="BN2231" s="238"/>
      <c r="BO2231" s="238"/>
      <c r="BP2231" s="238"/>
      <c r="BQ2231" s="238"/>
      <c r="BR2231" s="238"/>
      <c r="BS2231" s="238"/>
      <c r="BT2231" s="238"/>
      <c r="BU2231" s="238"/>
      <c r="BV2231" s="238"/>
      <c r="BW2231" s="238"/>
      <c r="BX2231" s="238"/>
      <c r="BY2231" s="238"/>
      <c r="BZ2231" s="238"/>
      <c r="CA2231" s="238"/>
      <c r="CB2231" s="238"/>
      <c r="CC2231" s="238"/>
      <c r="CD2231" s="238"/>
      <c r="CE2231" s="238"/>
      <c r="CF2231" s="238"/>
      <c r="CG2231" s="238"/>
      <c r="CH2231" s="238"/>
      <c r="CI2231" s="238"/>
      <c r="CJ2231" s="238"/>
      <c r="CK2231" s="238"/>
      <c r="CL2231" s="238"/>
      <c r="CM2231" s="238"/>
      <c r="CN2231" s="238"/>
      <c r="CO2231" s="238"/>
      <c r="CP2231" s="238"/>
      <c r="CQ2231" s="238"/>
      <c r="CR2231" s="238"/>
      <c r="CS2231" s="238"/>
      <c r="CT2231" s="238"/>
      <c r="CU2231" s="238"/>
      <c r="CV2231" s="238"/>
      <c r="CW2231" s="238"/>
      <c r="CX2231" s="238"/>
      <c r="CY2231" s="238"/>
      <c r="CZ2231" s="238"/>
      <c r="DA2231" s="238"/>
      <c r="DB2231" s="238"/>
      <c r="DC2231" s="238"/>
      <c r="DD2231" s="238"/>
      <c r="DE2231" s="238"/>
      <c r="DF2231" s="238"/>
      <c r="DG2231" s="238"/>
      <c r="DH2231" s="238"/>
      <c r="DI2231" s="238"/>
      <c r="DJ2231" s="238"/>
      <c r="DK2231" s="238"/>
      <c r="DL2231" s="238"/>
      <c r="DM2231" s="238"/>
      <c r="DN2231" s="238"/>
      <c r="DO2231" s="238"/>
      <c r="DP2231" s="238"/>
      <c r="DQ2231" s="238"/>
      <c r="DR2231" s="238"/>
      <c r="DS2231" s="238"/>
      <c r="DT2231" s="238"/>
      <c r="DU2231" s="238"/>
      <c r="DV2231" s="238"/>
      <c r="DW2231" s="238"/>
      <c r="DX2231" s="238"/>
      <c r="DY2231" s="238"/>
      <c r="DZ2231" s="238"/>
      <c r="EA2231" s="238"/>
      <c r="EB2231" s="238"/>
      <c r="EC2231" s="238"/>
      <c r="ED2231" s="238"/>
      <c r="EE2231" s="238"/>
      <c r="EF2231" s="238"/>
      <c r="EG2231" s="238"/>
      <c r="EH2231" s="238"/>
      <c r="EI2231" s="238"/>
      <c r="EJ2231" s="238"/>
      <c r="EK2231" s="238"/>
      <c r="EL2231" s="238"/>
      <c r="EM2231" s="238"/>
      <c r="EN2231" s="238"/>
      <c r="EO2231" s="238"/>
      <c r="EP2231" s="238"/>
      <c r="EQ2231" s="238"/>
      <c r="ER2231" s="238"/>
      <c r="ES2231" s="238"/>
      <c r="ET2231" s="238"/>
      <c r="EU2231" s="238"/>
      <c r="EV2231" s="238"/>
      <c r="EW2231" s="238"/>
      <c r="EX2231" s="238"/>
      <c r="EY2231" s="238"/>
      <c r="EZ2231" s="238"/>
      <c r="FA2231" s="238"/>
      <c r="FB2231" s="238"/>
      <c r="FC2231" s="238"/>
      <c r="FD2231" s="238"/>
      <c r="FE2231" s="238"/>
    </row>
    <row r="2232" spans="34:161">
      <c r="AH2232" s="238"/>
      <c r="AI2232" s="238"/>
      <c r="AJ2232" s="238"/>
      <c r="AK2232" s="238"/>
      <c r="AL2232" s="238"/>
      <c r="AM2232" s="238"/>
      <c r="AN2232" s="238"/>
      <c r="AO2232" s="238"/>
      <c r="AP2232" s="238"/>
      <c r="AQ2232" s="238"/>
      <c r="AR2232" s="238"/>
      <c r="AS2232" s="238"/>
      <c r="AT2232" s="238"/>
      <c r="AU2232" s="238"/>
      <c r="AV2232" s="238"/>
      <c r="AW2232" s="238"/>
      <c r="AX2232" s="238"/>
      <c r="AY2232" s="238"/>
      <c r="AZ2232" s="238"/>
      <c r="BA2232" s="238"/>
      <c r="BB2232" s="238"/>
      <c r="BC2232" s="238"/>
      <c r="BD2232" s="238"/>
      <c r="BE2232" s="238"/>
      <c r="BF2232" s="238"/>
      <c r="BG2232" s="238"/>
      <c r="BH2232" s="238"/>
      <c r="BI2232" s="238"/>
      <c r="BJ2232" s="238"/>
      <c r="BK2232" s="238"/>
      <c r="BL2232" s="238"/>
      <c r="BM2232" s="238"/>
      <c r="BN2232" s="238"/>
      <c r="BO2232" s="238"/>
      <c r="BP2232" s="238"/>
      <c r="BQ2232" s="238"/>
      <c r="BR2232" s="238"/>
      <c r="BS2232" s="238"/>
      <c r="BT2232" s="238"/>
      <c r="BU2232" s="238"/>
      <c r="BV2232" s="238"/>
      <c r="BW2232" s="238"/>
      <c r="BX2232" s="238"/>
      <c r="BY2232" s="238"/>
      <c r="BZ2232" s="238"/>
      <c r="CA2232" s="238"/>
      <c r="CB2232" s="238"/>
      <c r="CC2232" s="238"/>
      <c r="CD2232" s="238"/>
      <c r="CE2232" s="238"/>
      <c r="CF2232" s="238"/>
      <c r="CG2232" s="238"/>
      <c r="CH2232" s="238"/>
      <c r="CI2232" s="238"/>
      <c r="CJ2232" s="238"/>
      <c r="CK2232" s="238"/>
      <c r="CL2232" s="238"/>
      <c r="CM2232" s="238"/>
      <c r="CN2232" s="238"/>
      <c r="CO2232" s="238"/>
      <c r="CP2232" s="238"/>
      <c r="CQ2232" s="238"/>
      <c r="CR2232" s="238"/>
      <c r="CS2232" s="238"/>
      <c r="CT2232" s="238"/>
      <c r="CU2232" s="238"/>
      <c r="CV2232" s="238"/>
      <c r="CW2232" s="238"/>
      <c r="CX2232" s="238"/>
      <c r="CY2232" s="238"/>
      <c r="CZ2232" s="238"/>
      <c r="DA2232" s="238"/>
      <c r="DB2232" s="238"/>
      <c r="DC2232" s="238"/>
      <c r="DD2232" s="238"/>
      <c r="DE2232" s="238"/>
      <c r="DF2232" s="238"/>
      <c r="DG2232" s="238"/>
      <c r="DH2232" s="238"/>
      <c r="DI2232" s="238"/>
      <c r="DJ2232" s="238"/>
      <c r="DK2232" s="238"/>
      <c r="DL2232" s="238"/>
      <c r="DM2232" s="238"/>
      <c r="DN2232" s="238"/>
      <c r="DO2232" s="238"/>
      <c r="DP2232" s="238"/>
      <c r="DQ2232" s="238"/>
      <c r="DR2232" s="238"/>
      <c r="DS2232" s="238"/>
      <c r="DT2232" s="238"/>
      <c r="DU2232" s="238"/>
      <c r="DV2232" s="238"/>
      <c r="DW2232" s="238"/>
      <c r="DX2232" s="238"/>
      <c r="DY2232" s="238"/>
      <c r="DZ2232" s="238"/>
      <c r="EA2232" s="238"/>
      <c r="EB2232" s="238"/>
      <c r="EC2232" s="238"/>
      <c r="ED2232" s="238"/>
      <c r="EE2232" s="238"/>
      <c r="EF2232" s="238"/>
      <c r="EG2232" s="238"/>
      <c r="EH2232" s="238"/>
      <c r="EI2232" s="238"/>
      <c r="EJ2232" s="238"/>
      <c r="EK2232" s="238"/>
      <c r="EL2232" s="238"/>
      <c r="EM2232" s="238"/>
      <c r="EN2232" s="238"/>
      <c r="EO2232" s="238"/>
      <c r="EP2232" s="238"/>
      <c r="EQ2232" s="238"/>
      <c r="ER2232" s="238"/>
      <c r="ES2232" s="238"/>
      <c r="ET2232" s="238"/>
      <c r="EU2232" s="238"/>
      <c r="EV2232" s="238"/>
      <c r="EW2232" s="238"/>
      <c r="EX2232" s="238"/>
      <c r="EY2232" s="238"/>
      <c r="EZ2232" s="238"/>
      <c r="FA2232" s="238"/>
      <c r="FB2232" s="238"/>
      <c r="FC2232" s="238"/>
      <c r="FD2232" s="238"/>
      <c r="FE2232" s="238"/>
    </row>
    <row r="2233" spans="34:161">
      <c r="AH2233" s="238"/>
      <c r="AI2233" s="238"/>
      <c r="AJ2233" s="238"/>
      <c r="AK2233" s="238"/>
      <c r="AL2233" s="238"/>
      <c r="AM2233" s="238"/>
      <c r="AN2233" s="238"/>
      <c r="AO2233" s="238"/>
      <c r="AP2233" s="238"/>
      <c r="AQ2233" s="238"/>
      <c r="AR2233" s="238"/>
      <c r="AS2233" s="238"/>
      <c r="AT2233" s="238"/>
      <c r="AU2233" s="238"/>
      <c r="AV2233" s="238"/>
      <c r="AW2233" s="238"/>
      <c r="AX2233" s="238"/>
      <c r="AY2233" s="238"/>
      <c r="AZ2233" s="238"/>
      <c r="BA2233" s="238"/>
      <c r="BB2233" s="238"/>
      <c r="BC2233" s="238"/>
      <c r="BD2233" s="238"/>
      <c r="BE2233" s="238"/>
      <c r="BF2233" s="238"/>
      <c r="BG2233" s="238"/>
      <c r="BH2233" s="238"/>
      <c r="BI2233" s="238"/>
      <c r="BJ2233" s="238"/>
      <c r="BK2233" s="238"/>
      <c r="BL2233" s="238"/>
      <c r="BM2233" s="238"/>
      <c r="BN2233" s="238"/>
      <c r="BO2233" s="238"/>
      <c r="BP2233" s="238"/>
      <c r="BQ2233" s="238"/>
      <c r="BR2233" s="238"/>
      <c r="BS2233" s="238"/>
      <c r="BT2233" s="238"/>
      <c r="BU2233" s="238"/>
      <c r="BV2233" s="238"/>
      <c r="BW2233" s="238"/>
      <c r="BX2233" s="238"/>
      <c r="BY2233" s="238"/>
      <c r="BZ2233" s="238"/>
      <c r="CA2233" s="238"/>
      <c r="CB2233" s="238"/>
      <c r="CC2233" s="238"/>
      <c r="CD2233" s="238"/>
      <c r="CE2233" s="238"/>
      <c r="CF2233" s="238"/>
      <c r="CG2233" s="238"/>
      <c r="CH2233" s="238"/>
      <c r="CI2233" s="238"/>
      <c r="CJ2233" s="238"/>
      <c r="CK2233" s="238"/>
      <c r="CL2233" s="238"/>
      <c r="CM2233" s="238"/>
      <c r="CN2233" s="238"/>
      <c r="CO2233" s="238"/>
      <c r="CP2233" s="238"/>
      <c r="CQ2233" s="238"/>
      <c r="CR2233" s="238"/>
      <c r="CS2233" s="238"/>
      <c r="CT2233" s="238"/>
      <c r="CU2233" s="238"/>
      <c r="CV2233" s="238"/>
      <c r="CW2233" s="238"/>
      <c r="CX2233" s="238"/>
      <c r="CY2233" s="238"/>
      <c r="CZ2233" s="238"/>
      <c r="DA2233" s="238"/>
      <c r="DB2233" s="238"/>
      <c r="DC2233" s="238"/>
      <c r="DD2233" s="238"/>
      <c r="DE2233" s="238"/>
      <c r="DF2233" s="238"/>
      <c r="DG2233" s="238"/>
      <c r="DH2233" s="238"/>
      <c r="DI2233" s="238"/>
      <c r="DJ2233" s="238"/>
      <c r="DK2233" s="238"/>
      <c r="DL2233" s="238"/>
      <c r="DM2233" s="238"/>
      <c r="DN2233" s="238"/>
      <c r="DO2233" s="238"/>
      <c r="DP2233" s="238"/>
      <c r="DQ2233" s="238"/>
      <c r="DR2233" s="238"/>
      <c r="DS2233" s="238"/>
      <c r="DT2233" s="238"/>
      <c r="DU2233" s="238"/>
      <c r="DV2233" s="238"/>
      <c r="DW2233" s="238"/>
      <c r="DX2233" s="238"/>
      <c r="DY2233" s="238"/>
      <c r="DZ2233" s="238"/>
      <c r="EA2233" s="238"/>
      <c r="EB2233" s="238"/>
      <c r="EC2233" s="238"/>
      <c r="ED2233" s="238"/>
      <c r="EE2233" s="238"/>
      <c r="EF2233" s="238"/>
      <c r="EG2233" s="238"/>
      <c r="EH2233" s="238"/>
      <c r="EI2233" s="238"/>
      <c r="EJ2233" s="238"/>
      <c r="EK2233" s="238"/>
      <c r="EL2233" s="238"/>
      <c r="EM2233" s="238"/>
      <c r="EN2233" s="238"/>
      <c r="EO2233" s="238"/>
      <c r="EP2233" s="238"/>
      <c r="EQ2233" s="238"/>
      <c r="ER2233" s="238"/>
      <c r="ES2233" s="238"/>
      <c r="ET2233" s="238"/>
      <c r="EU2233" s="238"/>
      <c r="EV2233" s="238"/>
      <c r="EW2233" s="238"/>
      <c r="EX2233" s="238"/>
      <c r="EY2233" s="238"/>
      <c r="EZ2233" s="238"/>
      <c r="FA2233" s="238"/>
      <c r="FB2233" s="238"/>
      <c r="FC2233" s="238"/>
      <c r="FD2233" s="238"/>
      <c r="FE2233" s="238"/>
    </row>
    <row r="2234" spans="34:161">
      <c r="AH2234" s="238"/>
      <c r="AI2234" s="238"/>
      <c r="AJ2234" s="238"/>
      <c r="AK2234" s="238"/>
      <c r="AL2234" s="238"/>
      <c r="AM2234" s="238"/>
      <c r="AN2234" s="238"/>
      <c r="AO2234" s="238"/>
      <c r="AP2234" s="238"/>
      <c r="AQ2234" s="238"/>
      <c r="AR2234" s="238"/>
      <c r="AS2234" s="238"/>
      <c r="AT2234" s="238"/>
      <c r="AU2234" s="238"/>
      <c r="AV2234" s="238"/>
      <c r="AW2234" s="238"/>
      <c r="AX2234" s="238"/>
      <c r="AY2234" s="238"/>
      <c r="AZ2234" s="238"/>
      <c r="BA2234" s="238"/>
      <c r="BB2234" s="238"/>
      <c r="BC2234" s="238"/>
      <c r="BD2234" s="238"/>
      <c r="BE2234" s="238"/>
      <c r="BF2234" s="238"/>
      <c r="BG2234" s="238"/>
      <c r="BH2234" s="238"/>
      <c r="BI2234" s="238"/>
      <c r="BJ2234" s="238"/>
      <c r="BK2234" s="238"/>
      <c r="BL2234" s="238"/>
      <c r="BM2234" s="238"/>
      <c r="BN2234" s="238"/>
      <c r="BO2234" s="238"/>
      <c r="BP2234" s="238"/>
      <c r="BQ2234" s="238"/>
      <c r="BR2234" s="238"/>
      <c r="BS2234" s="238"/>
      <c r="BT2234" s="238"/>
      <c r="BU2234" s="238"/>
      <c r="BV2234" s="238"/>
      <c r="BW2234" s="238"/>
      <c r="BX2234" s="238"/>
      <c r="BY2234" s="238"/>
      <c r="BZ2234" s="238"/>
      <c r="CA2234" s="238"/>
      <c r="CB2234" s="238"/>
      <c r="CC2234" s="238"/>
      <c r="CD2234" s="238"/>
      <c r="CE2234" s="238"/>
      <c r="CF2234" s="238"/>
      <c r="CG2234" s="238"/>
      <c r="CH2234" s="238"/>
      <c r="CI2234" s="238"/>
      <c r="CJ2234" s="238"/>
      <c r="CK2234" s="238"/>
      <c r="CL2234" s="238"/>
      <c r="CM2234" s="238"/>
      <c r="CN2234" s="238"/>
      <c r="CO2234" s="238"/>
      <c r="CP2234" s="238"/>
      <c r="CQ2234" s="238"/>
      <c r="CR2234" s="238"/>
      <c r="CS2234" s="238"/>
      <c r="CT2234" s="238"/>
      <c r="CU2234" s="238"/>
      <c r="CV2234" s="238"/>
      <c r="CW2234" s="238"/>
      <c r="CX2234" s="238"/>
      <c r="CY2234" s="238"/>
      <c r="CZ2234" s="238"/>
      <c r="DA2234" s="238"/>
      <c r="DB2234" s="238"/>
      <c r="DC2234" s="238"/>
      <c r="DD2234" s="238"/>
      <c r="DE2234" s="238"/>
      <c r="DF2234" s="238"/>
      <c r="DG2234" s="238"/>
      <c r="DH2234" s="238"/>
      <c r="DI2234" s="238"/>
      <c r="DJ2234" s="238"/>
      <c r="DK2234" s="238"/>
      <c r="DL2234" s="238"/>
      <c r="DM2234" s="238"/>
      <c r="DN2234" s="238"/>
      <c r="DO2234" s="238"/>
      <c r="DP2234" s="238"/>
      <c r="DQ2234" s="238"/>
      <c r="DR2234" s="238"/>
      <c r="DS2234" s="238"/>
      <c r="DT2234" s="238"/>
      <c r="DU2234" s="238"/>
      <c r="DV2234" s="238"/>
      <c r="DW2234" s="238"/>
      <c r="DX2234" s="238"/>
      <c r="DY2234" s="238"/>
      <c r="DZ2234" s="238"/>
      <c r="EA2234" s="238"/>
      <c r="EB2234" s="238"/>
      <c r="EC2234" s="238"/>
      <c r="ED2234" s="238"/>
      <c r="EE2234" s="238"/>
      <c r="EF2234" s="238"/>
      <c r="EG2234" s="238"/>
      <c r="EH2234" s="238"/>
      <c r="EI2234" s="238"/>
      <c r="EJ2234" s="238"/>
      <c r="EK2234" s="238"/>
      <c r="EL2234" s="238"/>
      <c r="EM2234" s="238"/>
      <c r="EN2234" s="238"/>
      <c r="EO2234" s="238"/>
      <c r="EP2234" s="238"/>
      <c r="EQ2234" s="238"/>
      <c r="ER2234" s="238"/>
      <c r="ES2234" s="238"/>
      <c r="ET2234" s="238"/>
      <c r="EU2234" s="238"/>
      <c r="EV2234" s="238"/>
      <c r="EW2234" s="238"/>
      <c r="EX2234" s="238"/>
      <c r="EY2234" s="238"/>
      <c r="EZ2234" s="238"/>
      <c r="FA2234" s="238"/>
      <c r="FB2234" s="238"/>
      <c r="FC2234" s="238"/>
      <c r="FD2234" s="238"/>
      <c r="FE2234" s="238"/>
    </row>
    <row r="2235" spans="34:161">
      <c r="AH2235" s="238"/>
      <c r="AI2235" s="238"/>
      <c r="AJ2235" s="238"/>
      <c r="AK2235" s="238"/>
      <c r="AL2235" s="238"/>
      <c r="AM2235" s="238"/>
      <c r="AN2235" s="238"/>
      <c r="AO2235" s="238"/>
      <c r="AP2235" s="238"/>
      <c r="AQ2235" s="238"/>
      <c r="AR2235" s="238"/>
      <c r="AS2235" s="238"/>
      <c r="AT2235" s="238"/>
      <c r="AU2235" s="238"/>
      <c r="AV2235" s="238"/>
      <c r="AW2235" s="238"/>
      <c r="AX2235" s="238"/>
      <c r="AY2235" s="238"/>
      <c r="AZ2235" s="238"/>
      <c r="BA2235" s="238"/>
      <c r="BB2235" s="238"/>
      <c r="BC2235" s="238"/>
      <c r="BD2235" s="238"/>
      <c r="BE2235" s="238"/>
      <c r="BF2235" s="238"/>
      <c r="BG2235" s="238"/>
      <c r="BH2235" s="238"/>
      <c r="BI2235" s="238"/>
      <c r="BJ2235" s="238"/>
      <c r="BK2235" s="238"/>
      <c r="BL2235" s="238"/>
      <c r="BM2235" s="238"/>
      <c r="BN2235" s="238"/>
      <c r="BO2235" s="238"/>
      <c r="BP2235" s="238"/>
      <c r="BQ2235" s="238"/>
      <c r="BR2235" s="238"/>
      <c r="BS2235" s="238"/>
      <c r="BT2235" s="238"/>
      <c r="BU2235" s="238"/>
      <c r="BV2235" s="238"/>
      <c r="BW2235" s="238"/>
      <c r="BX2235" s="238"/>
      <c r="BY2235" s="238"/>
      <c r="BZ2235" s="238"/>
      <c r="CA2235" s="238"/>
      <c r="CB2235" s="238"/>
      <c r="CC2235" s="238"/>
      <c r="CD2235" s="238"/>
      <c r="CE2235" s="238"/>
      <c r="CF2235" s="238"/>
      <c r="CG2235" s="238"/>
      <c r="CH2235" s="238"/>
      <c r="CI2235" s="238"/>
      <c r="CJ2235" s="238"/>
      <c r="CK2235" s="238"/>
      <c r="CL2235" s="238"/>
      <c r="CM2235" s="238"/>
      <c r="CN2235" s="238"/>
      <c r="CO2235" s="238"/>
      <c r="CP2235" s="238"/>
      <c r="CQ2235" s="238"/>
      <c r="CR2235" s="238"/>
      <c r="CS2235" s="238"/>
      <c r="CT2235" s="238"/>
      <c r="CU2235" s="238"/>
      <c r="CV2235" s="238"/>
      <c r="CW2235" s="238"/>
      <c r="CX2235" s="238"/>
      <c r="CY2235" s="238"/>
      <c r="CZ2235" s="238"/>
      <c r="DA2235" s="238"/>
      <c r="DB2235" s="238"/>
      <c r="DC2235" s="238"/>
      <c r="DD2235" s="238"/>
      <c r="DE2235" s="238"/>
      <c r="DF2235" s="238"/>
      <c r="DG2235" s="238"/>
      <c r="DH2235" s="238"/>
      <c r="DI2235" s="238"/>
      <c r="DJ2235" s="238"/>
      <c r="DK2235" s="238"/>
      <c r="DL2235" s="238"/>
      <c r="DM2235" s="238"/>
      <c r="DN2235" s="238"/>
      <c r="DO2235" s="238"/>
      <c r="DP2235" s="238"/>
      <c r="DQ2235" s="238"/>
      <c r="DR2235" s="238"/>
      <c r="DS2235" s="238"/>
      <c r="DT2235" s="238"/>
      <c r="DU2235" s="238"/>
      <c r="DV2235" s="238"/>
      <c r="DW2235" s="238"/>
      <c r="DX2235" s="238"/>
      <c r="DY2235" s="238"/>
      <c r="DZ2235" s="238"/>
      <c r="EA2235" s="238"/>
      <c r="EB2235" s="238"/>
      <c r="EC2235" s="238"/>
      <c r="ED2235" s="238"/>
      <c r="EE2235" s="238"/>
      <c r="EF2235" s="238"/>
      <c r="EG2235" s="238"/>
      <c r="EH2235" s="238"/>
      <c r="EI2235" s="238"/>
      <c r="EJ2235" s="238"/>
      <c r="EK2235" s="238"/>
      <c r="EL2235" s="238"/>
      <c r="EM2235" s="238"/>
      <c r="EN2235" s="238"/>
      <c r="EO2235" s="238"/>
      <c r="EP2235" s="238"/>
      <c r="EQ2235" s="238"/>
      <c r="ER2235" s="238"/>
      <c r="ES2235" s="238"/>
      <c r="ET2235" s="238"/>
      <c r="EU2235" s="238"/>
      <c r="EV2235" s="238"/>
      <c r="EW2235" s="238"/>
      <c r="EX2235" s="238"/>
      <c r="EY2235" s="238"/>
      <c r="EZ2235" s="238"/>
      <c r="FA2235" s="238"/>
      <c r="FB2235" s="238"/>
      <c r="FC2235" s="238"/>
      <c r="FD2235" s="238"/>
      <c r="FE2235" s="238"/>
    </row>
    <row r="2236" spans="34:161">
      <c r="AH2236" s="238"/>
      <c r="AI2236" s="238"/>
      <c r="AJ2236" s="238"/>
      <c r="AK2236" s="238"/>
      <c r="AL2236" s="238"/>
      <c r="AM2236" s="238"/>
      <c r="AN2236" s="238"/>
      <c r="AO2236" s="238"/>
      <c r="AP2236" s="238"/>
      <c r="AQ2236" s="238"/>
      <c r="AR2236" s="238"/>
      <c r="AS2236" s="238"/>
      <c r="AT2236" s="238"/>
      <c r="AU2236" s="238"/>
      <c r="AV2236" s="238"/>
      <c r="AW2236" s="238"/>
      <c r="AX2236" s="238"/>
      <c r="AY2236" s="238"/>
      <c r="AZ2236" s="238"/>
      <c r="BA2236" s="238"/>
      <c r="BB2236" s="238"/>
      <c r="BC2236" s="238"/>
      <c r="BD2236" s="238"/>
      <c r="BE2236" s="238"/>
      <c r="BF2236" s="238"/>
      <c r="BG2236" s="238"/>
      <c r="BH2236" s="238"/>
      <c r="BI2236" s="238"/>
      <c r="BJ2236" s="238"/>
      <c r="BK2236" s="238"/>
      <c r="BL2236" s="238"/>
      <c r="BM2236" s="238"/>
      <c r="BN2236" s="238"/>
      <c r="BO2236" s="238"/>
      <c r="BP2236" s="238"/>
      <c r="BQ2236" s="238"/>
      <c r="BR2236" s="238"/>
      <c r="BS2236" s="238"/>
      <c r="BT2236" s="238"/>
      <c r="BU2236" s="238"/>
      <c r="BV2236" s="238"/>
      <c r="BW2236" s="238"/>
      <c r="BX2236" s="238"/>
      <c r="BY2236" s="238"/>
      <c r="BZ2236" s="238"/>
      <c r="CA2236" s="238"/>
      <c r="CB2236" s="238"/>
      <c r="CC2236" s="238"/>
      <c r="CD2236" s="238"/>
      <c r="CE2236" s="238"/>
      <c r="CF2236" s="238"/>
      <c r="CG2236" s="238"/>
      <c r="CH2236" s="238"/>
      <c r="CI2236" s="238"/>
      <c r="CJ2236" s="238"/>
      <c r="CK2236" s="238"/>
      <c r="CL2236" s="238"/>
      <c r="CM2236" s="238"/>
      <c r="CN2236" s="238"/>
      <c r="CO2236" s="238"/>
      <c r="CP2236" s="238"/>
      <c r="CQ2236" s="238"/>
      <c r="CR2236" s="238"/>
      <c r="CS2236" s="238"/>
      <c r="CT2236" s="238"/>
      <c r="CU2236" s="238"/>
      <c r="CV2236" s="238"/>
      <c r="CW2236" s="238"/>
      <c r="CX2236" s="238"/>
      <c r="CY2236" s="238"/>
      <c r="CZ2236" s="238"/>
      <c r="DA2236" s="238"/>
      <c r="DB2236" s="238"/>
      <c r="DC2236" s="238"/>
      <c r="DD2236" s="238"/>
      <c r="DE2236" s="238"/>
      <c r="DF2236" s="238"/>
      <c r="DG2236" s="238"/>
      <c r="DH2236" s="238"/>
      <c r="DI2236" s="238"/>
      <c r="DJ2236" s="238"/>
      <c r="DK2236" s="238"/>
      <c r="DL2236" s="238"/>
      <c r="DM2236" s="238"/>
      <c r="DN2236" s="238"/>
      <c r="DO2236" s="238"/>
      <c r="DP2236" s="238"/>
      <c r="DQ2236" s="238"/>
      <c r="DR2236" s="238"/>
      <c r="DS2236" s="238"/>
      <c r="DT2236" s="238"/>
      <c r="DU2236" s="238"/>
      <c r="DV2236" s="238"/>
      <c r="DW2236" s="238"/>
      <c r="DX2236" s="238"/>
      <c r="DY2236" s="238"/>
      <c r="DZ2236" s="238"/>
      <c r="EA2236" s="238"/>
      <c r="EB2236" s="238"/>
      <c r="EC2236" s="238"/>
      <c r="ED2236" s="238"/>
      <c r="EE2236" s="238"/>
      <c r="EF2236" s="238"/>
      <c r="EG2236" s="238"/>
      <c r="EH2236" s="238"/>
      <c r="EI2236" s="238"/>
      <c r="EJ2236" s="238"/>
      <c r="EK2236" s="238"/>
      <c r="EL2236" s="238"/>
      <c r="EM2236" s="238"/>
      <c r="EN2236" s="238"/>
      <c r="EO2236" s="238"/>
      <c r="EP2236" s="238"/>
      <c r="EQ2236" s="238"/>
      <c r="ER2236" s="238"/>
      <c r="ES2236" s="238"/>
      <c r="ET2236" s="238"/>
      <c r="EU2236" s="238"/>
      <c r="EV2236" s="238"/>
      <c r="EW2236" s="238"/>
      <c r="EX2236" s="238"/>
      <c r="EY2236" s="238"/>
      <c r="EZ2236" s="238"/>
      <c r="FA2236" s="238"/>
      <c r="FB2236" s="238"/>
      <c r="FC2236" s="238"/>
      <c r="FD2236" s="238"/>
      <c r="FE2236" s="238"/>
    </row>
    <row r="2237" spans="34:161">
      <c r="AH2237" s="238"/>
      <c r="AI2237" s="238"/>
      <c r="AJ2237" s="238"/>
      <c r="AK2237" s="238"/>
      <c r="AL2237" s="238"/>
      <c r="AM2237" s="238"/>
      <c r="AN2237" s="238"/>
      <c r="AO2237" s="238"/>
      <c r="AP2237" s="238"/>
      <c r="AQ2237" s="238"/>
      <c r="AR2237" s="238"/>
      <c r="AS2237" s="238"/>
      <c r="AT2237" s="238"/>
      <c r="AU2237" s="238"/>
      <c r="AV2237" s="238"/>
      <c r="AW2237" s="238"/>
      <c r="AX2237" s="238"/>
      <c r="AY2237" s="238"/>
      <c r="AZ2237" s="238"/>
      <c r="BA2237" s="238"/>
      <c r="BB2237" s="238"/>
      <c r="BC2237" s="238"/>
      <c r="BD2237" s="238"/>
      <c r="BE2237" s="238"/>
      <c r="BF2237" s="238"/>
      <c r="BG2237" s="238"/>
      <c r="BH2237" s="238"/>
      <c r="BI2237" s="238"/>
      <c r="BJ2237" s="238"/>
      <c r="BK2237" s="238"/>
      <c r="BL2237" s="238"/>
      <c r="BM2237" s="238"/>
      <c r="BN2237" s="238"/>
      <c r="BO2237" s="238"/>
      <c r="BP2237" s="238"/>
      <c r="BQ2237" s="238"/>
      <c r="BR2237" s="238"/>
      <c r="BS2237" s="238"/>
      <c r="BT2237" s="238"/>
      <c r="BU2237" s="238"/>
      <c r="BV2237" s="238"/>
      <c r="BW2237" s="238"/>
      <c r="BX2237" s="238"/>
      <c r="BY2237" s="238"/>
      <c r="BZ2237" s="238"/>
      <c r="CA2237" s="238"/>
      <c r="CB2237" s="238"/>
      <c r="CC2237" s="238"/>
      <c r="CD2237" s="238"/>
      <c r="CE2237" s="238"/>
      <c r="CF2237" s="238"/>
      <c r="CG2237" s="238"/>
      <c r="CH2237" s="238"/>
      <c r="CI2237" s="238"/>
      <c r="CJ2237" s="238"/>
      <c r="CK2237" s="238"/>
      <c r="CL2237" s="238"/>
      <c r="CM2237" s="238"/>
      <c r="CN2237" s="238"/>
      <c r="CO2237" s="238"/>
      <c r="CP2237" s="238"/>
      <c r="CQ2237" s="238"/>
      <c r="CR2237" s="238"/>
      <c r="CS2237" s="238"/>
      <c r="CT2237" s="238"/>
      <c r="CU2237" s="238"/>
      <c r="CV2237" s="238"/>
      <c r="CW2237" s="238"/>
      <c r="CX2237" s="238"/>
      <c r="CY2237" s="238"/>
      <c r="CZ2237" s="238"/>
      <c r="DA2237" s="238"/>
      <c r="DB2237" s="238"/>
      <c r="DC2237" s="238"/>
      <c r="DD2237" s="238"/>
      <c r="DE2237" s="238"/>
      <c r="DF2237" s="238"/>
      <c r="DG2237" s="238"/>
      <c r="DH2237" s="238"/>
      <c r="DI2237" s="238"/>
      <c r="DJ2237" s="238"/>
      <c r="DK2237" s="238"/>
      <c r="DL2237" s="238"/>
      <c r="DM2237" s="238"/>
      <c r="DN2237" s="238"/>
      <c r="DO2237" s="238"/>
      <c r="DP2237" s="238"/>
      <c r="DQ2237" s="238"/>
      <c r="DR2237" s="238"/>
      <c r="DS2237" s="238"/>
      <c r="DT2237" s="238"/>
      <c r="DU2237" s="238"/>
      <c r="DV2237" s="238"/>
      <c r="DW2237" s="238"/>
      <c r="DX2237" s="238"/>
      <c r="DY2237" s="238"/>
      <c r="DZ2237" s="238"/>
      <c r="EA2237" s="238"/>
      <c r="EB2237" s="238"/>
      <c r="EC2237" s="238"/>
      <c r="ED2237" s="238"/>
      <c r="EE2237" s="238"/>
      <c r="EF2237" s="238"/>
      <c r="EG2237" s="238"/>
      <c r="EH2237" s="238"/>
      <c r="EI2237" s="238"/>
      <c r="EJ2237" s="238"/>
      <c r="EK2237" s="238"/>
      <c r="EL2237" s="238"/>
      <c r="EM2237" s="238"/>
      <c r="EN2237" s="238"/>
      <c r="EO2237" s="238"/>
      <c r="EP2237" s="238"/>
      <c r="EQ2237" s="238"/>
      <c r="ER2237" s="238"/>
      <c r="ES2237" s="238"/>
      <c r="ET2237" s="238"/>
      <c r="EU2237" s="238"/>
      <c r="EV2237" s="238"/>
      <c r="EW2237" s="238"/>
      <c r="EX2237" s="238"/>
      <c r="EY2237" s="238"/>
      <c r="EZ2237" s="238"/>
      <c r="FA2237" s="238"/>
      <c r="FB2237" s="238"/>
      <c r="FC2237" s="238"/>
      <c r="FD2237" s="238"/>
      <c r="FE2237" s="238"/>
    </row>
    <row r="2238" spans="34:161">
      <c r="AH2238" s="238"/>
      <c r="AI2238" s="238"/>
      <c r="AJ2238" s="238"/>
      <c r="AK2238" s="238"/>
      <c r="AL2238" s="238"/>
      <c r="AM2238" s="238"/>
      <c r="AN2238" s="238"/>
      <c r="AO2238" s="238"/>
      <c r="AP2238" s="238"/>
      <c r="AQ2238" s="238"/>
      <c r="AR2238" s="238"/>
      <c r="AS2238" s="238"/>
      <c r="AT2238" s="238"/>
      <c r="AU2238" s="238"/>
      <c r="AV2238" s="238"/>
      <c r="AW2238" s="238"/>
      <c r="AX2238" s="238"/>
      <c r="AY2238" s="238"/>
      <c r="AZ2238" s="238"/>
      <c r="BA2238" s="238"/>
      <c r="BB2238" s="238"/>
      <c r="BC2238" s="238"/>
      <c r="BD2238" s="238"/>
      <c r="BE2238" s="238"/>
      <c r="BF2238" s="238"/>
      <c r="BG2238" s="238"/>
      <c r="BH2238" s="238"/>
      <c r="BI2238" s="238"/>
      <c r="BJ2238" s="238"/>
      <c r="BK2238" s="238"/>
      <c r="BL2238" s="238"/>
      <c r="BM2238" s="238"/>
      <c r="BN2238" s="238"/>
      <c r="BO2238" s="238"/>
      <c r="BP2238" s="238"/>
      <c r="BQ2238" s="238"/>
      <c r="BR2238" s="238"/>
      <c r="BS2238" s="238"/>
      <c r="BT2238" s="238"/>
      <c r="BU2238" s="238"/>
      <c r="BV2238" s="238"/>
      <c r="BW2238" s="238"/>
      <c r="BX2238" s="238"/>
      <c r="BY2238" s="238"/>
      <c r="BZ2238" s="238"/>
      <c r="CA2238" s="238"/>
      <c r="CB2238" s="238"/>
      <c r="CC2238" s="238"/>
      <c r="CD2238" s="238"/>
      <c r="CE2238" s="238"/>
      <c r="CF2238" s="238"/>
      <c r="CG2238" s="238"/>
      <c r="CH2238" s="238"/>
      <c r="CI2238" s="238"/>
      <c r="CJ2238" s="238"/>
      <c r="CK2238" s="238"/>
      <c r="CL2238" s="238"/>
      <c r="CM2238" s="238"/>
      <c r="CN2238" s="238"/>
      <c r="CO2238" s="238"/>
      <c r="CP2238" s="238"/>
      <c r="CQ2238" s="238"/>
      <c r="CR2238" s="238"/>
      <c r="CS2238" s="238"/>
      <c r="CT2238" s="238"/>
      <c r="CU2238" s="238"/>
      <c r="CV2238" s="238"/>
      <c r="CW2238" s="238"/>
      <c r="CX2238" s="238"/>
      <c r="CY2238" s="238"/>
      <c r="CZ2238" s="238"/>
      <c r="DA2238" s="238"/>
      <c r="DB2238" s="238"/>
      <c r="DC2238" s="238"/>
      <c r="DD2238" s="238"/>
      <c r="DE2238" s="238"/>
      <c r="DF2238" s="238"/>
      <c r="DG2238" s="238"/>
      <c r="DH2238" s="238"/>
      <c r="DI2238" s="238"/>
      <c r="DJ2238" s="238"/>
      <c r="DK2238" s="238"/>
      <c r="DL2238" s="238"/>
      <c r="DM2238" s="238"/>
      <c r="DN2238" s="238"/>
      <c r="DO2238" s="238"/>
      <c r="DP2238" s="238"/>
      <c r="DQ2238" s="238"/>
      <c r="DR2238" s="238"/>
      <c r="DS2238" s="238"/>
      <c r="DT2238" s="238"/>
      <c r="DU2238" s="238"/>
      <c r="DV2238" s="238"/>
      <c r="DW2238" s="238"/>
      <c r="DX2238" s="238"/>
      <c r="DY2238" s="238"/>
      <c r="DZ2238" s="238"/>
      <c r="EA2238" s="238"/>
      <c r="EB2238" s="238"/>
      <c r="EC2238" s="238"/>
      <c r="ED2238" s="238"/>
      <c r="EE2238" s="238"/>
      <c r="EF2238" s="238"/>
      <c r="EG2238" s="238"/>
      <c r="EH2238" s="238"/>
      <c r="EI2238" s="238"/>
      <c r="EJ2238" s="238"/>
      <c r="EK2238" s="238"/>
      <c r="EL2238" s="238"/>
      <c r="EM2238" s="238"/>
      <c r="EN2238" s="238"/>
      <c r="EO2238" s="238"/>
      <c r="EP2238" s="238"/>
      <c r="EQ2238" s="238"/>
      <c r="ER2238" s="238"/>
      <c r="ES2238" s="238"/>
      <c r="ET2238" s="238"/>
      <c r="EU2238" s="238"/>
      <c r="EV2238" s="238"/>
      <c r="EW2238" s="238"/>
      <c r="EX2238" s="238"/>
      <c r="EY2238" s="238"/>
      <c r="EZ2238" s="238"/>
      <c r="FA2238" s="238"/>
      <c r="FB2238" s="238"/>
      <c r="FC2238" s="238"/>
      <c r="FD2238" s="238"/>
      <c r="FE2238" s="238"/>
    </row>
    <row r="2239" spans="34:161">
      <c r="AH2239" s="238"/>
      <c r="AI2239" s="238"/>
      <c r="AJ2239" s="238"/>
      <c r="AK2239" s="238"/>
      <c r="AL2239" s="238"/>
      <c r="AM2239" s="238"/>
      <c r="AN2239" s="238"/>
      <c r="AO2239" s="238"/>
      <c r="AP2239" s="238"/>
      <c r="AQ2239" s="238"/>
      <c r="AR2239" s="238"/>
      <c r="AS2239" s="238"/>
      <c r="AT2239" s="238"/>
      <c r="AU2239" s="238"/>
      <c r="AV2239" s="238"/>
      <c r="AW2239" s="238"/>
      <c r="AX2239" s="238"/>
      <c r="AY2239" s="238"/>
      <c r="AZ2239" s="238"/>
      <c r="BA2239" s="238"/>
      <c r="BB2239" s="238"/>
      <c r="BC2239" s="238"/>
      <c r="BD2239" s="238"/>
      <c r="BE2239" s="238"/>
      <c r="BF2239" s="238"/>
      <c r="BG2239" s="238"/>
      <c r="BH2239" s="238"/>
      <c r="BI2239" s="238"/>
      <c r="BJ2239" s="238"/>
      <c r="BK2239" s="238"/>
      <c r="BL2239" s="238"/>
      <c r="BM2239" s="238"/>
      <c r="BN2239" s="238"/>
      <c r="BO2239" s="238"/>
      <c r="BP2239" s="238"/>
      <c r="BQ2239" s="238"/>
      <c r="BR2239" s="238"/>
      <c r="BS2239" s="238"/>
      <c r="BT2239" s="238"/>
      <c r="BU2239" s="238"/>
      <c r="BV2239" s="238"/>
      <c r="BW2239" s="238"/>
      <c r="BX2239" s="238"/>
      <c r="BY2239" s="238"/>
      <c r="BZ2239" s="238"/>
      <c r="CA2239" s="238"/>
      <c r="CB2239" s="238"/>
      <c r="CC2239" s="238"/>
      <c r="CD2239" s="238"/>
      <c r="CE2239" s="238"/>
      <c r="CF2239" s="238"/>
      <c r="CG2239" s="238"/>
      <c r="CH2239" s="238"/>
      <c r="CI2239" s="238"/>
      <c r="CJ2239" s="238"/>
      <c r="CK2239" s="238"/>
      <c r="CL2239" s="238"/>
      <c r="CM2239" s="238"/>
      <c r="CN2239" s="238"/>
      <c r="CO2239" s="238"/>
      <c r="CP2239" s="238"/>
      <c r="CQ2239" s="238"/>
      <c r="CR2239" s="238"/>
      <c r="CS2239" s="238"/>
      <c r="CT2239" s="238"/>
      <c r="CU2239" s="238"/>
      <c r="CV2239" s="238"/>
      <c r="CW2239" s="238"/>
      <c r="CX2239" s="238"/>
      <c r="CY2239" s="238"/>
      <c r="CZ2239" s="238"/>
      <c r="DA2239" s="238"/>
      <c r="DB2239" s="238"/>
      <c r="DC2239" s="238"/>
      <c r="DD2239" s="238"/>
      <c r="DE2239" s="238"/>
      <c r="DF2239" s="238"/>
      <c r="DG2239" s="238"/>
      <c r="DH2239" s="238"/>
      <c r="DI2239" s="238"/>
      <c r="DJ2239" s="238"/>
      <c r="DK2239" s="238"/>
      <c r="DL2239" s="238"/>
      <c r="DM2239" s="238"/>
      <c r="DN2239" s="238"/>
      <c r="DO2239" s="238"/>
      <c r="DP2239" s="238"/>
      <c r="DQ2239" s="238"/>
      <c r="DR2239" s="238"/>
      <c r="DS2239" s="238"/>
      <c r="DT2239" s="238"/>
      <c r="DU2239" s="238"/>
      <c r="DV2239" s="238"/>
      <c r="DW2239" s="238"/>
      <c r="DX2239" s="238"/>
      <c r="DY2239" s="238"/>
      <c r="DZ2239" s="238"/>
      <c r="EA2239" s="238"/>
      <c r="EB2239" s="238"/>
      <c r="EC2239" s="238"/>
      <c r="ED2239" s="238"/>
      <c r="EE2239" s="238"/>
      <c r="EF2239" s="238"/>
      <c r="EG2239" s="238"/>
      <c r="EH2239" s="238"/>
      <c r="EI2239" s="238"/>
      <c r="EJ2239" s="238"/>
      <c r="EK2239" s="238"/>
      <c r="EL2239" s="238"/>
      <c r="EM2239" s="238"/>
      <c r="EN2239" s="238"/>
      <c r="EO2239" s="238"/>
      <c r="EP2239" s="238"/>
      <c r="EQ2239" s="238"/>
      <c r="ER2239" s="238"/>
      <c r="ES2239" s="238"/>
      <c r="ET2239" s="238"/>
      <c r="EU2239" s="238"/>
      <c r="EV2239" s="238"/>
      <c r="EW2239" s="238"/>
      <c r="EX2239" s="238"/>
      <c r="EY2239" s="238"/>
      <c r="EZ2239" s="238"/>
      <c r="FA2239" s="238"/>
      <c r="FB2239" s="238"/>
      <c r="FC2239" s="238"/>
      <c r="FD2239" s="238"/>
      <c r="FE2239" s="238"/>
    </row>
    <row r="2240" spans="34:161">
      <c r="AH2240" s="238"/>
      <c r="AI2240" s="238"/>
      <c r="AJ2240" s="238"/>
      <c r="AK2240" s="238"/>
      <c r="AL2240" s="238"/>
      <c r="AM2240" s="238"/>
      <c r="AN2240" s="238"/>
      <c r="AO2240" s="238"/>
      <c r="AP2240" s="238"/>
      <c r="AQ2240" s="238"/>
      <c r="AR2240" s="238"/>
      <c r="AS2240" s="238"/>
      <c r="AT2240" s="238"/>
      <c r="AU2240" s="238"/>
      <c r="AV2240" s="238"/>
      <c r="AW2240" s="238"/>
      <c r="AX2240" s="238"/>
      <c r="AY2240" s="238"/>
      <c r="AZ2240" s="238"/>
      <c r="BA2240" s="238"/>
      <c r="BB2240" s="238"/>
      <c r="BC2240" s="238"/>
      <c r="BD2240" s="238"/>
      <c r="BE2240" s="238"/>
      <c r="BF2240" s="238"/>
      <c r="BG2240" s="238"/>
      <c r="BH2240" s="238"/>
      <c r="BI2240" s="238"/>
      <c r="BJ2240" s="238"/>
      <c r="BK2240" s="238"/>
      <c r="BL2240" s="238"/>
      <c r="BM2240" s="238"/>
      <c r="BN2240" s="238"/>
      <c r="BO2240" s="238"/>
      <c r="BP2240" s="238"/>
      <c r="BQ2240" s="238"/>
      <c r="BR2240" s="238"/>
      <c r="BS2240" s="238"/>
      <c r="BT2240" s="238"/>
      <c r="BU2240" s="238"/>
      <c r="BV2240" s="238"/>
      <c r="BW2240" s="238"/>
      <c r="BX2240" s="238"/>
      <c r="BY2240" s="238"/>
      <c r="BZ2240" s="238"/>
      <c r="CA2240" s="238"/>
      <c r="CB2240" s="238"/>
      <c r="CC2240" s="238"/>
      <c r="CD2240" s="238"/>
      <c r="CE2240" s="238"/>
      <c r="CF2240" s="238"/>
      <c r="CG2240" s="238"/>
      <c r="CH2240" s="238"/>
      <c r="CI2240" s="238"/>
      <c r="CJ2240" s="238"/>
      <c r="CK2240" s="238"/>
      <c r="CL2240" s="238"/>
      <c r="CM2240" s="238"/>
      <c r="CN2240" s="238"/>
      <c r="CO2240" s="238"/>
      <c r="CP2240" s="238"/>
      <c r="CQ2240" s="238"/>
      <c r="CR2240" s="238"/>
      <c r="CS2240" s="238"/>
      <c r="CT2240" s="238"/>
      <c r="CU2240" s="238"/>
      <c r="CV2240" s="238"/>
      <c r="CW2240" s="238"/>
      <c r="CX2240" s="238"/>
      <c r="CY2240" s="238"/>
      <c r="CZ2240" s="238"/>
      <c r="DA2240" s="238"/>
      <c r="DB2240" s="238"/>
      <c r="DC2240" s="238"/>
      <c r="DD2240" s="238"/>
      <c r="DE2240" s="238"/>
      <c r="DF2240" s="238"/>
      <c r="DG2240" s="238"/>
      <c r="DH2240" s="238"/>
      <c r="DI2240" s="238"/>
      <c r="DJ2240" s="238"/>
      <c r="DK2240" s="238"/>
      <c r="DL2240" s="238"/>
      <c r="DM2240" s="238"/>
      <c r="DN2240" s="238"/>
      <c r="DO2240" s="238"/>
      <c r="DP2240" s="238"/>
      <c r="DQ2240" s="238"/>
      <c r="DR2240" s="238"/>
      <c r="DS2240" s="238"/>
      <c r="DT2240" s="238"/>
      <c r="DU2240" s="238"/>
      <c r="DV2240" s="238"/>
      <c r="DW2240" s="238"/>
      <c r="DX2240" s="238"/>
      <c r="DY2240" s="238"/>
      <c r="DZ2240" s="238"/>
      <c r="EA2240" s="238"/>
      <c r="EB2240" s="238"/>
      <c r="EC2240" s="238"/>
      <c r="ED2240" s="238"/>
      <c r="EE2240" s="238"/>
      <c r="EF2240" s="238"/>
      <c r="EG2240" s="238"/>
      <c r="EH2240" s="238"/>
      <c r="EI2240" s="238"/>
      <c r="EJ2240" s="238"/>
      <c r="EK2240" s="238"/>
      <c r="EL2240" s="238"/>
      <c r="EM2240" s="238"/>
      <c r="EN2240" s="238"/>
      <c r="EO2240" s="238"/>
      <c r="EP2240" s="238"/>
      <c r="EQ2240" s="238"/>
      <c r="ER2240" s="238"/>
      <c r="ES2240" s="238"/>
      <c r="ET2240" s="238"/>
      <c r="EU2240" s="238"/>
      <c r="EV2240" s="238"/>
      <c r="EW2240" s="238"/>
      <c r="EX2240" s="238"/>
      <c r="EY2240" s="238"/>
      <c r="EZ2240" s="238"/>
      <c r="FA2240" s="238"/>
      <c r="FB2240" s="238"/>
      <c r="FC2240" s="238"/>
      <c r="FD2240" s="238"/>
      <c r="FE2240" s="238"/>
    </row>
    <row r="2241" spans="34:161">
      <c r="AH2241" s="238"/>
      <c r="AI2241" s="238"/>
      <c r="AJ2241" s="238"/>
      <c r="AK2241" s="238"/>
      <c r="AL2241" s="238"/>
      <c r="AM2241" s="238"/>
      <c r="AN2241" s="238"/>
      <c r="AO2241" s="238"/>
      <c r="AP2241" s="238"/>
      <c r="AQ2241" s="238"/>
      <c r="AR2241" s="238"/>
      <c r="AS2241" s="238"/>
      <c r="AT2241" s="238"/>
      <c r="AU2241" s="238"/>
      <c r="AV2241" s="238"/>
      <c r="AW2241" s="238"/>
      <c r="AX2241" s="238"/>
      <c r="AY2241" s="238"/>
      <c r="AZ2241" s="238"/>
      <c r="BA2241" s="238"/>
      <c r="BB2241" s="238"/>
      <c r="BC2241" s="238"/>
      <c r="BD2241" s="238"/>
      <c r="BE2241" s="238"/>
      <c r="BF2241" s="238"/>
      <c r="BG2241" s="238"/>
      <c r="BH2241" s="238"/>
      <c r="BI2241" s="238"/>
      <c r="BJ2241" s="238"/>
      <c r="BK2241" s="238"/>
      <c r="BL2241" s="238"/>
      <c r="BM2241" s="238"/>
      <c r="BN2241" s="238"/>
      <c r="BO2241" s="238"/>
      <c r="BP2241" s="238"/>
      <c r="BQ2241" s="238"/>
      <c r="BR2241" s="238"/>
      <c r="BS2241" s="238"/>
      <c r="BT2241" s="238"/>
      <c r="BU2241" s="238"/>
      <c r="BV2241" s="238"/>
      <c r="BW2241" s="238"/>
      <c r="BX2241" s="238"/>
      <c r="BY2241" s="238"/>
      <c r="BZ2241" s="238"/>
      <c r="CA2241" s="238"/>
      <c r="CB2241" s="238"/>
      <c r="CC2241" s="238"/>
      <c r="CD2241" s="238"/>
      <c r="CE2241" s="238"/>
      <c r="CF2241" s="238"/>
      <c r="CG2241" s="238"/>
      <c r="CH2241" s="238"/>
      <c r="CI2241" s="238"/>
      <c r="CJ2241" s="238"/>
      <c r="CK2241" s="238"/>
      <c r="CL2241" s="238"/>
      <c r="CM2241" s="238"/>
      <c r="CN2241" s="238"/>
      <c r="CO2241" s="238"/>
      <c r="CP2241" s="238"/>
      <c r="CQ2241" s="238"/>
      <c r="CR2241" s="238"/>
      <c r="CS2241" s="238"/>
      <c r="CT2241" s="238"/>
      <c r="CU2241" s="238"/>
      <c r="CV2241" s="238"/>
      <c r="CW2241" s="238"/>
      <c r="CX2241" s="238"/>
      <c r="CY2241" s="238"/>
      <c r="CZ2241" s="238"/>
      <c r="DA2241" s="238"/>
      <c r="DB2241" s="238"/>
      <c r="DC2241" s="238"/>
      <c r="DD2241" s="238"/>
      <c r="DE2241" s="238"/>
      <c r="DF2241" s="238"/>
      <c r="DG2241" s="238"/>
      <c r="DH2241" s="238"/>
      <c r="DI2241" s="238"/>
      <c r="DJ2241" s="238"/>
      <c r="DK2241" s="238"/>
      <c r="DL2241" s="238"/>
      <c r="DM2241" s="238"/>
      <c r="DN2241" s="238"/>
      <c r="DO2241" s="238"/>
      <c r="DP2241" s="238"/>
      <c r="DQ2241" s="238"/>
      <c r="DR2241" s="238"/>
      <c r="DS2241" s="238"/>
      <c r="DT2241" s="238"/>
      <c r="DU2241" s="238"/>
      <c r="DV2241" s="238"/>
      <c r="DW2241" s="238"/>
      <c r="DX2241" s="238"/>
      <c r="DY2241" s="238"/>
      <c r="DZ2241" s="238"/>
      <c r="EA2241" s="238"/>
      <c r="EB2241" s="238"/>
      <c r="EC2241" s="238"/>
      <c r="ED2241" s="238"/>
      <c r="EE2241" s="238"/>
      <c r="EF2241" s="238"/>
      <c r="EG2241" s="238"/>
      <c r="EH2241" s="238"/>
      <c r="EI2241" s="238"/>
      <c r="EJ2241" s="238"/>
      <c r="EK2241" s="238"/>
      <c r="EL2241" s="238"/>
      <c r="EM2241" s="238"/>
      <c r="EN2241" s="238"/>
      <c r="EO2241" s="238"/>
      <c r="EP2241" s="238"/>
      <c r="EQ2241" s="238"/>
      <c r="ER2241" s="238"/>
      <c r="ES2241" s="238"/>
      <c r="ET2241" s="238"/>
      <c r="EU2241" s="238"/>
      <c r="EV2241" s="238"/>
      <c r="EW2241" s="238"/>
      <c r="EX2241" s="238"/>
      <c r="EY2241" s="238"/>
      <c r="EZ2241" s="238"/>
      <c r="FA2241" s="238"/>
      <c r="FB2241" s="238"/>
      <c r="FC2241" s="238"/>
      <c r="FD2241" s="238"/>
      <c r="FE2241" s="238"/>
    </row>
    <row r="2242" spans="34:161">
      <c r="AH2242" s="238"/>
      <c r="AI2242" s="238"/>
      <c r="AJ2242" s="238"/>
      <c r="AK2242" s="238"/>
      <c r="AL2242" s="238"/>
      <c r="AM2242" s="238"/>
      <c r="AN2242" s="238"/>
      <c r="AO2242" s="238"/>
      <c r="AP2242" s="238"/>
      <c r="AQ2242" s="238"/>
      <c r="AR2242" s="238"/>
      <c r="AS2242" s="238"/>
      <c r="AT2242" s="238"/>
      <c r="AU2242" s="238"/>
      <c r="AV2242" s="238"/>
      <c r="AW2242" s="238"/>
      <c r="AX2242" s="238"/>
      <c r="AY2242" s="238"/>
      <c r="AZ2242" s="238"/>
      <c r="BA2242" s="238"/>
      <c r="BB2242" s="238"/>
      <c r="BC2242" s="238"/>
      <c r="BD2242" s="238"/>
      <c r="BE2242" s="238"/>
      <c r="BF2242" s="238"/>
      <c r="BG2242" s="238"/>
      <c r="BH2242" s="238"/>
      <c r="BI2242" s="238"/>
      <c r="BJ2242" s="238"/>
      <c r="BK2242" s="238"/>
      <c r="BL2242" s="238"/>
      <c r="BM2242" s="238"/>
      <c r="BN2242" s="238"/>
      <c r="BO2242" s="238"/>
      <c r="BP2242" s="238"/>
      <c r="BQ2242" s="238"/>
      <c r="BR2242" s="238"/>
      <c r="BS2242" s="238"/>
      <c r="BT2242" s="238"/>
      <c r="BU2242" s="238"/>
      <c r="BV2242" s="238"/>
      <c r="BW2242" s="238"/>
      <c r="BX2242" s="238"/>
      <c r="BY2242" s="238"/>
      <c r="BZ2242" s="238"/>
      <c r="CA2242" s="238"/>
      <c r="CB2242" s="238"/>
      <c r="CC2242" s="238"/>
      <c r="CD2242" s="238"/>
      <c r="CE2242" s="238"/>
      <c r="CF2242" s="238"/>
      <c r="CG2242" s="238"/>
      <c r="CH2242" s="238"/>
      <c r="CI2242" s="238"/>
      <c r="CJ2242" s="238"/>
      <c r="CK2242" s="238"/>
      <c r="CL2242" s="238"/>
      <c r="CM2242" s="238"/>
      <c r="CN2242" s="238"/>
      <c r="CO2242" s="238"/>
      <c r="CP2242" s="238"/>
      <c r="CQ2242" s="238"/>
      <c r="CR2242" s="238"/>
      <c r="CS2242" s="238"/>
      <c r="CT2242" s="238"/>
      <c r="CU2242" s="238"/>
      <c r="CV2242" s="238"/>
      <c r="CW2242" s="238"/>
      <c r="CX2242" s="238"/>
      <c r="CY2242" s="238"/>
      <c r="CZ2242" s="238"/>
      <c r="DA2242" s="238"/>
      <c r="DB2242" s="238"/>
      <c r="DC2242" s="238"/>
      <c r="DD2242" s="238"/>
      <c r="DE2242" s="238"/>
      <c r="DF2242" s="238"/>
      <c r="DG2242" s="238"/>
      <c r="DH2242" s="238"/>
      <c r="DI2242" s="238"/>
      <c r="DJ2242" s="238"/>
      <c r="DK2242" s="238"/>
      <c r="DL2242" s="238"/>
      <c r="DM2242" s="238"/>
      <c r="DN2242" s="238"/>
      <c r="DO2242" s="238"/>
      <c r="DP2242" s="238"/>
      <c r="DQ2242" s="238"/>
      <c r="DR2242" s="238"/>
      <c r="DS2242" s="238"/>
      <c r="DT2242" s="238"/>
      <c r="DU2242" s="238"/>
      <c r="DV2242" s="238"/>
      <c r="DW2242" s="238"/>
      <c r="DX2242" s="238"/>
      <c r="DY2242" s="238"/>
      <c r="DZ2242" s="238"/>
      <c r="EA2242" s="238"/>
      <c r="EB2242" s="238"/>
      <c r="EC2242" s="238"/>
      <c r="ED2242" s="238"/>
      <c r="EE2242" s="238"/>
      <c r="EF2242" s="238"/>
      <c r="EG2242" s="238"/>
      <c r="EH2242" s="238"/>
      <c r="EI2242" s="238"/>
      <c r="EJ2242" s="238"/>
      <c r="EK2242" s="238"/>
      <c r="EL2242" s="238"/>
      <c r="EM2242" s="238"/>
      <c r="EN2242" s="238"/>
      <c r="EO2242" s="238"/>
      <c r="EP2242" s="238"/>
      <c r="EQ2242" s="238"/>
      <c r="ER2242" s="238"/>
      <c r="ES2242" s="238"/>
      <c r="ET2242" s="238"/>
      <c r="EU2242" s="238"/>
      <c r="EV2242" s="238"/>
      <c r="EW2242" s="238"/>
      <c r="EX2242" s="238"/>
      <c r="EY2242" s="238"/>
      <c r="EZ2242" s="238"/>
      <c r="FA2242" s="238"/>
      <c r="FB2242" s="238"/>
      <c r="FC2242" s="238"/>
      <c r="FD2242" s="238"/>
      <c r="FE2242" s="238"/>
    </row>
    <row r="2243" spans="34:161">
      <c r="AH2243" s="238"/>
      <c r="AI2243" s="238"/>
      <c r="AJ2243" s="238"/>
      <c r="AK2243" s="238"/>
      <c r="AL2243" s="238"/>
      <c r="AM2243" s="238"/>
      <c r="AN2243" s="238"/>
      <c r="AO2243" s="238"/>
      <c r="AP2243" s="238"/>
      <c r="AQ2243" s="238"/>
      <c r="AR2243" s="238"/>
      <c r="AS2243" s="238"/>
      <c r="AT2243" s="238"/>
      <c r="AU2243" s="238"/>
      <c r="AV2243" s="238"/>
      <c r="AW2243" s="238"/>
      <c r="AX2243" s="238"/>
      <c r="AY2243" s="238"/>
      <c r="AZ2243" s="238"/>
      <c r="BA2243" s="238"/>
      <c r="BB2243" s="238"/>
      <c r="BC2243" s="238"/>
      <c r="BD2243" s="238"/>
      <c r="BE2243" s="238"/>
      <c r="BF2243" s="238"/>
      <c r="BG2243" s="238"/>
      <c r="BH2243" s="238"/>
      <c r="BI2243" s="238"/>
      <c r="BJ2243" s="238"/>
      <c r="BK2243" s="238"/>
      <c r="BL2243" s="238"/>
      <c r="BM2243" s="238"/>
      <c r="BN2243" s="238"/>
      <c r="BO2243" s="238"/>
      <c r="BP2243" s="238"/>
      <c r="BQ2243" s="238"/>
      <c r="BR2243" s="238"/>
      <c r="BS2243" s="238"/>
      <c r="BT2243" s="238"/>
      <c r="BU2243" s="238"/>
      <c r="BV2243" s="238"/>
      <c r="BW2243" s="238"/>
      <c r="BX2243" s="238"/>
      <c r="BY2243" s="238"/>
      <c r="BZ2243" s="238"/>
      <c r="CA2243" s="238"/>
      <c r="CB2243" s="238"/>
      <c r="CC2243" s="238"/>
      <c r="CD2243" s="238"/>
      <c r="CE2243" s="238"/>
      <c r="CF2243" s="238"/>
      <c r="CG2243" s="238"/>
      <c r="CH2243" s="238"/>
      <c r="CI2243" s="238"/>
      <c r="CJ2243" s="238"/>
      <c r="CK2243" s="238"/>
      <c r="CL2243" s="238"/>
      <c r="CM2243" s="238"/>
      <c r="CN2243" s="238"/>
      <c r="CO2243" s="238"/>
      <c r="CP2243" s="238"/>
      <c r="CQ2243" s="238"/>
      <c r="CR2243" s="238"/>
      <c r="CS2243" s="238"/>
      <c r="CT2243" s="238"/>
      <c r="CU2243" s="238"/>
      <c r="CV2243" s="238"/>
      <c r="CW2243" s="238"/>
      <c r="CX2243" s="238"/>
      <c r="CY2243" s="238"/>
      <c r="CZ2243" s="238"/>
      <c r="DA2243" s="238"/>
      <c r="DB2243" s="238"/>
      <c r="DC2243" s="238"/>
      <c r="DD2243" s="238"/>
      <c r="DE2243" s="238"/>
      <c r="DF2243" s="238"/>
      <c r="DG2243" s="238"/>
      <c r="DH2243" s="238"/>
      <c r="DI2243" s="238"/>
      <c r="DJ2243" s="238"/>
      <c r="DK2243" s="238"/>
      <c r="DL2243" s="238"/>
      <c r="DM2243" s="238"/>
      <c r="DN2243" s="238"/>
      <c r="DO2243" s="238"/>
      <c r="DP2243" s="238"/>
      <c r="DQ2243" s="238"/>
      <c r="DR2243" s="238"/>
      <c r="DS2243" s="238"/>
      <c r="DT2243" s="238"/>
      <c r="DU2243" s="238"/>
      <c r="DV2243" s="238"/>
      <c r="DW2243" s="238"/>
      <c r="DX2243" s="238"/>
      <c r="DY2243" s="238"/>
      <c r="DZ2243" s="238"/>
      <c r="EA2243" s="238"/>
      <c r="EB2243" s="238"/>
      <c r="EC2243" s="238"/>
      <c r="ED2243" s="238"/>
      <c r="EE2243" s="238"/>
      <c r="EF2243" s="238"/>
      <c r="EG2243" s="238"/>
      <c r="EH2243" s="238"/>
      <c r="EI2243" s="238"/>
      <c r="EJ2243" s="238"/>
      <c r="EK2243" s="238"/>
      <c r="EL2243" s="238"/>
      <c r="EM2243" s="238"/>
      <c r="EN2243" s="238"/>
      <c r="EO2243" s="238"/>
      <c r="EP2243" s="238"/>
      <c r="EQ2243" s="238"/>
      <c r="ER2243" s="238"/>
      <c r="ES2243" s="238"/>
      <c r="ET2243" s="238"/>
      <c r="EU2243" s="238"/>
      <c r="EV2243" s="238"/>
      <c r="EW2243" s="238"/>
      <c r="EX2243" s="238"/>
      <c r="EY2243" s="238"/>
      <c r="EZ2243" s="238"/>
      <c r="FA2243" s="238"/>
      <c r="FB2243" s="238"/>
      <c r="FC2243" s="238"/>
      <c r="FD2243" s="238"/>
      <c r="FE2243" s="238"/>
    </row>
    <row r="2244" spans="34:161">
      <c r="AH2244" s="238"/>
      <c r="AI2244" s="238"/>
      <c r="AJ2244" s="238"/>
      <c r="AK2244" s="238"/>
      <c r="AL2244" s="238"/>
      <c r="AM2244" s="238"/>
      <c r="AN2244" s="238"/>
      <c r="AO2244" s="238"/>
      <c r="AP2244" s="238"/>
      <c r="AQ2244" s="238"/>
      <c r="AR2244" s="238"/>
      <c r="AS2244" s="238"/>
      <c r="AT2244" s="238"/>
      <c r="AU2244" s="238"/>
      <c r="AV2244" s="238"/>
      <c r="AW2244" s="238"/>
      <c r="AX2244" s="238"/>
      <c r="AY2244" s="238"/>
      <c r="AZ2244" s="238"/>
      <c r="BA2244" s="238"/>
      <c r="BB2244" s="238"/>
      <c r="BC2244" s="238"/>
      <c r="BD2244" s="238"/>
      <c r="BE2244" s="238"/>
      <c r="BF2244" s="238"/>
      <c r="BG2244" s="238"/>
      <c r="BH2244" s="238"/>
      <c r="BI2244" s="238"/>
      <c r="BJ2244" s="238"/>
      <c r="BK2244" s="238"/>
      <c r="BL2244" s="238"/>
      <c r="BM2244" s="238"/>
      <c r="BN2244" s="238"/>
      <c r="BO2244" s="238"/>
      <c r="BP2244" s="238"/>
      <c r="BQ2244" s="238"/>
      <c r="BR2244" s="238"/>
      <c r="BS2244" s="238"/>
      <c r="BT2244" s="238"/>
      <c r="BU2244" s="238"/>
      <c r="BV2244" s="238"/>
      <c r="BW2244" s="238"/>
      <c r="BX2244" s="238"/>
      <c r="BY2244" s="238"/>
      <c r="BZ2244" s="238"/>
      <c r="CA2244" s="238"/>
      <c r="CB2244" s="238"/>
      <c r="CC2244" s="238"/>
      <c r="CD2244" s="238"/>
      <c r="CE2244" s="238"/>
      <c r="CF2244" s="238"/>
      <c r="CG2244" s="238"/>
      <c r="CH2244" s="238"/>
      <c r="CI2244" s="238"/>
      <c r="CJ2244" s="238"/>
      <c r="CK2244" s="238"/>
      <c r="CL2244" s="238"/>
      <c r="CM2244" s="238"/>
      <c r="CN2244" s="238"/>
      <c r="CO2244" s="238"/>
      <c r="CP2244" s="238"/>
      <c r="CQ2244" s="238"/>
      <c r="CR2244" s="238"/>
      <c r="CS2244" s="238"/>
      <c r="CT2244" s="238"/>
      <c r="CU2244" s="238"/>
      <c r="CV2244" s="238"/>
      <c r="CW2244" s="238"/>
      <c r="CX2244" s="238"/>
      <c r="CY2244" s="238"/>
      <c r="CZ2244" s="238"/>
      <c r="DA2244" s="238"/>
      <c r="DB2244" s="238"/>
      <c r="DC2244" s="238"/>
      <c r="DD2244" s="238"/>
      <c r="DE2244" s="238"/>
      <c r="DF2244" s="238"/>
      <c r="DG2244" s="238"/>
      <c r="DH2244" s="238"/>
      <c r="DI2244" s="238"/>
      <c r="DJ2244" s="238"/>
      <c r="DK2244" s="238"/>
      <c r="DL2244" s="238"/>
      <c r="DM2244" s="238"/>
      <c r="DN2244" s="238"/>
      <c r="DO2244" s="238"/>
      <c r="DP2244" s="238"/>
      <c r="DQ2244" s="238"/>
      <c r="DR2244" s="238"/>
      <c r="DS2244" s="238"/>
      <c r="DT2244" s="238"/>
      <c r="DU2244" s="238"/>
      <c r="DV2244" s="238"/>
      <c r="DW2244" s="238"/>
      <c r="DX2244" s="238"/>
      <c r="DY2244" s="238"/>
      <c r="DZ2244" s="238"/>
      <c r="EA2244" s="238"/>
      <c r="EB2244" s="238"/>
      <c r="EC2244" s="238"/>
      <c r="ED2244" s="238"/>
      <c r="EE2244" s="238"/>
      <c r="EF2244" s="238"/>
      <c r="EG2244" s="238"/>
      <c r="EH2244" s="238"/>
      <c r="EI2244" s="238"/>
      <c r="EJ2244" s="238"/>
      <c r="EK2244" s="238"/>
      <c r="EL2244" s="238"/>
      <c r="EM2244" s="238"/>
      <c r="EN2244" s="238"/>
      <c r="EO2244" s="238"/>
      <c r="EP2244" s="238"/>
      <c r="EQ2244" s="238"/>
      <c r="ER2244" s="238"/>
      <c r="ES2244" s="238"/>
      <c r="ET2244" s="238"/>
      <c r="EU2244" s="238"/>
      <c r="EV2244" s="238"/>
      <c r="EW2244" s="238"/>
      <c r="EX2244" s="238"/>
      <c r="EY2244" s="238"/>
      <c r="EZ2244" s="238"/>
      <c r="FA2244" s="238"/>
      <c r="FB2244" s="238"/>
      <c r="FC2244" s="238"/>
      <c r="FD2244" s="238"/>
      <c r="FE2244" s="238"/>
    </row>
    <row r="2245" spans="34:161">
      <c r="AH2245" s="238"/>
      <c r="AI2245" s="238"/>
      <c r="AJ2245" s="238"/>
      <c r="AK2245" s="238"/>
      <c r="AL2245" s="238"/>
      <c r="AM2245" s="238"/>
      <c r="AN2245" s="238"/>
      <c r="AO2245" s="238"/>
      <c r="AP2245" s="238"/>
      <c r="AQ2245" s="238"/>
      <c r="AR2245" s="238"/>
      <c r="AS2245" s="238"/>
      <c r="AT2245" s="238"/>
      <c r="AU2245" s="238"/>
      <c r="AV2245" s="238"/>
      <c r="AW2245" s="238"/>
      <c r="AX2245" s="238"/>
      <c r="AY2245" s="238"/>
      <c r="AZ2245" s="238"/>
      <c r="BA2245" s="238"/>
      <c r="BB2245" s="238"/>
      <c r="BC2245" s="238"/>
      <c r="BD2245" s="238"/>
      <c r="BE2245" s="238"/>
      <c r="BF2245" s="238"/>
      <c r="BG2245" s="238"/>
      <c r="BH2245" s="238"/>
      <c r="BI2245" s="238"/>
      <c r="BJ2245" s="238"/>
      <c r="BK2245" s="238"/>
      <c r="BL2245" s="238"/>
      <c r="BM2245" s="238"/>
      <c r="BN2245" s="238"/>
      <c r="BO2245" s="238"/>
      <c r="BP2245" s="238"/>
      <c r="BQ2245" s="238"/>
      <c r="BR2245" s="238"/>
      <c r="BS2245" s="238"/>
      <c r="BT2245" s="238"/>
      <c r="BU2245" s="238"/>
      <c r="BV2245" s="238"/>
      <c r="BW2245" s="238"/>
      <c r="BX2245" s="238"/>
      <c r="BY2245" s="238"/>
      <c r="BZ2245" s="238"/>
      <c r="CA2245" s="238"/>
      <c r="CB2245" s="238"/>
      <c r="CC2245" s="238"/>
      <c r="CD2245" s="238"/>
      <c r="CE2245" s="238"/>
      <c r="CF2245" s="238"/>
      <c r="CG2245" s="238"/>
      <c r="CH2245" s="238"/>
      <c r="CI2245" s="238"/>
      <c r="CJ2245" s="238"/>
      <c r="CK2245" s="238"/>
      <c r="CL2245" s="238"/>
      <c r="CM2245" s="238"/>
      <c r="CN2245" s="238"/>
      <c r="CO2245" s="238"/>
      <c r="CP2245" s="238"/>
      <c r="CQ2245" s="238"/>
      <c r="CR2245" s="238"/>
      <c r="CS2245" s="238"/>
      <c r="CT2245" s="238"/>
      <c r="CU2245" s="238"/>
      <c r="CV2245" s="238"/>
      <c r="CW2245" s="238"/>
      <c r="CX2245" s="238"/>
      <c r="CY2245" s="238"/>
      <c r="CZ2245" s="238"/>
      <c r="DA2245" s="238"/>
      <c r="DB2245" s="238"/>
      <c r="DC2245" s="238"/>
      <c r="DD2245" s="238"/>
      <c r="DE2245" s="238"/>
      <c r="DF2245" s="238"/>
      <c r="DG2245" s="238"/>
      <c r="DH2245" s="238"/>
      <c r="DI2245" s="238"/>
      <c r="DJ2245" s="238"/>
      <c r="DK2245" s="238"/>
      <c r="DL2245" s="238"/>
      <c r="DM2245" s="238"/>
      <c r="DN2245" s="238"/>
      <c r="DO2245" s="238"/>
      <c r="DP2245" s="238"/>
      <c r="DQ2245" s="238"/>
      <c r="DR2245" s="238"/>
      <c r="DS2245" s="238"/>
      <c r="DT2245" s="238"/>
      <c r="DU2245" s="238"/>
      <c r="DV2245" s="238"/>
      <c r="DW2245" s="238"/>
      <c r="DX2245" s="238"/>
      <c r="DY2245" s="238"/>
      <c r="DZ2245" s="238"/>
      <c r="EA2245" s="238"/>
      <c r="EB2245" s="238"/>
      <c r="EC2245" s="238"/>
      <c r="ED2245" s="238"/>
      <c r="EE2245" s="238"/>
      <c r="EF2245" s="238"/>
      <c r="EG2245" s="238"/>
      <c r="EH2245" s="238"/>
      <c r="EI2245" s="238"/>
      <c r="EJ2245" s="238"/>
      <c r="EK2245" s="238"/>
      <c r="EL2245" s="238"/>
      <c r="EM2245" s="238"/>
      <c r="EN2245" s="238"/>
      <c r="EO2245" s="238"/>
      <c r="EP2245" s="238"/>
      <c r="EQ2245" s="238"/>
      <c r="ER2245" s="238"/>
      <c r="ES2245" s="238"/>
      <c r="ET2245" s="238"/>
      <c r="EU2245" s="238"/>
      <c r="EV2245" s="238"/>
      <c r="EW2245" s="238"/>
      <c r="EX2245" s="238"/>
      <c r="EY2245" s="238"/>
      <c r="EZ2245" s="238"/>
      <c r="FA2245" s="238"/>
      <c r="FB2245" s="238"/>
      <c r="FC2245" s="238"/>
      <c r="FD2245" s="238"/>
      <c r="FE2245" s="238"/>
    </row>
    <row r="2246" spans="34:161">
      <c r="AH2246" s="238"/>
      <c r="AI2246" s="238"/>
      <c r="AJ2246" s="238"/>
      <c r="AK2246" s="238"/>
      <c r="AL2246" s="238"/>
      <c r="AM2246" s="238"/>
      <c r="AN2246" s="238"/>
      <c r="AO2246" s="238"/>
      <c r="AP2246" s="238"/>
      <c r="AQ2246" s="238"/>
      <c r="AR2246" s="238"/>
      <c r="AS2246" s="238"/>
      <c r="AT2246" s="238"/>
      <c r="AU2246" s="238"/>
      <c r="AV2246" s="238"/>
      <c r="AW2246" s="238"/>
      <c r="AX2246" s="238"/>
      <c r="AY2246" s="238"/>
      <c r="AZ2246" s="238"/>
      <c r="BA2246" s="238"/>
      <c r="BB2246" s="238"/>
      <c r="BC2246" s="238"/>
      <c r="BD2246" s="238"/>
      <c r="BE2246" s="238"/>
      <c r="BF2246" s="238"/>
      <c r="BG2246" s="238"/>
      <c r="BH2246" s="238"/>
      <c r="BI2246" s="238"/>
      <c r="BJ2246" s="238"/>
      <c r="BK2246" s="238"/>
      <c r="BL2246" s="238"/>
      <c r="BM2246" s="238"/>
      <c r="BN2246" s="238"/>
      <c r="BO2246" s="238"/>
      <c r="BP2246" s="238"/>
      <c r="BQ2246" s="238"/>
      <c r="BR2246" s="238"/>
      <c r="BS2246" s="238"/>
      <c r="BT2246" s="238"/>
      <c r="BU2246" s="238"/>
      <c r="BV2246" s="238"/>
      <c r="BW2246" s="238"/>
      <c r="BX2246" s="238"/>
      <c r="BY2246" s="238"/>
      <c r="BZ2246" s="238"/>
      <c r="CA2246" s="238"/>
      <c r="CB2246" s="238"/>
      <c r="CC2246" s="238"/>
      <c r="CD2246" s="238"/>
      <c r="CE2246" s="238"/>
      <c r="CF2246" s="238"/>
      <c r="CG2246" s="238"/>
      <c r="CH2246" s="238"/>
      <c r="CI2246" s="238"/>
      <c r="CJ2246" s="238"/>
      <c r="CK2246" s="238"/>
      <c r="CL2246" s="238"/>
      <c r="CM2246" s="238"/>
      <c r="CN2246" s="238"/>
      <c r="CO2246" s="238"/>
      <c r="CP2246" s="238"/>
      <c r="CQ2246" s="238"/>
      <c r="CR2246" s="238"/>
      <c r="CS2246" s="238"/>
      <c r="CT2246" s="238"/>
      <c r="CU2246" s="238"/>
      <c r="CV2246" s="238"/>
      <c r="CW2246" s="238"/>
      <c r="CX2246" s="238"/>
      <c r="CY2246" s="238"/>
      <c r="CZ2246" s="238"/>
      <c r="DA2246" s="238"/>
      <c r="DB2246" s="238"/>
      <c r="DC2246" s="238"/>
      <c r="DD2246" s="238"/>
      <c r="DE2246" s="238"/>
      <c r="DF2246" s="238"/>
      <c r="DG2246" s="238"/>
      <c r="DH2246" s="238"/>
      <c r="DI2246" s="238"/>
      <c r="DJ2246" s="238"/>
      <c r="DK2246" s="238"/>
      <c r="DL2246" s="238"/>
      <c r="DM2246" s="238"/>
      <c r="DN2246" s="238"/>
      <c r="DO2246" s="238"/>
      <c r="DP2246" s="238"/>
      <c r="DQ2246" s="238"/>
      <c r="DR2246" s="238"/>
      <c r="DS2246" s="238"/>
      <c r="DT2246" s="238"/>
      <c r="DU2246" s="238"/>
      <c r="DV2246" s="238"/>
      <c r="DW2246" s="238"/>
      <c r="DX2246" s="238"/>
      <c r="DY2246" s="238"/>
      <c r="DZ2246" s="238"/>
      <c r="EA2246" s="238"/>
      <c r="EB2246" s="238"/>
      <c r="EC2246" s="238"/>
      <c r="ED2246" s="238"/>
      <c r="EE2246" s="238"/>
      <c r="EF2246" s="238"/>
      <c r="EG2246" s="238"/>
      <c r="EH2246" s="238"/>
      <c r="EI2246" s="238"/>
      <c r="EJ2246" s="238"/>
      <c r="EK2246" s="238"/>
      <c r="EL2246" s="238"/>
      <c r="EM2246" s="238"/>
      <c r="EN2246" s="238"/>
      <c r="EO2246" s="238"/>
      <c r="EP2246" s="238"/>
      <c r="EQ2246" s="238"/>
      <c r="ER2246" s="238"/>
      <c r="ES2246" s="238"/>
      <c r="ET2246" s="238"/>
      <c r="EU2246" s="238"/>
      <c r="EV2246" s="238"/>
      <c r="EW2246" s="238"/>
      <c r="EX2246" s="238"/>
      <c r="EY2246" s="238"/>
      <c r="EZ2246" s="238"/>
      <c r="FA2246" s="238"/>
      <c r="FB2246" s="238"/>
      <c r="FC2246" s="238"/>
      <c r="FD2246" s="238"/>
      <c r="FE2246" s="238"/>
    </row>
    <row r="2247" spans="34:161">
      <c r="AH2247" s="238"/>
      <c r="AI2247" s="238"/>
      <c r="AJ2247" s="238"/>
      <c r="AK2247" s="238"/>
      <c r="AL2247" s="238"/>
      <c r="AM2247" s="238"/>
      <c r="AN2247" s="238"/>
      <c r="AO2247" s="238"/>
      <c r="AP2247" s="238"/>
      <c r="AQ2247" s="238"/>
      <c r="AR2247" s="238"/>
      <c r="AS2247" s="238"/>
      <c r="AT2247" s="238"/>
      <c r="AU2247" s="238"/>
      <c r="AV2247" s="238"/>
      <c r="AW2247" s="238"/>
      <c r="AX2247" s="238"/>
      <c r="AY2247" s="238"/>
      <c r="AZ2247" s="238"/>
      <c r="BA2247" s="238"/>
      <c r="BB2247" s="238"/>
      <c r="BC2247" s="238"/>
      <c r="BD2247" s="238"/>
      <c r="BE2247" s="238"/>
      <c r="BF2247" s="238"/>
      <c r="BG2247" s="238"/>
      <c r="BH2247" s="238"/>
      <c r="BI2247" s="238"/>
      <c r="BJ2247" s="238"/>
      <c r="BK2247" s="238"/>
      <c r="BL2247" s="238"/>
      <c r="BM2247" s="238"/>
      <c r="BN2247" s="238"/>
      <c r="BO2247" s="238"/>
      <c r="BP2247" s="238"/>
      <c r="BQ2247" s="238"/>
      <c r="BR2247" s="238"/>
      <c r="BS2247" s="238"/>
      <c r="BT2247" s="238"/>
      <c r="BU2247" s="238"/>
      <c r="BV2247" s="238"/>
      <c r="BW2247" s="238"/>
      <c r="BX2247" s="238"/>
      <c r="BY2247" s="238"/>
      <c r="BZ2247" s="238"/>
      <c r="CA2247" s="238"/>
      <c r="CB2247" s="238"/>
      <c r="CC2247" s="238"/>
      <c r="CD2247" s="238"/>
      <c r="CE2247" s="238"/>
      <c r="CF2247" s="238"/>
      <c r="CG2247" s="238"/>
      <c r="CH2247" s="238"/>
      <c r="CI2247" s="238"/>
      <c r="CJ2247" s="238"/>
      <c r="CK2247" s="238"/>
      <c r="CL2247" s="238"/>
      <c r="CM2247" s="238"/>
      <c r="CN2247" s="238"/>
      <c r="CO2247" s="238"/>
      <c r="CP2247" s="238"/>
      <c r="CQ2247" s="238"/>
      <c r="CR2247" s="238"/>
      <c r="CS2247" s="238"/>
      <c r="CT2247" s="238"/>
      <c r="CU2247" s="238"/>
      <c r="CV2247" s="238"/>
      <c r="CW2247" s="238"/>
      <c r="CX2247" s="238"/>
      <c r="CY2247" s="238"/>
      <c r="CZ2247" s="238"/>
      <c r="DA2247" s="238"/>
      <c r="DB2247" s="238"/>
      <c r="DC2247" s="238"/>
      <c r="DD2247" s="238"/>
      <c r="DE2247" s="238"/>
      <c r="DF2247" s="238"/>
      <c r="DG2247" s="238"/>
      <c r="DH2247" s="238"/>
      <c r="DI2247" s="238"/>
      <c r="DJ2247" s="238"/>
      <c r="DK2247" s="238"/>
      <c r="DL2247" s="238"/>
      <c r="DM2247" s="238"/>
      <c r="DN2247" s="238"/>
      <c r="DO2247" s="238"/>
      <c r="DP2247" s="238"/>
      <c r="DQ2247" s="238"/>
      <c r="DR2247" s="238"/>
      <c r="DS2247" s="238"/>
      <c r="DT2247" s="238"/>
      <c r="DU2247" s="238"/>
      <c r="DV2247" s="238"/>
      <c r="DW2247" s="238"/>
      <c r="DX2247" s="238"/>
      <c r="DY2247" s="238"/>
      <c r="DZ2247" s="238"/>
      <c r="EA2247" s="238"/>
      <c r="EB2247" s="238"/>
      <c r="EC2247" s="238"/>
      <c r="ED2247" s="238"/>
      <c r="EE2247" s="238"/>
      <c r="EF2247" s="238"/>
      <c r="EG2247" s="238"/>
      <c r="EH2247" s="238"/>
      <c r="EI2247" s="238"/>
      <c r="EJ2247" s="238"/>
      <c r="EK2247" s="238"/>
      <c r="EL2247" s="238"/>
      <c r="EM2247" s="238"/>
      <c r="EN2247" s="238"/>
      <c r="EO2247" s="238"/>
      <c r="EP2247" s="238"/>
      <c r="EQ2247" s="238"/>
      <c r="ER2247" s="238"/>
      <c r="ES2247" s="238"/>
      <c r="ET2247" s="238"/>
      <c r="EU2247" s="238"/>
      <c r="EV2247" s="238"/>
      <c r="EW2247" s="238"/>
      <c r="EX2247" s="238"/>
      <c r="EY2247" s="238"/>
      <c r="EZ2247" s="238"/>
      <c r="FA2247" s="238"/>
      <c r="FB2247" s="238"/>
      <c r="FC2247" s="238"/>
      <c r="FD2247" s="238"/>
      <c r="FE2247" s="238"/>
    </row>
    <row r="2248" spans="34:161">
      <c r="AH2248" s="238"/>
      <c r="AI2248" s="238"/>
      <c r="AJ2248" s="238"/>
      <c r="AK2248" s="238"/>
      <c r="AL2248" s="238"/>
      <c r="AM2248" s="238"/>
      <c r="AN2248" s="238"/>
      <c r="AO2248" s="238"/>
      <c r="AP2248" s="238"/>
      <c r="AQ2248" s="238"/>
      <c r="AR2248" s="238"/>
      <c r="AS2248" s="238"/>
      <c r="AT2248" s="238"/>
      <c r="AU2248" s="238"/>
      <c r="AV2248" s="238"/>
      <c r="AW2248" s="238"/>
      <c r="AX2248" s="238"/>
      <c r="AY2248" s="238"/>
      <c r="AZ2248" s="238"/>
      <c r="BA2248" s="238"/>
      <c r="BB2248" s="238"/>
      <c r="BC2248" s="238"/>
      <c r="BD2248" s="238"/>
      <c r="BE2248" s="238"/>
      <c r="BF2248" s="238"/>
      <c r="BG2248" s="238"/>
      <c r="BH2248" s="238"/>
      <c r="BI2248" s="238"/>
      <c r="BJ2248" s="238"/>
      <c r="BK2248" s="238"/>
      <c r="BL2248" s="238"/>
      <c r="BM2248" s="238"/>
      <c r="BN2248" s="238"/>
      <c r="BO2248" s="238"/>
      <c r="BP2248" s="238"/>
      <c r="BQ2248" s="238"/>
      <c r="BR2248" s="238"/>
      <c r="BS2248" s="238"/>
      <c r="BT2248" s="238"/>
      <c r="BU2248" s="238"/>
      <c r="BV2248" s="238"/>
      <c r="BW2248" s="238"/>
      <c r="BX2248" s="238"/>
      <c r="BY2248" s="238"/>
      <c r="BZ2248" s="238"/>
      <c r="CA2248" s="238"/>
      <c r="CB2248" s="238"/>
      <c r="CC2248" s="238"/>
      <c r="CD2248" s="238"/>
      <c r="CE2248" s="238"/>
      <c r="CF2248" s="238"/>
      <c r="CG2248" s="238"/>
      <c r="CH2248" s="238"/>
      <c r="CI2248" s="238"/>
      <c r="CJ2248" s="238"/>
      <c r="CK2248" s="238"/>
      <c r="CL2248" s="238"/>
      <c r="CM2248" s="238"/>
      <c r="CN2248" s="238"/>
      <c r="CO2248" s="238"/>
      <c r="CP2248" s="238"/>
      <c r="CQ2248" s="238"/>
      <c r="CR2248" s="238"/>
      <c r="CS2248" s="238"/>
      <c r="CT2248" s="238"/>
      <c r="CU2248" s="238"/>
      <c r="CV2248" s="238"/>
      <c r="CW2248" s="238"/>
      <c r="CX2248" s="238"/>
      <c r="CY2248" s="238"/>
      <c r="CZ2248" s="238"/>
      <c r="DA2248" s="238"/>
      <c r="DB2248" s="238"/>
      <c r="DC2248" s="238"/>
      <c r="DD2248" s="238"/>
      <c r="DE2248" s="238"/>
      <c r="DF2248" s="238"/>
      <c r="DG2248" s="238"/>
      <c r="DH2248" s="238"/>
      <c r="DI2248" s="238"/>
      <c r="DJ2248" s="238"/>
      <c r="DK2248" s="238"/>
      <c r="DL2248" s="238"/>
      <c r="DM2248" s="238"/>
      <c r="DN2248" s="238"/>
      <c r="DO2248" s="238"/>
      <c r="DP2248" s="238"/>
      <c r="DQ2248" s="238"/>
      <c r="DR2248" s="238"/>
      <c r="DS2248" s="238"/>
      <c r="DT2248" s="238"/>
      <c r="DU2248" s="238"/>
      <c r="DV2248" s="238"/>
      <c r="DW2248" s="238"/>
      <c r="DX2248" s="238"/>
      <c r="DY2248" s="238"/>
      <c r="DZ2248" s="238"/>
      <c r="EA2248" s="238"/>
      <c r="EB2248" s="238"/>
      <c r="EC2248" s="238"/>
      <c r="ED2248" s="238"/>
      <c r="EE2248" s="238"/>
      <c r="EF2248" s="238"/>
      <c r="EG2248" s="238"/>
      <c r="EH2248" s="238"/>
      <c r="EI2248" s="238"/>
      <c r="EJ2248" s="238"/>
      <c r="EK2248" s="238"/>
      <c r="EL2248" s="238"/>
      <c r="EM2248" s="238"/>
      <c r="EN2248" s="238"/>
      <c r="EO2248" s="238"/>
      <c r="EP2248" s="238"/>
      <c r="EQ2248" s="238"/>
      <c r="ER2248" s="238"/>
      <c r="ES2248" s="238"/>
      <c r="ET2248" s="238"/>
      <c r="EU2248" s="238"/>
      <c r="EV2248" s="238"/>
      <c r="EW2248" s="238"/>
      <c r="EX2248" s="238"/>
      <c r="EY2248" s="238"/>
      <c r="EZ2248" s="238"/>
      <c r="FA2248" s="238"/>
      <c r="FB2248" s="238"/>
      <c r="FC2248" s="238"/>
      <c r="FD2248" s="238"/>
      <c r="FE2248" s="238"/>
    </row>
    <row r="2249" spans="34:161">
      <c r="AH2249" s="238"/>
      <c r="AI2249" s="238"/>
      <c r="AJ2249" s="238"/>
      <c r="AK2249" s="238"/>
      <c r="AL2249" s="238"/>
      <c r="AM2249" s="238"/>
      <c r="AN2249" s="238"/>
      <c r="AO2249" s="238"/>
      <c r="AP2249" s="238"/>
      <c r="AQ2249" s="238"/>
      <c r="AR2249" s="238"/>
      <c r="AS2249" s="238"/>
      <c r="AT2249" s="238"/>
      <c r="AU2249" s="238"/>
      <c r="AV2249" s="238"/>
      <c r="AW2249" s="238"/>
      <c r="AX2249" s="238"/>
      <c r="AY2249" s="238"/>
      <c r="AZ2249" s="238"/>
      <c r="BA2249" s="238"/>
      <c r="BB2249" s="238"/>
      <c r="BC2249" s="238"/>
      <c r="BD2249" s="238"/>
      <c r="BE2249" s="238"/>
      <c r="BF2249" s="238"/>
      <c r="BG2249" s="238"/>
      <c r="BH2249" s="238"/>
      <c r="BI2249" s="238"/>
      <c r="BJ2249" s="238"/>
      <c r="BK2249" s="238"/>
      <c r="BL2249" s="238"/>
      <c r="BM2249" s="238"/>
      <c r="BN2249" s="238"/>
      <c r="BO2249" s="238"/>
      <c r="BP2249" s="238"/>
      <c r="BQ2249" s="238"/>
      <c r="BR2249" s="238"/>
      <c r="BS2249" s="238"/>
      <c r="BT2249" s="238"/>
      <c r="BU2249" s="238"/>
      <c r="BV2249" s="238"/>
      <c r="BW2249" s="238"/>
      <c r="BX2249" s="238"/>
      <c r="BY2249" s="238"/>
      <c r="BZ2249" s="238"/>
      <c r="CA2249" s="238"/>
      <c r="CB2249" s="238"/>
      <c r="CC2249" s="238"/>
      <c r="CD2249" s="238"/>
      <c r="CE2249" s="238"/>
      <c r="CF2249" s="238"/>
      <c r="CG2249" s="238"/>
      <c r="CH2249" s="238"/>
      <c r="CI2249" s="238"/>
      <c r="CJ2249" s="238"/>
      <c r="CK2249" s="238"/>
      <c r="CL2249" s="238"/>
      <c r="CM2249" s="238"/>
      <c r="CN2249" s="238"/>
      <c r="CO2249" s="238"/>
      <c r="CP2249" s="238"/>
      <c r="CQ2249" s="238"/>
      <c r="CR2249" s="238"/>
      <c r="CS2249" s="238"/>
      <c r="CT2249" s="238"/>
      <c r="CU2249" s="238"/>
      <c r="CV2249" s="238"/>
      <c r="CW2249" s="238"/>
      <c r="CX2249" s="238"/>
      <c r="CY2249" s="238"/>
      <c r="CZ2249" s="238"/>
      <c r="DA2249" s="238"/>
      <c r="DB2249" s="238"/>
      <c r="DC2249" s="238"/>
      <c r="DD2249" s="238"/>
      <c r="DE2249" s="238"/>
      <c r="DF2249" s="238"/>
      <c r="DG2249" s="238"/>
      <c r="DH2249" s="238"/>
      <c r="DI2249" s="238"/>
      <c r="DJ2249" s="238"/>
      <c r="DK2249" s="238"/>
      <c r="DL2249" s="238"/>
      <c r="DM2249" s="238"/>
      <c r="DN2249" s="238"/>
      <c r="DO2249" s="238"/>
      <c r="DP2249" s="238"/>
      <c r="DQ2249" s="238"/>
      <c r="DR2249" s="238"/>
      <c r="DS2249" s="238"/>
      <c r="DT2249" s="238"/>
      <c r="DU2249" s="238"/>
      <c r="DV2249" s="238"/>
      <c r="DW2249" s="238"/>
      <c r="DX2249" s="238"/>
      <c r="DY2249" s="238"/>
      <c r="DZ2249" s="238"/>
      <c r="EA2249" s="238"/>
      <c r="EB2249" s="238"/>
      <c r="EC2249" s="238"/>
      <c r="ED2249" s="238"/>
      <c r="EE2249" s="238"/>
      <c r="EF2249" s="238"/>
      <c r="EG2249" s="238"/>
      <c r="EH2249" s="238"/>
      <c r="EI2249" s="238"/>
      <c r="EJ2249" s="238"/>
      <c r="EK2249" s="238"/>
      <c r="EL2249" s="238"/>
      <c r="EM2249" s="238"/>
      <c r="EN2249" s="238"/>
      <c r="EO2249" s="238"/>
      <c r="EP2249" s="238"/>
      <c r="EQ2249" s="238"/>
      <c r="ER2249" s="238"/>
      <c r="ES2249" s="238"/>
      <c r="ET2249" s="238"/>
      <c r="EU2249" s="238"/>
      <c r="EV2249" s="238"/>
      <c r="EW2249" s="238"/>
      <c r="EX2249" s="238"/>
      <c r="EY2249" s="238"/>
      <c r="EZ2249" s="238"/>
      <c r="FA2249" s="238"/>
      <c r="FB2249" s="238"/>
      <c r="FC2249" s="238"/>
      <c r="FD2249" s="238"/>
      <c r="FE2249" s="238"/>
    </row>
    <row r="2250" spans="34:161">
      <c r="AH2250" s="238"/>
      <c r="AI2250" s="238"/>
      <c r="AJ2250" s="238"/>
      <c r="AK2250" s="238"/>
      <c r="AL2250" s="238"/>
      <c r="AM2250" s="238"/>
      <c r="AN2250" s="238"/>
      <c r="AO2250" s="238"/>
      <c r="AP2250" s="238"/>
      <c r="AQ2250" s="238"/>
      <c r="AR2250" s="238"/>
      <c r="AS2250" s="238"/>
      <c r="AT2250" s="238"/>
      <c r="AU2250" s="238"/>
      <c r="AV2250" s="238"/>
      <c r="AW2250" s="238"/>
      <c r="AX2250" s="238"/>
      <c r="AY2250" s="238"/>
      <c r="AZ2250" s="238"/>
      <c r="BA2250" s="238"/>
      <c r="BB2250" s="238"/>
      <c r="BC2250" s="238"/>
      <c r="BD2250" s="238"/>
      <c r="BE2250" s="238"/>
      <c r="BF2250" s="238"/>
      <c r="BG2250" s="238"/>
      <c r="BH2250" s="238"/>
      <c r="BI2250" s="238"/>
      <c r="BJ2250" s="238"/>
      <c r="BK2250" s="238"/>
      <c r="BL2250" s="238"/>
      <c r="BM2250" s="238"/>
      <c r="BN2250" s="238"/>
      <c r="BO2250" s="238"/>
      <c r="BP2250" s="238"/>
      <c r="BQ2250" s="238"/>
      <c r="BR2250" s="238"/>
      <c r="BS2250" s="238"/>
      <c r="BT2250" s="238"/>
      <c r="BU2250" s="238"/>
      <c r="BV2250" s="238"/>
      <c r="BW2250" s="238"/>
      <c r="BX2250" s="238"/>
      <c r="BY2250" s="238"/>
      <c r="BZ2250" s="238"/>
      <c r="CA2250" s="238"/>
      <c r="CB2250" s="238"/>
      <c r="CC2250" s="238"/>
      <c r="CD2250" s="238"/>
      <c r="CE2250" s="238"/>
      <c r="CF2250" s="238"/>
      <c r="CG2250" s="238"/>
      <c r="CH2250" s="238"/>
      <c r="CI2250" s="238"/>
      <c r="CJ2250" s="238"/>
      <c r="CK2250" s="238"/>
      <c r="CL2250" s="238"/>
      <c r="CM2250" s="238"/>
      <c r="CN2250" s="238"/>
      <c r="CO2250" s="238"/>
      <c r="CP2250" s="238"/>
      <c r="CQ2250" s="238"/>
      <c r="CR2250" s="238"/>
      <c r="CS2250" s="238"/>
      <c r="CT2250" s="238"/>
      <c r="CU2250" s="238"/>
      <c r="CV2250" s="238"/>
      <c r="CW2250" s="238"/>
      <c r="CX2250" s="238"/>
      <c r="CY2250" s="238"/>
      <c r="CZ2250" s="238"/>
      <c r="DA2250" s="238"/>
      <c r="DB2250" s="238"/>
      <c r="DC2250" s="238"/>
      <c r="DD2250" s="238"/>
      <c r="DE2250" s="238"/>
      <c r="DF2250" s="238"/>
      <c r="DG2250" s="238"/>
      <c r="DH2250" s="238"/>
      <c r="DI2250" s="238"/>
      <c r="DJ2250" s="238"/>
      <c r="DK2250" s="238"/>
      <c r="DL2250" s="238"/>
      <c r="DM2250" s="238"/>
      <c r="DN2250" s="238"/>
      <c r="DO2250" s="238"/>
      <c r="DP2250" s="238"/>
      <c r="DQ2250" s="238"/>
      <c r="DR2250" s="238"/>
      <c r="DS2250" s="238"/>
      <c r="DT2250" s="238"/>
      <c r="DU2250" s="238"/>
      <c r="DV2250" s="238"/>
      <c r="DW2250" s="238"/>
      <c r="DX2250" s="238"/>
      <c r="DY2250" s="238"/>
      <c r="DZ2250" s="238"/>
      <c r="EA2250" s="238"/>
      <c r="EB2250" s="238"/>
      <c r="EC2250" s="238"/>
      <c r="ED2250" s="238"/>
      <c r="EE2250" s="238"/>
      <c r="EF2250" s="238"/>
      <c r="EG2250" s="238"/>
      <c r="EH2250" s="238"/>
      <c r="EI2250" s="238"/>
      <c r="EJ2250" s="238"/>
      <c r="EK2250" s="238"/>
      <c r="EL2250" s="238"/>
      <c r="EM2250" s="238"/>
      <c r="EN2250" s="238"/>
      <c r="EO2250" s="238"/>
      <c r="EP2250" s="238"/>
      <c r="EQ2250" s="238"/>
      <c r="ER2250" s="238"/>
      <c r="ES2250" s="238"/>
      <c r="ET2250" s="238"/>
      <c r="EU2250" s="238"/>
      <c r="EV2250" s="238"/>
      <c r="EW2250" s="238"/>
      <c r="EX2250" s="238"/>
      <c r="EY2250" s="238"/>
      <c r="EZ2250" s="238"/>
      <c r="FA2250" s="238"/>
      <c r="FB2250" s="238"/>
      <c r="FC2250" s="238"/>
      <c r="FD2250" s="238"/>
      <c r="FE2250" s="238"/>
    </row>
    <row r="2251" spans="34:161">
      <c r="AH2251" s="238"/>
      <c r="AI2251" s="238"/>
      <c r="AJ2251" s="238"/>
      <c r="AK2251" s="238"/>
      <c r="AL2251" s="238"/>
      <c r="AM2251" s="238"/>
      <c r="AN2251" s="238"/>
      <c r="AO2251" s="238"/>
      <c r="AP2251" s="238"/>
      <c r="AQ2251" s="238"/>
      <c r="AR2251" s="238"/>
      <c r="AS2251" s="238"/>
      <c r="AT2251" s="238"/>
      <c r="AU2251" s="238"/>
      <c r="AV2251" s="238"/>
      <c r="AW2251" s="238"/>
      <c r="AX2251" s="238"/>
      <c r="AY2251" s="238"/>
      <c r="AZ2251" s="238"/>
      <c r="BA2251" s="238"/>
      <c r="BB2251" s="238"/>
      <c r="BC2251" s="238"/>
      <c r="BD2251" s="238"/>
      <c r="BE2251" s="238"/>
      <c r="BF2251" s="238"/>
      <c r="BG2251" s="238"/>
      <c r="BH2251" s="238"/>
      <c r="BI2251" s="238"/>
      <c r="BJ2251" s="238"/>
      <c r="BK2251" s="238"/>
      <c r="BL2251" s="238"/>
      <c r="BM2251" s="238"/>
      <c r="BN2251" s="238"/>
      <c r="BO2251" s="238"/>
      <c r="BP2251" s="238"/>
      <c r="BQ2251" s="238"/>
      <c r="BR2251" s="238"/>
      <c r="BS2251" s="238"/>
      <c r="BT2251" s="238"/>
      <c r="BU2251" s="238"/>
      <c r="BV2251" s="238"/>
      <c r="BW2251" s="238"/>
      <c r="BX2251" s="238"/>
      <c r="BY2251" s="238"/>
      <c r="BZ2251" s="238"/>
      <c r="CA2251" s="238"/>
      <c r="CB2251" s="238"/>
      <c r="CC2251" s="238"/>
      <c r="CD2251" s="238"/>
      <c r="CE2251" s="238"/>
      <c r="CF2251" s="238"/>
      <c r="CG2251" s="238"/>
      <c r="CH2251" s="238"/>
      <c r="CI2251" s="238"/>
      <c r="CJ2251" s="238"/>
      <c r="CK2251" s="238"/>
      <c r="CL2251" s="238"/>
      <c r="CM2251" s="238"/>
      <c r="CN2251" s="238"/>
      <c r="CO2251" s="238"/>
      <c r="CP2251" s="238"/>
      <c r="CQ2251" s="238"/>
      <c r="CR2251" s="238"/>
      <c r="CS2251" s="238"/>
      <c r="CT2251" s="238"/>
      <c r="CU2251" s="238"/>
      <c r="CV2251" s="238"/>
      <c r="CW2251" s="238"/>
      <c r="CX2251" s="238"/>
      <c r="CY2251" s="238"/>
      <c r="CZ2251" s="238"/>
      <c r="DA2251" s="238"/>
      <c r="DB2251" s="238"/>
      <c r="DC2251" s="238"/>
      <c r="DD2251" s="238"/>
      <c r="DE2251" s="238"/>
      <c r="DF2251" s="238"/>
      <c r="DG2251" s="238"/>
      <c r="DH2251" s="238"/>
      <c r="DI2251" s="238"/>
      <c r="DJ2251" s="238"/>
      <c r="DK2251" s="238"/>
      <c r="DL2251" s="238"/>
      <c r="DM2251" s="238"/>
      <c r="DN2251" s="238"/>
      <c r="DO2251" s="238"/>
      <c r="DP2251" s="238"/>
      <c r="DQ2251" s="238"/>
      <c r="DR2251" s="238"/>
      <c r="DS2251" s="238"/>
      <c r="DT2251" s="238"/>
      <c r="DU2251" s="238"/>
      <c r="DV2251" s="238"/>
      <c r="DW2251" s="238"/>
      <c r="DX2251" s="238"/>
      <c r="DY2251" s="238"/>
      <c r="DZ2251" s="238"/>
      <c r="EA2251" s="238"/>
      <c r="EB2251" s="238"/>
      <c r="EC2251" s="238"/>
      <c r="ED2251" s="238"/>
      <c r="EE2251" s="238"/>
      <c r="EF2251" s="238"/>
      <c r="EG2251" s="238"/>
      <c r="EH2251" s="238"/>
      <c r="EI2251" s="238"/>
      <c r="EJ2251" s="238"/>
      <c r="EK2251" s="238"/>
      <c r="EL2251" s="238"/>
      <c r="EM2251" s="238"/>
      <c r="EN2251" s="238"/>
      <c r="EO2251" s="238"/>
      <c r="EP2251" s="238"/>
      <c r="EQ2251" s="238"/>
      <c r="ER2251" s="238"/>
      <c r="ES2251" s="238"/>
      <c r="ET2251" s="238"/>
      <c r="EU2251" s="238"/>
      <c r="EV2251" s="238"/>
      <c r="EW2251" s="238"/>
      <c r="EX2251" s="238"/>
      <c r="EY2251" s="238"/>
      <c r="EZ2251" s="238"/>
      <c r="FA2251" s="238"/>
      <c r="FB2251" s="238"/>
      <c r="FC2251" s="238"/>
      <c r="FD2251" s="238"/>
      <c r="FE2251" s="238"/>
    </row>
    <row r="2252" spans="34:161">
      <c r="AH2252" s="238"/>
      <c r="AI2252" s="238"/>
      <c r="AJ2252" s="238"/>
      <c r="AK2252" s="238"/>
      <c r="AL2252" s="238"/>
      <c r="AM2252" s="238"/>
      <c r="AN2252" s="238"/>
      <c r="AO2252" s="238"/>
      <c r="AP2252" s="238"/>
      <c r="AQ2252" s="238"/>
      <c r="AR2252" s="238"/>
      <c r="AS2252" s="238"/>
      <c r="AT2252" s="238"/>
      <c r="AU2252" s="238"/>
      <c r="AV2252" s="238"/>
      <c r="AW2252" s="238"/>
      <c r="AX2252" s="238"/>
      <c r="AY2252" s="238"/>
      <c r="AZ2252" s="238"/>
      <c r="BA2252" s="238"/>
      <c r="BB2252" s="238"/>
      <c r="BC2252" s="238"/>
      <c r="BD2252" s="238"/>
      <c r="BE2252" s="238"/>
      <c r="BF2252" s="238"/>
      <c r="BG2252" s="238"/>
      <c r="BH2252" s="238"/>
      <c r="BI2252" s="238"/>
      <c r="BJ2252" s="238"/>
      <c r="BK2252" s="238"/>
      <c r="BL2252" s="238"/>
      <c r="BM2252" s="238"/>
      <c r="BN2252" s="238"/>
      <c r="BO2252" s="238"/>
      <c r="BP2252" s="238"/>
      <c r="BQ2252" s="238"/>
      <c r="BR2252" s="238"/>
      <c r="BS2252" s="238"/>
      <c r="BT2252" s="238"/>
      <c r="BU2252" s="238"/>
      <c r="BV2252" s="238"/>
      <c r="BW2252" s="238"/>
      <c r="BX2252" s="238"/>
      <c r="BY2252" s="238"/>
      <c r="BZ2252" s="238"/>
      <c r="CA2252" s="238"/>
      <c r="CB2252" s="238"/>
      <c r="CC2252" s="238"/>
      <c r="CD2252" s="238"/>
      <c r="CE2252" s="238"/>
      <c r="CF2252" s="238"/>
      <c r="CG2252" s="238"/>
      <c r="CH2252" s="238"/>
      <c r="CI2252" s="238"/>
      <c r="CJ2252" s="238"/>
      <c r="CK2252" s="238"/>
      <c r="CL2252" s="238"/>
      <c r="CM2252" s="238"/>
      <c r="CN2252" s="238"/>
      <c r="CO2252" s="238"/>
      <c r="CP2252" s="238"/>
      <c r="CQ2252" s="238"/>
      <c r="CR2252" s="238"/>
      <c r="CS2252" s="238"/>
      <c r="CT2252" s="238"/>
      <c r="CU2252" s="238"/>
      <c r="CV2252" s="238"/>
      <c r="CW2252" s="238"/>
      <c r="CX2252" s="238"/>
      <c r="CY2252" s="238"/>
      <c r="CZ2252" s="238"/>
      <c r="DA2252" s="238"/>
      <c r="DB2252" s="238"/>
      <c r="DC2252" s="238"/>
      <c r="DD2252" s="238"/>
      <c r="DE2252" s="238"/>
      <c r="DF2252" s="238"/>
      <c r="DG2252" s="238"/>
      <c r="DH2252" s="238"/>
      <c r="DI2252" s="238"/>
      <c r="DJ2252" s="238"/>
      <c r="DK2252" s="238"/>
      <c r="DL2252" s="238"/>
      <c r="DM2252" s="238"/>
      <c r="DN2252" s="238"/>
      <c r="DO2252" s="238"/>
      <c r="DP2252" s="238"/>
      <c r="DQ2252" s="238"/>
      <c r="DR2252" s="238"/>
      <c r="DS2252" s="238"/>
      <c r="DT2252" s="238"/>
      <c r="DU2252" s="238"/>
      <c r="DV2252" s="238"/>
      <c r="DW2252" s="238"/>
      <c r="DX2252" s="238"/>
      <c r="DY2252" s="238"/>
      <c r="DZ2252" s="238"/>
      <c r="EA2252" s="238"/>
      <c r="EB2252" s="238"/>
      <c r="EC2252" s="238"/>
      <c r="ED2252" s="238"/>
      <c r="EE2252" s="238"/>
      <c r="EF2252" s="238"/>
      <c r="EG2252" s="238"/>
      <c r="EH2252" s="238"/>
      <c r="EI2252" s="238"/>
      <c r="EJ2252" s="238"/>
      <c r="EK2252" s="238"/>
      <c r="EL2252" s="238"/>
      <c r="EM2252" s="238"/>
      <c r="EN2252" s="238"/>
      <c r="EO2252" s="238"/>
      <c r="EP2252" s="238"/>
      <c r="EQ2252" s="238"/>
      <c r="ER2252" s="238"/>
      <c r="ES2252" s="238"/>
      <c r="ET2252" s="238"/>
      <c r="EU2252" s="238"/>
      <c r="EV2252" s="238"/>
      <c r="EW2252" s="238"/>
      <c r="EX2252" s="238"/>
      <c r="EY2252" s="238"/>
      <c r="EZ2252" s="238"/>
      <c r="FA2252" s="238"/>
      <c r="FB2252" s="238"/>
      <c r="FC2252" s="238"/>
      <c r="FD2252" s="238"/>
      <c r="FE2252" s="238"/>
    </row>
    <row r="2253" spans="34:161">
      <c r="AH2253" s="238"/>
      <c r="AI2253" s="238"/>
      <c r="AJ2253" s="238"/>
      <c r="AK2253" s="238"/>
      <c r="AL2253" s="238"/>
      <c r="AM2253" s="238"/>
      <c r="AN2253" s="238"/>
      <c r="AO2253" s="238"/>
      <c r="AP2253" s="238"/>
      <c r="AQ2253" s="238"/>
      <c r="AR2253" s="238"/>
      <c r="AS2253" s="238"/>
      <c r="AT2253" s="238"/>
      <c r="AU2253" s="238"/>
      <c r="AV2253" s="238"/>
      <c r="AW2253" s="238"/>
      <c r="AX2253" s="238"/>
      <c r="AY2253" s="238"/>
      <c r="AZ2253" s="238"/>
      <c r="BA2253" s="238"/>
      <c r="BB2253" s="238"/>
      <c r="BC2253" s="238"/>
      <c r="BD2253" s="238"/>
      <c r="BE2253" s="238"/>
      <c r="BF2253" s="238"/>
      <c r="BG2253" s="238"/>
      <c r="BH2253" s="238"/>
      <c r="BI2253" s="238"/>
      <c r="BJ2253" s="238"/>
      <c r="BK2253" s="238"/>
      <c r="BL2253" s="238"/>
      <c r="BM2253" s="238"/>
      <c r="BN2253" s="238"/>
      <c r="BO2253" s="238"/>
      <c r="BP2253" s="238"/>
      <c r="BQ2253" s="238"/>
      <c r="BR2253" s="238"/>
      <c r="BS2253" s="238"/>
      <c r="BT2253" s="238"/>
      <c r="BU2253" s="238"/>
      <c r="BV2253" s="238"/>
      <c r="BW2253" s="238"/>
      <c r="BX2253" s="238"/>
      <c r="BY2253" s="238"/>
      <c r="BZ2253" s="238"/>
      <c r="CA2253" s="238"/>
      <c r="CB2253" s="238"/>
      <c r="CC2253" s="238"/>
      <c r="CD2253" s="238"/>
      <c r="CE2253" s="238"/>
      <c r="CF2253" s="238"/>
      <c r="CG2253" s="238"/>
      <c r="CH2253" s="238"/>
      <c r="CI2253" s="238"/>
      <c r="CJ2253" s="238"/>
      <c r="CK2253" s="238"/>
      <c r="CL2253" s="238"/>
      <c r="CM2253" s="238"/>
      <c r="CN2253" s="238"/>
      <c r="CO2253" s="238"/>
      <c r="CP2253" s="238"/>
      <c r="CQ2253" s="238"/>
      <c r="CR2253" s="238"/>
      <c r="CS2253" s="238"/>
      <c r="CT2253" s="238"/>
      <c r="CU2253" s="238"/>
      <c r="CV2253" s="238"/>
      <c r="CW2253" s="238"/>
      <c r="CX2253" s="238"/>
      <c r="CY2253" s="238"/>
      <c r="CZ2253" s="238"/>
      <c r="DA2253" s="238"/>
      <c r="DB2253" s="238"/>
      <c r="DC2253" s="238"/>
      <c r="DD2253" s="238"/>
      <c r="DE2253" s="238"/>
      <c r="DF2253" s="238"/>
      <c r="DG2253" s="238"/>
      <c r="DH2253" s="238"/>
      <c r="DI2253" s="238"/>
      <c r="DJ2253" s="238"/>
      <c r="DK2253" s="238"/>
      <c r="DL2253" s="238"/>
      <c r="DM2253" s="238"/>
      <c r="DN2253" s="238"/>
      <c r="DO2253" s="238"/>
      <c r="DP2253" s="238"/>
      <c r="DQ2253" s="238"/>
      <c r="DR2253" s="238"/>
      <c r="DS2253" s="238"/>
      <c r="DT2253" s="238"/>
      <c r="DU2253" s="238"/>
      <c r="DV2253" s="238"/>
      <c r="DW2253" s="238"/>
      <c r="DX2253" s="238"/>
      <c r="DY2253" s="238"/>
      <c r="DZ2253" s="238"/>
      <c r="EA2253" s="238"/>
      <c r="EB2253" s="238"/>
      <c r="EC2253" s="238"/>
      <c r="ED2253" s="238"/>
      <c r="EE2253" s="238"/>
      <c r="EF2253" s="238"/>
      <c r="EG2253" s="238"/>
      <c r="EH2253" s="238"/>
      <c r="EI2253" s="238"/>
      <c r="EJ2253" s="238"/>
      <c r="EK2253" s="238"/>
      <c r="EL2253" s="238"/>
      <c r="EM2253" s="238"/>
      <c r="EN2253" s="238"/>
      <c r="EO2253" s="238"/>
      <c r="EP2253" s="238"/>
      <c r="EQ2253" s="238"/>
      <c r="ER2253" s="238"/>
      <c r="ES2253" s="238"/>
      <c r="ET2253" s="238"/>
      <c r="EU2253" s="238"/>
      <c r="EV2253" s="238"/>
      <c r="EW2253" s="238"/>
      <c r="EX2253" s="238"/>
      <c r="EY2253" s="238"/>
      <c r="EZ2253" s="238"/>
      <c r="FA2253" s="238"/>
      <c r="FB2253" s="238"/>
      <c r="FC2253" s="238"/>
      <c r="FD2253" s="238"/>
      <c r="FE2253" s="238"/>
    </row>
    <row r="2254" spans="34:161">
      <c r="AH2254" s="238"/>
      <c r="AI2254" s="238"/>
      <c r="AJ2254" s="238"/>
      <c r="AK2254" s="238"/>
      <c r="AL2254" s="238"/>
      <c r="AM2254" s="238"/>
      <c r="AN2254" s="238"/>
      <c r="AO2254" s="238"/>
      <c r="AP2254" s="238"/>
      <c r="AQ2254" s="238"/>
      <c r="AR2254" s="238"/>
      <c r="AS2254" s="238"/>
      <c r="AT2254" s="238"/>
      <c r="AU2254" s="238"/>
      <c r="AV2254" s="238"/>
      <c r="AW2254" s="238"/>
      <c r="AX2254" s="238"/>
      <c r="AY2254" s="238"/>
      <c r="AZ2254" s="238"/>
      <c r="BA2254" s="238"/>
      <c r="BB2254" s="238"/>
      <c r="BC2254" s="238"/>
      <c r="BD2254" s="238"/>
      <c r="BE2254" s="238"/>
      <c r="BF2254" s="238"/>
      <c r="BG2254" s="238"/>
      <c r="BH2254" s="238"/>
      <c r="BI2254" s="238"/>
      <c r="BJ2254" s="238"/>
      <c r="BK2254" s="238"/>
      <c r="BL2254" s="238"/>
      <c r="BM2254" s="238"/>
      <c r="BN2254" s="238"/>
      <c r="BO2254" s="238"/>
      <c r="BP2254" s="238"/>
      <c r="BQ2254" s="238"/>
      <c r="BR2254" s="238"/>
      <c r="BS2254" s="238"/>
      <c r="BT2254" s="238"/>
      <c r="BU2254" s="238"/>
      <c r="BV2254" s="238"/>
      <c r="BW2254" s="238"/>
      <c r="BX2254" s="238"/>
      <c r="BY2254" s="238"/>
      <c r="BZ2254" s="238"/>
      <c r="CA2254" s="238"/>
      <c r="CB2254" s="238"/>
      <c r="CC2254" s="238"/>
      <c r="CD2254" s="238"/>
      <c r="CE2254" s="238"/>
      <c r="CF2254" s="238"/>
      <c r="CG2254" s="238"/>
      <c r="CH2254" s="238"/>
      <c r="CI2254" s="238"/>
      <c r="CJ2254" s="238"/>
      <c r="CK2254" s="238"/>
      <c r="CL2254" s="238"/>
      <c r="CM2254" s="238"/>
      <c r="CN2254" s="238"/>
      <c r="CO2254" s="238"/>
      <c r="CP2254" s="238"/>
      <c r="CQ2254" s="238"/>
      <c r="CR2254" s="238"/>
      <c r="CS2254" s="238"/>
      <c r="CT2254" s="238"/>
      <c r="CU2254" s="238"/>
      <c r="CV2254" s="238"/>
      <c r="CW2254" s="238"/>
      <c r="CX2254" s="238"/>
      <c r="CY2254" s="238"/>
      <c r="CZ2254" s="238"/>
      <c r="DA2254" s="238"/>
      <c r="DB2254" s="238"/>
      <c r="DC2254" s="238"/>
      <c r="DD2254" s="238"/>
      <c r="DE2254" s="238"/>
      <c r="DF2254" s="238"/>
      <c r="DG2254" s="238"/>
      <c r="DH2254" s="238"/>
      <c r="DI2254" s="238"/>
      <c r="DJ2254" s="238"/>
      <c r="DK2254" s="238"/>
      <c r="DL2254" s="238"/>
      <c r="DM2254" s="238"/>
      <c r="DN2254" s="238"/>
      <c r="DO2254" s="238"/>
      <c r="DP2254" s="238"/>
      <c r="DQ2254" s="238"/>
      <c r="DR2254" s="238"/>
      <c r="DS2254" s="238"/>
      <c r="DT2254" s="238"/>
      <c r="DU2254" s="238"/>
      <c r="DV2254" s="238"/>
      <c r="DW2254" s="238"/>
      <c r="DX2254" s="238"/>
      <c r="DY2254" s="238"/>
      <c r="DZ2254" s="238"/>
      <c r="EA2254" s="238"/>
      <c r="EB2254" s="238"/>
      <c r="EC2254" s="238"/>
      <c r="ED2254" s="238"/>
      <c r="EE2254" s="238"/>
      <c r="EF2254" s="238"/>
      <c r="EG2254" s="238"/>
      <c r="EH2254" s="238"/>
      <c r="EI2254" s="238"/>
      <c r="EJ2254" s="238"/>
      <c r="EK2254" s="238"/>
      <c r="EL2254" s="238"/>
      <c r="EM2254" s="238"/>
      <c r="EN2254" s="238"/>
      <c r="EO2254" s="238"/>
      <c r="EP2254" s="238"/>
      <c r="EQ2254" s="238"/>
      <c r="ER2254" s="238"/>
      <c r="ES2254" s="238"/>
      <c r="ET2254" s="238"/>
      <c r="EU2254" s="238"/>
      <c r="EV2254" s="238"/>
      <c r="EW2254" s="238"/>
      <c r="EX2254" s="238"/>
      <c r="EY2254" s="238"/>
      <c r="EZ2254" s="238"/>
      <c r="FA2254" s="238"/>
      <c r="FB2254" s="238"/>
      <c r="FC2254" s="238"/>
      <c r="FD2254" s="238"/>
      <c r="FE2254" s="238"/>
    </row>
    <row r="2255" spans="34:161">
      <c r="AH2255" s="238"/>
      <c r="AI2255" s="238"/>
      <c r="AJ2255" s="238"/>
      <c r="AK2255" s="238"/>
      <c r="AL2255" s="238"/>
      <c r="AM2255" s="238"/>
      <c r="AN2255" s="238"/>
      <c r="AO2255" s="238"/>
      <c r="AP2255" s="238"/>
      <c r="AQ2255" s="238"/>
      <c r="AR2255" s="238"/>
      <c r="AS2255" s="238"/>
      <c r="AT2255" s="238"/>
      <c r="AU2255" s="238"/>
      <c r="AV2255" s="238"/>
      <c r="AW2255" s="238"/>
      <c r="AX2255" s="238"/>
      <c r="AY2255" s="238"/>
      <c r="AZ2255" s="238"/>
      <c r="BA2255" s="238"/>
      <c r="BB2255" s="238"/>
      <c r="BC2255" s="238"/>
      <c r="BD2255" s="238"/>
      <c r="BE2255" s="238"/>
      <c r="BF2255" s="238"/>
      <c r="BG2255" s="238"/>
      <c r="BH2255" s="238"/>
      <c r="BI2255" s="238"/>
      <c r="BJ2255" s="238"/>
      <c r="BK2255" s="238"/>
      <c r="BL2255" s="238"/>
      <c r="BM2255" s="238"/>
      <c r="BN2255" s="238"/>
      <c r="BO2255" s="238"/>
      <c r="BP2255" s="238"/>
      <c r="BQ2255" s="238"/>
      <c r="BR2255" s="238"/>
      <c r="BS2255" s="238"/>
      <c r="BT2255" s="238"/>
      <c r="BU2255" s="238"/>
      <c r="BV2255" s="238"/>
      <c r="BW2255" s="238"/>
      <c r="BX2255" s="238"/>
      <c r="BY2255" s="238"/>
      <c r="BZ2255" s="238"/>
      <c r="CA2255" s="238"/>
      <c r="CB2255" s="238"/>
      <c r="CC2255" s="238"/>
      <c r="CD2255" s="238"/>
      <c r="CE2255" s="238"/>
      <c r="CF2255" s="238"/>
      <c r="CG2255" s="238"/>
      <c r="CH2255" s="238"/>
      <c r="CI2255" s="238"/>
      <c r="CJ2255" s="238"/>
      <c r="CK2255" s="238"/>
      <c r="CL2255" s="238"/>
      <c r="CM2255" s="238"/>
      <c r="CN2255" s="238"/>
      <c r="CO2255" s="238"/>
      <c r="CP2255" s="238"/>
      <c r="CQ2255" s="238"/>
      <c r="CR2255" s="238"/>
      <c r="CS2255" s="238"/>
      <c r="CT2255" s="238"/>
      <c r="CU2255" s="238"/>
      <c r="CV2255" s="238"/>
      <c r="CW2255" s="238"/>
      <c r="CX2255" s="238"/>
      <c r="CY2255" s="238"/>
      <c r="CZ2255" s="238"/>
      <c r="DA2255" s="238"/>
      <c r="DB2255" s="238"/>
      <c r="DC2255" s="238"/>
      <c r="DD2255" s="238"/>
      <c r="DE2255" s="238"/>
      <c r="DF2255" s="238"/>
      <c r="DG2255" s="238"/>
      <c r="DH2255" s="238"/>
      <c r="DI2255" s="238"/>
      <c r="DJ2255" s="238"/>
      <c r="DK2255" s="238"/>
      <c r="DL2255" s="238"/>
      <c r="DM2255" s="238"/>
      <c r="DN2255" s="238"/>
      <c r="DO2255" s="238"/>
      <c r="DP2255" s="238"/>
      <c r="DQ2255" s="238"/>
      <c r="DR2255" s="238"/>
      <c r="DS2255" s="238"/>
      <c r="DT2255" s="238"/>
      <c r="DU2255" s="238"/>
      <c r="DV2255" s="238"/>
      <c r="DW2255" s="238"/>
      <c r="DX2255" s="238"/>
      <c r="DY2255" s="238"/>
      <c r="DZ2255" s="238"/>
      <c r="EA2255" s="238"/>
      <c r="EB2255" s="238"/>
      <c r="EC2255" s="238"/>
      <c r="ED2255" s="238"/>
      <c r="EE2255" s="238"/>
      <c r="EF2255" s="238"/>
      <c r="EG2255" s="238"/>
      <c r="EH2255" s="238"/>
      <c r="EI2255" s="238"/>
      <c r="EJ2255" s="238"/>
      <c r="EK2255" s="238"/>
      <c r="EL2255" s="238"/>
      <c r="EM2255" s="238"/>
      <c r="EN2255" s="238"/>
      <c r="EO2255" s="238"/>
      <c r="EP2255" s="238"/>
      <c r="EQ2255" s="238"/>
      <c r="ER2255" s="238"/>
      <c r="ES2255" s="238"/>
      <c r="ET2255" s="238"/>
      <c r="EU2255" s="238"/>
      <c r="EV2255" s="238"/>
      <c r="EW2255" s="238"/>
      <c r="EX2255" s="238"/>
      <c r="EY2255" s="238"/>
      <c r="EZ2255" s="238"/>
      <c r="FA2255" s="238"/>
      <c r="FB2255" s="238"/>
      <c r="FC2255" s="238"/>
      <c r="FD2255" s="238"/>
      <c r="FE2255" s="238"/>
    </row>
    <row r="2256" spans="34:161">
      <c r="AH2256" s="238"/>
      <c r="AI2256" s="238"/>
      <c r="AJ2256" s="238"/>
      <c r="AK2256" s="238"/>
      <c r="AL2256" s="238"/>
      <c r="AM2256" s="238"/>
      <c r="AN2256" s="238"/>
      <c r="AO2256" s="238"/>
      <c r="AP2256" s="238"/>
      <c r="AQ2256" s="238"/>
      <c r="AR2256" s="238"/>
      <c r="AS2256" s="238"/>
      <c r="AT2256" s="238"/>
      <c r="AU2256" s="238"/>
      <c r="AV2256" s="238"/>
      <c r="AW2256" s="238"/>
      <c r="AX2256" s="238"/>
      <c r="AY2256" s="238"/>
      <c r="AZ2256" s="238"/>
      <c r="BA2256" s="238"/>
      <c r="BB2256" s="238"/>
      <c r="BC2256" s="238"/>
      <c r="BD2256" s="238"/>
      <c r="BE2256" s="238"/>
      <c r="BF2256" s="238"/>
      <c r="BG2256" s="238"/>
      <c r="BH2256" s="238"/>
      <c r="BI2256" s="238"/>
      <c r="BJ2256" s="238"/>
      <c r="BK2256" s="238"/>
      <c r="BL2256" s="238"/>
      <c r="BM2256" s="238"/>
      <c r="BN2256" s="238"/>
      <c r="BO2256" s="238"/>
      <c r="BP2256" s="238"/>
      <c r="BQ2256" s="238"/>
      <c r="BR2256" s="238"/>
      <c r="BS2256" s="238"/>
      <c r="BT2256" s="238"/>
      <c r="BU2256" s="238"/>
      <c r="BV2256" s="238"/>
      <c r="BW2256" s="238"/>
      <c r="BX2256" s="238"/>
      <c r="BY2256" s="238"/>
      <c r="BZ2256" s="238"/>
      <c r="CA2256" s="238"/>
      <c r="CB2256" s="238"/>
      <c r="CC2256" s="238"/>
      <c r="CD2256" s="238"/>
      <c r="CE2256" s="238"/>
      <c r="CF2256" s="238"/>
      <c r="CG2256" s="238"/>
      <c r="CH2256" s="238"/>
      <c r="CI2256" s="238"/>
      <c r="CJ2256" s="238"/>
      <c r="CK2256" s="238"/>
      <c r="CL2256" s="238"/>
      <c r="CM2256" s="238"/>
      <c r="CN2256" s="238"/>
      <c r="CO2256" s="238"/>
      <c r="CP2256" s="238"/>
      <c r="CQ2256" s="238"/>
      <c r="CR2256" s="238"/>
      <c r="CS2256" s="238"/>
      <c r="CT2256" s="238"/>
      <c r="CU2256" s="238"/>
      <c r="CV2256" s="238"/>
      <c r="CW2256" s="238"/>
      <c r="CX2256" s="238"/>
      <c r="CY2256" s="238"/>
      <c r="CZ2256" s="238"/>
      <c r="DA2256" s="238"/>
      <c r="DB2256" s="238"/>
      <c r="DC2256" s="238"/>
      <c r="DD2256" s="238"/>
      <c r="DE2256" s="238"/>
      <c r="DF2256" s="238"/>
      <c r="DG2256" s="238"/>
      <c r="DH2256" s="238"/>
      <c r="DI2256" s="238"/>
      <c r="DJ2256" s="238"/>
      <c r="DK2256" s="238"/>
      <c r="DL2256" s="238"/>
      <c r="DM2256" s="238"/>
      <c r="DN2256" s="238"/>
      <c r="DO2256" s="238"/>
      <c r="DP2256" s="238"/>
      <c r="DQ2256" s="238"/>
      <c r="DR2256" s="238"/>
      <c r="DS2256" s="238"/>
      <c r="DT2256" s="238"/>
      <c r="DU2256" s="238"/>
      <c r="DV2256" s="238"/>
      <c r="DW2256" s="238"/>
      <c r="DX2256" s="238"/>
      <c r="DY2256" s="238"/>
      <c r="DZ2256" s="238"/>
      <c r="EA2256" s="238"/>
      <c r="EB2256" s="238"/>
      <c r="EC2256" s="238"/>
      <c r="ED2256" s="238"/>
      <c r="EE2256" s="238"/>
      <c r="EF2256" s="238"/>
      <c r="EG2256" s="238"/>
      <c r="EH2256" s="238"/>
      <c r="EI2256" s="238"/>
      <c r="EJ2256" s="238"/>
      <c r="EK2256" s="238"/>
      <c r="EL2256" s="238"/>
      <c r="EM2256" s="238"/>
      <c r="EN2256" s="238"/>
      <c r="EO2256" s="238"/>
      <c r="EP2256" s="238"/>
      <c r="EQ2256" s="238"/>
      <c r="ER2256" s="238"/>
      <c r="ES2256" s="238"/>
      <c r="ET2256" s="238"/>
      <c r="EU2256" s="238"/>
      <c r="EV2256" s="238"/>
      <c r="EW2256" s="238"/>
      <c r="EX2256" s="238"/>
      <c r="EY2256" s="238"/>
      <c r="EZ2256" s="238"/>
      <c r="FA2256" s="238"/>
      <c r="FB2256" s="238"/>
      <c r="FC2256" s="238"/>
      <c r="FD2256" s="238"/>
      <c r="FE2256" s="238"/>
    </row>
    <row r="2257" spans="34:161">
      <c r="AH2257" s="238"/>
      <c r="AI2257" s="238"/>
      <c r="AJ2257" s="238"/>
      <c r="AK2257" s="238"/>
      <c r="AL2257" s="238"/>
      <c r="AM2257" s="238"/>
      <c r="AN2257" s="238"/>
      <c r="AO2257" s="238"/>
      <c r="AP2257" s="238"/>
      <c r="AQ2257" s="238"/>
      <c r="AR2257" s="238"/>
      <c r="AS2257" s="238"/>
      <c r="AT2257" s="238"/>
      <c r="AU2257" s="238"/>
      <c r="AV2257" s="238"/>
      <c r="AW2257" s="238"/>
      <c r="AX2257" s="238"/>
      <c r="AY2257" s="238"/>
      <c r="AZ2257" s="238"/>
      <c r="BA2257" s="238"/>
      <c r="BB2257" s="238"/>
      <c r="BC2257" s="238"/>
      <c r="BD2257" s="238"/>
      <c r="BE2257" s="238"/>
      <c r="BF2257" s="238"/>
      <c r="BG2257" s="238"/>
      <c r="BH2257" s="238"/>
      <c r="BI2257" s="238"/>
      <c r="BJ2257" s="238"/>
      <c r="BK2257" s="238"/>
      <c r="BL2257" s="238"/>
      <c r="BM2257" s="238"/>
      <c r="BN2257" s="238"/>
      <c r="BO2257" s="238"/>
      <c r="BP2257" s="238"/>
      <c r="BQ2257" s="238"/>
      <c r="BR2257" s="238"/>
      <c r="BS2257" s="238"/>
      <c r="BT2257" s="238"/>
      <c r="BU2257" s="238"/>
      <c r="BV2257" s="238"/>
      <c r="BW2257" s="238"/>
      <c r="BX2257" s="238"/>
      <c r="BY2257" s="238"/>
      <c r="BZ2257" s="238"/>
      <c r="CA2257" s="238"/>
      <c r="CB2257" s="238"/>
      <c r="CC2257" s="238"/>
      <c r="CD2257" s="238"/>
      <c r="CE2257" s="238"/>
      <c r="CF2257" s="238"/>
      <c r="CG2257" s="238"/>
      <c r="CH2257" s="238"/>
      <c r="CI2257" s="238"/>
      <c r="CJ2257" s="238"/>
      <c r="CK2257" s="238"/>
      <c r="CL2257" s="238"/>
      <c r="CM2257" s="238"/>
      <c r="CN2257" s="238"/>
      <c r="CO2257" s="238"/>
      <c r="CP2257" s="238"/>
      <c r="CQ2257" s="238"/>
      <c r="CR2257" s="238"/>
      <c r="CS2257" s="238"/>
      <c r="CT2257" s="238"/>
      <c r="CU2257" s="238"/>
      <c r="CV2257" s="238"/>
      <c r="CW2257" s="238"/>
      <c r="CX2257" s="238"/>
      <c r="CY2257" s="238"/>
      <c r="CZ2257" s="238"/>
      <c r="DA2257" s="238"/>
      <c r="DB2257" s="238"/>
      <c r="DC2257" s="238"/>
      <c r="DD2257" s="238"/>
      <c r="DE2257" s="238"/>
      <c r="DF2257" s="238"/>
      <c r="DG2257" s="238"/>
      <c r="DH2257" s="238"/>
      <c r="DI2257" s="238"/>
      <c r="DJ2257" s="238"/>
      <c r="DK2257" s="238"/>
      <c r="DL2257" s="238"/>
      <c r="DM2257" s="238"/>
      <c r="DN2257" s="238"/>
      <c r="DO2257" s="238"/>
      <c r="DP2257" s="238"/>
      <c r="DQ2257" s="238"/>
      <c r="DR2257" s="238"/>
      <c r="DS2257" s="238"/>
      <c r="DT2257" s="238"/>
      <c r="DU2257" s="238"/>
      <c r="DV2257" s="238"/>
      <c r="DW2257" s="238"/>
      <c r="DX2257" s="238"/>
      <c r="DY2257" s="238"/>
      <c r="DZ2257" s="238"/>
      <c r="EA2257" s="238"/>
      <c r="EB2257" s="238"/>
      <c r="EC2257" s="238"/>
      <c r="ED2257" s="238"/>
      <c r="EE2257" s="238"/>
      <c r="EF2257" s="238"/>
      <c r="EG2257" s="238"/>
      <c r="EH2257" s="238"/>
      <c r="EI2257" s="238"/>
      <c r="EJ2257" s="238"/>
      <c r="EK2257" s="238"/>
      <c r="EL2257" s="238"/>
      <c r="EM2257" s="238"/>
      <c r="EN2257" s="238"/>
      <c r="EO2257" s="238"/>
      <c r="EP2257" s="238"/>
      <c r="EQ2257" s="238"/>
      <c r="ER2257" s="238"/>
      <c r="ES2257" s="238"/>
      <c r="ET2257" s="238"/>
      <c r="EU2257" s="238"/>
      <c r="EV2257" s="238"/>
      <c r="EW2257" s="238"/>
      <c r="EX2257" s="238"/>
      <c r="EY2257" s="238"/>
      <c r="EZ2257" s="238"/>
      <c r="FA2257" s="238"/>
      <c r="FB2257" s="238"/>
      <c r="FC2257" s="238"/>
      <c r="FD2257" s="238"/>
      <c r="FE2257" s="238"/>
    </row>
    <row r="2258" spans="34:161">
      <c r="AH2258" s="238"/>
      <c r="AI2258" s="238"/>
      <c r="AJ2258" s="238"/>
      <c r="AK2258" s="238"/>
      <c r="AL2258" s="238"/>
      <c r="AM2258" s="238"/>
      <c r="AN2258" s="238"/>
      <c r="AO2258" s="238"/>
      <c r="AP2258" s="238"/>
      <c r="AQ2258" s="238"/>
      <c r="AR2258" s="238"/>
      <c r="AS2258" s="238"/>
      <c r="AT2258" s="238"/>
      <c r="AU2258" s="238"/>
      <c r="AV2258" s="238"/>
      <c r="AW2258" s="238"/>
      <c r="AX2258" s="238"/>
      <c r="AY2258" s="238"/>
      <c r="AZ2258" s="238"/>
      <c r="BA2258" s="238"/>
      <c r="BB2258" s="238"/>
      <c r="BC2258" s="238"/>
      <c r="BD2258" s="238"/>
      <c r="BE2258" s="238"/>
      <c r="BF2258" s="238"/>
      <c r="BG2258" s="238"/>
      <c r="BH2258" s="238"/>
      <c r="BI2258" s="238"/>
      <c r="BJ2258" s="238"/>
      <c r="BK2258" s="238"/>
      <c r="BL2258" s="238"/>
      <c r="BM2258" s="238"/>
      <c r="BN2258" s="238"/>
      <c r="BO2258" s="238"/>
      <c r="BP2258" s="238"/>
      <c r="BQ2258" s="238"/>
      <c r="BR2258" s="238"/>
      <c r="BS2258" s="238"/>
      <c r="BT2258" s="238"/>
      <c r="BU2258" s="238"/>
      <c r="BV2258" s="238"/>
      <c r="BW2258" s="238"/>
      <c r="BX2258" s="238"/>
      <c r="BY2258" s="238"/>
      <c r="BZ2258" s="238"/>
      <c r="CA2258" s="238"/>
      <c r="CB2258" s="238"/>
      <c r="CC2258" s="238"/>
      <c r="CD2258" s="238"/>
      <c r="CE2258" s="238"/>
      <c r="CF2258" s="238"/>
      <c r="CG2258" s="238"/>
      <c r="CH2258" s="238"/>
      <c r="CI2258" s="238"/>
      <c r="CJ2258" s="238"/>
      <c r="CK2258" s="238"/>
      <c r="CL2258" s="238"/>
      <c r="CM2258" s="238"/>
      <c r="CN2258" s="238"/>
      <c r="CO2258" s="238"/>
      <c r="CP2258" s="238"/>
      <c r="CQ2258" s="238"/>
      <c r="CR2258" s="238"/>
      <c r="CS2258" s="238"/>
      <c r="CT2258" s="238"/>
      <c r="CU2258" s="238"/>
      <c r="CV2258" s="238"/>
      <c r="CW2258" s="238"/>
      <c r="CX2258" s="238"/>
      <c r="CY2258" s="238"/>
      <c r="CZ2258" s="238"/>
      <c r="DA2258" s="238"/>
      <c r="DB2258" s="238"/>
      <c r="DC2258" s="238"/>
      <c r="DD2258" s="238"/>
      <c r="DE2258" s="238"/>
      <c r="DF2258" s="238"/>
      <c r="DG2258" s="238"/>
      <c r="DH2258" s="238"/>
      <c r="DI2258" s="238"/>
      <c r="DJ2258" s="238"/>
      <c r="DK2258" s="238"/>
      <c r="DL2258" s="238"/>
      <c r="DM2258" s="238"/>
      <c r="DN2258" s="238"/>
      <c r="DO2258" s="238"/>
      <c r="DP2258" s="238"/>
      <c r="DQ2258" s="238"/>
      <c r="DR2258" s="238"/>
      <c r="DS2258" s="238"/>
      <c r="DT2258" s="238"/>
      <c r="DU2258" s="238"/>
      <c r="DV2258" s="238"/>
      <c r="DW2258" s="238"/>
      <c r="DX2258" s="238"/>
      <c r="DY2258" s="238"/>
      <c r="DZ2258" s="238"/>
      <c r="EA2258" s="238"/>
      <c r="EB2258" s="238"/>
      <c r="EC2258" s="238"/>
      <c r="ED2258" s="238"/>
      <c r="EE2258" s="238"/>
      <c r="EF2258" s="238"/>
      <c r="EG2258" s="238"/>
      <c r="EH2258" s="238"/>
      <c r="EI2258" s="238"/>
      <c r="EJ2258" s="238"/>
      <c r="EK2258" s="238"/>
      <c r="EL2258" s="238"/>
      <c r="EM2258" s="238"/>
      <c r="EN2258" s="238"/>
      <c r="EO2258" s="238"/>
      <c r="EP2258" s="238"/>
      <c r="EQ2258" s="238"/>
      <c r="ER2258" s="238"/>
      <c r="ES2258" s="238"/>
      <c r="ET2258" s="238"/>
      <c r="EU2258" s="238"/>
      <c r="EV2258" s="238"/>
      <c r="EW2258" s="238"/>
      <c r="EX2258" s="238"/>
      <c r="EY2258" s="238"/>
      <c r="EZ2258" s="238"/>
      <c r="FA2258" s="238"/>
      <c r="FB2258" s="238"/>
      <c r="FC2258" s="238"/>
      <c r="FD2258" s="238"/>
      <c r="FE2258" s="238"/>
    </row>
    <row r="2259" spans="34:161">
      <c r="AH2259" s="238"/>
      <c r="AI2259" s="238"/>
      <c r="AJ2259" s="238"/>
      <c r="AK2259" s="238"/>
      <c r="AL2259" s="238"/>
      <c r="AM2259" s="238"/>
      <c r="AN2259" s="238"/>
      <c r="AO2259" s="238"/>
      <c r="AP2259" s="238"/>
      <c r="AQ2259" s="238"/>
      <c r="AR2259" s="238"/>
      <c r="AS2259" s="238"/>
      <c r="AT2259" s="238"/>
      <c r="AU2259" s="238"/>
      <c r="AV2259" s="238"/>
      <c r="AW2259" s="238"/>
      <c r="AX2259" s="238"/>
      <c r="AY2259" s="238"/>
      <c r="AZ2259" s="238"/>
      <c r="BA2259" s="238"/>
      <c r="BB2259" s="238"/>
      <c r="BC2259" s="238"/>
      <c r="BD2259" s="238"/>
      <c r="BE2259" s="238"/>
      <c r="BF2259" s="238"/>
      <c r="BG2259" s="238"/>
      <c r="BH2259" s="238"/>
      <c r="BI2259" s="238"/>
      <c r="BJ2259" s="238"/>
      <c r="BK2259" s="238"/>
      <c r="BL2259" s="238"/>
      <c r="BM2259" s="238"/>
      <c r="BN2259" s="238"/>
      <c r="BO2259" s="238"/>
      <c r="BP2259" s="238"/>
      <c r="BQ2259" s="238"/>
      <c r="BR2259" s="238"/>
      <c r="BS2259" s="238"/>
      <c r="BT2259" s="238"/>
      <c r="BU2259" s="238"/>
      <c r="BV2259" s="238"/>
      <c r="BW2259" s="238"/>
      <c r="BX2259" s="238"/>
      <c r="BY2259" s="238"/>
      <c r="BZ2259" s="238"/>
      <c r="CA2259" s="238"/>
      <c r="CB2259" s="238"/>
      <c r="CC2259" s="238"/>
      <c r="CD2259" s="238"/>
      <c r="CE2259" s="238"/>
      <c r="CF2259" s="238"/>
      <c r="CG2259" s="238"/>
      <c r="CH2259" s="238"/>
      <c r="CI2259" s="238"/>
      <c r="CJ2259" s="238"/>
      <c r="CK2259" s="238"/>
      <c r="CL2259" s="238"/>
      <c r="CM2259" s="238"/>
      <c r="CN2259" s="238"/>
      <c r="CO2259" s="238"/>
      <c r="CP2259" s="238"/>
      <c r="CQ2259" s="238"/>
      <c r="CR2259" s="238"/>
      <c r="CS2259" s="238"/>
      <c r="CT2259" s="238"/>
      <c r="CU2259" s="238"/>
      <c r="CV2259" s="238"/>
      <c r="CW2259" s="238"/>
      <c r="CX2259" s="238"/>
      <c r="CY2259" s="238"/>
      <c r="CZ2259" s="238"/>
      <c r="DA2259" s="238"/>
      <c r="DB2259" s="238"/>
      <c r="DC2259" s="238"/>
      <c r="DD2259" s="238"/>
      <c r="DE2259" s="238"/>
      <c r="DF2259" s="238"/>
      <c r="DG2259" s="238"/>
      <c r="DH2259" s="238"/>
      <c r="DI2259" s="238"/>
      <c r="DJ2259" s="238"/>
      <c r="DK2259" s="238"/>
      <c r="DL2259" s="238"/>
      <c r="DM2259" s="238"/>
      <c r="DN2259" s="238"/>
      <c r="DO2259" s="238"/>
      <c r="DP2259" s="238"/>
      <c r="DQ2259" s="238"/>
      <c r="DR2259" s="238"/>
      <c r="DS2259" s="238"/>
      <c r="DT2259" s="238"/>
      <c r="DU2259" s="238"/>
      <c r="DV2259" s="238"/>
      <c r="DW2259" s="238"/>
      <c r="DX2259" s="238"/>
      <c r="DY2259" s="238"/>
      <c r="DZ2259" s="238"/>
      <c r="EA2259" s="238"/>
      <c r="EB2259" s="238"/>
      <c r="EC2259" s="238"/>
      <c r="ED2259" s="238"/>
      <c r="EE2259" s="238"/>
      <c r="EF2259" s="238"/>
      <c r="EG2259" s="238"/>
      <c r="EH2259" s="238"/>
      <c r="EI2259" s="238"/>
      <c r="EJ2259" s="238"/>
      <c r="EK2259" s="238"/>
      <c r="EL2259" s="238"/>
      <c r="EM2259" s="238"/>
      <c r="EN2259" s="238"/>
      <c r="EO2259" s="238"/>
      <c r="EP2259" s="238"/>
      <c r="EQ2259" s="238"/>
      <c r="ER2259" s="238"/>
      <c r="ES2259" s="238"/>
      <c r="ET2259" s="238"/>
      <c r="EU2259" s="238"/>
      <c r="EV2259" s="238"/>
      <c r="EW2259" s="238"/>
      <c r="EX2259" s="238"/>
      <c r="EY2259" s="238"/>
      <c r="EZ2259" s="238"/>
      <c r="FA2259" s="238"/>
      <c r="FB2259" s="238"/>
      <c r="FC2259" s="238"/>
      <c r="FD2259" s="238"/>
      <c r="FE2259" s="238"/>
    </row>
    <row r="2260" spans="34:161">
      <c r="AH2260" s="238"/>
      <c r="AI2260" s="238"/>
      <c r="AJ2260" s="238"/>
      <c r="AK2260" s="238"/>
      <c r="AL2260" s="238"/>
      <c r="AM2260" s="238"/>
      <c r="AN2260" s="238"/>
      <c r="AO2260" s="238"/>
      <c r="AP2260" s="238"/>
      <c r="AQ2260" s="238"/>
      <c r="AR2260" s="238"/>
      <c r="AS2260" s="238"/>
      <c r="AT2260" s="238"/>
      <c r="AU2260" s="238"/>
      <c r="AV2260" s="238"/>
      <c r="AW2260" s="238"/>
      <c r="AX2260" s="238"/>
      <c r="AY2260" s="238"/>
      <c r="AZ2260" s="238"/>
      <c r="BA2260" s="238"/>
      <c r="BB2260" s="238"/>
      <c r="BC2260" s="238"/>
      <c r="BD2260" s="238"/>
      <c r="BE2260" s="238"/>
      <c r="BF2260" s="238"/>
      <c r="BG2260" s="238"/>
      <c r="BH2260" s="238"/>
      <c r="BI2260" s="238"/>
      <c r="BJ2260" s="238"/>
      <c r="BK2260" s="238"/>
      <c r="BL2260" s="238"/>
      <c r="BM2260" s="238"/>
      <c r="BN2260" s="238"/>
      <c r="BO2260" s="238"/>
      <c r="BP2260" s="238"/>
      <c r="BQ2260" s="238"/>
      <c r="BR2260" s="238"/>
      <c r="BS2260" s="238"/>
      <c r="BT2260" s="238"/>
      <c r="BU2260" s="238"/>
      <c r="BV2260" s="238"/>
      <c r="BW2260" s="238"/>
      <c r="BX2260" s="238"/>
      <c r="BY2260" s="238"/>
      <c r="BZ2260" s="238"/>
      <c r="CA2260" s="238"/>
      <c r="CB2260" s="238"/>
      <c r="CC2260" s="238"/>
      <c r="CD2260" s="238"/>
      <c r="CE2260" s="238"/>
      <c r="CF2260" s="238"/>
      <c r="CG2260" s="238"/>
      <c r="CH2260" s="238"/>
      <c r="CI2260" s="238"/>
      <c r="CJ2260" s="238"/>
      <c r="CK2260" s="238"/>
      <c r="CL2260" s="238"/>
      <c r="CM2260" s="238"/>
      <c r="CN2260" s="238"/>
      <c r="CO2260" s="238"/>
      <c r="CP2260" s="238"/>
      <c r="CQ2260" s="238"/>
      <c r="CR2260" s="238"/>
      <c r="CS2260" s="238"/>
      <c r="CT2260" s="238"/>
      <c r="CU2260" s="238"/>
      <c r="CV2260" s="238"/>
      <c r="CW2260" s="238"/>
      <c r="CX2260" s="238"/>
      <c r="CY2260" s="238"/>
      <c r="CZ2260" s="238"/>
      <c r="DA2260" s="238"/>
      <c r="DB2260" s="238"/>
      <c r="DC2260" s="238"/>
      <c r="DD2260" s="238"/>
      <c r="DE2260" s="238"/>
      <c r="DF2260" s="238"/>
      <c r="DG2260" s="238"/>
      <c r="DH2260" s="238"/>
      <c r="DI2260" s="238"/>
      <c r="DJ2260" s="238"/>
      <c r="DK2260" s="238"/>
      <c r="DL2260" s="238"/>
      <c r="DM2260" s="238"/>
      <c r="DN2260" s="238"/>
      <c r="DO2260" s="238"/>
      <c r="DP2260" s="238"/>
      <c r="DQ2260" s="238"/>
      <c r="DR2260" s="238"/>
      <c r="DS2260" s="238"/>
      <c r="DT2260" s="238"/>
      <c r="DU2260" s="238"/>
      <c r="DV2260" s="238"/>
      <c r="DW2260" s="238"/>
      <c r="DX2260" s="238"/>
      <c r="DY2260" s="238"/>
      <c r="DZ2260" s="238"/>
      <c r="EA2260" s="238"/>
      <c r="EB2260" s="238"/>
      <c r="EC2260" s="238"/>
      <c r="ED2260" s="238"/>
      <c r="EE2260" s="238"/>
      <c r="EF2260" s="238"/>
      <c r="EG2260" s="238"/>
      <c r="EH2260" s="238"/>
      <c r="EI2260" s="238"/>
      <c r="EJ2260" s="238"/>
      <c r="EK2260" s="238"/>
      <c r="EL2260" s="238"/>
      <c r="EM2260" s="238"/>
      <c r="EN2260" s="238"/>
      <c r="EO2260" s="238"/>
      <c r="EP2260" s="238"/>
      <c r="EQ2260" s="238"/>
      <c r="ER2260" s="238"/>
      <c r="ES2260" s="238"/>
      <c r="ET2260" s="238"/>
      <c r="EU2260" s="238"/>
      <c r="EV2260" s="238"/>
      <c r="EW2260" s="238"/>
      <c r="EX2260" s="238"/>
      <c r="EY2260" s="238"/>
      <c r="EZ2260" s="238"/>
      <c r="FA2260" s="238"/>
      <c r="FB2260" s="238"/>
      <c r="FC2260" s="238"/>
      <c r="FD2260" s="238"/>
      <c r="FE2260" s="238"/>
    </row>
    <row r="2261" spans="34:161">
      <c r="AH2261" s="238"/>
      <c r="AI2261" s="238"/>
      <c r="AJ2261" s="238"/>
      <c r="AK2261" s="238"/>
      <c r="AL2261" s="238"/>
      <c r="AM2261" s="238"/>
      <c r="AN2261" s="238"/>
      <c r="AO2261" s="238"/>
      <c r="AP2261" s="238"/>
      <c r="AQ2261" s="238"/>
      <c r="AR2261" s="238"/>
      <c r="AS2261" s="238"/>
      <c r="AT2261" s="238"/>
      <c r="AU2261" s="238"/>
      <c r="AV2261" s="238"/>
      <c r="AW2261" s="238"/>
      <c r="AX2261" s="238"/>
      <c r="AY2261" s="238"/>
      <c r="AZ2261" s="238"/>
      <c r="BA2261" s="238"/>
      <c r="BB2261" s="238"/>
      <c r="BC2261" s="238"/>
      <c r="BD2261" s="238"/>
      <c r="BE2261" s="238"/>
      <c r="BF2261" s="238"/>
      <c r="BG2261" s="238"/>
      <c r="BH2261" s="238"/>
      <c r="BI2261" s="238"/>
      <c r="BJ2261" s="238"/>
      <c r="BK2261" s="238"/>
      <c r="BL2261" s="238"/>
      <c r="BM2261" s="238"/>
      <c r="BN2261" s="238"/>
      <c r="BO2261" s="238"/>
      <c r="BP2261" s="238"/>
      <c r="BQ2261" s="238"/>
      <c r="BR2261" s="238"/>
      <c r="BS2261" s="238"/>
      <c r="BT2261" s="238"/>
      <c r="BU2261" s="238"/>
      <c r="BV2261" s="238"/>
      <c r="BW2261" s="238"/>
      <c r="BX2261" s="238"/>
      <c r="BY2261" s="238"/>
      <c r="BZ2261" s="238"/>
      <c r="CA2261" s="238"/>
      <c r="CB2261" s="238"/>
      <c r="CC2261" s="238"/>
      <c r="CD2261" s="238"/>
      <c r="CE2261" s="238"/>
      <c r="CF2261" s="238"/>
      <c r="CG2261" s="238"/>
      <c r="CH2261" s="238"/>
      <c r="CI2261" s="238"/>
      <c r="CJ2261" s="238"/>
      <c r="CK2261" s="238"/>
      <c r="CL2261" s="238"/>
      <c r="CM2261" s="238"/>
      <c r="CN2261" s="238"/>
      <c r="CO2261" s="238"/>
      <c r="CP2261" s="238"/>
      <c r="CQ2261" s="238"/>
      <c r="CR2261" s="238"/>
      <c r="CS2261" s="238"/>
      <c r="CT2261" s="238"/>
      <c r="CU2261" s="238"/>
      <c r="CV2261" s="238"/>
      <c r="CW2261" s="238"/>
      <c r="CX2261" s="238"/>
      <c r="CY2261" s="238"/>
      <c r="CZ2261" s="238"/>
      <c r="DA2261" s="238"/>
      <c r="DB2261" s="238"/>
      <c r="DC2261" s="238"/>
      <c r="DD2261" s="238"/>
      <c r="DE2261" s="238"/>
      <c r="DF2261" s="238"/>
      <c r="DG2261" s="238"/>
      <c r="DH2261" s="238"/>
      <c r="DI2261" s="238"/>
      <c r="DJ2261" s="238"/>
      <c r="DK2261" s="238"/>
      <c r="DL2261" s="238"/>
      <c r="DM2261" s="238"/>
      <c r="DN2261" s="238"/>
      <c r="DO2261" s="238"/>
      <c r="DP2261" s="238"/>
      <c r="DQ2261" s="238"/>
      <c r="DR2261" s="238"/>
      <c r="DS2261" s="238"/>
      <c r="DT2261" s="238"/>
      <c r="DU2261" s="238"/>
      <c r="DV2261" s="238"/>
      <c r="DW2261" s="238"/>
      <c r="DX2261" s="238"/>
      <c r="DY2261" s="238"/>
      <c r="DZ2261" s="238"/>
      <c r="EA2261" s="238"/>
      <c r="EB2261" s="238"/>
      <c r="EC2261" s="238"/>
      <c r="ED2261" s="238"/>
      <c r="EE2261" s="238"/>
      <c r="EF2261" s="238"/>
      <c r="EG2261" s="238"/>
      <c r="EH2261" s="238"/>
      <c r="EI2261" s="238"/>
      <c r="EJ2261" s="238"/>
      <c r="EK2261" s="238"/>
      <c r="EL2261" s="238"/>
      <c r="EM2261" s="238"/>
      <c r="EN2261" s="238"/>
      <c r="EO2261" s="238"/>
      <c r="EP2261" s="238"/>
      <c r="EQ2261" s="238"/>
      <c r="ER2261" s="238"/>
      <c r="ES2261" s="238"/>
      <c r="ET2261" s="238"/>
      <c r="EU2261" s="238"/>
      <c r="EV2261" s="238"/>
      <c r="EW2261" s="238"/>
      <c r="EX2261" s="238"/>
      <c r="EY2261" s="238"/>
      <c r="EZ2261" s="238"/>
      <c r="FA2261" s="238"/>
      <c r="FB2261" s="238"/>
      <c r="FC2261" s="238"/>
      <c r="FD2261" s="238"/>
      <c r="FE2261" s="238"/>
    </row>
    <row r="2262" spans="34:161">
      <c r="AH2262" s="238"/>
      <c r="AI2262" s="238"/>
      <c r="AJ2262" s="238"/>
      <c r="AK2262" s="238"/>
      <c r="AL2262" s="238"/>
      <c r="AM2262" s="238"/>
      <c r="AN2262" s="238"/>
      <c r="AO2262" s="238"/>
      <c r="AP2262" s="238"/>
      <c r="AQ2262" s="238"/>
      <c r="AR2262" s="238"/>
      <c r="AS2262" s="238"/>
      <c r="AT2262" s="238"/>
      <c r="AU2262" s="238"/>
      <c r="AV2262" s="238"/>
      <c r="AW2262" s="238"/>
      <c r="AX2262" s="238"/>
      <c r="AY2262" s="238"/>
      <c r="AZ2262" s="238"/>
      <c r="BA2262" s="238"/>
      <c r="BB2262" s="238"/>
      <c r="BC2262" s="238"/>
      <c r="BD2262" s="238"/>
      <c r="BE2262" s="238"/>
      <c r="BF2262" s="238"/>
      <c r="BG2262" s="238"/>
      <c r="BH2262" s="238"/>
      <c r="BI2262" s="238"/>
      <c r="BJ2262" s="238"/>
      <c r="BK2262" s="238"/>
      <c r="BL2262" s="238"/>
      <c r="BM2262" s="238"/>
      <c r="BN2262" s="238"/>
      <c r="BO2262" s="238"/>
      <c r="BP2262" s="238"/>
      <c r="BQ2262" s="238"/>
      <c r="BR2262" s="238"/>
      <c r="BS2262" s="238"/>
      <c r="BT2262" s="238"/>
      <c r="BU2262" s="238"/>
      <c r="BV2262" s="238"/>
      <c r="BW2262" s="238"/>
      <c r="BX2262" s="238"/>
      <c r="BY2262" s="238"/>
      <c r="BZ2262" s="238"/>
      <c r="CA2262" s="238"/>
      <c r="CB2262" s="238"/>
      <c r="CC2262" s="238"/>
      <c r="CD2262" s="238"/>
      <c r="CE2262" s="238"/>
      <c r="CF2262" s="238"/>
      <c r="CG2262" s="238"/>
      <c r="CH2262" s="238"/>
      <c r="CI2262" s="238"/>
      <c r="CJ2262" s="238"/>
      <c r="CK2262" s="238"/>
      <c r="CL2262" s="238"/>
      <c r="CM2262" s="238"/>
      <c r="CN2262" s="238"/>
      <c r="CO2262" s="238"/>
      <c r="CP2262" s="238"/>
      <c r="CQ2262" s="238"/>
      <c r="CR2262" s="238"/>
      <c r="CS2262" s="238"/>
      <c r="CT2262" s="238"/>
      <c r="CU2262" s="238"/>
      <c r="CV2262" s="238"/>
      <c r="CW2262" s="238"/>
      <c r="CX2262" s="238"/>
      <c r="CY2262" s="238"/>
      <c r="CZ2262" s="238"/>
      <c r="DA2262" s="238"/>
      <c r="DB2262" s="238"/>
      <c r="DC2262" s="238"/>
      <c r="DD2262" s="238"/>
      <c r="DE2262" s="238"/>
      <c r="DF2262" s="238"/>
      <c r="DG2262" s="238"/>
      <c r="DH2262" s="238"/>
      <c r="DI2262" s="238"/>
      <c r="DJ2262" s="238"/>
      <c r="DK2262" s="238"/>
      <c r="DL2262" s="238"/>
      <c r="DM2262" s="238"/>
      <c r="DN2262" s="238"/>
      <c r="DO2262" s="238"/>
      <c r="DP2262" s="238"/>
      <c r="DQ2262" s="238"/>
      <c r="DR2262" s="238"/>
      <c r="DS2262" s="238"/>
      <c r="DT2262" s="238"/>
      <c r="DU2262" s="238"/>
      <c r="DV2262" s="238"/>
      <c r="DW2262" s="238"/>
      <c r="DX2262" s="238"/>
      <c r="DY2262" s="238"/>
      <c r="DZ2262" s="238"/>
      <c r="EA2262" s="238"/>
      <c r="EB2262" s="238"/>
      <c r="EC2262" s="238"/>
      <c r="ED2262" s="238"/>
      <c r="EE2262" s="238"/>
      <c r="EF2262" s="238"/>
      <c r="EG2262" s="238"/>
      <c r="EH2262" s="238"/>
      <c r="EI2262" s="238"/>
      <c r="EJ2262" s="238"/>
      <c r="EK2262" s="238"/>
      <c r="EL2262" s="238"/>
      <c r="EM2262" s="238"/>
      <c r="EN2262" s="238"/>
      <c r="EO2262" s="238"/>
      <c r="EP2262" s="238"/>
      <c r="EQ2262" s="238"/>
      <c r="ER2262" s="238"/>
      <c r="ES2262" s="238"/>
      <c r="ET2262" s="238"/>
      <c r="EU2262" s="238"/>
      <c r="EV2262" s="238"/>
      <c r="EW2262" s="238"/>
      <c r="EX2262" s="238"/>
      <c r="EY2262" s="238"/>
      <c r="EZ2262" s="238"/>
      <c r="FA2262" s="238"/>
      <c r="FB2262" s="238"/>
      <c r="FC2262" s="238"/>
      <c r="FD2262" s="238"/>
      <c r="FE2262" s="238"/>
    </row>
    <row r="2263" spans="34:161">
      <c r="AH2263" s="238"/>
      <c r="AI2263" s="238"/>
      <c r="AJ2263" s="238"/>
      <c r="AK2263" s="238"/>
      <c r="AL2263" s="238"/>
      <c r="AM2263" s="238"/>
      <c r="AN2263" s="238"/>
      <c r="AO2263" s="238"/>
      <c r="AP2263" s="238"/>
      <c r="AQ2263" s="238"/>
      <c r="AR2263" s="238"/>
      <c r="AS2263" s="238"/>
      <c r="AT2263" s="238"/>
      <c r="AU2263" s="238"/>
      <c r="AV2263" s="238"/>
      <c r="AW2263" s="238"/>
      <c r="AX2263" s="238"/>
      <c r="AY2263" s="238"/>
      <c r="AZ2263" s="238"/>
      <c r="BA2263" s="238"/>
      <c r="BB2263" s="238"/>
      <c r="BC2263" s="238"/>
      <c r="BD2263" s="238"/>
      <c r="BE2263" s="238"/>
      <c r="BF2263" s="238"/>
      <c r="BG2263" s="238"/>
      <c r="BH2263" s="238"/>
      <c r="BI2263" s="238"/>
      <c r="BJ2263" s="238"/>
      <c r="BK2263" s="238"/>
      <c r="BL2263" s="238"/>
      <c r="BM2263" s="238"/>
      <c r="BN2263" s="238"/>
      <c r="BO2263" s="238"/>
      <c r="BP2263" s="238"/>
      <c r="BQ2263" s="238"/>
      <c r="BR2263" s="238"/>
      <c r="BS2263" s="238"/>
      <c r="BT2263" s="238"/>
      <c r="BU2263" s="238"/>
      <c r="BV2263" s="238"/>
      <c r="BW2263" s="238"/>
      <c r="BX2263" s="238"/>
      <c r="BY2263" s="238"/>
      <c r="BZ2263" s="238"/>
      <c r="CA2263" s="238"/>
      <c r="CB2263" s="238"/>
      <c r="CC2263" s="238"/>
      <c r="CD2263" s="238"/>
      <c r="CE2263" s="238"/>
      <c r="CF2263" s="238"/>
      <c r="CG2263" s="238"/>
      <c r="CH2263" s="238"/>
      <c r="CI2263" s="238"/>
      <c r="CJ2263" s="238"/>
      <c r="CK2263" s="238"/>
      <c r="CL2263" s="238"/>
      <c r="CM2263" s="238"/>
      <c r="CN2263" s="238"/>
      <c r="CO2263" s="238"/>
      <c r="CP2263" s="238"/>
      <c r="CQ2263" s="238"/>
      <c r="CR2263" s="238"/>
      <c r="CS2263" s="238"/>
      <c r="CT2263" s="238"/>
      <c r="CU2263" s="238"/>
      <c r="CV2263" s="238"/>
      <c r="CW2263" s="238"/>
      <c r="CX2263" s="238"/>
      <c r="CY2263" s="238"/>
      <c r="CZ2263" s="238"/>
      <c r="DA2263" s="238"/>
      <c r="DB2263" s="238"/>
      <c r="DC2263" s="238"/>
      <c r="DD2263" s="238"/>
      <c r="DE2263" s="238"/>
      <c r="DF2263" s="238"/>
      <c r="DG2263" s="238"/>
      <c r="DH2263" s="238"/>
      <c r="DI2263" s="238"/>
      <c r="DJ2263" s="238"/>
      <c r="DK2263" s="238"/>
      <c r="DL2263" s="238"/>
      <c r="DM2263" s="238"/>
      <c r="DN2263" s="238"/>
      <c r="DO2263" s="238"/>
      <c r="DP2263" s="238"/>
      <c r="DQ2263" s="238"/>
      <c r="DR2263" s="238"/>
      <c r="DS2263" s="238"/>
      <c r="DT2263" s="238"/>
      <c r="DU2263" s="238"/>
      <c r="DV2263" s="238"/>
      <c r="DW2263" s="238"/>
      <c r="DX2263" s="238"/>
      <c r="DY2263" s="238"/>
      <c r="DZ2263" s="238"/>
      <c r="EA2263" s="238"/>
      <c r="EB2263" s="238"/>
      <c r="EC2263" s="238"/>
      <c r="ED2263" s="238"/>
      <c r="EE2263" s="238"/>
      <c r="EF2263" s="238"/>
      <c r="EG2263" s="238"/>
      <c r="EH2263" s="238"/>
      <c r="EI2263" s="238"/>
      <c r="EJ2263" s="238"/>
      <c r="EK2263" s="238"/>
      <c r="EL2263" s="238"/>
      <c r="EM2263" s="238"/>
      <c r="EN2263" s="238"/>
      <c r="EO2263" s="238"/>
      <c r="EP2263" s="238"/>
      <c r="EQ2263" s="238"/>
      <c r="ER2263" s="238"/>
      <c r="ES2263" s="238"/>
      <c r="ET2263" s="238"/>
      <c r="EU2263" s="238"/>
      <c r="EV2263" s="238"/>
      <c r="EW2263" s="238"/>
      <c r="EX2263" s="238"/>
      <c r="EY2263" s="238"/>
      <c r="EZ2263" s="238"/>
      <c r="FA2263" s="238"/>
      <c r="FB2263" s="238"/>
      <c r="FC2263" s="238"/>
      <c r="FD2263" s="238"/>
      <c r="FE2263" s="238"/>
    </row>
    <row r="2264" spans="34:161">
      <c r="AH2264" s="238"/>
      <c r="AI2264" s="238"/>
      <c r="AJ2264" s="238"/>
      <c r="AK2264" s="238"/>
      <c r="AL2264" s="238"/>
      <c r="AM2264" s="238"/>
      <c r="AN2264" s="238"/>
      <c r="AO2264" s="238"/>
      <c r="AP2264" s="238"/>
      <c r="AQ2264" s="238"/>
      <c r="AR2264" s="238"/>
      <c r="AS2264" s="238"/>
      <c r="AT2264" s="238"/>
      <c r="AU2264" s="238"/>
      <c r="AV2264" s="238"/>
      <c r="AW2264" s="238"/>
      <c r="AX2264" s="238"/>
      <c r="AY2264" s="238"/>
      <c r="AZ2264" s="238"/>
      <c r="BA2264" s="238"/>
      <c r="BB2264" s="238"/>
      <c r="BC2264" s="238"/>
      <c r="BD2264" s="238"/>
      <c r="BE2264" s="238"/>
      <c r="BF2264" s="238"/>
      <c r="BG2264" s="238"/>
      <c r="BH2264" s="238"/>
      <c r="BI2264" s="238"/>
      <c r="BJ2264" s="238"/>
      <c r="BK2264" s="238"/>
      <c r="BL2264" s="238"/>
      <c r="BM2264" s="238"/>
      <c r="BN2264" s="238"/>
      <c r="BO2264" s="238"/>
      <c r="BP2264" s="238"/>
      <c r="BQ2264" s="238"/>
      <c r="BR2264" s="238"/>
      <c r="BS2264" s="238"/>
      <c r="BT2264" s="238"/>
      <c r="BU2264" s="238"/>
      <c r="BV2264" s="238"/>
      <c r="BW2264" s="238"/>
      <c r="BX2264" s="238"/>
      <c r="BY2264" s="238"/>
      <c r="BZ2264" s="238"/>
      <c r="CA2264" s="238"/>
      <c r="CB2264" s="238"/>
      <c r="CC2264" s="238"/>
      <c r="CD2264" s="238"/>
      <c r="CE2264" s="238"/>
      <c r="CF2264" s="238"/>
      <c r="CG2264" s="238"/>
      <c r="CH2264" s="238"/>
      <c r="CI2264" s="238"/>
      <c r="CJ2264" s="238"/>
      <c r="CK2264" s="238"/>
      <c r="CL2264" s="238"/>
      <c r="CM2264" s="238"/>
      <c r="CN2264" s="238"/>
      <c r="CO2264" s="238"/>
      <c r="CP2264" s="238"/>
      <c r="CQ2264" s="238"/>
      <c r="CR2264" s="238"/>
      <c r="CS2264" s="238"/>
      <c r="CT2264" s="238"/>
      <c r="CU2264" s="238"/>
      <c r="CV2264" s="238"/>
      <c r="CW2264" s="238"/>
      <c r="CX2264" s="238"/>
      <c r="CY2264" s="238"/>
      <c r="CZ2264" s="238"/>
      <c r="DA2264" s="238"/>
      <c r="DB2264" s="238"/>
      <c r="DC2264" s="238"/>
      <c r="DD2264" s="238"/>
      <c r="DE2264" s="238"/>
      <c r="DF2264" s="238"/>
      <c r="DG2264" s="238"/>
      <c r="DH2264" s="238"/>
      <c r="DI2264" s="238"/>
      <c r="DJ2264" s="238"/>
      <c r="DK2264" s="238"/>
      <c r="DL2264" s="238"/>
      <c r="DM2264" s="238"/>
      <c r="DN2264" s="238"/>
      <c r="DO2264" s="238"/>
      <c r="DP2264" s="238"/>
      <c r="DQ2264" s="238"/>
      <c r="DR2264" s="238"/>
      <c r="DS2264" s="238"/>
      <c r="DT2264" s="238"/>
      <c r="DU2264" s="238"/>
      <c r="DV2264" s="238"/>
      <c r="DW2264" s="238"/>
      <c r="DX2264" s="238"/>
      <c r="DY2264" s="238"/>
      <c r="DZ2264" s="238"/>
      <c r="EA2264" s="238"/>
      <c r="EB2264" s="238"/>
      <c r="EC2264" s="238"/>
      <c r="ED2264" s="238"/>
      <c r="EE2264" s="238"/>
      <c r="EF2264" s="238"/>
      <c r="EG2264" s="238"/>
      <c r="EH2264" s="238"/>
      <c r="EI2264" s="238"/>
      <c r="EJ2264" s="238"/>
      <c r="EK2264" s="238"/>
      <c r="EL2264" s="238"/>
      <c r="EM2264" s="238"/>
      <c r="EN2264" s="238"/>
      <c r="EO2264" s="238"/>
      <c r="EP2264" s="238"/>
      <c r="EQ2264" s="238"/>
      <c r="ER2264" s="238"/>
      <c r="ES2264" s="238"/>
      <c r="ET2264" s="238"/>
      <c r="EU2264" s="238"/>
      <c r="EV2264" s="238"/>
      <c r="EW2264" s="238"/>
      <c r="EX2264" s="238"/>
      <c r="EY2264" s="238"/>
      <c r="EZ2264" s="238"/>
      <c r="FA2264" s="238"/>
      <c r="FB2264" s="238"/>
      <c r="FC2264" s="238"/>
      <c r="FD2264" s="238"/>
      <c r="FE2264" s="238"/>
    </row>
    <row r="2265" spans="34:161">
      <c r="AH2265" s="238"/>
      <c r="AI2265" s="238"/>
      <c r="AJ2265" s="238"/>
      <c r="AK2265" s="238"/>
      <c r="AL2265" s="238"/>
      <c r="AM2265" s="238"/>
      <c r="AN2265" s="238"/>
      <c r="AO2265" s="238"/>
      <c r="AP2265" s="238"/>
      <c r="AQ2265" s="238"/>
      <c r="AR2265" s="238"/>
      <c r="AS2265" s="238"/>
      <c r="AT2265" s="238"/>
      <c r="AU2265" s="238"/>
      <c r="AV2265" s="238"/>
      <c r="AW2265" s="238"/>
      <c r="AX2265" s="238"/>
      <c r="AY2265" s="238"/>
      <c r="AZ2265" s="238"/>
      <c r="BA2265" s="238"/>
      <c r="BB2265" s="238"/>
      <c r="BC2265" s="238"/>
      <c r="BD2265" s="238"/>
      <c r="BE2265" s="238"/>
      <c r="BF2265" s="238"/>
      <c r="BG2265" s="238"/>
      <c r="BH2265" s="238"/>
      <c r="BI2265" s="238"/>
      <c r="BJ2265" s="238"/>
      <c r="BK2265" s="238"/>
      <c r="BL2265" s="238"/>
      <c r="BM2265" s="238"/>
      <c r="BN2265" s="238"/>
      <c r="BO2265" s="238"/>
      <c r="BP2265" s="238"/>
      <c r="BQ2265" s="238"/>
      <c r="BR2265" s="238"/>
      <c r="BS2265" s="238"/>
      <c r="BT2265" s="238"/>
      <c r="BU2265" s="238"/>
      <c r="BV2265" s="238"/>
      <c r="BW2265" s="238"/>
      <c r="BX2265" s="238"/>
      <c r="BY2265" s="238"/>
      <c r="BZ2265" s="238"/>
      <c r="CA2265" s="238"/>
      <c r="CB2265" s="238"/>
      <c r="CC2265" s="238"/>
      <c r="CD2265" s="238"/>
      <c r="CE2265" s="238"/>
      <c r="CF2265" s="238"/>
      <c r="CG2265" s="238"/>
      <c r="CH2265" s="238"/>
      <c r="CI2265" s="238"/>
      <c r="CJ2265" s="238"/>
      <c r="CK2265" s="238"/>
      <c r="CL2265" s="238"/>
      <c r="CM2265" s="238"/>
      <c r="CN2265" s="238"/>
      <c r="CO2265" s="238"/>
      <c r="CP2265" s="238"/>
      <c r="CQ2265" s="238"/>
      <c r="CR2265" s="238"/>
      <c r="CS2265" s="238"/>
      <c r="CT2265" s="238"/>
      <c r="CU2265" s="238"/>
      <c r="CV2265" s="238"/>
      <c r="CW2265" s="238"/>
      <c r="CX2265" s="238"/>
      <c r="CY2265" s="238"/>
      <c r="CZ2265" s="238"/>
      <c r="DA2265" s="238"/>
      <c r="DB2265" s="238"/>
      <c r="DC2265" s="238"/>
      <c r="DD2265" s="238"/>
      <c r="DE2265" s="238"/>
      <c r="DF2265" s="238"/>
      <c r="DG2265" s="238"/>
      <c r="DH2265" s="238"/>
      <c r="DI2265" s="238"/>
      <c r="DJ2265" s="238"/>
      <c r="DK2265" s="238"/>
      <c r="DL2265" s="238"/>
      <c r="DM2265" s="238"/>
      <c r="DN2265" s="238"/>
      <c r="DO2265" s="238"/>
      <c r="DP2265" s="238"/>
      <c r="DQ2265" s="238"/>
      <c r="DR2265" s="238"/>
      <c r="DS2265" s="238"/>
      <c r="DT2265" s="238"/>
      <c r="DU2265" s="238"/>
      <c r="DV2265" s="238"/>
      <c r="DW2265" s="238"/>
      <c r="DX2265" s="238"/>
      <c r="DY2265" s="238"/>
      <c r="DZ2265" s="238"/>
      <c r="EA2265" s="238"/>
      <c r="EB2265" s="238"/>
      <c r="EC2265" s="238"/>
      <c r="ED2265" s="238"/>
      <c r="EE2265" s="238"/>
      <c r="EF2265" s="238"/>
      <c r="EG2265" s="238"/>
      <c r="EH2265" s="238"/>
      <c r="EI2265" s="238"/>
      <c r="EJ2265" s="238"/>
      <c r="EK2265" s="238"/>
      <c r="EL2265" s="238"/>
      <c r="EM2265" s="238"/>
      <c r="EN2265" s="238"/>
      <c r="EO2265" s="238"/>
      <c r="EP2265" s="238"/>
      <c r="EQ2265" s="238"/>
      <c r="ER2265" s="238"/>
      <c r="ES2265" s="238"/>
      <c r="ET2265" s="238"/>
      <c r="EU2265" s="238"/>
      <c r="EV2265" s="238"/>
      <c r="EW2265" s="238"/>
      <c r="EX2265" s="238"/>
      <c r="EY2265" s="238"/>
      <c r="EZ2265" s="238"/>
      <c r="FA2265" s="238"/>
      <c r="FB2265" s="238"/>
      <c r="FC2265" s="238"/>
      <c r="FD2265" s="238"/>
      <c r="FE2265" s="238"/>
    </row>
    <row r="2266" spans="34:161">
      <c r="AH2266" s="238"/>
      <c r="AI2266" s="238"/>
      <c r="AJ2266" s="238"/>
      <c r="AK2266" s="238"/>
      <c r="AL2266" s="238"/>
      <c r="AM2266" s="238"/>
      <c r="AN2266" s="238"/>
      <c r="AO2266" s="238"/>
      <c r="AP2266" s="238"/>
      <c r="AQ2266" s="238"/>
      <c r="AR2266" s="238"/>
      <c r="AS2266" s="238"/>
      <c r="AT2266" s="238"/>
      <c r="AU2266" s="238"/>
      <c r="AV2266" s="238"/>
      <c r="AW2266" s="238"/>
      <c r="AX2266" s="238"/>
      <c r="AY2266" s="238"/>
      <c r="AZ2266" s="238"/>
      <c r="BA2266" s="238"/>
      <c r="BB2266" s="238"/>
      <c r="BC2266" s="238"/>
      <c r="BD2266" s="238"/>
      <c r="BE2266" s="238"/>
      <c r="BF2266" s="238"/>
      <c r="BG2266" s="238"/>
      <c r="BH2266" s="238"/>
      <c r="BI2266" s="238"/>
      <c r="BJ2266" s="238"/>
      <c r="BK2266" s="238"/>
      <c r="BL2266" s="238"/>
      <c r="BM2266" s="238"/>
      <c r="BN2266" s="238"/>
      <c r="BO2266" s="238"/>
      <c r="BP2266" s="238"/>
      <c r="BQ2266" s="238"/>
      <c r="BR2266" s="238"/>
      <c r="BS2266" s="238"/>
      <c r="BT2266" s="238"/>
      <c r="BU2266" s="238"/>
      <c r="BV2266" s="238"/>
      <c r="BW2266" s="238"/>
      <c r="BX2266" s="238"/>
      <c r="BY2266" s="238"/>
      <c r="BZ2266" s="238"/>
      <c r="CA2266" s="238"/>
      <c r="CB2266" s="238"/>
      <c r="CC2266" s="238"/>
      <c r="CD2266" s="238"/>
      <c r="CE2266" s="238"/>
      <c r="CF2266" s="238"/>
      <c r="CG2266" s="238"/>
      <c r="CH2266" s="238"/>
      <c r="CI2266" s="238"/>
      <c r="CJ2266" s="238"/>
      <c r="CK2266" s="238"/>
      <c r="CL2266" s="238"/>
      <c r="CM2266" s="238"/>
      <c r="CN2266" s="238"/>
      <c r="CO2266" s="238"/>
      <c r="CP2266" s="238"/>
      <c r="CQ2266" s="238"/>
      <c r="CR2266" s="238"/>
      <c r="CS2266" s="238"/>
      <c r="CT2266" s="238"/>
      <c r="CU2266" s="238"/>
      <c r="CV2266" s="238"/>
      <c r="CW2266" s="238"/>
      <c r="CX2266" s="238"/>
      <c r="CY2266" s="238"/>
      <c r="CZ2266" s="238"/>
      <c r="DA2266" s="238"/>
      <c r="DB2266" s="238"/>
      <c r="DC2266" s="238"/>
      <c r="DD2266" s="238"/>
      <c r="DE2266" s="238"/>
      <c r="DF2266" s="238"/>
      <c r="DG2266" s="238"/>
      <c r="DH2266" s="238"/>
      <c r="DI2266" s="238"/>
      <c r="DJ2266" s="238"/>
      <c r="DK2266" s="238"/>
      <c r="DL2266" s="238"/>
      <c r="DM2266" s="238"/>
      <c r="DN2266" s="238"/>
      <c r="DO2266" s="238"/>
      <c r="DP2266" s="238"/>
      <c r="DQ2266" s="238"/>
      <c r="DR2266" s="238"/>
      <c r="DS2266" s="238"/>
      <c r="DT2266" s="238"/>
      <c r="DU2266" s="238"/>
      <c r="DV2266" s="238"/>
      <c r="DW2266" s="238"/>
      <c r="DX2266" s="238"/>
      <c r="DY2266" s="238"/>
      <c r="DZ2266" s="238"/>
      <c r="EA2266" s="238"/>
      <c r="EB2266" s="238"/>
      <c r="EC2266" s="238"/>
      <c r="ED2266" s="238"/>
      <c r="EE2266" s="238"/>
      <c r="EF2266" s="238"/>
      <c r="EG2266" s="238"/>
      <c r="EH2266" s="238"/>
      <c r="EI2266" s="238"/>
      <c r="EJ2266" s="238"/>
      <c r="EK2266" s="238"/>
      <c r="EL2266" s="238"/>
      <c r="EM2266" s="238"/>
      <c r="EN2266" s="238"/>
      <c r="EO2266" s="238"/>
      <c r="EP2266" s="238"/>
      <c r="EQ2266" s="238"/>
      <c r="ER2266" s="238"/>
      <c r="ES2266" s="238"/>
      <c r="ET2266" s="238"/>
      <c r="EU2266" s="238"/>
      <c r="EV2266" s="238"/>
      <c r="EW2266" s="238"/>
      <c r="EX2266" s="238"/>
      <c r="EY2266" s="238"/>
      <c r="EZ2266" s="238"/>
      <c r="FA2266" s="238"/>
      <c r="FB2266" s="238"/>
      <c r="FC2266" s="238"/>
      <c r="FD2266" s="238"/>
      <c r="FE2266" s="238"/>
    </row>
    <row r="2267" spans="34:161">
      <c r="AH2267" s="238"/>
      <c r="AI2267" s="238"/>
      <c r="AJ2267" s="238"/>
      <c r="AK2267" s="238"/>
      <c r="AL2267" s="238"/>
      <c r="AM2267" s="238"/>
      <c r="AN2267" s="238"/>
      <c r="AO2267" s="238"/>
      <c r="AP2267" s="238"/>
      <c r="AQ2267" s="238"/>
      <c r="AR2267" s="238"/>
      <c r="AS2267" s="238"/>
      <c r="AT2267" s="238"/>
      <c r="AU2267" s="238"/>
      <c r="AV2267" s="238"/>
      <c r="AW2267" s="238"/>
      <c r="AX2267" s="238"/>
      <c r="AY2267" s="238"/>
      <c r="AZ2267" s="238"/>
      <c r="BA2267" s="238"/>
      <c r="BB2267" s="238"/>
      <c r="BC2267" s="238"/>
      <c r="BD2267" s="238"/>
      <c r="BE2267" s="238"/>
      <c r="BF2267" s="238"/>
      <c r="BG2267" s="238"/>
      <c r="BH2267" s="238"/>
      <c r="BI2267" s="238"/>
      <c r="BJ2267" s="238"/>
      <c r="BK2267" s="238"/>
      <c r="BL2267" s="238"/>
      <c r="BM2267" s="238"/>
      <c r="BN2267" s="238"/>
      <c r="BO2267" s="238"/>
      <c r="BP2267" s="238"/>
      <c r="BQ2267" s="238"/>
      <c r="BR2267" s="238"/>
      <c r="BS2267" s="238"/>
      <c r="BT2267" s="238"/>
      <c r="BU2267" s="238"/>
      <c r="BV2267" s="238"/>
      <c r="BW2267" s="238"/>
      <c r="BX2267" s="238"/>
      <c r="BY2267" s="238"/>
      <c r="BZ2267" s="238"/>
      <c r="CA2267" s="238"/>
      <c r="CB2267" s="238"/>
      <c r="CC2267" s="238"/>
      <c r="CD2267" s="238"/>
      <c r="CE2267" s="238"/>
      <c r="CF2267" s="238"/>
      <c r="CG2267" s="238"/>
      <c r="CH2267" s="238"/>
      <c r="CI2267" s="238"/>
      <c r="CJ2267" s="238"/>
      <c r="CK2267" s="238"/>
      <c r="CL2267" s="238"/>
      <c r="CM2267" s="238"/>
      <c r="CN2267" s="238"/>
      <c r="CO2267" s="238"/>
      <c r="CP2267" s="238"/>
      <c r="CQ2267" s="238"/>
      <c r="CR2267" s="238"/>
      <c r="CS2267" s="238"/>
      <c r="CT2267" s="238"/>
      <c r="CU2267" s="238"/>
      <c r="CV2267" s="238"/>
      <c r="CW2267" s="238"/>
      <c r="CX2267" s="238"/>
      <c r="CY2267" s="238"/>
      <c r="CZ2267" s="238"/>
      <c r="DA2267" s="238"/>
      <c r="DB2267" s="238"/>
      <c r="DC2267" s="238"/>
      <c r="DD2267" s="238"/>
      <c r="DE2267" s="238"/>
      <c r="DF2267" s="238"/>
      <c r="DG2267" s="238"/>
      <c r="DH2267" s="238"/>
      <c r="DI2267" s="238"/>
      <c r="DJ2267" s="238"/>
      <c r="DK2267" s="238"/>
      <c r="DL2267" s="238"/>
      <c r="DM2267" s="238"/>
      <c r="DN2267" s="238"/>
      <c r="DO2267" s="238"/>
      <c r="DP2267" s="238"/>
      <c r="DQ2267" s="238"/>
      <c r="DR2267" s="238"/>
      <c r="DS2267" s="238"/>
      <c r="DT2267" s="238"/>
      <c r="DU2267" s="238"/>
      <c r="DV2267" s="238"/>
      <c r="DW2267" s="238"/>
      <c r="DX2267" s="238"/>
      <c r="DY2267" s="238"/>
      <c r="DZ2267" s="238"/>
      <c r="EA2267" s="238"/>
      <c r="EB2267" s="238"/>
      <c r="EC2267" s="238"/>
      <c r="ED2267" s="238"/>
      <c r="EE2267" s="238"/>
      <c r="EF2267" s="238"/>
      <c r="EG2267" s="238"/>
      <c r="EH2267" s="238"/>
      <c r="EI2267" s="238"/>
      <c r="EJ2267" s="238"/>
      <c r="EK2267" s="238"/>
      <c r="EL2267" s="238"/>
      <c r="EM2267" s="238"/>
      <c r="EN2267" s="238"/>
      <c r="EO2267" s="238"/>
      <c r="EP2267" s="238"/>
      <c r="EQ2267" s="238"/>
      <c r="ER2267" s="238"/>
      <c r="ES2267" s="238"/>
      <c r="ET2267" s="238"/>
      <c r="EU2267" s="238"/>
      <c r="EV2267" s="238"/>
      <c r="EW2267" s="238"/>
      <c r="EX2267" s="238"/>
      <c r="EY2267" s="238"/>
      <c r="EZ2267" s="238"/>
      <c r="FA2267" s="238"/>
      <c r="FB2267" s="238"/>
      <c r="FC2267" s="238"/>
      <c r="FD2267" s="238"/>
      <c r="FE2267" s="238"/>
    </row>
    <row r="2268" spans="34:161">
      <c r="AH2268" s="238"/>
      <c r="AI2268" s="238"/>
      <c r="AJ2268" s="238"/>
      <c r="AK2268" s="238"/>
      <c r="AL2268" s="238"/>
      <c r="AM2268" s="238"/>
      <c r="AN2268" s="238"/>
      <c r="AO2268" s="238"/>
      <c r="AP2268" s="238"/>
      <c r="AQ2268" s="238"/>
      <c r="AR2268" s="238"/>
      <c r="AS2268" s="238"/>
      <c r="AT2268" s="238"/>
      <c r="AU2268" s="238"/>
      <c r="AV2268" s="238"/>
      <c r="AW2268" s="238"/>
      <c r="AX2268" s="238"/>
      <c r="AY2268" s="238"/>
      <c r="AZ2268" s="238"/>
      <c r="BA2268" s="238"/>
      <c r="BB2268" s="238"/>
      <c r="BC2268" s="238"/>
      <c r="BD2268" s="238"/>
      <c r="BE2268" s="238"/>
      <c r="BF2268" s="238"/>
      <c r="BG2268" s="238"/>
      <c r="BH2268" s="238"/>
      <c r="BI2268" s="238"/>
      <c r="BJ2268" s="238"/>
      <c r="BK2268" s="238"/>
      <c r="BL2268" s="238"/>
      <c r="BM2268" s="238"/>
      <c r="BN2268" s="238"/>
      <c r="BO2268" s="238"/>
      <c r="BP2268" s="238"/>
      <c r="BQ2268" s="238"/>
      <c r="BR2268" s="238"/>
      <c r="BS2268" s="238"/>
      <c r="BT2268" s="238"/>
      <c r="BU2268" s="238"/>
      <c r="BV2268" s="238"/>
      <c r="BW2268" s="238"/>
      <c r="BX2268" s="238"/>
      <c r="BY2268" s="238"/>
      <c r="BZ2268" s="238"/>
      <c r="CA2268" s="238"/>
      <c r="CB2268" s="238"/>
      <c r="CC2268" s="238"/>
      <c r="CD2268" s="238"/>
      <c r="CE2268" s="238"/>
      <c r="CF2268" s="238"/>
      <c r="CG2268" s="238"/>
      <c r="CH2268" s="238"/>
      <c r="CI2268" s="238"/>
      <c r="CJ2268" s="238"/>
      <c r="CK2268" s="238"/>
      <c r="CL2268" s="238"/>
      <c r="CM2268" s="238"/>
      <c r="CN2268" s="238"/>
      <c r="CO2268" s="238"/>
      <c r="CP2268" s="238"/>
      <c r="CQ2268" s="238"/>
      <c r="CR2268" s="238"/>
      <c r="CS2268" s="238"/>
      <c r="CT2268" s="238"/>
      <c r="CU2268" s="238"/>
      <c r="CV2268" s="238"/>
      <c r="CW2268" s="238"/>
      <c r="CX2268" s="238"/>
      <c r="CY2268" s="238"/>
      <c r="CZ2268" s="238"/>
      <c r="DA2268" s="238"/>
      <c r="DB2268" s="238"/>
      <c r="DC2268" s="238"/>
      <c r="DD2268" s="238"/>
      <c r="DE2268" s="238"/>
      <c r="DF2268" s="238"/>
      <c r="DG2268" s="238"/>
      <c r="DH2268" s="238"/>
      <c r="DI2268" s="238"/>
      <c r="DJ2268" s="238"/>
      <c r="DK2268" s="238"/>
      <c r="DL2268" s="238"/>
      <c r="DM2268" s="238"/>
      <c r="DN2268" s="238"/>
      <c r="DO2268" s="238"/>
      <c r="DP2268" s="238"/>
      <c r="DQ2268" s="238"/>
      <c r="DR2268" s="238"/>
      <c r="DS2268" s="238"/>
      <c r="DT2268" s="238"/>
      <c r="DU2268" s="238"/>
      <c r="DV2268" s="238"/>
      <c r="DW2268" s="238"/>
      <c r="DX2268" s="238"/>
      <c r="DY2268" s="238"/>
      <c r="DZ2268" s="238"/>
      <c r="EA2268" s="238"/>
      <c r="EB2268" s="238"/>
      <c r="EC2268" s="238"/>
      <c r="ED2268" s="238"/>
      <c r="EE2268" s="238"/>
      <c r="EF2268" s="238"/>
      <c r="EG2268" s="238"/>
      <c r="EH2268" s="238"/>
      <c r="EI2268" s="238"/>
      <c r="EJ2268" s="238"/>
      <c r="EK2268" s="238"/>
      <c r="EL2268" s="238"/>
      <c r="EM2268" s="238"/>
      <c r="EN2268" s="238"/>
      <c r="EO2268" s="238"/>
      <c r="EP2268" s="238"/>
      <c r="EQ2268" s="238"/>
      <c r="ER2268" s="238"/>
      <c r="ES2268" s="238"/>
      <c r="ET2268" s="238"/>
      <c r="EU2268" s="238"/>
      <c r="EV2268" s="238"/>
      <c r="EW2268" s="238"/>
      <c r="EX2268" s="238"/>
      <c r="EY2268" s="238"/>
      <c r="EZ2268" s="238"/>
      <c r="FA2268" s="238"/>
      <c r="FB2268" s="238"/>
      <c r="FC2268" s="238"/>
      <c r="FD2268" s="238"/>
      <c r="FE2268" s="238"/>
    </row>
    <row r="2269" spans="34:161">
      <c r="AH2269" s="238"/>
      <c r="AI2269" s="238"/>
      <c r="AJ2269" s="238"/>
      <c r="AK2269" s="238"/>
      <c r="AL2269" s="238"/>
      <c r="AM2269" s="238"/>
      <c r="AN2269" s="238"/>
      <c r="AO2269" s="238"/>
      <c r="AP2269" s="238"/>
      <c r="AQ2269" s="238"/>
      <c r="AR2269" s="238"/>
      <c r="AS2269" s="238"/>
      <c r="AT2269" s="238"/>
      <c r="AU2269" s="238"/>
      <c r="AV2269" s="238"/>
      <c r="AW2269" s="238"/>
      <c r="AX2269" s="238"/>
      <c r="AY2269" s="238"/>
      <c r="AZ2269" s="238"/>
      <c r="BA2269" s="238"/>
      <c r="BB2269" s="238"/>
      <c r="BC2269" s="238"/>
      <c r="BD2269" s="238"/>
      <c r="BE2269" s="238"/>
      <c r="BF2269" s="238"/>
      <c r="BG2269" s="238"/>
      <c r="BH2269" s="238"/>
      <c r="BI2269" s="238"/>
      <c r="BJ2269" s="238"/>
      <c r="BK2269" s="238"/>
      <c r="BL2269" s="238"/>
      <c r="BM2269" s="238"/>
      <c r="BN2269" s="238"/>
      <c r="BO2269" s="238"/>
      <c r="BP2269" s="238"/>
      <c r="BQ2269" s="238"/>
      <c r="BR2269" s="238"/>
      <c r="BS2269" s="238"/>
      <c r="BT2269" s="238"/>
      <c r="BU2269" s="238"/>
      <c r="BV2269" s="238"/>
      <c r="BW2269" s="238"/>
      <c r="BX2269" s="238"/>
      <c r="BY2269" s="238"/>
      <c r="BZ2269" s="238"/>
      <c r="CA2269" s="238"/>
      <c r="CB2269" s="238"/>
      <c r="CC2269" s="238"/>
      <c r="CD2269" s="238"/>
      <c r="CE2269" s="238"/>
      <c r="CF2269" s="238"/>
      <c r="CG2269" s="238"/>
      <c r="CH2269" s="238"/>
      <c r="CI2269" s="238"/>
      <c r="CJ2269" s="238"/>
      <c r="CK2269" s="238"/>
      <c r="CL2269" s="238"/>
      <c r="CM2269" s="238"/>
      <c r="CN2269" s="238"/>
      <c r="CO2269" s="238"/>
      <c r="CP2269" s="238"/>
      <c r="CQ2269" s="238"/>
      <c r="CR2269" s="238"/>
      <c r="CS2269" s="238"/>
      <c r="CT2269" s="238"/>
      <c r="CU2269" s="238"/>
      <c r="CV2269" s="238"/>
      <c r="CW2269" s="238"/>
      <c r="CX2269" s="238"/>
      <c r="CY2269" s="238"/>
      <c r="CZ2269" s="238"/>
      <c r="DA2269" s="238"/>
      <c r="DB2269" s="238"/>
      <c r="DC2269" s="238"/>
      <c r="DD2269" s="238"/>
      <c r="DE2269" s="238"/>
      <c r="DF2269" s="238"/>
      <c r="DG2269" s="238"/>
      <c r="DH2269" s="238"/>
      <c r="DI2269" s="238"/>
      <c r="DJ2269" s="238"/>
      <c r="DK2269" s="238"/>
      <c r="DL2269" s="238"/>
      <c r="DM2269" s="238"/>
      <c r="DN2269" s="238"/>
      <c r="DO2269" s="238"/>
      <c r="DP2269" s="238"/>
      <c r="DQ2269" s="238"/>
      <c r="DR2269" s="238"/>
      <c r="DS2269" s="238"/>
      <c r="DT2269" s="238"/>
      <c r="DU2269" s="238"/>
      <c r="DV2269" s="238"/>
      <c r="DW2269" s="238"/>
      <c r="DX2269" s="238"/>
      <c r="DY2269" s="238"/>
      <c r="DZ2269" s="238"/>
      <c r="EA2269" s="238"/>
      <c r="EB2269" s="238"/>
      <c r="EC2269" s="238"/>
      <c r="ED2269" s="238"/>
      <c r="EE2269" s="238"/>
      <c r="EF2269" s="238"/>
      <c r="EG2269" s="238"/>
      <c r="EH2269" s="238"/>
      <c r="EI2269" s="238"/>
      <c r="EJ2269" s="238"/>
      <c r="EK2269" s="238"/>
      <c r="EL2269" s="238"/>
      <c r="EM2269" s="238"/>
      <c r="EN2269" s="238"/>
      <c r="EO2269" s="238"/>
      <c r="EP2269" s="238"/>
      <c r="EQ2269" s="238"/>
      <c r="ER2269" s="238"/>
      <c r="ES2269" s="238"/>
      <c r="ET2269" s="238"/>
      <c r="EU2269" s="238"/>
      <c r="EV2269" s="238"/>
      <c r="EW2269" s="238"/>
      <c r="EX2269" s="238"/>
      <c r="EY2269" s="238"/>
      <c r="EZ2269" s="238"/>
      <c r="FA2269" s="238"/>
      <c r="FB2269" s="238"/>
      <c r="FC2269" s="238"/>
      <c r="FD2269" s="238"/>
      <c r="FE2269" s="238"/>
    </row>
    <row r="2270" spans="34:161">
      <c r="AH2270" s="238"/>
      <c r="AI2270" s="238"/>
      <c r="AJ2270" s="238"/>
      <c r="AK2270" s="238"/>
      <c r="AL2270" s="238"/>
      <c r="AM2270" s="238"/>
      <c r="AN2270" s="238"/>
      <c r="AO2270" s="238"/>
      <c r="AP2270" s="238"/>
      <c r="AQ2270" s="238"/>
      <c r="AR2270" s="238"/>
      <c r="AS2270" s="238"/>
      <c r="AT2270" s="238"/>
      <c r="AU2270" s="238"/>
      <c r="AV2270" s="238"/>
      <c r="AW2270" s="238"/>
      <c r="AX2270" s="238"/>
      <c r="AY2270" s="238"/>
      <c r="AZ2270" s="238"/>
      <c r="BA2270" s="238"/>
      <c r="BB2270" s="238"/>
      <c r="BC2270" s="238"/>
      <c r="BD2270" s="238"/>
      <c r="BE2270" s="238"/>
      <c r="BF2270" s="238"/>
      <c r="BG2270" s="238"/>
      <c r="BH2270" s="238"/>
      <c r="BI2270" s="238"/>
      <c r="BJ2270" s="238"/>
      <c r="BK2270" s="238"/>
      <c r="BL2270" s="238"/>
      <c r="BM2270" s="238"/>
      <c r="BN2270" s="238"/>
      <c r="BO2270" s="238"/>
      <c r="BP2270" s="238"/>
      <c r="BQ2270" s="238"/>
      <c r="BR2270" s="238"/>
      <c r="BS2270" s="238"/>
      <c r="BT2270" s="238"/>
      <c r="BU2270" s="238"/>
      <c r="BV2270" s="238"/>
      <c r="BW2270" s="238"/>
      <c r="BX2270" s="238"/>
      <c r="BY2270" s="238"/>
      <c r="BZ2270" s="238"/>
      <c r="CA2270" s="238"/>
      <c r="CB2270" s="238"/>
      <c r="CC2270" s="238"/>
      <c r="CD2270" s="238"/>
      <c r="CE2270" s="238"/>
      <c r="CF2270" s="238"/>
      <c r="CG2270" s="238"/>
      <c r="CH2270" s="238"/>
      <c r="CI2270" s="238"/>
      <c r="CJ2270" s="238"/>
      <c r="CK2270" s="238"/>
      <c r="CL2270" s="238"/>
      <c r="CM2270" s="238"/>
      <c r="CN2270" s="238"/>
      <c r="CO2270" s="238"/>
      <c r="CP2270" s="238"/>
      <c r="CQ2270" s="238"/>
      <c r="CR2270" s="238"/>
      <c r="CS2270" s="238"/>
      <c r="CT2270" s="238"/>
      <c r="CU2270" s="238"/>
      <c r="CV2270" s="238"/>
      <c r="CW2270" s="238"/>
      <c r="CX2270" s="238"/>
      <c r="CY2270" s="238"/>
      <c r="CZ2270" s="238"/>
      <c r="DA2270" s="238"/>
      <c r="DB2270" s="238"/>
      <c r="DC2270" s="238"/>
      <c r="DD2270" s="238"/>
      <c r="DE2270" s="238"/>
      <c r="DF2270" s="238"/>
      <c r="DG2270" s="238"/>
      <c r="DH2270" s="238"/>
      <c r="DI2270" s="238"/>
      <c r="DJ2270" s="238"/>
      <c r="DK2270" s="238"/>
      <c r="DL2270" s="238"/>
      <c r="DM2270" s="238"/>
      <c r="DN2270" s="238"/>
      <c r="DO2270" s="238"/>
      <c r="DP2270" s="238"/>
      <c r="DQ2270" s="238"/>
      <c r="DR2270" s="238"/>
      <c r="DS2270" s="238"/>
      <c r="DT2270" s="238"/>
      <c r="DU2270" s="238"/>
      <c r="DV2270" s="238"/>
      <c r="DW2270" s="238"/>
      <c r="DX2270" s="238"/>
      <c r="DY2270" s="238"/>
      <c r="DZ2270" s="238"/>
      <c r="EA2270" s="238"/>
      <c r="EB2270" s="238"/>
      <c r="EC2270" s="238"/>
      <c r="ED2270" s="238"/>
      <c r="EE2270" s="238"/>
      <c r="EF2270" s="238"/>
      <c r="EG2270" s="238"/>
      <c r="EH2270" s="238"/>
      <c r="EI2270" s="238"/>
      <c r="EJ2270" s="238"/>
      <c r="EK2270" s="238"/>
      <c r="EL2270" s="238"/>
      <c r="EM2270" s="238"/>
      <c r="EN2270" s="238"/>
      <c r="EO2270" s="238"/>
      <c r="EP2270" s="238"/>
      <c r="EQ2270" s="238"/>
      <c r="ER2270" s="238"/>
      <c r="ES2270" s="238"/>
      <c r="ET2270" s="238"/>
      <c r="EU2270" s="238"/>
      <c r="EV2270" s="238"/>
      <c r="EW2270" s="238"/>
      <c r="EX2270" s="238"/>
      <c r="EY2270" s="238"/>
      <c r="EZ2270" s="238"/>
      <c r="FA2270" s="238"/>
      <c r="FB2270" s="238"/>
      <c r="FC2270" s="238"/>
      <c r="FD2270" s="238"/>
      <c r="FE2270" s="238"/>
    </row>
    <row r="2271" spans="34:161">
      <c r="AH2271" s="238"/>
      <c r="AI2271" s="238"/>
      <c r="AJ2271" s="238"/>
      <c r="AK2271" s="238"/>
      <c r="AL2271" s="238"/>
      <c r="AM2271" s="238"/>
      <c r="AN2271" s="238"/>
      <c r="AO2271" s="238"/>
      <c r="AP2271" s="238"/>
      <c r="AQ2271" s="238"/>
      <c r="AR2271" s="238"/>
      <c r="AS2271" s="238"/>
      <c r="AT2271" s="238"/>
      <c r="AU2271" s="238"/>
      <c r="AV2271" s="238"/>
      <c r="AW2271" s="238"/>
      <c r="AX2271" s="238"/>
      <c r="AY2271" s="238"/>
      <c r="AZ2271" s="238"/>
      <c r="BA2271" s="238"/>
      <c r="BB2271" s="238"/>
      <c r="BC2271" s="238"/>
      <c r="BD2271" s="238"/>
      <c r="BE2271" s="238"/>
      <c r="BF2271" s="238"/>
      <c r="BG2271" s="238"/>
      <c r="BH2271" s="238"/>
      <c r="BI2271" s="238"/>
      <c r="BJ2271" s="238"/>
      <c r="BK2271" s="238"/>
      <c r="BL2271" s="238"/>
      <c r="BM2271" s="238"/>
      <c r="BN2271" s="238"/>
      <c r="BO2271" s="238"/>
      <c r="BP2271" s="238"/>
      <c r="BQ2271" s="238"/>
      <c r="BR2271" s="238"/>
      <c r="BS2271" s="238"/>
      <c r="BT2271" s="238"/>
      <c r="BU2271" s="238"/>
      <c r="BV2271" s="238"/>
      <c r="BW2271" s="238"/>
      <c r="BX2271" s="238"/>
      <c r="BY2271" s="238"/>
      <c r="BZ2271" s="238"/>
      <c r="CA2271" s="238"/>
      <c r="CB2271" s="238"/>
      <c r="CC2271" s="238"/>
      <c r="CD2271" s="238"/>
      <c r="CE2271" s="238"/>
      <c r="CF2271" s="238"/>
      <c r="CG2271" s="238"/>
      <c r="CH2271" s="238"/>
      <c r="CI2271" s="238"/>
      <c r="CJ2271" s="238"/>
      <c r="CK2271" s="238"/>
      <c r="CL2271" s="238"/>
      <c r="CM2271" s="238"/>
      <c r="CN2271" s="238"/>
      <c r="CO2271" s="238"/>
      <c r="CP2271" s="238"/>
      <c r="CQ2271" s="238"/>
      <c r="CR2271" s="238"/>
      <c r="CS2271" s="238"/>
      <c r="CT2271" s="238"/>
      <c r="CU2271" s="238"/>
      <c r="CV2271" s="238"/>
      <c r="CW2271" s="238"/>
      <c r="CX2271" s="238"/>
      <c r="CY2271" s="238"/>
      <c r="CZ2271" s="238"/>
      <c r="DA2271" s="238"/>
      <c r="DB2271" s="238"/>
      <c r="DC2271" s="238"/>
      <c r="DD2271" s="238"/>
      <c r="DE2271" s="238"/>
      <c r="DF2271" s="238"/>
      <c r="DG2271" s="238"/>
      <c r="DH2271" s="238"/>
      <c r="DI2271" s="238"/>
      <c r="DJ2271" s="238"/>
      <c r="DK2271" s="238"/>
      <c r="DL2271" s="238"/>
      <c r="DM2271" s="238"/>
      <c r="DN2271" s="238"/>
      <c r="DO2271" s="238"/>
      <c r="DP2271" s="238"/>
      <c r="DQ2271" s="238"/>
      <c r="DR2271" s="238"/>
      <c r="DS2271" s="238"/>
      <c r="DT2271" s="238"/>
      <c r="DU2271" s="238"/>
      <c r="DV2271" s="238"/>
      <c r="DW2271" s="238"/>
      <c r="DX2271" s="238"/>
      <c r="DY2271" s="238"/>
      <c r="DZ2271" s="238"/>
      <c r="EA2271" s="238"/>
      <c r="EB2271" s="238"/>
      <c r="EC2271" s="238"/>
      <c r="ED2271" s="238"/>
      <c r="EE2271" s="238"/>
      <c r="EF2271" s="238"/>
      <c r="EG2271" s="238"/>
      <c r="EH2271" s="238"/>
      <c r="EI2271" s="238"/>
      <c r="EJ2271" s="238"/>
      <c r="EK2271" s="238"/>
      <c r="EL2271" s="238"/>
      <c r="EM2271" s="238"/>
      <c r="EN2271" s="238"/>
      <c r="EO2271" s="238"/>
      <c r="EP2271" s="238"/>
      <c r="EQ2271" s="238"/>
      <c r="ER2271" s="238"/>
      <c r="ES2271" s="238"/>
      <c r="ET2271" s="238"/>
      <c r="EU2271" s="238"/>
      <c r="EV2271" s="238"/>
      <c r="EW2271" s="238"/>
      <c r="EX2271" s="238"/>
      <c r="EY2271" s="238"/>
      <c r="EZ2271" s="238"/>
      <c r="FA2271" s="238"/>
      <c r="FB2271" s="238"/>
      <c r="FC2271" s="238"/>
      <c r="FD2271" s="238"/>
      <c r="FE2271" s="238"/>
    </row>
    <row r="2272" spans="34:161">
      <c r="AH2272" s="238"/>
      <c r="AI2272" s="238"/>
      <c r="AJ2272" s="238"/>
      <c r="AK2272" s="238"/>
      <c r="AL2272" s="238"/>
      <c r="AM2272" s="238"/>
      <c r="AN2272" s="238"/>
      <c r="AO2272" s="238"/>
      <c r="AP2272" s="238"/>
      <c r="AQ2272" s="238"/>
      <c r="AR2272" s="238"/>
      <c r="AS2272" s="238"/>
      <c r="AT2272" s="238"/>
      <c r="AU2272" s="238"/>
      <c r="AV2272" s="238"/>
      <c r="AW2272" s="238"/>
      <c r="AX2272" s="238"/>
      <c r="AY2272" s="238"/>
      <c r="AZ2272" s="238"/>
      <c r="BA2272" s="238"/>
      <c r="BB2272" s="238"/>
      <c r="BC2272" s="238"/>
      <c r="BD2272" s="238"/>
      <c r="BE2272" s="238"/>
      <c r="BF2272" s="238"/>
      <c r="BG2272" s="238"/>
      <c r="BH2272" s="238"/>
      <c r="BI2272" s="238"/>
      <c r="BJ2272" s="238"/>
      <c r="BK2272" s="238"/>
      <c r="BL2272" s="238"/>
      <c r="BM2272" s="238"/>
      <c r="BN2272" s="238"/>
      <c r="BO2272" s="238"/>
      <c r="BP2272" s="238"/>
      <c r="BQ2272" s="238"/>
      <c r="BR2272" s="238"/>
      <c r="BS2272" s="238"/>
      <c r="BT2272" s="238"/>
      <c r="BU2272" s="238"/>
      <c r="BV2272" s="238"/>
      <c r="BW2272" s="238"/>
      <c r="BX2272" s="238"/>
      <c r="BY2272" s="238"/>
      <c r="BZ2272" s="238"/>
      <c r="CA2272" s="238"/>
      <c r="CB2272" s="238"/>
      <c r="CC2272" s="238"/>
      <c r="CD2272" s="238"/>
      <c r="CE2272" s="238"/>
      <c r="CF2272" s="238"/>
      <c r="CG2272" s="238"/>
      <c r="CH2272" s="238"/>
      <c r="CI2272" s="238"/>
      <c r="CJ2272" s="238"/>
      <c r="CK2272" s="238"/>
      <c r="CL2272" s="238"/>
      <c r="CM2272" s="238"/>
      <c r="CN2272" s="238"/>
      <c r="CO2272" s="238"/>
      <c r="CP2272" s="238"/>
      <c r="CQ2272" s="238"/>
      <c r="CR2272" s="238"/>
      <c r="CS2272" s="238"/>
      <c r="CT2272" s="238"/>
      <c r="CU2272" s="238"/>
      <c r="CV2272" s="238"/>
      <c r="CW2272" s="238"/>
      <c r="CX2272" s="238"/>
      <c r="CY2272" s="238"/>
      <c r="CZ2272" s="238"/>
      <c r="DA2272" s="238"/>
      <c r="DB2272" s="238"/>
      <c r="DC2272" s="238"/>
      <c r="DD2272" s="238"/>
      <c r="DE2272" s="238"/>
      <c r="DF2272" s="238"/>
      <c r="DG2272" s="238"/>
      <c r="DH2272" s="238"/>
      <c r="DI2272" s="238"/>
      <c r="DJ2272" s="238"/>
      <c r="DK2272" s="238"/>
      <c r="DL2272" s="238"/>
      <c r="DM2272" s="238"/>
      <c r="DN2272" s="238"/>
      <c r="DO2272" s="238"/>
      <c r="DP2272" s="238"/>
      <c r="DQ2272" s="238"/>
      <c r="DR2272" s="238"/>
      <c r="DS2272" s="238"/>
      <c r="DT2272" s="238"/>
      <c r="DU2272" s="238"/>
      <c r="DV2272" s="238"/>
      <c r="DW2272" s="238"/>
      <c r="DX2272" s="238"/>
      <c r="DY2272" s="238"/>
      <c r="DZ2272" s="238"/>
      <c r="EA2272" s="238"/>
      <c r="EB2272" s="238"/>
      <c r="EC2272" s="238"/>
      <c r="ED2272" s="238"/>
      <c r="EE2272" s="238"/>
      <c r="EF2272" s="238"/>
      <c r="EG2272" s="238"/>
      <c r="EH2272" s="238"/>
      <c r="EI2272" s="238"/>
      <c r="EJ2272" s="238"/>
      <c r="EK2272" s="238"/>
      <c r="EL2272" s="238"/>
      <c r="EM2272" s="238"/>
      <c r="EN2272" s="238"/>
      <c r="EO2272" s="238"/>
      <c r="EP2272" s="238"/>
      <c r="EQ2272" s="238"/>
      <c r="ER2272" s="238"/>
      <c r="ES2272" s="238"/>
      <c r="ET2272" s="238"/>
      <c r="EU2272" s="238"/>
      <c r="EV2272" s="238"/>
      <c r="EW2272" s="238"/>
      <c r="EX2272" s="238"/>
      <c r="EY2272" s="238"/>
      <c r="EZ2272" s="238"/>
      <c r="FA2272" s="238"/>
      <c r="FB2272" s="238"/>
      <c r="FC2272" s="238"/>
      <c r="FD2272" s="238"/>
      <c r="FE2272" s="238"/>
    </row>
    <row r="2273" spans="34:161">
      <c r="AH2273" s="238"/>
      <c r="AI2273" s="238"/>
      <c r="AJ2273" s="238"/>
      <c r="AK2273" s="238"/>
      <c r="AL2273" s="238"/>
      <c r="AM2273" s="238"/>
      <c r="AN2273" s="238"/>
      <c r="AO2273" s="238"/>
      <c r="AP2273" s="238"/>
      <c r="AQ2273" s="238"/>
      <c r="AR2273" s="238"/>
      <c r="AS2273" s="238"/>
      <c r="AT2273" s="238"/>
      <c r="AU2273" s="238"/>
      <c r="AV2273" s="238"/>
      <c r="AW2273" s="238"/>
      <c r="AX2273" s="238"/>
      <c r="AY2273" s="238"/>
      <c r="AZ2273" s="238"/>
      <c r="BA2273" s="238"/>
      <c r="BB2273" s="238"/>
      <c r="BC2273" s="238"/>
      <c r="BD2273" s="238"/>
      <c r="BE2273" s="238"/>
      <c r="BF2273" s="238"/>
      <c r="BG2273" s="238"/>
      <c r="BH2273" s="238"/>
      <c r="BI2273" s="238"/>
      <c r="BJ2273" s="238"/>
      <c r="BK2273" s="238"/>
      <c r="BL2273" s="238"/>
      <c r="BM2273" s="238"/>
      <c r="BN2273" s="238"/>
      <c r="BO2273" s="238"/>
      <c r="BP2273" s="238"/>
      <c r="BQ2273" s="238"/>
      <c r="BR2273" s="238"/>
      <c r="BS2273" s="238"/>
      <c r="BT2273" s="238"/>
      <c r="BU2273" s="238"/>
      <c r="BV2273" s="238"/>
      <c r="BW2273" s="238"/>
      <c r="BX2273" s="238"/>
      <c r="BY2273" s="238"/>
      <c r="BZ2273" s="238"/>
      <c r="CA2273" s="238"/>
      <c r="CB2273" s="238"/>
      <c r="CC2273" s="238"/>
      <c r="CD2273" s="238"/>
      <c r="CE2273" s="238"/>
      <c r="CF2273" s="238"/>
      <c r="CG2273" s="238"/>
      <c r="CH2273" s="238"/>
      <c r="CI2273" s="238"/>
      <c r="CJ2273" s="238"/>
      <c r="CK2273" s="238"/>
      <c r="CL2273" s="238"/>
      <c r="CM2273" s="238"/>
      <c r="CN2273" s="238"/>
      <c r="CO2273" s="238"/>
      <c r="CP2273" s="238"/>
      <c r="CQ2273" s="238"/>
      <c r="CR2273" s="238"/>
      <c r="CS2273" s="238"/>
      <c r="CT2273" s="238"/>
      <c r="CU2273" s="238"/>
      <c r="CV2273" s="238"/>
      <c r="CW2273" s="238"/>
      <c r="CX2273" s="238"/>
      <c r="CY2273" s="238"/>
      <c r="CZ2273" s="238"/>
      <c r="DA2273" s="238"/>
      <c r="DB2273" s="238"/>
      <c r="DC2273" s="238"/>
      <c r="DD2273" s="238"/>
      <c r="DE2273" s="238"/>
      <c r="DF2273" s="238"/>
      <c r="DG2273" s="238"/>
      <c r="DH2273" s="238"/>
      <c r="DI2273" s="238"/>
      <c r="DJ2273" s="238"/>
      <c r="DK2273" s="238"/>
      <c r="DL2273" s="238"/>
      <c r="DM2273" s="238"/>
      <c r="DN2273" s="238"/>
      <c r="DO2273" s="238"/>
      <c r="DP2273" s="238"/>
      <c r="DQ2273" s="238"/>
      <c r="DR2273" s="238"/>
      <c r="DS2273" s="238"/>
      <c r="DT2273" s="238"/>
      <c r="DU2273" s="238"/>
      <c r="DV2273" s="238"/>
      <c r="DW2273" s="238"/>
      <c r="DX2273" s="238"/>
      <c r="DY2273" s="238"/>
      <c r="DZ2273" s="238"/>
      <c r="EA2273" s="238"/>
      <c r="EB2273" s="238"/>
      <c r="EC2273" s="238"/>
      <c r="ED2273" s="238"/>
      <c r="EE2273" s="238"/>
      <c r="EF2273" s="238"/>
      <c r="EG2273" s="238"/>
      <c r="EH2273" s="238"/>
      <c r="EI2273" s="238"/>
      <c r="EJ2273" s="238"/>
      <c r="EK2273" s="238"/>
      <c r="EL2273" s="238"/>
      <c r="EM2273" s="238"/>
      <c r="EN2273" s="238"/>
      <c r="EO2273" s="238"/>
      <c r="EP2273" s="238"/>
      <c r="EQ2273" s="238"/>
      <c r="ER2273" s="238"/>
      <c r="ES2273" s="238"/>
      <c r="ET2273" s="238"/>
      <c r="EU2273" s="238"/>
      <c r="EV2273" s="238"/>
      <c r="EW2273" s="238"/>
      <c r="EX2273" s="238"/>
      <c r="EY2273" s="238"/>
      <c r="EZ2273" s="238"/>
      <c r="FA2273" s="238"/>
      <c r="FB2273" s="238"/>
      <c r="FC2273" s="238"/>
      <c r="FD2273" s="238"/>
      <c r="FE2273" s="238"/>
    </row>
    <row r="2274" spans="34:161">
      <c r="AH2274" s="238"/>
      <c r="AI2274" s="238"/>
      <c r="AJ2274" s="238"/>
      <c r="AK2274" s="238"/>
      <c r="AL2274" s="238"/>
      <c r="AM2274" s="238"/>
      <c r="AN2274" s="238"/>
      <c r="AO2274" s="238"/>
      <c r="AP2274" s="238"/>
      <c r="AQ2274" s="238"/>
      <c r="AR2274" s="238"/>
      <c r="AS2274" s="238"/>
      <c r="AT2274" s="238"/>
      <c r="AU2274" s="238"/>
      <c r="AV2274" s="238"/>
      <c r="AW2274" s="238"/>
      <c r="AX2274" s="238"/>
      <c r="AY2274" s="238"/>
      <c r="AZ2274" s="238"/>
      <c r="BA2274" s="238"/>
      <c r="BB2274" s="238"/>
      <c r="BC2274" s="238"/>
      <c r="BD2274" s="238"/>
      <c r="BE2274" s="238"/>
      <c r="BF2274" s="238"/>
      <c r="BG2274" s="238"/>
      <c r="BH2274" s="238"/>
      <c r="BI2274" s="238"/>
      <c r="BJ2274" s="238"/>
      <c r="BK2274" s="238"/>
      <c r="BL2274" s="238"/>
      <c r="BM2274" s="238"/>
      <c r="BN2274" s="238"/>
      <c r="BO2274" s="238"/>
      <c r="BP2274" s="238"/>
      <c r="BQ2274" s="238"/>
      <c r="BR2274" s="238"/>
      <c r="BS2274" s="238"/>
      <c r="BT2274" s="238"/>
      <c r="BU2274" s="238"/>
      <c r="BV2274" s="238"/>
      <c r="BW2274" s="238"/>
      <c r="BX2274" s="238"/>
      <c r="BY2274" s="238"/>
      <c r="BZ2274" s="238"/>
      <c r="CA2274" s="238"/>
      <c r="CB2274" s="238"/>
      <c r="CC2274" s="238"/>
      <c r="CD2274" s="238"/>
      <c r="CE2274" s="238"/>
      <c r="CF2274" s="238"/>
      <c r="CG2274" s="238"/>
      <c r="CH2274" s="238"/>
      <c r="CI2274" s="238"/>
      <c r="CJ2274" s="238"/>
      <c r="CK2274" s="238"/>
      <c r="CL2274" s="238"/>
      <c r="CM2274" s="238"/>
      <c r="CN2274" s="238"/>
      <c r="CO2274" s="238"/>
      <c r="CP2274" s="238"/>
      <c r="CQ2274" s="238"/>
      <c r="CR2274" s="238"/>
      <c r="CS2274" s="238"/>
      <c r="CT2274" s="238"/>
      <c r="CU2274" s="238"/>
      <c r="CV2274" s="238"/>
      <c r="CW2274" s="238"/>
      <c r="CX2274" s="238"/>
      <c r="CY2274" s="238"/>
      <c r="CZ2274" s="238"/>
      <c r="DA2274" s="238"/>
      <c r="DB2274" s="238"/>
      <c r="DC2274" s="238"/>
      <c r="DD2274" s="238"/>
      <c r="DE2274" s="238"/>
      <c r="DF2274" s="238"/>
      <c r="DG2274" s="238"/>
      <c r="DH2274" s="238"/>
      <c r="DI2274" s="238"/>
      <c r="DJ2274" s="238"/>
      <c r="DK2274" s="238"/>
      <c r="DL2274" s="238"/>
      <c r="DM2274" s="238"/>
      <c r="DN2274" s="238"/>
      <c r="DO2274" s="238"/>
      <c r="DP2274" s="238"/>
      <c r="DQ2274" s="238"/>
      <c r="DR2274" s="238"/>
      <c r="DS2274" s="238"/>
      <c r="DT2274" s="238"/>
      <c r="DU2274" s="238"/>
      <c r="DV2274" s="238"/>
      <c r="DW2274" s="238"/>
      <c r="DX2274" s="238"/>
      <c r="DY2274" s="238"/>
      <c r="DZ2274" s="238"/>
      <c r="EA2274" s="238"/>
      <c r="EB2274" s="238"/>
      <c r="EC2274" s="238"/>
      <c r="ED2274" s="238"/>
      <c r="EE2274" s="238"/>
      <c r="EF2274" s="238"/>
      <c r="EG2274" s="238"/>
      <c r="EH2274" s="238"/>
      <c r="EI2274" s="238"/>
      <c r="EJ2274" s="238"/>
      <c r="EK2274" s="238"/>
      <c r="EL2274" s="238"/>
      <c r="EM2274" s="238"/>
      <c r="EN2274" s="238"/>
      <c r="EO2274" s="238"/>
      <c r="EP2274" s="238"/>
      <c r="EQ2274" s="238"/>
      <c r="ER2274" s="238"/>
      <c r="ES2274" s="238"/>
      <c r="ET2274" s="238"/>
      <c r="EU2274" s="238"/>
      <c r="EV2274" s="238"/>
      <c r="EW2274" s="238"/>
      <c r="EX2274" s="238"/>
      <c r="EY2274" s="238"/>
      <c r="EZ2274" s="238"/>
      <c r="FA2274" s="238"/>
      <c r="FB2274" s="238"/>
      <c r="FC2274" s="238"/>
      <c r="FD2274" s="238"/>
      <c r="FE2274" s="238"/>
    </row>
    <row r="2275" spans="34:161">
      <c r="AH2275" s="238"/>
      <c r="AI2275" s="238"/>
      <c r="AJ2275" s="238"/>
      <c r="AK2275" s="238"/>
      <c r="AL2275" s="238"/>
      <c r="AM2275" s="238"/>
      <c r="AN2275" s="238"/>
      <c r="AO2275" s="238"/>
      <c r="AP2275" s="238"/>
      <c r="AQ2275" s="238"/>
      <c r="AR2275" s="238"/>
      <c r="AS2275" s="238"/>
      <c r="AT2275" s="238"/>
      <c r="AU2275" s="238"/>
      <c r="AV2275" s="238"/>
      <c r="AW2275" s="238"/>
      <c r="AX2275" s="238"/>
      <c r="AY2275" s="238"/>
      <c r="AZ2275" s="238"/>
      <c r="BA2275" s="238"/>
      <c r="BB2275" s="238"/>
      <c r="BC2275" s="238"/>
      <c r="BD2275" s="238"/>
      <c r="BE2275" s="238"/>
      <c r="BF2275" s="238"/>
      <c r="BG2275" s="238"/>
      <c r="BH2275" s="238"/>
      <c r="BI2275" s="238"/>
      <c r="BJ2275" s="238"/>
      <c r="BK2275" s="238"/>
      <c r="BL2275" s="238"/>
      <c r="BM2275" s="238"/>
      <c r="BN2275" s="238"/>
      <c r="BO2275" s="238"/>
      <c r="BP2275" s="238"/>
      <c r="BQ2275" s="238"/>
      <c r="BR2275" s="238"/>
      <c r="BS2275" s="238"/>
      <c r="BT2275" s="238"/>
      <c r="BU2275" s="238"/>
      <c r="BV2275" s="238"/>
      <c r="BW2275" s="238"/>
      <c r="BX2275" s="238"/>
      <c r="BY2275" s="238"/>
      <c r="BZ2275" s="238"/>
      <c r="CA2275" s="238"/>
      <c r="CB2275" s="238"/>
      <c r="CC2275" s="238"/>
      <c r="CD2275" s="238"/>
      <c r="CE2275" s="238"/>
      <c r="CF2275" s="238"/>
      <c r="CG2275" s="238"/>
      <c r="CH2275" s="238"/>
      <c r="CI2275" s="238"/>
      <c r="CJ2275" s="238"/>
      <c r="CK2275" s="238"/>
      <c r="CL2275" s="238"/>
      <c r="CM2275" s="238"/>
      <c r="CN2275" s="238"/>
      <c r="CO2275" s="238"/>
      <c r="CP2275" s="238"/>
      <c r="CQ2275" s="238"/>
      <c r="CR2275" s="238"/>
      <c r="CS2275" s="238"/>
      <c r="CT2275" s="238"/>
      <c r="CU2275" s="238"/>
      <c r="CV2275" s="238"/>
      <c r="CW2275" s="238"/>
      <c r="CX2275" s="238"/>
      <c r="CY2275" s="238"/>
      <c r="CZ2275" s="238"/>
      <c r="DA2275" s="238"/>
      <c r="DB2275" s="238"/>
      <c r="DC2275" s="238"/>
      <c r="DD2275" s="238"/>
      <c r="DE2275" s="238"/>
      <c r="DF2275" s="238"/>
      <c r="DG2275" s="238"/>
      <c r="DH2275" s="238"/>
      <c r="DI2275" s="238"/>
      <c r="DJ2275" s="238"/>
      <c r="DK2275" s="238"/>
      <c r="DL2275" s="238"/>
      <c r="DM2275" s="238"/>
      <c r="DN2275" s="238"/>
      <c r="DO2275" s="238"/>
      <c r="DP2275" s="238"/>
      <c r="DQ2275" s="238"/>
      <c r="DR2275" s="238"/>
      <c r="DS2275" s="238"/>
      <c r="DT2275" s="238"/>
      <c r="DU2275" s="238"/>
      <c r="DV2275" s="238"/>
      <c r="DW2275" s="238"/>
      <c r="DX2275" s="238"/>
      <c r="DY2275" s="238"/>
      <c r="DZ2275" s="238"/>
      <c r="EA2275" s="238"/>
      <c r="EB2275" s="238"/>
      <c r="EC2275" s="238"/>
      <c r="ED2275" s="238"/>
      <c r="EE2275" s="238"/>
      <c r="EF2275" s="238"/>
      <c r="EG2275" s="238"/>
      <c r="EH2275" s="238"/>
      <c r="EI2275" s="238"/>
      <c r="EJ2275" s="238"/>
      <c r="EK2275" s="238"/>
      <c r="EL2275" s="238"/>
      <c r="EM2275" s="238"/>
      <c r="EN2275" s="238"/>
      <c r="EO2275" s="238"/>
      <c r="EP2275" s="238"/>
      <c r="EQ2275" s="238"/>
      <c r="ER2275" s="238"/>
      <c r="ES2275" s="238"/>
      <c r="ET2275" s="238"/>
      <c r="EU2275" s="238"/>
      <c r="EV2275" s="238"/>
      <c r="EW2275" s="238"/>
      <c r="EX2275" s="238"/>
      <c r="EY2275" s="238"/>
      <c r="EZ2275" s="238"/>
      <c r="FA2275" s="238"/>
      <c r="FB2275" s="238"/>
      <c r="FC2275" s="238"/>
      <c r="FD2275" s="238"/>
      <c r="FE2275" s="238"/>
    </row>
    <row r="2276" spans="34:161">
      <c r="AH2276" s="238"/>
      <c r="AI2276" s="238"/>
      <c r="AJ2276" s="238"/>
      <c r="AK2276" s="238"/>
      <c r="AL2276" s="238"/>
      <c r="AM2276" s="238"/>
      <c r="AN2276" s="238"/>
      <c r="AO2276" s="238"/>
      <c r="AP2276" s="238"/>
      <c r="AQ2276" s="238"/>
      <c r="AR2276" s="238"/>
      <c r="AS2276" s="238"/>
      <c r="AT2276" s="238"/>
      <c r="AU2276" s="238"/>
      <c r="AV2276" s="238"/>
      <c r="AW2276" s="238"/>
      <c r="AX2276" s="238"/>
      <c r="AY2276" s="238"/>
      <c r="AZ2276" s="238"/>
      <c r="BA2276" s="238"/>
      <c r="BB2276" s="238"/>
      <c r="BC2276" s="238"/>
      <c r="BD2276" s="238"/>
      <c r="BE2276" s="238"/>
      <c r="BF2276" s="238"/>
      <c r="BG2276" s="238"/>
      <c r="BH2276" s="238"/>
      <c r="BI2276" s="238"/>
      <c r="BJ2276" s="238"/>
      <c r="BK2276" s="238"/>
      <c r="BL2276" s="238"/>
      <c r="BM2276" s="238"/>
      <c r="BN2276" s="238"/>
      <c r="BO2276" s="238"/>
      <c r="BP2276" s="238"/>
      <c r="BQ2276" s="238"/>
      <c r="BR2276" s="238"/>
      <c r="BS2276" s="238"/>
      <c r="BT2276" s="238"/>
      <c r="BU2276" s="238"/>
      <c r="BV2276" s="238"/>
      <c r="BW2276" s="238"/>
      <c r="BX2276" s="238"/>
      <c r="BY2276" s="238"/>
      <c r="BZ2276" s="238"/>
      <c r="CA2276" s="238"/>
      <c r="CB2276" s="238"/>
      <c r="CC2276" s="238"/>
      <c r="CD2276" s="238"/>
      <c r="CE2276" s="238"/>
      <c r="CF2276" s="238"/>
      <c r="CG2276" s="238"/>
      <c r="CH2276" s="238"/>
      <c r="CI2276" s="238"/>
      <c r="CJ2276" s="238"/>
      <c r="CK2276" s="238"/>
      <c r="CL2276" s="238"/>
      <c r="CM2276" s="238"/>
      <c r="CN2276" s="238"/>
      <c r="CO2276" s="238"/>
      <c r="CP2276" s="238"/>
      <c r="CQ2276" s="238"/>
      <c r="CR2276" s="238"/>
      <c r="CS2276" s="238"/>
      <c r="CT2276" s="238"/>
      <c r="CU2276" s="238"/>
      <c r="CV2276" s="238"/>
      <c r="CW2276" s="238"/>
      <c r="CX2276" s="238"/>
      <c r="CY2276" s="238"/>
      <c r="CZ2276" s="238"/>
      <c r="DA2276" s="238"/>
      <c r="DB2276" s="238"/>
      <c r="DC2276" s="238"/>
      <c r="DD2276" s="238"/>
      <c r="DE2276" s="238"/>
      <c r="DF2276" s="238"/>
      <c r="DG2276" s="238"/>
      <c r="DH2276" s="238"/>
      <c r="DI2276" s="238"/>
      <c r="DJ2276" s="238"/>
      <c r="DK2276" s="238"/>
      <c r="DL2276" s="238"/>
      <c r="DM2276" s="238"/>
      <c r="DN2276" s="238"/>
      <c r="DO2276" s="238"/>
      <c r="DP2276" s="238"/>
      <c r="DQ2276" s="238"/>
      <c r="DR2276" s="238"/>
      <c r="DS2276" s="238"/>
      <c r="DT2276" s="238"/>
      <c r="DU2276" s="238"/>
      <c r="DV2276" s="238"/>
      <c r="DW2276" s="238"/>
      <c r="DX2276" s="238"/>
      <c r="DY2276" s="238"/>
      <c r="DZ2276" s="238"/>
      <c r="EA2276" s="238"/>
      <c r="EB2276" s="238"/>
      <c r="EC2276" s="238"/>
      <c r="ED2276" s="238"/>
      <c r="EE2276" s="238"/>
      <c r="EF2276" s="238"/>
      <c r="EG2276" s="238"/>
      <c r="EH2276" s="238"/>
      <c r="EI2276" s="238"/>
      <c r="EJ2276" s="238"/>
      <c r="EK2276" s="238"/>
      <c r="EL2276" s="238"/>
      <c r="EM2276" s="238"/>
      <c r="EN2276" s="238"/>
      <c r="EO2276" s="238"/>
      <c r="EP2276" s="238"/>
      <c r="EQ2276" s="238"/>
      <c r="ER2276" s="238"/>
      <c r="ES2276" s="238"/>
      <c r="ET2276" s="238"/>
      <c r="EU2276" s="238"/>
      <c r="EV2276" s="238"/>
      <c r="EW2276" s="238"/>
      <c r="EX2276" s="238"/>
      <c r="EY2276" s="238"/>
      <c r="EZ2276" s="238"/>
      <c r="FA2276" s="238"/>
      <c r="FB2276" s="238"/>
      <c r="FC2276" s="238"/>
      <c r="FD2276" s="238"/>
      <c r="FE2276" s="238"/>
    </row>
    <row r="2277" spans="34:161">
      <c r="AH2277" s="238"/>
      <c r="AI2277" s="238"/>
      <c r="AJ2277" s="238"/>
      <c r="AK2277" s="238"/>
      <c r="AL2277" s="238"/>
      <c r="AM2277" s="238"/>
      <c r="AN2277" s="238"/>
      <c r="AO2277" s="238"/>
      <c r="AP2277" s="238"/>
      <c r="AQ2277" s="238"/>
      <c r="AR2277" s="238"/>
      <c r="AS2277" s="238"/>
      <c r="AT2277" s="238"/>
      <c r="AU2277" s="238"/>
      <c r="AV2277" s="238"/>
      <c r="AW2277" s="238"/>
      <c r="AX2277" s="238"/>
      <c r="AY2277" s="238"/>
      <c r="AZ2277" s="238"/>
      <c r="BA2277" s="238"/>
      <c r="BB2277" s="238"/>
      <c r="BC2277" s="238"/>
      <c r="BD2277" s="238"/>
      <c r="BE2277" s="238"/>
      <c r="BF2277" s="238"/>
      <c r="BG2277" s="238"/>
      <c r="BH2277" s="238"/>
      <c r="BI2277" s="238"/>
      <c r="BJ2277" s="238"/>
      <c r="BK2277" s="238"/>
      <c r="BL2277" s="238"/>
      <c r="BM2277" s="238"/>
      <c r="BN2277" s="238"/>
      <c r="BO2277" s="238"/>
      <c r="BP2277" s="238"/>
      <c r="BQ2277" s="238"/>
      <c r="BR2277" s="238"/>
      <c r="BS2277" s="238"/>
      <c r="BT2277" s="238"/>
      <c r="BU2277" s="238"/>
      <c r="BV2277" s="238"/>
      <c r="BW2277" s="238"/>
      <c r="BX2277" s="238"/>
      <c r="BY2277" s="238"/>
      <c r="BZ2277" s="238"/>
      <c r="CA2277" s="238"/>
      <c r="CB2277" s="238"/>
      <c r="CC2277" s="238"/>
      <c r="CD2277" s="238"/>
      <c r="CE2277" s="238"/>
      <c r="CF2277" s="238"/>
      <c r="CG2277" s="238"/>
      <c r="CH2277" s="238"/>
      <c r="CI2277" s="238"/>
      <c r="CJ2277" s="238"/>
      <c r="CK2277" s="238"/>
      <c r="CL2277" s="238"/>
      <c r="CM2277" s="238"/>
      <c r="CN2277" s="238"/>
      <c r="CO2277" s="238"/>
      <c r="CP2277" s="238"/>
      <c r="CQ2277" s="238"/>
      <c r="CR2277" s="238"/>
      <c r="CS2277" s="238"/>
      <c r="CT2277" s="238"/>
      <c r="CU2277" s="238"/>
      <c r="CV2277" s="238"/>
      <c r="CW2277" s="238"/>
      <c r="CX2277" s="238"/>
      <c r="CY2277" s="238"/>
      <c r="CZ2277" s="238"/>
      <c r="DA2277" s="238"/>
      <c r="DB2277" s="238"/>
      <c r="DC2277" s="238"/>
      <c r="DD2277" s="238"/>
      <c r="DE2277" s="238"/>
      <c r="DF2277" s="238"/>
      <c r="DG2277" s="238"/>
      <c r="DH2277" s="238"/>
      <c r="DI2277" s="238"/>
      <c r="DJ2277" s="238"/>
      <c r="DK2277" s="238"/>
      <c r="DL2277" s="238"/>
      <c r="DM2277" s="238"/>
      <c r="DN2277" s="238"/>
      <c r="DO2277" s="238"/>
      <c r="DP2277" s="238"/>
      <c r="DQ2277" s="238"/>
      <c r="DR2277" s="238"/>
      <c r="DS2277" s="238"/>
      <c r="DT2277" s="238"/>
      <c r="DU2277" s="238"/>
      <c r="DV2277" s="238"/>
      <c r="DW2277" s="238"/>
      <c r="DX2277" s="238"/>
      <c r="DY2277" s="238"/>
      <c r="DZ2277" s="238"/>
      <c r="EA2277" s="238"/>
      <c r="EB2277" s="238"/>
      <c r="EC2277" s="238"/>
      <c r="ED2277" s="238"/>
      <c r="EE2277" s="238"/>
      <c r="EF2277" s="238"/>
      <c r="EG2277" s="238"/>
      <c r="EH2277" s="238"/>
      <c r="EI2277" s="238"/>
      <c r="EJ2277" s="238"/>
      <c r="EK2277" s="238"/>
      <c r="EL2277" s="238"/>
      <c r="EM2277" s="238"/>
      <c r="EN2277" s="238"/>
      <c r="EO2277" s="238"/>
      <c r="EP2277" s="238"/>
      <c r="EQ2277" s="238"/>
      <c r="ER2277" s="238"/>
      <c r="ES2277" s="238"/>
      <c r="ET2277" s="238"/>
      <c r="EU2277" s="238"/>
      <c r="EV2277" s="238"/>
      <c r="EW2277" s="238"/>
      <c r="EX2277" s="238"/>
      <c r="EY2277" s="238"/>
      <c r="EZ2277" s="238"/>
      <c r="FA2277" s="238"/>
      <c r="FB2277" s="238"/>
      <c r="FC2277" s="238"/>
      <c r="FD2277" s="238"/>
      <c r="FE2277" s="238"/>
    </row>
    <row r="2278" spans="34:161">
      <c r="AH2278" s="238"/>
      <c r="AI2278" s="238"/>
      <c r="AJ2278" s="238"/>
      <c r="AK2278" s="238"/>
      <c r="AL2278" s="238"/>
      <c r="AM2278" s="238"/>
      <c r="AN2278" s="238"/>
      <c r="AO2278" s="238"/>
      <c r="AP2278" s="238"/>
      <c r="AQ2278" s="238"/>
      <c r="AR2278" s="238"/>
      <c r="AS2278" s="238"/>
      <c r="AT2278" s="238"/>
      <c r="AU2278" s="238"/>
      <c r="AV2278" s="238"/>
      <c r="AW2278" s="238"/>
      <c r="AX2278" s="238"/>
      <c r="AY2278" s="238"/>
      <c r="AZ2278" s="238"/>
      <c r="BA2278" s="238"/>
      <c r="BB2278" s="238"/>
      <c r="BC2278" s="238"/>
      <c r="BD2278" s="238"/>
      <c r="BE2278" s="238"/>
      <c r="BF2278" s="238"/>
      <c r="BG2278" s="238"/>
      <c r="BH2278" s="238"/>
      <c r="BI2278" s="238"/>
      <c r="BJ2278" s="238"/>
      <c r="BK2278" s="238"/>
      <c r="BL2278" s="238"/>
      <c r="BM2278" s="238"/>
      <c r="BN2278" s="238"/>
      <c r="BO2278" s="238"/>
      <c r="BP2278" s="238"/>
      <c r="BQ2278" s="238"/>
      <c r="BR2278" s="238"/>
      <c r="BS2278" s="238"/>
      <c r="BT2278" s="238"/>
      <c r="BU2278" s="238"/>
      <c r="BV2278" s="238"/>
      <c r="BW2278" s="238"/>
      <c r="BX2278" s="238"/>
      <c r="BY2278" s="238"/>
      <c r="BZ2278" s="238"/>
      <c r="CA2278" s="238"/>
      <c r="CB2278" s="238"/>
      <c r="CC2278" s="238"/>
      <c r="CD2278" s="238"/>
      <c r="CE2278" s="238"/>
      <c r="CF2278" s="238"/>
      <c r="CG2278" s="238"/>
      <c r="CH2278" s="238"/>
      <c r="CI2278" s="238"/>
      <c r="CJ2278" s="238"/>
      <c r="CK2278" s="238"/>
      <c r="CL2278" s="238"/>
      <c r="CM2278" s="238"/>
      <c r="CN2278" s="238"/>
      <c r="CO2278" s="238"/>
      <c r="CP2278" s="238"/>
      <c r="CQ2278" s="238"/>
      <c r="CR2278" s="238"/>
      <c r="CS2278" s="238"/>
      <c r="CT2278" s="238"/>
      <c r="CU2278" s="238"/>
      <c r="CV2278" s="238"/>
      <c r="CW2278" s="238"/>
      <c r="CX2278" s="238"/>
      <c r="CY2278" s="238"/>
      <c r="CZ2278" s="238"/>
      <c r="DA2278" s="238"/>
      <c r="DB2278" s="238"/>
      <c r="DC2278" s="238"/>
      <c r="DD2278" s="238"/>
      <c r="DE2278" s="238"/>
      <c r="DF2278" s="238"/>
      <c r="DG2278" s="238"/>
      <c r="DH2278" s="238"/>
      <c r="DI2278" s="238"/>
      <c r="DJ2278" s="238"/>
      <c r="DK2278" s="238"/>
      <c r="DL2278" s="238"/>
      <c r="DM2278" s="238"/>
      <c r="DN2278" s="238"/>
      <c r="DO2278" s="238"/>
      <c r="DP2278" s="238"/>
      <c r="DQ2278" s="238"/>
      <c r="DR2278" s="238"/>
      <c r="DS2278" s="238"/>
      <c r="DT2278" s="238"/>
      <c r="DU2278" s="238"/>
      <c r="DV2278" s="238"/>
      <c r="DW2278" s="238"/>
      <c r="DX2278" s="238"/>
      <c r="DY2278" s="238"/>
      <c r="DZ2278" s="238"/>
      <c r="EA2278" s="238"/>
      <c r="EB2278" s="238"/>
      <c r="EC2278" s="238"/>
      <c r="ED2278" s="238"/>
      <c r="EE2278" s="238"/>
      <c r="EF2278" s="238"/>
      <c r="EG2278" s="238"/>
      <c r="EH2278" s="238"/>
      <c r="EI2278" s="238"/>
      <c r="EJ2278" s="238"/>
      <c r="EK2278" s="238"/>
      <c r="EL2278" s="238"/>
      <c r="EM2278" s="238"/>
      <c r="EN2278" s="238"/>
      <c r="EO2278" s="238"/>
      <c r="EP2278" s="238"/>
      <c r="EQ2278" s="238"/>
      <c r="ER2278" s="238"/>
      <c r="ES2278" s="238"/>
      <c r="ET2278" s="238"/>
      <c r="EU2278" s="238"/>
      <c r="EV2278" s="238"/>
      <c r="EW2278" s="238"/>
      <c r="EX2278" s="238"/>
      <c r="EY2278" s="238"/>
      <c r="EZ2278" s="238"/>
      <c r="FA2278" s="238"/>
      <c r="FB2278" s="238"/>
      <c r="FC2278" s="238"/>
      <c r="FD2278" s="238"/>
      <c r="FE2278" s="238"/>
    </row>
    <row r="2279" spans="34:161">
      <c r="AH2279" s="238"/>
      <c r="AI2279" s="238"/>
      <c r="AJ2279" s="238"/>
      <c r="AK2279" s="238"/>
      <c r="AL2279" s="238"/>
      <c r="AM2279" s="238"/>
      <c r="AN2279" s="238"/>
      <c r="AO2279" s="238"/>
      <c r="AP2279" s="238"/>
      <c r="AQ2279" s="238"/>
      <c r="AR2279" s="238"/>
      <c r="AS2279" s="238"/>
      <c r="AT2279" s="238"/>
      <c r="AU2279" s="238"/>
      <c r="AV2279" s="238"/>
      <c r="AW2279" s="238"/>
      <c r="AX2279" s="238"/>
      <c r="AY2279" s="238"/>
      <c r="AZ2279" s="238"/>
      <c r="BA2279" s="238"/>
      <c r="BB2279" s="238"/>
      <c r="BC2279" s="238"/>
      <c r="BD2279" s="238"/>
      <c r="BE2279" s="238"/>
      <c r="BF2279" s="238"/>
      <c r="BG2279" s="238"/>
      <c r="BH2279" s="238"/>
      <c r="BI2279" s="238"/>
      <c r="BJ2279" s="238"/>
      <c r="BK2279" s="238"/>
      <c r="BL2279" s="238"/>
      <c r="BM2279" s="238"/>
      <c r="BN2279" s="238"/>
      <c r="BO2279" s="238"/>
      <c r="BP2279" s="238"/>
      <c r="BQ2279" s="238"/>
      <c r="BR2279" s="238"/>
      <c r="BS2279" s="238"/>
      <c r="BT2279" s="238"/>
      <c r="BU2279" s="238"/>
      <c r="BV2279" s="238"/>
      <c r="BW2279" s="238"/>
      <c r="BX2279" s="238"/>
      <c r="BY2279" s="238"/>
      <c r="BZ2279" s="238"/>
      <c r="CA2279" s="238"/>
      <c r="CB2279" s="238"/>
      <c r="CC2279" s="238"/>
      <c r="CD2279" s="238"/>
      <c r="CE2279" s="238"/>
      <c r="CF2279" s="238"/>
      <c r="CG2279" s="238"/>
      <c r="CH2279" s="238"/>
      <c r="CI2279" s="238"/>
      <c r="CJ2279" s="238"/>
      <c r="CK2279" s="238"/>
      <c r="CL2279" s="238"/>
      <c r="CM2279" s="238"/>
      <c r="CN2279" s="238"/>
      <c r="CO2279" s="238"/>
      <c r="CP2279" s="238"/>
      <c r="CQ2279" s="238"/>
      <c r="CR2279" s="238"/>
      <c r="CS2279" s="238"/>
      <c r="CT2279" s="238"/>
      <c r="CU2279" s="238"/>
      <c r="CV2279" s="238"/>
      <c r="CW2279" s="238"/>
      <c r="CX2279" s="238"/>
      <c r="CY2279" s="238"/>
      <c r="CZ2279" s="238"/>
      <c r="DA2279" s="238"/>
      <c r="DB2279" s="238"/>
      <c r="DC2279" s="238"/>
      <c r="DD2279" s="238"/>
      <c r="DE2279" s="238"/>
      <c r="DF2279" s="238"/>
      <c r="DG2279" s="238"/>
      <c r="DH2279" s="238"/>
      <c r="DI2279" s="238"/>
      <c r="DJ2279" s="238"/>
      <c r="DK2279" s="238"/>
      <c r="DL2279" s="238"/>
      <c r="DM2279" s="238"/>
      <c r="DN2279" s="238"/>
      <c r="DO2279" s="238"/>
      <c r="DP2279" s="238"/>
      <c r="DQ2279" s="238"/>
      <c r="DR2279" s="238"/>
      <c r="DS2279" s="238"/>
      <c r="DT2279" s="238"/>
      <c r="DU2279" s="238"/>
      <c r="DV2279" s="238"/>
      <c r="DW2279" s="238"/>
      <c r="DX2279" s="238"/>
      <c r="DY2279" s="238"/>
      <c r="DZ2279" s="238"/>
      <c r="EA2279" s="238"/>
      <c r="EB2279" s="238"/>
      <c r="EC2279" s="238"/>
      <c r="ED2279" s="238"/>
      <c r="EE2279" s="238"/>
      <c r="EF2279" s="238"/>
      <c r="EG2279" s="238"/>
      <c r="EH2279" s="238"/>
      <c r="EI2279" s="238"/>
      <c r="EJ2279" s="238"/>
      <c r="EK2279" s="238"/>
      <c r="EL2279" s="238"/>
      <c r="EM2279" s="238"/>
      <c r="EN2279" s="238"/>
      <c r="EO2279" s="238"/>
      <c r="EP2279" s="238"/>
      <c r="EQ2279" s="238"/>
      <c r="ER2279" s="238"/>
      <c r="ES2279" s="238"/>
      <c r="ET2279" s="238"/>
      <c r="EU2279" s="238"/>
      <c r="EV2279" s="238"/>
      <c r="EW2279" s="238"/>
      <c r="EX2279" s="238"/>
      <c r="EY2279" s="238"/>
      <c r="EZ2279" s="238"/>
      <c r="FA2279" s="238"/>
      <c r="FB2279" s="238"/>
      <c r="FC2279" s="238"/>
      <c r="FD2279" s="238"/>
      <c r="FE2279" s="238"/>
    </row>
    <row r="2280" spans="34:161">
      <c r="AH2280" s="238"/>
      <c r="AI2280" s="238"/>
      <c r="AJ2280" s="238"/>
      <c r="AK2280" s="238"/>
      <c r="AL2280" s="238"/>
      <c r="AM2280" s="238"/>
      <c r="AN2280" s="238"/>
      <c r="AO2280" s="238"/>
      <c r="AP2280" s="238"/>
      <c r="AQ2280" s="238"/>
      <c r="AR2280" s="238"/>
      <c r="AS2280" s="238"/>
      <c r="AT2280" s="238"/>
      <c r="AU2280" s="238"/>
      <c r="AV2280" s="238"/>
      <c r="AW2280" s="238"/>
      <c r="AX2280" s="238"/>
      <c r="AY2280" s="238"/>
      <c r="AZ2280" s="238"/>
      <c r="BA2280" s="238"/>
      <c r="BB2280" s="238"/>
      <c r="BC2280" s="238"/>
      <c r="BD2280" s="238"/>
      <c r="BE2280" s="238"/>
      <c r="BF2280" s="238"/>
      <c r="BG2280" s="238"/>
      <c r="BH2280" s="238"/>
      <c r="BI2280" s="238"/>
      <c r="BJ2280" s="238"/>
      <c r="BK2280" s="238"/>
      <c r="BL2280" s="238"/>
      <c r="BM2280" s="238"/>
      <c r="BN2280" s="238"/>
      <c r="BO2280" s="238"/>
      <c r="BP2280" s="238"/>
      <c r="BQ2280" s="238"/>
      <c r="BR2280" s="238"/>
      <c r="BS2280" s="238"/>
      <c r="BT2280" s="238"/>
      <c r="BU2280" s="238"/>
      <c r="BV2280" s="238"/>
      <c r="BW2280" s="238"/>
      <c r="BX2280" s="238"/>
      <c r="BY2280" s="238"/>
      <c r="BZ2280" s="238"/>
      <c r="CA2280" s="238"/>
      <c r="CB2280" s="238"/>
      <c r="CC2280" s="238"/>
      <c r="CD2280" s="238"/>
      <c r="CE2280" s="238"/>
      <c r="CF2280" s="238"/>
      <c r="CG2280" s="238"/>
      <c r="CH2280" s="238"/>
      <c r="CI2280" s="238"/>
      <c r="CJ2280" s="238"/>
      <c r="CK2280" s="238"/>
      <c r="CL2280" s="238"/>
      <c r="CM2280" s="238"/>
      <c r="CN2280" s="238"/>
      <c r="CO2280" s="238"/>
      <c r="CP2280" s="238"/>
      <c r="CQ2280" s="238"/>
      <c r="CR2280" s="238"/>
      <c r="CS2280" s="238"/>
      <c r="CT2280" s="238"/>
      <c r="CU2280" s="238"/>
      <c r="CV2280" s="238"/>
      <c r="CW2280" s="238"/>
      <c r="CX2280" s="238"/>
      <c r="CY2280" s="238"/>
      <c r="CZ2280" s="238"/>
      <c r="DA2280" s="238"/>
      <c r="DB2280" s="238"/>
      <c r="DC2280" s="238"/>
      <c r="DD2280" s="238"/>
      <c r="DE2280" s="238"/>
      <c r="DF2280" s="238"/>
      <c r="DG2280" s="238"/>
      <c r="DH2280" s="238"/>
      <c r="DI2280" s="238"/>
      <c r="DJ2280" s="238"/>
      <c r="DK2280" s="238"/>
      <c r="DL2280" s="238"/>
      <c r="DM2280" s="238"/>
      <c r="DN2280" s="238"/>
      <c r="DO2280" s="238"/>
      <c r="DP2280" s="238"/>
      <c r="DQ2280" s="238"/>
      <c r="DR2280" s="238"/>
      <c r="DS2280" s="238"/>
      <c r="DT2280" s="238"/>
      <c r="DU2280" s="238"/>
      <c r="DV2280" s="238"/>
      <c r="DW2280" s="238"/>
      <c r="DX2280" s="238"/>
      <c r="DY2280" s="238"/>
      <c r="DZ2280" s="238"/>
      <c r="EA2280" s="238"/>
      <c r="EB2280" s="238"/>
      <c r="EC2280" s="238"/>
      <c r="ED2280" s="238"/>
      <c r="EE2280" s="238"/>
      <c r="EF2280" s="238"/>
      <c r="EG2280" s="238"/>
      <c r="EH2280" s="238"/>
      <c r="EI2280" s="238"/>
      <c r="EJ2280" s="238"/>
      <c r="EK2280" s="238"/>
      <c r="EL2280" s="238"/>
      <c r="EM2280" s="238"/>
      <c r="EN2280" s="238"/>
      <c r="EO2280" s="238"/>
      <c r="EP2280" s="238"/>
      <c r="EQ2280" s="238"/>
      <c r="ER2280" s="238"/>
      <c r="ES2280" s="238"/>
      <c r="ET2280" s="238"/>
      <c r="EU2280" s="238"/>
      <c r="EV2280" s="238"/>
      <c r="EW2280" s="238"/>
      <c r="EX2280" s="238"/>
      <c r="EY2280" s="238"/>
      <c r="EZ2280" s="238"/>
      <c r="FA2280" s="238"/>
      <c r="FB2280" s="238"/>
      <c r="FC2280" s="238"/>
      <c r="FD2280" s="238"/>
      <c r="FE2280" s="238"/>
    </row>
    <row r="2281" spans="34:161">
      <c r="AH2281" s="238"/>
      <c r="AI2281" s="238"/>
      <c r="AJ2281" s="238"/>
      <c r="AK2281" s="238"/>
      <c r="AL2281" s="238"/>
      <c r="AM2281" s="238"/>
      <c r="AN2281" s="238"/>
      <c r="AO2281" s="238"/>
      <c r="AP2281" s="238"/>
      <c r="AQ2281" s="238"/>
      <c r="AR2281" s="238"/>
      <c r="AS2281" s="238"/>
      <c r="AT2281" s="238"/>
      <c r="AU2281" s="238"/>
      <c r="AV2281" s="238"/>
      <c r="AW2281" s="238"/>
      <c r="AX2281" s="238"/>
      <c r="AY2281" s="238"/>
      <c r="AZ2281" s="238"/>
      <c r="BA2281" s="238"/>
      <c r="BB2281" s="238"/>
      <c r="BC2281" s="238"/>
      <c r="BD2281" s="238"/>
      <c r="BE2281" s="238"/>
      <c r="BF2281" s="238"/>
      <c r="BG2281" s="238"/>
      <c r="BH2281" s="238"/>
      <c r="BI2281" s="238"/>
      <c r="BJ2281" s="238"/>
      <c r="BK2281" s="238"/>
      <c r="BL2281" s="238"/>
      <c r="BM2281" s="238"/>
      <c r="BN2281" s="238"/>
      <c r="BO2281" s="238"/>
      <c r="BP2281" s="238"/>
      <c r="BQ2281" s="238"/>
      <c r="BR2281" s="238"/>
      <c r="BS2281" s="238"/>
      <c r="BT2281" s="238"/>
      <c r="BU2281" s="238"/>
      <c r="BV2281" s="238"/>
      <c r="BW2281" s="238"/>
      <c r="BX2281" s="238"/>
      <c r="BY2281" s="238"/>
      <c r="BZ2281" s="238"/>
      <c r="CA2281" s="238"/>
      <c r="CB2281" s="238"/>
      <c r="CC2281" s="238"/>
      <c r="CD2281" s="238"/>
      <c r="CE2281" s="238"/>
      <c r="CF2281" s="238"/>
      <c r="CG2281" s="238"/>
      <c r="CH2281" s="238"/>
      <c r="CI2281" s="238"/>
      <c r="CJ2281" s="238"/>
      <c r="CK2281" s="238"/>
      <c r="CL2281" s="238"/>
      <c r="CM2281" s="238"/>
      <c r="CN2281" s="238"/>
      <c r="CO2281" s="238"/>
      <c r="CP2281" s="238"/>
      <c r="CQ2281" s="238"/>
      <c r="CR2281" s="238"/>
      <c r="CS2281" s="238"/>
      <c r="CT2281" s="238"/>
      <c r="CU2281" s="238"/>
      <c r="CV2281" s="238"/>
      <c r="CW2281" s="238"/>
      <c r="CX2281" s="238"/>
      <c r="CY2281" s="238"/>
      <c r="CZ2281" s="238"/>
      <c r="DA2281" s="238"/>
      <c r="DB2281" s="238"/>
      <c r="DC2281" s="238"/>
      <c r="DD2281" s="238"/>
      <c r="DE2281" s="238"/>
      <c r="DF2281" s="238"/>
      <c r="DG2281" s="238"/>
      <c r="DH2281" s="238"/>
      <c r="DI2281" s="238"/>
      <c r="DJ2281" s="238"/>
      <c r="DK2281" s="238"/>
      <c r="DL2281" s="238"/>
      <c r="DM2281" s="238"/>
      <c r="DN2281" s="238"/>
      <c r="DO2281" s="238"/>
      <c r="DP2281" s="238"/>
      <c r="DQ2281" s="238"/>
      <c r="DR2281" s="238"/>
      <c r="DS2281" s="238"/>
      <c r="DT2281" s="238"/>
      <c r="DU2281" s="238"/>
      <c r="DV2281" s="238"/>
      <c r="DW2281" s="238"/>
      <c r="DX2281" s="238"/>
      <c r="DY2281" s="238"/>
      <c r="DZ2281" s="238"/>
      <c r="EA2281" s="238"/>
      <c r="EB2281" s="238"/>
      <c r="EC2281" s="238"/>
      <c r="ED2281" s="238"/>
      <c r="EE2281" s="238"/>
      <c r="EF2281" s="238"/>
      <c r="EG2281" s="238"/>
      <c r="EH2281" s="238"/>
      <c r="EI2281" s="238"/>
      <c r="EJ2281" s="238"/>
      <c r="EK2281" s="238"/>
      <c r="EL2281" s="238"/>
      <c r="EM2281" s="238"/>
      <c r="EN2281" s="238"/>
      <c r="EO2281" s="238"/>
      <c r="EP2281" s="238"/>
      <c r="EQ2281" s="238"/>
      <c r="ER2281" s="238"/>
      <c r="ES2281" s="238"/>
      <c r="ET2281" s="238"/>
      <c r="EU2281" s="238"/>
      <c r="EV2281" s="238"/>
      <c r="EW2281" s="238"/>
      <c r="EX2281" s="238"/>
      <c r="EY2281" s="238"/>
      <c r="EZ2281" s="238"/>
      <c r="FA2281" s="238"/>
      <c r="FB2281" s="238"/>
      <c r="FC2281" s="238"/>
      <c r="FD2281" s="238"/>
      <c r="FE2281" s="238"/>
    </row>
    <row r="2282" spans="34:161">
      <c r="AH2282" s="238"/>
      <c r="AI2282" s="238"/>
      <c r="AJ2282" s="238"/>
      <c r="AK2282" s="238"/>
      <c r="AL2282" s="238"/>
      <c r="AM2282" s="238"/>
      <c r="AN2282" s="238"/>
      <c r="AO2282" s="238"/>
      <c r="AP2282" s="238"/>
      <c r="AQ2282" s="238"/>
      <c r="AR2282" s="238"/>
      <c r="AS2282" s="238"/>
      <c r="AT2282" s="238"/>
      <c r="AU2282" s="238"/>
      <c r="AV2282" s="238"/>
      <c r="AW2282" s="238"/>
      <c r="AX2282" s="238"/>
      <c r="AY2282" s="238"/>
      <c r="AZ2282" s="238"/>
      <c r="BA2282" s="238"/>
      <c r="BB2282" s="238"/>
      <c r="BC2282" s="238"/>
      <c r="BD2282" s="238"/>
      <c r="BE2282" s="238"/>
      <c r="BF2282" s="238"/>
      <c r="BG2282" s="238"/>
      <c r="BH2282" s="238"/>
      <c r="BI2282" s="238"/>
      <c r="BJ2282" s="238"/>
      <c r="BK2282" s="238"/>
      <c r="BL2282" s="238"/>
      <c r="BM2282" s="238"/>
      <c r="BN2282" s="238"/>
      <c r="BO2282" s="238"/>
      <c r="BP2282" s="238"/>
      <c r="BQ2282" s="238"/>
      <c r="BR2282" s="238"/>
      <c r="BS2282" s="238"/>
      <c r="BT2282" s="238"/>
      <c r="BU2282" s="238"/>
      <c r="BV2282" s="238"/>
      <c r="BW2282" s="238"/>
      <c r="BX2282" s="238"/>
      <c r="BY2282" s="238"/>
      <c r="BZ2282" s="238"/>
      <c r="CA2282" s="238"/>
      <c r="CB2282" s="238"/>
      <c r="CC2282" s="238"/>
      <c r="CD2282" s="238"/>
      <c r="CE2282" s="238"/>
      <c r="CF2282" s="238"/>
      <c r="CG2282" s="238"/>
      <c r="CH2282" s="238"/>
      <c r="CI2282" s="238"/>
      <c r="CJ2282" s="238"/>
      <c r="CK2282" s="238"/>
      <c r="CL2282" s="238"/>
      <c r="CM2282" s="238"/>
      <c r="CN2282" s="238"/>
      <c r="CO2282" s="238"/>
      <c r="CP2282" s="238"/>
      <c r="CQ2282" s="238"/>
      <c r="CR2282" s="238"/>
      <c r="CS2282" s="238"/>
      <c r="CT2282" s="238"/>
      <c r="CU2282" s="238"/>
      <c r="CV2282" s="238"/>
      <c r="CW2282" s="238"/>
      <c r="CX2282" s="238"/>
      <c r="CY2282" s="238"/>
      <c r="CZ2282" s="238"/>
      <c r="DA2282" s="238"/>
      <c r="DB2282" s="238"/>
      <c r="DC2282" s="238"/>
      <c r="DD2282" s="238"/>
      <c r="DE2282" s="238"/>
      <c r="DF2282" s="238"/>
      <c r="DG2282" s="238"/>
      <c r="DH2282" s="238"/>
      <c r="DI2282" s="238"/>
      <c r="DJ2282" s="238"/>
      <c r="DK2282" s="238"/>
      <c r="DL2282" s="238"/>
      <c r="DM2282" s="238"/>
      <c r="DN2282" s="238"/>
      <c r="DO2282" s="238"/>
      <c r="DP2282" s="238"/>
      <c r="DQ2282" s="238"/>
      <c r="DR2282" s="238"/>
      <c r="DS2282" s="238"/>
      <c r="DT2282" s="238"/>
      <c r="DU2282" s="238"/>
      <c r="DV2282" s="238"/>
      <c r="DW2282" s="238"/>
      <c r="DX2282" s="238"/>
      <c r="DY2282" s="238"/>
      <c r="DZ2282" s="238"/>
      <c r="EA2282" s="238"/>
      <c r="EB2282" s="238"/>
      <c r="EC2282" s="238"/>
      <c r="ED2282" s="238"/>
      <c r="EE2282" s="238"/>
      <c r="EF2282" s="238"/>
      <c r="EG2282" s="238"/>
      <c r="EH2282" s="238"/>
      <c r="EI2282" s="238"/>
      <c r="EJ2282" s="238"/>
      <c r="EK2282" s="238"/>
      <c r="EL2282" s="238"/>
      <c r="EM2282" s="238"/>
      <c r="EN2282" s="238"/>
      <c r="EO2282" s="238"/>
      <c r="EP2282" s="238"/>
      <c r="EQ2282" s="238"/>
      <c r="ER2282" s="238"/>
      <c r="ES2282" s="238"/>
      <c r="ET2282" s="238"/>
      <c r="EU2282" s="238"/>
      <c r="EV2282" s="238"/>
      <c r="EW2282" s="238"/>
      <c r="EX2282" s="238"/>
      <c r="EY2282" s="238"/>
      <c r="EZ2282" s="238"/>
      <c r="FA2282" s="238"/>
      <c r="FB2282" s="238"/>
      <c r="FC2282" s="238"/>
      <c r="FD2282" s="238"/>
      <c r="FE2282" s="238"/>
    </row>
    <row r="2283" spans="34:161">
      <c r="AH2283" s="238"/>
      <c r="AI2283" s="238"/>
      <c r="AJ2283" s="238"/>
      <c r="AK2283" s="238"/>
      <c r="AL2283" s="238"/>
      <c r="AM2283" s="238"/>
      <c r="AN2283" s="238"/>
      <c r="AO2283" s="238"/>
      <c r="AP2283" s="238"/>
      <c r="AQ2283" s="238"/>
      <c r="AR2283" s="238"/>
      <c r="AS2283" s="238"/>
      <c r="AT2283" s="238"/>
      <c r="AU2283" s="238"/>
      <c r="AV2283" s="238"/>
      <c r="AW2283" s="238"/>
      <c r="AX2283" s="238"/>
      <c r="AY2283" s="238"/>
      <c r="AZ2283" s="238"/>
      <c r="BA2283" s="238"/>
      <c r="BB2283" s="238"/>
      <c r="BC2283" s="238"/>
      <c r="BD2283" s="238"/>
      <c r="BE2283" s="238"/>
      <c r="BF2283" s="238"/>
      <c r="BG2283" s="238"/>
      <c r="BH2283" s="238"/>
      <c r="BI2283" s="238"/>
      <c r="BJ2283" s="238"/>
      <c r="BK2283" s="238"/>
      <c r="BL2283" s="238"/>
      <c r="BM2283" s="238"/>
      <c r="BN2283" s="238"/>
      <c r="BO2283" s="238"/>
      <c r="BP2283" s="238"/>
      <c r="BQ2283" s="238"/>
      <c r="BR2283" s="238"/>
      <c r="BS2283" s="238"/>
      <c r="BT2283" s="238"/>
      <c r="BU2283" s="238"/>
      <c r="BV2283" s="238"/>
      <c r="BW2283" s="238"/>
      <c r="BX2283" s="238"/>
      <c r="BY2283" s="238"/>
      <c r="BZ2283" s="238"/>
      <c r="CA2283" s="238"/>
      <c r="CB2283" s="238"/>
      <c r="CC2283" s="238"/>
      <c r="CD2283" s="238"/>
      <c r="CE2283" s="238"/>
      <c r="CF2283" s="238"/>
      <c r="CG2283" s="238"/>
      <c r="CH2283" s="238"/>
      <c r="CI2283" s="238"/>
      <c r="CJ2283" s="238"/>
      <c r="CK2283" s="238"/>
      <c r="CL2283" s="238"/>
      <c r="CM2283" s="238"/>
      <c r="CN2283" s="238"/>
      <c r="CO2283" s="238"/>
      <c r="CP2283" s="238"/>
      <c r="CQ2283" s="238"/>
      <c r="CR2283" s="238"/>
      <c r="CS2283" s="238"/>
      <c r="CT2283" s="238"/>
      <c r="CU2283" s="238"/>
      <c r="CV2283" s="238"/>
      <c r="CW2283" s="238"/>
      <c r="CX2283" s="238"/>
      <c r="CY2283" s="238"/>
      <c r="CZ2283" s="238"/>
      <c r="DA2283" s="238"/>
      <c r="DB2283" s="238"/>
      <c r="DC2283" s="238"/>
      <c r="DD2283" s="238"/>
      <c r="DE2283" s="238"/>
      <c r="DF2283" s="238"/>
      <c r="DG2283" s="238"/>
      <c r="DH2283" s="238"/>
      <c r="DI2283" s="238"/>
      <c r="DJ2283" s="238"/>
      <c r="DK2283" s="238"/>
      <c r="DL2283" s="238"/>
      <c r="DM2283" s="238"/>
      <c r="DN2283" s="238"/>
      <c r="DO2283" s="238"/>
      <c r="DP2283" s="238"/>
      <c r="DQ2283" s="238"/>
      <c r="DR2283" s="238"/>
      <c r="DS2283" s="238"/>
      <c r="DT2283" s="238"/>
      <c r="DU2283" s="238"/>
      <c r="DV2283" s="238"/>
      <c r="DW2283" s="238"/>
      <c r="DX2283" s="238"/>
      <c r="DY2283" s="238"/>
      <c r="DZ2283" s="238"/>
      <c r="EA2283" s="238"/>
      <c r="EB2283" s="238"/>
      <c r="EC2283" s="238"/>
      <c r="ED2283" s="238"/>
      <c r="EE2283" s="238"/>
      <c r="EF2283" s="238"/>
      <c r="EG2283" s="238"/>
      <c r="EH2283" s="238"/>
      <c r="EI2283" s="238"/>
      <c r="EJ2283" s="238"/>
      <c r="EK2283" s="238"/>
      <c r="EL2283" s="238"/>
      <c r="EM2283" s="238"/>
      <c r="EN2283" s="238"/>
      <c r="EO2283" s="238"/>
      <c r="EP2283" s="238"/>
      <c r="EQ2283" s="238"/>
      <c r="ER2283" s="238"/>
      <c r="ES2283" s="238"/>
      <c r="ET2283" s="238"/>
      <c r="EU2283" s="238"/>
      <c r="EV2283" s="238"/>
      <c r="EW2283" s="238"/>
      <c r="EX2283" s="238"/>
      <c r="EY2283" s="238"/>
      <c r="EZ2283" s="238"/>
      <c r="FA2283" s="238"/>
      <c r="FB2283" s="238"/>
      <c r="FC2283" s="238"/>
      <c r="FD2283" s="238"/>
      <c r="FE2283" s="238"/>
    </row>
  </sheetData>
  <mergeCells count="16">
    <mergeCell ref="C6:E6"/>
    <mergeCell ref="C8:O8"/>
    <mergeCell ref="IM38:JB38"/>
    <mergeCell ref="FF40:FU40"/>
    <mergeCell ref="FW40:GL40"/>
    <mergeCell ref="GN40:HC40"/>
    <mergeCell ref="HE38:HT38"/>
    <mergeCell ref="HV38:IK38"/>
    <mergeCell ref="BP8:CB8"/>
    <mergeCell ref="AZ8:BL8"/>
    <mergeCell ref="AJ8:AV8"/>
    <mergeCell ref="ER8:FD8"/>
    <mergeCell ref="EB8:EN8"/>
    <mergeCell ref="DL8:DX8"/>
    <mergeCell ref="CV8:DH8"/>
    <mergeCell ref="CF8:CR8"/>
  </mergeCells>
  <dataValidations count="1">
    <dataValidation type="list" allowBlank="1" showInputMessage="1" showErrorMessage="1" sqref="C6" xr:uid="{3E9944A6-E6F0-4836-8414-C0B60796FF02}">
      <formula1>$A$11:$A$27</formula1>
    </dataValidation>
  </dataValidations>
  <hyperlinks>
    <hyperlink ref="FF2" r:id="rId1" xr:uid="{00000000-0004-0000-0B00-000000000000}"/>
    <hyperlink ref="FF35" r:id="rId2" xr:uid="{00000000-0004-0000-0B00-000001000000}"/>
    <hyperlink ref="FF31" r:id="rId3" xr:uid="{00000000-0004-0000-0B00-000002000000}"/>
    <hyperlink ref="FW2" r:id="rId4" xr:uid="{00000000-0004-0000-0B00-000003000000}"/>
    <hyperlink ref="FW35" r:id="rId5" xr:uid="{00000000-0004-0000-0B00-000004000000}"/>
    <hyperlink ref="FW31" r:id="rId6" xr:uid="{00000000-0004-0000-0B00-000005000000}"/>
    <hyperlink ref="GN2" r:id="rId7" xr:uid="{00000000-0004-0000-0B00-000006000000}"/>
    <hyperlink ref="GN35" r:id="rId8" xr:uid="{00000000-0004-0000-0B00-000007000000}"/>
    <hyperlink ref="GN31" r:id="rId9" xr:uid="{00000000-0004-0000-0B00-000008000000}"/>
    <hyperlink ref="HE2" r:id="rId10" xr:uid="{00000000-0004-0000-0B00-000009000000}"/>
    <hyperlink ref="HE33" r:id="rId11" xr:uid="{00000000-0004-0000-0B00-00000A000000}"/>
    <hyperlink ref="HV2" r:id="rId12" xr:uid="{00000000-0004-0000-0B00-00000B000000}"/>
    <hyperlink ref="HV33" r:id="rId13" xr:uid="{00000000-0004-0000-0B00-00000C000000}"/>
    <hyperlink ref="IM2" r:id="rId14" xr:uid="{00000000-0004-0000-0B00-00000D000000}"/>
    <hyperlink ref="IM33" r:id="rId15" xr:uid="{00000000-0004-0000-0B00-00000E000000}"/>
    <hyperlink ref="EP2" r:id="rId16" xr:uid="{00000000-0004-0000-0B00-00000F000000}"/>
    <hyperlink ref="EP31" r:id="rId17" xr:uid="{00000000-0004-0000-0B00-000010000000}"/>
    <hyperlink ref="EP38" r:id="rId18" xr:uid="{00000000-0004-0000-0B00-000011000000}"/>
    <hyperlink ref="EP39" r:id="rId19" xr:uid="{00000000-0004-0000-0B00-000012000000}"/>
    <hyperlink ref="DZ2" r:id="rId20" xr:uid="{00000000-0004-0000-0B00-000013000000}"/>
    <hyperlink ref="DZ31" r:id="rId21" xr:uid="{00000000-0004-0000-0B00-000014000000}"/>
    <hyperlink ref="DZ38" r:id="rId22" xr:uid="{00000000-0004-0000-0B00-000015000000}"/>
    <hyperlink ref="DZ39" r:id="rId23" xr:uid="{00000000-0004-0000-0B00-000016000000}"/>
    <hyperlink ref="DJ2" r:id="rId24" xr:uid="{00000000-0004-0000-0B00-000017000000}"/>
    <hyperlink ref="DJ31" r:id="rId25" xr:uid="{00000000-0004-0000-0B00-000018000000}"/>
    <hyperlink ref="DJ38" r:id="rId26" xr:uid="{00000000-0004-0000-0B00-000019000000}"/>
    <hyperlink ref="DJ39" r:id="rId27" xr:uid="{00000000-0004-0000-0B00-00001A000000}"/>
    <hyperlink ref="CT2" r:id="rId28" xr:uid="{00000000-0004-0000-0B00-00001B000000}"/>
    <hyperlink ref="CT31" r:id="rId29" xr:uid="{00000000-0004-0000-0B00-00001C000000}"/>
    <hyperlink ref="CT38" r:id="rId30" xr:uid="{00000000-0004-0000-0B00-00001D000000}"/>
    <hyperlink ref="CT39" r:id="rId31" xr:uid="{00000000-0004-0000-0B00-00001E000000}"/>
    <hyperlink ref="CD2" r:id="rId32" xr:uid="{00000000-0004-0000-0B00-00001F000000}"/>
    <hyperlink ref="CD31" r:id="rId33" xr:uid="{00000000-0004-0000-0B00-000020000000}"/>
    <hyperlink ref="CD38" r:id="rId34" xr:uid="{00000000-0004-0000-0B00-000021000000}"/>
    <hyperlink ref="CD39" r:id="rId35" xr:uid="{00000000-0004-0000-0B00-000022000000}"/>
    <hyperlink ref="BN2" r:id="rId36" xr:uid="{00000000-0004-0000-0B00-000023000000}"/>
    <hyperlink ref="BN31" r:id="rId37" xr:uid="{00000000-0004-0000-0B00-000024000000}"/>
    <hyperlink ref="BN38" r:id="rId38" xr:uid="{00000000-0004-0000-0B00-000025000000}"/>
    <hyperlink ref="BN39" r:id="rId39" xr:uid="{00000000-0004-0000-0B00-000026000000}"/>
    <hyperlink ref="AX2" r:id="rId40" xr:uid="{00000000-0004-0000-0B00-000027000000}"/>
    <hyperlink ref="AX31" r:id="rId41" xr:uid="{00000000-0004-0000-0B00-000028000000}"/>
    <hyperlink ref="AX38" r:id="rId42" xr:uid="{00000000-0004-0000-0B00-000029000000}"/>
    <hyperlink ref="AX39" r:id="rId43" xr:uid="{00000000-0004-0000-0B00-00002A000000}"/>
    <hyperlink ref="AH2" r:id="rId44" xr:uid="{00000000-0004-0000-0B00-00002B000000}"/>
    <hyperlink ref="AH31" r:id="rId45" xr:uid="{00000000-0004-0000-0B00-00002C000000}"/>
    <hyperlink ref="AH38" r:id="rId46" xr:uid="{00000000-0004-0000-0B00-00002D000000}"/>
    <hyperlink ref="AH39" r:id="rId47" xr:uid="{00000000-0004-0000-0B00-00002E000000}"/>
    <hyperlink ref="R2" r:id="rId48" xr:uid="{00000000-0004-0000-0B00-00002F000000}"/>
    <hyperlink ref="R30" r:id="rId49" xr:uid="{00000000-0004-0000-0B00-000030000000}"/>
    <hyperlink ref="R39" r:id="rId50" xr:uid="{00000000-0004-0000-0B00-000031000000}"/>
    <hyperlink ref="R40" r:id="rId51" xr:uid="{00000000-0004-0000-0B00-000032000000}"/>
    <hyperlink ref="A2" r:id="rId52" xr:uid="{5D17EB9B-7C64-486A-B680-6FE0FA7F830B}"/>
    <hyperlink ref="A30" r:id="rId53" xr:uid="{6448740A-BFD5-4ED7-95E7-C141F8DE21A2}"/>
    <hyperlink ref="A39" r:id="rId54" xr:uid="{EACEDC8C-99A8-4F53-958B-35AC74B2BC48}"/>
    <hyperlink ref="A40" r:id="rId55" xr:uid="{C982BB88-523B-401C-BD80-6A0F7A6DB056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JB67"/>
  <sheetViews>
    <sheetView workbookViewId="0">
      <selection activeCell="P10" sqref="P10"/>
    </sheetView>
  </sheetViews>
  <sheetFormatPr defaultRowHeight="14.4"/>
  <cols>
    <col min="1" max="17" width="8.88671875" style="9"/>
    <col min="18" max="18" width="9.109375" style="9"/>
    <col min="20" max="33" width="9.109375" style="9"/>
    <col min="34" max="35" width="44" style="190" customWidth="1"/>
    <col min="36" max="36" width="15.5546875" style="190" customWidth="1"/>
    <col min="37" max="49" width="13.6640625" style="190" customWidth="1"/>
    <col min="50" max="51" width="43.88671875" style="190" customWidth="1"/>
    <col min="52" max="52" width="15.5546875" style="190" customWidth="1"/>
    <col min="53" max="65" width="13.6640625" style="190" customWidth="1"/>
    <col min="66" max="67" width="43.44140625" style="190" customWidth="1"/>
    <col min="68" max="68" width="15.5546875" style="190" customWidth="1"/>
    <col min="69" max="81" width="13.6640625" style="190" customWidth="1"/>
    <col min="82" max="83" width="43.44140625" style="190" customWidth="1"/>
    <col min="84" max="96" width="15.5546875" style="190" customWidth="1"/>
    <col min="97" max="97" width="13.6640625" style="190" customWidth="1"/>
    <col min="98" max="99" width="43.6640625" style="190" customWidth="1"/>
    <col min="100" max="100" width="15.5546875" style="190" customWidth="1"/>
    <col min="101" max="113" width="13.6640625" style="190" customWidth="1"/>
    <col min="114" max="115" width="43.44140625" style="190" customWidth="1"/>
    <col min="116" max="128" width="15.5546875" style="190" customWidth="1"/>
    <col min="129" max="129" width="13.6640625" style="190" customWidth="1"/>
    <col min="130" max="131" width="43.6640625" style="190" customWidth="1"/>
    <col min="132" max="132" width="15.5546875" style="190" customWidth="1"/>
    <col min="133" max="145" width="13.6640625" style="190" customWidth="1"/>
    <col min="146" max="147" width="43.44140625" style="190" customWidth="1"/>
    <col min="148" max="148" width="15.5546875" style="190" customWidth="1"/>
    <col min="149" max="161" width="13.6640625" style="190" customWidth="1"/>
    <col min="162" max="163" width="37.44140625" style="9" customWidth="1"/>
    <col min="164" max="177" width="12" style="9" customWidth="1"/>
    <col min="178" max="178" width="9" style="9"/>
    <col min="179" max="180" width="37.44140625" style="83" customWidth="1"/>
    <col min="181" max="194" width="12" style="83" customWidth="1"/>
    <col min="195" max="195" width="9" style="9"/>
    <col min="196" max="197" width="37.44140625" style="83" customWidth="1"/>
    <col min="198" max="211" width="12" style="83" customWidth="1"/>
    <col min="212" max="212" width="9" style="9"/>
    <col min="213" max="214" width="37.44140625" style="9" customWidth="1"/>
    <col min="215" max="228" width="12" style="9" customWidth="1"/>
    <col min="229" max="229" width="9" style="9"/>
    <col min="230" max="231" width="37.44140625" style="9" customWidth="1"/>
    <col min="232" max="245" width="12" style="9" customWidth="1"/>
    <col min="246" max="246" width="9" style="9"/>
    <col min="247" max="248" width="37.44140625" style="9" customWidth="1"/>
    <col min="249" max="262" width="12" style="9" customWidth="1"/>
    <col min="263" max="423" width="9" style="9"/>
    <col min="424" max="424" width="37.44140625" style="9" customWidth="1"/>
    <col min="425" max="438" width="12" style="9" customWidth="1"/>
    <col min="439" max="679" width="9" style="9"/>
    <col min="680" max="680" width="37.44140625" style="9" customWidth="1"/>
    <col min="681" max="694" width="12" style="9" customWidth="1"/>
    <col min="695" max="935" width="9" style="9"/>
    <col min="936" max="936" width="37.44140625" style="9" customWidth="1"/>
    <col min="937" max="950" width="12" style="9" customWidth="1"/>
    <col min="951" max="1191" width="9" style="9"/>
    <col min="1192" max="1192" width="37.44140625" style="9" customWidth="1"/>
    <col min="1193" max="1206" width="12" style="9" customWidth="1"/>
    <col min="1207" max="1447" width="9" style="9"/>
    <col min="1448" max="1448" width="37.44140625" style="9" customWidth="1"/>
    <col min="1449" max="1462" width="12" style="9" customWidth="1"/>
    <col min="1463" max="1703" width="9" style="9"/>
    <col min="1704" max="1704" width="37.44140625" style="9" customWidth="1"/>
    <col min="1705" max="1718" width="12" style="9" customWidth="1"/>
    <col min="1719" max="1959" width="9" style="9"/>
    <col min="1960" max="1960" width="37.44140625" style="9" customWidth="1"/>
    <col min="1961" max="1974" width="12" style="9" customWidth="1"/>
    <col min="1975" max="2215" width="9" style="9"/>
    <col min="2216" max="2216" width="37.44140625" style="9" customWidth="1"/>
    <col min="2217" max="2230" width="12" style="9" customWidth="1"/>
    <col min="2231" max="2471" width="9" style="9"/>
    <col min="2472" max="2472" width="37.44140625" style="9" customWidth="1"/>
    <col min="2473" max="2486" width="12" style="9" customWidth="1"/>
    <col min="2487" max="2727" width="9" style="9"/>
    <col min="2728" max="2728" width="37.44140625" style="9" customWidth="1"/>
    <col min="2729" max="2742" width="12" style="9" customWidth="1"/>
    <col min="2743" max="2983" width="9" style="9"/>
    <col min="2984" max="2984" width="37.44140625" style="9" customWidth="1"/>
    <col min="2985" max="2998" width="12" style="9" customWidth="1"/>
    <col min="2999" max="3239" width="9" style="9"/>
    <col min="3240" max="3240" width="37.44140625" style="9" customWidth="1"/>
    <col min="3241" max="3254" width="12" style="9" customWidth="1"/>
    <col min="3255" max="3495" width="9" style="9"/>
    <col min="3496" max="3496" width="37.44140625" style="9" customWidth="1"/>
    <col min="3497" max="3510" width="12" style="9" customWidth="1"/>
    <col min="3511" max="3751" width="9" style="9"/>
    <col min="3752" max="3752" width="37.44140625" style="9" customWidth="1"/>
    <col min="3753" max="3766" width="12" style="9" customWidth="1"/>
    <col min="3767" max="4007" width="9" style="9"/>
    <col min="4008" max="4008" width="37.44140625" style="9" customWidth="1"/>
    <col min="4009" max="4022" width="12" style="9" customWidth="1"/>
    <col min="4023" max="4263" width="9" style="9"/>
    <col min="4264" max="4264" width="37.44140625" style="9" customWidth="1"/>
    <col min="4265" max="4278" width="12" style="9" customWidth="1"/>
    <col min="4279" max="4519" width="9" style="9"/>
    <col min="4520" max="4520" width="37.44140625" style="9" customWidth="1"/>
    <col min="4521" max="4534" width="12" style="9" customWidth="1"/>
    <col min="4535" max="4775" width="9" style="9"/>
    <col min="4776" max="4776" width="37.44140625" style="9" customWidth="1"/>
    <col min="4777" max="4790" width="12" style="9" customWidth="1"/>
    <col min="4791" max="5031" width="9" style="9"/>
    <col min="5032" max="5032" width="37.44140625" style="9" customWidth="1"/>
    <col min="5033" max="5046" width="12" style="9" customWidth="1"/>
    <col min="5047" max="5287" width="9" style="9"/>
    <col min="5288" max="5288" width="37.44140625" style="9" customWidth="1"/>
    <col min="5289" max="5302" width="12" style="9" customWidth="1"/>
    <col min="5303" max="5543" width="9" style="9"/>
    <col min="5544" max="5544" width="37.44140625" style="9" customWidth="1"/>
    <col min="5545" max="5558" width="12" style="9" customWidth="1"/>
    <col min="5559" max="5799" width="9" style="9"/>
    <col min="5800" max="5800" width="37.44140625" style="9" customWidth="1"/>
    <col min="5801" max="5814" width="12" style="9" customWidth="1"/>
    <col min="5815" max="6055" width="9" style="9"/>
    <col min="6056" max="6056" width="37.44140625" style="9" customWidth="1"/>
    <col min="6057" max="6070" width="12" style="9" customWidth="1"/>
    <col min="6071" max="6311" width="9" style="9"/>
    <col min="6312" max="6312" width="37.44140625" style="9" customWidth="1"/>
    <col min="6313" max="6326" width="12" style="9" customWidth="1"/>
    <col min="6327" max="6567" width="9" style="9"/>
    <col min="6568" max="6568" width="37.44140625" style="9" customWidth="1"/>
    <col min="6569" max="6582" width="12" style="9" customWidth="1"/>
    <col min="6583" max="6823" width="9" style="9"/>
    <col min="6824" max="6824" width="37.44140625" style="9" customWidth="1"/>
    <col min="6825" max="6838" width="12" style="9" customWidth="1"/>
    <col min="6839" max="7079" width="9" style="9"/>
    <col min="7080" max="7080" width="37.44140625" style="9" customWidth="1"/>
    <col min="7081" max="7094" width="12" style="9" customWidth="1"/>
    <col min="7095" max="7335" width="9" style="9"/>
    <col min="7336" max="7336" width="37.44140625" style="9" customWidth="1"/>
    <col min="7337" max="7350" width="12" style="9" customWidth="1"/>
    <col min="7351" max="7591" width="9" style="9"/>
    <col min="7592" max="7592" width="37.44140625" style="9" customWidth="1"/>
    <col min="7593" max="7606" width="12" style="9" customWidth="1"/>
    <col min="7607" max="7847" width="9" style="9"/>
    <col min="7848" max="7848" width="37.44140625" style="9" customWidth="1"/>
    <col min="7849" max="7862" width="12" style="9" customWidth="1"/>
    <col min="7863" max="8103" width="9" style="9"/>
    <col min="8104" max="8104" width="37.44140625" style="9" customWidth="1"/>
    <col min="8105" max="8118" width="12" style="9" customWidth="1"/>
    <col min="8119" max="8359" width="9" style="9"/>
    <col min="8360" max="8360" width="37.44140625" style="9" customWidth="1"/>
    <col min="8361" max="8374" width="12" style="9" customWidth="1"/>
    <col min="8375" max="8615" width="9" style="9"/>
    <col min="8616" max="8616" width="37.44140625" style="9" customWidth="1"/>
    <col min="8617" max="8630" width="12" style="9" customWidth="1"/>
    <col min="8631" max="8871" width="9" style="9"/>
    <col min="8872" max="8872" width="37.44140625" style="9" customWidth="1"/>
    <col min="8873" max="8886" width="12" style="9" customWidth="1"/>
    <col min="8887" max="9127" width="9" style="9"/>
    <col min="9128" max="9128" width="37.44140625" style="9" customWidth="1"/>
    <col min="9129" max="9142" width="12" style="9" customWidth="1"/>
    <col min="9143" max="9383" width="9" style="9"/>
    <col min="9384" max="9384" width="37.44140625" style="9" customWidth="1"/>
    <col min="9385" max="9398" width="12" style="9" customWidth="1"/>
    <col min="9399" max="9639" width="9" style="9"/>
    <col min="9640" max="9640" width="37.44140625" style="9" customWidth="1"/>
    <col min="9641" max="9654" width="12" style="9" customWidth="1"/>
    <col min="9655" max="9895" width="9" style="9"/>
    <col min="9896" max="9896" width="37.44140625" style="9" customWidth="1"/>
    <col min="9897" max="9910" width="12" style="9" customWidth="1"/>
    <col min="9911" max="10151" width="9" style="9"/>
    <col min="10152" max="10152" width="37.44140625" style="9" customWidth="1"/>
    <col min="10153" max="10166" width="12" style="9" customWidth="1"/>
    <col min="10167" max="10407" width="9" style="9"/>
    <col min="10408" max="10408" width="37.44140625" style="9" customWidth="1"/>
    <col min="10409" max="10422" width="12" style="9" customWidth="1"/>
    <col min="10423" max="10663" width="9" style="9"/>
    <col min="10664" max="10664" width="37.44140625" style="9" customWidth="1"/>
    <col min="10665" max="10678" width="12" style="9" customWidth="1"/>
    <col min="10679" max="10919" width="9" style="9"/>
    <col min="10920" max="10920" width="37.44140625" style="9" customWidth="1"/>
    <col min="10921" max="10934" width="12" style="9" customWidth="1"/>
    <col min="10935" max="11175" width="9" style="9"/>
    <col min="11176" max="11176" width="37.44140625" style="9" customWidth="1"/>
    <col min="11177" max="11190" width="12" style="9" customWidth="1"/>
    <col min="11191" max="11431" width="9" style="9"/>
    <col min="11432" max="11432" width="37.44140625" style="9" customWidth="1"/>
    <col min="11433" max="11446" width="12" style="9" customWidth="1"/>
    <col min="11447" max="11687" width="9" style="9"/>
    <col min="11688" max="11688" width="37.44140625" style="9" customWidth="1"/>
    <col min="11689" max="11702" width="12" style="9" customWidth="1"/>
    <col min="11703" max="11943" width="9" style="9"/>
    <col min="11944" max="11944" width="37.44140625" style="9" customWidth="1"/>
    <col min="11945" max="11958" width="12" style="9" customWidth="1"/>
    <col min="11959" max="12199" width="9" style="9"/>
    <col min="12200" max="12200" width="37.44140625" style="9" customWidth="1"/>
    <col min="12201" max="12214" width="12" style="9" customWidth="1"/>
    <col min="12215" max="12455" width="9" style="9"/>
    <col min="12456" max="12456" width="37.44140625" style="9" customWidth="1"/>
    <col min="12457" max="12470" width="12" style="9" customWidth="1"/>
    <col min="12471" max="12711" width="9" style="9"/>
    <col min="12712" max="12712" width="37.44140625" style="9" customWidth="1"/>
    <col min="12713" max="12726" width="12" style="9" customWidth="1"/>
    <col min="12727" max="12967" width="9" style="9"/>
    <col min="12968" max="12968" width="37.44140625" style="9" customWidth="1"/>
    <col min="12969" max="12982" width="12" style="9" customWidth="1"/>
    <col min="12983" max="13223" width="9" style="9"/>
    <col min="13224" max="13224" width="37.44140625" style="9" customWidth="1"/>
    <col min="13225" max="13238" width="12" style="9" customWidth="1"/>
    <col min="13239" max="13479" width="9" style="9"/>
    <col min="13480" max="13480" width="37.44140625" style="9" customWidth="1"/>
    <col min="13481" max="13494" width="12" style="9" customWidth="1"/>
    <col min="13495" max="13735" width="9" style="9"/>
    <col min="13736" max="13736" width="37.44140625" style="9" customWidth="1"/>
    <col min="13737" max="13750" width="12" style="9" customWidth="1"/>
    <col min="13751" max="13991" width="9" style="9"/>
    <col min="13992" max="13992" width="37.44140625" style="9" customWidth="1"/>
    <col min="13993" max="14006" width="12" style="9" customWidth="1"/>
    <col min="14007" max="14247" width="9" style="9"/>
    <col min="14248" max="14248" width="37.44140625" style="9" customWidth="1"/>
    <col min="14249" max="14262" width="12" style="9" customWidth="1"/>
    <col min="14263" max="14503" width="9" style="9"/>
    <col min="14504" max="14504" width="37.44140625" style="9" customWidth="1"/>
    <col min="14505" max="14518" width="12" style="9" customWidth="1"/>
    <col min="14519" max="14759" width="9" style="9"/>
    <col min="14760" max="14760" width="37.44140625" style="9" customWidth="1"/>
    <col min="14761" max="14774" width="12" style="9" customWidth="1"/>
    <col min="14775" max="15015" width="9" style="9"/>
    <col min="15016" max="15016" width="37.44140625" style="9" customWidth="1"/>
    <col min="15017" max="15030" width="12" style="9" customWidth="1"/>
    <col min="15031" max="15271" width="9" style="9"/>
    <col min="15272" max="15272" width="37.44140625" style="9" customWidth="1"/>
    <col min="15273" max="15286" width="12" style="9" customWidth="1"/>
    <col min="15287" max="15527" width="9" style="9"/>
    <col min="15528" max="15528" width="37.44140625" style="9" customWidth="1"/>
    <col min="15529" max="15542" width="12" style="9" customWidth="1"/>
    <col min="15543" max="15783" width="9" style="9"/>
    <col min="15784" max="15784" width="37.44140625" style="9" customWidth="1"/>
    <col min="15785" max="15798" width="12" style="9" customWidth="1"/>
    <col min="15799" max="16039" width="9" style="9"/>
    <col min="16040" max="16040" width="37.44140625" style="9" customWidth="1"/>
    <col min="16041" max="16054" width="12" style="9" customWidth="1"/>
    <col min="16055" max="16295" width="9" style="9"/>
    <col min="16296" max="16296" width="37.44140625" style="9" customWidth="1"/>
    <col min="16297" max="16310" width="12" style="9" customWidth="1"/>
    <col min="16311" max="16384" width="9" style="9"/>
  </cols>
  <sheetData>
    <row r="1" spans="1:262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207"/>
      <c r="R1" s="186" t="s">
        <v>1</v>
      </c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207"/>
      <c r="AH1" s="186" t="s">
        <v>1</v>
      </c>
      <c r="AI1" s="186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86" t="s">
        <v>1</v>
      </c>
      <c r="AY1" s="186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86" t="s">
        <v>1</v>
      </c>
      <c r="BO1" s="186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86" t="s">
        <v>1</v>
      </c>
      <c r="CE1" s="186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86" t="s">
        <v>1</v>
      </c>
      <c r="CU1" s="186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86" t="s">
        <v>1</v>
      </c>
      <c r="DK1" s="186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86" t="s">
        <v>1</v>
      </c>
      <c r="EA1" s="186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86" t="s">
        <v>1</v>
      </c>
      <c r="EQ1" s="186"/>
      <c r="ER1" s="190" t="b">
        <f t="shared" ref="ER1" si="0">IF(ER9=EB9,IF(EB9=DL9,IF(DL9=CV9,IF(CV9=CF9,IF(CF9=BP9,IF(BP9=AZ9,IF(AZ9=AJ9,TRUE,FALSE),FALSE),FALSE),FALSE),FALSE),FALSE),FALSE)</f>
        <v>1</v>
      </c>
      <c r="ES1" s="190" t="b">
        <f t="shared" ref="ES1" si="1">IF(ES9=EC9,IF(EC9=DM9,IF(DM9=CW9,IF(CW9=CG9,IF(CG9=BQ9,IF(BQ9=BA9,IF(BA9=AK9,TRUE,FALSE),FALSE),FALSE),FALSE),FALSE),FALSE),FALSE)</f>
        <v>1</v>
      </c>
      <c r="ET1" s="190" t="b">
        <f t="shared" ref="ET1" si="2">IF(ET9=ED9,IF(ED9=DN9,IF(DN9=CX9,IF(CX9=CH9,IF(CH9=BR9,IF(BR9=BB9,IF(BB9=AL9,TRUE,FALSE),FALSE),FALSE),FALSE),FALSE),FALSE),FALSE)</f>
        <v>1</v>
      </c>
      <c r="EU1" s="190" t="b">
        <f t="shared" ref="EU1" si="3">IF(EU9=EE9,IF(EE9=DO9,IF(DO9=CY9,IF(CY9=CI9,IF(CI9=BS9,IF(BS9=BC9,IF(BC9=AM9,TRUE,FALSE),FALSE),FALSE),FALSE),FALSE),FALSE),FALSE)</f>
        <v>1</v>
      </c>
      <c r="EV1" s="190" t="b">
        <f t="shared" ref="EV1" si="4">IF(EV9=EF9,IF(EF9=DP9,IF(DP9=CZ9,IF(CZ9=CJ9,IF(CJ9=BT9,IF(BT9=BD9,IF(BD9=AN9,TRUE,FALSE),FALSE),FALSE),FALSE),FALSE),FALSE),FALSE)</f>
        <v>1</v>
      </c>
      <c r="EW1" s="190" t="b">
        <f t="shared" ref="EW1" si="5">IF(EW9=EG9,IF(EG9=DQ9,IF(DQ9=DA9,IF(DA9=CK9,IF(CK9=BU9,IF(BU9=BE9,IF(BE9=AO9,TRUE,FALSE),FALSE),FALSE),FALSE),FALSE),FALSE),FALSE)</f>
        <v>1</v>
      </c>
      <c r="EX1" s="190" t="b">
        <f t="shared" ref="EX1" si="6">IF(EX9=EH9,IF(EH9=DR9,IF(DR9=DB9,IF(DB9=CL9,IF(CL9=BV9,IF(BV9=BF9,IF(BF9=AP9,TRUE,FALSE),FALSE),FALSE),FALSE),FALSE),FALSE),FALSE)</f>
        <v>1</v>
      </c>
      <c r="EY1" s="190" t="b">
        <f t="shared" ref="EY1" si="7">IF(EY9=EI9,IF(EI9=DS9,IF(DS9=DC9,IF(DC9=CM9,IF(CM9=BW9,IF(BW9=BG9,IF(BG9=AQ9,TRUE,FALSE),FALSE),FALSE),FALSE),FALSE),FALSE),FALSE)</f>
        <v>1</v>
      </c>
      <c r="EZ1" s="190" t="b">
        <f t="shared" ref="EZ1" si="8">IF(EZ9=EJ9,IF(EJ9=DT9,IF(DT9=DD9,IF(DD9=CN9,IF(CN9=BX9,IF(BX9=BH9,IF(BH9=AR9,TRUE,FALSE),FALSE),FALSE),FALSE),FALSE),FALSE),FALSE)</f>
        <v>1</v>
      </c>
      <c r="FA1" s="190" t="b">
        <f t="shared" ref="FA1" si="9">IF(FA9=EK9,IF(EK9=DU9,IF(DU9=DE9,IF(DE9=CO9,IF(CO9=BY9,IF(BY9=BI9,IF(BI9=AS9,TRUE,FALSE),FALSE),FALSE),FALSE),FALSE),FALSE),FALSE)</f>
        <v>1</v>
      </c>
      <c r="FB1" s="190" t="b">
        <f t="shared" ref="FB1" si="10">IF(FB9=EL9,IF(EL9=DV9,IF(DV9=DF9,IF(DF9=CP9,IF(CP9=BZ9,IF(BZ9=BJ9,IF(BJ9=AT9,TRUE,FALSE),FALSE),FALSE),FALSE),FALSE),FALSE),FALSE)</f>
        <v>1</v>
      </c>
      <c r="FC1" s="190" t="b">
        <f t="shared" ref="FC1" si="11">IF(FC9=EM9,IF(EM9=DW9,IF(DW9=DG9,IF(DG9=CQ9,IF(CQ9=CA9,IF(CA9=BK9,IF(BK9=AU9,TRUE,FALSE),FALSE),FALSE),FALSE),FALSE),FALSE),FALSE)</f>
        <v>1</v>
      </c>
      <c r="FD1" s="190" t="b">
        <f t="shared" ref="FD1" si="12">IF(FD9=EN9,IF(EN9=DX9,IF(DX9=DH9,IF(DH9=CR9,IF(CR9=CB9,IF(CB9=BL9,IF(BL9=AV9,TRUE,FALSE),FALSE),FALSE),FALSE),FALSE),FALSE),FALSE)</f>
        <v>1</v>
      </c>
      <c r="FE1" s="190"/>
      <c r="FF1" s="1" t="s">
        <v>1</v>
      </c>
      <c r="FG1" s="1"/>
      <c r="FH1" s="3" t="b">
        <f>IF(ER9=FH9,TRUE,FALSE)</f>
        <v>1</v>
      </c>
      <c r="FI1" s="3" t="b">
        <f t="shared" ref="FI1:FT1" si="13">IF(ES9=FI9,TRUE,FALSE)</f>
        <v>1</v>
      </c>
      <c r="FJ1" s="3" t="b">
        <f t="shared" si="13"/>
        <v>1</v>
      </c>
      <c r="FK1" s="3" t="b">
        <f t="shared" si="13"/>
        <v>1</v>
      </c>
      <c r="FL1" s="3" t="b">
        <f t="shared" si="13"/>
        <v>1</v>
      </c>
      <c r="FM1" s="3" t="b">
        <f t="shared" si="13"/>
        <v>1</v>
      </c>
      <c r="FN1" s="3" t="b">
        <f t="shared" si="13"/>
        <v>1</v>
      </c>
      <c r="FO1" s="3" t="b">
        <f t="shared" si="13"/>
        <v>1</v>
      </c>
      <c r="FP1" s="3" t="b">
        <f t="shared" si="13"/>
        <v>1</v>
      </c>
      <c r="FQ1" s="3" t="b">
        <f t="shared" si="13"/>
        <v>1</v>
      </c>
      <c r="FR1" s="3" t="b">
        <f t="shared" si="13"/>
        <v>1</v>
      </c>
      <c r="FS1" s="3" t="b">
        <f t="shared" si="13"/>
        <v>1</v>
      </c>
      <c r="FT1" s="3" t="b">
        <f t="shared" si="13"/>
        <v>1</v>
      </c>
      <c r="FW1" s="78" t="s">
        <v>1</v>
      </c>
      <c r="FX1" s="78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N1" s="78" t="s">
        <v>1</v>
      </c>
      <c r="GO1" s="78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E1" s="1" t="s">
        <v>1</v>
      </c>
      <c r="HF1" s="1"/>
      <c r="HV1" s="1" t="s">
        <v>1</v>
      </c>
      <c r="HW1" s="1"/>
      <c r="IM1" s="1" t="s">
        <v>1</v>
      </c>
      <c r="IN1" s="1"/>
    </row>
    <row r="2" spans="1:262" s="5" customFormat="1" ht="13.8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207"/>
      <c r="R2" s="194" t="s">
        <v>2</v>
      </c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207"/>
      <c r="AH2" s="194" t="s">
        <v>2</v>
      </c>
      <c r="AI2" s="194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4" t="s">
        <v>2</v>
      </c>
      <c r="AY2" s="194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4" t="s">
        <v>2</v>
      </c>
      <c r="BO2" s="194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4" t="s">
        <v>2</v>
      </c>
      <c r="CE2" s="194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4" t="s">
        <v>2</v>
      </c>
      <c r="CU2" s="194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4" t="s">
        <v>2</v>
      </c>
      <c r="DK2" s="194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4" t="s">
        <v>2</v>
      </c>
      <c r="EA2" s="194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4" t="s">
        <v>2</v>
      </c>
      <c r="EQ2" s="194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4" t="s">
        <v>2</v>
      </c>
      <c r="FG2" s="4"/>
      <c r="FW2" s="4" t="s">
        <v>2</v>
      </c>
      <c r="FX2" s="4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N2" s="4" t="s">
        <v>2</v>
      </c>
      <c r="GO2" s="4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E2" s="4" t="s">
        <v>2</v>
      </c>
      <c r="HF2" s="4"/>
      <c r="HV2" s="4" t="s">
        <v>2</v>
      </c>
      <c r="HW2" s="4"/>
      <c r="IM2" s="4" t="s">
        <v>2</v>
      </c>
      <c r="IN2" s="4"/>
    </row>
    <row r="3" spans="1:262" s="5" customFormat="1" ht="13.8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207"/>
      <c r="R3" s="186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207"/>
      <c r="AH3" s="186"/>
      <c r="AI3" s="186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86"/>
      <c r="AY3" s="186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86"/>
      <c r="BO3" s="186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86"/>
      <c r="CE3" s="186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86"/>
      <c r="CU3" s="186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86"/>
      <c r="DK3" s="186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86"/>
      <c r="EA3" s="186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86"/>
      <c r="EQ3" s="186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6"/>
      <c r="FG3" s="6"/>
      <c r="FW3" s="81"/>
      <c r="FX3" s="81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N3" s="81"/>
      <c r="GO3" s="81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E3" s="6"/>
      <c r="HF3" s="6"/>
      <c r="HV3" s="6"/>
      <c r="HW3" s="6"/>
      <c r="IM3" s="6"/>
      <c r="IN3" s="6"/>
    </row>
    <row r="4" spans="1:262" s="3" customFormat="1" ht="15.6">
      <c r="A4" s="195" t="s">
        <v>182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207"/>
      <c r="R4" s="195" t="s">
        <v>182</v>
      </c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207"/>
      <c r="AH4" s="195" t="s">
        <v>182</v>
      </c>
      <c r="AI4" s="195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5" t="s">
        <v>182</v>
      </c>
      <c r="AY4" s="195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5" t="s">
        <v>182</v>
      </c>
      <c r="BO4" s="195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5" t="s">
        <v>182</v>
      </c>
      <c r="CE4" s="195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5" t="s">
        <v>182</v>
      </c>
      <c r="CU4" s="195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5" t="s">
        <v>182</v>
      </c>
      <c r="DK4" s="195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5" t="s">
        <v>182</v>
      </c>
      <c r="EA4" s="195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5" t="s">
        <v>182</v>
      </c>
      <c r="EQ4" s="195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7" t="s">
        <v>182</v>
      </c>
      <c r="FG4" s="7"/>
      <c r="FW4" s="82" t="s">
        <v>182</v>
      </c>
      <c r="FX4" s="82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N4" s="82" t="s">
        <v>182</v>
      </c>
      <c r="GO4" s="82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E4" s="7" t="s">
        <v>182</v>
      </c>
      <c r="HF4" s="7"/>
      <c r="HV4" s="7" t="s">
        <v>182</v>
      </c>
      <c r="HW4" s="7"/>
      <c r="IM4" s="7" t="s">
        <v>182</v>
      </c>
      <c r="IN4" s="7"/>
    </row>
    <row r="5" spans="1:262" s="3" customFormat="1" ht="18.75" customHeight="1" thickBot="1">
      <c r="A5" s="195" t="s">
        <v>408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207"/>
      <c r="R5" s="195" t="s">
        <v>408</v>
      </c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207"/>
      <c r="AH5" s="195" t="s">
        <v>351</v>
      </c>
      <c r="AI5" s="195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5" t="s">
        <v>350</v>
      </c>
      <c r="AY5" s="195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5" t="s">
        <v>349</v>
      </c>
      <c r="BO5" s="195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5" t="s">
        <v>348</v>
      </c>
      <c r="CE5" s="195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5" t="s">
        <v>347</v>
      </c>
      <c r="CU5" s="195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5" t="s">
        <v>346</v>
      </c>
      <c r="DK5" s="195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5" t="s">
        <v>345</v>
      </c>
      <c r="EA5" s="195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5" t="s">
        <v>344</v>
      </c>
      <c r="EQ5" s="195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7" t="s">
        <v>183</v>
      </c>
      <c r="FG5" s="7"/>
      <c r="FW5" s="82" t="s">
        <v>185</v>
      </c>
      <c r="FX5" s="82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N5" s="82" t="s">
        <v>186</v>
      </c>
      <c r="GO5" s="82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E5" s="7" t="s">
        <v>187</v>
      </c>
      <c r="HF5" s="7"/>
      <c r="HV5" s="7" t="s">
        <v>188</v>
      </c>
      <c r="HW5" s="7"/>
      <c r="IM5" s="7" t="s">
        <v>189</v>
      </c>
      <c r="IN5" s="7"/>
    </row>
    <row r="6" spans="1:262" ht="15" thickBot="1">
      <c r="A6" s="283" t="s">
        <v>378</v>
      </c>
      <c r="B6" s="283"/>
      <c r="C6" s="314" t="s">
        <v>434</v>
      </c>
      <c r="D6" s="314"/>
      <c r="E6" s="314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207"/>
      <c r="R6" s="283" t="s">
        <v>378</v>
      </c>
      <c r="T6" s="278" t="s">
        <v>379</v>
      </c>
      <c r="U6" s="279"/>
      <c r="V6" s="28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07"/>
      <c r="AH6" s="186"/>
      <c r="AI6" s="186"/>
      <c r="AX6" s="186"/>
      <c r="AY6" s="186"/>
      <c r="BN6" s="186"/>
      <c r="BO6" s="186"/>
      <c r="CD6" s="186"/>
      <c r="CE6" s="186"/>
      <c r="CT6" s="186"/>
      <c r="CU6" s="186"/>
      <c r="DJ6" s="186"/>
      <c r="DK6" s="186"/>
      <c r="DZ6" s="186"/>
      <c r="EA6" s="186"/>
      <c r="EP6" s="186"/>
      <c r="EQ6" s="186"/>
      <c r="FF6" s="6"/>
      <c r="FG6" s="6"/>
      <c r="FW6" s="81"/>
      <c r="FX6" s="81"/>
      <c r="GN6" s="81"/>
      <c r="GO6" s="81"/>
      <c r="HE6" s="6"/>
      <c r="HF6" s="6"/>
      <c r="HV6" s="6"/>
      <c r="HW6" s="6"/>
      <c r="IM6" s="6"/>
      <c r="IN6" s="6"/>
    </row>
    <row r="7" spans="1:262" ht="15" thickBot="1">
      <c r="A7" s="196"/>
      <c r="B7" s="196"/>
      <c r="C7" s="196" t="b">
        <f>IF(C9=T9,TRUE,FALSE)</f>
        <v>1</v>
      </c>
      <c r="D7" s="196" t="b">
        <f t="shared" ref="D7:P7" si="14">IF(D9=U9,TRUE,FALSE)</f>
        <v>1</v>
      </c>
      <c r="E7" s="196" t="b">
        <f t="shared" si="14"/>
        <v>1</v>
      </c>
      <c r="F7" s="196" t="b">
        <f t="shared" si="14"/>
        <v>1</v>
      </c>
      <c r="G7" s="196" t="b">
        <f t="shared" si="14"/>
        <v>1</v>
      </c>
      <c r="H7" s="196" t="b">
        <f t="shared" si="14"/>
        <v>1</v>
      </c>
      <c r="I7" s="196" t="b">
        <f t="shared" si="14"/>
        <v>1</v>
      </c>
      <c r="J7" s="196" t="b">
        <f t="shared" si="14"/>
        <v>1</v>
      </c>
      <c r="K7" s="196" t="b">
        <f t="shared" si="14"/>
        <v>1</v>
      </c>
      <c r="L7" s="196" t="b">
        <f t="shared" si="14"/>
        <v>1</v>
      </c>
      <c r="M7" s="196" t="b">
        <f t="shared" si="14"/>
        <v>1</v>
      </c>
      <c r="N7" s="196" t="b">
        <f t="shared" si="14"/>
        <v>1</v>
      </c>
      <c r="O7" s="196" t="b">
        <f t="shared" si="14"/>
        <v>1</v>
      </c>
      <c r="P7" s="196" t="b">
        <f t="shared" si="14"/>
        <v>1</v>
      </c>
      <c r="R7" s="196"/>
      <c r="T7" s="196" t="b">
        <f>IF(T9=AJ9,TRUE,FALSE)</f>
        <v>1</v>
      </c>
      <c r="U7" s="196" t="b">
        <f t="shared" ref="U7:AG7" si="15">IF(U9=AK9,TRUE,FALSE)</f>
        <v>1</v>
      </c>
      <c r="V7" s="196" t="b">
        <f t="shared" si="15"/>
        <v>1</v>
      </c>
      <c r="W7" s="196" t="b">
        <f t="shared" si="15"/>
        <v>1</v>
      </c>
      <c r="X7" s="196" t="b">
        <f t="shared" si="15"/>
        <v>1</v>
      </c>
      <c r="Y7" s="196" t="b">
        <f t="shared" si="15"/>
        <v>1</v>
      </c>
      <c r="Z7" s="196" t="b">
        <f t="shared" si="15"/>
        <v>1</v>
      </c>
      <c r="AA7" s="196" t="b">
        <f t="shared" si="15"/>
        <v>1</v>
      </c>
      <c r="AB7" s="196" t="b">
        <f t="shared" si="15"/>
        <v>1</v>
      </c>
      <c r="AC7" s="196" t="b">
        <f t="shared" si="15"/>
        <v>1</v>
      </c>
      <c r="AD7" s="196" t="b">
        <f t="shared" si="15"/>
        <v>1</v>
      </c>
      <c r="AE7" s="196" t="b">
        <f t="shared" si="15"/>
        <v>1</v>
      </c>
      <c r="AF7" s="196" t="b">
        <f t="shared" si="15"/>
        <v>1</v>
      </c>
      <c r="AG7" s="196" t="b">
        <f t="shared" si="15"/>
        <v>1</v>
      </c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251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251"/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251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251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251"/>
      <c r="DJ7" s="196"/>
      <c r="DK7" s="196"/>
      <c r="DL7" s="196"/>
      <c r="DM7" s="196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251"/>
      <c r="DZ7" s="196"/>
      <c r="EA7" s="196"/>
      <c r="EB7" s="196"/>
      <c r="EC7" s="196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251"/>
      <c r="EP7" s="196"/>
      <c r="EQ7" s="196"/>
      <c r="ER7" s="196"/>
      <c r="ES7" s="196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251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63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5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5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63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63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63"/>
    </row>
    <row r="8" spans="1:262" s="6" customFormat="1" ht="19.5" customHeight="1">
      <c r="A8" s="186"/>
      <c r="B8" s="186"/>
      <c r="C8" s="306" t="s">
        <v>184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291"/>
      <c r="R8" s="186"/>
      <c r="T8" s="281" t="s">
        <v>184</v>
      </c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91"/>
      <c r="AH8" s="186"/>
      <c r="AI8" s="186"/>
      <c r="AJ8" s="306" t="s">
        <v>184</v>
      </c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252"/>
      <c r="AW8" s="186"/>
      <c r="AX8" s="186"/>
      <c r="AY8" s="186"/>
      <c r="AZ8" s="306" t="s">
        <v>184</v>
      </c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252"/>
      <c r="BM8" s="186"/>
      <c r="BN8" s="186"/>
      <c r="BO8" s="186"/>
      <c r="BP8" s="306" t="s">
        <v>184</v>
      </c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252"/>
      <c r="CC8" s="186"/>
      <c r="CD8" s="186"/>
      <c r="CE8" s="186"/>
      <c r="CF8" s="306" t="s">
        <v>184</v>
      </c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252"/>
      <c r="CS8" s="186"/>
      <c r="CT8" s="186"/>
      <c r="CU8" s="186"/>
      <c r="CV8" s="306" t="s">
        <v>184</v>
      </c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252"/>
      <c r="DI8" s="186"/>
      <c r="DJ8" s="186"/>
      <c r="DK8" s="186"/>
      <c r="DL8" s="306" t="s">
        <v>184</v>
      </c>
      <c r="DM8" s="306"/>
      <c r="DN8" s="306"/>
      <c r="DO8" s="306"/>
      <c r="DP8" s="306"/>
      <c r="DQ8" s="306"/>
      <c r="DR8" s="306"/>
      <c r="DS8" s="306"/>
      <c r="DT8" s="306"/>
      <c r="DU8" s="306"/>
      <c r="DV8" s="306"/>
      <c r="DW8" s="306"/>
      <c r="DX8" s="252"/>
      <c r="DY8" s="186"/>
      <c r="DZ8" s="186"/>
      <c r="EA8" s="186"/>
      <c r="EB8" s="306" t="s">
        <v>184</v>
      </c>
      <c r="EC8" s="306"/>
      <c r="ED8" s="306"/>
      <c r="EE8" s="306"/>
      <c r="EF8" s="306"/>
      <c r="EG8" s="306"/>
      <c r="EH8" s="306"/>
      <c r="EI8" s="306"/>
      <c r="EJ8" s="306"/>
      <c r="EK8" s="306"/>
      <c r="EL8" s="306"/>
      <c r="EM8" s="306"/>
      <c r="EN8" s="252"/>
      <c r="EO8" s="186"/>
      <c r="EP8" s="186"/>
      <c r="EQ8" s="186"/>
      <c r="ER8" s="306" t="s">
        <v>184</v>
      </c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252"/>
      <c r="FE8" s="186"/>
      <c r="FF8" s="27"/>
      <c r="FG8" s="27"/>
      <c r="FH8" s="107" t="s">
        <v>184</v>
      </c>
      <c r="FI8" s="107"/>
      <c r="FJ8" s="107"/>
      <c r="FK8" s="107"/>
      <c r="FL8" s="107"/>
      <c r="FM8" s="107"/>
      <c r="FN8" s="107"/>
      <c r="FO8" s="107"/>
      <c r="FP8" s="107"/>
      <c r="FQ8" s="108"/>
      <c r="FR8" s="109"/>
      <c r="FS8" s="109"/>
      <c r="FT8" s="109"/>
      <c r="FU8" s="27"/>
      <c r="FW8" s="86"/>
      <c r="FX8" s="86"/>
      <c r="FY8" s="111" t="s">
        <v>184</v>
      </c>
      <c r="FZ8" s="111"/>
      <c r="GA8" s="111"/>
      <c r="GB8" s="111"/>
      <c r="GC8" s="111"/>
      <c r="GD8" s="111"/>
      <c r="GE8" s="111"/>
      <c r="GF8" s="111"/>
      <c r="GG8" s="111"/>
      <c r="GH8" s="108"/>
      <c r="GI8" s="112"/>
      <c r="GJ8" s="112"/>
      <c r="GK8" s="112"/>
      <c r="GL8" s="86"/>
      <c r="GN8" s="86"/>
      <c r="GO8" s="86"/>
      <c r="GP8" s="111" t="s">
        <v>184</v>
      </c>
      <c r="GQ8" s="111"/>
      <c r="GR8" s="111"/>
      <c r="GS8" s="111"/>
      <c r="GT8" s="111"/>
      <c r="GU8" s="111"/>
      <c r="GV8" s="111"/>
      <c r="GW8" s="111"/>
      <c r="GX8" s="111"/>
      <c r="GY8" s="108"/>
      <c r="GZ8" s="112"/>
      <c r="HA8" s="112"/>
      <c r="HB8" s="112"/>
      <c r="HC8" s="86"/>
      <c r="HE8" s="27"/>
      <c r="HF8" s="27"/>
      <c r="HG8" s="107" t="s">
        <v>184</v>
      </c>
      <c r="HH8" s="107"/>
      <c r="HI8" s="107"/>
      <c r="HJ8" s="107"/>
      <c r="HK8" s="107"/>
      <c r="HL8" s="107"/>
      <c r="HM8" s="107"/>
      <c r="HN8" s="107"/>
      <c r="HO8" s="107"/>
      <c r="HP8" s="108"/>
      <c r="HQ8" s="109"/>
      <c r="HR8" s="109"/>
      <c r="HS8" s="109"/>
      <c r="HT8" s="27"/>
      <c r="HV8" s="27"/>
      <c r="HW8" s="27"/>
      <c r="HX8" s="107" t="s">
        <v>184</v>
      </c>
      <c r="HY8" s="107"/>
      <c r="HZ8" s="107"/>
      <c r="IA8" s="107"/>
      <c r="IB8" s="107"/>
      <c r="IC8" s="107"/>
      <c r="ID8" s="107"/>
      <c r="IE8" s="107"/>
      <c r="IF8" s="107"/>
      <c r="IG8" s="108"/>
      <c r="IH8" s="109"/>
      <c r="II8" s="109"/>
      <c r="IJ8" s="109"/>
      <c r="IK8" s="27"/>
      <c r="IM8" s="27"/>
      <c r="IN8" s="27"/>
      <c r="IO8" s="107" t="s">
        <v>184</v>
      </c>
      <c r="IP8" s="107"/>
      <c r="IQ8" s="107"/>
      <c r="IR8" s="107"/>
      <c r="IS8" s="107"/>
      <c r="IT8" s="107"/>
      <c r="IU8" s="107"/>
      <c r="IV8" s="107"/>
      <c r="IW8" s="107"/>
      <c r="IX8" s="108"/>
      <c r="IY8" s="109"/>
      <c r="IZ8" s="109"/>
      <c r="JA8" s="109"/>
      <c r="JB8" s="27"/>
    </row>
    <row r="9" spans="1:262" s="6" customFormat="1" ht="42" customHeight="1">
      <c r="A9" s="187"/>
      <c r="B9" s="187"/>
      <c r="C9" s="192" t="s">
        <v>100</v>
      </c>
      <c r="D9" s="192" t="s">
        <v>101</v>
      </c>
      <c r="E9" s="192" t="s">
        <v>102</v>
      </c>
      <c r="F9" s="192" t="s">
        <v>103</v>
      </c>
      <c r="G9" s="192" t="s">
        <v>104</v>
      </c>
      <c r="H9" s="192" t="s">
        <v>105</v>
      </c>
      <c r="I9" s="192" t="s">
        <v>106</v>
      </c>
      <c r="J9" s="192" t="s">
        <v>107</v>
      </c>
      <c r="K9" s="192" t="s">
        <v>108</v>
      </c>
      <c r="L9" s="192" t="s">
        <v>109</v>
      </c>
      <c r="M9" s="192" t="s">
        <v>110</v>
      </c>
      <c r="N9" s="192" t="s">
        <v>111</v>
      </c>
      <c r="O9" s="192" t="s">
        <v>112</v>
      </c>
      <c r="P9" s="292" t="s">
        <v>69</v>
      </c>
      <c r="R9" s="187"/>
      <c r="T9" s="192" t="s">
        <v>100</v>
      </c>
      <c r="U9" s="192" t="s">
        <v>101</v>
      </c>
      <c r="V9" s="192" t="s">
        <v>102</v>
      </c>
      <c r="W9" s="192" t="s">
        <v>103</v>
      </c>
      <c r="X9" s="192" t="s">
        <v>104</v>
      </c>
      <c r="Y9" s="192" t="s">
        <v>105</v>
      </c>
      <c r="Z9" s="192" t="s">
        <v>106</v>
      </c>
      <c r="AA9" s="192" t="s">
        <v>107</v>
      </c>
      <c r="AB9" s="192" t="s">
        <v>108</v>
      </c>
      <c r="AC9" s="192" t="s">
        <v>109</v>
      </c>
      <c r="AD9" s="192" t="s">
        <v>110</v>
      </c>
      <c r="AE9" s="192" t="s">
        <v>111</v>
      </c>
      <c r="AF9" s="192" t="s">
        <v>112</v>
      </c>
      <c r="AG9" s="292" t="s">
        <v>69</v>
      </c>
      <c r="AH9" s="187"/>
      <c r="AI9" s="187"/>
      <c r="AJ9" s="192" t="s">
        <v>100</v>
      </c>
      <c r="AK9" s="192" t="s">
        <v>101</v>
      </c>
      <c r="AL9" s="192" t="s">
        <v>102</v>
      </c>
      <c r="AM9" s="192" t="s">
        <v>103</v>
      </c>
      <c r="AN9" s="192" t="s">
        <v>104</v>
      </c>
      <c r="AO9" s="192" t="s">
        <v>105</v>
      </c>
      <c r="AP9" s="192" t="s">
        <v>106</v>
      </c>
      <c r="AQ9" s="192" t="s">
        <v>107</v>
      </c>
      <c r="AR9" s="192" t="s">
        <v>108</v>
      </c>
      <c r="AS9" s="192" t="s">
        <v>109</v>
      </c>
      <c r="AT9" s="192" t="s">
        <v>110</v>
      </c>
      <c r="AU9" s="192" t="s">
        <v>111</v>
      </c>
      <c r="AV9" s="192" t="s">
        <v>112</v>
      </c>
      <c r="AW9" s="201" t="s">
        <v>69</v>
      </c>
      <c r="AX9" s="187"/>
      <c r="AY9" s="187"/>
      <c r="AZ9" s="192" t="s">
        <v>100</v>
      </c>
      <c r="BA9" s="192" t="s">
        <v>101</v>
      </c>
      <c r="BB9" s="192" t="s">
        <v>102</v>
      </c>
      <c r="BC9" s="192" t="s">
        <v>103</v>
      </c>
      <c r="BD9" s="192" t="s">
        <v>104</v>
      </c>
      <c r="BE9" s="192" t="s">
        <v>105</v>
      </c>
      <c r="BF9" s="192" t="s">
        <v>106</v>
      </c>
      <c r="BG9" s="192" t="s">
        <v>107</v>
      </c>
      <c r="BH9" s="192" t="s">
        <v>108</v>
      </c>
      <c r="BI9" s="192" t="s">
        <v>109</v>
      </c>
      <c r="BJ9" s="192" t="s">
        <v>110</v>
      </c>
      <c r="BK9" s="192" t="s">
        <v>111</v>
      </c>
      <c r="BL9" s="192" t="s">
        <v>112</v>
      </c>
      <c r="BM9" s="201" t="s">
        <v>69</v>
      </c>
      <c r="BN9" s="187"/>
      <c r="BO9" s="187"/>
      <c r="BP9" s="192" t="s">
        <v>100</v>
      </c>
      <c r="BQ9" s="192" t="s">
        <v>101</v>
      </c>
      <c r="BR9" s="192" t="s">
        <v>102</v>
      </c>
      <c r="BS9" s="192" t="s">
        <v>103</v>
      </c>
      <c r="BT9" s="192" t="s">
        <v>104</v>
      </c>
      <c r="BU9" s="192" t="s">
        <v>105</v>
      </c>
      <c r="BV9" s="192" t="s">
        <v>106</v>
      </c>
      <c r="BW9" s="192" t="s">
        <v>107</v>
      </c>
      <c r="BX9" s="192" t="s">
        <v>108</v>
      </c>
      <c r="BY9" s="192" t="s">
        <v>109</v>
      </c>
      <c r="BZ9" s="192" t="s">
        <v>110</v>
      </c>
      <c r="CA9" s="192" t="s">
        <v>111</v>
      </c>
      <c r="CB9" s="192" t="s">
        <v>112</v>
      </c>
      <c r="CC9" s="201" t="s">
        <v>69</v>
      </c>
      <c r="CD9" s="187"/>
      <c r="CE9" s="187"/>
      <c r="CF9" s="192" t="s">
        <v>100</v>
      </c>
      <c r="CG9" s="192" t="s">
        <v>101</v>
      </c>
      <c r="CH9" s="192" t="s">
        <v>102</v>
      </c>
      <c r="CI9" s="192" t="s">
        <v>103</v>
      </c>
      <c r="CJ9" s="192" t="s">
        <v>104</v>
      </c>
      <c r="CK9" s="192" t="s">
        <v>105</v>
      </c>
      <c r="CL9" s="192" t="s">
        <v>106</v>
      </c>
      <c r="CM9" s="192" t="s">
        <v>107</v>
      </c>
      <c r="CN9" s="192" t="s">
        <v>108</v>
      </c>
      <c r="CO9" s="192" t="s">
        <v>109</v>
      </c>
      <c r="CP9" s="192" t="s">
        <v>110</v>
      </c>
      <c r="CQ9" s="192" t="s">
        <v>111</v>
      </c>
      <c r="CR9" s="192" t="s">
        <v>112</v>
      </c>
      <c r="CS9" s="201" t="s">
        <v>69</v>
      </c>
      <c r="CT9" s="187"/>
      <c r="CU9" s="187"/>
      <c r="CV9" s="192" t="s">
        <v>100</v>
      </c>
      <c r="CW9" s="192" t="s">
        <v>101</v>
      </c>
      <c r="CX9" s="192" t="s">
        <v>102</v>
      </c>
      <c r="CY9" s="192" t="s">
        <v>103</v>
      </c>
      <c r="CZ9" s="192" t="s">
        <v>104</v>
      </c>
      <c r="DA9" s="192" t="s">
        <v>105</v>
      </c>
      <c r="DB9" s="192" t="s">
        <v>106</v>
      </c>
      <c r="DC9" s="192" t="s">
        <v>107</v>
      </c>
      <c r="DD9" s="192" t="s">
        <v>108</v>
      </c>
      <c r="DE9" s="192" t="s">
        <v>109</v>
      </c>
      <c r="DF9" s="192" t="s">
        <v>110</v>
      </c>
      <c r="DG9" s="192" t="s">
        <v>111</v>
      </c>
      <c r="DH9" s="192" t="s">
        <v>112</v>
      </c>
      <c r="DI9" s="201" t="s">
        <v>69</v>
      </c>
      <c r="DJ9" s="187"/>
      <c r="DK9" s="187"/>
      <c r="DL9" s="192" t="s">
        <v>100</v>
      </c>
      <c r="DM9" s="192" t="s">
        <v>101</v>
      </c>
      <c r="DN9" s="192" t="s">
        <v>102</v>
      </c>
      <c r="DO9" s="192" t="s">
        <v>103</v>
      </c>
      <c r="DP9" s="192" t="s">
        <v>104</v>
      </c>
      <c r="DQ9" s="192" t="s">
        <v>105</v>
      </c>
      <c r="DR9" s="192" t="s">
        <v>106</v>
      </c>
      <c r="DS9" s="192" t="s">
        <v>107</v>
      </c>
      <c r="DT9" s="192" t="s">
        <v>108</v>
      </c>
      <c r="DU9" s="192" t="s">
        <v>109</v>
      </c>
      <c r="DV9" s="192" t="s">
        <v>110</v>
      </c>
      <c r="DW9" s="192" t="s">
        <v>111</v>
      </c>
      <c r="DX9" s="192" t="s">
        <v>112</v>
      </c>
      <c r="DY9" s="201" t="s">
        <v>69</v>
      </c>
      <c r="DZ9" s="187"/>
      <c r="EA9" s="187"/>
      <c r="EB9" s="192" t="s">
        <v>100</v>
      </c>
      <c r="EC9" s="192" t="s">
        <v>101</v>
      </c>
      <c r="ED9" s="192" t="s">
        <v>102</v>
      </c>
      <c r="EE9" s="192" t="s">
        <v>103</v>
      </c>
      <c r="EF9" s="192" t="s">
        <v>104</v>
      </c>
      <c r="EG9" s="192" t="s">
        <v>105</v>
      </c>
      <c r="EH9" s="192" t="s">
        <v>106</v>
      </c>
      <c r="EI9" s="192" t="s">
        <v>107</v>
      </c>
      <c r="EJ9" s="192" t="s">
        <v>108</v>
      </c>
      <c r="EK9" s="192" t="s">
        <v>109</v>
      </c>
      <c r="EL9" s="192" t="s">
        <v>110</v>
      </c>
      <c r="EM9" s="192" t="s">
        <v>111</v>
      </c>
      <c r="EN9" s="192" t="s">
        <v>112</v>
      </c>
      <c r="EO9" s="201" t="s">
        <v>69</v>
      </c>
      <c r="EP9" s="187"/>
      <c r="EQ9" s="187"/>
      <c r="ER9" s="192" t="s">
        <v>100</v>
      </c>
      <c r="ES9" s="192" t="s">
        <v>101</v>
      </c>
      <c r="ET9" s="192" t="s">
        <v>102</v>
      </c>
      <c r="EU9" s="192" t="s">
        <v>103</v>
      </c>
      <c r="EV9" s="192" t="s">
        <v>104</v>
      </c>
      <c r="EW9" s="192" t="s">
        <v>105</v>
      </c>
      <c r="EX9" s="192" t="s">
        <v>106</v>
      </c>
      <c r="EY9" s="192" t="s">
        <v>107</v>
      </c>
      <c r="EZ9" s="192" t="s">
        <v>108</v>
      </c>
      <c r="FA9" s="192" t="s">
        <v>109</v>
      </c>
      <c r="FB9" s="192" t="s">
        <v>110</v>
      </c>
      <c r="FC9" s="192" t="s">
        <v>111</v>
      </c>
      <c r="FD9" s="192" t="s">
        <v>112</v>
      </c>
      <c r="FE9" s="201" t="s">
        <v>69</v>
      </c>
      <c r="FF9" s="14"/>
      <c r="FG9" s="14"/>
      <c r="FH9" s="15" t="s">
        <v>100</v>
      </c>
      <c r="FI9" s="15" t="s">
        <v>101</v>
      </c>
      <c r="FJ9" s="15" t="s">
        <v>102</v>
      </c>
      <c r="FK9" s="15" t="s">
        <v>103</v>
      </c>
      <c r="FL9" s="15" t="s">
        <v>104</v>
      </c>
      <c r="FM9" s="15" t="s">
        <v>105</v>
      </c>
      <c r="FN9" s="15" t="s">
        <v>106</v>
      </c>
      <c r="FO9" s="15" t="s">
        <v>107</v>
      </c>
      <c r="FP9" s="15" t="s">
        <v>108</v>
      </c>
      <c r="FQ9" s="15" t="s">
        <v>109</v>
      </c>
      <c r="FR9" s="15" t="s">
        <v>110</v>
      </c>
      <c r="FS9" s="15" t="s">
        <v>111</v>
      </c>
      <c r="FT9" s="15" t="s">
        <v>112</v>
      </c>
      <c r="FU9" s="67" t="s">
        <v>69</v>
      </c>
      <c r="FV9" s="27"/>
      <c r="FW9" s="89"/>
      <c r="FX9" s="89"/>
      <c r="FY9" s="90" t="s">
        <v>100</v>
      </c>
      <c r="FZ9" s="90" t="s">
        <v>101</v>
      </c>
      <c r="GA9" s="90" t="s">
        <v>102</v>
      </c>
      <c r="GB9" s="90" t="s">
        <v>103</v>
      </c>
      <c r="GC9" s="90" t="s">
        <v>104</v>
      </c>
      <c r="GD9" s="90" t="s">
        <v>105</v>
      </c>
      <c r="GE9" s="90" t="s">
        <v>106</v>
      </c>
      <c r="GF9" s="90" t="s">
        <v>107</v>
      </c>
      <c r="GG9" s="90" t="s">
        <v>108</v>
      </c>
      <c r="GH9" s="90" t="s">
        <v>109</v>
      </c>
      <c r="GI9" s="90" t="s">
        <v>110</v>
      </c>
      <c r="GJ9" s="90" t="s">
        <v>111</v>
      </c>
      <c r="GK9" s="90" t="s">
        <v>112</v>
      </c>
      <c r="GL9" s="67" t="s">
        <v>69</v>
      </c>
      <c r="GN9" s="89"/>
      <c r="GO9" s="89"/>
      <c r="GP9" s="90" t="s">
        <v>100</v>
      </c>
      <c r="GQ9" s="90" t="s">
        <v>101</v>
      </c>
      <c r="GR9" s="90" t="s">
        <v>102</v>
      </c>
      <c r="GS9" s="90" t="s">
        <v>103</v>
      </c>
      <c r="GT9" s="90" t="s">
        <v>104</v>
      </c>
      <c r="GU9" s="90" t="s">
        <v>105</v>
      </c>
      <c r="GV9" s="90" t="s">
        <v>106</v>
      </c>
      <c r="GW9" s="90" t="s">
        <v>107</v>
      </c>
      <c r="GX9" s="90" t="s">
        <v>108</v>
      </c>
      <c r="GY9" s="90" t="s">
        <v>109</v>
      </c>
      <c r="GZ9" s="90" t="s">
        <v>110</v>
      </c>
      <c r="HA9" s="90" t="s">
        <v>111</v>
      </c>
      <c r="HB9" s="90" t="s">
        <v>112</v>
      </c>
      <c r="HC9" s="67" t="s">
        <v>69</v>
      </c>
      <c r="HE9" s="14"/>
      <c r="HF9" s="14"/>
      <c r="HG9" s="15" t="s">
        <v>100</v>
      </c>
      <c r="HH9" s="15" t="s">
        <v>101</v>
      </c>
      <c r="HI9" s="15" t="s">
        <v>102</v>
      </c>
      <c r="HJ9" s="15" t="s">
        <v>103</v>
      </c>
      <c r="HK9" s="15" t="s">
        <v>104</v>
      </c>
      <c r="HL9" s="15" t="s">
        <v>105</v>
      </c>
      <c r="HM9" s="15" t="s">
        <v>106</v>
      </c>
      <c r="HN9" s="15" t="s">
        <v>107</v>
      </c>
      <c r="HO9" s="15" t="s">
        <v>108</v>
      </c>
      <c r="HP9" s="15" t="s">
        <v>109</v>
      </c>
      <c r="HQ9" s="15" t="s">
        <v>110</v>
      </c>
      <c r="HR9" s="15" t="s">
        <v>111</v>
      </c>
      <c r="HS9" s="15" t="s">
        <v>112</v>
      </c>
      <c r="HT9" s="67" t="s">
        <v>69</v>
      </c>
      <c r="HV9" s="14"/>
      <c r="HW9" s="14"/>
      <c r="HX9" s="15" t="s">
        <v>100</v>
      </c>
      <c r="HY9" s="15" t="s">
        <v>101</v>
      </c>
      <c r="HZ9" s="15" t="s">
        <v>102</v>
      </c>
      <c r="IA9" s="15" t="s">
        <v>103</v>
      </c>
      <c r="IB9" s="15" t="s">
        <v>104</v>
      </c>
      <c r="IC9" s="15" t="s">
        <v>105</v>
      </c>
      <c r="ID9" s="15" t="s">
        <v>106</v>
      </c>
      <c r="IE9" s="15" t="s">
        <v>107</v>
      </c>
      <c r="IF9" s="15" t="s">
        <v>108</v>
      </c>
      <c r="IG9" s="15" t="s">
        <v>109</v>
      </c>
      <c r="IH9" s="15" t="s">
        <v>110</v>
      </c>
      <c r="II9" s="15" t="s">
        <v>111</v>
      </c>
      <c r="IJ9" s="15" t="s">
        <v>112</v>
      </c>
      <c r="IK9" s="67" t="s">
        <v>69</v>
      </c>
      <c r="IM9" s="14"/>
      <c r="IN9" s="14"/>
      <c r="IO9" s="15" t="s">
        <v>100</v>
      </c>
      <c r="IP9" s="15" t="s">
        <v>101</v>
      </c>
      <c r="IQ9" s="15" t="s">
        <v>102</v>
      </c>
      <c r="IR9" s="15" t="s">
        <v>103</v>
      </c>
      <c r="IS9" s="15" t="s">
        <v>104</v>
      </c>
      <c r="IT9" s="15" t="s">
        <v>105</v>
      </c>
      <c r="IU9" s="15" t="s">
        <v>106</v>
      </c>
      <c r="IV9" s="15" t="s">
        <v>107</v>
      </c>
      <c r="IW9" s="15" t="s">
        <v>108</v>
      </c>
      <c r="IX9" s="15" t="s">
        <v>109</v>
      </c>
      <c r="IY9" s="15" t="s">
        <v>110</v>
      </c>
      <c r="IZ9" s="15" t="s">
        <v>111</v>
      </c>
      <c r="JA9" s="15" t="s">
        <v>112</v>
      </c>
      <c r="JB9" s="67" t="s">
        <v>69</v>
      </c>
    </row>
    <row r="10" spans="1:262" ht="19.5" customHeight="1">
      <c r="A10" s="316" t="s">
        <v>20</v>
      </c>
      <c r="B10" s="316"/>
      <c r="C10" s="317">
        <v>1</v>
      </c>
      <c r="D10" s="317">
        <v>2</v>
      </c>
      <c r="E10" s="317">
        <v>3</v>
      </c>
      <c r="F10" s="317">
        <v>4</v>
      </c>
      <c r="G10" s="317">
        <v>5</v>
      </c>
      <c r="H10" s="317">
        <v>6</v>
      </c>
      <c r="I10" s="317">
        <v>7</v>
      </c>
      <c r="J10" s="317">
        <v>8</v>
      </c>
      <c r="K10" s="317">
        <v>9</v>
      </c>
      <c r="L10" s="317">
        <v>10</v>
      </c>
      <c r="M10" s="317">
        <v>11</v>
      </c>
      <c r="N10" s="317">
        <v>12</v>
      </c>
      <c r="O10" s="317">
        <v>13</v>
      </c>
      <c r="P10" s="317">
        <v>14</v>
      </c>
      <c r="R10" s="185" t="s">
        <v>20</v>
      </c>
      <c r="T10" s="202">
        <v>1</v>
      </c>
      <c r="U10" s="202">
        <v>2</v>
      </c>
      <c r="V10" s="202">
        <v>3</v>
      </c>
      <c r="W10" s="202">
        <v>4</v>
      </c>
      <c r="X10" s="202">
        <v>5</v>
      </c>
      <c r="Y10" s="202">
        <v>6</v>
      </c>
      <c r="Z10" s="202">
        <v>7</v>
      </c>
      <c r="AA10" s="202">
        <v>8</v>
      </c>
      <c r="AB10" s="202">
        <v>9</v>
      </c>
      <c r="AC10" s="202">
        <v>10</v>
      </c>
      <c r="AD10" s="202">
        <v>11</v>
      </c>
      <c r="AE10" s="202">
        <v>12</v>
      </c>
      <c r="AF10" s="202">
        <v>13</v>
      </c>
      <c r="AG10" s="202">
        <v>14</v>
      </c>
      <c r="AH10" s="185" t="s">
        <v>20</v>
      </c>
      <c r="AI10" s="185"/>
      <c r="AJ10" s="202">
        <v>1</v>
      </c>
      <c r="AK10" s="202">
        <v>2</v>
      </c>
      <c r="AL10" s="202">
        <v>3</v>
      </c>
      <c r="AM10" s="202">
        <v>4</v>
      </c>
      <c r="AN10" s="202">
        <v>5</v>
      </c>
      <c r="AO10" s="202">
        <v>6</v>
      </c>
      <c r="AP10" s="202">
        <v>7</v>
      </c>
      <c r="AQ10" s="202">
        <v>8</v>
      </c>
      <c r="AR10" s="202">
        <v>9</v>
      </c>
      <c r="AS10" s="202">
        <v>10</v>
      </c>
      <c r="AT10" s="202">
        <v>11</v>
      </c>
      <c r="AU10" s="202">
        <v>12</v>
      </c>
      <c r="AV10" s="202">
        <v>13</v>
      </c>
      <c r="AW10" s="202">
        <v>14</v>
      </c>
      <c r="AX10" s="185" t="s">
        <v>20</v>
      </c>
      <c r="AY10" s="185"/>
      <c r="AZ10" s="202">
        <v>1</v>
      </c>
      <c r="BA10" s="202">
        <v>2</v>
      </c>
      <c r="BB10" s="202">
        <v>3</v>
      </c>
      <c r="BC10" s="202">
        <v>4</v>
      </c>
      <c r="BD10" s="202">
        <v>5</v>
      </c>
      <c r="BE10" s="202">
        <v>6</v>
      </c>
      <c r="BF10" s="202">
        <v>7</v>
      </c>
      <c r="BG10" s="202">
        <v>8</v>
      </c>
      <c r="BH10" s="202">
        <v>9</v>
      </c>
      <c r="BI10" s="202">
        <v>10</v>
      </c>
      <c r="BJ10" s="202">
        <v>11</v>
      </c>
      <c r="BK10" s="202">
        <v>12</v>
      </c>
      <c r="BL10" s="202">
        <v>13</v>
      </c>
      <c r="BM10" s="202">
        <v>14</v>
      </c>
      <c r="BN10" s="185" t="s">
        <v>20</v>
      </c>
      <c r="BO10" s="185"/>
      <c r="BP10" s="202">
        <v>1</v>
      </c>
      <c r="BQ10" s="202">
        <v>2</v>
      </c>
      <c r="BR10" s="202">
        <v>3</v>
      </c>
      <c r="BS10" s="202">
        <v>4</v>
      </c>
      <c r="BT10" s="202">
        <v>5</v>
      </c>
      <c r="BU10" s="202">
        <v>6</v>
      </c>
      <c r="BV10" s="202">
        <v>7</v>
      </c>
      <c r="BW10" s="202">
        <v>8</v>
      </c>
      <c r="BX10" s="202">
        <v>9</v>
      </c>
      <c r="BY10" s="202">
        <v>10</v>
      </c>
      <c r="BZ10" s="202">
        <v>11</v>
      </c>
      <c r="CA10" s="202">
        <v>12</v>
      </c>
      <c r="CB10" s="202">
        <v>13</v>
      </c>
      <c r="CC10" s="202">
        <v>14</v>
      </c>
      <c r="CD10" s="185" t="s">
        <v>20</v>
      </c>
      <c r="CE10" s="185"/>
      <c r="CF10" s="202">
        <v>1</v>
      </c>
      <c r="CG10" s="202">
        <v>2</v>
      </c>
      <c r="CH10" s="202">
        <v>3</v>
      </c>
      <c r="CI10" s="202">
        <v>4</v>
      </c>
      <c r="CJ10" s="202">
        <v>5</v>
      </c>
      <c r="CK10" s="202">
        <v>6</v>
      </c>
      <c r="CL10" s="202">
        <v>7</v>
      </c>
      <c r="CM10" s="202">
        <v>8</v>
      </c>
      <c r="CN10" s="202">
        <v>9</v>
      </c>
      <c r="CO10" s="202">
        <v>10</v>
      </c>
      <c r="CP10" s="202">
        <v>11</v>
      </c>
      <c r="CQ10" s="202">
        <v>12</v>
      </c>
      <c r="CR10" s="202">
        <v>13</v>
      </c>
      <c r="CS10" s="202">
        <v>14</v>
      </c>
      <c r="CT10" s="185" t="s">
        <v>20</v>
      </c>
      <c r="CU10" s="185"/>
      <c r="CV10" s="202">
        <v>1</v>
      </c>
      <c r="CW10" s="202">
        <v>2</v>
      </c>
      <c r="CX10" s="202">
        <v>3</v>
      </c>
      <c r="CY10" s="202">
        <v>4</v>
      </c>
      <c r="CZ10" s="202">
        <v>5</v>
      </c>
      <c r="DA10" s="202">
        <v>6</v>
      </c>
      <c r="DB10" s="202">
        <v>7</v>
      </c>
      <c r="DC10" s="202">
        <v>8</v>
      </c>
      <c r="DD10" s="202">
        <v>9</v>
      </c>
      <c r="DE10" s="202">
        <v>10</v>
      </c>
      <c r="DF10" s="202">
        <v>11</v>
      </c>
      <c r="DG10" s="202">
        <v>12</v>
      </c>
      <c r="DH10" s="202">
        <v>13</v>
      </c>
      <c r="DI10" s="202">
        <v>14</v>
      </c>
      <c r="DJ10" s="185" t="s">
        <v>20</v>
      </c>
      <c r="DK10" s="185"/>
      <c r="DL10" s="202">
        <v>1</v>
      </c>
      <c r="DM10" s="202">
        <v>2</v>
      </c>
      <c r="DN10" s="202">
        <v>3</v>
      </c>
      <c r="DO10" s="202">
        <v>4</v>
      </c>
      <c r="DP10" s="202">
        <v>5</v>
      </c>
      <c r="DQ10" s="202">
        <v>6</v>
      </c>
      <c r="DR10" s="202">
        <v>7</v>
      </c>
      <c r="DS10" s="202">
        <v>8</v>
      </c>
      <c r="DT10" s="202">
        <v>9</v>
      </c>
      <c r="DU10" s="202">
        <v>10</v>
      </c>
      <c r="DV10" s="202">
        <v>11</v>
      </c>
      <c r="DW10" s="202">
        <v>12</v>
      </c>
      <c r="DX10" s="202">
        <v>13</v>
      </c>
      <c r="DY10" s="202">
        <v>14</v>
      </c>
      <c r="DZ10" s="185" t="s">
        <v>20</v>
      </c>
      <c r="EA10" s="185"/>
      <c r="EB10" s="202">
        <v>1</v>
      </c>
      <c r="EC10" s="202">
        <v>2</v>
      </c>
      <c r="ED10" s="202">
        <v>3</v>
      </c>
      <c r="EE10" s="202">
        <v>4</v>
      </c>
      <c r="EF10" s="202">
        <v>5</v>
      </c>
      <c r="EG10" s="202">
        <v>6</v>
      </c>
      <c r="EH10" s="202">
        <v>7</v>
      </c>
      <c r="EI10" s="202">
        <v>8</v>
      </c>
      <c r="EJ10" s="202">
        <v>9</v>
      </c>
      <c r="EK10" s="202">
        <v>10</v>
      </c>
      <c r="EL10" s="202">
        <v>11</v>
      </c>
      <c r="EM10" s="202">
        <v>12</v>
      </c>
      <c r="EN10" s="202">
        <v>13</v>
      </c>
      <c r="EO10" s="202">
        <v>14</v>
      </c>
      <c r="EP10" s="185" t="s">
        <v>20</v>
      </c>
      <c r="EQ10" s="185"/>
      <c r="ER10" s="202">
        <v>1</v>
      </c>
      <c r="ES10" s="202">
        <v>2</v>
      </c>
      <c r="ET10" s="202">
        <v>3</v>
      </c>
      <c r="EU10" s="202">
        <v>4</v>
      </c>
      <c r="EV10" s="202">
        <v>5</v>
      </c>
      <c r="EW10" s="202">
        <v>6</v>
      </c>
      <c r="EX10" s="202">
        <v>7</v>
      </c>
      <c r="EY10" s="202">
        <v>8</v>
      </c>
      <c r="EZ10" s="202">
        <v>9</v>
      </c>
      <c r="FA10" s="202">
        <v>10</v>
      </c>
      <c r="FB10" s="202">
        <v>11</v>
      </c>
      <c r="FC10" s="202">
        <v>12</v>
      </c>
      <c r="FD10" s="202">
        <v>13</v>
      </c>
      <c r="FE10" s="202">
        <v>14</v>
      </c>
      <c r="FF10" s="16" t="s">
        <v>20</v>
      </c>
      <c r="FG10" s="16"/>
      <c r="FH10" s="17">
        <v>1</v>
      </c>
      <c r="FI10" s="17">
        <v>2</v>
      </c>
      <c r="FJ10" s="17">
        <v>3</v>
      </c>
      <c r="FK10" s="17">
        <v>4</v>
      </c>
      <c r="FL10" s="17">
        <v>5</v>
      </c>
      <c r="FM10" s="17">
        <v>6</v>
      </c>
      <c r="FN10" s="17">
        <v>7</v>
      </c>
      <c r="FO10" s="17">
        <v>8</v>
      </c>
      <c r="FP10" s="17">
        <v>9</v>
      </c>
      <c r="FQ10" s="17">
        <v>10</v>
      </c>
      <c r="FR10" s="17">
        <v>11</v>
      </c>
      <c r="FS10" s="17">
        <v>12</v>
      </c>
      <c r="FT10" s="17">
        <v>13</v>
      </c>
      <c r="FU10" s="17">
        <v>14</v>
      </c>
      <c r="FV10" s="5"/>
      <c r="FW10" s="16" t="s">
        <v>20</v>
      </c>
      <c r="FX10" s="16"/>
      <c r="FY10" s="17">
        <v>1</v>
      </c>
      <c r="FZ10" s="17">
        <v>2</v>
      </c>
      <c r="GA10" s="17">
        <v>3</v>
      </c>
      <c r="GB10" s="17">
        <v>4</v>
      </c>
      <c r="GC10" s="17">
        <v>5</v>
      </c>
      <c r="GD10" s="17">
        <v>6</v>
      </c>
      <c r="GE10" s="17">
        <v>7</v>
      </c>
      <c r="GF10" s="17">
        <v>8</v>
      </c>
      <c r="GG10" s="17">
        <v>9</v>
      </c>
      <c r="GH10" s="17">
        <v>10</v>
      </c>
      <c r="GI10" s="17">
        <v>11</v>
      </c>
      <c r="GJ10" s="17">
        <v>12</v>
      </c>
      <c r="GK10" s="17">
        <v>13</v>
      </c>
      <c r="GL10" s="17">
        <v>14</v>
      </c>
      <c r="GN10" s="16" t="s">
        <v>20</v>
      </c>
      <c r="GO10" s="16"/>
      <c r="GP10" s="17">
        <v>1</v>
      </c>
      <c r="GQ10" s="17">
        <v>2</v>
      </c>
      <c r="GR10" s="17">
        <v>3</v>
      </c>
      <c r="GS10" s="17">
        <v>4</v>
      </c>
      <c r="GT10" s="17">
        <v>5</v>
      </c>
      <c r="GU10" s="17">
        <v>6</v>
      </c>
      <c r="GV10" s="17">
        <v>7</v>
      </c>
      <c r="GW10" s="17">
        <v>8</v>
      </c>
      <c r="GX10" s="17">
        <v>9</v>
      </c>
      <c r="GY10" s="17">
        <v>10</v>
      </c>
      <c r="GZ10" s="17">
        <v>11</v>
      </c>
      <c r="HA10" s="17">
        <v>12</v>
      </c>
      <c r="HB10" s="17">
        <v>13</v>
      </c>
      <c r="HC10" s="17">
        <v>14</v>
      </c>
      <c r="HE10" s="16" t="s">
        <v>20</v>
      </c>
      <c r="HF10" s="16"/>
      <c r="HG10" s="17">
        <v>1</v>
      </c>
      <c r="HH10" s="17">
        <v>2</v>
      </c>
      <c r="HI10" s="17">
        <v>3</v>
      </c>
      <c r="HJ10" s="17">
        <v>4</v>
      </c>
      <c r="HK10" s="17">
        <v>5</v>
      </c>
      <c r="HL10" s="17">
        <v>6</v>
      </c>
      <c r="HM10" s="17">
        <v>7</v>
      </c>
      <c r="HN10" s="17">
        <v>8</v>
      </c>
      <c r="HO10" s="17">
        <v>9</v>
      </c>
      <c r="HP10" s="17">
        <v>10</v>
      </c>
      <c r="HQ10" s="17">
        <v>11</v>
      </c>
      <c r="HR10" s="17">
        <v>12</v>
      </c>
      <c r="HS10" s="17">
        <v>13</v>
      </c>
      <c r="HT10" s="17">
        <v>14</v>
      </c>
      <c r="HV10" s="16" t="s">
        <v>20</v>
      </c>
      <c r="HW10" s="16"/>
      <c r="HX10" s="17">
        <v>1</v>
      </c>
      <c r="HY10" s="17">
        <v>2</v>
      </c>
      <c r="HZ10" s="17">
        <v>3</v>
      </c>
      <c r="IA10" s="17">
        <v>4</v>
      </c>
      <c r="IB10" s="17">
        <v>5</v>
      </c>
      <c r="IC10" s="17">
        <v>6</v>
      </c>
      <c r="ID10" s="17">
        <v>7</v>
      </c>
      <c r="IE10" s="17">
        <v>8</v>
      </c>
      <c r="IF10" s="17">
        <v>9</v>
      </c>
      <c r="IG10" s="17">
        <v>10</v>
      </c>
      <c r="IH10" s="17">
        <v>11</v>
      </c>
      <c r="II10" s="17">
        <v>12</v>
      </c>
      <c r="IJ10" s="17">
        <v>13</v>
      </c>
      <c r="IK10" s="17">
        <v>14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17">
        <v>4</v>
      </c>
      <c r="IS10" s="17">
        <v>5</v>
      </c>
      <c r="IT10" s="17">
        <v>6</v>
      </c>
      <c r="IU10" s="17">
        <v>7</v>
      </c>
      <c r="IV10" s="17">
        <v>8</v>
      </c>
      <c r="IW10" s="17">
        <v>9</v>
      </c>
      <c r="IX10" s="17">
        <v>10</v>
      </c>
      <c r="IY10" s="17">
        <v>11</v>
      </c>
      <c r="IZ10" s="17">
        <v>12</v>
      </c>
      <c r="JA10" s="17">
        <v>13</v>
      </c>
      <c r="JB10" s="17">
        <v>14</v>
      </c>
    </row>
    <row r="11" spans="1:262">
      <c r="A11" s="186" t="s">
        <v>21</v>
      </c>
      <c r="B11" s="186">
        <v>1</v>
      </c>
      <c r="C11" s="207">
        <v>57.668950681970301</v>
      </c>
      <c r="D11" s="207">
        <v>15.7644610948297</v>
      </c>
      <c r="E11" s="207">
        <v>19.1915932837695</v>
      </c>
      <c r="F11" s="207">
        <v>9.98216600344157</v>
      </c>
      <c r="G11" s="207">
        <v>56.2056346209501</v>
      </c>
      <c r="H11" s="207">
        <v>26.061305387379999</v>
      </c>
      <c r="I11" s="207">
        <v>26.542281411897999</v>
      </c>
      <c r="J11" s="207">
        <v>36.801326553094</v>
      </c>
      <c r="K11" s="207">
        <v>19.2927136193248</v>
      </c>
      <c r="L11" s="207">
        <v>24.6504253351101</v>
      </c>
      <c r="M11" s="207">
        <v>33.290737881576497</v>
      </c>
      <c r="N11" s="207">
        <v>32.976731830646699</v>
      </c>
      <c r="O11" s="207">
        <v>358.42832770399099</v>
      </c>
      <c r="P11" s="207">
        <v>1528</v>
      </c>
      <c r="R11" s="186" t="s">
        <v>21</v>
      </c>
      <c r="S11" s="228">
        <v>1</v>
      </c>
      <c r="T11" s="207">
        <v>53.863283331743467</v>
      </c>
      <c r="U11" s="207">
        <v>14.714524833354263</v>
      </c>
      <c r="V11" s="207">
        <v>19.991470962241834</v>
      </c>
      <c r="W11" s="207">
        <v>11.023616407776506</v>
      </c>
      <c r="X11" s="207">
        <v>58.380776574028161</v>
      </c>
      <c r="Y11" s="207">
        <v>24.196753830812828</v>
      </c>
      <c r="Z11" s="207">
        <v>26.075685558562348</v>
      </c>
      <c r="AA11" s="207">
        <v>41.050763872369195</v>
      </c>
      <c r="AB11" s="207">
        <v>18.823931977308099</v>
      </c>
      <c r="AC11" s="207">
        <v>25.107378581681377</v>
      </c>
      <c r="AD11" s="207">
        <v>34.064686651648344</v>
      </c>
      <c r="AE11" s="207">
        <v>36.903342796091614</v>
      </c>
      <c r="AF11" s="207">
        <v>364.19621537761805</v>
      </c>
      <c r="AG11" s="207">
        <v>1452</v>
      </c>
      <c r="AH11" s="186" t="s">
        <v>21</v>
      </c>
      <c r="AI11" s="228">
        <v>1</v>
      </c>
      <c r="AJ11" s="205">
        <v>53.567424863924018</v>
      </c>
      <c r="AK11" s="205">
        <v>12.662863641682113</v>
      </c>
      <c r="AL11" s="205">
        <v>18.994005297169405</v>
      </c>
      <c r="AM11" s="205">
        <v>7.9797017481290533</v>
      </c>
      <c r="AN11" s="205">
        <v>53.673904807216736</v>
      </c>
      <c r="AO11" s="205">
        <v>20.93876759503447</v>
      </c>
      <c r="AP11" s="205">
        <v>25.626203758783021</v>
      </c>
      <c r="AQ11" s="205">
        <v>39.283070292544586</v>
      </c>
      <c r="AR11" s="205">
        <v>16.194158702554933</v>
      </c>
      <c r="AS11" s="205">
        <v>19.1166514126941</v>
      </c>
      <c r="AT11" s="205">
        <v>29.886884681861421</v>
      </c>
      <c r="AU11" s="205">
        <v>32.19311320544697</v>
      </c>
      <c r="AV11" s="205">
        <v>330.11675000704088</v>
      </c>
      <c r="AW11" s="207">
        <v>1487</v>
      </c>
      <c r="AX11" s="186" t="s">
        <v>21</v>
      </c>
      <c r="AY11" s="228">
        <v>1</v>
      </c>
      <c r="AZ11" s="205">
        <v>57.863001142725167</v>
      </c>
      <c r="BA11" s="205">
        <v>15.825313818259042</v>
      </c>
      <c r="BB11" s="205">
        <v>19.514071710496662</v>
      </c>
      <c r="BC11" s="205">
        <v>8.1157060475680467</v>
      </c>
      <c r="BD11" s="205">
        <v>53.403477026716899</v>
      </c>
      <c r="BE11" s="205">
        <v>20.551587728281252</v>
      </c>
      <c r="BF11" s="205">
        <v>28.566607787537389</v>
      </c>
      <c r="BG11" s="205">
        <v>38.207589758762396</v>
      </c>
      <c r="BH11" s="205">
        <v>14.57490794455785</v>
      </c>
      <c r="BI11" s="205">
        <v>20.93538101995043</v>
      </c>
      <c r="BJ11" s="205">
        <v>31.950776734728045</v>
      </c>
      <c r="BK11" s="205">
        <v>25.957308150347259</v>
      </c>
      <c r="BL11" s="205">
        <v>335.4657288699305</v>
      </c>
      <c r="BM11" s="207">
        <v>1616</v>
      </c>
      <c r="BN11" s="186" t="s">
        <v>21</v>
      </c>
      <c r="BO11" s="228">
        <v>1</v>
      </c>
      <c r="BP11" s="205">
        <v>62.409681150524285</v>
      </c>
      <c r="BQ11" s="205">
        <v>23.049687648005058</v>
      </c>
      <c r="BR11" s="205">
        <v>21.212158669817104</v>
      </c>
      <c r="BS11" s="205">
        <v>8.6440656045053075</v>
      </c>
      <c r="BT11" s="205">
        <v>53.431943259438945</v>
      </c>
      <c r="BU11" s="205">
        <v>23.01131998994488</v>
      </c>
      <c r="BV11" s="205">
        <v>30.899183427401695</v>
      </c>
      <c r="BW11" s="205">
        <v>37.874015695002662</v>
      </c>
      <c r="BX11" s="205">
        <v>16.038389362319258</v>
      </c>
      <c r="BY11" s="205">
        <v>23.13767891804272</v>
      </c>
      <c r="BZ11" s="205">
        <v>33.519750959683535</v>
      </c>
      <c r="CA11" s="205">
        <v>22.861076629321648</v>
      </c>
      <c r="CB11" s="205">
        <v>356.08895131400703</v>
      </c>
      <c r="CC11" s="207">
        <v>1736</v>
      </c>
      <c r="CD11" s="186" t="s">
        <v>21</v>
      </c>
      <c r="CE11" s="228">
        <v>1</v>
      </c>
      <c r="CF11" s="205">
        <v>58.576640690112299</v>
      </c>
      <c r="CG11" s="205">
        <v>20.666618246825688</v>
      </c>
      <c r="CH11" s="205">
        <v>20.070703018413671</v>
      </c>
      <c r="CI11" s="205">
        <v>9.11833793056433</v>
      </c>
      <c r="CJ11" s="205">
        <v>53.219990738706599</v>
      </c>
      <c r="CK11" s="205">
        <v>23.167560110483148</v>
      </c>
      <c r="CL11" s="205">
        <v>27.654421877695174</v>
      </c>
      <c r="CM11" s="205">
        <v>41.289537368550334</v>
      </c>
      <c r="CN11" s="205">
        <v>16.762548787239925</v>
      </c>
      <c r="CO11" s="205">
        <v>18.972089273859968</v>
      </c>
      <c r="CP11" s="205">
        <v>28.086927997185182</v>
      </c>
      <c r="CQ11" s="205">
        <v>22.422934786646948</v>
      </c>
      <c r="CR11" s="205">
        <v>340.00831082628326</v>
      </c>
      <c r="CS11" s="207">
        <v>1849</v>
      </c>
      <c r="CT11" s="186" t="s">
        <v>21</v>
      </c>
      <c r="CU11" s="228">
        <v>1</v>
      </c>
      <c r="CV11" s="205">
        <v>54.110264695694994</v>
      </c>
      <c r="CW11" s="205">
        <v>19.528006963202042</v>
      </c>
      <c r="CX11" s="205">
        <v>21.495728364514274</v>
      </c>
      <c r="CY11" s="205">
        <v>9.2407958811424162</v>
      </c>
      <c r="CZ11" s="205">
        <v>55.185311906121683</v>
      </c>
      <c r="DA11" s="205">
        <v>22.137751089703304</v>
      </c>
      <c r="DB11" s="205">
        <v>28.457954793647772</v>
      </c>
      <c r="DC11" s="205">
        <v>44.300106036464825</v>
      </c>
      <c r="DD11" s="205">
        <v>15.670027555842054</v>
      </c>
      <c r="DE11" s="205">
        <v>18.663615570586209</v>
      </c>
      <c r="DF11" s="205">
        <v>27.175325212634569</v>
      </c>
      <c r="DG11" s="205">
        <v>23.343892230916758</v>
      </c>
      <c r="DH11" s="205">
        <v>339.30878030047091</v>
      </c>
      <c r="DI11" s="207">
        <v>1907</v>
      </c>
      <c r="DJ11" s="186" t="s">
        <v>21</v>
      </c>
      <c r="DK11" s="228">
        <v>1</v>
      </c>
      <c r="DL11" s="205">
        <v>54.859233989600291</v>
      </c>
      <c r="DM11" s="205">
        <v>19.280759975037295</v>
      </c>
      <c r="DN11" s="205">
        <v>22.43000164590547</v>
      </c>
      <c r="DO11" s="205">
        <v>8.3059690497094039</v>
      </c>
      <c r="DP11" s="205">
        <v>59.525557631368429</v>
      </c>
      <c r="DQ11" s="205">
        <v>22.090181677586088</v>
      </c>
      <c r="DR11" s="205">
        <v>30.113201120592116</v>
      </c>
      <c r="DS11" s="205">
        <v>39.480328784599813</v>
      </c>
      <c r="DT11" s="205">
        <v>16.525949248677584</v>
      </c>
      <c r="DU11" s="205">
        <v>22.802958290928057</v>
      </c>
      <c r="DV11" s="205">
        <v>31.497667607392845</v>
      </c>
      <c r="DW11" s="205">
        <v>23.635149229873345</v>
      </c>
      <c r="DX11" s="205">
        <v>350.54695825127072</v>
      </c>
      <c r="DY11" s="207">
        <v>1787</v>
      </c>
      <c r="DZ11" s="186" t="s">
        <v>21</v>
      </c>
      <c r="EA11" s="228">
        <v>1</v>
      </c>
      <c r="EB11" s="205">
        <v>55.122922266349107</v>
      </c>
      <c r="EC11" s="205">
        <v>15.79029101263809</v>
      </c>
      <c r="ED11" s="205">
        <v>19.257950242242565</v>
      </c>
      <c r="EE11" s="205">
        <v>7.5686240147792576</v>
      </c>
      <c r="EF11" s="205">
        <v>61.247422480090904</v>
      </c>
      <c r="EG11" s="205">
        <v>25.894436570730377</v>
      </c>
      <c r="EH11" s="205">
        <v>29.09663817209988</v>
      </c>
      <c r="EI11" s="205">
        <v>40.213384205812893</v>
      </c>
      <c r="EJ11" s="205">
        <v>15.470048821277873</v>
      </c>
      <c r="EK11" s="205">
        <v>21.633559476815574</v>
      </c>
      <c r="EL11" s="205">
        <v>33.810148932112426</v>
      </c>
      <c r="EM11" s="205">
        <v>22.056546868254539</v>
      </c>
      <c r="EN11" s="205">
        <v>347.1619730632035</v>
      </c>
      <c r="EO11" s="207">
        <v>1665</v>
      </c>
      <c r="EP11" s="186" t="s">
        <v>21</v>
      </c>
      <c r="EQ11" s="228">
        <v>1</v>
      </c>
      <c r="ER11" s="205">
        <v>56.268361252698455</v>
      </c>
      <c r="ES11" s="205">
        <v>14.722859929235907</v>
      </c>
      <c r="ET11" s="205">
        <v>19.007594040828192</v>
      </c>
      <c r="EU11" s="205">
        <v>7.5838530861944369</v>
      </c>
      <c r="EV11" s="205">
        <v>61.451635945574125</v>
      </c>
      <c r="EW11" s="205">
        <v>27.303215941437536</v>
      </c>
      <c r="EX11" s="205">
        <v>30.119456411085391</v>
      </c>
      <c r="EY11" s="205">
        <v>41.437141643704869</v>
      </c>
      <c r="EZ11" s="205">
        <v>16.13162257597067</v>
      </c>
      <c r="FA11" s="205">
        <v>19.310005588701262</v>
      </c>
      <c r="FB11" s="205">
        <v>33.865469543227455</v>
      </c>
      <c r="FC11" s="205">
        <v>19.312953221964662</v>
      </c>
      <c r="FD11" s="205">
        <v>346.51416918062296</v>
      </c>
      <c r="FE11" s="207">
        <v>1778</v>
      </c>
      <c r="FF11" s="6" t="s">
        <v>21</v>
      </c>
      <c r="FG11" s="17">
        <v>1</v>
      </c>
      <c r="FH11" s="69">
        <v>62.243497113806043</v>
      </c>
      <c r="FI11" s="69">
        <v>23.047765254279351</v>
      </c>
      <c r="FJ11" s="69">
        <v>20.584266988867242</v>
      </c>
      <c r="FK11" s="69">
        <v>8.321277089305033</v>
      </c>
      <c r="FL11" s="69">
        <v>52.898239911588398</v>
      </c>
      <c r="FM11" s="69">
        <v>22.929892764963814</v>
      </c>
      <c r="FN11" s="69">
        <v>30.542136427593679</v>
      </c>
      <c r="FO11" s="69">
        <v>37.585504924892355</v>
      </c>
      <c r="FP11" s="69">
        <v>15.901159785198882</v>
      </c>
      <c r="FQ11" s="69">
        <v>23.023902992012829</v>
      </c>
      <c r="FR11" s="69">
        <v>33.505568880621901</v>
      </c>
      <c r="FS11" s="69">
        <v>21.872778489777865</v>
      </c>
      <c r="FT11" s="69">
        <v>352.45599062290745</v>
      </c>
      <c r="FU11" s="70">
        <v>1736</v>
      </c>
      <c r="FV11" s="156"/>
      <c r="FW11" s="81" t="s">
        <v>21</v>
      </c>
      <c r="FX11" s="17">
        <v>1</v>
      </c>
      <c r="FY11" s="91">
        <v>58.445659132438095</v>
      </c>
      <c r="FZ11" s="91">
        <v>20.663219834852686</v>
      </c>
      <c r="GA11" s="91">
        <v>19.577818149463031</v>
      </c>
      <c r="GB11" s="91">
        <v>8.737326316219562</v>
      </c>
      <c r="GC11" s="91">
        <v>52.673584088315714</v>
      </c>
      <c r="GD11" s="91">
        <v>23.024057508800503</v>
      </c>
      <c r="GE11" s="91">
        <v>27.32960624473267</v>
      </c>
      <c r="GF11" s="91">
        <v>40.944081322158503</v>
      </c>
      <c r="GG11" s="91">
        <v>16.638777472134411</v>
      </c>
      <c r="GH11" s="91">
        <v>18.894088579849381</v>
      </c>
      <c r="GI11" s="91">
        <v>28.070891390255561</v>
      </c>
      <c r="GJ11" s="91">
        <v>21.725332173862515</v>
      </c>
      <c r="GK11" s="91">
        <v>336.72444221308263</v>
      </c>
      <c r="GL11" s="92">
        <v>1849</v>
      </c>
      <c r="GN11" s="81" t="s">
        <v>21</v>
      </c>
      <c r="GO11" s="17">
        <v>1</v>
      </c>
      <c r="GP11" s="91">
        <v>53.835444391857898</v>
      </c>
      <c r="GQ11" s="91">
        <v>19.492635092984724</v>
      </c>
      <c r="GR11" s="91">
        <v>21.057919843799663</v>
      </c>
      <c r="GS11" s="91">
        <v>8.8905314350115283</v>
      </c>
      <c r="GT11" s="91">
        <v>54.450306021696342</v>
      </c>
      <c r="GU11" s="91">
        <v>22.018248554478088</v>
      </c>
      <c r="GV11" s="91">
        <v>28.156214960358792</v>
      </c>
      <c r="GW11" s="91">
        <v>43.859790911918154</v>
      </c>
      <c r="GX11" s="91">
        <v>15.487648999162237</v>
      </c>
      <c r="GY11" s="91">
        <v>18.610805651763421</v>
      </c>
      <c r="GZ11" s="91">
        <v>27.155206018809292</v>
      </c>
      <c r="HA11" s="91">
        <v>22.478966563799027</v>
      </c>
      <c r="HB11" s="91">
        <v>335.49371844563916</v>
      </c>
      <c r="HC11" s="92">
        <v>1907</v>
      </c>
      <c r="HE11" s="6" t="s">
        <v>21</v>
      </c>
      <c r="HF11" s="17">
        <v>1</v>
      </c>
      <c r="HG11" s="69">
        <v>54.573966884097267</v>
      </c>
      <c r="HH11" s="69">
        <v>19.239398366446572</v>
      </c>
      <c r="HI11" s="69">
        <v>22.124392659726745</v>
      </c>
      <c r="HJ11" s="69">
        <v>8.061312430409254</v>
      </c>
      <c r="HK11" s="69">
        <v>58.611930167540926</v>
      </c>
      <c r="HL11" s="69">
        <v>21.947804555328201</v>
      </c>
      <c r="HM11" s="69">
        <v>29.888310702555177</v>
      </c>
      <c r="HN11" s="69">
        <v>39.100925287135368</v>
      </c>
      <c r="HO11" s="69">
        <v>16.342161013515156</v>
      </c>
      <c r="HP11" s="69">
        <v>22.650350602474589</v>
      </c>
      <c r="HQ11" s="69">
        <v>31.473493184406767</v>
      </c>
      <c r="HR11" s="69">
        <v>22.685768927513273</v>
      </c>
      <c r="HS11" s="69">
        <v>346.69981478114926</v>
      </c>
      <c r="HT11" s="70">
        <v>1787</v>
      </c>
      <c r="HV11" s="6" t="s">
        <v>21</v>
      </c>
      <c r="HW11" s="17">
        <v>1</v>
      </c>
      <c r="HX11" s="69">
        <v>54.960455996764679</v>
      </c>
      <c r="HY11" s="69">
        <v>15.779667544001132</v>
      </c>
      <c r="HZ11" s="69">
        <v>18.826387361255851</v>
      </c>
      <c r="IA11" s="69">
        <v>7.2230167058600765</v>
      </c>
      <c r="IB11" s="69">
        <v>60.392985875365987</v>
      </c>
      <c r="IC11" s="69">
        <v>25.656357066156598</v>
      </c>
      <c r="ID11" s="69">
        <v>28.871996313822731</v>
      </c>
      <c r="IE11" s="69">
        <v>39.7732685474015</v>
      </c>
      <c r="IF11" s="69">
        <v>15.325911840278712</v>
      </c>
      <c r="IG11" s="69">
        <v>21.477924517551426</v>
      </c>
      <c r="IH11" s="69">
        <v>33.75940497657205</v>
      </c>
      <c r="II11" s="69">
        <v>21.33799430581287</v>
      </c>
      <c r="IJ11" s="69">
        <v>343.38537105084367</v>
      </c>
      <c r="IK11" s="70">
        <v>1665</v>
      </c>
      <c r="IM11" s="6" t="s">
        <v>21</v>
      </c>
      <c r="IN11" s="17">
        <v>1</v>
      </c>
      <c r="IO11" s="69">
        <v>56.0881406678335</v>
      </c>
      <c r="IP11" s="69">
        <v>14.707533916364616</v>
      </c>
      <c r="IQ11" s="69">
        <v>18.459780189274174</v>
      </c>
      <c r="IR11" s="69">
        <v>7.195719182975191</v>
      </c>
      <c r="IS11" s="69">
        <v>60.768412568952748</v>
      </c>
      <c r="IT11" s="69">
        <v>27.077805515034822</v>
      </c>
      <c r="IU11" s="69">
        <v>29.762916575031916</v>
      </c>
      <c r="IV11" s="69">
        <v>40.986943100563323</v>
      </c>
      <c r="IW11" s="69">
        <v>16.009093086775106</v>
      </c>
      <c r="IX11" s="69">
        <v>19.21928454920161</v>
      </c>
      <c r="IY11" s="69">
        <v>33.817263778494365</v>
      </c>
      <c r="IZ11" s="69">
        <v>18.569922490359055</v>
      </c>
      <c r="JA11" s="69">
        <v>342.66281562086039</v>
      </c>
      <c r="JB11" s="70">
        <v>1778</v>
      </c>
    </row>
    <row r="12" spans="1:262">
      <c r="A12" s="186" t="s">
        <v>22</v>
      </c>
      <c r="B12" s="186">
        <v>2</v>
      </c>
      <c r="C12" s="207">
        <v>65.743954231350699</v>
      </c>
      <c r="D12" s="207">
        <v>18.935977180661599</v>
      </c>
      <c r="E12" s="207">
        <v>23.237064495332699</v>
      </c>
      <c r="F12" s="207">
        <v>12.357607739318601</v>
      </c>
      <c r="G12" s="207">
        <v>53.7258536068152</v>
      </c>
      <c r="H12" s="207">
        <v>25.146110792051701</v>
      </c>
      <c r="I12" s="207">
        <v>27.0163807672301</v>
      </c>
      <c r="J12" s="207">
        <v>34.166626417174101</v>
      </c>
      <c r="K12" s="207">
        <v>15.9284540977748</v>
      </c>
      <c r="L12" s="207">
        <v>25.581871718441601</v>
      </c>
      <c r="M12" s="207">
        <v>32.445766019276398</v>
      </c>
      <c r="N12" s="207">
        <v>24.401946404272</v>
      </c>
      <c r="O12" s="207">
        <v>358.68761346969899</v>
      </c>
      <c r="P12" s="207">
        <v>3733</v>
      </c>
      <c r="R12" s="186" t="s">
        <v>22</v>
      </c>
      <c r="S12" s="228">
        <v>2</v>
      </c>
      <c r="T12" s="207">
        <v>71.581850848583528</v>
      </c>
      <c r="U12" s="207">
        <v>19.100925637996475</v>
      </c>
      <c r="V12" s="207">
        <v>25.812520280649792</v>
      </c>
      <c r="W12" s="207">
        <v>12.420170189881732</v>
      </c>
      <c r="X12" s="207">
        <v>56.416487413600464</v>
      </c>
      <c r="Y12" s="207">
        <v>26.553274955835786</v>
      </c>
      <c r="Z12" s="207">
        <v>30.375915306464975</v>
      </c>
      <c r="AA12" s="207">
        <v>36.008623211007205</v>
      </c>
      <c r="AB12" s="207">
        <v>16.231116113477199</v>
      </c>
      <c r="AC12" s="207">
        <v>25.077769053250101</v>
      </c>
      <c r="AD12" s="207">
        <v>31.470241553321252</v>
      </c>
      <c r="AE12" s="207">
        <v>23.136384332946694</v>
      </c>
      <c r="AF12" s="207">
        <v>374.18527889701522</v>
      </c>
      <c r="AG12" s="207">
        <v>3837</v>
      </c>
      <c r="AH12" s="186" t="s">
        <v>22</v>
      </c>
      <c r="AI12" s="228">
        <v>2</v>
      </c>
      <c r="AJ12" s="205">
        <v>70.407242107706949</v>
      </c>
      <c r="AK12" s="205">
        <v>18.735232010515539</v>
      </c>
      <c r="AL12" s="205">
        <v>25.005175671638188</v>
      </c>
      <c r="AM12" s="205">
        <v>11.298285301653786</v>
      </c>
      <c r="AN12" s="205">
        <v>56.589737330649292</v>
      </c>
      <c r="AO12" s="205">
        <v>24.523887580826454</v>
      </c>
      <c r="AP12" s="205">
        <v>29.506199025401866</v>
      </c>
      <c r="AQ12" s="205">
        <v>39.896535615103495</v>
      </c>
      <c r="AR12" s="205">
        <v>18.327426379598979</v>
      </c>
      <c r="AS12" s="205">
        <v>25.009602505334179</v>
      </c>
      <c r="AT12" s="205">
        <v>26.967068124672139</v>
      </c>
      <c r="AU12" s="205">
        <v>22.498380722148298</v>
      </c>
      <c r="AV12" s="205">
        <v>368.76477237524915</v>
      </c>
      <c r="AW12" s="207">
        <v>4024</v>
      </c>
      <c r="AX12" s="186" t="s">
        <v>22</v>
      </c>
      <c r="AY12" s="228">
        <v>2</v>
      </c>
      <c r="AZ12" s="205">
        <v>64.856379705036971</v>
      </c>
      <c r="BA12" s="205">
        <v>19.003529923214732</v>
      </c>
      <c r="BB12" s="205">
        <v>21.907042279594592</v>
      </c>
      <c r="BC12" s="205">
        <v>11.62018545754419</v>
      </c>
      <c r="BD12" s="205">
        <v>56.498183441370145</v>
      </c>
      <c r="BE12" s="205">
        <v>23.942460772965688</v>
      </c>
      <c r="BF12" s="205">
        <v>28.291046499748472</v>
      </c>
      <c r="BG12" s="205">
        <v>42.444857585109823</v>
      </c>
      <c r="BH12" s="205">
        <v>17.450117675812852</v>
      </c>
      <c r="BI12" s="205">
        <v>24.689522342949321</v>
      </c>
      <c r="BJ12" s="205">
        <v>29.196342677869353</v>
      </c>
      <c r="BK12" s="205">
        <v>19.201696470195966</v>
      </c>
      <c r="BL12" s="205">
        <v>359.10136483141213</v>
      </c>
      <c r="BM12" s="207">
        <v>4197</v>
      </c>
      <c r="BN12" s="186" t="s">
        <v>22</v>
      </c>
      <c r="BO12" s="228">
        <v>2</v>
      </c>
      <c r="BP12" s="205">
        <v>63.384325537037029</v>
      </c>
      <c r="BQ12" s="205">
        <v>16.819241433366493</v>
      </c>
      <c r="BR12" s="205">
        <v>21.743089101308342</v>
      </c>
      <c r="BS12" s="205">
        <v>11.625165954926715</v>
      </c>
      <c r="BT12" s="205">
        <v>52.615157818124231</v>
      </c>
      <c r="BU12" s="205">
        <v>24.595476246488349</v>
      </c>
      <c r="BV12" s="205">
        <v>27.476726689744893</v>
      </c>
      <c r="BW12" s="205">
        <v>40.425273728724974</v>
      </c>
      <c r="BX12" s="205">
        <v>14.647809313075649</v>
      </c>
      <c r="BY12" s="205">
        <v>22.418312833342888</v>
      </c>
      <c r="BZ12" s="205">
        <v>29.829963812388154</v>
      </c>
      <c r="CA12" s="205">
        <v>16.267337113703061</v>
      </c>
      <c r="CB12" s="205">
        <v>341.84787958223075</v>
      </c>
      <c r="CC12" s="207">
        <v>4459</v>
      </c>
      <c r="CD12" s="186" t="s">
        <v>22</v>
      </c>
      <c r="CE12" s="228">
        <v>2</v>
      </c>
      <c r="CF12" s="205">
        <v>62.563298799037824</v>
      </c>
      <c r="CG12" s="205">
        <v>17.222173537052921</v>
      </c>
      <c r="CH12" s="205">
        <v>22.03177006013242</v>
      </c>
      <c r="CI12" s="205">
        <v>10.304918453855397</v>
      </c>
      <c r="CJ12" s="205">
        <v>52.786815697431678</v>
      </c>
      <c r="CK12" s="205">
        <v>24.842203526545465</v>
      </c>
      <c r="CL12" s="205">
        <v>27.374332260609368</v>
      </c>
      <c r="CM12" s="205">
        <v>40.968648246275144</v>
      </c>
      <c r="CN12" s="205">
        <v>13.879660777627739</v>
      </c>
      <c r="CO12" s="205">
        <v>20.56214966143715</v>
      </c>
      <c r="CP12" s="205">
        <v>25.42999811517959</v>
      </c>
      <c r="CQ12" s="205">
        <v>15.654800999469259</v>
      </c>
      <c r="CR12" s="205">
        <v>333.62077013465404</v>
      </c>
      <c r="CS12" s="207">
        <v>4422</v>
      </c>
      <c r="CT12" s="186" t="s">
        <v>22</v>
      </c>
      <c r="CU12" s="228">
        <v>2</v>
      </c>
      <c r="CV12" s="205">
        <v>62.234806882217839</v>
      </c>
      <c r="CW12" s="205">
        <v>15.550392085509358</v>
      </c>
      <c r="CX12" s="205">
        <v>24.337816844276009</v>
      </c>
      <c r="CY12" s="205">
        <v>10.776782908650421</v>
      </c>
      <c r="CZ12" s="205">
        <v>57.704093805434972</v>
      </c>
      <c r="DA12" s="205">
        <v>24.396372298106876</v>
      </c>
      <c r="DB12" s="205">
        <v>28.714191063709627</v>
      </c>
      <c r="DC12" s="205">
        <v>40.804003945430068</v>
      </c>
      <c r="DD12" s="205">
        <v>14.095329604514395</v>
      </c>
      <c r="DE12" s="205">
        <v>21.111150495790852</v>
      </c>
      <c r="DF12" s="205">
        <v>24.145449215186598</v>
      </c>
      <c r="DG12" s="205">
        <v>16.694898877156081</v>
      </c>
      <c r="DH12" s="205">
        <v>340.56528802598314</v>
      </c>
      <c r="DI12" s="207">
        <v>4320</v>
      </c>
      <c r="DJ12" s="186" t="s">
        <v>22</v>
      </c>
      <c r="DK12" s="228">
        <v>2</v>
      </c>
      <c r="DL12" s="205">
        <v>58.758485304481994</v>
      </c>
      <c r="DM12" s="205">
        <v>12.901514332577232</v>
      </c>
      <c r="DN12" s="205">
        <v>24.131104302950188</v>
      </c>
      <c r="DO12" s="205">
        <v>12.081646215521124</v>
      </c>
      <c r="DP12" s="205">
        <v>58.610267390060486</v>
      </c>
      <c r="DQ12" s="205">
        <v>25.866128346047244</v>
      </c>
      <c r="DR12" s="205">
        <v>28.350810961294552</v>
      </c>
      <c r="DS12" s="205">
        <v>40.287365738973342</v>
      </c>
      <c r="DT12" s="205">
        <v>13.555133359235278</v>
      </c>
      <c r="DU12" s="205">
        <v>21.732153854433932</v>
      </c>
      <c r="DV12" s="205">
        <v>26.966090157488139</v>
      </c>
      <c r="DW12" s="205">
        <v>17.454659857072581</v>
      </c>
      <c r="DX12" s="205">
        <v>340.6953598201361</v>
      </c>
      <c r="DY12" s="207">
        <v>4484</v>
      </c>
      <c r="DZ12" s="186" t="s">
        <v>22</v>
      </c>
      <c r="EA12" s="228">
        <v>2</v>
      </c>
      <c r="EB12" s="205">
        <v>59.635708223805693</v>
      </c>
      <c r="EC12" s="205">
        <v>14.702716195530943</v>
      </c>
      <c r="ED12" s="205">
        <v>21.220518863989621</v>
      </c>
      <c r="EE12" s="205">
        <v>10.376508094247468</v>
      </c>
      <c r="EF12" s="205">
        <v>59.399286486902703</v>
      </c>
      <c r="EG12" s="205">
        <v>26.003329629337927</v>
      </c>
      <c r="EH12" s="205">
        <v>27.734193560099932</v>
      </c>
      <c r="EI12" s="205">
        <v>42.019486771671971</v>
      </c>
      <c r="EJ12" s="205">
        <v>14.608774134722143</v>
      </c>
      <c r="EK12" s="205">
        <v>20.53955642392431</v>
      </c>
      <c r="EL12" s="205">
        <v>30.690028262802031</v>
      </c>
      <c r="EM12" s="205">
        <v>16.941174234392378</v>
      </c>
      <c r="EN12" s="205">
        <v>343.87128088142708</v>
      </c>
      <c r="EO12" s="207">
        <v>4556</v>
      </c>
      <c r="EP12" s="186" t="s">
        <v>22</v>
      </c>
      <c r="EQ12" s="228">
        <v>2</v>
      </c>
      <c r="ER12" s="205">
        <v>61.021635745811508</v>
      </c>
      <c r="ES12" s="205">
        <v>16.633995796532048</v>
      </c>
      <c r="ET12" s="205">
        <v>22.188298538036168</v>
      </c>
      <c r="EU12" s="205">
        <v>10.293735681614871</v>
      </c>
      <c r="EV12" s="205">
        <v>58.860188053667756</v>
      </c>
      <c r="EW12" s="205">
        <v>25.868457222580794</v>
      </c>
      <c r="EX12" s="205">
        <v>29.155521319605061</v>
      </c>
      <c r="EY12" s="205">
        <v>44.856010932728239</v>
      </c>
      <c r="EZ12" s="205">
        <v>15.856130284662635</v>
      </c>
      <c r="FA12" s="205">
        <v>20.753359956393087</v>
      </c>
      <c r="FB12" s="205">
        <v>28.891070864305082</v>
      </c>
      <c r="FC12" s="205">
        <v>17.246222800403853</v>
      </c>
      <c r="FD12" s="205">
        <v>351.62462719634112</v>
      </c>
      <c r="FE12" s="207">
        <v>4611</v>
      </c>
      <c r="FF12" s="6" t="s">
        <v>22</v>
      </c>
      <c r="FG12" s="17">
        <v>2</v>
      </c>
      <c r="FH12" s="69">
        <v>63.160444195917748</v>
      </c>
      <c r="FI12" s="69">
        <v>16.783518641557041</v>
      </c>
      <c r="FJ12" s="69">
        <v>21.292351643605798</v>
      </c>
      <c r="FK12" s="69">
        <v>11.284763414808575</v>
      </c>
      <c r="FL12" s="69">
        <v>51.937978288387754</v>
      </c>
      <c r="FM12" s="69">
        <v>24.422649466493795</v>
      </c>
      <c r="FN12" s="69">
        <v>27.142243822330009</v>
      </c>
      <c r="FO12" s="69">
        <v>40.181165187311713</v>
      </c>
      <c r="FP12" s="69">
        <v>14.52475049524192</v>
      </c>
      <c r="FQ12" s="69">
        <v>22.302057971662666</v>
      </c>
      <c r="FR12" s="69">
        <v>29.815646261384302</v>
      </c>
      <c r="FS12" s="69">
        <v>15.558519910972295</v>
      </c>
      <c r="FT12" s="69">
        <v>338.40608929967368</v>
      </c>
      <c r="FU12" s="70">
        <v>4459</v>
      </c>
      <c r="FV12" s="156"/>
      <c r="FW12" s="81" t="s">
        <v>22</v>
      </c>
      <c r="FX12" s="17">
        <v>2</v>
      </c>
      <c r="FY12" s="91">
        <v>62.358837820967999</v>
      </c>
      <c r="FZ12" s="91">
        <v>17.17121560666881</v>
      </c>
      <c r="GA12" s="91">
        <v>21.655932553616093</v>
      </c>
      <c r="GB12" s="91">
        <v>10.077849618139462</v>
      </c>
      <c r="GC12" s="91">
        <v>52.136391559716195</v>
      </c>
      <c r="GD12" s="91">
        <v>24.657456651519741</v>
      </c>
      <c r="GE12" s="91">
        <v>27.028517544754646</v>
      </c>
      <c r="GF12" s="91">
        <v>40.758741863339672</v>
      </c>
      <c r="GG12" s="91">
        <v>13.755675303182732</v>
      </c>
      <c r="GH12" s="91">
        <v>20.436096143068081</v>
      </c>
      <c r="GI12" s="91">
        <v>25.414008624584078</v>
      </c>
      <c r="GJ12" s="91">
        <v>15.129931777283872</v>
      </c>
      <c r="GK12" s="91">
        <v>330.5806550668413</v>
      </c>
      <c r="GL12" s="92">
        <v>4422</v>
      </c>
      <c r="GN12" s="81" t="s">
        <v>22</v>
      </c>
      <c r="GO12" s="17">
        <v>2</v>
      </c>
      <c r="GP12" s="91">
        <v>62.066987559048329</v>
      </c>
      <c r="GQ12" s="91">
        <v>15.481628573192665</v>
      </c>
      <c r="GR12" s="91">
        <v>23.867267649003018</v>
      </c>
      <c r="GS12" s="91">
        <v>10.518757754434057</v>
      </c>
      <c r="GT12" s="91">
        <v>56.864384850209518</v>
      </c>
      <c r="GU12" s="91">
        <v>24.247233608131534</v>
      </c>
      <c r="GV12" s="91">
        <v>28.338554978260852</v>
      </c>
      <c r="GW12" s="91">
        <v>40.538453343949676</v>
      </c>
      <c r="GX12" s="91">
        <v>13.971183054835119</v>
      </c>
      <c r="GY12" s="91">
        <v>21.013910309536776</v>
      </c>
      <c r="GZ12" s="91">
        <v>24.120386822150238</v>
      </c>
      <c r="HA12" s="91">
        <v>16.059404089246193</v>
      </c>
      <c r="HB12" s="91">
        <v>337.08815259199798</v>
      </c>
      <c r="HC12" s="92">
        <v>4320</v>
      </c>
      <c r="HE12" s="6" t="s">
        <v>22</v>
      </c>
      <c r="HF12" s="17">
        <v>2</v>
      </c>
      <c r="HG12" s="69">
        <v>58.575103640930188</v>
      </c>
      <c r="HH12" s="69">
        <v>12.857005510164573</v>
      </c>
      <c r="HI12" s="69">
        <v>23.604243446275579</v>
      </c>
      <c r="HJ12" s="69">
        <v>11.696989354829478</v>
      </c>
      <c r="HK12" s="69">
        <v>57.613811513689534</v>
      </c>
      <c r="HL12" s="69">
        <v>25.670695098981366</v>
      </c>
      <c r="HM12" s="69">
        <v>27.94076053509988</v>
      </c>
      <c r="HN12" s="69">
        <v>39.923153201580064</v>
      </c>
      <c r="HO12" s="69">
        <v>13.405243450036712</v>
      </c>
      <c r="HP12" s="69">
        <v>21.58760467030007</v>
      </c>
      <c r="HQ12" s="69">
        <v>26.940720381403608</v>
      </c>
      <c r="HR12" s="69">
        <v>16.642994782207587</v>
      </c>
      <c r="HS12" s="69">
        <v>336.45832558549859</v>
      </c>
      <c r="HT12" s="70">
        <v>4484</v>
      </c>
      <c r="HV12" s="6" t="s">
        <v>22</v>
      </c>
      <c r="HW12" s="17">
        <v>2</v>
      </c>
      <c r="HX12" s="69">
        <v>59.355129575848693</v>
      </c>
      <c r="HY12" s="69">
        <v>14.677793900877225</v>
      </c>
      <c r="HZ12" s="69">
        <v>20.848215550106278</v>
      </c>
      <c r="IA12" s="69">
        <v>10.054294301070323</v>
      </c>
      <c r="IB12" s="69">
        <v>58.440314826234449</v>
      </c>
      <c r="IC12" s="69">
        <v>25.826477726741171</v>
      </c>
      <c r="ID12" s="69">
        <v>27.41355575139394</v>
      </c>
      <c r="IE12" s="69">
        <v>41.67165919496469</v>
      </c>
      <c r="IF12" s="69">
        <v>14.460661838720585</v>
      </c>
      <c r="IG12" s="69">
        <v>20.376242798470841</v>
      </c>
      <c r="IH12" s="69">
        <v>30.661280480010664</v>
      </c>
      <c r="II12" s="69">
        <v>16.242028442426005</v>
      </c>
      <c r="IJ12" s="69">
        <v>340.02765438686487</v>
      </c>
      <c r="IK12" s="70">
        <v>4556</v>
      </c>
      <c r="IM12" s="6" t="s">
        <v>22</v>
      </c>
      <c r="IN12" s="17">
        <v>2</v>
      </c>
      <c r="IO12" s="69">
        <v>60.746111683702161</v>
      </c>
      <c r="IP12" s="69">
        <v>16.597217819748639</v>
      </c>
      <c r="IQ12" s="69">
        <v>21.742172110865845</v>
      </c>
      <c r="IR12" s="69">
        <v>9.9878442699434054</v>
      </c>
      <c r="IS12" s="69">
        <v>58.113272596995202</v>
      </c>
      <c r="IT12" s="69">
        <v>25.715537743845275</v>
      </c>
      <c r="IU12" s="69">
        <v>28.753134816468485</v>
      </c>
      <c r="IV12" s="69">
        <v>44.465638066755574</v>
      </c>
      <c r="IW12" s="69">
        <v>15.64401609404498</v>
      </c>
      <c r="IX12" s="69">
        <v>20.646099382971041</v>
      </c>
      <c r="IY12" s="69">
        <v>28.827295284574902</v>
      </c>
      <c r="IZ12" s="69">
        <v>16.555146624788627</v>
      </c>
      <c r="JA12" s="69">
        <v>347.79348649470404</v>
      </c>
      <c r="JB12" s="70">
        <v>4611</v>
      </c>
    </row>
    <row r="13" spans="1:262">
      <c r="A13" s="186" t="s">
        <v>23</v>
      </c>
      <c r="B13" s="186">
        <v>3</v>
      </c>
      <c r="C13" s="207">
        <v>59.809937310712499</v>
      </c>
      <c r="D13" s="207">
        <v>17.371416556945999</v>
      </c>
      <c r="E13" s="207">
        <v>25.908214504651902</v>
      </c>
      <c r="F13" s="207">
        <v>14.8371565979393</v>
      </c>
      <c r="G13" s="207">
        <v>55.844529632657597</v>
      </c>
      <c r="H13" s="207">
        <v>23.4524775529168</v>
      </c>
      <c r="I13" s="207">
        <v>27.999333556341298</v>
      </c>
      <c r="J13" s="207">
        <v>37.312370924515498</v>
      </c>
      <c r="K13" s="207">
        <v>18.219631459676499</v>
      </c>
      <c r="L13" s="207">
        <v>22.924810855900599</v>
      </c>
      <c r="M13" s="207">
        <v>34.431445320098497</v>
      </c>
      <c r="N13" s="207">
        <v>23.7764300572716</v>
      </c>
      <c r="O13" s="207">
        <v>361.88775432962802</v>
      </c>
      <c r="P13" s="207">
        <v>2951</v>
      </c>
      <c r="R13" s="186" t="s">
        <v>23</v>
      </c>
      <c r="S13" s="228">
        <v>3</v>
      </c>
      <c r="T13" s="207">
        <v>56.043931623710179</v>
      </c>
      <c r="U13" s="207">
        <v>18.748389612524342</v>
      </c>
      <c r="V13" s="207">
        <v>26.31841068334549</v>
      </c>
      <c r="W13" s="207">
        <v>13.277389520268734</v>
      </c>
      <c r="X13" s="207">
        <v>57.072767020430554</v>
      </c>
      <c r="Y13" s="207">
        <v>26.260318102381117</v>
      </c>
      <c r="Z13" s="207">
        <v>30.113268402198884</v>
      </c>
      <c r="AA13" s="207">
        <v>39.312982615141188</v>
      </c>
      <c r="AB13" s="207">
        <v>18.981493166779742</v>
      </c>
      <c r="AC13" s="207">
        <v>23.507858657333845</v>
      </c>
      <c r="AD13" s="207">
        <v>36.295178918661641</v>
      </c>
      <c r="AE13" s="207">
        <v>24.138133424676564</v>
      </c>
      <c r="AF13" s="207">
        <v>370.07012174745233</v>
      </c>
      <c r="AG13" s="207">
        <v>2885</v>
      </c>
      <c r="AH13" s="186" t="s">
        <v>23</v>
      </c>
      <c r="AI13" s="228">
        <v>3</v>
      </c>
      <c r="AJ13" s="205">
        <v>56.627933083453868</v>
      </c>
      <c r="AK13" s="205">
        <v>20.157814135275306</v>
      </c>
      <c r="AL13" s="205">
        <v>21.780786636921665</v>
      </c>
      <c r="AM13" s="205">
        <v>10.919709392933136</v>
      </c>
      <c r="AN13" s="205">
        <v>56.593711513251662</v>
      </c>
      <c r="AO13" s="205">
        <v>26.363444045432622</v>
      </c>
      <c r="AP13" s="205">
        <v>28.388428360888668</v>
      </c>
      <c r="AQ13" s="205">
        <v>39.445788335247457</v>
      </c>
      <c r="AR13" s="205">
        <v>17.619861571536553</v>
      </c>
      <c r="AS13" s="205">
        <v>25.42484845348898</v>
      </c>
      <c r="AT13" s="205">
        <v>36.202988257810397</v>
      </c>
      <c r="AU13" s="205">
        <v>24.897188513488082</v>
      </c>
      <c r="AV13" s="205">
        <v>364.42250229972836</v>
      </c>
      <c r="AW13" s="207">
        <v>2833</v>
      </c>
      <c r="AX13" s="186" t="s">
        <v>23</v>
      </c>
      <c r="AY13" s="228">
        <v>3</v>
      </c>
      <c r="AZ13" s="205">
        <v>63.560029760461099</v>
      </c>
      <c r="BA13" s="205">
        <v>20.075084098668054</v>
      </c>
      <c r="BB13" s="205">
        <v>20.340065622823502</v>
      </c>
      <c r="BC13" s="205">
        <v>10.588581715646098</v>
      </c>
      <c r="BD13" s="205">
        <v>55.572220224953377</v>
      </c>
      <c r="BE13" s="205">
        <v>26.516966876766222</v>
      </c>
      <c r="BF13" s="205">
        <v>28.877270200652191</v>
      </c>
      <c r="BG13" s="205">
        <v>36.413084843940126</v>
      </c>
      <c r="BH13" s="205">
        <v>16.470579647917084</v>
      </c>
      <c r="BI13" s="205">
        <v>27.152626349471507</v>
      </c>
      <c r="BJ13" s="205">
        <v>36.157960026600058</v>
      </c>
      <c r="BK13" s="205">
        <v>22.286989709443045</v>
      </c>
      <c r="BL13" s="205">
        <v>364.01145907734235</v>
      </c>
      <c r="BM13" s="207">
        <v>2867</v>
      </c>
      <c r="BN13" s="186" t="s">
        <v>23</v>
      </c>
      <c r="BO13" s="228">
        <v>3</v>
      </c>
      <c r="BP13" s="205">
        <v>65.132332668356113</v>
      </c>
      <c r="BQ13" s="205">
        <v>19.970118366969722</v>
      </c>
      <c r="BR13" s="205">
        <v>23.290030658954823</v>
      </c>
      <c r="BS13" s="205">
        <v>11.311583301946097</v>
      </c>
      <c r="BT13" s="205">
        <v>54.626402717296479</v>
      </c>
      <c r="BU13" s="205">
        <v>25.797898181772052</v>
      </c>
      <c r="BV13" s="205">
        <v>29.936110192401948</v>
      </c>
      <c r="BW13" s="205">
        <v>38.403322504338341</v>
      </c>
      <c r="BX13" s="205">
        <v>16.441558754849467</v>
      </c>
      <c r="BY13" s="205">
        <v>25.969818924616423</v>
      </c>
      <c r="BZ13" s="205">
        <v>33.501750604732244</v>
      </c>
      <c r="CA13" s="205">
        <v>19.810627683211241</v>
      </c>
      <c r="CB13" s="205">
        <v>364.19155455944497</v>
      </c>
      <c r="CC13" s="207">
        <v>3115</v>
      </c>
      <c r="CD13" s="186" t="s">
        <v>23</v>
      </c>
      <c r="CE13" s="228">
        <v>3</v>
      </c>
      <c r="CF13" s="205">
        <v>64.312566895911232</v>
      </c>
      <c r="CG13" s="205">
        <v>20.848862659754023</v>
      </c>
      <c r="CH13" s="205">
        <v>21.430640654992949</v>
      </c>
      <c r="CI13" s="205">
        <v>11.207609668424306</v>
      </c>
      <c r="CJ13" s="205">
        <v>55.212129554532581</v>
      </c>
      <c r="CK13" s="205">
        <v>24.412604250481138</v>
      </c>
      <c r="CL13" s="205">
        <v>30.928511927358805</v>
      </c>
      <c r="CM13" s="205">
        <v>41.254415011658978</v>
      </c>
      <c r="CN13" s="205">
        <v>15.943408580987365</v>
      </c>
      <c r="CO13" s="205">
        <v>24.71141702636244</v>
      </c>
      <c r="CP13" s="205">
        <v>31.938009589724206</v>
      </c>
      <c r="CQ13" s="205">
        <v>21.480318272127263</v>
      </c>
      <c r="CR13" s="205">
        <v>363.68049409231531</v>
      </c>
      <c r="CS13" s="207">
        <v>3266</v>
      </c>
      <c r="CT13" s="186" t="s">
        <v>23</v>
      </c>
      <c r="CU13" s="228">
        <v>3</v>
      </c>
      <c r="CV13" s="205">
        <v>63.785921745760376</v>
      </c>
      <c r="CW13" s="205">
        <v>21.490924515029857</v>
      </c>
      <c r="CX13" s="205">
        <v>20.129328688776592</v>
      </c>
      <c r="CY13" s="205">
        <v>10.411754864754592</v>
      </c>
      <c r="CZ13" s="205">
        <v>56.479573491848456</v>
      </c>
      <c r="DA13" s="205">
        <v>25.259493629987968</v>
      </c>
      <c r="DB13" s="205">
        <v>30.044564360734977</v>
      </c>
      <c r="DC13" s="205">
        <v>41.257646731332876</v>
      </c>
      <c r="DD13" s="205">
        <v>14.942310353022227</v>
      </c>
      <c r="DE13" s="205">
        <v>24.487590398894202</v>
      </c>
      <c r="DF13" s="205">
        <v>33.395199290929739</v>
      </c>
      <c r="DG13" s="205">
        <v>19.798996583382042</v>
      </c>
      <c r="DH13" s="205">
        <v>361.48330465445389</v>
      </c>
      <c r="DI13" s="207">
        <v>3157</v>
      </c>
      <c r="DJ13" s="186" t="s">
        <v>23</v>
      </c>
      <c r="DK13" s="228">
        <v>3</v>
      </c>
      <c r="DL13" s="205">
        <v>57.534730057395173</v>
      </c>
      <c r="DM13" s="205">
        <v>17.346123348659901</v>
      </c>
      <c r="DN13" s="205">
        <v>20.250455050091112</v>
      </c>
      <c r="DO13" s="205">
        <v>10.035445897730174</v>
      </c>
      <c r="DP13" s="205">
        <v>59.312131371387217</v>
      </c>
      <c r="DQ13" s="205">
        <v>27.083015763522038</v>
      </c>
      <c r="DR13" s="205">
        <v>28.867759949402998</v>
      </c>
      <c r="DS13" s="205">
        <v>43.638489680850718</v>
      </c>
      <c r="DT13" s="205">
        <v>16.643031660964638</v>
      </c>
      <c r="DU13" s="205">
        <v>24.413622383771838</v>
      </c>
      <c r="DV13" s="205">
        <v>37.36881552185406</v>
      </c>
      <c r="DW13" s="205">
        <v>18.189136112882696</v>
      </c>
      <c r="DX13" s="205">
        <v>360.68275679851257</v>
      </c>
      <c r="DY13" s="207">
        <v>2958</v>
      </c>
      <c r="DZ13" s="186" t="s">
        <v>23</v>
      </c>
      <c r="EA13" s="228">
        <v>3</v>
      </c>
      <c r="EB13" s="205">
        <v>58.255931439513027</v>
      </c>
      <c r="EC13" s="205">
        <v>15.999613376420379</v>
      </c>
      <c r="ED13" s="205">
        <v>18.650050089154998</v>
      </c>
      <c r="EE13" s="205">
        <v>10.753233743871386</v>
      </c>
      <c r="EF13" s="205">
        <v>61.077830566213564</v>
      </c>
      <c r="EG13" s="205">
        <v>26.153847537313201</v>
      </c>
      <c r="EH13" s="205">
        <v>31.304061496651727</v>
      </c>
      <c r="EI13" s="205">
        <v>45.067002904500562</v>
      </c>
      <c r="EJ13" s="205">
        <v>17.445028925217859</v>
      </c>
      <c r="EK13" s="205">
        <v>21.76825177372179</v>
      </c>
      <c r="EL13" s="205">
        <v>38.84536932733171</v>
      </c>
      <c r="EM13" s="205">
        <v>18.144516426462779</v>
      </c>
      <c r="EN13" s="205">
        <v>363.46473760637292</v>
      </c>
      <c r="EO13" s="207">
        <v>2953</v>
      </c>
      <c r="EP13" s="186" t="s">
        <v>23</v>
      </c>
      <c r="EQ13" s="228">
        <v>3</v>
      </c>
      <c r="ER13" s="205">
        <v>60.662782962914314</v>
      </c>
      <c r="ES13" s="205">
        <v>19.393617593217645</v>
      </c>
      <c r="ET13" s="205">
        <v>21.462996546519967</v>
      </c>
      <c r="EU13" s="205">
        <v>10.214055264013655</v>
      </c>
      <c r="EV13" s="205">
        <v>62.704708344388571</v>
      </c>
      <c r="EW13" s="205">
        <v>25.193665600880394</v>
      </c>
      <c r="EX13" s="205">
        <v>29.721259881278272</v>
      </c>
      <c r="EY13" s="205">
        <v>48.047112627518544</v>
      </c>
      <c r="EZ13" s="205">
        <v>17.7299314300097</v>
      </c>
      <c r="FA13" s="205">
        <v>23.214039814085339</v>
      </c>
      <c r="FB13" s="205">
        <v>37.484786364277859</v>
      </c>
      <c r="FC13" s="205">
        <v>18.448686054982716</v>
      </c>
      <c r="FD13" s="205">
        <v>374.27764248408693</v>
      </c>
      <c r="FE13" s="207">
        <v>3337</v>
      </c>
      <c r="FF13" s="6" t="s">
        <v>23</v>
      </c>
      <c r="FG13" s="17">
        <v>3</v>
      </c>
      <c r="FH13" s="69">
        <v>64.9588693087763</v>
      </c>
      <c r="FI13" s="69">
        <v>19.919800580300691</v>
      </c>
      <c r="FJ13" s="69">
        <v>22.795878032691906</v>
      </c>
      <c r="FK13" s="69">
        <v>10.97200168837956</v>
      </c>
      <c r="FL13" s="69">
        <v>53.984988642748839</v>
      </c>
      <c r="FM13" s="69">
        <v>25.640750931674457</v>
      </c>
      <c r="FN13" s="69">
        <v>29.654495097412006</v>
      </c>
      <c r="FO13" s="69">
        <v>38.154274278263074</v>
      </c>
      <c r="FP13" s="69">
        <v>16.21724140117017</v>
      </c>
      <c r="FQ13" s="69">
        <v>25.77809886598229</v>
      </c>
      <c r="FR13" s="69">
        <v>33.478875403612491</v>
      </c>
      <c r="FS13" s="69">
        <v>19.121199184644571</v>
      </c>
      <c r="FT13" s="69">
        <v>360.6764734156564</v>
      </c>
      <c r="FU13" s="70">
        <v>3115</v>
      </c>
      <c r="FV13" s="156"/>
      <c r="FW13" s="81" t="s">
        <v>23</v>
      </c>
      <c r="FX13" s="17">
        <v>3</v>
      </c>
      <c r="FY13" s="91">
        <v>64.141850410630212</v>
      </c>
      <c r="FZ13" s="91">
        <v>20.802066596351995</v>
      </c>
      <c r="GA13" s="91">
        <v>20.984566296947719</v>
      </c>
      <c r="GB13" s="91">
        <v>10.806126286714228</v>
      </c>
      <c r="GC13" s="91">
        <v>54.521511050301903</v>
      </c>
      <c r="GD13" s="91">
        <v>24.248925245211712</v>
      </c>
      <c r="GE13" s="91">
        <v>30.619991607442351</v>
      </c>
      <c r="GF13" s="91">
        <v>40.996981519179649</v>
      </c>
      <c r="GG13" s="91">
        <v>15.757693536840698</v>
      </c>
      <c r="GH13" s="91">
        <v>24.490036385738232</v>
      </c>
      <c r="GI13" s="91">
        <v>31.907424636044347</v>
      </c>
      <c r="GJ13" s="91">
        <v>20.596866197017029</v>
      </c>
      <c r="GK13" s="91">
        <v>359.87403976842</v>
      </c>
      <c r="GL13" s="92">
        <v>3266</v>
      </c>
      <c r="GN13" s="81" t="s">
        <v>23</v>
      </c>
      <c r="GO13" s="17">
        <v>3</v>
      </c>
      <c r="GP13" s="91">
        <v>63.565495682424519</v>
      </c>
      <c r="GQ13" s="91">
        <v>21.46568532181897</v>
      </c>
      <c r="GR13" s="91">
        <v>19.74306968709617</v>
      </c>
      <c r="GS13" s="91">
        <v>9.9771710608483861</v>
      </c>
      <c r="GT13" s="91">
        <v>55.831473286134937</v>
      </c>
      <c r="GU13" s="91">
        <v>25.024389958019835</v>
      </c>
      <c r="GV13" s="91">
        <v>29.730962134858984</v>
      </c>
      <c r="GW13" s="91">
        <v>41.008552152746248</v>
      </c>
      <c r="GX13" s="91">
        <v>14.843977723533994</v>
      </c>
      <c r="GY13" s="91">
        <v>24.309956518839776</v>
      </c>
      <c r="GZ13" s="91">
        <v>33.376782593489921</v>
      </c>
      <c r="HA13" s="91">
        <v>19.021885719424038</v>
      </c>
      <c r="HB13" s="91">
        <v>357.89940183923579</v>
      </c>
      <c r="HC13" s="92">
        <v>3157</v>
      </c>
      <c r="HE13" s="6" t="s">
        <v>23</v>
      </c>
      <c r="HF13" s="17">
        <v>3</v>
      </c>
      <c r="HG13" s="69">
        <v>57.27849809304076</v>
      </c>
      <c r="HH13" s="69">
        <v>17.327650088779276</v>
      </c>
      <c r="HI13" s="69">
        <v>19.862287363834483</v>
      </c>
      <c r="HJ13" s="69">
        <v>9.5791314497635529</v>
      </c>
      <c r="HK13" s="69">
        <v>58.579002725855844</v>
      </c>
      <c r="HL13" s="69">
        <v>26.862249737686266</v>
      </c>
      <c r="HM13" s="69">
        <v>28.536984621391241</v>
      </c>
      <c r="HN13" s="69">
        <v>43.384895314861161</v>
      </c>
      <c r="HO13" s="69">
        <v>16.513413256864464</v>
      </c>
      <c r="HP13" s="69">
        <v>24.297442889395249</v>
      </c>
      <c r="HQ13" s="69">
        <v>37.363714410733216</v>
      </c>
      <c r="HR13" s="69">
        <v>17.452635932326675</v>
      </c>
      <c r="HS13" s="69">
        <v>357.03790588453222</v>
      </c>
      <c r="HT13" s="70">
        <v>2958</v>
      </c>
      <c r="HV13" s="6" t="s">
        <v>23</v>
      </c>
      <c r="HW13" s="17">
        <v>3</v>
      </c>
      <c r="HX13" s="69">
        <v>58.005377727115814</v>
      </c>
      <c r="HY13" s="69">
        <v>15.968271369611241</v>
      </c>
      <c r="HZ13" s="69">
        <v>18.210161961675475</v>
      </c>
      <c r="IA13" s="69">
        <v>10.194656728539202</v>
      </c>
      <c r="IB13" s="69">
        <v>60.264309049453708</v>
      </c>
      <c r="IC13" s="69">
        <v>25.958928642944652</v>
      </c>
      <c r="ID13" s="69">
        <v>30.892243708338722</v>
      </c>
      <c r="IE13" s="69">
        <v>44.856091960424166</v>
      </c>
      <c r="IF13" s="69">
        <v>17.237106073502655</v>
      </c>
      <c r="IG13" s="69">
        <v>21.638169516529992</v>
      </c>
      <c r="IH13" s="69">
        <v>38.830043487570926</v>
      </c>
      <c r="II13" s="69">
        <v>17.416398555383299</v>
      </c>
      <c r="IJ13" s="69">
        <v>359.47175878108982</v>
      </c>
      <c r="IK13" s="70">
        <v>2953</v>
      </c>
      <c r="IM13" s="6" t="s">
        <v>23</v>
      </c>
      <c r="IN13" s="17">
        <v>3</v>
      </c>
      <c r="IO13" s="69">
        <v>60.489312129470527</v>
      </c>
      <c r="IP13" s="69">
        <v>19.359674629465822</v>
      </c>
      <c r="IQ13" s="69">
        <v>20.990512853637735</v>
      </c>
      <c r="IR13" s="69">
        <v>9.7173502470463688</v>
      </c>
      <c r="IS13" s="69">
        <v>61.777869834712462</v>
      </c>
      <c r="IT13" s="69">
        <v>24.94820955687409</v>
      </c>
      <c r="IU13" s="69">
        <v>29.327830869520074</v>
      </c>
      <c r="IV13" s="69">
        <v>47.80603414251005</v>
      </c>
      <c r="IW13" s="69">
        <v>17.54813442640134</v>
      </c>
      <c r="IX13" s="69">
        <v>23.017699165980375</v>
      </c>
      <c r="IY13" s="69">
        <v>37.452147059368549</v>
      </c>
      <c r="IZ13" s="69">
        <v>17.695222513867705</v>
      </c>
      <c r="JA13" s="69">
        <v>370.12999742885506</v>
      </c>
      <c r="JB13" s="70">
        <v>3337</v>
      </c>
    </row>
    <row r="14" spans="1:262">
      <c r="A14" s="186" t="s">
        <v>24</v>
      </c>
      <c r="B14" s="186">
        <v>4</v>
      </c>
      <c r="C14" s="207">
        <v>63.575689054658604</v>
      </c>
      <c r="D14" s="207">
        <v>22.1226586690095</v>
      </c>
      <c r="E14" s="207">
        <v>19.981854959515498</v>
      </c>
      <c r="F14" s="207">
        <v>12.006364278536999</v>
      </c>
      <c r="G14" s="207">
        <v>51.261601505191997</v>
      </c>
      <c r="H14" s="207">
        <v>28.482740389902698</v>
      </c>
      <c r="I14" s="207">
        <v>27.326202541469801</v>
      </c>
      <c r="J14" s="207">
        <v>38.802455975843301</v>
      </c>
      <c r="K14" s="207">
        <v>19.811769650091399</v>
      </c>
      <c r="L14" s="207">
        <v>28.148718714070299</v>
      </c>
      <c r="M14" s="207">
        <v>39.013508663157502</v>
      </c>
      <c r="N14" s="207">
        <v>28.8494994751875</v>
      </c>
      <c r="O14" s="207">
        <v>379.38306387663499</v>
      </c>
      <c r="P14" s="207">
        <v>2462</v>
      </c>
      <c r="R14" s="186" t="s">
        <v>24</v>
      </c>
      <c r="S14" s="228">
        <v>4</v>
      </c>
      <c r="T14" s="207">
        <v>61.363904937649295</v>
      </c>
      <c r="U14" s="207">
        <v>20.437049690658004</v>
      </c>
      <c r="V14" s="207">
        <v>20.454054301524156</v>
      </c>
      <c r="W14" s="207">
        <v>11.896617204506908</v>
      </c>
      <c r="X14" s="207">
        <v>57.014245201708121</v>
      </c>
      <c r="Y14" s="207">
        <v>29.933564593886167</v>
      </c>
      <c r="Z14" s="207">
        <v>30.718114743458461</v>
      </c>
      <c r="AA14" s="207">
        <v>40.496642410162693</v>
      </c>
      <c r="AB14" s="207">
        <v>18.196112410286549</v>
      </c>
      <c r="AC14" s="207">
        <v>26.667135631211092</v>
      </c>
      <c r="AD14" s="207">
        <v>39.684608428895885</v>
      </c>
      <c r="AE14" s="207">
        <v>26.220615564184723</v>
      </c>
      <c r="AF14" s="207">
        <v>383.08266511813213</v>
      </c>
      <c r="AG14" s="207">
        <v>2628</v>
      </c>
      <c r="AH14" s="186" t="s">
        <v>24</v>
      </c>
      <c r="AI14" s="228">
        <v>4</v>
      </c>
      <c r="AJ14" s="205">
        <v>59.484166512044787</v>
      </c>
      <c r="AK14" s="205">
        <v>20.251966610828831</v>
      </c>
      <c r="AL14" s="205">
        <v>18.287699765439587</v>
      </c>
      <c r="AM14" s="205">
        <v>11.752139572632929</v>
      </c>
      <c r="AN14" s="205">
        <v>57.33569199807939</v>
      </c>
      <c r="AO14" s="205">
        <v>28.547826156765471</v>
      </c>
      <c r="AP14" s="205">
        <v>30.446606377310871</v>
      </c>
      <c r="AQ14" s="205">
        <v>42.560337592594102</v>
      </c>
      <c r="AR14" s="205">
        <v>17.30717490583141</v>
      </c>
      <c r="AS14" s="205">
        <v>23.451439659139098</v>
      </c>
      <c r="AT14" s="205">
        <v>33.117642804007524</v>
      </c>
      <c r="AU14" s="205">
        <v>24.515482325148216</v>
      </c>
      <c r="AV14" s="205">
        <v>367.05817427982225</v>
      </c>
      <c r="AW14" s="207">
        <v>2627</v>
      </c>
      <c r="AX14" s="186" t="s">
        <v>24</v>
      </c>
      <c r="AY14" s="228">
        <v>4</v>
      </c>
      <c r="AZ14" s="205">
        <v>62.47990805762138</v>
      </c>
      <c r="BA14" s="205">
        <v>20.180038810043364</v>
      </c>
      <c r="BB14" s="205">
        <v>20.555188875374323</v>
      </c>
      <c r="BC14" s="205">
        <v>13.005240764377941</v>
      </c>
      <c r="BD14" s="205">
        <v>55.904924660244589</v>
      </c>
      <c r="BE14" s="205">
        <v>28.851859982683496</v>
      </c>
      <c r="BF14" s="205">
        <v>30.737296257336133</v>
      </c>
      <c r="BG14" s="205">
        <v>41.729410063709828</v>
      </c>
      <c r="BH14" s="205">
        <v>18.515345080877896</v>
      </c>
      <c r="BI14" s="205">
        <v>23.65442993782845</v>
      </c>
      <c r="BJ14" s="205">
        <v>32.25829971551989</v>
      </c>
      <c r="BK14" s="205">
        <v>22.732057780914111</v>
      </c>
      <c r="BL14" s="205">
        <v>370.60399998653145</v>
      </c>
      <c r="BM14" s="207">
        <v>2727</v>
      </c>
      <c r="BN14" s="186" t="s">
        <v>24</v>
      </c>
      <c r="BO14" s="228">
        <v>4</v>
      </c>
      <c r="BP14" s="205">
        <v>59.58256698197637</v>
      </c>
      <c r="BQ14" s="205">
        <v>18.908716452778407</v>
      </c>
      <c r="BR14" s="205">
        <v>21.240346905411251</v>
      </c>
      <c r="BS14" s="205">
        <v>12.80470166515798</v>
      </c>
      <c r="BT14" s="205">
        <v>56.979318630430313</v>
      </c>
      <c r="BU14" s="205">
        <v>26.940195028673553</v>
      </c>
      <c r="BV14" s="205">
        <v>31.218017627564898</v>
      </c>
      <c r="BW14" s="205">
        <v>42.169884922781449</v>
      </c>
      <c r="BX14" s="205">
        <v>17.400833055718604</v>
      </c>
      <c r="BY14" s="205">
        <v>25.209375370448658</v>
      </c>
      <c r="BZ14" s="205">
        <v>34.297974004360114</v>
      </c>
      <c r="CA14" s="205">
        <v>19.290281295940968</v>
      </c>
      <c r="CB14" s="205">
        <v>366.04221194124256</v>
      </c>
      <c r="CC14" s="207">
        <v>2762</v>
      </c>
      <c r="CD14" s="186" t="s">
        <v>24</v>
      </c>
      <c r="CE14" s="228">
        <v>4</v>
      </c>
      <c r="CF14" s="205">
        <v>60.135688980922026</v>
      </c>
      <c r="CG14" s="205">
        <v>22.737924482001475</v>
      </c>
      <c r="CH14" s="205">
        <v>21.710665988674965</v>
      </c>
      <c r="CI14" s="205">
        <v>11.342704331533598</v>
      </c>
      <c r="CJ14" s="205">
        <v>55.447728246042473</v>
      </c>
      <c r="CK14" s="205">
        <v>25.308295415698957</v>
      </c>
      <c r="CL14" s="205">
        <v>29.056083667983842</v>
      </c>
      <c r="CM14" s="205">
        <v>43.441603995697058</v>
      </c>
      <c r="CN14" s="205">
        <v>14.654105670542585</v>
      </c>
      <c r="CO14" s="205">
        <v>26.324621850975308</v>
      </c>
      <c r="CP14" s="205">
        <v>34.173672466746339</v>
      </c>
      <c r="CQ14" s="205">
        <v>16.919526858582692</v>
      </c>
      <c r="CR14" s="205">
        <v>361.25262195540131</v>
      </c>
      <c r="CS14" s="207">
        <v>2868</v>
      </c>
      <c r="CT14" s="186" t="s">
        <v>24</v>
      </c>
      <c r="CU14" s="228">
        <v>4</v>
      </c>
      <c r="CV14" s="205">
        <v>61.512207498266612</v>
      </c>
      <c r="CW14" s="205">
        <v>22.043515556048508</v>
      </c>
      <c r="CX14" s="205">
        <v>21.742696179116582</v>
      </c>
      <c r="CY14" s="205">
        <v>10.960383554617074</v>
      </c>
      <c r="CZ14" s="205">
        <v>58.1763532963339</v>
      </c>
      <c r="DA14" s="205">
        <v>26.049906417060853</v>
      </c>
      <c r="DB14" s="205">
        <v>28.984251585029924</v>
      </c>
      <c r="DC14" s="205">
        <v>43.943960282124578</v>
      </c>
      <c r="DD14" s="205">
        <v>14.887685340950659</v>
      </c>
      <c r="DE14" s="205">
        <v>25.284765503933187</v>
      </c>
      <c r="DF14" s="205">
        <v>36.012458159658877</v>
      </c>
      <c r="DG14" s="205">
        <v>20.986109129572665</v>
      </c>
      <c r="DH14" s="205">
        <v>370.58429250271337</v>
      </c>
      <c r="DI14" s="207">
        <v>2891</v>
      </c>
      <c r="DJ14" s="186" t="s">
        <v>24</v>
      </c>
      <c r="DK14" s="228">
        <v>4</v>
      </c>
      <c r="DL14" s="205">
        <v>56.553527342573744</v>
      </c>
      <c r="DM14" s="205">
        <v>18.723844946463039</v>
      </c>
      <c r="DN14" s="205">
        <v>20.726415327757401</v>
      </c>
      <c r="DO14" s="205">
        <v>10.05510981131402</v>
      </c>
      <c r="DP14" s="205">
        <v>58.572017359924537</v>
      </c>
      <c r="DQ14" s="205">
        <v>26.232538258387343</v>
      </c>
      <c r="DR14" s="205">
        <v>27.61486668633108</v>
      </c>
      <c r="DS14" s="205">
        <v>47.015238621697833</v>
      </c>
      <c r="DT14" s="205">
        <v>15.487824194920806</v>
      </c>
      <c r="DU14" s="205">
        <v>25.491434347958357</v>
      </c>
      <c r="DV14" s="205">
        <v>36.25022493032759</v>
      </c>
      <c r="DW14" s="205">
        <v>20.152731135725315</v>
      </c>
      <c r="DX14" s="205">
        <v>362.87577296338105</v>
      </c>
      <c r="DY14" s="207">
        <v>2736</v>
      </c>
      <c r="DZ14" s="186" t="s">
        <v>24</v>
      </c>
      <c r="EA14" s="228">
        <v>4</v>
      </c>
      <c r="EB14" s="205">
        <v>58.608799518256504</v>
      </c>
      <c r="EC14" s="205">
        <v>22.598469463093142</v>
      </c>
      <c r="ED14" s="205">
        <v>20.78921089891556</v>
      </c>
      <c r="EE14" s="205">
        <v>10.093285774694012</v>
      </c>
      <c r="EF14" s="205">
        <v>54.127147714795839</v>
      </c>
      <c r="EG14" s="205">
        <v>26.719046982829095</v>
      </c>
      <c r="EH14" s="205">
        <v>26.710241152847281</v>
      </c>
      <c r="EI14" s="205">
        <v>43.987820232134716</v>
      </c>
      <c r="EJ14" s="205">
        <v>14.063581177902075</v>
      </c>
      <c r="EK14" s="205">
        <v>24.424122071408334</v>
      </c>
      <c r="EL14" s="205">
        <v>32.195283142000456</v>
      </c>
      <c r="EM14" s="205">
        <v>17.727881937698207</v>
      </c>
      <c r="EN14" s="205">
        <v>352.04489006657519</v>
      </c>
      <c r="EO14" s="207">
        <v>2831</v>
      </c>
      <c r="EP14" s="186" t="s">
        <v>24</v>
      </c>
      <c r="EQ14" s="228">
        <v>4</v>
      </c>
      <c r="ER14" s="205">
        <v>63.318410498868047</v>
      </c>
      <c r="ES14" s="205">
        <v>22.230395622603986</v>
      </c>
      <c r="ET14" s="205">
        <v>20.998981377678486</v>
      </c>
      <c r="EU14" s="205">
        <v>10.918260878086418</v>
      </c>
      <c r="EV14" s="205">
        <v>56.054665564396899</v>
      </c>
      <c r="EW14" s="205">
        <v>25.794344882538319</v>
      </c>
      <c r="EX14" s="205">
        <v>27.397753249505193</v>
      </c>
      <c r="EY14" s="205">
        <v>40.293403351443366</v>
      </c>
      <c r="EZ14" s="205">
        <v>14.448058345836431</v>
      </c>
      <c r="FA14" s="205">
        <v>22.253599356668239</v>
      </c>
      <c r="FB14" s="205">
        <v>30.315622138528759</v>
      </c>
      <c r="FC14" s="205">
        <v>18.153572303192732</v>
      </c>
      <c r="FD14" s="205">
        <v>352.17706756934689</v>
      </c>
      <c r="FE14" s="207">
        <v>2980</v>
      </c>
      <c r="FF14" s="6" t="s">
        <v>24</v>
      </c>
      <c r="FG14" s="17">
        <v>4</v>
      </c>
      <c r="FH14" s="69">
        <v>59.379475508169058</v>
      </c>
      <c r="FI14" s="69">
        <v>18.86900436171307</v>
      </c>
      <c r="FJ14" s="69">
        <v>20.634575289839013</v>
      </c>
      <c r="FK14" s="69">
        <v>12.303208016278385</v>
      </c>
      <c r="FL14" s="69">
        <v>56.256181373918132</v>
      </c>
      <c r="FM14" s="69">
        <v>26.661952329393799</v>
      </c>
      <c r="FN14" s="69">
        <v>30.788595130481564</v>
      </c>
      <c r="FO14" s="69">
        <v>41.825051752836188</v>
      </c>
      <c r="FP14" s="69">
        <v>17.211467464028416</v>
      </c>
      <c r="FQ14" s="69">
        <v>25.088564144857976</v>
      </c>
      <c r="FR14" s="69">
        <v>34.275937545900575</v>
      </c>
      <c r="FS14" s="69">
        <v>18.470657474041786</v>
      </c>
      <c r="FT14" s="69">
        <v>361.76467039145797</v>
      </c>
      <c r="FU14" s="70">
        <v>2762</v>
      </c>
      <c r="FV14" s="156"/>
      <c r="FW14" s="81" t="s">
        <v>24</v>
      </c>
      <c r="FX14" s="17">
        <v>4</v>
      </c>
      <c r="FY14" s="91">
        <v>59.922773224813589</v>
      </c>
      <c r="FZ14" s="91">
        <v>22.690366319102168</v>
      </c>
      <c r="GA14" s="91">
        <v>21.117628281134159</v>
      </c>
      <c r="GB14" s="91">
        <v>10.932164036840994</v>
      </c>
      <c r="GC14" s="91">
        <v>54.820783218494363</v>
      </c>
      <c r="GD14" s="91">
        <v>25.159222978434368</v>
      </c>
      <c r="GE14" s="91">
        <v>28.704091706224087</v>
      </c>
      <c r="GF14" s="91">
        <v>43.107947970442495</v>
      </c>
      <c r="GG14" s="91">
        <v>14.528257032270973</v>
      </c>
      <c r="GH14" s="91">
        <v>26.139682283892036</v>
      </c>
      <c r="GI14" s="91">
        <v>34.125339767356202</v>
      </c>
      <c r="GJ14" s="91">
        <v>16.081172753370115</v>
      </c>
      <c r="GK14" s="91">
        <v>357.3294295723756</v>
      </c>
      <c r="GL14" s="92">
        <v>2868</v>
      </c>
      <c r="GN14" s="81" t="s">
        <v>24</v>
      </c>
      <c r="GO14" s="17">
        <v>4</v>
      </c>
      <c r="GP14" s="91">
        <v>61.312517985518753</v>
      </c>
      <c r="GQ14" s="91">
        <v>22.014895676364482</v>
      </c>
      <c r="GR14" s="91">
        <v>21.217552096807346</v>
      </c>
      <c r="GS14" s="91">
        <v>10.607897724572188</v>
      </c>
      <c r="GT14" s="91">
        <v>57.588701131937079</v>
      </c>
      <c r="GU14" s="91">
        <v>25.839210092047804</v>
      </c>
      <c r="GV14" s="91">
        <v>28.725387502299306</v>
      </c>
      <c r="GW14" s="91">
        <v>43.629929193535837</v>
      </c>
      <c r="GX14" s="91">
        <v>14.748833434643918</v>
      </c>
      <c r="GY14" s="91">
        <v>25.128418405839774</v>
      </c>
      <c r="GZ14" s="91">
        <v>35.893242331739643</v>
      </c>
      <c r="HA14" s="91">
        <v>19.800775393802169</v>
      </c>
      <c r="HB14" s="91">
        <v>366.50736096910828</v>
      </c>
      <c r="HC14" s="92">
        <v>2891</v>
      </c>
      <c r="HE14" s="6" t="s">
        <v>24</v>
      </c>
      <c r="HF14" s="17">
        <v>4</v>
      </c>
      <c r="HG14" s="69">
        <v>56.351458635363556</v>
      </c>
      <c r="HH14" s="69">
        <v>18.685119553959268</v>
      </c>
      <c r="HI14" s="69">
        <v>20.26507935465953</v>
      </c>
      <c r="HJ14" s="69">
        <v>9.7643119711823374</v>
      </c>
      <c r="HK14" s="69">
        <v>57.973682524650172</v>
      </c>
      <c r="HL14" s="69">
        <v>26.022122526844001</v>
      </c>
      <c r="HM14" s="69">
        <v>27.356638600429733</v>
      </c>
      <c r="HN14" s="69">
        <v>46.63313952655944</v>
      </c>
      <c r="HO14" s="69">
        <v>15.323957375898296</v>
      </c>
      <c r="HP14" s="69">
        <v>25.359335454590035</v>
      </c>
      <c r="HQ14" s="69">
        <v>36.150284836604769</v>
      </c>
      <c r="HR14" s="69">
        <v>19.035688937078799</v>
      </c>
      <c r="HS14" s="69">
        <v>358.92081929781995</v>
      </c>
      <c r="HT14" s="70">
        <v>2736</v>
      </c>
      <c r="HV14" s="6" t="s">
        <v>24</v>
      </c>
      <c r="HW14" s="17">
        <v>4</v>
      </c>
      <c r="HX14" s="69">
        <v>58.380869231631564</v>
      </c>
      <c r="HY14" s="69">
        <v>22.568115836096879</v>
      </c>
      <c r="HZ14" s="69">
        <v>20.329731129983927</v>
      </c>
      <c r="IA14" s="69">
        <v>9.7576824872210199</v>
      </c>
      <c r="IB14" s="69">
        <v>53.503600809996406</v>
      </c>
      <c r="IC14" s="69">
        <v>26.632273914969698</v>
      </c>
      <c r="ID14" s="69">
        <v>26.350302247552012</v>
      </c>
      <c r="IE14" s="69">
        <v>43.684728475380666</v>
      </c>
      <c r="IF14" s="69">
        <v>13.955425350050934</v>
      </c>
      <c r="IG14" s="69">
        <v>24.282415678170217</v>
      </c>
      <c r="IH14" s="69">
        <v>32.158821180457117</v>
      </c>
      <c r="II14" s="69">
        <v>17.015660045471062</v>
      </c>
      <c r="IJ14" s="69">
        <v>348.61962638698145</v>
      </c>
      <c r="IK14" s="70">
        <v>2831</v>
      </c>
      <c r="IM14" s="6" t="s">
        <v>24</v>
      </c>
      <c r="IN14" s="17">
        <v>4</v>
      </c>
      <c r="IO14" s="69">
        <v>63.077868071906522</v>
      </c>
      <c r="IP14" s="69">
        <v>22.178337988503554</v>
      </c>
      <c r="IQ14" s="69">
        <v>20.599506026135334</v>
      </c>
      <c r="IR14" s="69">
        <v>10.612464084341985</v>
      </c>
      <c r="IS14" s="69">
        <v>55.311128179626408</v>
      </c>
      <c r="IT14" s="69">
        <v>25.538918973777029</v>
      </c>
      <c r="IU14" s="69">
        <v>27.054723187910056</v>
      </c>
      <c r="IV14" s="69">
        <v>40.062567020260197</v>
      </c>
      <c r="IW14" s="69">
        <v>14.313506324214314</v>
      </c>
      <c r="IX14" s="69">
        <v>22.123585783291592</v>
      </c>
      <c r="IY14" s="69">
        <v>30.260804415171503</v>
      </c>
      <c r="IZ14" s="69">
        <v>17.272129953794938</v>
      </c>
      <c r="JA14" s="69">
        <v>348.40554000893349</v>
      </c>
      <c r="JB14" s="70">
        <v>2980</v>
      </c>
    </row>
    <row r="15" spans="1:262">
      <c r="A15" s="186" t="s">
        <v>25</v>
      </c>
      <c r="B15" s="186">
        <v>5</v>
      </c>
      <c r="C15" s="207">
        <v>55.963259620750399</v>
      </c>
      <c r="D15" s="207">
        <v>18.621681850768301</v>
      </c>
      <c r="E15" s="207">
        <v>21.402848089661799</v>
      </c>
      <c r="F15" s="207">
        <v>14.420558217055</v>
      </c>
      <c r="G15" s="207">
        <v>48.587308209600899</v>
      </c>
      <c r="H15" s="207">
        <v>25.375604185707601</v>
      </c>
      <c r="I15" s="207">
        <v>25.1431418366587</v>
      </c>
      <c r="J15" s="207">
        <v>35.3958763075468</v>
      </c>
      <c r="K15" s="207">
        <v>16.343951415667799</v>
      </c>
      <c r="L15" s="207">
        <v>22.321502977217001</v>
      </c>
      <c r="M15" s="207">
        <v>33.662018407854703</v>
      </c>
      <c r="N15" s="207">
        <v>16.908797962615498</v>
      </c>
      <c r="O15" s="207">
        <v>334.14654908110401</v>
      </c>
      <c r="P15" s="207">
        <v>2827</v>
      </c>
      <c r="R15" s="186" t="s">
        <v>25</v>
      </c>
      <c r="S15" s="228">
        <v>5</v>
      </c>
      <c r="T15" s="207">
        <v>59.348628053195171</v>
      </c>
      <c r="U15" s="207">
        <v>17.886583668981533</v>
      </c>
      <c r="V15" s="207">
        <v>21.120469777214044</v>
      </c>
      <c r="W15" s="207">
        <v>12.646263669253715</v>
      </c>
      <c r="X15" s="207">
        <v>47.502706157751582</v>
      </c>
      <c r="Y15" s="207">
        <v>24.073033522255599</v>
      </c>
      <c r="Z15" s="207">
        <v>26.827281487502621</v>
      </c>
      <c r="AA15" s="207">
        <v>35.385133864131078</v>
      </c>
      <c r="AB15" s="207">
        <v>16.55280701784773</v>
      </c>
      <c r="AC15" s="207">
        <v>19.487066075390143</v>
      </c>
      <c r="AD15" s="207">
        <v>32.772427822773579</v>
      </c>
      <c r="AE15" s="207">
        <v>16.764615992565005</v>
      </c>
      <c r="AF15" s="207">
        <v>330.36701710886183</v>
      </c>
      <c r="AG15" s="207">
        <v>2908</v>
      </c>
      <c r="AH15" s="186" t="s">
        <v>25</v>
      </c>
      <c r="AI15" s="228">
        <v>5</v>
      </c>
      <c r="AJ15" s="205">
        <v>57.609472066426889</v>
      </c>
      <c r="AK15" s="205">
        <v>19.049415735490005</v>
      </c>
      <c r="AL15" s="205">
        <v>21.927579379366854</v>
      </c>
      <c r="AM15" s="205">
        <v>12.926439550037999</v>
      </c>
      <c r="AN15" s="205">
        <v>47.429447746319362</v>
      </c>
      <c r="AO15" s="205">
        <v>23.511138814012618</v>
      </c>
      <c r="AP15" s="205">
        <v>26.782533256229446</v>
      </c>
      <c r="AQ15" s="205">
        <v>35.320874555224854</v>
      </c>
      <c r="AR15" s="205">
        <v>15.650394901826454</v>
      </c>
      <c r="AS15" s="205">
        <v>20.744222928176168</v>
      </c>
      <c r="AT15" s="205">
        <v>33.144495407413764</v>
      </c>
      <c r="AU15" s="205">
        <v>16.21468463722606</v>
      </c>
      <c r="AV15" s="205">
        <v>330.31069897775052</v>
      </c>
      <c r="AW15" s="207">
        <v>3175</v>
      </c>
      <c r="AX15" s="186" t="s">
        <v>25</v>
      </c>
      <c r="AY15" s="228">
        <v>5</v>
      </c>
      <c r="AZ15" s="205">
        <v>57.22003510066132</v>
      </c>
      <c r="BA15" s="205">
        <v>20.234781854966002</v>
      </c>
      <c r="BB15" s="205">
        <v>23.268803802002548</v>
      </c>
      <c r="BC15" s="205">
        <v>13.329105708567663</v>
      </c>
      <c r="BD15" s="205">
        <v>48.85111836119173</v>
      </c>
      <c r="BE15" s="205">
        <v>22.795772713560019</v>
      </c>
      <c r="BF15" s="205">
        <v>26.022696605749317</v>
      </c>
      <c r="BG15" s="205">
        <v>37.202993303341259</v>
      </c>
      <c r="BH15" s="205">
        <v>16.93087072929691</v>
      </c>
      <c r="BI15" s="205">
        <v>23.193219366137061</v>
      </c>
      <c r="BJ15" s="205">
        <v>28.563004384411851</v>
      </c>
      <c r="BK15" s="205">
        <v>16.874332917535838</v>
      </c>
      <c r="BL15" s="205">
        <v>334.48673484742142</v>
      </c>
      <c r="BM15" s="207">
        <v>3261</v>
      </c>
      <c r="BN15" s="186" t="s">
        <v>25</v>
      </c>
      <c r="BO15" s="228">
        <v>5</v>
      </c>
      <c r="BP15" s="205">
        <v>61.744433513845301</v>
      </c>
      <c r="BQ15" s="205">
        <v>20.174660457242222</v>
      </c>
      <c r="BR15" s="205">
        <v>22.454150277935753</v>
      </c>
      <c r="BS15" s="205">
        <v>11.428696219386731</v>
      </c>
      <c r="BT15" s="205">
        <v>50.8251274314038</v>
      </c>
      <c r="BU15" s="205">
        <v>22.13589428909081</v>
      </c>
      <c r="BV15" s="205">
        <v>28.115753330054478</v>
      </c>
      <c r="BW15" s="205">
        <v>39.198393710835461</v>
      </c>
      <c r="BX15" s="205">
        <v>17.032511960720406</v>
      </c>
      <c r="BY15" s="205">
        <v>23.830242034773708</v>
      </c>
      <c r="BZ15" s="205">
        <v>29.615232966800047</v>
      </c>
      <c r="CA15" s="205">
        <v>16.517031925643735</v>
      </c>
      <c r="CB15" s="205">
        <v>343.07212811773246</v>
      </c>
      <c r="CC15" s="207">
        <v>3230</v>
      </c>
      <c r="CD15" s="186" t="s">
        <v>25</v>
      </c>
      <c r="CE15" s="228">
        <v>5</v>
      </c>
      <c r="CF15" s="205">
        <v>62.69187287566622</v>
      </c>
      <c r="CG15" s="205">
        <v>20.660523672971919</v>
      </c>
      <c r="CH15" s="205">
        <v>23.120040106682733</v>
      </c>
      <c r="CI15" s="205">
        <v>11.111337909972194</v>
      </c>
      <c r="CJ15" s="205">
        <v>51.456080573246126</v>
      </c>
      <c r="CK15" s="205">
        <v>22.827825953913976</v>
      </c>
      <c r="CL15" s="205">
        <v>27.59777572390345</v>
      </c>
      <c r="CM15" s="205">
        <v>40.24883048804535</v>
      </c>
      <c r="CN15" s="205">
        <v>14.610407230224743</v>
      </c>
      <c r="CO15" s="205">
        <v>24.290593374898034</v>
      </c>
      <c r="CP15" s="205">
        <v>31.549619910772904</v>
      </c>
      <c r="CQ15" s="205">
        <v>14.04077107867762</v>
      </c>
      <c r="CR15" s="205">
        <v>344.20567889897524</v>
      </c>
      <c r="CS15" s="207">
        <v>3420</v>
      </c>
      <c r="CT15" s="186" t="s">
        <v>25</v>
      </c>
      <c r="CU15" s="228">
        <v>5</v>
      </c>
      <c r="CV15" s="205">
        <v>58.716337428866268</v>
      </c>
      <c r="CW15" s="205">
        <v>19.381023642465408</v>
      </c>
      <c r="CX15" s="205">
        <v>23.790290297813666</v>
      </c>
      <c r="CY15" s="205">
        <v>12.820898356361623</v>
      </c>
      <c r="CZ15" s="205">
        <v>53.962442583069375</v>
      </c>
      <c r="DA15" s="205">
        <v>25.442505867016493</v>
      </c>
      <c r="DB15" s="205">
        <v>28.83952269340735</v>
      </c>
      <c r="DC15" s="205">
        <v>42.688285879485704</v>
      </c>
      <c r="DD15" s="205">
        <v>13.952552554380595</v>
      </c>
      <c r="DE15" s="205">
        <v>22.253895526125419</v>
      </c>
      <c r="DF15" s="205">
        <v>27.631667640167191</v>
      </c>
      <c r="DG15" s="205">
        <v>14.176646823927852</v>
      </c>
      <c r="DH15" s="205">
        <v>343.65606929308694</v>
      </c>
      <c r="DI15" s="207">
        <v>3641</v>
      </c>
      <c r="DJ15" s="186" t="s">
        <v>25</v>
      </c>
      <c r="DK15" s="228">
        <v>5</v>
      </c>
      <c r="DL15" s="205">
        <v>56.728017625138669</v>
      </c>
      <c r="DM15" s="205">
        <v>18.197593499213372</v>
      </c>
      <c r="DN15" s="205">
        <v>23.422235288147405</v>
      </c>
      <c r="DO15" s="205">
        <v>12.591148766560517</v>
      </c>
      <c r="DP15" s="205">
        <v>55.995173984085433</v>
      </c>
      <c r="DQ15" s="205">
        <v>25.371685385926664</v>
      </c>
      <c r="DR15" s="205">
        <v>29.654857513803357</v>
      </c>
      <c r="DS15" s="205">
        <v>43.629549841955672</v>
      </c>
      <c r="DT15" s="205">
        <v>14.220575994744582</v>
      </c>
      <c r="DU15" s="205">
        <v>20.320479810859563</v>
      </c>
      <c r="DV15" s="205">
        <v>25.274172557432177</v>
      </c>
      <c r="DW15" s="205">
        <v>15.598898926663761</v>
      </c>
      <c r="DX15" s="205">
        <v>341.0043891945312</v>
      </c>
      <c r="DY15" s="207">
        <v>3561</v>
      </c>
      <c r="DZ15" s="186" t="s">
        <v>25</v>
      </c>
      <c r="EA15" s="228">
        <v>5</v>
      </c>
      <c r="EB15" s="205">
        <v>55.584606398976184</v>
      </c>
      <c r="EC15" s="205">
        <v>17.692206407498102</v>
      </c>
      <c r="ED15" s="205">
        <v>24.433368004714048</v>
      </c>
      <c r="EE15" s="205">
        <v>12.214725384303456</v>
      </c>
      <c r="EF15" s="205">
        <v>57.173434913107457</v>
      </c>
      <c r="EG15" s="205">
        <v>24.572607620059735</v>
      </c>
      <c r="EH15" s="205">
        <v>29.104525705973007</v>
      </c>
      <c r="EI15" s="205">
        <v>43.740647359591122</v>
      </c>
      <c r="EJ15" s="205">
        <v>13.318206988631648</v>
      </c>
      <c r="EK15" s="205">
        <v>20.367057316844672</v>
      </c>
      <c r="EL15" s="205">
        <v>29.472178376687904</v>
      </c>
      <c r="EM15" s="205">
        <v>15.945514529305548</v>
      </c>
      <c r="EN15" s="205">
        <v>343.61907900569287</v>
      </c>
      <c r="EO15" s="207">
        <v>3435</v>
      </c>
      <c r="EP15" s="186" t="s">
        <v>25</v>
      </c>
      <c r="EQ15" s="228">
        <v>5</v>
      </c>
      <c r="ER15" s="205">
        <v>57.129797570958971</v>
      </c>
      <c r="ES15" s="205">
        <v>17.043776658965555</v>
      </c>
      <c r="ET15" s="205">
        <v>22.306873166372434</v>
      </c>
      <c r="EU15" s="205">
        <v>11.123844645188452</v>
      </c>
      <c r="EV15" s="205">
        <v>58.570937162595882</v>
      </c>
      <c r="EW15" s="205">
        <v>26.153747345067433</v>
      </c>
      <c r="EX15" s="205">
        <v>31.16347390170025</v>
      </c>
      <c r="EY15" s="205">
        <v>46.987510357871201</v>
      </c>
      <c r="EZ15" s="205">
        <v>12.937676180281301</v>
      </c>
      <c r="FA15" s="205">
        <v>20.254388586926968</v>
      </c>
      <c r="FB15" s="205">
        <v>27.537963547597144</v>
      </c>
      <c r="FC15" s="205">
        <v>15.581527037632053</v>
      </c>
      <c r="FD15" s="205">
        <v>346.79151616115763</v>
      </c>
      <c r="FE15" s="207">
        <v>3560</v>
      </c>
      <c r="FF15" s="6" t="s">
        <v>25</v>
      </c>
      <c r="FG15" s="17">
        <v>5</v>
      </c>
      <c r="FH15" s="69">
        <v>61.616409212336769</v>
      </c>
      <c r="FI15" s="69">
        <v>20.131458343968713</v>
      </c>
      <c r="FJ15" s="69">
        <v>21.94925116254149</v>
      </c>
      <c r="FK15" s="69">
        <v>11.054433011710252</v>
      </c>
      <c r="FL15" s="69">
        <v>50.203019767942223</v>
      </c>
      <c r="FM15" s="69">
        <v>22.08641613041549</v>
      </c>
      <c r="FN15" s="69">
        <v>27.793496825217499</v>
      </c>
      <c r="FO15" s="69">
        <v>38.857919457712896</v>
      </c>
      <c r="FP15" s="69">
        <v>16.824351650995659</v>
      </c>
      <c r="FQ15" s="69">
        <v>23.737774445817056</v>
      </c>
      <c r="FR15" s="69">
        <v>29.591098923375338</v>
      </c>
      <c r="FS15" s="69">
        <v>15.573959652560413</v>
      </c>
      <c r="FT15" s="69">
        <v>339.41958858459378</v>
      </c>
      <c r="FU15" s="70">
        <v>3230</v>
      </c>
      <c r="FV15" s="156"/>
      <c r="FW15" s="81" t="s">
        <v>25</v>
      </c>
      <c r="FX15" s="17">
        <v>5</v>
      </c>
      <c r="FY15" s="91">
        <v>62.546802756040719</v>
      </c>
      <c r="FZ15" s="91">
        <v>20.619666828120625</v>
      </c>
      <c r="GA15" s="91">
        <v>22.617946352895427</v>
      </c>
      <c r="GB15" s="91">
        <v>10.722530438253129</v>
      </c>
      <c r="GC15" s="91">
        <v>50.826461936406787</v>
      </c>
      <c r="GD15" s="91">
        <v>22.69755380287593</v>
      </c>
      <c r="GE15" s="91">
        <v>27.304406978580182</v>
      </c>
      <c r="GF15" s="91">
        <v>39.972186544121577</v>
      </c>
      <c r="GG15" s="91">
        <v>14.500618788447261</v>
      </c>
      <c r="GH15" s="91">
        <v>24.173567437943085</v>
      </c>
      <c r="GI15" s="91">
        <v>31.540304422076662</v>
      </c>
      <c r="GJ15" s="91">
        <v>13.390770985612024</v>
      </c>
      <c r="GK15" s="91">
        <v>340.91281727137334</v>
      </c>
      <c r="GL15" s="92">
        <v>3420</v>
      </c>
      <c r="GN15" s="81" t="s">
        <v>25</v>
      </c>
      <c r="GO15" s="17">
        <v>5</v>
      </c>
      <c r="GP15" s="91">
        <v>58.549679376034106</v>
      </c>
      <c r="GQ15" s="91">
        <v>19.325436509311775</v>
      </c>
      <c r="GR15" s="91">
        <v>23.291809927580275</v>
      </c>
      <c r="GS15" s="91">
        <v>12.45775915778686</v>
      </c>
      <c r="GT15" s="91">
        <v>53.262708254708151</v>
      </c>
      <c r="GU15" s="91">
        <v>25.232801117795265</v>
      </c>
      <c r="GV15" s="91">
        <v>28.575511192897466</v>
      </c>
      <c r="GW15" s="91">
        <v>42.36415832842652</v>
      </c>
      <c r="GX15" s="91">
        <v>13.814901180537113</v>
      </c>
      <c r="GY15" s="91">
        <v>22.139684608940524</v>
      </c>
      <c r="GZ15" s="91">
        <v>27.621688259760088</v>
      </c>
      <c r="HA15" s="91">
        <v>13.553704270428932</v>
      </c>
      <c r="HB15" s="91">
        <v>340.18984218420712</v>
      </c>
      <c r="HC15" s="92">
        <v>3641</v>
      </c>
      <c r="HE15" s="6" t="s">
        <v>25</v>
      </c>
      <c r="HF15" s="17">
        <v>5</v>
      </c>
      <c r="HG15" s="69">
        <v>56.57064682597268</v>
      </c>
      <c r="HH15" s="69">
        <v>18.163383248965953</v>
      </c>
      <c r="HI15" s="69">
        <v>22.985222153221933</v>
      </c>
      <c r="HJ15" s="69">
        <v>12.251697844608262</v>
      </c>
      <c r="HK15" s="69">
        <v>55.185287230125432</v>
      </c>
      <c r="HL15" s="69">
        <v>25.15817359533936</v>
      </c>
      <c r="HM15" s="69">
        <v>29.291821348472087</v>
      </c>
      <c r="HN15" s="69">
        <v>43.221707111748771</v>
      </c>
      <c r="HO15" s="69">
        <v>14.070228356952638</v>
      </c>
      <c r="HP15" s="69">
        <v>20.229611916484547</v>
      </c>
      <c r="HQ15" s="69">
        <v>25.254989367849383</v>
      </c>
      <c r="HR15" s="69">
        <v>14.834999172080739</v>
      </c>
      <c r="HS15" s="69">
        <v>337.21776817182177</v>
      </c>
      <c r="HT15" s="70">
        <v>3561</v>
      </c>
      <c r="HV15" s="6" t="s">
        <v>25</v>
      </c>
      <c r="HW15" s="17">
        <v>5</v>
      </c>
      <c r="HX15" s="69">
        <v>55.33606595967494</v>
      </c>
      <c r="HY15" s="69">
        <v>17.678446972292132</v>
      </c>
      <c r="HZ15" s="69">
        <v>24.007810372956886</v>
      </c>
      <c r="IA15" s="69">
        <v>11.809242341461243</v>
      </c>
      <c r="IB15" s="69">
        <v>56.385535325919527</v>
      </c>
      <c r="IC15" s="69">
        <v>24.436067177374323</v>
      </c>
      <c r="ID15" s="69">
        <v>28.746059748297007</v>
      </c>
      <c r="IE15" s="69">
        <v>43.382906449257952</v>
      </c>
      <c r="IF15" s="69">
        <v>13.169391454462609</v>
      </c>
      <c r="IG15" s="69">
        <v>20.264257725181643</v>
      </c>
      <c r="IH15" s="69">
        <v>29.448032214268839</v>
      </c>
      <c r="II15" s="69">
        <v>15.197545054382319</v>
      </c>
      <c r="IJ15" s="69">
        <v>339.86136079552938</v>
      </c>
      <c r="IK15" s="70">
        <v>3435</v>
      </c>
      <c r="IM15" s="6" t="s">
        <v>25</v>
      </c>
      <c r="IN15" s="17">
        <v>5</v>
      </c>
      <c r="IO15" s="69">
        <v>56.844931816925488</v>
      </c>
      <c r="IP15" s="69">
        <v>17.026896114954109</v>
      </c>
      <c r="IQ15" s="69">
        <v>21.847283007293633</v>
      </c>
      <c r="IR15" s="69">
        <v>10.763936470267598</v>
      </c>
      <c r="IS15" s="69">
        <v>57.667307363562571</v>
      </c>
      <c r="IT15" s="69">
        <v>26.067390561578936</v>
      </c>
      <c r="IU15" s="69">
        <v>30.845458447011232</v>
      </c>
      <c r="IV15" s="69">
        <v>46.636935985440694</v>
      </c>
      <c r="IW15" s="69">
        <v>12.84472862559139</v>
      </c>
      <c r="IX15" s="69">
        <v>20.185828753003431</v>
      </c>
      <c r="IY15" s="69">
        <v>27.523548830462442</v>
      </c>
      <c r="IZ15" s="69">
        <v>14.76945561576529</v>
      </c>
      <c r="JA15" s="69">
        <v>343.02370159185688</v>
      </c>
      <c r="JB15" s="70">
        <v>3560</v>
      </c>
    </row>
    <row r="16" spans="1:262">
      <c r="A16" s="186" t="s">
        <v>26</v>
      </c>
      <c r="B16" s="186">
        <v>6</v>
      </c>
      <c r="C16" s="207">
        <v>71.261296404752301</v>
      </c>
      <c r="D16" s="207">
        <v>20.54598173782</v>
      </c>
      <c r="E16" s="207">
        <v>26.090522707913401</v>
      </c>
      <c r="F16" s="207">
        <v>14.426765697495799</v>
      </c>
      <c r="G16" s="207">
        <v>53.425771222120503</v>
      </c>
      <c r="H16" s="207">
        <v>27.953885568622901</v>
      </c>
      <c r="I16" s="207">
        <v>29.7297306266438</v>
      </c>
      <c r="J16" s="207">
        <v>38.289787021857101</v>
      </c>
      <c r="K16" s="207">
        <v>17.294012866989899</v>
      </c>
      <c r="L16" s="207">
        <v>29.635085737715698</v>
      </c>
      <c r="M16" s="207">
        <v>36.199632045538003</v>
      </c>
      <c r="N16" s="207">
        <v>24.119749837758199</v>
      </c>
      <c r="O16" s="207">
        <v>388.97222147522803</v>
      </c>
      <c r="P16" s="207">
        <v>3327</v>
      </c>
      <c r="R16" s="186" t="s">
        <v>26</v>
      </c>
      <c r="S16" s="228">
        <v>6</v>
      </c>
      <c r="T16" s="207">
        <v>73.597327578161625</v>
      </c>
      <c r="U16" s="207">
        <v>20.869049088676174</v>
      </c>
      <c r="V16" s="207">
        <v>24.590722312661601</v>
      </c>
      <c r="W16" s="207">
        <v>13.879477178243421</v>
      </c>
      <c r="X16" s="207">
        <v>54.538218217892272</v>
      </c>
      <c r="Y16" s="207">
        <v>28.270109446113423</v>
      </c>
      <c r="Z16" s="207">
        <v>32.281292733916885</v>
      </c>
      <c r="AA16" s="207">
        <v>40.039051255039013</v>
      </c>
      <c r="AB16" s="207">
        <v>19.158631959565202</v>
      </c>
      <c r="AC16" s="207">
        <v>29.525095559401869</v>
      </c>
      <c r="AD16" s="207">
        <v>34.549629874264205</v>
      </c>
      <c r="AE16" s="207">
        <v>20.789125793623779</v>
      </c>
      <c r="AF16" s="207">
        <v>392.0877309975595</v>
      </c>
      <c r="AG16" s="207">
        <v>3243</v>
      </c>
      <c r="AH16" s="186" t="s">
        <v>26</v>
      </c>
      <c r="AI16" s="228">
        <v>6</v>
      </c>
      <c r="AJ16" s="205">
        <v>75.573288162761841</v>
      </c>
      <c r="AK16" s="205">
        <v>20.707734788892999</v>
      </c>
      <c r="AL16" s="205">
        <v>22.222882676761884</v>
      </c>
      <c r="AM16" s="205">
        <v>11.70190726445982</v>
      </c>
      <c r="AN16" s="205">
        <v>52.808182182122245</v>
      </c>
      <c r="AO16" s="205">
        <v>27.387195407388468</v>
      </c>
      <c r="AP16" s="205">
        <v>31.885403431029484</v>
      </c>
      <c r="AQ16" s="205">
        <v>38.885525109776637</v>
      </c>
      <c r="AR16" s="205">
        <v>17.419617389812093</v>
      </c>
      <c r="AS16" s="205">
        <v>27.636129679777028</v>
      </c>
      <c r="AT16" s="205">
        <v>29.180753306637168</v>
      </c>
      <c r="AU16" s="205">
        <v>20.583438693744451</v>
      </c>
      <c r="AV16" s="205">
        <v>375.99205809316413</v>
      </c>
      <c r="AW16" s="207">
        <v>3523</v>
      </c>
      <c r="AX16" s="186" t="s">
        <v>26</v>
      </c>
      <c r="AY16" s="228">
        <v>6</v>
      </c>
      <c r="AZ16" s="205">
        <v>74.543122941670404</v>
      </c>
      <c r="BA16" s="205">
        <v>21.998842333013958</v>
      </c>
      <c r="BB16" s="205">
        <v>20.739941719854915</v>
      </c>
      <c r="BC16" s="205">
        <v>10.390771151937319</v>
      </c>
      <c r="BD16" s="205">
        <v>53.036667506602306</v>
      </c>
      <c r="BE16" s="205">
        <v>28.718084885703316</v>
      </c>
      <c r="BF16" s="205">
        <v>30.432145676919507</v>
      </c>
      <c r="BG16" s="205">
        <v>41.553999976543153</v>
      </c>
      <c r="BH16" s="205">
        <v>17.370536225544814</v>
      </c>
      <c r="BI16" s="205">
        <v>27.286047129105334</v>
      </c>
      <c r="BJ16" s="205">
        <v>26.370825561464216</v>
      </c>
      <c r="BK16" s="205">
        <v>19.428013471882856</v>
      </c>
      <c r="BL16" s="205">
        <v>371.86899858024208</v>
      </c>
      <c r="BM16" s="207">
        <v>3572</v>
      </c>
      <c r="BN16" s="186" t="s">
        <v>26</v>
      </c>
      <c r="BO16" s="228">
        <v>6</v>
      </c>
      <c r="BP16" s="205">
        <v>70.751586810192933</v>
      </c>
      <c r="BQ16" s="205">
        <v>23.570641499098848</v>
      </c>
      <c r="BR16" s="205">
        <v>20.989465502231969</v>
      </c>
      <c r="BS16" s="205">
        <v>12.464946842645007</v>
      </c>
      <c r="BT16" s="205">
        <v>54.038658466135153</v>
      </c>
      <c r="BU16" s="205">
        <v>29.193974717338619</v>
      </c>
      <c r="BV16" s="205">
        <v>32.000422673620093</v>
      </c>
      <c r="BW16" s="205">
        <v>43.880811072768907</v>
      </c>
      <c r="BX16" s="205">
        <v>16.922664018676013</v>
      </c>
      <c r="BY16" s="205">
        <v>25.650014915177124</v>
      </c>
      <c r="BZ16" s="205">
        <v>26.547792351557032</v>
      </c>
      <c r="CA16" s="205">
        <v>17.81760980968388</v>
      </c>
      <c r="CB16" s="205">
        <v>373.82858867912552</v>
      </c>
      <c r="CC16" s="207">
        <v>3417</v>
      </c>
      <c r="CD16" s="186" t="s">
        <v>26</v>
      </c>
      <c r="CE16" s="228">
        <v>6</v>
      </c>
      <c r="CF16" s="205">
        <v>70.891620873258958</v>
      </c>
      <c r="CG16" s="205">
        <v>25.073328777903395</v>
      </c>
      <c r="CH16" s="205">
        <v>19.527027801200358</v>
      </c>
      <c r="CI16" s="205">
        <v>11.922860601385375</v>
      </c>
      <c r="CJ16" s="205">
        <v>56.342710520879812</v>
      </c>
      <c r="CK16" s="205">
        <v>28.079304394363831</v>
      </c>
      <c r="CL16" s="205">
        <v>30.681791237026836</v>
      </c>
      <c r="CM16" s="205">
        <v>42.964574279421129</v>
      </c>
      <c r="CN16" s="205">
        <v>17.128877332174245</v>
      </c>
      <c r="CO16" s="205">
        <v>22.147077471457639</v>
      </c>
      <c r="CP16" s="205">
        <v>28.996751185406382</v>
      </c>
      <c r="CQ16" s="205">
        <v>17.863962483362002</v>
      </c>
      <c r="CR16" s="205">
        <v>371.61988695783992</v>
      </c>
      <c r="CS16" s="207">
        <v>3481</v>
      </c>
      <c r="CT16" s="186" t="s">
        <v>26</v>
      </c>
      <c r="CU16" s="228">
        <v>6</v>
      </c>
      <c r="CV16" s="205">
        <v>73.3186918934733</v>
      </c>
      <c r="CW16" s="205">
        <v>23.814550336663149</v>
      </c>
      <c r="CX16" s="205">
        <v>18.612384325390988</v>
      </c>
      <c r="CY16" s="205">
        <v>11.113165175444699</v>
      </c>
      <c r="CZ16" s="205">
        <v>54.335561032197838</v>
      </c>
      <c r="DA16" s="205">
        <v>28.575488873088904</v>
      </c>
      <c r="DB16" s="205">
        <v>28.586930730800095</v>
      </c>
      <c r="DC16" s="205">
        <v>43.915565714116035</v>
      </c>
      <c r="DD16" s="205">
        <v>16.848195239430375</v>
      </c>
      <c r="DE16" s="205">
        <v>23.213653334388823</v>
      </c>
      <c r="DF16" s="205">
        <v>27.609447230660564</v>
      </c>
      <c r="DG16" s="205">
        <v>18.510752121431473</v>
      </c>
      <c r="DH16" s="205">
        <v>368.45438600708627</v>
      </c>
      <c r="DI16" s="207">
        <v>3725</v>
      </c>
      <c r="DJ16" s="186" t="s">
        <v>26</v>
      </c>
      <c r="DK16" s="228">
        <v>6</v>
      </c>
      <c r="DL16" s="205">
        <v>73.18741404320842</v>
      </c>
      <c r="DM16" s="205">
        <v>21.223604841537089</v>
      </c>
      <c r="DN16" s="205">
        <v>18.980465359276312</v>
      </c>
      <c r="DO16" s="205">
        <v>11.561044413932851</v>
      </c>
      <c r="DP16" s="205">
        <v>52.379999953070687</v>
      </c>
      <c r="DQ16" s="205">
        <v>28.816306028046313</v>
      </c>
      <c r="DR16" s="205">
        <v>30.150163736351811</v>
      </c>
      <c r="DS16" s="205">
        <v>45.774810993862118</v>
      </c>
      <c r="DT16" s="205">
        <v>14.537754715600048</v>
      </c>
      <c r="DU16" s="205">
        <v>24.630803828997109</v>
      </c>
      <c r="DV16" s="205">
        <v>27.299408945041442</v>
      </c>
      <c r="DW16" s="205">
        <v>18.279226116497131</v>
      </c>
      <c r="DX16" s="205">
        <v>366.82100297542127</v>
      </c>
      <c r="DY16" s="207">
        <v>3811</v>
      </c>
      <c r="DZ16" s="186" t="s">
        <v>26</v>
      </c>
      <c r="EA16" s="228">
        <v>6</v>
      </c>
      <c r="EB16" s="205">
        <v>73.716023687622936</v>
      </c>
      <c r="EC16" s="205">
        <v>20.685659215977079</v>
      </c>
      <c r="ED16" s="205">
        <v>17.698077798751658</v>
      </c>
      <c r="EE16" s="205">
        <v>11.024647558685933</v>
      </c>
      <c r="EF16" s="205">
        <v>53.02560323641876</v>
      </c>
      <c r="EG16" s="205">
        <v>28.414372347955048</v>
      </c>
      <c r="EH16" s="205">
        <v>31.865950676435482</v>
      </c>
      <c r="EI16" s="205">
        <v>42.746353324442296</v>
      </c>
      <c r="EJ16" s="205">
        <v>15.360903427164887</v>
      </c>
      <c r="EK16" s="205">
        <v>24.676066220799925</v>
      </c>
      <c r="EL16" s="205">
        <v>29.62360140901097</v>
      </c>
      <c r="EM16" s="205">
        <v>16.58372465446369</v>
      </c>
      <c r="EN16" s="205">
        <v>365.42098355772868</v>
      </c>
      <c r="EO16" s="207">
        <v>3731</v>
      </c>
      <c r="EP16" s="186" t="s">
        <v>26</v>
      </c>
      <c r="EQ16" s="228">
        <v>6</v>
      </c>
      <c r="ER16" s="205">
        <v>76.968494367203633</v>
      </c>
      <c r="ES16" s="205">
        <v>21.21227637581374</v>
      </c>
      <c r="ET16" s="205">
        <v>18.053044218575643</v>
      </c>
      <c r="EU16" s="205">
        <v>10.191679787382981</v>
      </c>
      <c r="EV16" s="205">
        <v>54.250625560241851</v>
      </c>
      <c r="EW16" s="205">
        <v>26.691168783389063</v>
      </c>
      <c r="EX16" s="205">
        <v>32.28142917717981</v>
      </c>
      <c r="EY16" s="205">
        <v>41.900124733579901</v>
      </c>
      <c r="EZ16" s="205">
        <v>15.674615049226128</v>
      </c>
      <c r="FA16" s="205">
        <v>26.31344349499269</v>
      </c>
      <c r="FB16" s="205">
        <v>30.317448680191927</v>
      </c>
      <c r="FC16" s="205">
        <v>17.177604307666069</v>
      </c>
      <c r="FD16" s="205">
        <v>371.03195453544345</v>
      </c>
      <c r="FE16" s="207">
        <v>3848</v>
      </c>
      <c r="FF16" s="6" t="s">
        <v>26</v>
      </c>
      <c r="FG16" s="17">
        <v>6</v>
      </c>
      <c r="FH16" s="69">
        <v>70.522483539440429</v>
      </c>
      <c r="FI16" s="69">
        <v>23.540492590855685</v>
      </c>
      <c r="FJ16" s="69">
        <v>20.506811709248616</v>
      </c>
      <c r="FK16" s="69">
        <v>12.131559510543168</v>
      </c>
      <c r="FL16" s="69">
        <v>53.370078276900834</v>
      </c>
      <c r="FM16" s="69">
        <v>29.002450528635034</v>
      </c>
      <c r="FN16" s="69">
        <v>31.678102878874864</v>
      </c>
      <c r="FO16" s="69">
        <v>43.674775184217189</v>
      </c>
      <c r="FP16" s="69">
        <v>16.74303507237774</v>
      </c>
      <c r="FQ16" s="69">
        <v>25.55150221673582</v>
      </c>
      <c r="FR16" s="69">
        <v>26.526598039903373</v>
      </c>
      <c r="FS16" s="69">
        <v>16.912261417879424</v>
      </c>
      <c r="FT16" s="69">
        <v>370.16015096561216</v>
      </c>
      <c r="FU16" s="70">
        <v>3417</v>
      </c>
      <c r="FV16" s="156"/>
      <c r="FW16" s="81" t="s">
        <v>26</v>
      </c>
      <c r="FX16" s="17">
        <v>6</v>
      </c>
      <c r="FY16" s="91">
        <v>70.652977933653275</v>
      </c>
      <c r="FZ16" s="91">
        <v>25.041402079270469</v>
      </c>
      <c r="GA16" s="91">
        <v>19.056273010277192</v>
      </c>
      <c r="GB16" s="91">
        <v>11.526879333125542</v>
      </c>
      <c r="GC16" s="91">
        <v>55.609425618348119</v>
      </c>
      <c r="GD16" s="91">
        <v>27.936286330182245</v>
      </c>
      <c r="GE16" s="91">
        <v>30.400360954006473</v>
      </c>
      <c r="GF16" s="91">
        <v>42.727631466084752</v>
      </c>
      <c r="GG16" s="91">
        <v>16.92965911131262</v>
      </c>
      <c r="GH16" s="91">
        <v>22.067992068444674</v>
      </c>
      <c r="GI16" s="91">
        <v>28.961802530503185</v>
      </c>
      <c r="GJ16" s="91">
        <v>16.958717977441747</v>
      </c>
      <c r="GK16" s="91">
        <v>367.86940841265027</v>
      </c>
      <c r="GL16" s="92">
        <v>3481</v>
      </c>
      <c r="GN16" s="81" t="s">
        <v>26</v>
      </c>
      <c r="GO16" s="17">
        <v>6</v>
      </c>
      <c r="GP16" s="91">
        <v>73.083049663900738</v>
      </c>
      <c r="GQ16" s="91">
        <v>23.789541908621775</v>
      </c>
      <c r="GR16" s="91">
        <v>18.19395378674901</v>
      </c>
      <c r="GS16" s="91">
        <v>10.716698575297212</v>
      </c>
      <c r="GT16" s="91">
        <v>53.6660727781722</v>
      </c>
      <c r="GU16" s="91">
        <v>28.425692835361968</v>
      </c>
      <c r="GV16" s="91">
        <v>28.382237541315984</v>
      </c>
      <c r="GW16" s="91">
        <v>43.673176304488912</v>
      </c>
      <c r="GX16" s="91">
        <v>16.727255645655465</v>
      </c>
      <c r="GY16" s="91">
        <v>23.059814813434457</v>
      </c>
      <c r="GZ16" s="91">
        <v>27.579917885436807</v>
      </c>
      <c r="HA16" s="91">
        <v>17.570250498936584</v>
      </c>
      <c r="HB16" s="91">
        <v>364.86766223737106</v>
      </c>
      <c r="HC16" s="92">
        <v>3725</v>
      </c>
      <c r="HE16" s="6" t="s">
        <v>26</v>
      </c>
      <c r="HF16" s="17">
        <v>6</v>
      </c>
      <c r="HG16" s="69">
        <v>72.972264532324317</v>
      </c>
      <c r="HH16" s="69">
        <v>21.169542253516635</v>
      </c>
      <c r="HI16" s="69">
        <v>18.473418666121908</v>
      </c>
      <c r="HJ16" s="69">
        <v>11.205522808977452</v>
      </c>
      <c r="HK16" s="69">
        <v>51.715586888420084</v>
      </c>
      <c r="HL16" s="69">
        <v>28.650655785592562</v>
      </c>
      <c r="HM16" s="69">
        <v>29.861631361594451</v>
      </c>
      <c r="HN16" s="69">
        <v>45.539300457574406</v>
      </c>
      <c r="HO16" s="69">
        <v>14.420249271657955</v>
      </c>
      <c r="HP16" s="69">
        <v>24.454931200490361</v>
      </c>
      <c r="HQ16" s="69">
        <v>27.292747511502743</v>
      </c>
      <c r="HR16" s="69">
        <v>17.317116154837894</v>
      </c>
      <c r="HS16" s="69">
        <v>363.07296689261085</v>
      </c>
      <c r="HT16" s="70">
        <v>3811</v>
      </c>
      <c r="HV16" s="6" t="s">
        <v>26</v>
      </c>
      <c r="HW16" s="17">
        <v>6</v>
      </c>
      <c r="HX16" s="69">
        <v>73.558224734708404</v>
      </c>
      <c r="HY16" s="69">
        <v>20.646191363560231</v>
      </c>
      <c r="HZ16" s="69">
        <v>17.200012221049512</v>
      </c>
      <c r="IA16" s="69">
        <v>10.676171757943852</v>
      </c>
      <c r="IB16" s="69">
        <v>52.380482322927243</v>
      </c>
      <c r="IC16" s="69">
        <v>28.299480406741917</v>
      </c>
      <c r="ID16" s="69">
        <v>31.513027296677869</v>
      </c>
      <c r="IE16" s="69">
        <v>42.560166775180718</v>
      </c>
      <c r="IF16" s="69">
        <v>15.224492875791723</v>
      </c>
      <c r="IG16" s="69">
        <v>24.548991458809649</v>
      </c>
      <c r="IH16" s="69">
        <v>29.575526374283665</v>
      </c>
      <c r="II16" s="69">
        <v>15.749796889152826</v>
      </c>
      <c r="IJ16" s="69">
        <v>361.93256447682757</v>
      </c>
      <c r="IK16" s="70">
        <v>3731</v>
      </c>
      <c r="IM16" s="6" t="s">
        <v>26</v>
      </c>
      <c r="IN16" s="17">
        <v>6</v>
      </c>
      <c r="IO16" s="69">
        <v>76.843416752870297</v>
      </c>
      <c r="IP16" s="69">
        <v>21.186568271208142</v>
      </c>
      <c r="IQ16" s="69">
        <v>17.675146796563549</v>
      </c>
      <c r="IR16" s="69">
        <v>9.8782703410456563</v>
      </c>
      <c r="IS16" s="69">
        <v>53.622721110099512</v>
      </c>
      <c r="IT16" s="69">
        <v>26.529472514823091</v>
      </c>
      <c r="IU16" s="69">
        <v>31.868522585198985</v>
      </c>
      <c r="IV16" s="69">
        <v>41.742572184392088</v>
      </c>
      <c r="IW16" s="69">
        <v>15.535429109387399</v>
      </c>
      <c r="IX16" s="69">
        <v>26.22008052275881</v>
      </c>
      <c r="IY16" s="69">
        <v>30.235606064305319</v>
      </c>
      <c r="IZ16" s="69">
        <v>16.273484049374794</v>
      </c>
      <c r="JA16" s="69">
        <v>367.61129030202761</v>
      </c>
      <c r="JB16" s="70">
        <v>3848</v>
      </c>
    </row>
    <row r="17" spans="1:262">
      <c r="A17" s="186" t="s">
        <v>27</v>
      </c>
      <c r="B17" s="186">
        <v>7</v>
      </c>
      <c r="C17" s="207">
        <v>118.091378396633</v>
      </c>
      <c r="D17" s="207">
        <v>21.4213012982684</v>
      </c>
      <c r="E17" s="207">
        <v>28.3354101807261</v>
      </c>
      <c r="F17" s="207">
        <v>12.540061254551301</v>
      </c>
      <c r="G17" s="207">
        <v>42.244478479955397</v>
      </c>
      <c r="H17" s="207">
        <v>18.189044898799601</v>
      </c>
      <c r="I17" s="207">
        <v>29.141432683312502</v>
      </c>
      <c r="J17" s="207">
        <v>33.992613016175298</v>
      </c>
      <c r="K17" s="207">
        <v>19.603595449590401</v>
      </c>
      <c r="L17" s="207">
        <v>27.060589823694102</v>
      </c>
      <c r="M17" s="207">
        <v>23.610009603429098</v>
      </c>
      <c r="N17" s="207">
        <v>11.6688233612576</v>
      </c>
      <c r="O17" s="207">
        <v>385.89873844639197</v>
      </c>
      <c r="P17" s="207">
        <v>4166</v>
      </c>
      <c r="R17" s="186" t="s">
        <v>27</v>
      </c>
      <c r="S17" s="228">
        <v>7</v>
      </c>
      <c r="T17" s="207">
        <v>117.54809852813472</v>
      </c>
      <c r="U17" s="207">
        <v>20.195042368892768</v>
      </c>
      <c r="V17" s="207">
        <v>30.000910795485293</v>
      </c>
      <c r="W17" s="207">
        <v>12.233545979458375</v>
      </c>
      <c r="X17" s="207">
        <v>45.528524609433376</v>
      </c>
      <c r="Y17" s="207">
        <v>18.592210673393335</v>
      </c>
      <c r="Z17" s="207">
        <v>29.537819763870488</v>
      </c>
      <c r="AA17" s="207">
        <v>34.56623758665166</v>
      </c>
      <c r="AB17" s="207">
        <v>20.139243137508146</v>
      </c>
      <c r="AC17" s="207">
        <v>25.698701132267079</v>
      </c>
      <c r="AD17" s="207">
        <v>24.053258666701005</v>
      </c>
      <c r="AE17" s="207">
        <v>12.845034171173181</v>
      </c>
      <c r="AF17" s="207">
        <v>390.93862741296942</v>
      </c>
      <c r="AG17" s="207">
        <v>4301</v>
      </c>
      <c r="AH17" s="186" t="s">
        <v>27</v>
      </c>
      <c r="AI17" s="228">
        <v>7</v>
      </c>
      <c r="AJ17" s="205">
        <v>118.56553889367555</v>
      </c>
      <c r="AK17" s="205">
        <v>21.729859206299007</v>
      </c>
      <c r="AL17" s="205">
        <v>30.457180103561459</v>
      </c>
      <c r="AM17" s="205">
        <v>12.65114738526505</v>
      </c>
      <c r="AN17" s="205">
        <v>44.871252536640014</v>
      </c>
      <c r="AO17" s="205">
        <v>17.531366656539326</v>
      </c>
      <c r="AP17" s="205">
        <v>29.814256434523134</v>
      </c>
      <c r="AQ17" s="205">
        <v>38.544695940032355</v>
      </c>
      <c r="AR17" s="205">
        <v>21.363021794112363</v>
      </c>
      <c r="AS17" s="205">
        <v>24.450713104462203</v>
      </c>
      <c r="AT17" s="205">
        <v>24.924246156777297</v>
      </c>
      <c r="AU17" s="205">
        <v>11.905692837110223</v>
      </c>
      <c r="AV17" s="205">
        <v>396.80897104899793</v>
      </c>
      <c r="AW17" s="207">
        <v>4837</v>
      </c>
      <c r="AX17" s="186" t="s">
        <v>27</v>
      </c>
      <c r="AY17" s="228">
        <v>7</v>
      </c>
      <c r="AZ17" s="205">
        <v>112.75013591278858</v>
      </c>
      <c r="BA17" s="205">
        <v>24.966460169624334</v>
      </c>
      <c r="BB17" s="205">
        <v>26.433716420288562</v>
      </c>
      <c r="BC17" s="205">
        <v>11.493909587224783</v>
      </c>
      <c r="BD17" s="205">
        <v>46.12177827572615</v>
      </c>
      <c r="BE17" s="205">
        <v>17.163691663580213</v>
      </c>
      <c r="BF17" s="205">
        <v>30.290226966614011</v>
      </c>
      <c r="BG17" s="205">
        <v>40.027726320087531</v>
      </c>
      <c r="BH17" s="205">
        <v>21.361797581308089</v>
      </c>
      <c r="BI17" s="205">
        <v>24.280766213885816</v>
      </c>
      <c r="BJ17" s="205">
        <v>22.898766873665327</v>
      </c>
      <c r="BK17" s="205">
        <v>11.234448124199684</v>
      </c>
      <c r="BL17" s="205">
        <v>389.02342410899314</v>
      </c>
      <c r="BM17" s="207">
        <v>5035</v>
      </c>
      <c r="BN17" s="186" t="s">
        <v>27</v>
      </c>
      <c r="BO17" s="228">
        <v>7</v>
      </c>
      <c r="BP17" s="205">
        <v>109.65697471695528</v>
      </c>
      <c r="BQ17" s="205">
        <v>25.086654893009243</v>
      </c>
      <c r="BR17" s="205">
        <v>28.67267439370017</v>
      </c>
      <c r="BS17" s="205">
        <v>12.156933505469389</v>
      </c>
      <c r="BT17" s="205">
        <v>46.722129622923937</v>
      </c>
      <c r="BU17" s="205">
        <v>17.486033518966028</v>
      </c>
      <c r="BV17" s="205">
        <v>34.723383063593552</v>
      </c>
      <c r="BW17" s="205">
        <v>40.96385431679348</v>
      </c>
      <c r="BX17" s="205">
        <v>21.508222700277333</v>
      </c>
      <c r="BY17" s="205">
        <v>24.291918793329842</v>
      </c>
      <c r="BZ17" s="205">
        <v>23.088503912568132</v>
      </c>
      <c r="CA17" s="205">
        <v>11.534547336589812</v>
      </c>
      <c r="CB17" s="205">
        <v>395.89183077417613</v>
      </c>
      <c r="CC17" s="207">
        <v>5062</v>
      </c>
      <c r="CD17" s="186" t="s">
        <v>27</v>
      </c>
      <c r="CE17" s="228">
        <v>7</v>
      </c>
      <c r="CF17" s="205">
        <v>107.08647853753222</v>
      </c>
      <c r="CG17" s="205">
        <v>23.001359153515491</v>
      </c>
      <c r="CH17" s="205">
        <v>34.715583279300176</v>
      </c>
      <c r="CI17" s="205">
        <v>15.002450112285885</v>
      </c>
      <c r="CJ17" s="205">
        <v>47.180250233163243</v>
      </c>
      <c r="CK17" s="205">
        <v>19.84960426040681</v>
      </c>
      <c r="CL17" s="205">
        <v>35.376750027441226</v>
      </c>
      <c r="CM17" s="205">
        <v>41.28041728839046</v>
      </c>
      <c r="CN17" s="205">
        <v>21.781789468028361</v>
      </c>
      <c r="CO17" s="205">
        <v>25.996386264477557</v>
      </c>
      <c r="CP17" s="205">
        <v>24.665389073179711</v>
      </c>
      <c r="CQ17" s="205">
        <v>10.238862562991558</v>
      </c>
      <c r="CR17" s="205">
        <v>406.17532026071274</v>
      </c>
      <c r="CS17" s="207">
        <v>5047</v>
      </c>
      <c r="CT17" s="186" t="s">
        <v>27</v>
      </c>
      <c r="CU17" s="228">
        <v>7</v>
      </c>
      <c r="CV17" s="205">
        <v>106.08054609600356</v>
      </c>
      <c r="CW17" s="205">
        <v>20.960458970459154</v>
      </c>
      <c r="CX17" s="205">
        <v>33.837082086944683</v>
      </c>
      <c r="CY17" s="205">
        <v>15.085894292075592</v>
      </c>
      <c r="CZ17" s="205">
        <v>49.438605336833582</v>
      </c>
      <c r="DA17" s="205">
        <v>20.709409993428874</v>
      </c>
      <c r="DB17" s="205">
        <v>33.79278102733084</v>
      </c>
      <c r="DC17" s="205">
        <v>42.569140945967746</v>
      </c>
      <c r="DD17" s="205">
        <v>19.633701887971064</v>
      </c>
      <c r="DE17" s="205">
        <v>26.173512481846355</v>
      </c>
      <c r="DF17" s="205">
        <v>22.116390923837603</v>
      </c>
      <c r="DG17" s="205">
        <v>9.2507250344370284</v>
      </c>
      <c r="DH17" s="205">
        <v>399.64824907713603</v>
      </c>
      <c r="DI17" s="207">
        <v>4888</v>
      </c>
      <c r="DJ17" s="186" t="s">
        <v>27</v>
      </c>
      <c r="DK17" s="228">
        <v>7</v>
      </c>
      <c r="DL17" s="205">
        <v>106.06128268036143</v>
      </c>
      <c r="DM17" s="205">
        <v>20.046441441694355</v>
      </c>
      <c r="DN17" s="205">
        <v>30.053692068659895</v>
      </c>
      <c r="DO17" s="205">
        <v>12.79803326631488</v>
      </c>
      <c r="DP17" s="205">
        <v>52.254430954230607</v>
      </c>
      <c r="DQ17" s="205">
        <v>19.547744767279664</v>
      </c>
      <c r="DR17" s="205">
        <v>33.938754860099735</v>
      </c>
      <c r="DS17" s="205">
        <v>43.794547522525257</v>
      </c>
      <c r="DT17" s="205">
        <v>20.085870676481935</v>
      </c>
      <c r="DU17" s="205">
        <v>24.082130069914275</v>
      </c>
      <c r="DV17" s="205">
        <v>19.705969870634917</v>
      </c>
      <c r="DW17" s="205">
        <v>10.81179722825059</v>
      </c>
      <c r="DX17" s="205">
        <v>393.18069540644757</v>
      </c>
      <c r="DY17" s="207">
        <v>4773</v>
      </c>
      <c r="DZ17" s="186" t="s">
        <v>27</v>
      </c>
      <c r="EA17" s="228">
        <v>7</v>
      </c>
      <c r="EB17" s="205">
        <v>109.03642179130128</v>
      </c>
      <c r="EC17" s="205">
        <v>20.382306206553185</v>
      </c>
      <c r="ED17" s="205">
        <v>30.879928620743303</v>
      </c>
      <c r="EE17" s="205">
        <v>11.759999163440986</v>
      </c>
      <c r="EF17" s="205">
        <v>55.966497984238316</v>
      </c>
      <c r="EG17" s="205">
        <v>19.568681107884494</v>
      </c>
      <c r="EH17" s="205">
        <v>36.714335232391768</v>
      </c>
      <c r="EI17" s="205">
        <v>45.312524808469689</v>
      </c>
      <c r="EJ17" s="205">
        <v>21.79894140830265</v>
      </c>
      <c r="EK17" s="205">
        <v>24.271320573831574</v>
      </c>
      <c r="EL17" s="205">
        <v>23.603238979665072</v>
      </c>
      <c r="EM17" s="205">
        <v>10.515117503420756</v>
      </c>
      <c r="EN17" s="205">
        <v>409.80931338024311</v>
      </c>
      <c r="EO17" s="207">
        <v>4821</v>
      </c>
      <c r="EP17" s="186" t="s">
        <v>27</v>
      </c>
      <c r="EQ17" s="228">
        <v>7</v>
      </c>
      <c r="ER17" s="205">
        <v>110.81622530555488</v>
      </c>
      <c r="ES17" s="205">
        <v>20.815416391387004</v>
      </c>
      <c r="ET17" s="205">
        <v>32.833765147718992</v>
      </c>
      <c r="EU17" s="205">
        <v>11.795891528571747</v>
      </c>
      <c r="EV17" s="205">
        <v>53.049043594621757</v>
      </c>
      <c r="EW17" s="205">
        <v>19.857424548864483</v>
      </c>
      <c r="EX17" s="205">
        <v>38.657528592810955</v>
      </c>
      <c r="EY17" s="205">
        <v>48.604602180602583</v>
      </c>
      <c r="EZ17" s="205">
        <v>22.497854404779567</v>
      </c>
      <c r="FA17" s="205">
        <v>25.913669619222308</v>
      </c>
      <c r="FB17" s="205">
        <v>28.23582865071424</v>
      </c>
      <c r="FC17" s="205">
        <v>10.746102137492969</v>
      </c>
      <c r="FD17" s="205">
        <v>423.82335210234152</v>
      </c>
      <c r="FE17" s="207">
        <v>4995</v>
      </c>
      <c r="FF17" s="6" t="s">
        <v>27</v>
      </c>
      <c r="FG17" s="17">
        <v>7</v>
      </c>
      <c r="FH17" s="69">
        <v>109.49964883597244</v>
      </c>
      <c r="FI17" s="69">
        <v>25.040608861815819</v>
      </c>
      <c r="FJ17" s="69">
        <v>28.22763557666249</v>
      </c>
      <c r="FK17" s="69">
        <v>11.770192897718109</v>
      </c>
      <c r="FL17" s="69">
        <v>45.776116139918265</v>
      </c>
      <c r="FM17" s="69">
        <v>17.22956497603246</v>
      </c>
      <c r="FN17" s="69">
        <v>34.056549399994068</v>
      </c>
      <c r="FO17" s="69">
        <v>40.764122957634285</v>
      </c>
      <c r="FP17" s="69">
        <v>21.196534042700932</v>
      </c>
      <c r="FQ17" s="69">
        <v>24.113552578095248</v>
      </c>
      <c r="FR17" s="69">
        <v>23.065533817235416</v>
      </c>
      <c r="FS17" s="69">
        <v>11.031673480525919</v>
      </c>
      <c r="FT17" s="69">
        <v>391.77173356430546</v>
      </c>
      <c r="FU17" s="70">
        <v>5062</v>
      </c>
      <c r="FV17" s="156"/>
      <c r="FW17" s="81" t="s">
        <v>27</v>
      </c>
      <c r="FX17" s="17">
        <v>7</v>
      </c>
      <c r="FY17" s="91">
        <v>106.96538279395615</v>
      </c>
      <c r="FZ17" s="91">
        <v>22.945546852027057</v>
      </c>
      <c r="GA17" s="91">
        <v>34.232199847009468</v>
      </c>
      <c r="GB17" s="91">
        <v>14.572519240218101</v>
      </c>
      <c r="GC17" s="91">
        <v>46.272554641628105</v>
      </c>
      <c r="GD17" s="91">
        <v>19.629342016502321</v>
      </c>
      <c r="GE17" s="91">
        <v>34.86675823667742</v>
      </c>
      <c r="GF17" s="91">
        <v>41.108667245028116</v>
      </c>
      <c r="GG17" s="91">
        <v>21.47059858114806</v>
      </c>
      <c r="GH17" s="91">
        <v>25.760623766176295</v>
      </c>
      <c r="GI17" s="91">
        <v>24.648531891789457</v>
      </c>
      <c r="GJ17" s="91">
        <v>9.7639092850954015</v>
      </c>
      <c r="GK17" s="91">
        <v>402.23663439725607</v>
      </c>
      <c r="GL17" s="92">
        <v>5047</v>
      </c>
      <c r="GN17" s="81" t="s">
        <v>27</v>
      </c>
      <c r="GO17" s="17">
        <v>7</v>
      </c>
      <c r="GP17" s="91">
        <v>105.88522962021031</v>
      </c>
      <c r="GQ17" s="91">
        <v>20.903487811661247</v>
      </c>
      <c r="GR17" s="91">
        <v>33.333868239495089</v>
      </c>
      <c r="GS17" s="91">
        <v>14.634640146216986</v>
      </c>
      <c r="GT17" s="91">
        <v>48.555800339472107</v>
      </c>
      <c r="GU17" s="91">
        <v>20.496280555263997</v>
      </c>
      <c r="GV17" s="91">
        <v>33.297717902570469</v>
      </c>
      <c r="GW17" s="91">
        <v>42.374328552585965</v>
      </c>
      <c r="GX17" s="91">
        <v>19.392708857504822</v>
      </c>
      <c r="GY17" s="91">
        <v>25.897659406848963</v>
      </c>
      <c r="GZ17" s="91">
        <v>22.100505270950723</v>
      </c>
      <c r="HA17" s="91">
        <v>8.8095350550128835</v>
      </c>
      <c r="HB17" s="91">
        <v>395.68176175779354</v>
      </c>
      <c r="HC17" s="92">
        <v>4888</v>
      </c>
      <c r="HE17" s="6" t="s">
        <v>27</v>
      </c>
      <c r="HF17" s="17">
        <v>7</v>
      </c>
      <c r="HG17" s="69">
        <v>105.80521031354922</v>
      </c>
      <c r="HH17" s="69">
        <v>19.99194853011284</v>
      </c>
      <c r="HI17" s="69">
        <v>29.574205251323963</v>
      </c>
      <c r="HJ17" s="69">
        <v>12.384162275214502</v>
      </c>
      <c r="HK17" s="69">
        <v>51.290192646084684</v>
      </c>
      <c r="HL17" s="69">
        <v>19.361400350897419</v>
      </c>
      <c r="HM17" s="69">
        <v>33.392229591469523</v>
      </c>
      <c r="HN17" s="69">
        <v>43.518330075923053</v>
      </c>
      <c r="HO17" s="69">
        <v>19.803713527413674</v>
      </c>
      <c r="HP17" s="69">
        <v>23.799885448731416</v>
      </c>
      <c r="HQ17" s="69">
        <v>19.688486021848846</v>
      </c>
      <c r="HR17" s="69">
        <v>10.284063841302856</v>
      </c>
      <c r="HS17" s="69">
        <v>388.89382787387206</v>
      </c>
      <c r="HT17" s="70">
        <v>4773</v>
      </c>
      <c r="HV17" s="6" t="s">
        <v>27</v>
      </c>
      <c r="HW17" s="17">
        <v>7</v>
      </c>
      <c r="HX17" s="69">
        <v>108.89437946039179</v>
      </c>
      <c r="HY17" s="69">
        <v>20.343960482422403</v>
      </c>
      <c r="HZ17" s="69">
        <v>30.493730976349138</v>
      </c>
      <c r="IA17" s="69">
        <v>11.306975739782615</v>
      </c>
      <c r="IB17" s="69">
        <v>54.944001830538177</v>
      </c>
      <c r="IC17" s="69">
        <v>19.357969198086717</v>
      </c>
      <c r="ID17" s="69">
        <v>36.186221659337974</v>
      </c>
      <c r="IE17" s="69">
        <v>45.046889437100418</v>
      </c>
      <c r="IF17" s="69">
        <v>21.48484144171082</v>
      </c>
      <c r="IG17" s="69">
        <v>24.004158926921473</v>
      </c>
      <c r="IH17" s="69">
        <v>23.572539543866615</v>
      </c>
      <c r="II17" s="69">
        <v>9.994094493546207</v>
      </c>
      <c r="IJ17" s="69">
        <v>405.62976319005435</v>
      </c>
      <c r="IK17" s="70">
        <v>4821</v>
      </c>
      <c r="IM17" s="6" t="s">
        <v>27</v>
      </c>
      <c r="IN17" s="17">
        <v>7</v>
      </c>
      <c r="IO17" s="69">
        <v>110.69684183725238</v>
      </c>
      <c r="IP17" s="69">
        <v>20.77179910924659</v>
      </c>
      <c r="IQ17" s="69">
        <v>32.415740746867343</v>
      </c>
      <c r="IR17" s="69">
        <v>11.294596607848451</v>
      </c>
      <c r="IS17" s="69">
        <v>52.161932488894969</v>
      </c>
      <c r="IT17" s="69">
        <v>19.629957015705386</v>
      </c>
      <c r="IU17" s="69">
        <v>38.053705294629779</v>
      </c>
      <c r="IV17" s="69">
        <v>48.355802261912956</v>
      </c>
      <c r="IW17" s="69">
        <v>22.099984311148159</v>
      </c>
      <c r="IX17" s="69">
        <v>25.756157670269456</v>
      </c>
      <c r="IY17" s="69">
        <v>28.196125500326385</v>
      </c>
      <c r="IZ17" s="69">
        <v>10.212437251435235</v>
      </c>
      <c r="JA17" s="69">
        <v>419.64508009553708</v>
      </c>
      <c r="JB17" s="70">
        <v>4995</v>
      </c>
    </row>
    <row r="18" spans="1:262">
      <c r="A18" s="186" t="s">
        <v>28</v>
      </c>
      <c r="B18" s="186">
        <v>8</v>
      </c>
      <c r="C18" s="207">
        <v>72.8658170099649</v>
      </c>
      <c r="D18" s="207">
        <v>21.021490267161099</v>
      </c>
      <c r="E18" s="207">
        <v>22.028314342895001</v>
      </c>
      <c r="F18" s="207">
        <v>14.5576319007455</v>
      </c>
      <c r="G18" s="207">
        <v>51.245819344974201</v>
      </c>
      <c r="H18" s="207">
        <v>27.1830596119907</v>
      </c>
      <c r="I18" s="207">
        <v>30.947415137236799</v>
      </c>
      <c r="J18" s="207">
        <v>40.357146035379998</v>
      </c>
      <c r="K18" s="207">
        <v>19.734965820529599</v>
      </c>
      <c r="L18" s="207">
        <v>29.8231989861901</v>
      </c>
      <c r="M18" s="207">
        <v>35.283517949145597</v>
      </c>
      <c r="N18" s="207">
        <v>22.425958001061801</v>
      </c>
      <c r="O18" s="207">
        <v>387.47433440727502</v>
      </c>
      <c r="P18" s="207">
        <v>4755</v>
      </c>
      <c r="R18" s="186" t="s">
        <v>28</v>
      </c>
      <c r="S18" s="228">
        <v>8</v>
      </c>
      <c r="T18" s="207">
        <v>70.033771092834044</v>
      </c>
      <c r="U18" s="207">
        <v>17.843690479569752</v>
      </c>
      <c r="V18" s="207">
        <v>20.127689038897582</v>
      </c>
      <c r="W18" s="207">
        <v>14.12283376400128</v>
      </c>
      <c r="X18" s="207">
        <v>53.295000779795018</v>
      </c>
      <c r="Y18" s="207">
        <v>27.57358708145048</v>
      </c>
      <c r="Z18" s="207">
        <v>31.779163155965648</v>
      </c>
      <c r="AA18" s="207">
        <v>42.131133544556704</v>
      </c>
      <c r="AB18" s="207">
        <v>19.976782881585663</v>
      </c>
      <c r="AC18" s="207">
        <v>30.253380346668997</v>
      </c>
      <c r="AD18" s="207">
        <v>36.523653262637424</v>
      </c>
      <c r="AE18" s="207">
        <v>22.095319549060434</v>
      </c>
      <c r="AF18" s="207">
        <v>385.756004977023</v>
      </c>
      <c r="AG18" s="207">
        <v>4814</v>
      </c>
      <c r="AH18" s="186" t="s">
        <v>28</v>
      </c>
      <c r="AI18" s="228">
        <v>8</v>
      </c>
      <c r="AJ18" s="205">
        <v>71.330804058688443</v>
      </c>
      <c r="AK18" s="205">
        <v>20.988292135330777</v>
      </c>
      <c r="AL18" s="205">
        <v>19.505873276255176</v>
      </c>
      <c r="AM18" s="205">
        <v>12.742783325475234</v>
      </c>
      <c r="AN18" s="205">
        <v>51.652530016219622</v>
      </c>
      <c r="AO18" s="205">
        <v>26.778038247551724</v>
      </c>
      <c r="AP18" s="205">
        <v>32.29877354486095</v>
      </c>
      <c r="AQ18" s="205">
        <v>41.700573504392075</v>
      </c>
      <c r="AR18" s="205">
        <v>19.566231401620552</v>
      </c>
      <c r="AS18" s="205">
        <v>29.583348453326426</v>
      </c>
      <c r="AT18" s="205">
        <v>34.632385153888599</v>
      </c>
      <c r="AU18" s="205">
        <v>20.599482665779153</v>
      </c>
      <c r="AV18" s="205">
        <v>381.37911578338873</v>
      </c>
      <c r="AW18" s="207">
        <v>5026</v>
      </c>
      <c r="AX18" s="186" t="s">
        <v>28</v>
      </c>
      <c r="AY18" s="228">
        <v>8</v>
      </c>
      <c r="AZ18" s="205">
        <v>73.559036914578897</v>
      </c>
      <c r="BA18" s="205">
        <v>24.583654927277685</v>
      </c>
      <c r="BB18" s="205">
        <v>21.05069193957301</v>
      </c>
      <c r="BC18" s="205">
        <v>12.936210399072426</v>
      </c>
      <c r="BD18" s="205">
        <v>50.191263482785914</v>
      </c>
      <c r="BE18" s="205">
        <v>26.108441575118718</v>
      </c>
      <c r="BF18" s="205">
        <v>32.242990736826805</v>
      </c>
      <c r="BG18" s="205">
        <v>40.996072401714777</v>
      </c>
      <c r="BH18" s="205">
        <v>19.326233848415335</v>
      </c>
      <c r="BI18" s="205">
        <v>28.053606043750619</v>
      </c>
      <c r="BJ18" s="205">
        <v>30.654191040071286</v>
      </c>
      <c r="BK18" s="205">
        <v>19.853841842169871</v>
      </c>
      <c r="BL18" s="205">
        <v>379.55623515135534</v>
      </c>
      <c r="BM18" s="207">
        <v>5142</v>
      </c>
      <c r="BN18" s="186" t="s">
        <v>28</v>
      </c>
      <c r="BO18" s="228">
        <v>8</v>
      </c>
      <c r="BP18" s="205">
        <v>74.365469692412077</v>
      </c>
      <c r="BQ18" s="205">
        <v>24.45960806698367</v>
      </c>
      <c r="BR18" s="205">
        <v>22.309359325868424</v>
      </c>
      <c r="BS18" s="205">
        <v>13.004372926762635</v>
      </c>
      <c r="BT18" s="205">
        <v>49.452811802228553</v>
      </c>
      <c r="BU18" s="205">
        <v>26.215964763545639</v>
      </c>
      <c r="BV18" s="205">
        <v>31.702481633403178</v>
      </c>
      <c r="BW18" s="205">
        <v>40.213495405827729</v>
      </c>
      <c r="BX18" s="205">
        <v>19.489168350908599</v>
      </c>
      <c r="BY18" s="205">
        <v>27.496006218163316</v>
      </c>
      <c r="BZ18" s="205">
        <v>27.430870067618777</v>
      </c>
      <c r="CA18" s="205">
        <v>18.285206128531808</v>
      </c>
      <c r="CB18" s="205">
        <v>374.4248143822544</v>
      </c>
      <c r="CC18" s="207">
        <v>5171</v>
      </c>
      <c r="CD18" s="186" t="s">
        <v>28</v>
      </c>
      <c r="CE18" s="228">
        <v>8</v>
      </c>
      <c r="CF18" s="205">
        <v>69.978155497983792</v>
      </c>
      <c r="CG18" s="205">
        <v>22.102601361916651</v>
      </c>
      <c r="CH18" s="205">
        <v>23.08185910903379</v>
      </c>
      <c r="CI18" s="205">
        <v>12.719310625679652</v>
      </c>
      <c r="CJ18" s="205">
        <v>51.376738832115208</v>
      </c>
      <c r="CK18" s="205">
        <v>26.163743522529543</v>
      </c>
      <c r="CL18" s="205">
        <v>31.418287671375928</v>
      </c>
      <c r="CM18" s="205">
        <v>41.804990880393731</v>
      </c>
      <c r="CN18" s="205">
        <v>18.671520385053526</v>
      </c>
      <c r="CO18" s="205">
        <v>25.528448179285043</v>
      </c>
      <c r="CP18" s="205">
        <v>27.967892708318839</v>
      </c>
      <c r="CQ18" s="205">
        <v>18.899639702861499</v>
      </c>
      <c r="CR18" s="205">
        <v>369.71318847654726</v>
      </c>
      <c r="CS18" s="207">
        <v>5148</v>
      </c>
      <c r="CT18" s="186" t="s">
        <v>28</v>
      </c>
      <c r="CU18" s="228">
        <v>8</v>
      </c>
      <c r="CV18" s="205">
        <v>68.232382423076345</v>
      </c>
      <c r="CW18" s="205">
        <v>19.992805067799591</v>
      </c>
      <c r="CX18" s="205">
        <v>21.311416451819596</v>
      </c>
      <c r="CY18" s="205">
        <v>12.503159898157172</v>
      </c>
      <c r="CZ18" s="205">
        <v>54.360390511709802</v>
      </c>
      <c r="DA18" s="205">
        <v>26.411466212461779</v>
      </c>
      <c r="DB18" s="205">
        <v>31.100769080514183</v>
      </c>
      <c r="DC18" s="205">
        <v>44.422437569357648</v>
      </c>
      <c r="DD18" s="205">
        <v>17.059385967212631</v>
      </c>
      <c r="DE18" s="205">
        <v>26.541860511060694</v>
      </c>
      <c r="DF18" s="205">
        <v>31.112720181182326</v>
      </c>
      <c r="DG18" s="205">
        <v>19.414125624316672</v>
      </c>
      <c r="DH18" s="205">
        <v>372.4629194986685</v>
      </c>
      <c r="DI18" s="207">
        <v>5118</v>
      </c>
      <c r="DJ18" s="186" t="s">
        <v>28</v>
      </c>
      <c r="DK18" s="228">
        <v>8</v>
      </c>
      <c r="DL18" s="205">
        <v>76.308267409163307</v>
      </c>
      <c r="DM18" s="205">
        <v>22.304651413330028</v>
      </c>
      <c r="DN18" s="205">
        <v>19.536582098543889</v>
      </c>
      <c r="DO18" s="205">
        <v>11.230366377340555</v>
      </c>
      <c r="DP18" s="205">
        <v>55.685118359856745</v>
      </c>
      <c r="DQ18" s="205">
        <v>28.403787588603745</v>
      </c>
      <c r="DR18" s="205">
        <v>31.020004030248824</v>
      </c>
      <c r="DS18" s="205">
        <v>44.192434156838388</v>
      </c>
      <c r="DT18" s="205">
        <v>17.489993064694001</v>
      </c>
      <c r="DU18" s="205">
        <v>28.204752884764677</v>
      </c>
      <c r="DV18" s="205">
        <v>30.412265967078913</v>
      </c>
      <c r="DW18" s="205">
        <v>18.128177339490747</v>
      </c>
      <c r="DX18" s="205">
        <v>382.91640068995378</v>
      </c>
      <c r="DY18" s="207">
        <v>5085</v>
      </c>
      <c r="DZ18" s="186" t="s">
        <v>28</v>
      </c>
      <c r="EA18" s="228">
        <v>8</v>
      </c>
      <c r="EB18" s="205">
        <v>80.189400453807096</v>
      </c>
      <c r="EC18" s="205">
        <v>22.181436980549588</v>
      </c>
      <c r="ED18" s="205">
        <v>22.601600458559105</v>
      </c>
      <c r="EE18" s="205">
        <v>11.537057537810776</v>
      </c>
      <c r="EF18" s="205">
        <v>55.787433627325093</v>
      </c>
      <c r="EG18" s="205">
        <v>30.534150742524329</v>
      </c>
      <c r="EH18" s="205">
        <v>32.412234004141084</v>
      </c>
      <c r="EI18" s="205">
        <v>43.840664935221405</v>
      </c>
      <c r="EJ18" s="205">
        <v>18.340337382553045</v>
      </c>
      <c r="EK18" s="205">
        <v>28.5869090509233</v>
      </c>
      <c r="EL18" s="205">
        <v>30.473249704804935</v>
      </c>
      <c r="EM18" s="205">
        <v>17.549155946587568</v>
      </c>
      <c r="EN18" s="205">
        <v>394.03363082480729</v>
      </c>
      <c r="EO18" s="207">
        <v>5122</v>
      </c>
      <c r="EP18" s="186" t="s">
        <v>28</v>
      </c>
      <c r="EQ18" s="228">
        <v>8</v>
      </c>
      <c r="ER18" s="205">
        <v>74.34517022750714</v>
      </c>
      <c r="ES18" s="205">
        <v>21.434586823358931</v>
      </c>
      <c r="ET18" s="205">
        <v>23.275601657396351</v>
      </c>
      <c r="EU18" s="205">
        <v>12.443453438632295</v>
      </c>
      <c r="EV18" s="205">
        <v>56.073810389655222</v>
      </c>
      <c r="EW18" s="205">
        <v>29.019754129117562</v>
      </c>
      <c r="EX18" s="205">
        <v>33.007614832952513</v>
      </c>
      <c r="EY18" s="205">
        <v>47.443720906101291</v>
      </c>
      <c r="EZ18" s="205">
        <v>18.101823119319075</v>
      </c>
      <c r="FA18" s="205">
        <v>27.650368455773265</v>
      </c>
      <c r="FB18" s="205">
        <v>34.015852714636345</v>
      </c>
      <c r="FC18" s="205">
        <v>17.758028772907558</v>
      </c>
      <c r="FD18" s="205">
        <v>394.56978546735758</v>
      </c>
      <c r="FE18" s="207">
        <v>5447</v>
      </c>
      <c r="FF18" s="6" t="s">
        <v>28</v>
      </c>
      <c r="FG18" s="17">
        <v>8</v>
      </c>
      <c r="FH18" s="69">
        <v>74.176096510107257</v>
      </c>
      <c r="FI18" s="69">
        <v>24.375540132726929</v>
      </c>
      <c r="FJ18" s="69">
        <v>21.859925442263723</v>
      </c>
      <c r="FK18" s="69">
        <v>12.548655660460689</v>
      </c>
      <c r="FL18" s="69">
        <v>48.788211231155543</v>
      </c>
      <c r="FM18" s="69">
        <v>26.009446643840171</v>
      </c>
      <c r="FN18" s="69">
        <v>31.294557984320171</v>
      </c>
      <c r="FO18" s="69">
        <v>40.009769029309595</v>
      </c>
      <c r="FP18" s="69">
        <v>19.245565845566272</v>
      </c>
      <c r="FQ18" s="69">
        <v>27.39226899166507</v>
      </c>
      <c r="FR18" s="69">
        <v>27.39254389565663</v>
      </c>
      <c r="FS18" s="69">
        <v>17.334123004234467</v>
      </c>
      <c r="FT18" s="69">
        <v>370.42670437130641</v>
      </c>
      <c r="FU18" s="70">
        <v>5171</v>
      </c>
      <c r="FV18" s="156"/>
      <c r="FW18" s="81" t="s">
        <v>28</v>
      </c>
      <c r="FX18" s="17">
        <v>8</v>
      </c>
      <c r="FY18" s="91">
        <v>69.77902836442631</v>
      </c>
      <c r="FZ18" s="91">
        <v>22.042452591182215</v>
      </c>
      <c r="GA18" s="91">
        <v>22.620140125915476</v>
      </c>
      <c r="GB18" s="91">
        <v>12.228427278010878</v>
      </c>
      <c r="GC18" s="91">
        <v>50.748522696136561</v>
      </c>
      <c r="GD18" s="91">
        <v>25.951370896057224</v>
      </c>
      <c r="GE18" s="91">
        <v>31.108533786319008</v>
      </c>
      <c r="GF18" s="91">
        <v>41.530831016753538</v>
      </c>
      <c r="GG18" s="91">
        <v>18.515050218711231</v>
      </c>
      <c r="GH18" s="91">
        <v>25.435504950485029</v>
      </c>
      <c r="GI18" s="91">
        <v>27.902451329072832</v>
      </c>
      <c r="GJ18" s="91">
        <v>17.977450006106043</v>
      </c>
      <c r="GK18" s="91">
        <v>365.83976325917632</v>
      </c>
      <c r="GL18" s="92">
        <v>5148</v>
      </c>
      <c r="GN18" s="81" t="s">
        <v>28</v>
      </c>
      <c r="GO18" s="17">
        <v>8</v>
      </c>
      <c r="GP18" s="91">
        <v>68.040888001247353</v>
      </c>
      <c r="GQ18" s="91">
        <v>19.97790902679774</v>
      </c>
      <c r="GR18" s="91">
        <v>20.915105357269251</v>
      </c>
      <c r="GS18" s="91">
        <v>12.112987563547287</v>
      </c>
      <c r="GT18" s="91">
        <v>53.805328152845405</v>
      </c>
      <c r="GU18" s="91">
        <v>26.265644878035843</v>
      </c>
      <c r="GV18" s="91">
        <v>30.85154834846578</v>
      </c>
      <c r="GW18" s="91">
        <v>44.169788946494329</v>
      </c>
      <c r="GX18" s="91">
        <v>16.939493721157309</v>
      </c>
      <c r="GY18" s="91">
        <v>26.383169549069216</v>
      </c>
      <c r="GZ18" s="91">
        <v>31.03573662058329</v>
      </c>
      <c r="HA18" s="91">
        <v>18.311362794126236</v>
      </c>
      <c r="HB18" s="91">
        <v>368.80896295963896</v>
      </c>
      <c r="HC18" s="92">
        <v>5118</v>
      </c>
      <c r="HE18" s="6" t="s">
        <v>28</v>
      </c>
      <c r="HF18" s="17">
        <v>8</v>
      </c>
      <c r="HG18" s="69">
        <v>76.100478017655362</v>
      </c>
      <c r="HH18" s="69">
        <v>22.26907581505646</v>
      </c>
      <c r="HI18" s="69">
        <v>19.216994904759691</v>
      </c>
      <c r="HJ18" s="69">
        <v>10.98135687709674</v>
      </c>
      <c r="HK18" s="69">
        <v>55.060090598636599</v>
      </c>
      <c r="HL18" s="69">
        <v>28.235813236962997</v>
      </c>
      <c r="HM18" s="69">
        <v>30.655905315029351</v>
      </c>
      <c r="HN18" s="69">
        <v>43.964844658901079</v>
      </c>
      <c r="HO18" s="69">
        <v>17.298305948363861</v>
      </c>
      <c r="HP18" s="69">
        <v>27.986728555047232</v>
      </c>
      <c r="HQ18" s="69">
        <v>30.379566149559896</v>
      </c>
      <c r="HR18" s="69">
        <v>17.076634424772973</v>
      </c>
      <c r="HS18" s="69">
        <v>379.22579450184219</v>
      </c>
      <c r="HT18" s="70">
        <v>5085</v>
      </c>
      <c r="HV18" s="6" t="s">
        <v>28</v>
      </c>
      <c r="HW18" s="17">
        <v>8</v>
      </c>
      <c r="HX18" s="69">
        <v>79.978631409194577</v>
      </c>
      <c r="HY18" s="69">
        <v>22.143134623324819</v>
      </c>
      <c r="HZ18" s="69">
        <v>22.248707760140192</v>
      </c>
      <c r="IA18" s="69">
        <v>11.303113989669322</v>
      </c>
      <c r="IB18" s="69">
        <v>55.132201626561233</v>
      </c>
      <c r="IC18" s="69">
        <v>30.352061216160543</v>
      </c>
      <c r="ID18" s="69">
        <v>31.95720899616239</v>
      </c>
      <c r="IE18" s="69">
        <v>43.589187471399455</v>
      </c>
      <c r="IF18" s="69">
        <v>18.124259451752479</v>
      </c>
      <c r="IG18" s="69">
        <v>28.402227377923982</v>
      </c>
      <c r="IH18" s="69">
        <v>30.436872711430865</v>
      </c>
      <c r="II18" s="69">
        <v>16.663497675754208</v>
      </c>
      <c r="IJ18" s="69">
        <v>390.33110430947397</v>
      </c>
      <c r="IK18" s="70">
        <v>5122</v>
      </c>
      <c r="IM18" s="6" t="s">
        <v>28</v>
      </c>
      <c r="IN18" s="17">
        <v>8</v>
      </c>
      <c r="IO18" s="69">
        <v>74.130926834800704</v>
      </c>
      <c r="IP18" s="69">
        <v>21.407171703187068</v>
      </c>
      <c r="IQ18" s="69">
        <v>22.839210721508291</v>
      </c>
      <c r="IR18" s="69">
        <v>12.086639795278138</v>
      </c>
      <c r="IS18" s="69">
        <v>55.301791350740295</v>
      </c>
      <c r="IT18" s="69">
        <v>28.837780897458067</v>
      </c>
      <c r="IU18" s="69">
        <v>32.536530136671857</v>
      </c>
      <c r="IV18" s="69">
        <v>47.125448200928723</v>
      </c>
      <c r="IW18" s="69">
        <v>17.895824905589638</v>
      </c>
      <c r="IX18" s="69">
        <v>27.525618173581602</v>
      </c>
      <c r="IY18" s="69">
        <v>33.971830147325015</v>
      </c>
      <c r="IZ18" s="69">
        <v>16.929377225026524</v>
      </c>
      <c r="JA18" s="69">
        <v>390.58815009209587</v>
      </c>
      <c r="JB18" s="70">
        <v>5447</v>
      </c>
    </row>
    <row r="19" spans="1:262">
      <c r="A19" s="186" t="s">
        <v>29</v>
      </c>
      <c r="B19" s="186">
        <v>9</v>
      </c>
      <c r="C19" s="207">
        <v>55.6619442462015</v>
      </c>
      <c r="D19" s="207">
        <v>21.002073229319201</v>
      </c>
      <c r="E19" s="207">
        <v>20.5824869474928</v>
      </c>
      <c r="F19" s="207">
        <v>11.782611337432501</v>
      </c>
      <c r="G19" s="207">
        <v>57.651233138107699</v>
      </c>
      <c r="H19" s="207">
        <v>25.2616637558638</v>
      </c>
      <c r="I19" s="207">
        <v>29.763336217885598</v>
      </c>
      <c r="J19" s="207">
        <v>40.961974953182001</v>
      </c>
      <c r="K19" s="207">
        <v>19.210243923491099</v>
      </c>
      <c r="L19" s="207">
        <v>32.135718759933098</v>
      </c>
      <c r="M19" s="207">
        <v>44.462558739452803</v>
      </c>
      <c r="N19" s="207">
        <v>28.1019848554559</v>
      </c>
      <c r="O19" s="207">
        <v>386.57783010381797</v>
      </c>
      <c r="P19" s="207">
        <v>2757</v>
      </c>
      <c r="R19" s="186" t="s">
        <v>29</v>
      </c>
      <c r="S19" s="228">
        <v>9</v>
      </c>
      <c r="T19" s="207">
        <v>59.417314445588097</v>
      </c>
      <c r="U19" s="207">
        <v>20.916565945728582</v>
      </c>
      <c r="V19" s="207">
        <v>23.321516139401318</v>
      </c>
      <c r="W19" s="207">
        <v>12.854887035581509</v>
      </c>
      <c r="X19" s="207">
        <v>56.08468911725334</v>
      </c>
      <c r="Y19" s="207">
        <v>24.879909312264633</v>
      </c>
      <c r="Z19" s="207">
        <v>31.676889690522305</v>
      </c>
      <c r="AA19" s="207">
        <v>37.478874577899028</v>
      </c>
      <c r="AB19" s="207">
        <v>19.459742190323809</v>
      </c>
      <c r="AC19" s="207">
        <v>30.488061307439256</v>
      </c>
      <c r="AD19" s="207">
        <v>42.471994912281801</v>
      </c>
      <c r="AE19" s="207">
        <v>26.272072305536966</v>
      </c>
      <c r="AF19" s="207">
        <v>385.32251697982065</v>
      </c>
      <c r="AG19" s="207">
        <v>2623</v>
      </c>
      <c r="AH19" s="186" t="s">
        <v>29</v>
      </c>
      <c r="AI19" s="228">
        <v>9</v>
      </c>
      <c r="AJ19" s="205">
        <v>60.450043195046405</v>
      </c>
      <c r="AK19" s="205">
        <v>22.02081630235276</v>
      </c>
      <c r="AL19" s="205">
        <v>25.445297985161126</v>
      </c>
      <c r="AM19" s="205">
        <v>15.129498556385665</v>
      </c>
      <c r="AN19" s="205">
        <v>57.8630433291342</v>
      </c>
      <c r="AO19" s="205">
        <v>24.963949675116112</v>
      </c>
      <c r="AP19" s="205">
        <v>33.205147708701936</v>
      </c>
      <c r="AQ19" s="205">
        <v>37.817174646620622</v>
      </c>
      <c r="AR19" s="205">
        <v>19.196293066975755</v>
      </c>
      <c r="AS19" s="205">
        <v>29.165196298728123</v>
      </c>
      <c r="AT19" s="205">
        <v>42.027568537498475</v>
      </c>
      <c r="AU19" s="205">
        <v>22.617796153053323</v>
      </c>
      <c r="AV19" s="205">
        <v>389.9018254547745</v>
      </c>
      <c r="AW19" s="207">
        <v>2849</v>
      </c>
      <c r="AX19" s="186" t="s">
        <v>29</v>
      </c>
      <c r="AY19" s="228">
        <v>9</v>
      </c>
      <c r="AZ19" s="205">
        <v>58.022609952861536</v>
      </c>
      <c r="BA19" s="205">
        <v>24.638377986801498</v>
      </c>
      <c r="BB19" s="205">
        <v>22.14865864230158</v>
      </c>
      <c r="BC19" s="205">
        <v>11.846100545839009</v>
      </c>
      <c r="BD19" s="205">
        <v>60.892075448130932</v>
      </c>
      <c r="BE19" s="205">
        <v>25.73653163501351</v>
      </c>
      <c r="BF19" s="205">
        <v>30.64502590868425</v>
      </c>
      <c r="BG19" s="205">
        <v>41.410185770814955</v>
      </c>
      <c r="BH19" s="205">
        <v>19.124668047125081</v>
      </c>
      <c r="BI19" s="205">
        <v>28.952877411068368</v>
      </c>
      <c r="BJ19" s="205">
        <v>43.482559649812345</v>
      </c>
      <c r="BK19" s="205">
        <v>22.784994796028361</v>
      </c>
      <c r="BL19" s="205">
        <v>389.68466579448136</v>
      </c>
      <c r="BM19" s="207">
        <v>2948</v>
      </c>
      <c r="BN19" s="186" t="s">
        <v>29</v>
      </c>
      <c r="BO19" s="228">
        <v>9</v>
      </c>
      <c r="BP19" s="205">
        <v>56.32668010338994</v>
      </c>
      <c r="BQ19" s="205">
        <v>25.846285660817419</v>
      </c>
      <c r="BR19" s="205">
        <v>19.398687029363359</v>
      </c>
      <c r="BS19" s="205">
        <v>9.3583187853812451</v>
      </c>
      <c r="BT19" s="205">
        <v>59.372481323282692</v>
      </c>
      <c r="BU19" s="205">
        <v>26.369959666131354</v>
      </c>
      <c r="BV19" s="205">
        <v>31.121247770092626</v>
      </c>
      <c r="BW19" s="205">
        <v>42.511904621695464</v>
      </c>
      <c r="BX19" s="205">
        <v>18.49506115593254</v>
      </c>
      <c r="BY19" s="205">
        <v>28.273720404069376</v>
      </c>
      <c r="BZ19" s="205">
        <v>45.697096166915927</v>
      </c>
      <c r="CA19" s="205">
        <v>20.355323919535046</v>
      </c>
      <c r="CB19" s="205">
        <v>383.12676660660702</v>
      </c>
      <c r="CC19" s="207">
        <v>3064</v>
      </c>
      <c r="CD19" s="186" t="s">
        <v>29</v>
      </c>
      <c r="CE19" s="228">
        <v>9</v>
      </c>
      <c r="CF19" s="205">
        <v>56.565534488073105</v>
      </c>
      <c r="CG19" s="205">
        <v>22.534327462050765</v>
      </c>
      <c r="CH19" s="205">
        <v>22.537469612168689</v>
      </c>
      <c r="CI19" s="205">
        <v>10.291033157256329</v>
      </c>
      <c r="CJ19" s="205">
        <v>57.967919410757851</v>
      </c>
      <c r="CK19" s="205">
        <v>28.184549861672522</v>
      </c>
      <c r="CL19" s="205">
        <v>31.25864854940291</v>
      </c>
      <c r="CM19" s="205">
        <v>42.35659961977867</v>
      </c>
      <c r="CN19" s="205">
        <v>16.992931964013881</v>
      </c>
      <c r="CO19" s="205">
        <v>27.618213916252419</v>
      </c>
      <c r="CP19" s="205">
        <v>41.920038098908641</v>
      </c>
      <c r="CQ19" s="205">
        <v>20.902839833738458</v>
      </c>
      <c r="CR19" s="205">
        <v>379.13010597407435</v>
      </c>
      <c r="CS19" s="207">
        <v>3182</v>
      </c>
      <c r="CT19" s="186" t="s">
        <v>29</v>
      </c>
      <c r="CU19" s="228">
        <v>9</v>
      </c>
      <c r="CV19" s="205">
        <v>56.494604218644703</v>
      </c>
      <c r="CW19" s="205">
        <v>20.925713151670582</v>
      </c>
      <c r="CX19" s="205">
        <v>23.649440188200824</v>
      </c>
      <c r="CY19" s="205">
        <v>11.251152381962791</v>
      </c>
      <c r="CZ19" s="205">
        <v>60.075038399502837</v>
      </c>
      <c r="DA19" s="205">
        <v>27.318336340177868</v>
      </c>
      <c r="DB19" s="205">
        <v>28.862021307214107</v>
      </c>
      <c r="DC19" s="205">
        <v>45.834529106291853</v>
      </c>
      <c r="DD19" s="205">
        <v>16.093511518980808</v>
      </c>
      <c r="DE19" s="205">
        <v>27.234383933964811</v>
      </c>
      <c r="DF19" s="205">
        <v>36.669229316472915</v>
      </c>
      <c r="DG19" s="205">
        <v>23.282632879025901</v>
      </c>
      <c r="DH19" s="205">
        <v>377.69059274211003</v>
      </c>
      <c r="DI19" s="207">
        <v>3215</v>
      </c>
      <c r="DJ19" s="186" t="s">
        <v>29</v>
      </c>
      <c r="DK19" s="228">
        <v>9</v>
      </c>
      <c r="DL19" s="205">
        <v>56.860375188118915</v>
      </c>
      <c r="DM19" s="205">
        <v>21.278238735452604</v>
      </c>
      <c r="DN19" s="205">
        <v>21.30203047176602</v>
      </c>
      <c r="DO19" s="205">
        <v>11.42108352459328</v>
      </c>
      <c r="DP19" s="205">
        <v>58.060170873489334</v>
      </c>
      <c r="DQ19" s="205">
        <v>26.231229886723838</v>
      </c>
      <c r="DR19" s="205">
        <v>29.76836540732398</v>
      </c>
      <c r="DS19" s="205">
        <v>46.246930613443119</v>
      </c>
      <c r="DT19" s="205">
        <v>15.313055283038322</v>
      </c>
      <c r="DU19" s="205">
        <v>26.823798333876628</v>
      </c>
      <c r="DV19" s="205">
        <v>41.380820810442913</v>
      </c>
      <c r="DW19" s="205">
        <v>22.42626470502486</v>
      </c>
      <c r="DX19" s="205">
        <v>377.11236383329378</v>
      </c>
      <c r="DY19" s="207">
        <v>3205</v>
      </c>
      <c r="DZ19" s="186" t="s">
        <v>29</v>
      </c>
      <c r="EA19" s="228">
        <v>9</v>
      </c>
      <c r="EB19" s="205">
        <v>57.864251767965605</v>
      </c>
      <c r="EC19" s="205">
        <v>19.652789351194144</v>
      </c>
      <c r="ED19" s="205">
        <v>20.237216434496275</v>
      </c>
      <c r="EE19" s="205">
        <v>11.921603766888925</v>
      </c>
      <c r="EF19" s="205">
        <v>58.809843783239359</v>
      </c>
      <c r="EG19" s="205">
        <v>28.447319483486449</v>
      </c>
      <c r="EH19" s="205">
        <v>31.359271617390018</v>
      </c>
      <c r="EI19" s="205">
        <v>43.226633770548652</v>
      </c>
      <c r="EJ19" s="205">
        <v>15.281737272908854</v>
      </c>
      <c r="EK19" s="205">
        <v>23.601949330025281</v>
      </c>
      <c r="EL19" s="205">
        <v>45.494342523259327</v>
      </c>
      <c r="EM19" s="205">
        <v>22.160157612012906</v>
      </c>
      <c r="EN19" s="205">
        <v>378.05711671341572</v>
      </c>
      <c r="EO19" s="207">
        <v>3169</v>
      </c>
      <c r="EP19" s="186" t="s">
        <v>29</v>
      </c>
      <c r="EQ19" s="228">
        <v>9</v>
      </c>
      <c r="ER19" s="205">
        <v>55.771702398867767</v>
      </c>
      <c r="ES19" s="205">
        <v>19.244205425365863</v>
      </c>
      <c r="ET19" s="205">
        <v>18.302842104484032</v>
      </c>
      <c r="EU19" s="205">
        <v>11.083214329397402</v>
      </c>
      <c r="EV19" s="205">
        <v>62.210102525611596</v>
      </c>
      <c r="EW19" s="205">
        <v>29.583336252718702</v>
      </c>
      <c r="EX19" s="205">
        <v>32.059423353407219</v>
      </c>
      <c r="EY19" s="205">
        <v>44.977264796059124</v>
      </c>
      <c r="EZ19" s="205">
        <v>17.542790294362721</v>
      </c>
      <c r="FA19" s="205">
        <v>26.291919241500793</v>
      </c>
      <c r="FB19" s="205">
        <v>42.629181937986715</v>
      </c>
      <c r="FC19" s="205">
        <v>22.379929186257826</v>
      </c>
      <c r="FD19" s="205">
        <v>382.07591184601978</v>
      </c>
      <c r="FE19" s="207">
        <v>3296</v>
      </c>
      <c r="FF19" s="6" t="s">
        <v>29</v>
      </c>
      <c r="FG19" s="17">
        <v>9</v>
      </c>
      <c r="FH19" s="69">
        <v>56.050294942533014</v>
      </c>
      <c r="FI19" s="69">
        <v>25.809418580312727</v>
      </c>
      <c r="FJ19" s="69">
        <v>19.029145704456742</v>
      </c>
      <c r="FK19" s="69">
        <v>9.095498782397641</v>
      </c>
      <c r="FL19" s="69">
        <v>58.622521887752647</v>
      </c>
      <c r="FM19" s="69">
        <v>26.245465968954711</v>
      </c>
      <c r="FN19" s="69">
        <v>30.858595044818514</v>
      </c>
      <c r="FO19" s="69">
        <v>42.282833406097907</v>
      </c>
      <c r="FP19" s="69">
        <v>18.250535719526983</v>
      </c>
      <c r="FQ19" s="69">
        <v>28.098275399635959</v>
      </c>
      <c r="FR19" s="69">
        <v>45.672550441259808</v>
      </c>
      <c r="FS19" s="69">
        <v>19.569613410811442</v>
      </c>
      <c r="FT19" s="69">
        <v>379.5847492885581</v>
      </c>
      <c r="FU19" s="70">
        <v>3064</v>
      </c>
      <c r="FV19" s="156"/>
      <c r="FW19" s="81" t="s">
        <v>29</v>
      </c>
      <c r="FX19" s="17">
        <v>9</v>
      </c>
      <c r="FY19" s="91">
        <v>56.307286145577635</v>
      </c>
      <c r="FZ19" s="91">
        <v>22.525886475368903</v>
      </c>
      <c r="GA19" s="91">
        <v>22.027743391441717</v>
      </c>
      <c r="GB19" s="91">
        <v>9.9355306752000185</v>
      </c>
      <c r="GC19" s="91">
        <v>57.088915982624002</v>
      </c>
      <c r="GD19" s="91">
        <v>27.928383229786732</v>
      </c>
      <c r="GE19" s="91">
        <v>30.928092915113229</v>
      </c>
      <c r="GF19" s="91">
        <v>42.180519539567491</v>
      </c>
      <c r="GG19" s="91">
        <v>16.846019520002617</v>
      </c>
      <c r="GH19" s="91">
        <v>27.363765987974091</v>
      </c>
      <c r="GI19" s="91">
        <v>41.907872687116004</v>
      </c>
      <c r="GJ19" s="91">
        <v>20.208666981635794</v>
      </c>
      <c r="GK19" s="91">
        <v>375.24868353140823</v>
      </c>
      <c r="GL19" s="92">
        <v>3182</v>
      </c>
      <c r="GN19" s="81" t="s">
        <v>29</v>
      </c>
      <c r="GO19" s="17">
        <v>9</v>
      </c>
      <c r="GP19" s="91">
        <v>56.221011602815906</v>
      </c>
      <c r="GQ19" s="91">
        <v>20.881837176797173</v>
      </c>
      <c r="GR19" s="91">
        <v>23.141440204327161</v>
      </c>
      <c r="GS19" s="91">
        <v>10.90226043052693</v>
      </c>
      <c r="GT19" s="91">
        <v>59.249906466736704</v>
      </c>
      <c r="GU19" s="91">
        <v>27.069996044435904</v>
      </c>
      <c r="GV19" s="91">
        <v>28.509980888643465</v>
      </c>
      <c r="GW19" s="91">
        <v>45.675649607140258</v>
      </c>
      <c r="GX19" s="91">
        <v>15.936614245068949</v>
      </c>
      <c r="GY19" s="91">
        <v>27.068527072661247</v>
      </c>
      <c r="GZ19" s="91">
        <v>36.646837065368892</v>
      </c>
      <c r="HA19" s="91">
        <v>22.445904882279834</v>
      </c>
      <c r="HB19" s="91">
        <v>373.7499656868024</v>
      </c>
      <c r="HC19" s="92">
        <v>3215</v>
      </c>
      <c r="HE19" s="6" t="s">
        <v>29</v>
      </c>
      <c r="HF19" s="17">
        <v>9</v>
      </c>
      <c r="HG19" s="69">
        <v>56.604594963661832</v>
      </c>
      <c r="HH19" s="69">
        <v>21.232363435275651</v>
      </c>
      <c r="HI19" s="69">
        <v>20.907454423950934</v>
      </c>
      <c r="HJ19" s="69">
        <v>11.084690011328085</v>
      </c>
      <c r="HK19" s="69">
        <v>57.396816775480453</v>
      </c>
      <c r="HL19" s="69">
        <v>26.109546284364164</v>
      </c>
      <c r="HM19" s="69">
        <v>29.469841516556979</v>
      </c>
      <c r="HN19" s="69">
        <v>45.98465259935233</v>
      </c>
      <c r="HO19" s="69">
        <v>15.125868869902623</v>
      </c>
      <c r="HP19" s="69">
        <v>26.729155819010849</v>
      </c>
      <c r="HQ19" s="69">
        <v>41.361369814008917</v>
      </c>
      <c r="HR19" s="69">
        <v>21.377658275061183</v>
      </c>
      <c r="HS19" s="69">
        <v>373.38401278795402</v>
      </c>
      <c r="HT19" s="70">
        <v>3205</v>
      </c>
      <c r="HV19" s="6" t="s">
        <v>29</v>
      </c>
      <c r="HW19" s="17">
        <v>9</v>
      </c>
      <c r="HX19" s="69">
        <v>57.654774023979016</v>
      </c>
      <c r="HY19" s="69">
        <v>19.639563958515996</v>
      </c>
      <c r="HZ19" s="69">
        <v>19.932801991483078</v>
      </c>
      <c r="IA19" s="69">
        <v>11.590689418804377</v>
      </c>
      <c r="IB19" s="69">
        <v>58.210007107572395</v>
      </c>
      <c r="IC19" s="69">
        <v>28.312934125431735</v>
      </c>
      <c r="ID19" s="69">
        <v>31.069934277845796</v>
      </c>
      <c r="IE19" s="69">
        <v>42.89421101755859</v>
      </c>
      <c r="IF19" s="69">
        <v>15.113951250730363</v>
      </c>
      <c r="IG19" s="69">
        <v>23.484819122419747</v>
      </c>
      <c r="IH19" s="69">
        <v>45.481198221227338</v>
      </c>
      <c r="II19" s="69">
        <v>21.153917900512024</v>
      </c>
      <c r="IJ19" s="69">
        <v>374.5388024160805</v>
      </c>
      <c r="IK19" s="70">
        <v>3169</v>
      </c>
      <c r="IM19" s="6" t="s">
        <v>29</v>
      </c>
      <c r="IN19" s="17">
        <v>9</v>
      </c>
      <c r="IO19" s="69">
        <v>55.548163059113101</v>
      </c>
      <c r="IP19" s="69">
        <v>19.21559066015238</v>
      </c>
      <c r="IQ19" s="69">
        <v>18.020532297415592</v>
      </c>
      <c r="IR19" s="69">
        <v>10.802264982763566</v>
      </c>
      <c r="IS19" s="69">
        <v>61.468908562645503</v>
      </c>
      <c r="IT19" s="69">
        <v>29.390002058904166</v>
      </c>
      <c r="IU19" s="69">
        <v>31.764781788191556</v>
      </c>
      <c r="IV19" s="69">
        <v>44.654185668302368</v>
      </c>
      <c r="IW19" s="69">
        <v>17.306714856721339</v>
      </c>
      <c r="IX19" s="69">
        <v>26.1199438359609</v>
      </c>
      <c r="IY19" s="69">
        <v>42.589895843124054</v>
      </c>
      <c r="IZ19" s="69">
        <v>21.372552012270191</v>
      </c>
      <c r="JA19" s="69">
        <v>378.25353562556478</v>
      </c>
      <c r="JB19" s="70">
        <v>3296</v>
      </c>
    </row>
    <row r="20" spans="1:262" ht="19.5" customHeight="1">
      <c r="A20" s="186" t="s">
        <v>30</v>
      </c>
      <c r="B20" s="186">
        <v>10</v>
      </c>
      <c r="C20" s="207">
        <v>64.068362010565806</v>
      </c>
      <c r="D20" s="207">
        <v>19.721113041545401</v>
      </c>
      <c r="E20" s="207">
        <v>22.5867239250715</v>
      </c>
      <c r="F20" s="207">
        <v>13.3663597008492</v>
      </c>
      <c r="G20" s="207">
        <v>53.161525064847197</v>
      </c>
      <c r="H20" s="207">
        <v>26.149783688949199</v>
      </c>
      <c r="I20" s="207">
        <v>28.3461838124399</v>
      </c>
      <c r="J20" s="207">
        <v>37.856907872466103</v>
      </c>
      <c r="K20" s="207">
        <v>18.140028524211399</v>
      </c>
      <c r="L20" s="207">
        <v>27.205643622961301</v>
      </c>
      <c r="M20" s="207">
        <v>36.013385899882003</v>
      </c>
      <c r="N20" s="207">
        <v>24.347205982559998</v>
      </c>
      <c r="O20" s="207">
        <v>370.96322314634898</v>
      </c>
      <c r="P20" s="207">
        <v>24340</v>
      </c>
      <c r="R20" s="186" t="s">
        <v>30</v>
      </c>
      <c r="S20" s="228">
        <v>10</v>
      </c>
      <c r="T20" s="207">
        <v>64.725676795777957</v>
      </c>
      <c r="U20" s="207">
        <v>18.999718806849216</v>
      </c>
      <c r="V20" s="207">
        <v>22.851166443847738</v>
      </c>
      <c r="W20" s="207">
        <v>12.989967022170443</v>
      </c>
      <c r="X20" s="207">
        <v>54.658593174747246</v>
      </c>
      <c r="Y20" s="207">
        <v>26.647120809297235</v>
      </c>
      <c r="Z20" s="207">
        <v>30.369841153322195</v>
      </c>
      <c r="AA20" s="207">
        <v>38.952641374934281</v>
      </c>
      <c r="AB20" s="207">
        <v>18.433514283221175</v>
      </c>
      <c r="AC20" s="207">
        <v>26.589372062035682</v>
      </c>
      <c r="AD20" s="207">
        <v>35.864509406755765</v>
      </c>
      <c r="AE20" s="207">
        <v>23.410555603193842</v>
      </c>
      <c r="AF20" s="207">
        <v>374.4926769361528</v>
      </c>
      <c r="AG20" s="207">
        <v>24390</v>
      </c>
      <c r="AH20" s="186" t="s">
        <v>30</v>
      </c>
      <c r="AI20" s="228">
        <v>10</v>
      </c>
      <c r="AJ20" s="205">
        <v>64.818306671598975</v>
      </c>
      <c r="AK20" s="205">
        <v>19.83450639083097</v>
      </c>
      <c r="AL20" s="205">
        <v>21.840128200072854</v>
      </c>
      <c r="AM20" s="205">
        <v>12.101363541969816</v>
      </c>
      <c r="AN20" s="205">
        <v>54.049854935509536</v>
      </c>
      <c r="AO20" s="205">
        <v>25.683202242670529</v>
      </c>
      <c r="AP20" s="205">
        <v>30.203366746457398</v>
      </c>
      <c r="AQ20" s="205">
        <v>39.477185339368134</v>
      </c>
      <c r="AR20" s="205">
        <v>17.908118153193886</v>
      </c>
      <c r="AS20" s="205">
        <v>25.756146830546214</v>
      </c>
      <c r="AT20" s="205">
        <v>33.165426695770499</v>
      </c>
      <c r="AU20" s="205">
        <v>22.142545053080216</v>
      </c>
      <c r="AV20" s="205">
        <v>366.98015080106893</v>
      </c>
      <c r="AW20" s="207">
        <v>25544</v>
      </c>
      <c r="AX20" s="186" t="s">
        <v>30</v>
      </c>
      <c r="AY20" s="228">
        <v>10</v>
      </c>
      <c r="AZ20" s="205">
        <v>65.262669921118231</v>
      </c>
      <c r="BA20" s="205">
        <v>21.360286045875938</v>
      </c>
      <c r="BB20" s="205">
        <v>21.329263574949756</v>
      </c>
      <c r="BC20" s="205">
        <v>11.77195507726384</v>
      </c>
      <c r="BD20" s="205">
        <v>54.039596875082722</v>
      </c>
      <c r="BE20" s="205">
        <v>25.66454768576515</v>
      </c>
      <c r="BF20" s="205">
        <v>29.664305487534371</v>
      </c>
      <c r="BG20" s="205">
        <v>40.249307315320685</v>
      </c>
      <c r="BH20" s="205">
        <v>17.764198033457689</v>
      </c>
      <c r="BI20" s="205">
        <v>25.967809991054299</v>
      </c>
      <c r="BJ20" s="205">
        <v>31.996048576282892</v>
      </c>
      <c r="BK20" s="205">
        <v>20.594802079644126</v>
      </c>
      <c r="BL20" s="205">
        <v>365.66479066334972</v>
      </c>
      <c r="BM20" s="207">
        <v>26330</v>
      </c>
      <c r="BN20" s="186" t="s">
        <v>30</v>
      </c>
      <c r="BO20" s="228">
        <v>10</v>
      </c>
      <c r="BP20" s="205">
        <v>65.200613508416865</v>
      </c>
      <c r="BQ20" s="205">
        <v>21.607172858359029</v>
      </c>
      <c r="BR20" s="205">
        <v>21.665787865489317</v>
      </c>
      <c r="BS20" s="205">
        <v>11.620367101320284</v>
      </c>
      <c r="BT20" s="205">
        <v>53.489800733880728</v>
      </c>
      <c r="BU20" s="205">
        <v>25.702121553028029</v>
      </c>
      <c r="BV20" s="205">
        <v>30.261115259481961</v>
      </c>
      <c r="BW20" s="205">
        <v>40.723879291458971</v>
      </c>
      <c r="BX20" s="205">
        <v>17.202548033557029</v>
      </c>
      <c r="BY20" s="205">
        <v>25.431845734509114</v>
      </c>
      <c r="BZ20" s="205">
        <v>31.876139560960208</v>
      </c>
      <c r="CA20" s="205">
        <v>18.475197381775097</v>
      </c>
      <c r="CB20" s="205">
        <v>363.25658888223666</v>
      </c>
      <c r="CC20" s="207">
        <v>26954</v>
      </c>
      <c r="CD20" s="186" t="s">
        <v>30</v>
      </c>
      <c r="CE20" s="228">
        <v>10</v>
      </c>
      <c r="CF20" s="205">
        <v>64.124426261368441</v>
      </c>
      <c r="CG20" s="205">
        <v>21.431823722595787</v>
      </c>
      <c r="CH20" s="205">
        <v>21.884643868950064</v>
      </c>
      <c r="CI20" s="205">
        <v>11.224106183282263</v>
      </c>
      <c r="CJ20" s="205">
        <v>54.005149476079289</v>
      </c>
      <c r="CK20" s="205">
        <v>25.562987565501128</v>
      </c>
      <c r="CL20" s="205">
        <v>29.677760116429546</v>
      </c>
      <c r="CM20" s="205">
        <v>41.766887332224179</v>
      </c>
      <c r="CN20" s="205">
        <v>16.175390943200192</v>
      </c>
      <c r="CO20" s="205">
        <v>24.00350300635489</v>
      </c>
      <c r="CP20" s="205">
        <v>30.898897769544472</v>
      </c>
      <c r="CQ20" s="205">
        <v>18.19144740606686</v>
      </c>
      <c r="CR20" s="205">
        <v>358.94702365159708</v>
      </c>
      <c r="CS20" s="207">
        <v>27636</v>
      </c>
      <c r="CT20" s="186" t="s">
        <v>30</v>
      </c>
      <c r="CU20" s="228">
        <v>10</v>
      </c>
      <c r="CV20" s="205">
        <v>63.359199545568991</v>
      </c>
      <c r="CW20" s="205">
        <v>20.186470706309777</v>
      </c>
      <c r="CX20" s="205">
        <v>21.933733048561137</v>
      </c>
      <c r="CY20" s="205">
        <v>11.350828267982347</v>
      </c>
      <c r="CZ20" s="205">
        <v>56.188069638531857</v>
      </c>
      <c r="DA20" s="205">
        <v>25.943369387998874</v>
      </c>
      <c r="DB20" s="205">
        <v>29.358116187887646</v>
      </c>
      <c r="DC20" s="205">
        <v>43.307826407545917</v>
      </c>
      <c r="DD20" s="205">
        <v>15.513085193486376</v>
      </c>
      <c r="DE20" s="205">
        <v>23.971077639864919</v>
      </c>
      <c r="DF20" s="205">
        <v>30.314604074953429</v>
      </c>
      <c r="DG20" s="205">
        <v>19.099406519056728</v>
      </c>
      <c r="DH20" s="205">
        <v>360.52578661774805</v>
      </c>
      <c r="DI20" s="207">
        <v>27974</v>
      </c>
      <c r="DJ20" s="186" t="s">
        <v>30</v>
      </c>
      <c r="DK20" s="228">
        <v>10</v>
      </c>
      <c r="DL20" s="205">
        <v>62.940957388297733</v>
      </c>
      <c r="DM20" s="205">
        <v>18.924690007450366</v>
      </c>
      <c r="DN20" s="205">
        <v>21.253836796157287</v>
      </c>
      <c r="DO20" s="205">
        <v>11.171197813703186</v>
      </c>
      <c r="DP20" s="205">
        <v>56.973720985176193</v>
      </c>
      <c r="DQ20" s="205">
        <v>26.681578054905994</v>
      </c>
      <c r="DR20" s="205">
        <v>29.516910275271936</v>
      </c>
      <c r="DS20" s="205">
        <v>43.902286111300555</v>
      </c>
      <c r="DT20" s="205">
        <v>15.460406157590285</v>
      </c>
      <c r="DU20" s="205">
        <v>24.532472226647702</v>
      </c>
      <c r="DV20" s="205">
        <v>31.581349894590616</v>
      </c>
      <c r="DW20" s="205">
        <v>18.760776300385764</v>
      </c>
      <c r="DX20" s="205">
        <v>361.70018201147764</v>
      </c>
      <c r="DY20" s="207">
        <v>27627</v>
      </c>
      <c r="DZ20" s="186" t="s">
        <v>30</v>
      </c>
      <c r="EA20" s="228">
        <v>10</v>
      </c>
      <c r="EB20" s="205">
        <v>64.167353116637329</v>
      </c>
      <c r="EC20" s="205">
        <v>18.888013910469102</v>
      </c>
      <c r="ED20" s="205">
        <v>20.843902300860659</v>
      </c>
      <c r="EE20" s="205">
        <v>10.946381906729465</v>
      </c>
      <c r="EF20" s="205">
        <v>57.300307509804405</v>
      </c>
      <c r="EG20" s="205">
        <v>27.379278385122173</v>
      </c>
      <c r="EH20" s="205">
        <v>30.167212136854243</v>
      </c>
      <c r="EI20" s="205">
        <v>43.274533640471198</v>
      </c>
      <c r="EJ20" s="205">
        <v>15.670890290882936</v>
      </c>
      <c r="EK20" s="205">
        <v>23.562075510514582</v>
      </c>
      <c r="EL20" s="205">
        <v>33.402489865863018</v>
      </c>
      <c r="EM20" s="205">
        <v>18.022149377177378</v>
      </c>
      <c r="EN20" s="205">
        <v>363.6245879513865</v>
      </c>
      <c r="EO20" s="207">
        <v>27462</v>
      </c>
      <c r="EP20" s="186" t="s">
        <v>30</v>
      </c>
      <c r="EQ20" s="228">
        <v>10</v>
      </c>
      <c r="ER20" s="205">
        <v>64.455519206656263</v>
      </c>
      <c r="ES20" s="205">
        <v>19.290327936964683</v>
      </c>
      <c r="ET20" s="205">
        <v>21.014305515373906</v>
      </c>
      <c r="EU20" s="205">
        <v>10.780112411530254</v>
      </c>
      <c r="EV20" s="205">
        <v>58.412159075389411</v>
      </c>
      <c r="EW20" s="205">
        <v>27.047548872494243</v>
      </c>
      <c r="EX20" s="205">
        <v>30.83702939340024</v>
      </c>
      <c r="EY20" s="205">
        <v>44.956469823514546</v>
      </c>
      <c r="EZ20" s="205">
        <v>16.194597617552702</v>
      </c>
      <c r="FA20" s="205">
        <v>23.748564932506696</v>
      </c>
      <c r="FB20" s="205">
        <v>32.971380249749544</v>
      </c>
      <c r="FC20" s="205">
        <v>18.09235247888968</v>
      </c>
      <c r="FD20" s="205">
        <v>367.80036751402207</v>
      </c>
      <c r="FE20" s="207">
        <v>28857</v>
      </c>
      <c r="FF20" s="27" t="s">
        <v>30</v>
      </c>
      <c r="FG20" s="17">
        <v>10</v>
      </c>
      <c r="FH20" s="69">
        <v>64.999881161695001</v>
      </c>
      <c r="FI20" s="69">
        <v>21.56166364767423</v>
      </c>
      <c r="FJ20" s="69">
        <v>21.182980693439777</v>
      </c>
      <c r="FK20" s="69">
        <v>11.248435283523923</v>
      </c>
      <c r="FL20" s="69">
        <v>52.822293246152476</v>
      </c>
      <c r="FM20" s="69">
        <v>25.537958278765405</v>
      </c>
      <c r="FN20" s="69">
        <v>29.919438951364221</v>
      </c>
      <c r="FO20" s="69">
        <v>40.469035885802938</v>
      </c>
      <c r="FP20" s="69">
        <v>17.004435078730882</v>
      </c>
      <c r="FQ20" s="69">
        <v>25.307194648317406</v>
      </c>
      <c r="FR20" s="69">
        <v>31.852093444191802</v>
      </c>
      <c r="FS20" s="69">
        <v>17.630412651912287</v>
      </c>
      <c r="FT20" s="69">
        <v>359.53582297157033</v>
      </c>
      <c r="FU20" s="70">
        <v>26954</v>
      </c>
      <c r="FV20" s="156"/>
      <c r="FW20" s="86" t="s">
        <v>30</v>
      </c>
      <c r="FX20" s="17">
        <v>10</v>
      </c>
      <c r="FY20" s="91">
        <v>63.924970537472255</v>
      </c>
      <c r="FZ20" s="91">
        <v>21.391449519670694</v>
      </c>
      <c r="GA20" s="91">
        <v>21.411271016958583</v>
      </c>
      <c r="GB20" s="91">
        <v>10.840714465518037</v>
      </c>
      <c r="GC20" s="91">
        <v>53.327439034517091</v>
      </c>
      <c r="GD20" s="91">
        <v>25.385259726874008</v>
      </c>
      <c r="GE20" s="91">
        <v>29.360686728885682</v>
      </c>
      <c r="GF20" s="91">
        <v>41.51077020194095</v>
      </c>
      <c r="GG20" s="91">
        <v>16.026901748997133</v>
      </c>
      <c r="GH20" s="91">
        <v>23.861590961374201</v>
      </c>
      <c r="GI20" s="91">
        <v>30.867194267484745</v>
      </c>
      <c r="GJ20" s="91">
        <v>17.420650386451065</v>
      </c>
      <c r="GK20" s="91">
        <v>355.32889859614448</v>
      </c>
      <c r="GL20" s="92">
        <v>27636</v>
      </c>
      <c r="GN20" s="86" t="s">
        <v>30</v>
      </c>
      <c r="GO20" s="17">
        <v>10</v>
      </c>
      <c r="GP20" s="91">
        <v>63.150025874205404</v>
      </c>
      <c r="GQ20" s="91">
        <v>20.149488418922562</v>
      </c>
      <c r="GR20" s="91">
        <v>21.482665139758758</v>
      </c>
      <c r="GS20" s="91">
        <v>10.989699691497792</v>
      </c>
      <c r="GT20" s="91">
        <v>55.498739906770062</v>
      </c>
      <c r="GU20" s="91">
        <v>25.760858413079255</v>
      </c>
      <c r="GV20" s="91">
        <v>29.06932280405805</v>
      </c>
      <c r="GW20" s="91">
        <v>43.039883350298808</v>
      </c>
      <c r="GX20" s="91">
        <v>15.382810728025312</v>
      </c>
      <c r="GY20" s="91">
        <v>23.831542091803481</v>
      </c>
      <c r="GZ20" s="91">
        <v>30.272741273504952</v>
      </c>
      <c r="HA20" s="91">
        <v>18.226555532163154</v>
      </c>
      <c r="HB20" s="91">
        <v>356.85433322408761</v>
      </c>
      <c r="HC20" s="92">
        <v>27974</v>
      </c>
      <c r="HE20" s="27" t="s">
        <v>30</v>
      </c>
      <c r="HF20" s="17">
        <v>10</v>
      </c>
      <c r="HG20" s="69">
        <v>62.727095881123013</v>
      </c>
      <c r="HH20" s="69">
        <v>18.885616421027009</v>
      </c>
      <c r="HI20" s="69">
        <v>20.831944516070685</v>
      </c>
      <c r="HJ20" s="69">
        <v>10.836839092953694</v>
      </c>
      <c r="HK20" s="69">
        <v>56.230595689053551</v>
      </c>
      <c r="HL20" s="69">
        <v>26.500273299899852</v>
      </c>
      <c r="HM20" s="69">
        <v>29.186008273771083</v>
      </c>
      <c r="HN20" s="69">
        <v>43.597994091516689</v>
      </c>
      <c r="HO20" s="69">
        <v>15.301317527057089</v>
      </c>
      <c r="HP20" s="69">
        <v>24.386468475448478</v>
      </c>
      <c r="HQ20" s="69">
        <v>31.553419521101869</v>
      </c>
      <c r="HR20" s="69">
        <v>17.831611315035328</v>
      </c>
      <c r="HS20" s="69">
        <v>357.86918410405838</v>
      </c>
      <c r="HT20" s="70">
        <v>27627</v>
      </c>
      <c r="HV20" s="27" t="s">
        <v>30</v>
      </c>
      <c r="HW20" s="17">
        <v>10</v>
      </c>
      <c r="HX20" s="69">
        <v>63.944360915798441</v>
      </c>
      <c r="HY20" s="69">
        <v>18.860917958018529</v>
      </c>
      <c r="HZ20" s="69">
        <v>20.439897126125789</v>
      </c>
      <c r="IA20" s="69">
        <v>10.595456456336846</v>
      </c>
      <c r="IB20" s="69">
        <v>56.561429569990651</v>
      </c>
      <c r="IC20" s="69">
        <v>27.222963566552714</v>
      </c>
      <c r="ID20" s="69">
        <v>29.806440053021603</v>
      </c>
      <c r="IE20" s="69">
        <v>42.982275806703839</v>
      </c>
      <c r="IF20" s="69">
        <v>15.506092908987947</v>
      </c>
      <c r="IG20" s="69">
        <v>23.418976624629497</v>
      </c>
      <c r="IH20" s="69">
        <v>33.37168831358786</v>
      </c>
      <c r="II20" s="69">
        <v>17.221532315647725</v>
      </c>
      <c r="IJ20" s="69">
        <v>359.9320316154014</v>
      </c>
      <c r="IK20" s="70">
        <v>27462</v>
      </c>
      <c r="IM20" s="27" t="s">
        <v>30</v>
      </c>
      <c r="IN20" s="17">
        <v>10</v>
      </c>
      <c r="IO20" s="69">
        <v>64.23767758416507</v>
      </c>
      <c r="IP20" s="69">
        <v>19.260267102919979</v>
      </c>
      <c r="IQ20" s="69">
        <v>20.592289190867696</v>
      </c>
      <c r="IR20" s="69">
        <v>10.432248758835781</v>
      </c>
      <c r="IS20" s="69">
        <v>57.639993005940752</v>
      </c>
      <c r="IT20" s="69">
        <v>26.865751847562528</v>
      </c>
      <c r="IU20" s="69">
        <v>30.453157010833365</v>
      </c>
      <c r="IV20" s="69">
        <v>44.653644934111604</v>
      </c>
      <c r="IW20" s="69">
        <v>16.021869866834706</v>
      </c>
      <c r="IX20" s="69">
        <v>23.624997857869143</v>
      </c>
      <c r="IY20" s="69">
        <v>32.923539000918922</v>
      </c>
      <c r="IZ20" s="69">
        <v>17.264993407777464</v>
      </c>
      <c r="JA20" s="69">
        <v>363.97042956863709</v>
      </c>
      <c r="JB20" s="70">
        <v>28857</v>
      </c>
    </row>
    <row r="21" spans="1:262" ht="19.5" customHeight="1">
      <c r="A21" s="187" t="s">
        <v>31</v>
      </c>
      <c r="B21" s="186">
        <v>11</v>
      </c>
      <c r="C21" s="210">
        <v>72.688615440003304</v>
      </c>
      <c r="D21" s="210">
        <v>19.992405809538401</v>
      </c>
      <c r="E21" s="210">
        <v>23.504020583516699</v>
      </c>
      <c r="F21" s="210">
        <v>13.2345103060554</v>
      </c>
      <c r="G21" s="210">
        <v>51.4195322151661</v>
      </c>
      <c r="H21" s="210">
        <v>24.8795179680159</v>
      </c>
      <c r="I21" s="210">
        <v>28.473078741027599</v>
      </c>
      <c r="J21" s="210">
        <v>37.240296597944997</v>
      </c>
      <c r="K21" s="210">
        <v>18.373564499277201</v>
      </c>
      <c r="L21" s="210">
        <v>27.182497923327499</v>
      </c>
      <c r="M21" s="210">
        <v>34.034224901317899</v>
      </c>
      <c r="N21" s="210">
        <v>22.324163239260201</v>
      </c>
      <c r="O21" s="210">
        <v>373.34642822445102</v>
      </c>
      <c r="P21" s="210">
        <v>28506</v>
      </c>
      <c r="R21" s="187" t="s">
        <v>31</v>
      </c>
      <c r="S21" s="228">
        <v>11</v>
      </c>
      <c r="T21" s="210">
        <v>73.167738917831116</v>
      </c>
      <c r="U21" s="210">
        <v>19.190755026616976</v>
      </c>
      <c r="V21" s="210">
        <v>23.993836241895927</v>
      </c>
      <c r="W21" s="210">
        <v>12.869076059136646</v>
      </c>
      <c r="X21" s="210">
        <v>53.199428610170656</v>
      </c>
      <c r="Y21" s="210">
        <v>25.359787712390077</v>
      </c>
      <c r="Z21" s="210">
        <v>30.23686776766008</v>
      </c>
      <c r="AA21" s="210">
        <v>38.251607759688319</v>
      </c>
      <c r="AB21" s="210">
        <v>18.706123309445569</v>
      </c>
      <c r="AC21" s="210">
        <v>26.44702532606993</v>
      </c>
      <c r="AD21" s="210">
        <v>33.976839186107803</v>
      </c>
      <c r="AE21" s="210">
        <v>21.721977432110858</v>
      </c>
      <c r="AF21" s="210">
        <v>377.12106334912409</v>
      </c>
      <c r="AG21" s="210">
        <v>28691</v>
      </c>
      <c r="AH21" s="187" t="s">
        <v>31</v>
      </c>
      <c r="AI21" s="228">
        <v>11</v>
      </c>
      <c r="AJ21" s="208">
        <v>73.434552223753187</v>
      </c>
      <c r="AK21" s="208">
        <v>20.138249059312024</v>
      </c>
      <c r="AL21" s="208">
        <v>23.222116465454562</v>
      </c>
      <c r="AM21" s="208">
        <v>12.190083550236546</v>
      </c>
      <c r="AN21" s="208">
        <v>52.581752717186319</v>
      </c>
      <c r="AO21" s="208">
        <v>24.378190296300016</v>
      </c>
      <c r="AP21" s="208">
        <v>30.13425576072887</v>
      </c>
      <c r="AQ21" s="208">
        <v>39.329770076272112</v>
      </c>
      <c r="AR21" s="208">
        <v>18.462676933952768</v>
      </c>
      <c r="AS21" s="208">
        <v>25.544940270388349</v>
      </c>
      <c r="AT21" s="208">
        <v>31.834216388237092</v>
      </c>
      <c r="AU21" s="208">
        <v>20.494866271531095</v>
      </c>
      <c r="AV21" s="208">
        <v>371.74567001335299</v>
      </c>
      <c r="AW21" s="210">
        <v>30379</v>
      </c>
      <c r="AX21" s="187" t="s">
        <v>31</v>
      </c>
      <c r="AY21" s="228">
        <v>11</v>
      </c>
      <c r="AZ21" s="208">
        <v>72.840698272109918</v>
      </c>
      <c r="BA21" s="208">
        <v>21.935757681974064</v>
      </c>
      <c r="BB21" s="208">
        <v>22.143829851976786</v>
      </c>
      <c r="BC21" s="208">
        <v>11.727584703684625</v>
      </c>
      <c r="BD21" s="208">
        <v>52.776074963122866</v>
      </c>
      <c r="BE21" s="208">
        <v>24.307984925496729</v>
      </c>
      <c r="BF21" s="208">
        <v>29.764189754149033</v>
      </c>
      <c r="BG21" s="208">
        <v>40.213947520291747</v>
      </c>
      <c r="BH21" s="208">
        <v>18.338301342611103</v>
      </c>
      <c r="BI21" s="208">
        <v>25.698592307908527</v>
      </c>
      <c r="BJ21" s="208">
        <v>30.544308475611277</v>
      </c>
      <c r="BK21" s="208">
        <v>19.101081027817184</v>
      </c>
      <c r="BL21" s="208">
        <v>369.39235082675384</v>
      </c>
      <c r="BM21" s="210">
        <v>31365</v>
      </c>
      <c r="BN21" s="187" t="s">
        <v>31</v>
      </c>
      <c r="BO21" s="228">
        <v>11</v>
      </c>
      <c r="BP21" s="208">
        <v>72.238007941206646</v>
      </c>
      <c r="BQ21" s="208">
        <v>22.157971143103445</v>
      </c>
      <c r="BR21" s="208">
        <v>22.774970508970103</v>
      </c>
      <c r="BS21" s="208">
        <v>11.705304989233962</v>
      </c>
      <c r="BT21" s="208">
        <v>52.418485635108198</v>
      </c>
      <c r="BU21" s="208">
        <v>24.401523604424188</v>
      </c>
      <c r="BV21" s="208">
        <v>30.967487480432982</v>
      </c>
      <c r="BW21" s="208">
        <v>40.761867081313909</v>
      </c>
      <c r="BX21" s="208">
        <v>17.884131728336897</v>
      </c>
      <c r="BY21" s="208">
        <v>25.251396518883777</v>
      </c>
      <c r="BZ21" s="208">
        <v>30.485066236283824</v>
      </c>
      <c r="CA21" s="208">
        <v>17.376499902716766</v>
      </c>
      <c r="CB21" s="208">
        <v>368.42271277001475</v>
      </c>
      <c r="CC21" s="210">
        <v>32016</v>
      </c>
      <c r="CD21" s="187" t="s">
        <v>31</v>
      </c>
      <c r="CE21" s="228">
        <v>11</v>
      </c>
      <c r="CF21" s="208">
        <v>70.876402998446082</v>
      </c>
      <c r="CG21" s="208">
        <v>21.678494124872458</v>
      </c>
      <c r="CH21" s="208">
        <v>23.901172405730588</v>
      </c>
      <c r="CI21" s="208">
        <v>11.817916044815934</v>
      </c>
      <c r="CJ21" s="208">
        <v>52.932538684005216</v>
      </c>
      <c r="CK21" s="208">
        <v>24.665064186095787</v>
      </c>
      <c r="CL21" s="208">
        <v>30.573421409718009</v>
      </c>
      <c r="CM21" s="208">
        <v>41.690433013931106</v>
      </c>
      <c r="CN21" s="208">
        <v>17.056500443628568</v>
      </c>
      <c r="CO21" s="208">
        <v>24.316707350320179</v>
      </c>
      <c r="CP21" s="208">
        <v>29.91923074996928</v>
      </c>
      <c r="CQ21" s="208">
        <v>16.941607954382388</v>
      </c>
      <c r="CR21" s="208">
        <v>366.36948936591563</v>
      </c>
      <c r="CS21" s="210">
        <v>32683</v>
      </c>
      <c r="CT21" s="187" t="s">
        <v>31</v>
      </c>
      <c r="CU21" s="228">
        <v>11</v>
      </c>
      <c r="CV21" s="208">
        <v>70.015924666748504</v>
      </c>
      <c r="CW21" s="208">
        <v>20.307071472378365</v>
      </c>
      <c r="CX21" s="208">
        <v>23.788480826148959</v>
      </c>
      <c r="CY21" s="208">
        <v>11.932816192976556</v>
      </c>
      <c r="CZ21" s="208">
        <v>55.136386295204353</v>
      </c>
      <c r="DA21" s="208">
        <v>25.127827936281431</v>
      </c>
      <c r="DB21" s="208">
        <v>30.049113715455885</v>
      </c>
      <c r="DC21" s="208">
        <v>43.192726429062596</v>
      </c>
      <c r="DD21" s="208">
        <v>16.155148585204323</v>
      </c>
      <c r="DE21" s="208">
        <v>24.314255103222077</v>
      </c>
      <c r="DF21" s="208">
        <v>29.037180589076492</v>
      </c>
      <c r="DG21" s="208">
        <v>17.564811504085323</v>
      </c>
      <c r="DH21" s="208">
        <v>366.62174331584487</v>
      </c>
      <c r="DI21" s="210">
        <v>32862</v>
      </c>
      <c r="DJ21" s="187" t="s">
        <v>31</v>
      </c>
      <c r="DK21" s="228">
        <v>11</v>
      </c>
      <c r="DL21" s="208">
        <v>69.616486777324212</v>
      </c>
      <c r="DM21" s="208">
        <v>19.098350215618105</v>
      </c>
      <c r="DN21" s="208">
        <v>22.616157049840176</v>
      </c>
      <c r="DO21" s="208">
        <v>11.423050920131807</v>
      </c>
      <c r="DP21" s="208">
        <v>56.243119834012965</v>
      </c>
      <c r="DQ21" s="208">
        <v>25.577177439989303</v>
      </c>
      <c r="DR21" s="208">
        <v>30.201463401432182</v>
      </c>
      <c r="DS21" s="208">
        <v>43.885606920899598</v>
      </c>
      <c r="DT21" s="208">
        <v>16.176482024936409</v>
      </c>
      <c r="DU21" s="208">
        <v>24.462754007176319</v>
      </c>
      <c r="DV21" s="208">
        <v>29.742902530874584</v>
      </c>
      <c r="DW21" s="208">
        <v>17.530181608685677</v>
      </c>
      <c r="DX21" s="208">
        <v>366.57373273092134</v>
      </c>
      <c r="DY21" s="210">
        <v>32400</v>
      </c>
      <c r="DZ21" s="187" t="s">
        <v>31</v>
      </c>
      <c r="EA21" s="228">
        <v>11</v>
      </c>
      <c r="EB21" s="208">
        <v>71.019763420655423</v>
      </c>
      <c r="EC21" s="208">
        <v>19.116222434277489</v>
      </c>
      <c r="ED21" s="208">
        <v>22.376605612899645</v>
      </c>
      <c r="EE21" s="208">
        <v>11.070637645439831</v>
      </c>
      <c r="EF21" s="208">
        <v>57.096607936656326</v>
      </c>
      <c r="EG21" s="208">
        <v>26.186442900812285</v>
      </c>
      <c r="EH21" s="208">
        <v>31.167089671349956</v>
      </c>
      <c r="EI21" s="208">
        <v>43.58577593035141</v>
      </c>
      <c r="EJ21" s="208">
        <v>16.606767095570675</v>
      </c>
      <c r="EK21" s="208">
        <v>23.670391513576483</v>
      </c>
      <c r="EL21" s="208">
        <v>31.90594693043646</v>
      </c>
      <c r="EM21" s="208">
        <v>16.875674442800822</v>
      </c>
      <c r="EN21" s="208">
        <v>370.67792553482678</v>
      </c>
      <c r="EO21" s="210">
        <v>32283</v>
      </c>
      <c r="EP21" s="187" t="s">
        <v>31</v>
      </c>
      <c r="EQ21" s="228">
        <v>11</v>
      </c>
      <c r="ER21" s="208">
        <v>71.402975736550516</v>
      </c>
      <c r="ES21" s="208">
        <v>19.518872466004911</v>
      </c>
      <c r="ET21" s="208">
        <v>22.785529228563028</v>
      </c>
      <c r="EU21" s="208">
        <v>10.932333588760933</v>
      </c>
      <c r="EV21" s="208">
        <v>57.608460969757772</v>
      </c>
      <c r="EW21" s="208">
        <v>25.970061483143709</v>
      </c>
      <c r="EX21" s="208">
        <v>32.008982601232731</v>
      </c>
      <c r="EY21" s="208">
        <v>45.503166435772933</v>
      </c>
      <c r="EZ21" s="208">
        <v>17.139182077345087</v>
      </c>
      <c r="FA21" s="208">
        <v>24.073020100673084</v>
      </c>
      <c r="FB21" s="208">
        <v>32.261726716665308</v>
      </c>
      <c r="FC21" s="208">
        <v>16.991468579587156</v>
      </c>
      <c r="FD21" s="208">
        <v>376.19577998405714</v>
      </c>
      <c r="FE21" s="210">
        <v>33852</v>
      </c>
      <c r="FF21" s="14" t="s">
        <v>31</v>
      </c>
      <c r="FG21" s="17">
        <v>11</v>
      </c>
      <c r="FH21" s="71">
        <v>72.043346384985753</v>
      </c>
      <c r="FI21" s="71">
        <v>22.112314379356683</v>
      </c>
      <c r="FJ21" s="71">
        <v>22.298015316614812</v>
      </c>
      <c r="FK21" s="71">
        <v>11.331019571097364</v>
      </c>
      <c r="FL21" s="71">
        <v>51.707017684082608</v>
      </c>
      <c r="FM21" s="71">
        <v>24.222897945921282</v>
      </c>
      <c r="FN21" s="71">
        <v>30.574264697492353</v>
      </c>
      <c r="FO21" s="71">
        <v>40.515742546015197</v>
      </c>
      <c r="FP21" s="71">
        <v>17.667964458961418</v>
      </c>
      <c r="FQ21" s="71">
        <v>25.118263854965733</v>
      </c>
      <c r="FR21" s="71">
        <v>30.461348494289258</v>
      </c>
      <c r="FS21" s="71">
        <v>16.585957988431147</v>
      </c>
      <c r="FT21" s="71">
        <v>364.63815332221361</v>
      </c>
      <c r="FU21" s="72">
        <v>32016</v>
      </c>
      <c r="FV21" s="156"/>
      <c r="FW21" s="89" t="s">
        <v>31</v>
      </c>
      <c r="FX21" s="17">
        <v>11</v>
      </c>
      <c r="FY21" s="93">
        <v>70.689262439590038</v>
      </c>
      <c r="FZ21" s="93">
        <v>21.635693648600416</v>
      </c>
      <c r="GA21" s="93">
        <v>23.426226276818507</v>
      </c>
      <c r="GB21" s="93">
        <v>11.427210167914229</v>
      </c>
      <c r="GC21" s="93">
        <v>52.218683451861011</v>
      </c>
      <c r="GD21" s="93">
        <v>24.480651580337074</v>
      </c>
      <c r="GE21" s="93">
        <v>30.226028693797424</v>
      </c>
      <c r="GF21" s="93">
        <v>41.447575134034665</v>
      </c>
      <c r="GG21" s="93">
        <v>16.882440821900779</v>
      </c>
      <c r="GH21" s="93">
        <v>24.16004563571212</v>
      </c>
      <c r="GI21" s="93">
        <v>29.889860516607779</v>
      </c>
      <c r="GJ21" s="93">
        <v>16.217306154526099</v>
      </c>
      <c r="GK21" s="93">
        <v>362.70098452170021</v>
      </c>
      <c r="GL21" s="106">
        <v>32683</v>
      </c>
      <c r="GN21" s="89" t="s">
        <v>31</v>
      </c>
      <c r="GO21" s="17">
        <v>11</v>
      </c>
      <c r="GP21" s="93">
        <v>69.808910186265166</v>
      </c>
      <c r="GQ21" s="93">
        <v>20.266974572901173</v>
      </c>
      <c r="GR21" s="93">
        <v>23.329287677676245</v>
      </c>
      <c r="GS21" s="93">
        <v>11.557644493085187</v>
      </c>
      <c r="GT21" s="93">
        <v>54.416909768810768</v>
      </c>
      <c r="GU21" s="93">
        <v>24.940546074910042</v>
      </c>
      <c r="GV21" s="93">
        <v>29.728179936318874</v>
      </c>
      <c r="GW21" s="93">
        <v>42.936178394832908</v>
      </c>
      <c r="GX21" s="93">
        <v>16.007622251238075</v>
      </c>
      <c r="GY21" s="93">
        <v>24.153478925375211</v>
      </c>
      <c r="GZ21" s="93">
        <v>28.999365476930091</v>
      </c>
      <c r="HA21" s="93">
        <v>16.75922077241011</v>
      </c>
      <c r="HB21" s="93">
        <v>362.90431853075381</v>
      </c>
      <c r="HC21" s="106">
        <v>32862</v>
      </c>
      <c r="HE21" s="14" t="s">
        <v>31</v>
      </c>
      <c r="HF21" s="17">
        <v>11</v>
      </c>
      <c r="HG21" s="71">
        <v>69.396090536653531</v>
      </c>
      <c r="HH21" s="71">
        <v>19.056889537781199</v>
      </c>
      <c r="HI21" s="71">
        <v>22.185348463500031</v>
      </c>
      <c r="HJ21" s="71">
        <v>11.076382772356441</v>
      </c>
      <c r="HK21" s="71">
        <v>55.465763664165159</v>
      </c>
      <c r="HL21" s="71">
        <v>25.395092486610313</v>
      </c>
      <c r="HM21" s="71">
        <v>29.837180402758104</v>
      </c>
      <c r="HN21" s="71">
        <v>43.585661172556982</v>
      </c>
      <c r="HO21" s="71">
        <v>15.998340952039179</v>
      </c>
      <c r="HP21" s="71">
        <v>24.29565857994255</v>
      </c>
      <c r="HQ21" s="71">
        <v>29.716589401276977</v>
      </c>
      <c r="HR21" s="71">
        <v>16.663162917795436</v>
      </c>
      <c r="HS21" s="71">
        <v>362.67216088743595</v>
      </c>
      <c r="HT21" s="72">
        <v>32400</v>
      </c>
      <c r="HV21" s="14" t="s">
        <v>31</v>
      </c>
      <c r="HW21" s="17">
        <v>11</v>
      </c>
      <c r="HX21" s="71">
        <v>70.809133895022413</v>
      </c>
      <c r="HY21" s="71">
        <v>19.087408415157448</v>
      </c>
      <c r="HZ21" s="71">
        <v>21.97532000663363</v>
      </c>
      <c r="IA21" s="71">
        <v>10.704119778607774</v>
      </c>
      <c r="IB21" s="71">
        <v>56.314415784431795</v>
      </c>
      <c r="IC21" s="71">
        <v>26.02182055103135</v>
      </c>
      <c r="ID21" s="71">
        <v>30.780761172398726</v>
      </c>
      <c r="IE21" s="71">
        <v>43.297583882682133</v>
      </c>
      <c r="IF21" s="71">
        <v>16.419168202523007</v>
      </c>
      <c r="IG21" s="71">
        <v>23.508345745861529</v>
      </c>
      <c r="IH21" s="71">
        <v>31.875160973403499</v>
      </c>
      <c r="II21" s="71">
        <v>16.117757023075534</v>
      </c>
      <c r="IJ21" s="71">
        <v>366.9109954308289</v>
      </c>
      <c r="IK21" s="72">
        <v>32283</v>
      </c>
      <c r="IM21" s="14" t="s">
        <v>31</v>
      </c>
      <c r="IN21" s="17">
        <v>11</v>
      </c>
      <c r="IO21" s="71">
        <v>71.199888715613127</v>
      </c>
      <c r="IP21" s="71">
        <v>19.486780109108803</v>
      </c>
      <c r="IQ21" s="71">
        <v>22.364111120054627</v>
      </c>
      <c r="IR21" s="71">
        <v>10.561477252074926</v>
      </c>
      <c r="IS21" s="71">
        <v>56.819069631108682</v>
      </c>
      <c r="IT21" s="71">
        <v>25.781420432369622</v>
      </c>
      <c r="IU21" s="71">
        <v>31.592149128261301</v>
      </c>
      <c r="IV21" s="71">
        <v>45.208437543328159</v>
      </c>
      <c r="IW21" s="71">
        <v>16.932715266719452</v>
      </c>
      <c r="IX21" s="71">
        <v>23.944366163505471</v>
      </c>
      <c r="IY21" s="71">
        <v>32.215105015376544</v>
      </c>
      <c r="IZ21" s="71">
        <v>16.208121512506867</v>
      </c>
      <c r="JA21" s="71">
        <v>372.31364189002761</v>
      </c>
      <c r="JB21" s="72">
        <v>33852</v>
      </c>
    </row>
    <row r="22" spans="1:262" ht="19.5" customHeight="1">
      <c r="A22" s="321" t="s">
        <v>281</v>
      </c>
      <c r="B22" s="186">
        <v>12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R22" s="211" t="s">
        <v>281</v>
      </c>
      <c r="S22" s="228">
        <v>12</v>
      </c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185" t="s">
        <v>243</v>
      </c>
      <c r="AI22" s="228">
        <v>12</v>
      </c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12"/>
      <c r="AX22" s="185" t="s">
        <v>243</v>
      </c>
      <c r="AY22" s="228">
        <v>12</v>
      </c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2"/>
      <c r="BN22" s="185" t="s">
        <v>243</v>
      </c>
      <c r="BO22" s="228">
        <v>12</v>
      </c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5"/>
      <c r="CA22" s="205"/>
      <c r="CB22" s="205"/>
      <c r="CC22" s="212"/>
      <c r="CD22" s="185" t="s">
        <v>243</v>
      </c>
      <c r="CE22" s="228">
        <v>12</v>
      </c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212"/>
      <c r="CT22" s="185" t="s">
        <v>243</v>
      </c>
      <c r="CU22" s="228">
        <v>12</v>
      </c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12"/>
      <c r="DJ22" s="185" t="s">
        <v>243</v>
      </c>
      <c r="DK22" s="228">
        <v>12</v>
      </c>
      <c r="DL22" s="205"/>
      <c r="DM22" s="205"/>
      <c r="DN22" s="205"/>
      <c r="DO22" s="205"/>
      <c r="DP22" s="205"/>
      <c r="DQ22" s="205"/>
      <c r="DR22" s="205"/>
      <c r="DS22" s="205"/>
      <c r="DT22" s="205"/>
      <c r="DU22" s="205"/>
      <c r="DV22" s="205"/>
      <c r="DW22" s="205"/>
      <c r="DX22" s="205"/>
      <c r="DY22" s="212"/>
      <c r="DZ22" s="185" t="s">
        <v>243</v>
      </c>
      <c r="EA22" s="228">
        <v>12</v>
      </c>
      <c r="EB22" s="205"/>
      <c r="EC22" s="205"/>
      <c r="ED22" s="205"/>
      <c r="EE22" s="205"/>
      <c r="EF22" s="205"/>
      <c r="EG22" s="205"/>
      <c r="EH22" s="205"/>
      <c r="EI22" s="205"/>
      <c r="EJ22" s="205"/>
      <c r="EK22" s="205"/>
      <c r="EL22" s="205"/>
      <c r="EM22" s="205"/>
      <c r="EN22" s="205"/>
      <c r="EO22" s="212"/>
      <c r="EP22" s="185" t="s">
        <v>243</v>
      </c>
      <c r="EQ22" s="228">
        <v>12</v>
      </c>
      <c r="ER22" s="205"/>
      <c r="ES22" s="205"/>
      <c r="ET22" s="205"/>
      <c r="EU22" s="205"/>
      <c r="EV22" s="205"/>
      <c r="EW22" s="205"/>
      <c r="EX22" s="205"/>
      <c r="EY22" s="205"/>
      <c r="EZ22" s="205"/>
      <c r="FA22" s="205"/>
      <c r="FB22" s="205"/>
      <c r="FC22" s="205"/>
      <c r="FD22" s="205"/>
      <c r="FE22" s="212"/>
      <c r="FF22" s="16" t="s">
        <v>32</v>
      </c>
      <c r="FG22" s="17">
        <v>12</v>
      </c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74"/>
      <c r="FV22" s="156"/>
      <c r="FW22" s="16" t="s">
        <v>32</v>
      </c>
      <c r="FX22" s="17">
        <v>12</v>
      </c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4"/>
      <c r="GN22" s="16" t="s">
        <v>115</v>
      </c>
      <c r="GO22" s="17">
        <v>12</v>
      </c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4"/>
      <c r="HE22" s="73" t="s">
        <v>86</v>
      </c>
      <c r="HF22" s="17">
        <v>12</v>
      </c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74"/>
      <c r="HV22" s="73" t="s">
        <v>86</v>
      </c>
      <c r="HW22" s="17">
        <v>12</v>
      </c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74"/>
      <c r="IM22" s="73" t="s">
        <v>86</v>
      </c>
      <c r="IN22" s="17">
        <v>12</v>
      </c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74"/>
    </row>
    <row r="23" spans="1:262">
      <c r="A23" s="322" t="s">
        <v>33</v>
      </c>
      <c r="B23" s="186">
        <v>13</v>
      </c>
      <c r="C23" s="207">
        <v>88.793333369655002</v>
      </c>
      <c r="D23" s="207">
        <v>18.9836882589772</v>
      </c>
      <c r="E23" s="207">
        <v>25.7293210187471</v>
      </c>
      <c r="F23" s="207">
        <v>13.6645696589322</v>
      </c>
      <c r="G23" s="207">
        <v>47.035572674823101</v>
      </c>
      <c r="H23" s="207">
        <v>22.430464059138899</v>
      </c>
      <c r="I23" s="207">
        <v>27.326005087893702</v>
      </c>
      <c r="J23" s="207">
        <v>35.599547795103703</v>
      </c>
      <c r="K23" s="207">
        <v>18.293476962040401</v>
      </c>
      <c r="L23" s="207">
        <v>24.4491545388376</v>
      </c>
      <c r="M23" s="207">
        <v>27.229681102065701</v>
      </c>
      <c r="N23" s="207">
        <v>16.184445919456198</v>
      </c>
      <c r="O23" s="207">
        <v>365.71926044567101</v>
      </c>
      <c r="P23" s="207">
        <v>10596</v>
      </c>
      <c r="R23" s="188" t="s">
        <v>33</v>
      </c>
      <c r="S23" s="228">
        <v>13</v>
      </c>
      <c r="T23" s="207">
        <v>88.360725592921298</v>
      </c>
      <c r="U23" s="207">
        <v>18.791599585552746</v>
      </c>
      <c r="V23" s="207">
        <v>26.847380975399354</v>
      </c>
      <c r="W23" s="207">
        <v>12.548218870811212</v>
      </c>
      <c r="X23" s="207">
        <v>49.567305109504943</v>
      </c>
      <c r="Y23" s="207">
        <v>22.421566322793112</v>
      </c>
      <c r="Z23" s="207">
        <v>28.870865166721458</v>
      </c>
      <c r="AA23" s="207">
        <v>36.626777063974963</v>
      </c>
      <c r="AB23" s="207">
        <v>18.792140548125932</v>
      </c>
      <c r="AC23" s="207">
        <v>24.117812067392936</v>
      </c>
      <c r="AD23" s="207">
        <v>27.228890552940854</v>
      </c>
      <c r="AE23" s="207">
        <v>16.372446210286835</v>
      </c>
      <c r="AF23" s="207">
        <v>370.54572806642557</v>
      </c>
      <c r="AG23" s="207">
        <v>10599</v>
      </c>
      <c r="AH23" s="188" t="s">
        <v>33</v>
      </c>
      <c r="AI23" s="228">
        <v>13</v>
      </c>
      <c r="AJ23" s="205">
        <v>89.097801457255628</v>
      </c>
      <c r="AK23" s="205">
        <v>19.800394283502687</v>
      </c>
      <c r="AL23" s="205">
        <v>26.454821284927863</v>
      </c>
      <c r="AM23" s="205">
        <v>11.684151063445496</v>
      </c>
      <c r="AN23" s="205">
        <v>48.734426771572714</v>
      </c>
      <c r="AO23" s="205">
        <v>21.66612296611348</v>
      </c>
      <c r="AP23" s="205">
        <v>28.431623937709254</v>
      </c>
      <c r="AQ23" s="205">
        <v>37.895390110021673</v>
      </c>
      <c r="AR23" s="205">
        <v>19.28743282394494</v>
      </c>
      <c r="AS23" s="205">
        <v>24.315696649036962</v>
      </c>
      <c r="AT23" s="205">
        <v>25.534397370042562</v>
      </c>
      <c r="AU23" s="205">
        <v>15.369905496896688</v>
      </c>
      <c r="AV23" s="205">
        <v>368.27216421446991</v>
      </c>
      <c r="AW23" s="207">
        <v>11534</v>
      </c>
      <c r="AX23" s="188" t="s">
        <v>33</v>
      </c>
      <c r="AY23" s="228">
        <v>13</v>
      </c>
      <c r="AZ23" s="205">
        <v>86.915476127242272</v>
      </c>
      <c r="BA23" s="205">
        <v>21.089965723540526</v>
      </c>
      <c r="BB23" s="205">
        <v>24.004324903455323</v>
      </c>
      <c r="BC23" s="205">
        <v>11.727064727828569</v>
      </c>
      <c r="BD23" s="205">
        <v>49.912150838419898</v>
      </c>
      <c r="BE23" s="205">
        <v>22.329405002617353</v>
      </c>
      <c r="BF23" s="205">
        <v>28.832770427333692</v>
      </c>
      <c r="BG23" s="205">
        <v>39.422680893361701</v>
      </c>
      <c r="BH23" s="205">
        <v>19.076010139731508</v>
      </c>
      <c r="BI23" s="205">
        <v>23.823909042037844</v>
      </c>
      <c r="BJ23" s="205">
        <v>25.718208197245524</v>
      </c>
      <c r="BK23" s="205">
        <v>15.380025834036035</v>
      </c>
      <c r="BL23" s="205">
        <v>368.23199185685024</v>
      </c>
      <c r="BM23" s="207">
        <v>12065</v>
      </c>
      <c r="BN23" s="188" t="s">
        <v>33</v>
      </c>
      <c r="BO23" s="228">
        <v>13</v>
      </c>
      <c r="BP23" s="205">
        <v>85.282418965789986</v>
      </c>
      <c r="BQ23" s="205">
        <v>20.941928062897592</v>
      </c>
      <c r="BR23" s="205">
        <v>25.43530146351139</v>
      </c>
      <c r="BS23" s="205">
        <v>12.035828817455929</v>
      </c>
      <c r="BT23" s="205">
        <v>49.896185637901098</v>
      </c>
      <c r="BU23" s="205">
        <v>21.964839666236205</v>
      </c>
      <c r="BV23" s="205">
        <v>30.96716703197826</v>
      </c>
      <c r="BW23" s="205">
        <v>40.213563863229368</v>
      </c>
      <c r="BX23" s="205">
        <v>18.364546601187687</v>
      </c>
      <c r="BY23" s="205">
        <v>22.618325330866892</v>
      </c>
      <c r="BZ23" s="205">
        <v>25.540439615605134</v>
      </c>
      <c r="CA23" s="205">
        <v>14.582336141209998</v>
      </c>
      <c r="CB23" s="205">
        <v>367.84288119786947</v>
      </c>
      <c r="CC23" s="207">
        <v>12467</v>
      </c>
      <c r="CD23" s="188" t="s">
        <v>33</v>
      </c>
      <c r="CE23" s="228">
        <v>13</v>
      </c>
      <c r="CF23" s="205">
        <v>83.463230393247414</v>
      </c>
      <c r="CG23" s="205">
        <v>20.632566800852921</v>
      </c>
      <c r="CH23" s="205">
        <v>28.216098650312109</v>
      </c>
      <c r="CI23" s="205">
        <v>13.043855138555074</v>
      </c>
      <c r="CJ23" s="205">
        <v>50.1300433226343</v>
      </c>
      <c r="CK23" s="205">
        <v>22.5907364862477</v>
      </c>
      <c r="CL23" s="205">
        <v>30.418831395500206</v>
      </c>
      <c r="CM23" s="205">
        <v>40.547751664762991</v>
      </c>
      <c r="CN23" s="205">
        <v>17.864038012010873</v>
      </c>
      <c r="CO23" s="205">
        <v>22.903669868642083</v>
      </c>
      <c r="CP23" s="205">
        <v>25.001634303300445</v>
      </c>
      <c r="CQ23" s="205">
        <v>13.385679248280226</v>
      </c>
      <c r="CR23" s="205">
        <v>368.19813528434634</v>
      </c>
      <c r="CS23" s="207">
        <v>12938</v>
      </c>
      <c r="CT23" s="188" t="s">
        <v>33</v>
      </c>
      <c r="CU23" s="228">
        <v>13</v>
      </c>
      <c r="CV23" s="205">
        <v>82.462563864188766</v>
      </c>
      <c r="CW23" s="205">
        <v>18.858234897646877</v>
      </c>
      <c r="CX23" s="205">
        <v>28.340681597089567</v>
      </c>
      <c r="CY23" s="205">
        <v>13.934043879781543</v>
      </c>
      <c r="CZ23" s="205">
        <v>53.09872801458711</v>
      </c>
      <c r="DA23" s="205">
        <v>22.725928036542697</v>
      </c>
      <c r="DB23" s="205">
        <v>30.119825947818619</v>
      </c>
      <c r="DC23" s="205">
        <v>41.863774162564177</v>
      </c>
      <c r="DD23" s="205">
        <v>16.811282725811179</v>
      </c>
      <c r="DE23" s="205">
        <v>23.031399599998132</v>
      </c>
      <c r="DF23" s="205">
        <v>24.363905728553682</v>
      </c>
      <c r="DG23" s="205">
        <v>13.097395744520419</v>
      </c>
      <c r="DH23" s="205">
        <v>368.70776419910277</v>
      </c>
      <c r="DI23" s="207">
        <v>12527</v>
      </c>
      <c r="DJ23" s="188" t="s">
        <v>33</v>
      </c>
      <c r="DK23" s="228">
        <v>13</v>
      </c>
      <c r="DL23" s="205">
        <v>79.348894972169177</v>
      </c>
      <c r="DM23" s="205">
        <v>17.096957705865861</v>
      </c>
      <c r="DN23" s="205">
        <v>26.490439762612027</v>
      </c>
      <c r="DO23" s="205">
        <v>12.820928934730306</v>
      </c>
      <c r="DP23" s="205">
        <v>54.905598481127591</v>
      </c>
      <c r="DQ23" s="205">
        <v>22.539732817625996</v>
      </c>
      <c r="DR23" s="205">
        <v>30.320925385392034</v>
      </c>
      <c r="DS23" s="205">
        <v>43.565622051478478</v>
      </c>
      <c r="DT23" s="205">
        <v>16.743335455416712</v>
      </c>
      <c r="DU23" s="205">
        <v>22.796576608670488</v>
      </c>
      <c r="DV23" s="205">
        <v>24.143744175661464</v>
      </c>
      <c r="DW23" s="205">
        <v>12.982364125380581</v>
      </c>
      <c r="DX23" s="205">
        <v>363.75512047613074</v>
      </c>
      <c r="DY23" s="207">
        <v>12170</v>
      </c>
      <c r="DZ23" s="188" t="s">
        <v>33</v>
      </c>
      <c r="EA23" s="228">
        <v>13</v>
      </c>
      <c r="EB23" s="205">
        <v>81.167885438968838</v>
      </c>
      <c r="EC23" s="205">
        <v>17.799707300292624</v>
      </c>
      <c r="ED23" s="205">
        <v>26.147590634396607</v>
      </c>
      <c r="EE23" s="205">
        <v>11.625223097887943</v>
      </c>
      <c r="EF23" s="205">
        <v>56.397763428458603</v>
      </c>
      <c r="EG23" s="205">
        <v>22.711594963835072</v>
      </c>
      <c r="EH23" s="205">
        <v>32.006323353855507</v>
      </c>
      <c r="EI23" s="205">
        <v>44.279121797365178</v>
      </c>
      <c r="EJ23" s="205">
        <v>17.857641086645902</v>
      </c>
      <c r="EK23" s="205">
        <v>22.418584825528121</v>
      </c>
      <c r="EL23" s="205">
        <v>25.764044512652738</v>
      </c>
      <c r="EM23" s="205">
        <v>11.993258856872419</v>
      </c>
      <c r="EN23" s="205">
        <v>370.16873929675955</v>
      </c>
      <c r="EO23" s="207">
        <v>12496</v>
      </c>
      <c r="EP23" s="188" t="s">
        <v>33</v>
      </c>
      <c r="EQ23" s="228">
        <v>13</v>
      </c>
      <c r="ER23" s="205">
        <v>84.049456272035599</v>
      </c>
      <c r="ES23" s="205">
        <v>17.994146174162317</v>
      </c>
      <c r="ET23" s="205">
        <v>27.354138302516471</v>
      </c>
      <c r="EU23" s="205">
        <v>11.646801466328743</v>
      </c>
      <c r="EV23" s="205">
        <v>55.371461433751321</v>
      </c>
      <c r="EW23" s="205">
        <v>23.073256629713008</v>
      </c>
      <c r="EX23" s="205">
        <v>32.727702914593095</v>
      </c>
      <c r="EY23" s="205">
        <v>46.117315386895754</v>
      </c>
      <c r="EZ23" s="205">
        <v>18.418413925775148</v>
      </c>
      <c r="FA23" s="205">
        <v>22.920133570359944</v>
      </c>
      <c r="FB23" s="205">
        <v>28.672421198240105</v>
      </c>
      <c r="FC23" s="205">
        <v>12.404415790256685</v>
      </c>
      <c r="FD23" s="205">
        <v>380.74966306462818</v>
      </c>
      <c r="FE23" s="207">
        <v>13091</v>
      </c>
      <c r="FF23" s="21" t="s">
        <v>33</v>
      </c>
      <c r="FG23" s="17">
        <v>13</v>
      </c>
      <c r="FH23" s="69">
        <v>85.117369117794851</v>
      </c>
      <c r="FI23" s="69">
        <v>20.899955191915044</v>
      </c>
      <c r="FJ23" s="69">
        <v>24.934172859849568</v>
      </c>
      <c r="FK23" s="69">
        <v>11.647668576426989</v>
      </c>
      <c r="FL23" s="69">
        <v>49.123178001337308</v>
      </c>
      <c r="FM23" s="69">
        <v>21.760097344862796</v>
      </c>
      <c r="FN23" s="69">
        <v>30.484744339490685</v>
      </c>
      <c r="FO23" s="69">
        <v>39.942643792684329</v>
      </c>
      <c r="FP23" s="69">
        <v>18.14276249716934</v>
      </c>
      <c r="FQ23" s="69">
        <v>22.495670022717643</v>
      </c>
      <c r="FR23" s="69">
        <v>25.519717858663022</v>
      </c>
      <c r="FS23" s="69">
        <v>13.964723460028722</v>
      </c>
      <c r="FT23" s="69">
        <v>364.03270306294036</v>
      </c>
      <c r="FU23" s="70">
        <v>12467</v>
      </c>
      <c r="FV23" s="156"/>
      <c r="FW23" s="21" t="s">
        <v>33</v>
      </c>
      <c r="FX23" s="17">
        <v>13</v>
      </c>
      <c r="FY23" s="91">
        <v>83.321322988201374</v>
      </c>
      <c r="FZ23" s="91">
        <v>20.587862190215073</v>
      </c>
      <c r="GA23" s="91">
        <v>27.726050832044709</v>
      </c>
      <c r="GB23" s="91">
        <v>12.611386554196196</v>
      </c>
      <c r="GC23" s="91">
        <v>49.352142929449769</v>
      </c>
      <c r="GD23" s="91">
        <v>22.389652276077964</v>
      </c>
      <c r="GE23" s="91">
        <v>30.017235735492914</v>
      </c>
      <c r="GF23" s="91">
        <v>40.313406596428763</v>
      </c>
      <c r="GG23" s="91">
        <v>17.64966573022323</v>
      </c>
      <c r="GH23" s="91">
        <v>22.739767827334688</v>
      </c>
      <c r="GI23" s="91">
        <v>24.980083243252793</v>
      </c>
      <c r="GJ23" s="91">
        <v>12.800323273517481</v>
      </c>
      <c r="GK23" s="91">
        <v>364.48890017643487</v>
      </c>
      <c r="GL23" s="92">
        <v>12938</v>
      </c>
      <c r="GN23" s="21" t="s">
        <v>33</v>
      </c>
      <c r="GO23" s="17">
        <v>13</v>
      </c>
      <c r="GP23" s="91">
        <v>82.291976513805793</v>
      </c>
      <c r="GQ23" s="91">
        <v>18.809230095920679</v>
      </c>
      <c r="GR23" s="91">
        <v>27.846377545181937</v>
      </c>
      <c r="GS23" s="91">
        <v>13.477528903102431</v>
      </c>
      <c r="GT23" s="91">
        <v>52.258601364279208</v>
      </c>
      <c r="GU23" s="91">
        <v>22.527757252225634</v>
      </c>
      <c r="GV23" s="91">
        <v>29.739917772738519</v>
      </c>
      <c r="GW23" s="91">
        <v>41.611934939691672</v>
      </c>
      <c r="GX23" s="91">
        <v>16.633447795745095</v>
      </c>
      <c r="GY23" s="91">
        <v>22.848640740891941</v>
      </c>
      <c r="GZ23" s="91">
        <v>24.342046602002508</v>
      </c>
      <c r="HA23" s="91">
        <v>12.521804897449</v>
      </c>
      <c r="HB23" s="91">
        <v>364.90926442303441</v>
      </c>
      <c r="HC23" s="92">
        <v>12527</v>
      </c>
      <c r="HE23" s="21" t="s">
        <v>33</v>
      </c>
      <c r="HF23" s="17">
        <v>13</v>
      </c>
      <c r="HG23" s="69">
        <v>79.153828150034116</v>
      </c>
      <c r="HH23" s="69">
        <v>17.045138607739229</v>
      </c>
      <c r="HI23" s="69">
        <v>26.029970607389966</v>
      </c>
      <c r="HJ23" s="69">
        <v>12.437261311416544</v>
      </c>
      <c r="HK23" s="69">
        <v>53.994886377949378</v>
      </c>
      <c r="HL23" s="69">
        <v>22.360812979674861</v>
      </c>
      <c r="HM23" s="69">
        <v>29.953651046791169</v>
      </c>
      <c r="HN23" s="69">
        <v>43.234959005396384</v>
      </c>
      <c r="HO23" s="69">
        <v>16.554943709665068</v>
      </c>
      <c r="HP23" s="69">
        <v>22.601892841795927</v>
      </c>
      <c r="HQ23" s="69">
        <v>24.125948534568785</v>
      </c>
      <c r="HR23" s="69">
        <v>12.403392446961044</v>
      </c>
      <c r="HS23" s="69">
        <v>359.89668561938254</v>
      </c>
      <c r="HT23" s="70">
        <v>12170</v>
      </c>
      <c r="HV23" s="21" t="s">
        <v>33</v>
      </c>
      <c r="HW23" s="17">
        <v>13</v>
      </c>
      <c r="HX23" s="69">
        <v>80.996616597955637</v>
      </c>
      <c r="HY23" s="69">
        <v>17.766924288642951</v>
      </c>
      <c r="HZ23" s="69">
        <v>25.741035546616242</v>
      </c>
      <c r="IA23" s="69">
        <v>11.228780774259834</v>
      </c>
      <c r="IB23" s="69">
        <v>55.49533371070693</v>
      </c>
      <c r="IC23" s="69">
        <v>22.547049348065407</v>
      </c>
      <c r="ID23" s="69">
        <v>31.61057085078702</v>
      </c>
      <c r="IE23" s="69">
        <v>43.965843320660319</v>
      </c>
      <c r="IF23" s="69">
        <v>17.659634727019327</v>
      </c>
      <c r="IG23" s="69">
        <v>22.242453569679039</v>
      </c>
      <c r="IH23" s="69">
        <v>25.741995179641574</v>
      </c>
      <c r="II23" s="69">
        <v>11.520711506644643</v>
      </c>
      <c r="IJ23" s="69">
        <v>366.51694942067894</v>
      </c>
      <c r="IK23" s="70">
        <v>12496</v>
      </c>
      <c r="IM23" s="21" t="s">
        <v>33</v>
      </c>
      <c r="IN23" s="17">
        <v>13</v>
      </c>
      <c r="IO23" s="69">
        <v>83.88675684989083</v>
      </c>
      <c r="IP23" s="69">
        <v>17.964488775726419</v>
      </c>
      <c r="IQ23" s="69">
        <v>26.864992997391418</v>
      </c>
      <c r="IR23" s="69">
        <v>11.191485824970702</v>
      </c>
      <c r="IS23" s="69">
        <v>54.566926804091985</v>
      </c>
      <c r="IT23" s="69">
        <v>22.889625029463957</v>
      </c>
      <c r="IU23" s="69">
        <v>32.252752249306333</v>
      </c>
      <c r="IV23" s="69">
        <v>45.841313398348227</v>
      </c>
      <c r="IW23" s="69">
        <v>18.17795097110179</v>
      </c>
      <c r="IX23" s="69">
        <v>22.808642173311291</v>
      </c>
      <c r="IY23" s="69">
        <v>28.622423182072037</v>
      </c>
      <c r="IZ23" s="69">
        <v>11.856379717708291</v>
      </c>
      <c r="JA23" s="69">
        <v>376.92373797338325</v>
      </c>
      <c r="JB23" s="70">
        <v>13091</v>
      </c>
    </row>
    <row r="24" spans="1:262">
      <c r="A24" s="322" t="s">
        <v>34</v>
      </c>
      <c r="B24" s="186">
        <v>14</v>
      </c>
      <c r="C24" s="207">
        <v>65.193481175066793</v>
      </c>
      <c r="D24" s="207">
        <v>18.8420379457724</v>
      </c>
      <c r="E24" s="207">
        <v>22.143646037379501</v>
      </c>
      <c r="F24" s="207">
        <v>12.8582599471246</v>
      </c>
      <c r="G24" s="207">
        <v>52.259613315603701</v>
      </c>
      <c r="H24" s="207">
        <v>25.6740509578377</v>
      </c>
      <c r="I24" s="207">
        <v>27.358005341322698</v>
      </c>
      <c r="J24" s="207">
        <v>38.303579982709401</v>
      </c>
      <c r="K24" s="207">
        <v>18.163745865877601</v>
      </c>
      <c r="L24" s="207">
        <v>27.6987048772435</v>
      </c>
      <c r="M24" s="207">
        <v>35.423898627967603</v>
      </c>
      <c r="N24" s="207">
        <v>24.557782827735299</v>
      </c>
      <c r="O24" s="207">
        <v>368.476806901641</v>
      </c>
      <c r="P24" s="207">
        <v>12351</v>
      </c>
      <c r="R24" s="188" t="s">
        <v>34</v>
      </c>
      <c r="S24" s="228">
        <v>14</v>
      </c>
      <c r="T24" s="207">
        <v>65.842409252073594</v>
      </c>
      <c r="U24" s="207">
        <v>17.350843253618567</v>
      </c>
      <c r="V24" s="207">
        <v>22.659079158288471</v>
      </c>
      <c r="W24" s="207">
        <v>13.151733416821362</v>
      </c>
      <c r="X24" s="207">
        <v>52.915577193195155</v>
      </c>
      <c r="Y24" s="207">
        <v>26.51080052687087</v>
      </c>
      <c r="Z24" s="207">
        <v>29.098799794697236</v>
      </c>
      <c r="AA24" s="207">
        <v>38.698870402379853</v>
      </c>
      <c r="AB24" s="207">
        <v>18.30467090766675</v>
      </c>
      <c r="AC24" s="207">
        <v>26.645334799203084</v>
      </c>
      <c r="AD24" s="207">
        <v>35.67456295250264</v>
      </c>
      <c r="AE24" s="207">
        <v>22.592917221670437</v>
      </c>
      <c r="AF24" s="207">
        <v>369.44559887898799</v>
      </c>
      <c r="AG24" s="207">
        <v>12708</v>
      </c>
      <c r="AH24" s="188" t="s">
        <v>34</v>
      </c>
      <c r="AI24" s="228">
        <v>14</v>
      </c>
      <c r="AJ24" s="205">
        <v>64.729952676934801</v>
      </c>
      <c r="AK24" s="205">
        <v>18.548521421047681</v>
      </c>
      <c r="AL24" s="205">
        <v>21.444139090962562</v>
      </c>
      <c r="AM24" s="205">
        <v>12.806726972351056</v>
      </c>
      <c r="AN24" s="205">
        <v>52.744110842424895</v>
      </c>
      <c r="AO24" s="205">
        <v>25.434172593566522</v>
      </c>
      <c r="AP24" s="205">
        <v>28.983539082191598</v>
      </c>
      <c r="AQ24" s="205">
        <v>39.278138387797611</v>
      </c>
      <c r="AR24" s="205">
        <v>17.817412190053304</v>
      </c>
      <c r="AS24" s="205">
        <v>24.867665892272701</v>
      </c>
      <c r="AT24" s="205">
        <v>33.097913079890823</v>
      </c>
      <c r="AU24" s="205">
        <v>21.287166704277094</v>
      </c>
      <c r="AV24" s="205">
        <v>361.03945893377067</v>
      </c>
      <c r="AW24" s="207">
        <v>13212</v>
      </c>
      <c r="AX24" s="188" t="s">
        <v>34</v>
      </c>
      <c r="AY24" s="228">
        <v>14</v>
      </c>
      <c r="AZ24" s="205">
        <v>64.617733948100764</v>
      </c>
      <c r="BA24" s="205">
        <v>20.972158615317067</v>
      </c>
      <c r="BB24" s="205">
        <v>21.176812519335726</v>
      </c>
      <c r="BC24" s="205">
        <v>12.004445266438374</v>
      </c>
      <c r="BD24" s="205">
        <v>52.916906838742236</v>
      </c>
      <c r="BE24" s="205">
        <v>25.026576156987126</v>
      </c>
      <c r="BF24" s="205">
        <v>28.28381180756579</v>
      </c>
      <c r="BG24" s="205">
        <v>40.4824017695408</v>
      </c>
      <c r="BH24" s="205">
        <v>17.769001615956469</v>
      </c>
      <c r="BI24" s="205">
        <v>25.509260287271704</v>
      </c>
      <c r="BJ24" s="205">
        <v>31.600479843687975</v>
      </c>
      <c r="BK24" s="205">
        <v>20.243234261848727</v>
      </c>
      <c r="BL24" s="205">
        <v>360.60282293079285</v>
      </c>
      <c r="BM24" s="207">
        <v>13495</v>
      </c>
      <c r="BN24" s="188" t="s">
        <v>34</v>
      </c>
      <c r="BO24" s="228">
        <v>14</v>
      </c>
      <c r="BP24" s="205">
        <v>64.921843442965724</v>
      </c>
      <c r="BQ24" s="205">
        <v>21.414930139205872</v>
      </c>
      <c r="BR24" s="205">
        <v>20.909366728673866</v>
      </c>
      <c r="BS24" s="205">
        <v>11.594728874676392</v>
      </c>
      <c r="BT24" s="205">
        <v>52.722795719471719</v>
      </c>
      <c r="BU24" s="205">
        <v>26.060144425951275</v>
      </c>
      <c r="BV24" s="205">
        <v>29.556683794738319</v>
      </c>
      <c r="BW24" s="205">
        <v>41.258497802482225</v>
      </c>
      <c r="BX24" s="205">
        <v>17.514332704097509</v>
      </c>
      <c r="BY24" s="205">
        <v>25.855039228177244</v>
      </c>
      <c r="BZ24" s="205">
        <v>32.387543901438754</v>
      </c>
      <c r="CA24" s="205">
        <v>18.235493134103589</v>
      </c>
      <c r="CB24" s="205">
        <v>362.43139989598245</v>
      </c>
      <c r="CC24" s="207">
        <v>13735</v>
      </c>
      <c r="CD24" s="188" t="s">
        <v>34</v>
      </c>
      <c r="CE24" s="228">
        <v>14</v>
      </c>
      <c r="CF24" s="205">
        <v>64.023254919992368</v>
      </c>
      <c r="CG24" s="205">
        <v>20.474000793999036</v>
      </c>
      <c r="CH24" s="205">
        <v>21.011168783509131</v>
      </c>
      <c r="CI24" s="205">
        <v>11.484344542966015</v>
      </c>
      <c r="CJ24" s="205">
        <v>53.395746219482156</v>
      </c>
      <c r="CK24" s="205">
        <v>25.652135983164413</v>
      </c>
      <c r="CL24" s="205">
        <v>29.621025506274595</v>
      </c>
      <c r="CM24" s="205">
        <v>42.630973520439518</v>
      </c>
      <c r="CN24" s="205">
        <v>16.363434727143048</v>
      </c>
      <c r="CO24" s="205">
        <v>24.118280492384557</v>
      </c>
      <c r="CP24" s="205">
        <v>30.578192918511316</v>
      </c>
      <c r="CQ24" s="205">
        <v>18.085431274363508</v>
      </c>
      <c r="CR24" s="205">
        <v>357.43798968222967</v>
      </c>
      <c r="CS24" s="207">
        <v>13829</v>
      </c>
      <c r="CT24" s="188" t="s">
        <v>34</v>
      </c>
      <c r="CU24" s="228">
        <v>14</v>
      </c>
      <c r="CV24" s="205">
        <v>63.913736331247982</v>
      </c>
      <c r="CW24" s="205">
        <v>18.550166592130218</v>
      </c>
      <c r="CX24" s="205">
        <v>21.152584787250657</v>
      </c>
      <c r="CY24" s="205">
        <v>10.924999212354155</v>
      </c>
      <c r="CZ24" s="205">
        <v>55.504956780548021</v>
      </c>
      <c r="DA24" s="205">
        <v>25.703767175975376</v>
      </c>
      <c r="DB24" s="205">
        <v>28.934823784188495</v>
      </c>
      <c r="DC24" s="205">
        <v>43.777221437894617</v>
      </c>
      <c r="DD24" s="205">
        <v>15.349041493187539</v>
      </c>
      <c r="DE24" s="205">
        <v>23.598337495279381</v>
      </c>
      <c r="DF24" s="205">
        <v>29.967016742539929</v>
      </c>
      <c r="DG24" s="205">
        <v>19.918663369772503</v>
      </c>
      <c r="DH24" s="205">
        <v>357.2953152023689</v>
      </c>
      <c r="DI24" s="207">
        <v>13929</v>
      </c>
      <c r="DJ24" s="188" t="s">
        <v>34</v>
      </c>
      <c r="DK24" s="228">
        <v>14</v>
      </c>
      <c r="DL24" s="205">
        <v>65.734660766561063</v>
      </c>
      <c r="DM24" s="205">
        <v>18.039943848712827</v>
      </c>
      <c r="DN24" s="205">
        <v>20.420920874168676</v>
      </c>
      <c r="DO24" s="205">
        <v>10.562749693194943</v>
      </c>
      <c r="DP24" s="205">
        <v>56.867299963543886</v>
      </c>
      <c r="DQ24" s="205">
        <v>26.800883342293382</v>
      </c>
      <c r="DR24" s="205">
        <v>28.385084130128259</v>
      </c>
      <c r="DS24" s="205">
        <v>44.200124883346376</v>
      </c>
      <c r="DT24" s="205">
        <v>15.539021548792446</v>
      </c>
      <c r="DU24" s="205">
        <v>24.199321614662406</v>
      </c>
      <c r="DV24" s="205">
        <v>32.116632528800622</v>
      </c>
      <c r="DW24" s="205">
        <v>19.18365654903776</v>
      </c>
      <c r="DX24" s="205">
        <v>362.05029974324265</v>
      </c>
      <c r="DY24" s="207">
        <v>13732</v>
      </c>
      <c r="DZ24" s="188" t="s">
        <v>34</v>
      </c>
      <c r="EA24" s="228">
        <v>14</v>
      </c>
      <c r="EB24" s="205">
        <v>66.313735541974182</v>
      </c>
      <c r="EC24" s="205">
        <v>17.936060397744985</v>
      </c>
      <c r="ED24" s="205">
        <v>20.208140774760324</v>
      </c>
      <c r="EE24" s="205">
        <v>11.247861328346394</v>
      </c>
      <c r="EF24" s="205">
        <v>56.70726239320674</v>
      </c>
      <c r="EG24" s="205">
        <v>28.010686082608991</v>
      </c>
      <c r="EH24" s="205">
        <v>28.779287756879192</v>
      </c>
      <c r="EI24" s="205">
        <v>43.390202618957467</v>
      </c>
      <c r="EJ24" s="205">
        <v>15.905097255141516</v>
      </c>
      <c r="EK24" s="205">
        <v>23.695513227774978</v>
      </c>
      <c r="EL24" s="205">
        <v>34.107488497180618</v>
      </c>
      <c r="EM24" s="205">
        <v>18.192964109404514</v>
      </c>
      <c r="EN24" s="205">
        <v>364.49429998397994</v>
      </c>
      <c r="EO24" s="207">
        <v>13624</v>
      </c>
      <c r="EP24" s="188" t="s">
        <v>34</v>
      </c>
      <c r="EQ24" s="228">
        <v>14</v>
      </c>
      <c r="ER24" s="205">
        <v>64.631384502930104</v>
      </c>
      <c r="ES24" s="205">
        <v>18.343431367970126</v>
      </c>
      <c r="ET24" s="205">
        <v>20.380699216344773</v>
      </c>
      <c r="EU24" s="205">
        <v>10.874861575975945</v>
      </c>
      <c r="EV24" s="205">
        <v>57.766229422882532</v>
      </c>
      <c r="EW24" s="205">
        <v>27.318510819538471</v>
      </c>
      <c r="EX24" s="205">
        <v>30.229437700175506</v>
      </c>
      <c r="EY24" s="205">
        <v>44.900682584184175</v>
      </c>
      <c r="EZ24" s="205">
        <v>16.28718142319341</v>
      </c>
      <c r="FA24" s="205">
        <v>23.662912479248465</v>
      </c>
      <c r="FB24" s="205">
        <v>33.012973797516814</v>
      </c>
      <c r="FC24" s="205">
        <v>18.739307970084599</v>
      </c>
      <c r="FD24" s="205">
        <v>366.14761286004494</v>
      </c>
      <c r="FE24" s="207">
        <v>14362</v>
      </c>
      <c r="FF24" s="21" t="s">
        <v>34</v>
      </c>
      <c r="FG24" s="17">
        <v>14</v>
      </c>
      <c r="FH24" s="69">
        <v>64.671211377088852</v>
      </c>
      <c r="FI24" s="69">
        <v>21.359669301154451</v>
      </c>
      <c r="FJ24" s="69">
        <v>20.395906738217768</v>
      </c>
      <c r="FK24" s="69">
        <v>11.199887316433244</v>
      </c>
      <c r="FL24" s="69">
        <v>51.984891114250942</v>
      </c>
      <c r="FM24" s="69">
        <v>25.867635614917017</v>
      </c>
      <c r="FN24" s="69">
        <v>29.203613480077724</v>
      </c>
      <c r="FO24" s="69">
        <v>41.002549164091747</v>
      </c>
      <c r="FP24" s="69">
        <v>17.265891835778071</v>
      </c>
      <c r="FQ24" s="69">
        <v>25.729205429463814</v>
      </c>
      <c r="FR24" s="69">
        <v>32.367003569503062</v>
      </c>
      <c r="FS24" s="69">
        <v>17.396985235853723</v>
      </c>
      <c r="FT24" s="69">
        <v>358.4444501768304</v>
      </c>
      <c r="FU24" s="70">
        <v>13735</v>
      </c>
      <c r="FV24" s="156"/>
      <c r="FW24" s="21" t="s">
        <v>34</v>
      </c>
      <c r="FX24" s="17">
        <v>14</v>
      </c>
      <c r="FY24" s="91">
        <v>63.768048797108072</v>
      </c>
      <c r="FZ24" s="91">
        <v>20.429976766329521</v>
      </c>
      <c r="GA24" s="91">
        <v>20.488312505238522</v>
      </c>
      <c r="GB24" s="91">
        <v>11.07956403644193</v>
      </c>
      <c r="GC24" s="91">
        <v>52.645100477964398</v>
      </c>
      <c r="GD24" s="91">
        <v>25.449837262851968</v>
      </c>
      <c r="GE24" s="91">
        <v>29.313979084059309</v>
      </c>
      <c r="GF24" s="91">
        <v>42.360076778533895</v>
      </c>
      <c r="GG24" s="91">
        <v>16.195612743986143</v>
      </c>
      <c r="GH24" s="91">
        <v>23.976060822717606</v>
      </c>
      <c r="GI24" s="91">
        <v>30.561604334934358</v>
      </c>
      <c r="GJ24" s="91">
        <v>17.34795336206907</v>
      </c>
      <c r="GK24" s="91">
        <v>353.61612697223478</v>
      </c>
      <c r="GL24" s="92">
        <v>13829</v>
      </c>
      <c r="GN24" s="21" t="s">
        <v>34</v>
      </c>
      <c r="GO24" s="17">
        <v>14</v>
      </c>
      <c r="GP24" s="91">
        <v>63.646315778201021</v>
      </c>
      <c r="GQ24" s="91">
        <v>18.515943943776328</v>
      </c>
      <c r="GR24" s="91">
        <v>20.639980815789912</v>
      </c>
      <c r="GS24" s="91">
        <v>10.547596426227193</v>
      </c>
      <c r="GT24" s="91">
        <v>54.753439321895016</v>
      </c>
      <c r="GU24" s="91">
        <v>25.489413824371351</v>
      </c>
      <c r="GV24" s="91">
        <v>28.6418048277007</v>
      </c>
      <c r="GW24" s="91">
        <v>43.489570811099995</v>
      </c>
      <c r="GX24" s="91">
        <v>15.212289682273559</v>
      </c>
      <c r="GY24" s="91">
        <v>23.441601339709106</v>
      </c>
      <c r="GZ24" s="91">
        <v>29.930560033259503</v>
      </c>
      <c r="HA24" s="91">
        <v>18.968927724914984</v>
      </c>
      <c r="HB24" s="91">
        <v>353.27744452921866</v>
      </c>
      <c r="HC24" s="92">
        <v>13929</v>
      </c>
      <c r="HE24" s="21" t="s">
        <v>34</v>
      </c>
      <c r="HF24" s="17">
        <v>14</v>
      </c>
      <c r="HG24" s="69">
        <v>65.455325285340152</v>
      </c>
      <c r="HH24" s="69">
        <v>18.006384534774906</v>
      </c>
      <c r="HI24" s="69">
        <v>19.939506029449237</v>
      </c>
      <c r="HJ24" s="69">
        <v>10.210687909576318</v>
      </c>
      <c r="HK24" s="69">
        <v>56.028289870171541</v>
      </c>
      <c r="HL24" s="69">
        <v>26.573577572309439</v>
      </c>
      <c r="HM24" s="69">
        <v>27.995804269875855</v>
      </c>
      <c r="HN24" s="69">
        <v>43.8772792114449</v>
      </c>
      <c r="HO24" s="69">
        <v>15.34583856109087</v>
      </c>
      <c r="HP24" s="69">
        <v>24.034011241001068</v>
      </c>
      <c r="HQ24" s="69">
        <v>32.079798878334827</v>
      </c>
      <c r="HR24" s="69">
        <v>18.16718248822302</v>
      </c>
      <c r="HS24" s="69">
        <v>357.71368585159212</v>
      </c>
      <c r="HT24" s="70">
        <v>13732</v>
      </c>
      <c r="HV24" s="21" t="s">
        <v>34</v>
      </c>
      <c r="HW24" s="17">
        <v>14</v>
      </c>
      <c r="HX24" s="69">
        <v>66.028246462940317</v>
      </c>
      <c r="HY24" s="69">
        <v>17.911710657331632</v>
      </c>
      <c r="HZ24" s="69">
        <v>19.762543760599677</v>
      </c>
      <c r="IA24" s="69">
        <v>10.89484439863217</v>
      </c>
      <c r="IB24" s="69">
        <v>55.892351221543969</v>
      </c>
      <c r="IC24" s="69">
        <v>27.835452097849107</v>
      </c>
      <c r="ID24" s="69">
        <v>28.398116954488206</v>
      </c>
      <c r="IE24" s="69">
        <v>43.072183790734044</v>
      </c>
      <c r="IF24" s="69">
        <v>15.701883098238959</v>
      </c>
      <c r="IG24" s="69">
        <v>23.527404515244211</v>
      </c>
      <c r="IH24" s="69">
        <v>34.074503030788591</v>
      </c>
      <c r="II24" s="69">
        <v>17.391315834484246</v>
      </c>
      <c r="IJ24" s="69">
        <v>360.49055582287508</v>
      </c>
      <c r="IK24" s="70">
        <v>13624</v>
      </c>
      <c r="IM24" s="21" t="s">
        <v>34</v>
      </c>
      <c r="IN24" s="17">
        <v>14</v>
      </c>
      <c r="IO24" s="69">
        <v>64.365242380254543</v>
      </c>
      <c r="IP24" s="69">
        <v>18.310084470837502</v>
      </c>
      <c r="IQ24" s="69">
        <v>19.96479189199535</v>
      </c>
      <c r="IR24" s="69">
        <v>10.532481520493699</v>
      </c>
      <c r="IS24" s="69">
        <v>56.900000587120964</v>
      </c>
      <c r="IT24" s="69">
        <v>27.118470454399578</v>
      </c>
      <c r="IU24" s="69">
        <v>29.850235204003646</v>
      </c>
      <c r="IV24" s="69">
        <v>44.553650713929422</v>
      </c>
      <c r="IW24" s="69">
        <v>16.087625818887531</v>
      </c>
      <c r="IX24" s="69">
        <v>23.50710897300829</v>
      </c>
      <c r="IY24" s="69">
        <v>32.971141960028362</v>
      </c>
      <c r="IZ24" s="69">
        <v>17.923701869714218</v>
      </c>
      <c r="JA24" s="69">
        <v>362.08453584467316</v>
      </c>
      <c r="JB24" s="70">
        <v>14362</v>
      </c>
    </row>
    <row r="25" spans="1:262">
      <c r="A25" s="322" t="s">
        <v>35</v>
      </c>
      <c r="B25" s="186">
        <v>15</v>
      </c>
      <c r="C25" s="207">
        <v>56.7711460678942</v>
      </c>
      <c r="D25" s="207">
        <v>23.670616462831799</v>
      </c>
      <c r="E25" s="207">
        <v>20.535886229074901</v>
      </c>
      <c r="F25" s="207">
        <v>13.450699832709899</v>
      </c>
      <c r="G25" s="207">
        <v>59.471304335846099</v>
      </c>
      <c r="H25" s="207">
        <v>28.799798169087101</v>
      </c>
      <c r="I25" s="207">
        <v>32.074607943308898</v>
      </c>
      <c r="J25" s="207">
        <v>39.619050186765399</v>
      </c>
      <c r="K25" s="207">
        <v>18.636226730640601</v>
      </c>
      <c r="L25" s="207">
        <v>29.773997465727899</v>
      </c>
      <c r="M25" s="207">
        <v>46.163942432104001</v>
      </c>
      <c r="N25" s="207">
        <v>32.379232205130499</v>
      </c>
      <c r="O25" s="207">
        <v>401.34650806112103</v>
      </c>
      <c r="P25" s="207">
        <v>2788</v>
      </c>
      <c r="R25" s="188" t="s">
        <v>35</v>
      </c>
      <c r="S25" s="228">
        <v>15</v>
      </c>
      <c r="T25" s="207">
        <v>60.352133486569137</v>
      </c>
      <c r="U25" s="207">
        <v>24.377496925431551</v>
      </c>
      <c r="V25" s="207">
        <v>19.889046492770337</v>
      </c>
      <c r="W25" s="207">
        <v>14.009282588906684</v>
      </c>
      <c r="X25" s="207">
        <v>62.959765918879206</v>
      </c>
      <c r="Y25" s="207">
        <v>30.382242995639078</v>
      </c>
      <c r="Z25" s="207">
        <v>36.203421579691735</v>
      </c>
      <c r="AA25" s="207">
        <v>42.373737001676837</v>
      </c>
      <c r="AB25" s="207">
        <v>19.070411217018425</v>
      </c>
      <c r="AC25" s="207">
        <v>28.960997502783929</v>
      </c>
      <c r="AD25" s="207">
        <v>43.656248170226156</v>
      </c>
      <c r="AE25" s="207">
        <v>28.382060595688092</v>
      </c>
      <c r="AF25" s="207">
        <v>410.61684447528108</v>
      </c>
      <c r="AG25" s="207">
        <v>2605</v>
      </c>
      <c r="AH25" s="188" t="s">
        <v>35</v>
      </c>
      <c r="AI25" s="228">
        <v>15</v>
      </c>
      <c r="AJ25" s="205">
        <v>62.745051280485583</v>
      </c>
      <c r="AK25" s="205">
        <v>23.296806004174691</v>
      </c>
      <c r="AL25" s="205">
        <v>20.634366577180227</v>
      </c>
      <c r="AM25" s="205">
        <v>12.198406217685239</v>
      </c>
      <c r="AN25" s="205">
        <v>60.556661336097036</v>
      </c>
      <c r="AO25" s="205">
        <v>28.348442736261735</v>
      </c>
      <c r="AP25" s="205">
        <v>36.848934092502141</v>
      </c>
      <c r="AQ25" s="205">
        <v>42.058867370595927</v>
      </c>
      <c r="AR25" s="205">
        <v>16.012401390185854</v>
      </c>
      <c r="AS25" s="205">
        <v>28.639885931305013</v>
      </c>
      <c r="AT25" s="205">
        <v>38.897801465610165</v>
      </c>
      <c r="AU25" s="205">
        <v>28.529664821962761</v>
      </c>
      <c r="AV25" s="205">
        <v>398.76728922404629</v>
      </c>
      <c r="AW25" s="207">
        <v>2835</v>
      </c>
      <c r="AX25" s="188" t="s">
        <v>35</v>
      </c>
      <c r="AY25" s="228">
        <v>15</v>
      </c>
      <c r="AZ25" s="205">
        <v>63.890323406996743</v>
      </c>
      <c r="BA25" s="205">
        <v>23.998242802871996</v>
      </c>
      <c r="BB25" s="205">
        <v>20.196257671275383</v>
      </c>
      <c r="BC25" s="205">
        <v>10.430302303604634</v>
      </c>
      <c r="BD25" s="205">
        <v>58.708072312529687</v>
      </c>
      <c r="BE25" s="205">
        <v>27.368072856436594</v>
      </c>
      <c r="BF25" s="205">
        <v>34.7979516122221</v>
      </c>
      <c r="BG25" s="205">
        <v>42.113754565391204</v>
      </c>
      <c r="BH25" s="205">
        <v>16.558837125614534</v>
      </c>
      <c r="BI25" s="205">
        <v>28.482304293131474</v>
      </c>
      <c r="BJ25" s="205">
        <v>35.166369568483482</v>
      </c>
      <c r="BK25" s="205">
        <v>25.919134776138016</v>
      </c>
      <c r="BL25" s="205">
        <v>387.62962329469588</v>
      </c>
      <c r="BM25" s="207">
        <v>3039</v>
      </c>
      <c r="BN25" s="188" t="s">
        <v>35</v>
      </c>
      <c r="BO25" s="228">
        <v>15</v>
      </c>
      <c r="BP25" s="205">
        <v>63.877055517783901</v>
      </c>
      <c r="BQ25" s="205">
        <v>25.516423626164329</v>
      </c>
      <c r="BR25" s="205">
        <v>22.384507724447328</v>
      </c>
      <c r="BS25" s="205">
        <v>11.514106603138764</v>
      </c>
      <c r="BT25" s="205">
        <v>57.44168694918325</v>
      </c>
      <c r="BU25" s="205">
        <v>26.747562101678664</v>
      </c>
      <c r="BV25" s="205">
        <v>33.934595110449287</v>
      </c>
      <c r="BW25" s="205">
        <v>41.603122537125202</v>
      </c>
      <c r="BX25" s="205">
        <v>16.351639631501026</v>
      </c>
      <c r="BY25" s="205">
        <v>28.684015177697027</v>
      </c>
      <c r="BZ25" s="205">
        <v>35.308180671565111</v>
      </c>
      <c r="CA25" s="205">
        <v>22.181746271514392</v>
      </c>
      <c r="CB25" s="205">
        <v>385.54464192224827</v>
      </c>
      <c r="CC25" s="207">
        <v>3012</v>
      </c>
      <c r="CD25" s="188" t="s">
        <v>35</v>
      </c>
      <c r="CE25" s="228">
        <v>15</v>
      </c>
      <c r="CF25" s="205">
        <v>62.475164767238269</v>
      </c>
      <c r="CG25" s="205">
        <v>25.118787289378119</v>
      </c>
      <c r="CH25" s="205">
        <v>21.877906753175612</v>
      </c>
      <c r="CI25" s="205">
        <v>9.8970287972461826</v>
      </c>
      <c r="CJ25" s="205">
        <v>59.82285954189404</v>
      </c>
      <c r="CK25" s="205">
        <v>27.614816037655046</v>
      </c>
      <c r="CL25" s="205">
        <v>32.739342413980204</v>
      </c>
      <c r="CM25" s="205">
        <v>43.391718456849439</v>
      </c>
      <c r="CN25" s="205">
        <v>15.661718824856431</v>
      </c>
      <c r="CO25" s="205">
        <v>27.625434733703347</v>
      </c>
      <c r="CP25" s="205">
        <v>40.338074389360564</v>
      </c>
      <c r="CQ25" s="205">
        <v>23.849044776971244</v>
      </c>
      <c r="CR25" s="205">
        <v>390.41189678230847</v>
      </c>
      <c r="CS25" s="207">
        <v>2982</v>
      </c>
      <c r="CT25" s="188" t="s">
        <v>35</v>
      </c>
      <c r="CU25" s="228">
        <v>15</v>
      </c>
      <c r="CV25" s="205">
        <v>58.504012589431476</v>
      </c>
      <c r="CW25" s="205">
        <v>24.95677672301801</v>
      </c>
      <c r="CX25" s="205">
        <v>19.40302664670865</v>
      </c>
      <c r="CY25" s="205">
        <v>8.8655908544901525</v>
      </c>
      <c r="CZ25" s="205">
        <v>59.016178166407769</v>
      </c>
      <c r="DA25" s="205">
        <v>28.847738626267731</v>
      </c>
      <c r="DB25" s="205">
        <v>30.66032120137033</v>
      </c>
      <c r="DC25" s="205">
        <v>44.77365912695322</v>
      </c>
      <c r="DD25" s="205">
        <v>16.583734729132853</v>
      </c>
      <c r="DE25" s="205">
        <v>27.961235299590513</v>
      </c>
      <c r="DF25" s="205">
        <v>37.510616389366014</v>
      </c>
      <c r="DG25" s="205">
        <v>23.624217510337544</v>
      </c>
      <c r="DH25" s="205">
        <v>380.70710786307421</v>
      </c>
      <c r="DI25" s="207">
        <v>3293</v>
      </c>
      <c r="DJ25" s="188" t="s">
        <v>35</v>
      </c>
      <c r="DK25" s="228">
        <v>15</v>
      </c>
      <c r="DL25" s="205">
        <v>60.3245135876112</v>
      </c>
      <c r="DM25" s="205">
        <v>21.997106594682684</v>
      </c>
      <c r="DN25" s="205">
        <v>18.897236893464964</v>
      </c>
      <c r="DO25" s="205">
        <v>9.4355653993901552</v>
      </c>
      <c r="DP25" s="205">
        <v>56.11399250834323</v>
      </c>
      <c r="DQ25" s="205">
        <v>27.596431902004266</v>
      </c>
      <c r="DR25" s="205">
        <v>32.508798159685469</v>
      </c>
      <c r="DS25" s="205">
        <v>43.348642778591135</v>
      </c>
      <c r="DT25" s="205">
        <v>15.666319837603442</v>
      </c>
      <c r="DU25" s="205">
        <v>28.146969024613146</v>
      </c>
      <c r="DV25" s="205">
        <v>35.343117314335423</v>
      </c>
      <c r="DW25" s="205">
        <v>23.61532276010584</v>
      </c>
      <c r="DX25" s="205">
        <v>372.9940167604309</v>
      </c>
      <c r="DY25" s="207">
        <v>3343</v>
      </c>
      <c r="DZ25" s="188" t="s">
        <v>35</v>
      </c>
      <c r="EA25" s="228">
        <v>15</v>
      </c>
      <c r="EB25" s="205">
        <v>63.780117854932932</v>
      </c>
      <c r="EC25" s="205">
        <v>21.85630761769988</v>
      </c>
      <c r="ED25" s="205">
        <v>18.602826008062099</v>
      </c>
      <c r="EE25" s="205">
        <v>9.9249934900745789</v>
      </c>
      <c r="EF25" s="205">
        <v>58.629995784499719</v>
      </c>
      <c r="EG25" s="205">
        <v>28.593862584072216</v>
      </c>
      <c r="EH25" s="205">
        <v>32.415988629396786</v>
      </c>
      <c r="EI25" s="205">
        <v>42.864647979994686</v>
      </c>
      <c r="EJ25" s="205">
        <v>14.731362344431927</v>
      </c>
      <c r="EK25" s="205">
        <v>24.863947013077972</v>
      </c>
      <c r="EL25" s="205">
        <v>40.23339761012938</v>
      </c>
      <c r="EM25" s="205">
        <v>24.877206931870976</v>
      </c>
      <c r="EN25" s="205">
        <v>381.37465384824316</v>
      </c>
      <c r="EO25" s="207">
        <v>3226</v>
      </c>
      <c r="EP25" s="188" t="s">
        <v>35</v>
      </c>
      <c r="EQ25" s="228">
        <v>15</v>
      </c>
      <c r="ER25" s="205">
        <v>62.264065592983236</v>
      </c>
      <c r="ES25" s="205">
        <v>24.036190275154315</v>
      </c>
      <c r="ET25" s="205">
        <v>17.554366043871788</v>
      </c>
      <c r="EU25" s="205">
        <v>9.8061946622642626</v>
      </c>
      <c r="EV25" s="205">
        <v>62.593212159845592</v>
      </c>
      <c r="EW25" s="205">
        <v>29.326854956505091</v>
      </c>
      <c r="EX25" s="205">
        <v>31.962956840592746</v>
      </c>
      <c r="EY25" s="205">
        <v>45.725199746599607</v>
      </c>
      <c r="EZ25" s="205">
        <v>16.501970647640746</v>
      </c>
      <c r="FA25" s="205">
        <v>26.043269440954589</v>
      </c>
      <c r="FB25" s="205">
        <v>36.928955676891526</v>
      </c>
      <c r="FC25" s="205">
        <v>23.348510092019698</v>
      </c>
      <c r="FD25" s="205">
        <v>386.09174613532321</v>
      </c>
      <c r="FE25" s="207">
        <v>3515</v>
      </c>
      <c r="FF25" s="21" t="s">
        <v>35</v>
      </c>
      <c r="FG25" s="17">
        <v>15</v>
      </c>
      <c r="FH25" s="69">
        <v>63.707664494893109</v>
      </c>
      <c r="FI25" s="69">
        <v>25.493800289293137</v>
      </c>
      <c r="FJ25" s="69">
        <v>21.879116567719883</v>
      </c>
      <c r="FK25" s="69">
        <v>11.064297180942976</v>
      </c>
      <c r="FL25" s="69">
        <v>56.716454572088438</v>
      </c>
      <c r="FM25" s="69">
        <v>26.62700673392272</v>
      </c>
      <c r="FN25" s="69">
        <v>33.610419726099643</v>
      </c>
      <c r="FO25" s="69">
        <v>41.365173286293711</v>
      </c>
      <c r="FP25" s="69">
        <v>16.170875267601151</v>
      </c>
      <c r="FQ25" s="69">
        <v>28.422702911541965</v>
      </c>
      <c r="FR25" s="69">
        <v>35.281166682977158</v>
      </c>
      <c r="FS25" s="69">
        <v>21.169255377452206</v>
      </c>
      <c r="FT25" s="69">
        <v>381.50793309082599</v>
      </c>
      <c r="FU25" s="70">
        <v>3012</v>
      </c>
      <c r="FV25" s="156"/>
      <c r="FW25" s="21" t="s">
        <v>35</v>
      </c>
      <c r="FX25" s="17">
        <v>15</v>
      </c>
      <c r="FY25" s="91">
        <v>62.307902302685783</v>
      </c>
      <c r="FZ25" s="91">
        <v>25.090421924905382</v>
      </c>
      <c r="GA25" s="91">
        <v>21.351136400922929</v>
      </c>
      <c r="GB25" s="91">
        <v>9.4758680267475022</v>
      </c>
      <c r="GC25" s="91">
        <v>59.166549020292379</v>
      </c>
      <c r="GD25" s="91">
        <v>27.465803822784778</v>
      </c>
      <c r="GE25" s="91">
        <v>32.349499900544217</v>
      </c>
      <c r="GF25" s="91">
        <v>43.130760577359574</v>
      </c>
      <c r="GG25" s="91">
        <v>15.556297903817576</v>
      </c>
      <c r="GH25" s="91">
        <v>27.340418890250625</v>
      </c>
      <c r="GI25" s="91">
        <v>40.297868814594523</v>
      </c>
      <c r="GJ25" s="91">
        <v>22.847596735677335</v>
      </c>
      <c r="GK25" s="91">
        <v>386.38012432058258</v>
      </c>
      <c r="GL25" s="92">
        <v>2982</v>
      </c>
      <c r="GN25" s="21" t="s">
        <v>35</v>
      </c>
      <c r="GO25" s="17">
        <v>15</v>
      </c>
      <c r="GP25" s="91">
        <v>58.298556095515359</v>
      </c>
      <c r="GQ25" s="91">
        <v>24.920640090682674</v>
      </c>
      <c r="GR25" s="91">
        <v>19.022846983033514</v>
      </c>
      <c r="GS25" s="91">
        <v>8.5636686958895538</v>
      </c>
      <c r="GT25" s="91">
        <v>58.495377309148047</v>
      </c>
      <c r="GU25" s="91">
        <v>28.699376131259989</v>
      </c>
      <c r="GV25" s="91">
        <v>30.355607748495899</v>
      </c>
      <c r="GW25" s="91">
        <v>44.52535372382318</v>
      </c>
      <c r="GX25" s="91">
        <v>16.44574690415574</v>
      </c>
      <c r="GY25" s="91">
        <v>27.757179119086238</v>
      </c>
      <c r="GZ25" s="91">
        <v>37.47473949094033</v>
      </c>
      <c r="HA25" s="91">
        <v>22.554032120388396</v>
      </c>
      <c r="HB25" s="91">
        <v>377.11312441241887</v>
      </c>
      <c r="HC25" s="92">
        <v>3293</v>
      </c>
      <c r="HE25" s="21" t="s">
        <v>35</v>
      </c>
      <c r="HF25" s="17">
        <v>15</v>
      </c>
      <c r="HG25" s="69">
        <v>60.113203303696487</v>
      </c>
      <c r="HH25" s="69">
        <v>21.94207848755433</v>
      </c>
      <c r="HI25" s="69">
        <v>18.556906780816657</v>
      </c>
      <c r="HJ25" s="69">
        <v>9.062353829188643</v>
      </c>
      <c r="HK25" s="69">
        <v>55.585289372099645</v>
      </c>
      <c r="HL25" s="69">
        <v>27.487800579675937</v>
      </c>
      <c r="HM25" s="69">
        <v>32.152832624233362</v>
      </c>
      <c r="HN25" s="69">
        <v>43.078359985645264</v>
      </c>
      <c r="HO25" s="69">
        <v>15.476777529424828</v>
      </c>
      <c r="HP25" s="69">
        <v>27.961891802025708</v>
      </c>
      <c r="HQ25" s="69">
        <v>35.329137830417046</v>
      </c>
      <c r="HR25" s="69">
        <v>22.469402269771436</v>
      </c>
      <c r="HS25" s="69">
        <v>369.21603439454941</v>
      </c>
      <c r="HT25" s="70">
        <v>3343</v>
      </c>
      <c r="HV25" s="21" t="s">
        <v>35</v>
      </c>
      <c r="HW25" s="17">
        <v>15</v>
      </c>
      <c r="HX25" s="69">
        <v>63.608775012876485</v>
      </c>
      <c r="HY25" s="69">
        <v>21.807180956818733</v>
      </c>
      <c r="HZ25" s="69">
        <v>18.192391108136981</v>
      </c>
      <c r="IA25" s="69">
        <v>9.4287975881786572</v>
      </c>
      <c r="IB25" s="69">
        <v>58.035188930492829</v>
      </c>
      <c r="IC25" s="69">
        <v>28.434901939982744</v>
      </c>
      <c r="ID25" s="69">
        <v>31.942681745373918</v>
      </c>
      <c r="IE25" s="69">
        <v>42.653461603309829</v>
      </c>
      <c r="IF25" s="69">
        <v>14.540636130776557</v>
      </c>
      <c r="IG25" s="69">
        <v>24.7114722475139</v>
      </c>
      <c r="IH25" s="69">
        <v>40.164779201650795</v>
      </c>
      <c r="II25" s="69">
        <v>23.597871209792984</v>
      </c>
      <c r="IJ25" s="69">
        <v>377.11813767490446</v>
      </c>
      <c r="IK25" s="70">
        <v>3226</v>
      </c>
      <c r="IM25" s="21" t="s">
        <v>35</v>
      </c>
      <c r="IN25" s="17">
        <v>15</v>
      </c>
      <c r="IO25" s="69">
        <v>62.061720277496988</v>
      </c>
      <c r="IP25" s="69">
        <v>23.992931539988799</v>
      </c>
      <c r="IQ25" s="69">
        <v>17.135850902504036</v>
      </c>
      <c r="IR25" s="69">
        <v>9.4550218884371127</v>
      </c>
      <c r="IS25" s="69">
        <v>61.913804377517785</v>
      </c>
      <c r="IT25" s="69">
        <v>29.123319262862815</v>
      </c>
      <c r="IU25" s="69">
        <v>31.488245217856601</v>
      </c>
      <c r="IV25" s="69">
        <v>45.453732411596683</v>
      </c>
      <c r="IW25" s="69">
        <v>16.29083725884594</v>
      </c>
      <c r="IX25" s="69">
        <v>25.934547084200517</v>
      </c>
      <c r="IY25" s="69">
        <v>36.849651014186556</v>
      </c>
      <c r="IZ25" s="69">
        <v>22.065140879916818</v>
      </c>
      <c r="JA25" s="69">
        <v>381.7648021154107</v>
      </c>
      <c r="JB25" s="70">
        <v>3515</v>
      </c>
    </row>
    <row r="26" spans="1:262">
      <c r="A26" s="322" t="s">
        <v>36</v>
      </c>
      <c r="B26" s="186">
        <v>16</v>
      </c>
      <c r="C26" s="207">
        <v>54.215646457882201</v>
      </c>
      <c r="D26" s="207">
        <v>26.622642516052601</v>
      </c>
      <c r="E26" s="207">
        <v>23.341507411835298</v>
      </c>
      <c r="F26" s="207">
        <v>12.990052925185701</v>
      </c>
      <c r="G26" s="207">
        <v>58.789131108396298</v>
      </c>
      <c r="H26" s="207">
        <v>27.936573805466502</v>
      </c>
      <c r="I26" s="207">
        <v>35.619245037269401</v>
      </c>
      <c r="J26" s="207">
        <v>36.869439593135198</v>
      </c>
      <c r="K26" s="207">
        <v>19.523505711578</v>
      </c>
      <c r="L26" s="207">
        <v>34.219175316003401</v>
      </c>
      <c r="M26" s="207">
        <v>45.406756853138901</v>
      </c>
      <c r="N26" s="207">
        <v>28.550543367757001</v>
      </c>
      <c r="O26" s="207">
        <v>404.08422010369998</v>
      </c>
      <c r="P26" s="207">
        <v>2771</v>
      </c>
      <c r="R26" s="188" t="s">
        <v>36</v>
      </c>
      <c r="S26" s="228">
        <v>16</v>
      </c>
      <c r="T26" s="207">
        <v>55.457484175313574</v>
      </c>
      <c r="U26" s="207">
        <v>25.52831561783438</v>
      </c>
      <c r="V26" s="207">
        <v>22.102685809289515</v>
      </c>
      <c r="W26" s="207">
        <v>11.732125598272832</v>
      </c>
      <c r="X26" s="207">
        <v>61.526159358920737</v>
      </c>
      <c r="Y26" s="207">
        <v>27.697083067026938</v>
      </c>
      <c r="Z26" s="207">
        <v>36.508920504704477</v>
      </c>
      <c r="AA26" s="207">
        <v>39.223403353607203</v>
      </c>
      <c r="AB26" s="207">
        <v>20.0560865645242</v>
      </c>
      <c r="AC26" s="207">
        <v>33.444099497429391</v>
      </c>
      <c r="AD26" s="207">
        <v>46.07145507774387</v>
      </c>
      <c r="AE26" s="207">
        <v>34.767825134255141</v>
      </c>
      <c r="AF26" s="207">
        <v>414.11564375892226</v>
      </c>
      <c r="AG26" s="207">
        <v>2779</v>
      </c>
      <c r="AH26" s="188" t="s">
        <v>36</v>
      </c>
      <c r="AI26" s="228">
        <v>16</v>
      </c>
      <c r="AJ26" s="205">
        <v>55.995642356946462</v>
      </c>
      <c r="AK26" s="205">
        <v>26.811020672222128</v>
      </c>
      <c r="AL26" s="205">
        <v>19.943215837462269</v>
      </c>
      <c r="AM26" s="205">
        <v>11.327807992920741</v>
      </c>
      <c r="AN26" s="205">
        <v>61.560751415202418</v>
      </c>
      <c r="AO26" s="205">
        <v>27.482877153021924</v>
      </c>
      <c r="AP26" s="205">
        <v>37.150584905093218</v>
      </c>
      <c r="AQ26" s="205">
        <v>43.546329147229933</v>
      </c>
      <c r="AR26" s="205">
        <v>20.620560745337944</v>
      </c>
      <c r="AS26" s="205">
        <v>31.716088044441751</v>
      </c>
      <c r="AT26" s="205">
        <v>47.786785378204996</v>
      </c>
      <c r="AU26" s="205">
        <v>32.218008601064241</v>
      </c>
      <c r="AV26" s="205">
        <v>416.15967224914806</v>
      </c>
      <c r="AW26" s="207">
        <v>2798</v>
      </c>
      <c r="AX26" s="188" t="s">
        <v>36</v>
      </c>
      <c r="AY26" s="228">
        <v>16</v>
      </c>
      <c r="AZ26" s="205">
        <v>57.027894258950333</v>
      </c>
      <c r="BA26" s="205">
        <v>29.095811500444761</v>
      </c>
      <c r="BB26" s="205">
        <v>20.273504804431603</v>
      </c>
      <c r="BC26" s="205">
        <v>11.703410906170221</v>
      </c>
      <c r="BD26" s="205">
        <v>59.652688221120791</v>
      </c>
      <c r="BE26" s="205">
        <v>26.85626372985179</v>
      </c>
      <c r="BF26" s="205">
        <v>36.776827730877031</v>
      </c>
      <c r="BG26" s="205">
        <v>40.563063899244398</v>
      </c>
      <c r="BH26" s="205">
        <v>19.762851747983802</v>
      </c>
      <c r="BI26" s="205">
        <v>32.993273272639826</v>
      </c>
      <c r="BJ26" s="205">
        <v>43.811392643313148</v>
      </c>
      <c r="BK26" s="205">
        <v>23.81953403368242</v>
      </c>
      <c r="BL26" s="205">
        <v>402.3365167487101</v>
      </c>
      <c r="BM26" s="207">
        <v>2766</v>
      </c>
      <c r="BN26" s="188" t="s">
        <v>36</v>
      </c>
      <c r="BO26" s="228">
        <v>16</v>
      </c>
      <c r="BP26" s="205">
        <v>55.872253766511029</v>
      </c>
      <c r="BQ26" s="205">
        <v>28.775602015836466</v>
      </c>
      <c r="BR26" s="205">
        <v>20.077308144701504</v>
      </c>
      <c r="BS26" s="205">
        <v>10.853675388846405</v>
      </c>
      <c r="BT26" s="205">
        <v>58.031293194694577</v>
      </c>
      <c r="BU26" s="205">
        <v>24.988054636182042</v>
      </c>
      <c r="BV26" s="205">
        <v>35.559960942703967</v>
      </c>
      <c r="BW26" s="205">
        <v>39.869303181414793</v>
      </c>
      <c r="BX26" s="205">
        <v>19.169048185598456</v>
      </c>
      <c r="BY26" s="205">
        <v>31.49564223213499</v>
      </c>
      <c r="BZ26" s="205">
        <v>39.715425535707844</v>
      </c>
      <c r="CA26" s="205">
        <v>21.528256515952105</v>
      </c>
      <c r="CB26" s="205">
        <v>385.93582374028415</v>
      </c>
      <c r="CC26" s="207">
        <v>2802</v>
      </c>
      <c r="CD26" s="188" t="s">
        <v>36</v>
      </c>
      <c r="CE26" s="228">
        <v>16</v>
      </c>
      <c r="CF26" s="205">
        <v>52.379163993854839</v>
      </c>
      <c r="CG26" s="205">
        <v>29.989344696355488</v>
      </c>
      <c r="CH26" s="205">
        <v>19.602181318825316</v>
      </c>
      <c r="CI26" s="205">
        <v>9.3643094179875384</v>
      </c>
      <c r="CJ26" s="205">
        <v>57.521006040392173</v>
      </c>
      <c r="CK26" s="205">
        <v>26.827853833147621</v>
      </c>
      <c r="CL26" s="205">
        <v>34.269514786080364</v>
      </c>
      <c r="CM26" s="205">
        <v>40.6339791625022</v>
      </c>
      <c r="CN26" s="205">
        <v>18.162563935456799</v>
      </c>
      <c r="CO26" s="205">
        <v>29.164857735624448</v>
      </c>
      <c r="CP26" s="205">
        <v>40.586764025680218</v>
      </c>
      <c r="CQ26" s="205">
        <v>21.676847329993226</v>
      </c>
      <c r="CR26" s="205">
        <v>380.17838627590021</v>
      </c>
      <c r="CS26" s="207">
        <v>2934</v>
      </c>
      <c r="CT26" s="188" t="s">
        <v>36</v>
      </c>
      <c r="CU26" s="228">
        <v>16</v>
      </c>
      <c r="CV26" s="205">
        <v>54.555695857977533</v>
      </c>
      <c r="CW26" s="205">
        <v>31.236044906516778</v>
      </c>
      <c r="CX26" s="205">
        <v>20.416709688970407</v>
      </c>
      <c r="CY26" s="205">
        <v>10.920313468055063</v>
      </c>
      <c r="CZ26" s="205">
        <v>58.738247642921458</v>
      </c>
      <c r="DA26" s="205">
        <v>29.57853726527615</v>
      </c>
      <c r="DB26" s="205">
        <v>34.803287194652668</v>
      </c>
      <c r="DC26" s="205">
        <v>44.80408628253933</v>
      </c>
      <c r="DD26" s="205">
        <v>16.709320380160186</v>
      </c>
      <c r="DE26" s="205">
        <v>30.163442275297932</v>
      </c>
      <c r="DF26" s="205">
        <v>37.326807126320688</v>
      </c>
      <c r="DG26" s="205">
        <v>20.151464372923705</v>
      </c>
      <c r="DH26" s="205">
        <v>389.40395646161193</v>
      </c>
      <c r="DI26" s="207">
        <v>3113</v>
      </c>
      <c r="DJ26" s="188" t="s">
        <v>36</v>
      </c>
      <c r="DK26" s="228">
        <v>16</v>
      </c>
      <c r="DL26" s="205">
        <v>55.638805040220973</v>
      </c>
      <c r="DM26" s="205">
        <v>29.995768421780415</v>
      </c>
      <c r="DN26" s="205">
        <v>20.25860097739595</v>
      </c>
      <c r="DO26" s="205">
        <v>11.609486411761841</v>
      </c>
      <c r="DP26" s="205">
        <v>59.249879755751742</v>
      </c>
      <c r="DQ26" s="205">
        <v>30.83825058712274</v>
      </c>
      <c r="DR26" s="205">
        <v>36.061947389535469</v>
      </c>
      <c r="DS26" s="205">
        <v>44.346214061110693</v>
      </c>
      <c r="DT26" s="205">
        <v>17.344398526689805</v>
      </c>
      <c r="DU26" s="205">
        <v>29.124860423073219</v>
      </c>
      <c r="DV26" s="205">
        <v>36.819142175038749</v>
      </c>
      <c r="DW26" s="205">
        <v>22.950945004429588</v>
      </c>
      <c r="DX26" s="205">
        <v>394.2382987739112</v>
      </c>
      <c r="DY26" s="207">
        <v>3155</v>
      </c>
      <c r="DZ26" s="188" t="s">
        <v>36</v>
      </c>
      <c r="EA26" s="228">
        <v>16</v>
      </c>
      <c r="EB26" s="205">
        <v>54.597463672410683</v>
      </c>
      <c r="EC26" s="205">
        <v>28.631684303710699</v>
      </c>
      <c r="ED26" s="205">
        <v>19.726097680402461</v>
      </c>
      <c r="EE26" s="205">
        <v>8.7395074613952506</v>
      </c>
      <c r="EF26" s="205">
        <v>60.807081991105377</v>
      </c>
      <c r="EG26" s="205">
        <v>30.768979759755531</v>
      </c>
      <c r="EH26" s="205">
        <v>38.237214108880167</v>
      </c>
      <c r="EI26" s="205">
        <v>42.058398160224293</v>
      </c>
      <c r="EJ26" s="205">
        <v>16.347315433001761</v>
      </c>
      <c r="EK26" s="205">
        <v>28.281530878284979</v>
      </c>
      <c r="EL26" s="205">
        <v>40.745603210872964</v>
      </c>
      <c r="EM26" s="205">
        <v>24.605770929288934</v>
      </c>
      <c r="EN26" s="205">
        <v>393.54664758933308</v>
      </c>
      <c r="EO26" s="207">
        <v>2937</v>
      </c>
      <c r="EP26" s="188" t="s">
        <v>36</v>
      </c>
      <c r="EQ26" s="228">
        <v>16</v>
      </c>
      <c r="ER26" s="205">
        <v>54.716876939137713</v>
      </c>
      <c r="ES26" s="205">
        <v>28.579020109545496</v>
      </c>
      <c r="ET26" s="205">
        <v>18.930788949437186</v>
      </c>
      <c r="EU26" s="205">
        <v>8.904671021792737</v>
      </c>
      <c r="EV26" s="205">
        <v>62.262181921420513</v>
      </c>
      <c r="EW26" s="205">
        <v>29.366044794009682</v>
      </c>
      <c r="EX26" s="205">
        <v>38.390166979225029</v>
      </c>
      <c r="EY26" s="205">
        <v>45.415697258072598</v>
      </c>
      <c r="EZ26" s="205">
        <v>16.041386693345984</v>
      </c>
      <c r="FA26" s="205">
        <v>30.009433919467643</v>
      </c>
      <c r="FB26" s="205">
        <v>41.057537411756662</v>
      </c>
      <c r="FC26" s="205">
        <v>23.26893067703876</v>
      </c>
      <c r="FD26" s="205">
        <v>396.94273667425</v>
      </c>
      <c r="FE26" s="207">
        <v>2884</v>
      </c>
      <c r="FF26" s="21" t="s">
        <v>36</v>
      </c>
      <c r="FG26" s="17">
        <v>16</v>
      </c>
      <c r="FH26" s="69">
        <v>55.813483953618665</v>
      </c>
      <c r="FI26" s="69">
        <v>28.738765156987604</v>
      </c>
      <c r="FJ26" s="69">
        <v>19.9563508203148</v>
      </c>
      <c r="FK26" s="69">
        <v>10.74570452600029</v>
      </c>
      <c r="FL26" s="69">
        <v>57.79169510730982</v>
      </c>
      <c r="FM26" s="69">
        <v>24.954864280746317</v>
      </c>
      <c r="FN26" s="69">
        <v>35.320026549354552</v>
      </c>
      <c r="FO26" s="69">
        <v>39.794101100903895</v>
      </c>
      <c r="FP26" s="69">
        <v>19.121680133545055</v>
      </c>
      <c r="FQ26" s="69">
        <v>31.407570673446404</v>
      </c>
      <c r="FR26" s="69">
        <v>39.661112307852804</v>
      </c>
      <c r="FS26" s="69">
        <v>20.369143959455673</v>
      </c>
      <c r="FT26" s="69">
        <v>383.6744985695359</v>
      </c>
      <c r="FU26" s="70">
        <v>2802</v>
      </c>
      <c r="FV26" s="156"/>
      <c r="FW26" s="21" t="s">
        <v>36</v>
      </c>
      <c r="FX26" s="17">
        <v>16</v>
      </c>
      <c r="FY26" s="91">
        <v>52.30955367331088</v>
      </c>
      <c r="FZ26" s="91">
        <v>29.947699931403893</v>
      </c>
      <c r="GA26" s="91">
        <v>19.521711854935955</v>
      </c>
      <c r="GB26" s="91">
        <v>9.2979674768144616</v>
      </c>
      <c r="GC26" s="91">
        <v>57.276864730069654</v>
      </c>
      <c r="GD26" s="91">
        <v>26.789391297981865</v>
      </c>
      <c r="GE26" s="91">
        <v>34.026146422059846</v>
      </c>
      <c r="GF26" s="91">
        <v>40.519603466660342</v>
      </c>
      <c r="GG26" s="91">
        <v>18.089206503806725</v>
      </c>
      <c r="GH26" s="91">
        <v>29.102993297836043</v>
      </c>
      <c r="GI26" s="91">
        <v>40.458826224666183</v>
      </c>
      <c r="GJ26" s="91">
        <v>20.60310411473246</v>
      </c>
      <c r="GK26" s="91">
        <v>377.94306899427824</v>
      </c>
      <c r="GL26" s="92">
        <v>2934</v>
      </c>
      <c r="GN26" s="21" t="s">
        <v>36</v>
      </c>
      <c r="GO26" s="17">
        <v>16</v>
      </c>
      <c r="GP26" s="91">
        <v>54.484829430389105</v>
      </c>
      <c r="GQ26" s="91">
        <v>31.203914316385486</v>
      </c>
      <c r="GR26" s="91">
        <v>20.315372203866069</v>
      </c>
      <c r="GS26" s="91">
        <v>10.866196263039816</v>
      </c>
      <c r="GT26" s="91">
        <v>58.54475670159438</v>
      </c>
      <c r="GU26" s="91">
        <v>29.540765058986885</v>
      </c>
      <c r="GV26" s="91">
        <v>34.602845368756292</v>
      </c>
      <c r="GW26" s="91">
        <v>44.676808380735707</v>
      </c>
      <c r="GX26" s="91">
        <v>16.64087424619624</v>
      </c>
      <c r="GY26" s="91">
        <v>30.13465695949915</v>
      </c>
      <c r="GZ26" s="91">
        <v>37.203350634109448</v>
      </c>
      <c r="HA26" s="91">
        <v>19.279470190278843</v>
      </c>
      <c r="HB26" s="91">
        <v>387.49383975383734</v>
      </c>
      <c r="HC26" s="92">
        <v>3113</v>
      </c>
      <c r="HE26" s="21" t="s">
        <v>36</v>
      </c>
      <c r="HF26" s="17">
        <v>16</v>
      </c>
      <c r="HG26" s="69">
        <v>55.585135519097541</v>
      </c>
      <c r="HH26" s="69">
        <v>29.97623953577812</v>
      </c>
      <c r="HI26" s="69">
        <v>20.108697630293268</v>
      </c>
      <c r="HJ26" s="69">
        <v>11.482033866203476</v>
      </c>
      <c r="HK26" s="69">
        <v>59.094768294751276</v>
      </c>
      <c r="HL26" s="69">
        <v>30.78379948665798</v>
      </c>
      <c r="HM26" s="69">
        <v>35.824354591974362</v>
      </c>
      <c r="HN26" s="69">
        <v>44.26227163114946</v>
      </c>
      <c r="HO26" s="69">
        <v>17.297782595347034</v>
      </c>
      <c r="HP26" s="69">
        <v>29.090796604161586</v>
      </c>
      <c r="HQ26" s="69">
        <v>36.793229393619534</v>
      </c>
      <c r="HR26" s="69">
        <v>21.843850416451492</v>
      </c>
      <c r="HS26" s="69">
        <v>392.14295956548506</v>
      </c>
      <c r="HT26" s="70">
        <v>3155</v>
      </c>
      <c r="HV26" s="21" t="s">
        <v>36</v>
      </c>
      <c r="HW26" s="17">
        <v>16</v>
      </c>
      <c r="HX26" s="69">
        <v>54.544663594860388</v>
      </c>
      <c r="HY26" s="69">
        <v>28.621908703390428</v>
      </c>
      <c r="HZ26" s="69">
        <v>19.594659673823205</v>
      </c>
      <c r="IA26" s="69">
        <v>8.5960097210943136</v>
      </c>
      <c r="IB26" s="69">
        <v>60.569927387006487</v>
      </c>
      <c r="IC26" s="69">
        <v>30.65347347271609</v>
      </c>
      <c r="ID26" s="69">
        <v>37.969077044843502</v>
      </c>
      <c r="IE26" s="69">
        <v>41.961889193264525</v>
      </c>
      <c r="IF26" s="69">
        <v>16.296418957705679</v>
      </c>
      <c r="IG26" s="69">
        <v>28.20924498301855</v>
      </c>
      <c r="IH26" s="69">
        <v>40.727028819333974</v>
      </c>
      <c r="II26" s="69">
        <v>23.282047642579009</v>
      </c>
      <c r="IJ26" s="69">
        <v>391.02634919363607</v>
      </c>
      <c r="IK26" s="70">
        <v>2937</v>
      </c>
      <c r="IM26" s="21" t="s">
        <v>36</v>
      </c>
      <c r="IN26" s="17">
        <v>16</v>
      </c>
      <c r="IO26" s="69">
        <v>54.658418330842714</v>
      </c>
      <c r="IP26" s="69">
        <v>28.555176400969689</v>
      </c>
      <c r="IQ26" s="69">
        <v>18.830843520161693</v>
      </c>
      <c r="IR26" s="69">
        <v>8.7919719828985325</v>
      </c>
      <c r="IS26" s="69">
        <v>61.851547687347662</v>
      </c>
      <c r="IT26" s="69">
        <v>29.234369058532302</v>
      </c>
      <c r="IU26" s="69">
        <v>38.137696004451492</v>
      </c>
      <c r="IV26" s="69">
        <v>45.290410673295078</v>
      </c>
      <c r="IW26" s="69">
        <v>15.980389814220683</v>
      </c>
      <c r="IX26" s="69">
        <v>29.919768336787413</v>
      </c>
      <c r="IY26" s="69">
        <v>41.042275121149814</v>
      </c>
      <c r="IZ26" s="69">
        <v>22.054643104680633</v>
      </c>
      <c r="JA26" s="69">
        <v>394.34751003533779</v>
      </c>
      <c r="JB26" s="70">
        <v>2884</v>
      </c>
    </row>
    <row r="27" spans="1:262" ht="19.5" customHeight="1" thickBot="1">
      <c r="A27" s="323" t="s">
        <v>37</v>
      </c>
      <c r="B27" s="186">
        <v>17</v>
      </c>
      <c r="C27" s="207">
        <v>72.688615440003304</v>
      </c>
      <c r="D27" s="207">
        <v>19.992405809538401</v>
      </c>
      <c r="E27" s="207">
        <v>23.504020583516699</v>
      </c>
      <c r="F27" s="207">
        <v>13.2345103060554</v>
      </c>
      <c r="G27" s="207">
        <v>51.4195322151661</v>
      </c>
      <c r="H27" s="207">
        <v>24.8795179680159</v>
      </c>
      <c r="I27" s="207">
        <v>28.473078741027599</v>
      </c>
      <c r="J27" s="207">
        <v>37.240296597944997</v>
      </c>
      <c r="K27" s="207">
        <v>18.373564499277201</v>
      </c>
      <c r="L27" s="207">
        <v>27.182497923327499</v>
      </c>
      <c r="M27" s="207">
        <v>34.034224901317899</v>
      </c>
      <c r="N27" s="207">
        <v>22.324163239260201</v>
      </c>
      <c r="O27" s="207">
        <v>373.34642822445102</v>
      </c>
      <c r="P27" s="207">
        <v>28506</v>
      </c>
      <c r="R27" s="191" t="s">
        <v>37</v>
      </c>
      <c r="S27" s="228">
        <v>17</v>
      </c>
      <c r="T27" s="229">
        <v>73.167738917831116</v>
      </c>
      <c r="U27" s="229">
        <v>19.190755026616976</v>
      </c>
      <c r="V27" s="229">
        <v>23.993836241895927</v>
      </c>
      <c r="W27" s="229">
        <v>12.869076059136646</v>
      </c>
      <c r="X27" s="229">
        <v>53.199428610170656</v>
      </c>
      <c r="Y27" s="229">
        <v>25.359787712390077</v>
      </c>
      <c r="Z27" s="229">
        <v>30.23686776766008</v>
      </c>
      <c r="AA27" s="229">
        <v>38.251607759688319</v>
      </c>
      <c r="AB27" s="229">
        <v>18.706123309445569</v>
      </c>
      <c r="AC27" s="229">
        <v>26.44702532606993</v>
      </c>
      <c r="AD27" s="229">
        <v>33.976839186107803</v>
      </c>
      <c r="AE27" s="229">
        <v>21.721977432110858</v>
      </c>
      <c r="AF27" s="229">
        <v>377.12106334912409</v>
      </c>
      <c r="AG27" s="229">
        <v>28691</v>
      </c>
      <c r="AH27" s="191" t="s">
        <v>37</v>
      </c>
      <c r="AI27" s="228">
        <v>17</v>
      </c>
      <c r="AJ27" s="213">
        <v>73.434552223753187</v>
      </c>
      <c r="AK27" s="213">
        <v>20.138249059312024</v>
      </c>
      <c r="AL27" s="213">
        <v>23.222116465454562</v>
      </c>
      <c r="AM27" s="213">
        <v>12.190083550236546</v>
      </c>
      <c r="AN27" s="213">
        <v>52.581752717186319</v>
      </c>
      <c r="AO27" s="213">
        <v>24.378190296300016</v>
      </c>
      <c r="AP27" s="213">
        <v>30.13425576072887</v>
      </c>
      <c r="AQ27" s="213">
        <v>39.329770076272112</v>
      </c>
      <c r="AR27" s="213">
        <v>18.462676933952768</v>
      </c>
      <c r="AS27" s="213">
        <v>25.544940270388349</v>
      </c>
      <c r="AT27" s="213">
        <v>31.834216388237092</v>
      </c>
      <c r="AU27" s="213">
        <v>20.494866271531095</v>
      </c>
      <c r="AV27" s="213">
        <v>371.74567001335299</v>
      </c>
      <c r="AW27" s="229">
        <v>30379</v>
      </c>
      <c r="AX27" s="191" t="s">
        <v>37</v>
      </c>
      <c r="AY27" s="228">
        <v>17</v>
      </c>
      <c r="AZ27" s="213">
        <v>72.840698272109918</v>
      </c>
      <c r="BA27" s="213">
        <v>21.935757681974064</v>
      </c>
      <c r="BB27" s="213">
        <v>22.143829851976786</v>
      </c>
      <c r="BC27" s="213">
        <v>11.727584703684625</v>
      </c>
      <c r="BD27" s="213">
        <v>52.776074963122866</v>
      </c>
      <c r="BE27" s="213">
        <v>24.307984925496729</v>
      </c>
      <c r="BF27" s="213">
        <v>29.764189754149033</v>
      </c>
      <c r="BG27" s="213">
        <v>40.213947520291747</v>
      </c>
      <c r="BH27" s="213">
        <v>18.338301342611103</v>
      </c>
      <c r="BI27" s="213">
        <v>25.698592307908527</v>
      </c>
      <c r="BJ27" s="213">
        <v>30.544308475611277</v>
      </c>
      <c r="BK27" s="213">
        <v>19.101081027817184</v>
      </c>
      <c r="BL27" s="213">
        <v>369.39235082675384</v>
      </c>
      <c r="BM27" s="229">
        <v>31365</v>
      </c>
      <c r="BN27" s="191" t="s">
        <v>37</v>
      </c>
      <c r="BO27" s="228">
        <v>17</v>
      </c>
      <c r="BP27" s="213">
        <v>72.238007941206646</v>
      </c>
      <c r="BQ27" s="213">
        <v>22.157971143103445</v>
      </c>
      <c r="BR27" s="213">
        <v>22.774970508970103</v>
      </c>
      <c r="BS27" s="213">
        <v>11.705304989233962</v>
      </c>
      <c r="BT27" s="213">
        <v>52.418485635108198</v>
      </c>
      <c r="BU27" s="213">
        <v>24.401523604424188</v>
      </c>
      <c r="BV27" s="213">
        <v>30.967487480432982</v>
      </c>
      <c r="BW27" s="213">
        <v>40.761867081313909</v>
      </c>
      <c r="BX27" s="213">
        <v>17.884131728336897</v>
      </c>
      <c r="BY27" s="213">
        <v>25.251396518883777</v>
      </c>
      <c r="BZ27" s="213">
        <v>30.485066236283824</v>
      </c>
      <c r="CA27" s="213">
        <v>17.376499902716766</v>
      </c>
      <c r="CB27" s="213">
        <v>368.42271277001475</v>
      </c>
      <c r="CC27" s="229">
        <v>32016</v>
      </c>
      <c r="CD27" s="191" t="s">
        <v>37</v>
      </c>
      <c r="CE27" s="228">
        <v>17</v>
      </c>
      <c r="CF27" s="213">
        <v>70.876402998446082</v>
      </c>
      <c r="CG27" s="213">
        <v>21.678494124872458</v>
      </c>
      <c r="CH27" s="213">
        <v>23.901172405730588</v>
      </c>
      <c r="CI27" s="213">
        <v>11.817916044815934</v>
      </c>
      <c r="CJ27" s="213">
        <v>52.932538684005216</v>
      </c>
      <c r="CK27" s="213">
        <v>24.665064186095787</v>
      </c>
      <c r="CL27" s="213">
        <v>30.573421409718009</v>
      </c>
      <c r="CM27" s="213">
        <v>41.690433013931106</v>
      </c>
      <c r="CN27" s="213">
        <v>17.056500443628568</v>
      </c>
      <c r="CO27" s="213">
        <v>24.316707350320179</v>
      </c>
      <c r="CP27" s="213">
        <v>29.91923074996928</v>
      </c>
      <c r="CQ27" s="213">
        <v>16.941607954382388</v>
      </c>
      <c r="CR27" s="213">
        <v>366.36948936591563</v>
      </c>
      <c r="CS27" s="229">
        <v>32683</v>
      </c>
      <c r="CT27" s="191" t="s">
        <v>37</v>
      </c>
      <c r="CU27" s="228">
        <v>17</v>
      </c>
      <c r="CV27" s="213">
        <v>70.015924666748504</v>
      </c>
      <c r="CW27" s="213">
        <v>20.307071472378365</v>
      </c>
      <c r="CX27" s="213">
        <v>23.788480826148959</v>
      </c>
      <c r="CY27" s="213">
        <v>11.932816192976556</v>
      </c>
      <c r="CZ27" s="213">
        <v>55.136386295204353</v>
      </c>
      <c r="DA27" s="213">
        <v>25.127827936281431</v>
      </c>
      <c r="DB27" s="213">
        <v>30.049113715455885</v>
      </c>
      <c r="DC27" s="213">
        <v>43.192726429062596</v>
      </c>
      <c r="DD27" s="213">
        <v>16.155148585204323</v>
      </c>
      <c r="DE27" s="213">
        <v>24.314255103222077</v>
      </c>
      <c r="DF27" s="213">
        <v>29.037180589076492</v>
      </c>
      <c r="DG27" s="213">
        <v>17.564811504085323</v>
      </c>
      <c r="DH27" s="213">
        <v>366.62174331584487</v>
      </c>
      <c r="DI27" s="229">
        <v>32862</v>
      </c>
      <c r="DJ27" s="191" t="s">
        <v>37</v>
      </c>
      <c r="DK27" s="228">
        <v>17</v>
      </c>
      <c r="DL27" s="213">
        <v>69.616486777324212</v>
      </c>
      <c r="DM27" s="213">
        <v>19.098350215618105</v>
      </c>
      <c r="DN27" s="213">
        <v>22.616157049840176</v>
      </c>
      <c r="DO27" s="213">
        <v>11.423050920131807</v>
      </c>
      <c r="DP27" s="213">
        <v>56.243119834012965</v>
      </c>
      <c r="DQ27" s="213">
        <v>25.577177439989303</v>
      </c>
      <c r="DR27" s="213">
        <v>30.201463401432182</v>
      </c>
      <c r="DS27" s="213">
        <v>43.885606920899598</v>
      </c>
      <c r="DT27" s="213">
        <v>16.176482024936409</v>
      </c>
      <c r="DU27" s="213">
        <v>24.462754007176319</v>
      </c>
      <c r="DV27" s="213">
        <v>29.742902530874584</v>
      </c>
      <c r="DW27" s="213">
        <v>17.530181608685677</v>
      </c>
      <c r="DX27" s="213">
        <v>366.57373273092134</v>
      </c>
      <c r="DY27" s="229">
        <v>32400</v>
      </c>
      <c r="DZ27" s="191" t="s">
        <v>37</v>
      </c>
      <c r="EA27" s="228">
        <v>17</v>
      </c>
      <c r="EB27" s="213">
        <v>71.019763420655423</v>
      </c>
      <c r="EC27" s="213">
        <v>19.116222434277489</v>
      </c>
      <c r="ED27" s="213">
        <v>22.376605612899645</v>
      </c>
      <c r="EE27" s="213">
        <v>11.070637645439831</v>
      </c>
      <c r="EF27" s="213">
        <v>57.096607936656326</v>
      </c>
      <c r="EG27" s="213">
        <v>26.186442900812285</v>
      </c>
      <c r="EH27" s="213">
        <v>31.167089671349956</v>
      </c>
      <c r="EI27" s="213">
        <v>43.58577593035141</v>
      </c>
      <c r="EJ27" s="213">
        <v>16.606767095570675</v>
      </c>
      <c r="EK27" s="213">
        <v>23.670391513576483</v>
      </c>
      <c r="EL27" s="213">
        <v>31.90594693043646</v>
      </c>
      <c r="EM27" s="213">
        <v>16.875674442800822</v>
      </c>
      <c r="EN27" s="213">
        <v>370.67792553482678</v>
      </c>
      <c r="EO27" s="229">
        <v>32283</v>
      </c>
      <c r="EP27" s="191" t="s">
        <v>37</v>
      </c>
      <c r="EQ27" s="228">
        <v>17</v>
      </c>
      <c r="ER27" s="213">
        <v>71.402975736550516</v>
      </c>
      <c r="ES27" s="213">
        <v>19.518872466004911</v>
      </c>
      <c r="ET27" s="213">
        <v>22.785529228563028</v>
      </c>
      <c r="EU27" s="213">
        <v>10.932333588760933</v>
      </c>
      <c r="EV27" s="213">
        <v>57.608460969757772</v>
      </c>
      <c r="EW27" s="213">
        <v>25.970061483143709</v>
      </c>
      <c r="EX27" s="213">
        <v>32.008982601232731</v>
      </c>
      <c r="EY27" s="213">
        <v>45.503166435772933</v>
      </c>
      <c r="EZ27" s="213">
        <v>17.139182077345087</v>
      </c>
      <c r="FA27" s="213">
        <v>24.073020100673084</v>
      </c>
      <c r="FB27" s="213">
        <v>32.261726716665308</v>
      </c>
      <c r="FC27" s="213">
        <v>16.991468579587156</v>
      </c>
      <c r="FD27" s="213">
        <v>376.19577998405714</v>
      </c>
      <c r="FE27" s="229">
        <v>33852</v>
      </c>
      <c r="FF27" s="25" t="s">
        <v>37</v>
      </c>
      <c r="FG27" s="17">
        <v>17</v>
      </c>
      <c r="FH27" s="75">
        <v>72.043346384985469</v>
      </c>
      <c r="FI27" s="75">
        <v>22.112314379356683</v>
      </c>
      <c r="FJ27" s="75">
        <v>22.298015316614862</v>
      </c>
      <c r="FK27" s="75">
        <v>11.331019571097377</v>
      </c>
      <c r="FL27" s="75">
        <v>51.707017684082707</v>
      </c>
      <c r="FM27" s="75">
        <v>24.222897945921328</v>
      </c>
      <c r="FN27" s="75">
        <v>30.574264697492364</v>
      </c>
      <c r="FO27" s="75">
        <v>40.515742546015318</v>
      </c>
      <c r="FP27" s="75">
        <v>17.667964458961453</v>
      </c>
      <c r="FQ27" s="75">
        <v>25.118263854965793</v>
      </c>
      <c r="FR27" s="75">
        <v>30.461348494289343</v>
      </c>
      <c r="FS27" s="75">
        <v>16.585957988431151</v>
      </c>
      <c r="FT27" s="75">
        <v>364.6381533222139</v>
      </c>
      <c r="FU27" s="110">
        <v>32016</v>
      </c>
      <c r="FV27" s="156"/>
      <c r="FW27" s="25" t="s">
        <v>37</v>
      </c>
      <c r="FX27" s="17">
        <v>17</v>
      </c>
      <c r="FY27" s="95">
        <v>70.689262439589825</v>
      </c>
      <c r="FZ27" s="95">
        <v>21.635693648600459</v>
      </c>
      <c r="GA27" s="95">
        <v>23.426226276818586</v>
      </c>
      <c r="GB27" s="95">
        <v>11.427210167914243</v>
      </c>
      <c r="GC27" s="95">
        <v>52.218683451861175</v>
      </c>
      <c r="GD27" s="95">
        <v>24.480651580337152</v>
      </c>
      <c r="GE27" s="95">
        <v>30.226028693797517</v>
      </c>
      <c r="GF27" s="95">
        <v>41.447575134034786</v>
      </c>
      <c r="GG27" s="95">
        <v>16.882440821900811</v>
      </c>
      <c r="GH27" s="95">
        <v>24.160045635712155</v>
      </c>
      <c r="GI27" s="95">
        <v>29.889860516607943</v>
      </c>
      <c r="GJ27" s="95">
        <v>16.217306154526106</v>
      </c>
      <c r="GK27" s="95">
        <v>362.70098452170072</v>
      </c>
      <c r="GL27" s="113">
        <v>32683</v>
      </c>
      <c r="GN27" s="25" t="s">
        <v>37</v>
      </c>
      <c r="GO27" s="17">
        <v>17</v>
      </c>
      <c r="GP27" s="95">
        <v>69.808910186264896</v>
      </c>
      <c r="GQ27" s="95">
        <v>20.266974572901201</v>
      </c>
      <c r="GR27" s="95">
        <v>23.329287677676273</v>
      </c>
      <c r="GS27" s="95">
        <v>11.557644493085172</v>
      </c>
      <c r="GT27" s="95">
        <v>54.416909768810875</v>
      </c>
      <c r="GU27" s="95">
        <v>24.940546074910134</v>
      </c>
      <c r="GV27" s="95">
        <v>29.72817993631892</v>
      </c>
      <c r="GW27" s="95">
        <v>42.936178394832972</v>
      </c>
      <c r="GX27" s="95">
        <v>16.007622251238097</v>
      </c>
      <c r="GY27" s="95">
        <v>24.153478925375286</v>
      </c>
      <c r="GZ27" s="95">
        <v>28.999365476930159</v>
      </c>
      <c r="HA27" s="95">
        <v>16.759220772410139</v>
      </c>
      <c r="HB27" s="95">
        <v>362.9043185307541</v>
      </c>
      <c r="HC27" s="113">
        <v>32862</v>
      </c>
      <c r="HE27" s="25" t="s">
        <v>37</v>
      </c>
      <c r="HF27" s="17">
        <v>17</v>
      </c>
      <c r="HG27" s="75">
        <v>69.396090536653418</v>
      </c>
      <c r="HH27" s="75">
        <v>19.056889537781217</v>
      </c>
      <c r="HI27" s="75">
        <v>22.185348463500084</v>
      </c>
      <c r="HJ27" s="75">
        <v>11.076382772356423</v>
      </c>
      <c r="HK27" s="75">
        <v>55.465763664165287</v>
      </c>
      <c r="HL27" s="75">
        <v>25.395092486610384</v>
      </c>
      <c r="HM27" s="75">
        <v>29.837180402758193</v>
      </c>
      <c r="HN27" s="75">
        <v>43.58566117255711</v>
      </c>
      <c r="HO27" s="75">
        <v>15.998340952039195</v>
      </c>
      <c r="HP27" s="75">
        <v>24.295658579942618</v>
      </c>
      <c r="HQ27" s="75">
        <v>29.716589401277059</v>
      </c>
      <c r="HR27" s="75">
        <v>16.663162917795468</v>
      </c>
      <c r="HS27" s="75">
        <v>362.67216088743646</v>
      </c>
      <c r="HT27" s="110">
        <v>32400</v>
      </c>
      <c r="HV27" s="25" t="s">
        <v>37</v>
      </c>
      <c r="HW27" s="17">
        <v>17</v>
      </c>
      <c r="HX27" s="75">
        <v>70.809133895022512</v>
      </c>
      <c r="HY27" s="75">
        <v>19.08740841515748</v>
      </c>
      <c r="HZ27" s="75">
        <v>21.975320006633698</v>
      </c>
      <c r="IA27" s="75">
        <v>10.704119778607767</v>
      </c>
      <c r="IB27" s="75">
        <v>56.314415784431944</v>
      </c>
      <c r="IC27" s="75">
        <v>26.021820551031386</v>
      </c>
      <c r="ID27" s="75">
        <v>30.780761172398815</v>
      </c>
      <c r="IE27" s="75">
        <v>43.297583882682176</v>
      </c>
      <c r="IF27" s="75">
        <v>16.419168202523046</v>
      </c>
      <c r="IG27" s="75">
        <v>23.508345745861575</v>
      </c>
      <c r="IH27" s="75">
        <v>31.875160973403581</v>
      </c>
      <c r="II27" s="75">
        <v>16.117757023075544</v>
      </c>
      <c r="IJ27" s="75">
        <v>366.91099543082947</v>
      </c>
      <c r="IK27" s="110">
        <v>32283</v>
      </c>
      <c r="IM27" s="25" t="s">
        <v>37</v>
      </c>
      <c r="IN27" s="17">
        <v>17</v>
      </c>
      <c r="IO27" s="75">
        <v>71.199888715613028</v>
      </c>
      <c r="IP27" s="75">
        <v>19.486780109108846</v>
      </c>
      <c r="IQ27" s="75">
        <v>22.364111120054666</v>
      </c>
      <c r="IR27" s="75">
        <v>10.561477252074905</v>
      </c>
      <c r="IS27" s="75">
        <v>56.81906963110886</v>
      </c>
      <c r="IT27" s="75">
        <v>25.781420432369703</v>
      </c>
      <c r="IU27" s="75">
        <v>31.592149128261383</v>
      </c>
      <c r="IV27" s="75">
        <v>45.20843754332828</v>
      </c>
      <c r="IW27" s="75">
        <v>16.93271526671948</v>
      </c>
      <c r="IX27" s="75">
        <v>23.94436616350557</v>
      </c>
      <c r="IY27" s="75">
        <v>32.21510501537665</v>
      </c>
      <c r="IZ27" s="75">
        <v>16.208121512506896</v>
      </c>
      <c r="JA27" s="75">
        <v>372.31364189002829</v>
      </c>
      <c r="JB27" s="110">
        <v>33852</v>
      </c>
    </row>
    <row r="28" spans="1:262" ht="12.75" customHeight="1">
      <c r="A28" s="322"/>
      <c r="B28" s="322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91"/>
      <c r="R28" s="188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7"/>
      <c r="AH28" s="186"/>
      <c r="AI28" s="186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6"/>
      <c r="AX28" s="186"/>
      <c r="AY28" s="186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6"/>
      <c r="BN28" s="186"/>
      <c r="BO28" s="186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6"/>
      <c r="CD28" s="186"/>
      <c r="CE28" s="186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6"/>
      <c r="CT28" s="186"/>
      <c r="CU28" s="186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6"/>
      <c r="DJ28" s="186"/>
      <c r="DK28" s="186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6"/>
      <c r="DZ28" s="186"/>
      <c r="EA28" s="186"/>
      <c r="EB28" s="215"/>
      <c r="EC28" s="215"/>
      <c r="ED28" s="215"/>
      <c r="EE28" s="215"/>
      <c r="EF28" s="215"/>
      <c r="EG28" s="215"/>
      <c r="EH28" s="215"/>
      <c r="EI28" s="215"/>
      <c r="EJ28" s="215"/>
      <c r="EK28" s="215"/>
      <c r="EL28" s="215"/>
      <c r="EM28" s="215"/>
      <c r="EN28" s="215"/>
      <c r="EO28" s="216"/>
      <c r="EP28" s="186"/>
      <c r="EQ28" s="186"/>
      <c r="ER28" s="215"/>
      <c r="ES28" s="215"/>
      <c r="ET28" s="215"/>
      <c r="EU28" s="215"/>
      <c r="EV28" s="215"/>
      <c r="EW28" s="215"/>
      <c r="EX28" s="215"/>
      <c r="EY28" s="215"/>
      <c r="EZ28" s="215"/>
      <c r="FA28" s="215"/>
      <c r="FB28" s="215"/>
      <c r="FC28" s="215"/>
      <c r="FD28" s="215"/>
      <c r="FE28" s="216"/>
      <c r="FF28" s="27"/>
      <c r="FG28" s="27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76"/>
      <c r="FW28" s="86"/>
      <c r="FX28" s="8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7"/>
      <c r="GN28" s="86"/>
      <c r="GO28" s="8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7"/>
      <c r="HE28" s="27"/>
      <c r="HF28" s="27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76"/>
      <c r="HV28" s="27"/>
      <c r="HW28" s="27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76"/>
      <c r="IM28" s="27"/>
      <c r="IN28" s="27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76"/>
    </row>
    <row r="29" spans="1:262" ht="12.75" customHeight="1">
      <c r="A29" s="325" t="s">
        <v>374</v>
      </c>
      <c r="B29" s="32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07"/>
      <c r="R29" s="217" t="s">
        <v>374</v>
      </c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07"/>
      <c r="AH29" s="190" t="s">
        <v>335</v>
      </c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6"/>
      <c r="AX29" s="190" t="s">
        <v>335</v>
      </c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6"/>
      <c r="BN29" s="190" t="s">
        <v>335</v>
      </c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6"/>
      <c r="CD29" s="190" t="s">
        <v>335</v>
      </c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6"/>
      <c r="CT29" s="190" t="s">
        <v>335</v>
      </c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6"/>
      <c r="DJ29" s="190" t="s">
        <v>335</v>
      </c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6"/>
      <c r="DZ29" s="190" t="s">
        <v>335</v>
      </c>
      <c r="EB29" s="215"/>
      <c r="EC29" s="215"/>
      <c r="ED29" s="215"/>
      <c r="EE29" s="215"/>
      <c r="EF29" s="215"/>
      <c r="EG29" s="215"/>
      <c r="EH29" s="215"/>
      <c r="EI29" s="215"/>
      <c r="EJ29" s="215"/>
      <c r="EK29" s="215"/>
      <c r="EL29" s="215"/>
      <c r="EM29" s="215"/>
      <c r="EN29" s="215"/>
      <c r="EO29" s="216"/>
      <c r="EP29" s="190" t="s">
        <v>335</v>
      </c>
      <c r="ER29" s="215"/>
      <c r="ES29" s="215"/>
      <c r="ET29" s="215"/>
      <c r="EU29" s="215"/>
      <c r="EV29" s="215"/>
      <c r="EW29" s="215"/>
      <c r="EX29" s="215"/>
      <c r="EY29" s="215"/>
      <c r="EZ29" s="215"/>
      <c r="FA29" s="215"/>
      <c r="FB29" s="215"/>
      <c r="FC29" s="215"/>
      <c r="FD29" s="215"/>
      <c r="FE29" s="216"/>
      <c r="FF29" s="28" t="s">
        <v>40</v>
      </c>
      <c r="FG29" s="28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76"/>
      <c r="FW29" s="29" t="s">
        <v>79</v>
      </c>
      <c r="FX29" s="29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7"/>
      <c r="GN29" s="29" t="s">
        <v>84</v>
      </c>
      <c r="GO29" s="29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7"/>
      <c r="HE29" s="28" t="s">
        <v>87</v>
      </c>
      <c r="HF29" s="28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76"/>
      <c r="HV29" s="28" t="s">
        <v>90</v>
      </c>
      <c r="HW29" s="28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76"/>
      <c r="IM29" s="28" t="s">
        <v>92</v>
      </c>
      <c r="IN29" s="28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76"/>
    </row>
    <row r="30" spans="1:262" ht="12.75" customHeight="1">
      <c r="A30" s="218" t="s">
        <v>292</v>
      </c>
      <c r="B30" s="21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07"/>
      <c r="R30" s="218" t="s">
        <v>292</v>
      </c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07"/>
      <c r="AH30" s="217" t="s">
        <v>336</v>
      </c>
      <c r="AI30" s="217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6"/>
      <c r="AX30" s="217" t="s">
        <v>336</v>
      </c>
      <c r="AY30" s="217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216"/>
      <c r="BN30" s="217" t="s">
        <v>336</v>
      </c>
      <c r="BO30" s="217"/>
      <c r="BP30" s="215"/>
      <c r="BQ30" s="215"/>
      <c r="BR30" s="215"/>
      <c r="BS30" s="215"/>
      <c r="BT30" s="215"/>
      <c r="BU30" s="215"/>
      <c r="BV30" s="215"/>
      <c r="BW30" s="215"/>
      <c r="BX30" s="215"/>
      <c r="BY30" s="215"/>
      <c r="BZ30" s="215"/>
      <c r="CA30" s="215"/>
      <c r="CB30" s="215"/>
      <c r="CC30" s="216"/>
      <c r="CD30" s="217" t="s">
        <v>336</v>
      </c>
      <c r="CE30" s="217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5"/>
      <c r="CS30" s="216"/>
      <c r="CT30" s="217" t="s">
        <v>336</v>
      </c>
      <c r="CU30" s="217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6"/>
      <c r="DJ30" s="217" t="s">
        <v>336</v>
      </c>
      <c r="DK30" s="217"/>
      <c r="DL30" s="215"/>
      <c r="DM30" s="215"/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6"/>
      <c r="DZ30" s="217" t="s">
        <v>336</v>
      </c>
      <c r="EA30" s="217"/>
      <c r="EB30" s="215"/>
      <c r="EC30" s="215"/>
      <c r="ED30" s="215"/>
      <c r="EE30" s="215"/>
      <c r="EF30" s="215"/>
      <c r="EG30" s="215"/>
      <c r="EH30" s="215"/>
      <c r="EI30" s="215"/>
      <c r="EJ30" s="215"/>
      <c r="EK30" s="215"/>
      <c r="EL30" s="215"/>
      <c r="EM30" s="215"/>
      <c r="EN30" s="215"/>
      <c r="EO30" s="216"/>
      <c r="EP30" s="217" t="s">
        <v>336</v>
      </c>
      <c r="EQ30" s="217"/>
      <c r="ER30" s="215"/>
      <c r="ES30" s="215"/>
      <c r="ET30" s="215"/>
      <c r="EU30" s="215"/>
      <c r="EV30" s="215"/>
      <c r="EW30" s="215"/>
      <c r="EX30" s="215"/>
      <c r="EY30" s="215"/>
      <c r="EZ30" s="215"/>
      <c r="FA30" s="215"/>
      <c r="FB30" s="215"/>
      <c r="FC30" s="215"/>
      <c r="FD30" s="215"/>
      <c r="FE30" s="216"/>
      <c r="FF30" s="29" t="s">
        <v>41</v>
      </c>
      <c r="FG30" s="29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76"/>
      <c r="FW30" s="29" t="s">
        <v>41</v>
      </c>
      <c r="FX30" s="29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7"/>
      <c r="GN30" s="29" t="s">
        <v>41</v>
      </c>
      <c r="GO30" s="29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7"/>
    </row>
    <row r="31" spans="1:262" ht="12.75" customHeight="1">
      <c r="A31" s="190" t="s">
        <v>409</v>
      </c>
      <c r="B31" s="190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07"/>
      <c r="R31" s="190" t="s">
        <v>409</v>
      </c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07"/>
      <c r="AH31" s="247" t="s">
        <v>42</v>
      </c>
      <c r="AI31" s="247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6"/>
      <c r="AX31" s="247" t="s">
        <v>42</v>
      </c>
      <c r="AY31" s="247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216"/>
      <c r="BN31" s="247" t="s">
        <v>42</v>
      </c>
      <c r="BO31" s="247"/>
      <c r="BP31" s="215"/>
      <c r="BQ31" s="215"/>
      <c r="BR31" s="215"/>
      <c r="BS31" s="215"/>
      <c r="BT31" s="215"/>
      <c r="BU31" s="215"/>
      <c r="BV31" s="215"/>
      <c r="BW31" s="215"/>
      <c r="BX31" s="215"/>
      <c r="BY31" s="215"/>
      <c r="BZ31" s="215"/>
      <c r="CA31" s="215"/>
      <c r="CB31" s="215"/>
      <c r="CC31" s="216"/>
      <c r="CD31" s="247" t="s">
        <v>42</v>
      </c>
      <c r="CE31" s="247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6"/>
      <c r="CT31" s="247" t="s">
        <v>42</v>
      </c>
      <c r="CU31" s="247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6"/>
      <c r="DJ31" s="247" t="s">
        <v>42</v>
      </c>
      <c r="DK31" s="247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6"/>
      <c r="DZ31" s="247" t="s">
        <v>42</v>
      </c>
      <c r="EA31" s="247"/>
      <c r="EB31" s="215"/>
      <c r="EC31" s="215"/>
      <c r="ED31" s="215"/>
      <c r="EE31" s="215"/>
      <c r="EF31" s="215"/>
      <c r="EG31" s="215"/>
      <c r="EH31" s="215"/>
      <c r="EI31" s="215"/>
      <c r="EJ31" s="215"/>
      <c r="EK31" s="215"/>
      <c r="EL31" s="215"/>
      <c r="EM31" s="215"/>
      <c r="EN31" s="215"/>
      <c r="EO31" s="216"/>
      <c r="EP31" s="247" t="s">
        <v>42</v>
      </c>
      <c r="EQ31" s="247"/>
      <c r="ER31" s="215"/>
      <c r="ES31" s="215"/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6"/>
      <c r="FF31" s="30" t="s">
        <v>42</v>
      </c>
      <c r="FG31" s="30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76"/>
      <c r="FW31" s="30" t="s">
        <v>42</v>
      </c>
      <c r="FX31" s="30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7"/>
      <c r="GN31" s="104" t="s">
        <v>42</v>
      </c>
      <c r="GO31" s="104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7"/>
      <c r="HE31" s="31" t="s">
        <v>43</v>
      </c>
      <c r="HF31" s="31"/>
      <c r="HT31" s="32" t="s">
        <v>44</v>
      </c>
      <c r="HV31" s="31" t="s">
        <v>43</v>
      </c>
      <c r="HW31" s="31"/>
      <c r="IK31" s="32" t="s">
        <v>44</v>
      </c>
      <c r="IM31" s="31" t="s">
        <v>43</v>
      </c>
      <c r="IN31" s="31"/>
      <c r="JB31" s="32" t="s">
        <v>44</v>
      </c>
    </row>
    <row r="32" spans="1:262">
      <c r="A32" s="190" t="s">
        <v>441</v>
      </c>
      <c r="B32" s="190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07"/>
      <c r="R32" s="277" t="s">
        <v>407</v>
      </c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07"/>
      <c r="AH32" s="247"/>
      <c r="AI32" s="247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6"/>
      <c r="AX32" s="247"/>
      <c r="AY32" s="247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6"/>
      <c r="BN32" s="247"/>
      <c r="BO32" s="247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6"/>
      <c r="CD32" s="247"/>
      <c r="CE32" s="247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6"/>
      <c r="CT32" s="247"/>
      <c r="CU32" s="247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6"/>
      <c r="DJ32" s="247"/>
      <c r="DK32" s="247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6"/>
      <c r="DZ32" s="247"/>
      <c r="EA32" s="247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6"/>
      <c r="EP32" s="247"/>
      <c r="EQ32" s="247"/>
      <c r="ER32" s="215"/>
      <c r="ES32" s="215"/>
      <c r="ET32" s="215"/>
      <c r="EU32" s="215"/>
      <c r="EV32" s="215"/>
      <c r="EW32" s="215"/>
      <c r="EX32" s="215"/>
      <c r="EY32" s="215"/>
      <c r="EZ32" s="215"/>
      <c r="FA32" s="215"/>
      <c r="FB32" s="215"/>
      <c r="FC32" s="215"/>
      <c r="FD32" s="215"/>
      <c r="FE32" s="216"/>
      <c r="HE32" s="31" t="s">
        <v>45</v>
      </c>
      <c r="HF32" s="31"/>
      <c r="HT32" s="32"/>
      <c r="HV32" s="31" t="s">
        <v>45</v>
      </c>
      <c r="HW32" s="31"/>
      <c r="IK32" s="32"/>
      <c r="IM32" s="31" t="s">
        <v>45</v>
      </c>
      <c r="IN32" s="31"/>
      <c r="JB32" s="32"/>
    </row>
    <row r="33" spans="1:262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207"/>
      <c r="R33" s="277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207"/>
      <c r="AH33" s="219" t="s">
        <v>261</v>
      </c>
      <c r="AI33" s="219"/>
      <c r="AX33" s="219" t="s">
        <v>261</v>
      </c>
      <c r="AY33" s="219"/>
      <c r="BN33" s="219" t="s">
        <v>261</v>
      </c>
      <c r="BO33" s="219"/>
      <c r="CD33" s="219" t="s">
        <v>261</v>
      </c>
      <c r="CE33" s="219"/>
      <c r="CT33" s="219" t="s">
        <v>261</v>
      </c>
      <c r="CU33" s="219"/>
      <c r="DJ33" s="219" t="s">
        <v>261</v>
      </c>
      <c r="DK33" s="219"/>
      <c r="DZ33" s="219" t="s">
        <v>261</v>
      </c>
      <c r="EA33" s="219"/>
      <c r="EP33" s="219" t="s">
        <v>261</v>
      </c>
      <c r="EQ33" s="219"/>
      <c r="FF33" s="31" t="s">
        <v>43</v>
      </c>
      <c r="FG33" s="31"/>
      <c r="FU33" s="32" t="s">
        <v>44</v>
      </c>
      <c r="FW33" s="98" t="s">
        <v>43</v>
      </c>
      <c r="FX33" s="98"/>
      <c r="GL33" s="99" t="s">
        <v>44</v>
      </c>
      <c r="GN33" s="98" t="s">
        <v>43</v>
      </c>
      <c r="GO33" s="98"/>
      <c r="HC33" s="99" t="s">
        <v>44</v>
      </c>
      <c r="HE33" s="154" t="s">
        <v>47</v>
      </c>
      <c r="HF33" s="154"/>
      <c r="HT33" s="32"/>
      <c r="HV33" s="154" t="s">
        <v>47</v>
      </c>
      <c r="HW33" s="154"/>
      <c r="IK33" s="32"/>
      <c r="IM33" s="154" t="s">
        <v>47</v>
      </c>
      <c r="IN33" s="154"/>
      <c r="JB33" s="32"/>
    </row>
    <row r="34" spans="1:262">
      <c r="A34" s="190" t="s">
        <v>262</v>
      </c>
      <c r="B34" s="190"/>
      <c r="C34" s="327"/>
      <c r="D34" s="327"/>
      <c r="E34" s="220"/>
      <c r="F34" s="327"/>
      <c r="G34" s="190"/>
      <c r="H34" s="190"/>
      <c r="I34" s="190"/>
      <c r="J34" s="190"/>
      <c r="K34" s="190"/>
      <c r="L34" s="190"/>
      <c r="M34" s="190"/>
      <c r="N34" s="190"/>
      <c r="O34" s="190"/>
      <c r="P34" s="207"/>
      <c r="R34" s="190" t="s">
        <v>262</v>
      </c>
      <c r="T34" s="219"/>
      <c r="U34" s="219"/>
      <c r="V34" s="220"/>
      <c r="W34" s="219"/>
      <c r="X34" s="190"/>
      <c r="Y34" s="190"/>
      <c r="Z34" s="190"/>
      <c r="AA34" s="190"/>
      <c r="AB34" s="190"/>
      <c r="AC34" s="190"/>
      <c r="AD34" s="190"/>
      <c r="AE34" s="190"/>
      <c r="AF34" s="190"/>
      <c r="AG34" s="207"/>
      <c r="AH34" s="190" t="s">
        <v>262</v>
      </c>
      <c r="AJ34" s="219"/>
      <c r="AK34" s="219"/>
      <c r="AL34" s="219"/>
      <c r="AM34" s="220"/>
      <c r="AN34" s="219"/>
      <c r="AX34" s="190" t="s">
        <v>262</v>
      </c>
      <c r="AZ34" s="219"/>
      <c r="BA34" s="219"/>
      <c r="BB34" s="219"/>
      <c r="BC34" s="220"/>
      <c r="BD34" s="219"/>
      <c r="BN34" s="190" t="s">
        <v>262</v>
      </c>
      <c r="BP34" s="219"/>
      <c r="BQ34" s="219"/>
      <c r="BR34" s="219"/>
      <c r="BS34" s="220"/>
      <c r="BT34" s="219"/>
      <c r="CD34" s="190" t="s">
        <v>262</v>
      </c>
      <c r="CF34" s="219"/>
      <c r="CG34" s="219"/>
      <c r="CH34" s="219"/>
      <c r="CI34" s="220"/>
      <c r="CJ34" s="219"/>
      <c r="CT34" s="190" t="s">
        <v>262</v>
      </c>
      <c r="CV34" s="219"/>
      <c r="CW34" s="219"/>
      <c r="CX34" s="219"/>
      <c r="CY34" s="220"/>
      <c r="CZ34" s="219"/>
      <c r="DJ34" s="190" t="s">
        <v>262</v>
      </c>
      <c r="DL34" s="219"/>
      <c r="DM34" s="219"/>
      <c r="DN34" s="219"/>
      <c r="DO34" s="220"/>
      <c r="DP34" s="219"/>
      <c r="DZ34" s="190" t="s">
        <v>262</v>
      </c>
      <c r="EB34" s="219"/>
      <c r="EC34" s="219"/>
      <c r="ED34" s="219"/>
      <c r="EE34" s="220"/>
      <c r="EF34" s="219"/>
      <c r="EP34" s="190" t="s">
        <v>262</v>
      </c>
      <c r="ER34" s="219"/>
      <c r="ES34" s="219"/>
      <c r="ET34" s="219"/>
      <c r="EU34" s="220"/>
      <c r="EV34" s="219"/>
      <c r="FF34" s="31" t="s">
        <v>45</v>
      </c>
      <c r="FG34" s="31"/>
      <c r="FU34" s="32" t="s">
        <v>46</v>
      </c>
      <c r="FW34" s="98" t="s">
        <v>45</v>
      </c>
      <c r="FX34" s="98"/>
      <c r="GL34" s="99" t="s">
        <v>80</v>
      </c>
      <c r="GN34" s="98" t="s">
        <v>45</v>
      </c>
      <c r="GO34" s="98"/>
      <c r="HC34" s="99"/>
    </row>
    <row r="35" spans="1:262">
      <c r="A35" s="325" t="s">
        <v>436</v>
      </c>
      <c r="B35" s="325"/>
      <c r="C35" s="327"/>
      <c r="D35" s="327"/>
      <c r="E35" s="220"/>
      <c r="F35" s="327"/>
      <c r="G35" s="190"/>
      <c r="H35" s="190"/>
      <c r="I35" s="190"/>
      <c r="J35" s="190"/>
      <c r="K35" s="190"/>
      <c r="L35" s="190"/>
      <c r="M35" s="190"/>
      <c r="N35" s="190"/>
      <c r="O35" s="190"/>
      <c r="P35" s="207"/>
      <c r="R35" s="217" t="s">
        <v>59</v>
      </c>
      <c r="T35" s="219"/>
      <c r="U35" s="219"/>
      <c r="V35" s="220"/>
      <c r="W35" s="219"/>
      <c r="X35" s="190"/>
      <c r="Y35" s="190"/>
      <c r="Z35" s="190"/>
      <c r="AA35" s="190"/>
      <c r="AB35" s="190"/>
      <c r="AC35" s="190"/>
      <c r="AD35" s="190"/>
      <c r="AE35" s="190"/>
      <c r="AF35" s="190"/>
      <c r="AG35" s="207"/>
      <c r="AH35" s="217" t="s">
        <v>59</v>
      </c>
      <c r="AI35" s="217"/>
      <c r="AJ35" s="217"/>
      <c r="AK35" s="217"/>
      <c r="AL35" s="217"/>
      <c r="AM35" s="217"/>
      <c r="AN35" s="217"/>
      <c r="AX35" s="217" t="s">
        <v>59</v>
      </c>
      <c r="AY35" s="217"/>
      <c r="AZ35" s="217"/>
      <c r="BA35" s="217"/>
      <c r="BB35" s="217"/>
      <c r="BC35" s="217"/>
      <c r="BD35" s="217"/>
      <c r="BN35" s="217" t="s">
        <v>59</v>
      </c>
      <c r="BO35" s="217"/>
      <c r="BP35" s="217"/>
      <c r="BQ35" s="217"/>
      <c r="BR35" s="217"/>
      <c r="BS35" s="217"/>
      <c r="BT35" s="217"/>
      <c r="CD35" s="217" t="s">
        <v>59</v>
      </c>
      <c r="CE35" s="217"/>
      <c r="CF35" s="217"/>
      <c r="CG35" s="217"/>
      <c r="CH35" s="217"/>
      <c r="CI35" s="217"/>
      <c r="CJ35" s="217"/>
      <c r="CT35" s="217" t="s">
        <v>59</v>
      </c>
      <c r="CU35" s="217"/>
      <c r="CV35" s="217"/>
      <c r="CW35" s="217"/>
      <c r="CX35" s="217"/>
      <c r="CY35" s="217"/>
      <c r="CZ35" s="217"/>
      <c r="DJ35" s="217" t="s">
        <v>59</v>
      </c>
      <c r="DK35" s="217"/>
      <c r="DL35" s="217"/>
      <c r="DM35" s="217"/>
      <c r="DN35" s="217"/>
      <c r="DO35" s="217"/>
      <c r="DP35" s="217"/>
      <c r="DZ35" s="217" t="s">
        <v>59</v>
      </c>
      <c r="EA35" s="217"/>
      <c r="EB35" s="217"/>
      <c r="EC35" s="217"/>
      <c r="ED35" s="217"/>
      <c r="EE35" s="217"/>
      <c r="EF35" s="217"/>
      <c r="EP35" s="217" t="s">
        <v>59</v>
      </c>
      <c r="EQ35" s="217"/>
      <c r="ER35" s="217"/>
      <c r="ES35" s="217"/>
      <c r="ET35" s="217"/>
      <c r="EU35" s="217"/>
      <c r="EV35" s="217"/>
      <c r="FF35" s="33" t="s">
        <v>47</v>
      </c>
      <c r="FG35" s="33"/>
      <c r="FU35" s="32" t="s">
        <v>48</v>
      </c>
      <c r="FW35" s="33" t="s">
        <v>47</v>
      </c>
      <c r="FX35" s="33"/>
      <c r="GL35" s="99" t="s">
        <v>81</v>
      </c>
      <c r="GN35" s="33" t="s">
        <v>47</v>
      </c>
      <c r="GO35" s="33"/>
      <c r="HC35" s="99"/>
      <c r="HE35" s="28" t="s">
        <v>49</v>
      </c>
      <c r="HF35" s="28"/>
      <c r="HV35" s="28" t="s">
        <v>49</v>
      </c>
      <c r="HW35" s="28"/>
      <c r="IM35" s="28" t="s">
        <v>49</v>
      </c>
      <c r="IN35" s="28"/>
    </row>
    <row r="36" spans="1:262">
      <c r="A36" s="325" t="s">
        <v>52</v>
      </c>
      <c r="B36" s="325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296" t="s">
        <v>44</v>
      </c>
      <c r="R36" s="217" t="s">
        <v>52</v>
      </c>
      <c r="T36" s="221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296" t="s">
        <v>44</v>
      </c>
      <c r="AH36" s="217" t="s">
        <v>52</v>
      </c>
      <c r="AI36" s="217"/>
      <c r="AJ36" s="219"/>
      <c r="AK36" s="219"/>
      <c r="AL36" s="219"/>
      <c r="AM36" s="220"/>
      <c r="AN36" s="219"/>
      <c r="AX36" s="217" t="s">
        <v>52</v>
      </c>
      <c r="AY36" s="217"/>
      <c r="AZ36" s="219"/>
      <c r="BA36" s="219"/>
      <c r="BB36" s="219"/>
      <c r="BC36" s="220"/>
      <c r="BD36" s="219"/>
      <c r="BN36" s="217" t="s">
        <v>52</v>
      </c>
      <c r="BO36" s="217"/>
      <c r="BP36" s="219"/>
      <c r="BQ36" s="219"/>
      <c r="BR36" s="219"/>
      <c r="BS36" s="220"/>
      <c r="BT36" s="219"/>
      <c r="CD36" s="217" t="s">
        <v>52</v>
      </c>
      <c r="CE36" s="217"/>
      <c r="CF36" s="219"/>
      <c r="CG36" s="219"/>
      <c r="CH36" s="219"/>
      <c r="CI36" s="220"/>
      <c r="CJ36" s="219"/>
      <c r="CT36" s="217" t="s">
        <v>52</v>
      </c>
      <c r="CU36" s="217"/>
      <c r="CV36" s="219"/>
      <c r="CW36" s="219"/>
      <c r="CX36" s="219"/>
      <c r="CY36" s="220"/>
      <c r="CZ36" s="219"/>
      <c r="DJ36" s="217" t="s">
        <v>52</v>
      </c>
      <c r="DK36" s="217"/>
      <c r="DL36" s="219"/>
      <c r="DM36" s="219"/>
      <c r="DN36" s="219"/>
      <c r="DO36" s="220"/>
      <c r="DP36" s="219"/>
      <c r="DZ36" s="217" t="s">
        <v>52</v>
      </c>
      <c r="EA36" s="217"/>
      <c r="EB36" s="219"/>
      <c r="EC36" s="219"/>
      <c r="ED36" s="219"/>
      <c r="EE36" s="220"/>
      <c r="EF36" s="219"/>
      <c r="EP36" s="217" t="s">
        <v>52</v>
      </c>
      <c r="EQ36" s="217"/>
      <c r="ER36" s="219"/>
      <c r="ES36" s="219"/>
      <c r="ET36" s="219"/>
      <c r="EU36" s="220"/>
      <c r="EV36" s="219"/>
    </row>
    <row r="37" spans="1:262">
      <c r="A37" s="277"/>
      <c r="B37" s="277"/>
      <c r="C37" s="224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296" t="s">
        <v>438</v>
      </c>
      <c r="R37" s="277"/>
      <c r="T37" s="224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296" t="s">
        <v>385</v>
      </c>
      <c r="AJ37" s="221"/>
      <c r="AN37" s="222"/>
      <c r="AZ37" s="221"/>
      <c r="BD37" s="222"/>
      <c r="BP37" s="221"/>
      <c r="BT37" s="222"/>
      <c r="CF37" s="221"/>
      <c r="CJ37" s="222"/>
      <c r="CV37" s="221"/>
      <c r="CZ37" s="222"/>
      <c r="DL37" s="221"/>
      <c r="DP37" s="222"/>
      <c r="EB37" s="221"/>
      <c r="EF37" s="222"/>
      <c r="ER37" s="221"/>
      <c r="EV37" s="222"/>
      <c r="FF37" s="28" t="s">
        <v>49</v>
      </c>
      <c r="FG37" s="28"/>
      <c r="FW37" s="29" t="s">
        <v>49</v>
      </c>
      <c r="FX37" s="29"/>
      <c r="GN37" s="29" t="s">
        <v>49</v>
      </c>
      <c r="GO37" s="29"/>
      <c r="HE37" s="143" t="s">
        <v>59</v>
      </c>
      <c r="HF37" s="143"/>
      <c r="HG37" s="143"/>
      <c r="HH37" s="35"/>
      <c r="HI37" s="35"/>
      <c r="HJ37" s="35"/>
      <c r="HK37" s="35"/>
      <c r="HL37" s="35"/>
      <c r="HM37" s="35"/>
      <c r="HN37" s="35"/>
      <c r="HV37" s="143" t="s">
        <v>59</v>
      </c>
      <c r="HW37" s="143"/>
      <c r="HX37" s="143"/>
      <c r="HY37" s="35"/>
      <c r="HZ37" s="35"/>
      <c r="IA37" s="35"/>
      <c r="IB37" s="35"/>
      <c r="IC37" s="35"/>
      <c r="ID37" s="35"/>
      <c r="IE37" s="35"/>
      <c r="IM37" s="143" t="s">
        <v>59</v>
      </c>
      <c r="IN37" s="143"/>
      <c r="IO37" s="143"/>
      <c r="IP37" s="35"/>
      <c r="IQ37" s="35"/>
      <c r="IR37" s="35"/>
      <c r="IS37" s="35"/>
      <c r="IT37" s="35"/>
      <c r="IU37" s="35"/>
      <c r="IV37" s="35"/>
    </row>
    <row r="38" spans="1:262">
      <c r="A38" s="328" t="s">
        <v>437</v>
      </c>
      <c r="B38" s="328"/>
      <c r="C38" s="190"/>
      <c r="D38" s="226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296" t="s">
        <v>439</v>
      </c>
      <c r="R38" s="223" t="s">
        <v>263</v>
      </c>
      <c r="T38" s="221"/>
      <c r="U38" s="226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296" t="s">
        <v>386</v>
      </c>
      <c r="AH38" s="223" t="s">
        <v>263</v>
      </c>
      <c r="AI38" s="223"/>
      <c r="AJ38" s="224"/>
      <c r="AN38" s="222"/>
      <c r="AW38" s="222" t="s">
        <v>44</v>
      </c>
      <c r="AX38" s="223" t="s">
        <v>263</v>
      </c>
      <c r="AY38" s="223"/>
      <c r="AZ38" s="224"/>
      <c r="BD38" s="222"/>
      <c r="BM38" s="222" t="s">
        <v>44</v>
      </c>
      <c r="BN38" s="223" t="s">
        <v>263</v>
      </c>
      <c r="BO38" s="223"/>
      <c r="BP38" s="224"/>
      <c r="BT38" s="222"/>
      <c r="CC38" s="222" t="s">
        <v>44</v>
      </c>
      <c r="CD38" s="223" t="s">
        <v>263</v>
      </c>
      <c r="CE38" s="223"/>
      <c r="CF38" s="224"/>
      <c r="CJ38" s="222"/>
      <c r="CS38" s="222" t="s">
        <v>44</v>
      </c>
      <c r="CT38" s="223" t="s">
        <v>263</v>
      </c>
      <c r="CU38" s="223"/>
      <c r="CV38" s="224"/>
      <c r="CZ38" s="222"/>
      <c r="DI38" s="222" t="s">
        <v>44</v>
      </c>
      <c r="DJ38" s="223" t="s">
        <v>263</v>
      </c>
      <c r="DK38" s="223"/>
      <c r="DL38" s="224"/>
      <c r="DP38" s="222"/>
      <c r="DY38" s="222" t="s">
        <v>44</v>
      </c>
      <c r="DZ38" s="223" t="s">
        <v>263</v>
      </c>
      <c r="EA38" s="223"/>
      <c r="EB38" s="224"/>
      <c r="EF38" s="222"/>
      <c r="EO38" s="222" t="s">
        <v>44</v>
      </c>
      <c r="EP38" s="223" t="s">
        <v>263</v>
      </c>
      <c r="EQ38" s="223"/>
      <c r="ER38" s="224"/>
      <c r="EV38" s="222"/>
      <c r="FE38" s="222" t="s">
        <v>44</v>
      </c>
      <c r="HE38" s="307" t="s">
        <v>60</v>
      </c>
      <c r="HF38" s="307"/>
      <c r="HG38" s="307"/>
      <c r="HH38" s="307"/>
      <c r="HI38" s="307"/>
      <c r="HJ38" s="307"/>
      <c r="HK38" s="307"/>
      <c r="HL38" s="307"/>
      <c r="HM38" s="307"/>
      <c r="HN38" s="307"/>
      <c r="HO38" s="307"/>
      <c r="HP38" s="307"/>
      <c r="HQ38" s="307"/>
      <c r="HR38" s="307"/>
      <c r="HS38" s="307"/>
      <c r="HT38" s="307"/>
      <c r="HV38" s="307" t="s">
        <v>60</v>
      </c>
      <c r="HW38" s="307"/>
      <c r="HX38" s="307"/>
      <c r="HY38" s="307"/>
      <c r="HZ38" s="307"/>
      <c r="IA38" s="307"/>
      <c r="IB38" s="307"/>
      <c r="IC38" s="307"/>
      <c r="ID38" s="307"/>
      <c r="IE38" s="307"/>
      <c r="IF38" s="307"/>
      <c r="IG38" s="307"/>
      <c r="IH38" s="307"/>
      <c r="II38" s="307"/>
      <c r="IJ38" s="307"/>
      <c r="IK38" s="307"/>
      <c r="IM38" s="307" t="s">
        <v>60</v>
      </c>
      <c r="IN38" s="307"/>
      <c r="IO38" s="307"/>
      <c r="IP38" s="307"/>
      <c r="IQ38" s="307"/>
      <c r="IR38" s="307"/>
      <c r="IS38" s="307"/>
      <c r="IT38" s="307"/>
      <c r="IU38" s="307"/>
      <c r="IV38" s="307"/>
      <c r="IW38" s="307"/>
      <c r="IX38" s="307"/>
      <c r="IY38" s="307"/>
      <c r="IZ38" s="307"/>
      <c r="JA38" s="307"/>
      <c r="JB38" s="307"/>
    </row>
    <row r="39" spans="1:262" ht="12.75" customHeight="1">
      <c r="AH39" s="225" t="s">
        <v>47</v>
      </c>
      <c r="AI39" s="225"/>
      <c r="AJ39" s="221"/>
      <c r="AL39" s="226"/>
      <c r="AN39" s="222"/>
      <c r="AW39" s="222" t="s">
        <v>264</v>
      </c>
      <c r="AX39" s="225" t="s">
        <v>47</v>
      </c>
      <c r="AY39" s="225"/>
      <c r="AZ39" s="221"/>
      <c r="BB39" s="226"/>
      <c r="BD39" s="222"/>
      <c r="BM39" s="222" t="s">
        <v>264</v>
      </c>
      <c r="BN39" s="225" t="s">
        <v>47</v>
      </c>
      <c r="BO39" s="225"/>
      <c r="BP39" s="221"/>
      <c r="BR39" s="226"/>
      <c r="BT39" s="222"/>
      <c r="CC39" s="222" t="s">
        <v>264</v>
      </c>
      <c r="CD39" s="225" t="s">
        <v>47</v>
      </c>
      <c r="CE39" s="225"/>
      <c r="CF39" s="221"/>
      <c r="CH39" s="226"/>
      <c r="CJ39" s="222"/>
      <c r="CS39" s="222" t="s">
        <v>264</v>
      </c>
      <c r="CT39" s="225" t="s">
        <v>47</v>
      </c>
      <c r="CU39" s="225"/>
      <c r="CV39" s="221"/>
      <c r="CX39" s="226"/>
      <c r="CZ39" s="222"/>
      <c r="DI39" s="222" t="s">
        <v>264</v>
      </c>
      <c r="DJ39" s="225" t="s">
        <v>47</v>
      </c>
      <c r="DK39" s="225"/>
      <c r="DL39" s="221"/>
      <c r="DN39" s="226"/>
      <c r="DP39" s="222"/>
      <c r="DY39" s="222" t="s">
        <v>264</v>
      </c>
      <c r="DZ39" s="225" t="s">
        <v>47</v>
      </c>
      <c r="EA39" s="225"/>
      <c r="EB39" s="221"/>
      <c r="ED39" s="226"/>
      <c r="EF39" s="222"/>
      <c r="EO39" s="222" t="s">
        <v>264</v>
      </c>
      <c r="EP39" s="225" t="s">
        <v>47</v>
      </c>
      <c r="EQ39" s="225"/>
      <c r="ER39" s="221"/>
      <c r="ET39" s="226"/>
      <c r="EV39" s="222"/>
      <c r="FE39" s="222" t="s">
        <v>264</v>
      </c>
      <c r="FF39" s="143" t="s">
        <v>59</v>
      </c>
      <c r="FG39" s="143"/>
      <c r="FH39" s="143"/>
      <c r="FI39" s="35"/>
      <c r="FJ39" s="35"/>
      <c r="FK39" s="35"/>
      <c r="FL39" s="35"/>
      <c r="FM39" s="35"/>
      <c r="FN39" s="35"/>
      <c r="FO39" s="35"/>
      <c r="FW39" s="34" t="s">
        <v>59</v>
      </c>
      <c r="FX39" s="34"/>
      <c r="FY39" s="34"/>
      <c r="FZ39" s="35"/>
      <c r="GA39" s="35"/>
      <c r="GB39" s="35"/>
      <c r="GC39" s="35"/>
      <c r="GD39" s="35"/>
      <c r="GE39" s="35"/>
      <c r="GF39" s="35"/>
      <c r="GN39" s="34" t="s">
        <v>59</v>
      </c>
      <c r="GO39" s="34"/>
      <c r="GP39" s="34"/>
      <c r="GQ39" s="35"/>
      <c r="GR39" s="35"/>
      <c r="GS39" s="35"/>
      <c r="GT39" s="35"/>
      <c r="GU39" s="35"/>
      <c r="GV39" s="35"/>
      <c r="GW39" s="35"/>
      <c r="HE39" s="28" t="s">
        <v>52</v>
      </c>
      <c r="HF39" s="28"/>
      <c r="HG39" s="28"/>
      <c r="HH39" s="35"/>
      <c r="HI39" s="35"/>
      <c r="HJ39" s="35"/>
      <c r="HK39" s="35"/>
      <c r="HL39" s="35"/>
      <c r="HM39" s="35"/>
      <c r="HN39" s="35"/>
      <c r="HV39" s="28" t="s">
        <v>52</v>
      </c>
      <c r="HW39" s="28"/>
      <c r="HX39" s="28"/>
      <c r="HY39" s="35"/>
      <c r="HZ39" s="35"/>
      <c r="IA39" s="35"/>
      <c r="IB39" s="35"/>
      <c r="IC39" s="35"/>
      <c r="ID39" s="35"/>
      <c r="IE39" s="35"/>
      <c r="IM39" s="28" t="s">
        <v>52</v>
      </c>
      <c r="IN39" s="28"/>
      <c r="IO39" s="28"/>
      <c r="IP39" s="35"/>
      <c r="IQ39" s="35"/>
      <c r="IR39" s="35"/>
      <c r="IS39" s="35"/>
      <c r="IT39" s="35"/>
      <c r="IU39" s="35"/>
      <c r="IV39" s="35"/>
    </row>
    <row r="40" spans="1:262" ht="12.75" customHeight="1">
      <c r="AW40" s="222" t="s">
        <v>265</v>
      </c>
      <c r="BM40" s="222" t="s">
        <v>265</v>
      </c>
      <c r="CC40" s="222" t="s">
        <v>265</v>
      </c>
      <c r="CS40" s="222" t="s">
        <v>265</v>
      </c>
      <c r="DI40" s="222" t="s">
        <v>265</v>
      </c>
      <c r="DY40" s="222" t="s">
        <v>265</v>
      </c>
      <c r="EO40" s="222" t="s">
        <v>265</v>
      </c>
      <c r="FE40" s="222" t="s">
        <v>265</v>
      </c>
      <c r="FF40" s="307" t="s">
        <v>60</v>
      </c>
      <c r="FG40" s="307"/>
      <c r="FH40" s="307"/>
      <c r="FI40" s="307"/>
      <c r="FJ40" s="307"/>
      <c r="FK40" s="307"/>
      <c r="FL40" s="307"/>
      <c r="FM40" s="307"/>
      <c r="FN40" s="307"/>
      <c r="FO40" s="307"/>
      <c r="FP40" s="307"/>
      <c r="FQ40" s="307"/>
      <c r="FR40" s="307"/>
      <c r="FS40" s="307"/>
      <c r="FT40" s="307"/>
      <c r="FU40" s="307"/>
      <c r="FW40" s="303" t="s">
        <v>60</v>
      </c>
      <c r="FX40" s="303"/>
      <c r="FY40" s="303"/>
      <c r="FZ40" s="303"/>
      <c r="GA40" s="303"/>
      <c r="GB40" s="303"/>
      <c r="GC40" s="303"/>
      <c r="GD40" s="303"/>
      <c r="GE40" s="303"/>
      <c r="GF40" s="303"/>
      <c r="GG40" s="303"/>
      <c r="GH40" s="303"/>
      <c r="GI40" s="303"/>
      <c r="GJ40" s="303"/>
      <c r="GK40" s="303"/>
      <c r="GL40" s="303"/>
      <c r="GN40" s="303" t="s">
        <v>60</v>
      </c>
      <c r="GO40" s="303"/>
      <c r="GP40" s="303"/>
      <c r="GQ40" s="303"/>
      <c r="GR40" s="303"/>
      <c r="GS40" s="303"/>
      <c r="GT40" s="303"/>
      <c r="GU40" s="303"/>
      <c r="GV40" s="303"/>
      <c r="GW40" s="303"/>
      <c r="GX40" s="303"/>
      <c r="GY40" s="303"/>
      <c r="GZ40" s="303"/>
      <c r="HA40" s="303"/>
      <c r="HB40" s="303"/>
      <c r="HC40" s="303"/>
      <c r="HE40" s="13"/>
      <c r="HF40" s="13"/>
      <c r="HV40" s="13"/>
      <c r="HW40" s="13"/>
      <c r="IM40" s="13"/>
      <c r="IN40" s="13"/>
    </row>
    <row r="41" spans="1:262" ht="12.75" customHeight="1">
      <c r="AH41" s="186"/>
      <c r="AI41" s="186"/>
      <c r="AX41" s="186"/>
      <c r="AY41" s="186"/>
      <c r="BN41" s="186"/>
      <c r="BO41" s="186"/>
      <c r="CD41" s="186"/>
      <c r="CE41" s="186"/>
      <c r="CT41" s="186"/>
      <c r="CU41" s="186"/>
      <c r="DJ41" s="186"/>
      <c r="DK41" s="186"/>
      <c r="DZ41" s="186"/>
      <c r="EA41" s="186"/>
      <c r="EP41" s="186"/>
      <c r="EQ41" s="186"/>
      <c r="FF41" s="28" t="s">
        <v>52</v>
      </c>
      <c r="FG41" s="28"/>
      <c r="FH41" s="28"/>
      <c r="FI41" s="35"/>
      <c r="FJ41" s="35"/>
      <c r="FK41" s="35"/>
      <c r="FL41" s="35"/>
      <c r="FM41" s="35"/>
      <c r="FN41" s="35"/>
      <c r="FO41" s="35"/>
      <c r="FW41" s="29" t="s">
        <v>52</v>
      </c>
      <c r="FX41" s="29"/>
      <c r="FY41" s="29"/>
      <c r="FZ41" s="35"/>
      <c r="GA41" s="35"/>
      <c r="GB41" s="35"/>
      <c r="GC41" s="35"/>
      <c r="GD41" s="35"/>
      <c r="GE41" s="35"/>
      <c r="GF41" s="35"/>
      <c r="GN41" s="29" t="s">
        <v>52</v>
      </c>
      <c r="GO41" s="29"/>
      <c r="GP41" s="29"/>
      <c r="GQ41" s="35"/>
      <c r="GR41" s="35"/>
      <c r="GS41" s="35"/>
      <c r="GT41" s="35"/>
      <c r="GU41" s="35"/>
      <c r="GV41" s="35"/>
      <c r="GW41" s="35"/>
      <c r="HE41" s="36"/>
      <c r="HF41" s="36"/>
      <c r="HV41" s="36"/>
      <c r="HW41" s="36"/>
      <c r="IM41" s="36"/>
      <c r="IN41" s="36"/>
    </row>
    <row r="42" spans="1:262" ht="12.75" customHeight="1">
      <c r="AH42" s="186"/>
      <c r="AI42" s="186"/>
      <c r="AX42" s="186"/>
      <c r="AY42" s="186"/>
      <c r="BN42" s="186"/>
      <c r="BO42" s="186"/>
      <c r="CD42" s="186"/>
      <c r="CE42" s="186"/>
      <c r="CT42" s="186"/>
      <c r="CU42" s="186"/>
      <c r="DJ42" s="186"/>
      <c r="DK42" s="186"/>
      <c r="DZ42" s="186"/>
      <c r="EA42" s="186"/>
      <c r="EP42" s="186"/>
      <c r="EQ42" s="186"/>
      <c r="FF42" s="13"/>
      <c r="FG42" s="13"/>
      <c r="FW42" s="101"/>
      <c r="FX42" s="101"/>
      <c r="GN42" s="101"/>
      <c r="GO42" s="101"/>
      <c r="HE42" s="36"/>
      <c r="HF42" s="36"/>
      <c r="HV42" s="36"/>
      <c r="HW42" s="36"/>
      <c r="IM42" s="36"/>
      <c r="IN42" s="36"/>
    </row>
    <row r="43" spans="1:262" ht="12.75" customHeight="1">
      <c r="AH43" s="186"/>
      <c r="AI43" s="186"/>
      <c r="AX43" s="186"/>
      <c r="AY43" s="186"/>
      <c r="BN43" s="186"/>
      <c r="BO43" s="186"/>
      <c r="CD43" s="186"/>
      <c r="CE43" s="186"/>
      <c r="CT43" s="186"/>
      <c r="CU43" s="186"/>
      <c r="DJ43" s="186"/>
      <c r="DK43" s="186"/>
      <c r="DZ43" s="186"/>
      <c r="EA43" s="186"/>
      <c r="EP43" s="186"/>
      <c r="EQ43" s="186"/>
      <c r="FF43" s="36"/>
      <c r="FG43" s="36"/>
      <c r="FW43" s="102"/>
      <c r="FX43" s="102"/>
      <c r="GN43" s="102"/>
      <c r="GO43" s="102"/>
      <c r="HE43" s="36"/>
      <c r="HF43" s="36"/>
      <c r="HV43" s="36"/>
      <c r="HW43" s="36"/>
      <c r="IM43" s="36"/>
      <c r="IN43" s="36"/>
    </row>
    <row r="44" spans="1:262" ht="12.75" customHeight="1">
      <c r="AH44" s="186"/>
      <c r="AI44" s="186"/>
      <c r="AX44" s="186"/>
      <c r="AY44" s="186"/>
      <c r="BN44" s="186"/>
      <c r="BO44" s="186"/>
      <c r="CD44" s="186"/>
      <c r="CE44" s="186"/>
      <c r="CT44" s="186"/>
      <c r="CU44" s="186"/>
      <c r="DJ44" s="186"/>
      <c r="DK44" s="186"/>
      <c r="DZ44" s="186"/>
      <c r="EA44" s="186"/>
      <c r="EP44" s="186"/>
      <c r="EQ44" s="186"/>
      <c r="FF44" s="36"/>
      <c r="FG44" s="36"/>
      <c r="FW44" s="102"/>
      <c r="FX44" s="102"/>
      <c r="GN44" s="102"/>
      <c r="GO44" s="102"/>
      <c r="HE44" s="36"/>
      <c r="HF44" s="36"/>
      <c r="HV44" s="36"/>
      <c r="HW44" s="36"/>
      <c r="IM44" s="36"/>
      <c r="IN44" s="36"/>
    </row>
    <row r="45" spans="1:262" ht="12.75" customHeight="1">
      <c r="AH45" s="186"/>
      <c r="AI45" s="186"/>
      <c r="AX45" s="186"/>
      <c r="AY45" s="186"/>
      <c r="BN45" s="186"/>
      <c r="BO45" s="186"/>
      <c r="CD45" s="186"/>
      <c r="CE45" s="186"/>
      <c r="CT45" s="186"/>
      <c r="CU45" s="186"/>
      <c r="DJ45" s="186"/>
      <c r="DK45" s="186"/>
      <c r="DZ45" s="186"/>
      <c r="EA45" s="186"/>
      <c r="EP45" s="186"/>
      <c r="EQ45" s="186"/>
      <c r="FF45" s="36"/>
      <c r="FG45" s="36"/>
      <c r="FW45" s="102"/>
      <c r="FX45" s="102"/>
      <c r="GN45" s="102"/>
      <c r="GO45" s="102"/>
      <c r="HE45" s="36"/>
      <c r="HF45" s="36"/>
      <c r="HV45" s="36"/>
      <c r="HW45" s="36"/>
      <c r="IM45" s="36"/>
      <c r="IN45" s="36"/>
    </row>
    <row r="46" spans="1:262" ht="12.75" customHeight="1">
      <c r="AH46" s="186"/>
      <c r="AI46" s="186"/>
      <c r="AX46" s="186"/>
      <c r="AY46" s="186"/>
      <c r="BN46" s="186"/>
      <c r="BO46" s="186"/>
      <c r="CD46" s="186"/>
      <c r="CE46" s="186"/>
      <c r="CT46" s="186"/>
      <c r="CU46" s="186"/>
      <c r="DJ46" s="186"/>
      <c r="DK46" s="186"/>
      <c r="DZ46" s="186"/>
      <c r="EA46" s="186"/>
      <c r="EP46" s="186"/>
      <c r="EQ46" s="186"/>
      <c r="FF46" s="36"/>
      <c r="FG46" s="36"/>
      <c r="FW46" s="102"/>
      <c r="FX46" s="102"/>
      <c r="GN46" s="102"/>
      <c r="GO46" s="102"/>
      <c r="HE46" s="36"/>
      <c r="HF46" s="36"/>
      <c r="HV46" s="36"/>
      <c r="HW46" s="36"/>
      <c r="IM46" s="36"/>
      <c r="IN46" s="36"/>
    </row>
    <row r="47" spans="1:262" ht="12.75" customHeight="1">
      <c r="AH47" s="186"/>
      <c r="AI47" s="186"/>
      <c r="AX47" s="186"/>
      <c r="AY47" s="186"/>
      <c r="BN47" s="186"/>
      <c r="BO47" s="186"/>
      <c r="CD47" s="186"/>
      <c r="CE47" s="186"/>
      <c r="CT47" s="186"/>
      <c r="CU47" s="186"/>
      <c r="DJ47" s="186"/>
      <c r="DK47" s="186"/>
      <c r="DZ47" s="186"/>
      <c r="EA47" s="186"/>
      <c r="EP47" s="186"/>
      <c r="EQ47" s="186"/>
      <c r="FF47" s="36"/>
      <c r="FG47" s="36"/>
      <c r="FW47" s="102"/>
      <c r="FX47" s="102"/>
      <c r="GN47" s="102"/>
      <c r="GO47" s="102"/>
      <c r="HE47" s="36"/>
      <c r="HF47" s="36"/>
      <c r="HV47" s="36"/>
      <c r="HW47" s="36"/>
      <c r="IM47" s="36"/>
      <c r="IN47" s="36"/>
    </row>
    <row r="48" spans="1:262" ht="12.75" customHeight="1">
      <c r="FF48" s="36"/>
      <c r="FG48" s="36"/>
      <c r="FW48" s="102"/>
      <c r="FX48" s="102"/>
      <c r="GN48" s="102"/>
      <c r="GO48" s="102"/>
      <c r="HE48" s="36"/>
      <c r="HF48" s="36"/>
      <c r="HV48" s="36"/>
      <c r="HW48" s="36"/>
      <c r="IM48" s="36"/>
      <c r="IN48" s="36"/>
    </row>
    <row r="49" spans="162:248" ht="12.75" customHeight="1">
      <c r="FF49" s="36"/>
      <c r="FG49" s="36"/>
      <c r="FW49" s="102"/>
      <c r="FX49" s="102"/>
      <c r="GN49" s="102"/>
      <c r="GO49" s="102"/>
      <c r="HE49" s="36"/>
      <c r="HF49" s="36"/>
      <c r="HV49" s="36"/>
      <c r="HW49" s="36"/>
      <c r="IM49" s="36"/>
      <c r="IN49" s="36"/>
    </row>
    <row r="50" spans="162:248" ht="12.75" customHeight="1">
      <c r="FF50" s="36" t="s">
        <v>100</v>
      </c>
      <c r="FG50" s="36"/>
      <c r="FW50" s="102"/>
      <c r="FX50" s="102"/>
      <c r="GN50" s="102"/>
      <c r="GO50" s="102"/>
      <c r="HE50" s="36"/>
      <c r="HF50" s="36"/>
      <c r="HV50" s="36"/>
      <c r="HW50" s="36"/>
      <c r="IM50" s="36"/>
      <c r="IN50" s="36"/>
    </row>
    <row r="51" spans="162:248" ht="12.75" customHeight="1">
      <c r="FF51" s="36" t="s">
        <v>101</v>
      </c>
      <c r="FG51" s="36"/>
      <c r="FW51" s="102"/>
      <c r="FX51" s="102"/>
      <c r="GN51" s="102"/>
      <c r="GO51" s="102"/>
      <c r="HE51" s="36"/>
      <c r="HF51" s="36"/>
      <c r="HV51" s="36"/>
      <c r="HW51" s="36"/>
      <c r="IM51" s="36"/>
      <c r="IN51" s="36"/>
    </row>
    <row r="52" spans="162:248" ht="12.75" customHeight="1">
      <c r="FF52" s="36" t="s">
        <v>102</v>
      </c>
      <c r="FG52" s="36"/>
      <c r="FW52" s="102"/>
      <c r="FX52" s="102"/>
      <c r="GN52" s="102"/>
      <c r="GO52" s="102"/>
      <c r="HE52" s="36"/>
      <c r="HF52" s="36"/>
      <c r="HV52" s="36"/>
      <c r="HW52" s="36"/>
      <c r="IM52" s="36"/>
      <c r="IN52" s="36"/>
    </row>
    <row r="53" spans="162:248" ht="12.75" customHeight="1">
      <c r="FF53" s="36" t="s">
        <v>103</v>
      </c>
      <c r="FG53" s="36"/>
      <c r="FW53" s="102"/>
      <c r="FX53" s="102"/>
      <c r="GN53" s="102"/>
      <c r="GO53" s="102"/>
      <c r="HE53" s="36"/>
      <c r="HF53" s="36"/>
      <c r="HV53" s="36"/>
      <c r="HW53" s="36"/>
      <c r="IM53" s="36"/>
      <c r="IN53" s="36"/>
    </row>
    <row r="54" spans="162:248" ht="12.75" customHeight="1">
      <c r="FF54" s="36" t="s">
        <v>104</v>
      </c>
      <c r="FG54" s="36"/>
      <c r="FW54" s="102"/>
      <c r="FX54" s="102"/>
      <c r="GN54" s="102"/>
      <c r="GO54" s="102"/>
      <c r="HE54" s="36"/>
      <c r="HF54" s="36"/>
      <c r="HV54" s="36"/>
      <c r="HW54" s="36"/>
      <c r="IM54" s="36"/>
      <c r="IN54" s="36"/>
    </row>
    <row r="55" spans="162:248" ht="12.75" customHeight="1">
      <c r="FF55" s="36" t="s">
        <v>105</v>
      </c>
      <c r="FG55" s="36"/>
      <c r="FW55" s="102"/>
      <c r="FX55" s="102"/>
      <c r="GN55" s="102"/>
      <c r="GO55" s="102"/>
      <c r="HE55" s="36"/>
      <c r="HF55" s="36"/>
      <c r="HV55" s="36"/>
      <c r="HW55" s="36"/>
      <c r="IM55" s="36"/>
      <c r="IN55" s="36"/>
    </row>
    <row r="56" spans="162:248" ht="12.75" customHeight="1">
      <c r="FF56" s="36" t="s">
        <v>106</v>
      </c>
      <c r="FG56" s="36"/>
      <c r="FW56" s="102"/>
      <c r="FX56" s="102"/>
      <c r="GN56" s="102"/>
      <c r="GO56" s="102"/>
      <c r="HE56" s="13"/>
      <c r="HF56" s="13"/>
      <c r="HV56" s="13"/>
      <c r="HW56" s="13"/>
      <c r="IM56" s="13"/>
      <c r="IN56" s="13"/>
    </row>
    <row r="57" spans="162:248" ht="12.75" customHeight="1">
      <c r="FF57" s="36" t="s">
        <v>107</v>
      </c>
      <c r="FG57" s="36"/>
      <c r="FW57" s="102"/>
      <c r="FX57" s="102"/>
      <c r="GN57" s="102"/>
      <c r="GO57" s="102"/>
      <c r="HE57" s="13"/>
      <c r="HF57" s="13"/>
      <c r="HV57" s="13"/>
      <c r="HW57" s="13"/>
      <c r="IM57" s="13"/>
      <c r="IN57" s="13"/>
    </row>
    <row r="58" spans="162:248" ht="12.75" customHeight="1">
      <c r="FF58" s="13" t="s">
        <v>108</v>
      </c>
      <c r="FG58" s="13"/>
      <c r="FW58" s="101"/>
      <c r="FX58" s="101"/>
      <c r="GN58" s="101"/>
      <c r="GO58" s="101"/>
      <c r="HE58" s="13"/>
      <c r="HF58" s="13"/>
      <c r="HV58" s="13"/>
      <c r="HW58" s="13"/>
      <c r="IM58" s="13"/>
      <c r="IN58" s="13"/>
    </row>
    <row r="59" spans="162:248" ht="12.75" customHeight="1">
      <c r="FF59" s="13" t="s">
        <v>109</v>
      </c>
      <c r="FG59" s="13"/>
      <c r="FW59" s="101"/>
      <c r="FX59" s="101"/>
      <c r="GN59" s="101"/>
      <c r="GO59" s="101"/>
      <c r="HE59" s="13"/>
      <c r="HF59" s="13"/>
      <c r="HV59" s="13"/>
      <c r="HW59" s="13"/>
      <c r="IM59" s="13"/>
      <c r="IN59" s="13"/>
    </row>
    <row r="60" spans="162:248" ht="12.75" customHeight="1">
      <c r="FF60" s="13" t="s">
        <v>110</v>
      </c>
      <c r="FG60" s="13"/>
      <c r="FW60" s="101"/>
      <c r="FX60" s="101"/>
      <c r="GN60" s="101"/>
      <c r="GO60" s="101"/>
      <c r="HE60" s="13"/>
      <c r="HF60" s="13"/>
      <c r="HV60" s="13"/>
      <c r="HW60" s="13"/>
      <c r="IM60" s="13"/>
      <c r="IN60" s="13"/>
    </row>
    <row r="61" spans="162:248" ht="12.75" customHeight="1">
      <c r="FF61" s="13" t="s">
        <v>111</v>
      </c>
      <c r="FG61" s="13"/>
      <c r="FW61" s="101"/>
      <c r="FX61" s="101"/>
      <c r="GN61" s="101"/>
      <c r="GO61" s="101"/>
      <c r="HE61" s="13"/>
      <c r="HF61" s="13"/>
      <c r="HV61" s="13"/>
      <c r="HW61" s="13"/>
      <c r="IM61" s="13"/>
      <c r="IN61" s="13"/>
    </row>
    <row r="62" spans="162:248" ht="12.75" customHeight="1">
      <c r="FF62" s="13" t="s">
        <v>112</v>
      </c>
      <c r="FG62" s="13"/>
      <c r="FW62" s="101"/>
      <c r="FX62" s="101"/>
      <c r="GN62" s="101"/>
      <c r="GO62" s="101"/>
      <c r="HE62" s="13"/>
      <c r="HF62" s="13"/>
      <c r="HV62" s="13"/>
      <c r="HW62" s="13"/>
      <c r="IM62" s="13"/>
      <c r="IN62" s="13"/>
    </row>
    <row r="63" spans="162:248" ht="12.75" customHeight="1">
      <c r="FF63" s="13"/>
      <c r="FG63" s="13"/>
      <c r="FW63" s="101"/>
      <c r="FX63" s="101"/>
      <c r="GN63" s="101"/>
      <c r="GO63" s="101"/>
      <c r="HE63" s="13"/>
      <c r="HF63" s="13"/>
      <c r="HV63" s="13"/>
      <c r="HW63" s="13"/>
      <c r="IM63" s="13"/>
      <c r="IN63" s="13"/>
    </row>
    <row r="64" spans="162:248" ht="12.75" customHeight="1">
      <c r="FF64" s="13"/>
      <c r="FG64" s="13"/>
      <c r="FW64" s="101"/>
      <c r="FX64" s="101"/>
      <c r="GN64" s="101"/>
      <c r="GO64" s="101"/>
    </row>
    <row r="65" spans="162:197" ht="12.75" customHeight="1">
      <c r="FF65" s="13"/>
      <c r="FG65" s="13"/>
      <c r="FW65" s="101"/>
      <c r="FX65" s="101"/>
      <c r="GN65" s="101"/>
      <c r="GO65" s="101"/>
    </row>
    <row r="66" spans="162:197" ht="12.75" customHeight="1"/>
    <row r="67" spans="162:197" ht="12.75" customHeight="1"/>
  </sheetData>
  <mergeCells count="16">
    <mergeCell ref="C6:E6"/>
    <mergeCell ref="C8:O8"/>
    <mergeCell ref="IM38:JB38"/>
    <mergeCell ref="FF40:FU40"/>
    <mergeCell ref="FW40:GL40"/>
    <mergeCell ref="GN40:HC40"/>
    <mergeCell ref="HE38:HT38"/>
    <mergeCell ref="HV38:IK38"/>
    <mergeCell ref="BP8:CA8"/>
    <mergeCell ref="AZ8:BK8"/>
    <mergeCell ref="AJ8:AU8"/>
    <mergeCell ref="ER8:FC8"/>
    <mergeCell ref="EB8:EM8"/>
    <mergeCell ref="DL8:DW8"/>
    <mergeCell ref="CV8:DG8"/>
    <mergeCell ref="CF8:CQ8"/>
  </mergeCells>
  <dataValidations count="1">
    <dataValidation type="list" allowBlank="1" showInputMessage="1" showErrorMessage="1" sqref="C6" xr:uid="{8043DEF2-459F-46BE-9C6E-DF393BD5B3DB}">
      <formula1>$A$11:$A$27</formula1>
    </dataValidation>
  </dataValidations>
  <hyperlinks>
    <hyperlink ref="FF2" r:id="rId1" xr:uid="{00000000-0004-0000-0C00-000000000000}"/>
    <hyperlink ref="FF35" r:id="rId2" xr:uid="{00000000-0004-0000-0C00-000001000000}"/>
    <hyperlink ref="FF31" r:id="rId3" xr:uid="{00000000-0004-0000-0C00-000002000000}"/>
    <hyperlink ref="FW2" r:id="rId4" xr:uid="{00000000-0004-0000-0C00-000003000000}"/>
    <hyperlink ref="FW35" r:id="rId5" xr:uid="{00000000-0004-0000-0C00-000004000000}"/>
    <hyperlink ref="FW31" r:id="rId6" xr:uid="{00000000-0004-0000-0C00-000005000000}"/>
    <hyperlink ref="GN2" r:id="rId7" xr:uid="{00000000-0004-0000-0C00-000006000000}"/>
    <hyperlink ref="GN35" r:id="rId8" xr:uid="{00000000-0004-0000-0C00-000007000000}"/>
    <hyperlink ref="GN31" r:id="rId9" xr:uid="{00000000-0004-0000-0C00-000008000000}"/>
    <hyperlink ref="HE2" r:id="rId10" xr:uid="{00000000-0004-0000-0C00-000009000000}"/>
    <hyperlink ref="HE33" r:id="rId11" xr:uid="{00000000-0004-0000-0C00-00000A000000}"/>
    <hyperlink ref="HV2" r:id="rId12" xr:uid="{00000000-0004-0000-0C00-00000B000000}"/>
    <hyperlink ref="HV33" r:id="rId13" xr:uid="{00000000-0004-0000-0C00-00000C000000}"/>
    <hyperlink ref="IM2" r:id="rId14" xr:uid="{00000000-0004-0000-0C00-00000D000000}"/>
    <hyperlink ref="IM33" r:id="rId15" xr:uid="{00000000-0004-0000-0C00-00000E000000}"/>
    <hyperlink ref="EP2" r:id="rId16" xr:uid="{00000000-0004-0000-0C00-00000F000000}"/>
    <hyperlink ref="EP31" r:id="rId17" xr:uid="{00000000-0004-0000-0C00-000010000000}"/>
    <hyperlink ref="EP38" r:id="rId18" xr:uid="{00000000-0004-0000-0C00-000011000000}"/>
    <hyperlink ref="EP39" r:id="rId19" xr:uid="{00000000-0004-0000-0C00-000012000000}"/>
    <hyperlink ref="DZ2" r:id="rId20" xr:uid="{00000000-0004-0000-0C00-000013000000}"/>
    <hyperlink ref="DZ31" r:id="rId21" xr:uid="{00000000-0004-0000-0C00-000014000000}"/>
    <hyperlink ref="DZ38" r:id="rId22" xr:uid="{00000000-0004-0000-0C00-000015000000}"/>
    <hyperlink ref="DZ39" r:id="rId23" xr:uid="{00000000-0004-0000-0C00-000016000000}"/>
    <hyperlink ref="DJ2" r:id="rId24" xr:uid="{00000000-0004-0000-0C00-000017000000}"/>
    <hyperlink ref="DJ31" r:id="rId25" xr:uid="{00000000-0004-0000-0C00-000018000000}"/>
    <hyperlink ref="DJ38" r:id="rId26" xr:uid="{00000000-0004-0000-0C00-000019000000}"/>
    <hyperlink ref="DJ39" r:id="rId27" xr:uid="{00000000-0004-0000-0C00-00001A000000}"/>
    <hyperlink ref="CT2" r:id="rId28" xr:uid="{00000000-0004-0000-0C00-00001B000000}"/>
    <hyperlink ref="CT31" r:id="rId29" xr:uid="{00000000-0004-0000-0C00-00001C000000}"/>
    <hyperlink ref="CT38" r:id="rId30" xr:uid="{00000000-0004-0000-0C00-00001D000000}"/>
    <hyperlink ref="CT39" r:id="rId31" xr:uid="{00000000-0004-0000-0C00-00001E000000}"/>
    <hyperlink ref="CD2" r:id="rId32" xr:uid="{00000000-0004-0000-0C00-00001F000000}"/>
    <hyperlink ref="CD31" r:id="rId33" xr:uid="{00000000-0004-0000-0C00-000020000000}"/>
    <hyperlink ref="CD38" r:id="rId34" xr:uid="{00000000-0004-0000-0C00-000021000000}"/>
    <hyperlink ref="CD39" r:id="rId35" xr:uid="{00000000-0004-0000-0C00-000022000000}"/>
    <hyperlink ref="BN2" r:id="rId36" xr:uid="{00000000-0004-0000-0C00-000023000000}"/>
    <hyperlink ref="BN31" r:id="rId37" xr:uid="{00000000-0004-0000-0C00-000024000000}"/>
    <hyperlink ref="BN38" r:id="rId38" xr:uid="{00000000-0004-0000-0C00-000025000000}"/>
    <hyperlink ref="BN39" r:id="rId39" xr:uid="{00000000-0004-0000-0C00-000026000000}"/>
    <hyperlink ref="AX2" r:id="rId40" xr:uid="{00000000-0004-0000-0C00-000027000000}"/>
    <hyperlink ref="AX31" r:id="rId41" xr:uid="{00000000-0004-0000-0C00-000028000000}"/>
    <hyperlink ref="AX38" r:id="rId42" xr:uid="{00000000-0004-0000-0C00-000029000000}"/>
    <hyperlink ref="AX39" r:id="rId43" xr:uid="{00000000-0004-0000-0C00-00002A000000}"/>
    <hyperlink ref="AH2" r:id="rId44" xr:uid="{00000000-0004-0000-0C00-00002B000000}"/>
    <hyperlink ref="AH31" r:id="rId45" xr:uid="{00000000-0004-0000-0C00-00002C000000}"/>
    <hyperlink ref="AH38" r:id="rId46" xr:uid="{00000000-0004-0000-0C00-00002D000000}"/>
    <hyperlink ref="AH39" r:id="rId47" xr:uid="{00000000-0004-0000-0C00-00002E000000}"/>
    <hyperlink ref="R2" r:id="rId48" xr:uid="{00000000-0004-0000-0C00-00002F000000}"/>
    <hyperlink ref="R30" r:id="rId49" xr:uid="{00000000-0004-0000-0C00-000030000000}"/>
    <hyperlink ref="R38" r:id="rId50" xr:uid="{00000000-0004-0000-0C00-000031000000}"/>
    <hyperlink ref="A2" r:id="rId51" xr:uid="{72E53266-1653-4356-9B2B-3780112824BE}"/>
    <hyperlink ref="A30" r:id="rId52" xr:uid="{D9F9F680-3731-4435-9FB4-9794B704B3B2}"/>
    <hyperlink ref="A38" r:id="rId53" xr:uid="{8B7E26E5-4853-4A7F-8461-F1EA16739EB5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JB67"/>
  <sheetViews>
    <sheetView workbookViewId="0">
      <selection activeCell="B11" sqref="B11:B27"/>
    </sheetView>
  </sheetViews>
  <sheetFormatPr defaultRowHeight="14.4"/>
  <cols>
    <col min="1" max="17" width="8.88671875" style="9"/>
    <col min="18" max="33" width="9.109375" style="9"/>
    <col min="34" max="35" width="42.6640625" style="190" customWidth="1"/>
    <col min="36" max="44" width="13.6640625" style="190" customWidth="1"/>
    <col min="45" max="45" width="14.88671875" style="190" customWidth="1"/>
    <col min="46" max="46" width="12.109375" style="190" customWidth="1"/>
    <col min="47" max="49" width="13.6640625" style="190" customWidth="1"/>
    <col min="50" max="51" width="42.6640625" style="190" customWidth="1"/>
    <col min="52" max="60" width="13.6640625" style="190" customWidth="1"/>
    <col min="61" max="61" width="14.88671875" style="190" customWidth="1"/>
    <col min="62" max="62" width="12.109375" style="190" customWidth="1"/>
    <col min="63" max="65" width="13.6640625" style="190" customWidth="1"/>
    <col min="66" max="67" width="42.6640625" style="190" customWidth="1"/>
    <col min="68" max="76" width="13.6640625" style="190" customWidth="1"/>
    <col min="77" max="77" width="14.88671875" style="190" customWidth="1"/>
    <col min="78" max="78" width="12.109375" style="190" customWidth="1"/>
    <col min="79" max="81" width="13.6640625" style="190" customWidth="1"/>
    <col min="82" max="83" width="42.6640625" style="190" customWidth="1"/>
    <col min="84" max="92" width="13.6640625" style="190" customWidth="1"/>
    <col min="93" max="93" width="14.88671875" style="190" customWidth="1"/>
    <col min="94" max="94" width="12.109375" style="190" customWidth="1"/>
    <col min="95" max="97" width="13.6640625" style="190" customWidth="1"/>
    <col min="98" max="99" width="42.6640625" style="190" customWidth="1"/>
    <col min="100" max="108" width="13.6640625" style="190" customWidth="1"/>
    <col min="109" max="109" width="14.88671875" style="190" customWidth="1"/>
    <col min="110" max="110" width="12.109375" style="190" customWidth="1"/>
    <col min="111" max="113" width="13.6640625" style="190" customWidth="1"/>
    <col min="114" max="115" width="42.6640625" style="190" customWidth="1"/>
    <col min="116" max="124" width="13.6640625" style="190" customWidth="1"/>
    <col min="125" max="125" width="14.88671875" style="190" customWidth="1"/>
    <col min="126" max="126" width="12.109375" style="190" customWidth="1"/>
    <col min="127" max="129" width="13.6640625" style="190" customWidth="1"/>
    <col min="130" max="131" width="42.6640625" style="190" customWidth="1"/>
    <col min="132" max="140" width="13.6640625" style="190" customWidth="1"/>
    <col min="141" max="141" width="14.88671875" style="190" customWidth="1"/>
    <col min="142" max="142" width="12.109375" style="190" customWidth="1"/>
    <col min="143" max="145" width="13.6640625" style="190" customWidth="1"/>
    <col min="146" max="147" width="42.6640625" style="190" customWidth="1"/>
    <col min="148" max="156" width="13.6640625" style="190" customWidth="1"/>
    <col min="157" max="157" width="14.88671875" style="190" customWidth="1"/>
    <col min="158" max="158" width="12.109375" style="190" customWidth="1"/>
    <col min="159" max="161" width="13.6640625" style="190" customWidth="1"/>
    <col min="162" max="163" width="37.44140625" style="9" customWidth="1"/>
    <col min="164" max="177" width="12" style="9" customWidth="1"/>
    <col min="178" max="178" width="9" style="9"/>
    <col min="179" max="180" width="37.44140625" style="83" customWidth="1"/>
    <col min="181" max="194" width="12" style="83" customWidth="1"/>
    <col min="195" max="195" width="9" style="9"/>
    <col min="196" max="197" width="37.44140625" style="83" customWidth="1"/>
    <col min="198" max="211" width="12" style="83" customWidth="1"/>
    <col min="212" max="212" width="9" style="9"/>
    <col min="213" max="214" width="37.44140625" style="9" customWidth="1"/>
    <col min="215" max="228" width="12" style="9" customWidth="1"/>
    <col min="229" max="229" width="9" style="9"/>
    <col min="230" max="231" width="37.44140625" style="9" customWidth="1"/>
    <col min="232" max="245" width="12" style="9" customWidth="1"/>
    <col min="246" max="246" width="9" style="9"/>
    <col min="247" max="248" width="37.44140625" style="9" customWidth="1"/>
    <col min="249" max="262" width="12" style="9" customWidth="1"/>
    <col min="263" max="423" width="9" style="9"/>
    <col min="424" max="424" width="37.44140625" style="9" customWidth="1"/>
    <col min="425" max="438" width="12" style="9" customWidth="1"/>
    <col min="439" max="679" width="9" style="9"/>
    <col min="680" max="680" width="37.44140625" style="9" customWidth="1"/>
    <col min="681" max="694" width="12" style="9" customWidth="1"/>
    <col min="695" max="935" width="9" style="9"/>
    <col min="936" max="936" width="37.44140625" style="9" customWidth="1"/>
    <col min="937" max="950" width="12" style="9" customWidth="1"/>
    <col min="951" max="1191" width="9" style="9"/>
    <col min="1192" max="1192" width="37.44140625" style="9" customWidth="1"/>
    <col min="1193" max="1206" width="12" style="9" customWidth="1"/>
    <col min="1207" max="1447" width="9" style="9"/>
    <col min="1448" max="1448" width="37.44140625" style="9" customWidth="1"/>
    <col min="1449" max="1462" width="12" style="9" customWidth="1"/>
    <col min="1463" max="1703" width="9" style="9"/>
    <col min="1704" max="1704" width="37.44140625" style="9" customWidth="1"/>
    <col min="1705" max="1718" width="12" style="9" customWidth="1"/>
    <col min="1719" max="1959" width="9" style="9"/>
    <col min="1960" max="1960" width="37.44140625" style="9" customWidth="1"/>
    <col min="1961" max="1974" width="12" style="9" customWidth="1"/>
    <col min="1975" max="2215" width="9" style="9"/>
    <col min="2216" max="2216" width="37.44140625" style="9" customWidth="1"/>
    <col min="2217" max="2230" width="12" style="9" customWidth="1"/>
    <col min="2231" max="2471" width="9" style="9"/>
    <col min="2472" max="2472" width="37.44140625" style="9" customWidth="1"/>
    <col min="2473" max="2486" width="12" style="9" customWidth="1"/>
    <col min="2487" max="2727" width="9" style="9"/>
    <col min="2728" max="2728" width="37.44140625" style="9" customWidth="1"/>
    <col min="2729" max="2742" width="12" style="9" customWidth="1"/>
    <col min="2743" max="2983" width="9" style="9"/>
    <col min="2984" max="2984" width="37.44140625" style="9" customWidth="1"/>
    <col min="2985" max="2998" width="12" style="9" customWidth="1"/>
    <col min="2999" max="3239" width="9" style="9"/>
    <col min="3240" max="3240" width="37.44140625" style="9" customWidth="1"/>
    <col min="3241" max="3254" width="12" style="9" customWidth="1"/>
    <col min="3255" max="3495" width="9" style="9"/>
    <col min="3496" max="3496" width="37.44140625" style="9" customWidth="1"/>
    <col min="3497" max="3510" width="12" style="9" customWidth="1"/>
    <col min="3511" max="3751" width="9" style="9"/>
    <col min="3752" max="3752" width="37.44140625" style="9" customWidth="1"/>
    <col min="3753" max="3766" width="12" style="9" customWidth="1"/>
    <col min="3767" max="4007" width="9" style="9"/>
    <col min="4008" max="4008" width="37.44140625" style="9" customWidth="1"/>
    <col min="4009" max="4022" width="12" style="9" customWidth="1"/>
    <col min="4023" max="4263" width="9" style="9"/>
    <col min="4264" max="4264" width="37.44140625" style="9" customWidth="1"/>
    <col min="4265" max="4278" width="12" style="9" customWidth="1"/>
    <col min="4279" max="4519" width="9" style="9"/>
    <col min="4520" max="4520" width="37.44140625" style="9" customWidth="1"/>
    <col min="4521" max="4534" width="12" style="9" customWidth="1"/>
    <col min="4535" max="4775" width="9" style="9"/>
    <col min="4776" max="4776" width="37.44140625" style="9" customWidth="1"/>
    <col min="4777" max="4790" width="12" style="9" customWidth="1"/>
    <col min="4791" max="5031" width="9" style="9"/>
    <col min="5032" max="5032" width="37.44140625" style="9" customWidth="1"/>
    <col min="5033" max="5046" width="12" style="9" customWidth="1"/>
    <col min="5047" max="5287" width="9" style="9"/>
    <col min="5288" max="5288" width="37.44140625" style="9" customWidth="1"/>
    <col min="5289" max="5302" width="12" style="9" customWidth="1"/>
    <col min="5303" max="5543" width="9" style="9"/>
    <col min="5544" max="5544" width="37.44140625" style="9" customWidth="1"/>
    <col min="5545" max="5558" width="12" style="9" customWidth="1"/>
    <col min="5559" max="5799" width="9" style="9"/>
    <col min="5800" max="5800" width="37.44140625" style="9" customWidth="1"/>
    <col min="5801" max="5814" width="12" style="9" customWidth="1"/>
    <col min="5815" max="6055" width="9" style="9"/>
    <col min="6056" max="6056" width="37.44140625" style="9" customWidth="1"/>
    <col min="6057" max="6070" width="12" style="9" customWidth="1"/>
    <col min="6071" max="6311" width="9" style="9"/>
    <col min="6312" max="6312" width="37.44140625" style="9" customWidth="1"/>
    <col min="6313" max="6326" width="12" style="9" customWidth="1"/>
    <col min="6327" max="6567" width="9" style="9"/>
    <col min="6568" max="6568" width="37.44140625" style="9" customWidth="1"/>
    <col min="6569" max="6582" width="12" style="9" customWidth="1"/>
    <col min="6583" max="6823" width="9" style="9"/>
    <col min="6824" max="6824" width="37.44140625" style="9" customWidth="1"/>
    <col min="6825" max="6838" width="12" style="9" customWidth="1"/>
    <col min="6839" max="7079" width="9" style="9"/>
    <col min="7080" max="7080" width="37.44140625" style="9" customWidth="1"/>
    <col min="7081" max="7094" width="12" style="9" customWidth="1"/>
    <col min="7095" max="7335" width="9" style="9"/>
    <col min="7336" max="7336" width="37.44140625" style="9" customWidth="1"/>
    <col min="7337" max="7350" width="12" style="9" customWidth="1"/>
    <col min="7351" max="7591" width="9" style="9"/>
    <col min="7592" max="7592" width="37.44140625" style="9" customWidth="1"/>
    <col min="7593" max="7606" width="12" style="9" customWidth="1"/>
    <col min="7607" max="7847" width="9" style="9"/>
    <col min="7848" max="7848" width="37.44140625" style="9" customWidth="1"/>
    <col min="7849" max="7862" width="12" style="9" customWidth="1"/>
    <col min="7863" max="8103" width="9" style="9"/>
    <col min="8104" max="8104" width="37.44140625" style="9" customWidth="1"/>
    <col min="8105" max="8118" width="12" style="9" customWidth="1"/>
    <col min="8119" max="8359" width="9" style="9"/>
    <col min="8360" max="8360" width="37.44140625" style="9" customWidth="1"/>
    <col min="8361" max="8374" width="12" style="9" customWidth="1"/>
    <col min="8375" max="8615" width="9" style="9"/>
    <col min="8616" max="8616" width="37.44140625" style="9" customWidth="1"/>
    <col min="8617" max="8630" width="12" style="9" customWidth="1"/>
    <col min="8631" max="8871" width="9" style="9"/>
    <col min="8872" max="8872" width="37.44140625" style="9" customWidth="1"/>
    <col min="8873" max="8886" width="12" style="9" customWidth="1"/>
    <col min="8887" max="9127" width="9" style="9"/>
    <col min="9128" max="9128" width="37.44140625" style="9" customWidth="1"/>
    <col min="9129" max="9142" width="12" style="9" customWidth="1"/>
    <col min="9143" max="9383" width="9" style="9"/>
    <col min="9384" max="9384" width="37.44140625" style="9" customWidth="1"/>
    <col min="9385" max="9398" width="12" style="9" customWidth="1"/>
    <col min="9399" max="9639" width="9" style="9"/>
    <col min="9640" max="9640" width="37.44140625" style="9" customWidth="1"/>
    <col min="9641" max="9654" width="12" style="9" customWidth="1"/>
    <col min="9655" max="9895" width="9" style="9"/>
    <col min="9896" max="9896" width="37.44140625" style="9" customWidth="1"/>
    <col min="9897" max="9910" width="12" style="9" customWidth="1"/>
    <col min="9911" max="10151" width="9" style="9"/>
    <col min="10152" max="10152" width="37.44140625" style="9" customWidth="1"/>
    <col min="10153" max="10166" width="12" style="9" customWidth="1"/>
    <col min="10167" max="10407" width="9" style="9"/>
    <col min="10408" max="10408" width="37.44140625" style="9" customWidth="1"/>
    <col min="10409" max="10422" width="12" style="9" customWidth="1"/>
    <col min="10423" max="10663" width="9" style="9"/>
    <col min="10664" max="10664" width="37.44140625" style="9" customWidth="1"/>
    <col min="10665" max="10678" width="12" style="9" customWidth="1"/>
    <col min="10679" max="10919" width="9" style="9"/>
    <col min="10920" max="10920" width="37.44140625" style="9" customWidth="1"/>
    <col min="10921" max="10934" width="12" style="9" customWidth="1"/>
    <col min="10935" max="11175" width="9" style="9"/>
    <col min="11176" max="11176" width="37.44140625" style="9" customWidth="1"/>
    <col min="11177" max="11190" width="12" style="9" customWidth="1"/>
    <col min="11191" max="11431" width="9" style="9"/>
    <col min="11432" max="11432" width="37.44140625" style="9" customWidth="1"/>
    <col min="11433" max="11446" width="12" style="9" customWidth="1"/>
    <col min="11447" max="11687" width="9" style="9"/>
    <col min="11688" max="11688" width="37.44140625" style="9" customWidth="1"/>
    <col min="11689" max="11702" width="12" style="9" customWidth="1"/>
    <col min="11703" max="11943" width="9" style="9"/>
    <col min="11944" max="11944" width="37.44140625" style="9" customWidth="1"/>
    <col min="11945" max="11958" width="12" style="9" customWidth="1"/>
    <col min="11959" max="12199" width="9" style="9"/>
    <col min="12200" max="12200" width="37.44140625" style="9" customWidth="1"/>
    <col min="12201" max="12214" width="12" style="9" customWidth="1"/>
    <col min="12215" max="12455" width="9" style="9"/>
    <col min="12456" max="12456" width="37.44140625" style="9" customWidth="1"/>
    <col min="12457" max="12470" width="12" style="9" customWidth="1"/>
    <col min="12471" max="12711" width="9" style="9"/>
    <col min="12712" max="12712" width="37.44140625" style="9" customWidth="1"/>
    <col min="12713" max="12726" width="12" style="9" customWidth="1"/>
    <col min="12727" max="12967" width="9" style="9"/>
    <col min="12968" max="12968" width="37.44140625" style="9" customWidth="1"/>
    <col min="12969" max="12982" width="12" style="9" customWidth="1"/>
    <col min="12983" max="13223" width="9" style="9"/>
    <col min="13224" max="13224" width="37.44140625" style="9" customWidth="1"/>
    <col min="13225" max="13238" width="12" style="9" customWidth="1"/>
    <col min="13239" max="13479" width="9" style="9"/>
    <col min="13480" max="13480" width="37.44140625" style="9" customWidth="1"/>
    <col min="13481" max="13494" width="12" style="9" customWidth="1"/>
    <col min="13495" max="13735" width="9" style="9"/>
    <col min="13736" max="13736" width="37.44140625" style="9" customWidth="1"/>
    <col min="13737" max="13750" width="12" style="9" customWidth="1"/>
    <col min="13751" max="13991" width="9" style="9"/>
    <col min="13992" max="13992" width="37.44140625" style="9" customWidth="1"/>
    <col min="13993" max="14006" width="12" style="9" customWidth="1"/>
    <col min="14007" max="14247" width="9" style="9"/>
    <col min="14248" max="14248" width="37.44140625" style="9" customWidth="1"/>
    <col min="14249" max="14262" width="12" style="9" customWidth="1"/>
    <col min="14263" max="14503" width="9" style="9"/>
    <col min="14504" max="14504" width="37.44140625" style="9" customWidth="1"/>
    <col min="14505" max="14518" width="12" style="9" customWidth="1"/>
    <col min="14519" max="14759" width="9" style="9"/>
    <col min="14760" max="14760" width="37.44140625" style="9" customWidth="1"/>
    <col min="14761" max="14774" width="12" style="9" customWidth="1"/>
    <col min="14775" max="15015" width="9" style="9"/>
    <col min="15016" max="15016" width="37.44140625" style="9" customWidth="1"/>
    <col min="15017" max="15030" width="12" style="9" customWidth="1"/>
    <col min="15031" max="15271" width="9" style="9"/>
    <col min="15272" max="15272" width="37.44140625" style="9" customWidth="1"/>
    <col min="15273" max="15286" width="12" style="9" customWidth="1"/>
    <col min="15287" max="15527" width="9" style="9"/>
    <col min="15528" max="15528" width="37.44140625" style="9" customWidth="1"/>
    <col min="15529" max="15542" width="12" style="9" customWidth="1"/>
    <col min="15543" max="15783" width="9" style="9"/>
    <col min="15784" max="15784" width="37.44140625" style="9" customWidth="1"/>
    <col min="15785" max="15798" width="12" style="9" customWidth="1"/>
    <col min="15799" max="16039" width="9" style="9"/>
    <col min="16040" max="16040" width="37.44140625" style="9" customWidth="1"/>
    <col min="16041" max="16054" width="12" style="9" customWidth="1"/>
    <col min="16055" max="16295" width="9" style="9"/>
    <col min="16296" max="16296" width="37.44140625" style="9" customWidth="1"/>
    <col min="16297" max="16310" width="12" style="9" customWidth="1"/>
    <col min="16311" max="16384" width="9" style="9"/>
  </cols>
  <sheetData>
    <row r="1" spans="1:262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207"/>
      <c r="R1" s="186" t="s">
        <v>1</v>
      </c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207"/>
      <c r="AH1" s="186" t="s">
        <v>1</v>
      </c>
      <c r="AI1" s="186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86" t="s">
        <v>1</v>
      </c>
      <c r="AY1" s="186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86" t="s">
        <v>1</v>
      </c>
      <c r="BO1" s="186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86" t="s">
        <v>1</v>
      </c>
      <c r="CE1" s="186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86" t="s">
        <v>1</v>
      </c>
      <c r="CU1" s="186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86" t="s">
        <v>1</v>
      </c>
      <c r="DK1" s="186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86" t="s">
        <v>1</v>
      </c>
      <c r="EA1" s="186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86" t="s">
        <v>1</v>
      </c>
      <c r="EQ1" s="186"/>
      <c r="ER1" s="190" t="b">
        <f t="shared" ref="ER1" si="0">IF(ER9=EB9,IF(EB9=DL9,IF(DL9=CV9,IF(CV9=CF9,IF(CF9=BP9,IF(BP9=AZ9,IF(AZ9=AJ9,TRUE,FALSE),FALSE),FALSE),FALSE),FALSE),FALSE),FALSE)</f>
        <v>1</v>
      </c>
      <c r="ES1" s="190" t="b">
        <f t="shared" ref="ES1" si="1">IF(ES9=EC9,IF(EC9=DM9,IF(DM9=CW9,IF(CW9=CG9,IF(CG9=BQ9,IF(BQ9=BA9,IF(BA9=AK9,TRUE,FALSE),FALSE),FALSE),FALSE),FALSE),FALSE),FALSE)</f>
        <v>1</v>
      </c>
      <c r="ET1" s="190" t="b">
        <f t="shared" ref="ET1" si="2">IF(ET9=ED9,IF(ED9=DN9,IF(DN9=CX9,IF(CX9=CH9,IF(CH9=BR9,IF(BR9=BB9,IF(BB9=AL9,TRUE,FALSE),FALSE),FALSE),FALSE),FALSE),FALSE),FALSE)</f>
        <v>1</v>
      </c>
      <c r="EU1" s="190" t="b">
        <f t="shared" ref="EU1" si="3">IF(EU9=EE9,IF(EE9=DO9,IF(DO9=CY9,IF(CY9=CI9,IF(CI9=BS9,IF(BS9=BC9,IF(BC9=AM9,TRUE,FALSE),FALSE),FALSE),FALSE),FALSE),FALSE),FALSE)</f>
        <v>1</v>
      </c>
      <c r="EV1" s="190" t="b">
        <f t="shared" ref="EV1" si="4">IF(EV9=EF9,IF(EF9=DP9,IF(DP9=CZ9,IF(CZ9=CJ9,IF(CJ9=BT9,IF(BT9=BD9,IF(BD9=AN9,TRUE,FALSE),FALSE),FALSE),FALSE),FALSE),FALSE),FALSE)</f>
        <v>1</v>
      </c>
      <c r="EW1" s="190" t="b">
        <f t="shared" ref="EW1" si="5">IF(EW9=EG9,IF(EG9=DQ9,IF(DQ9=DA9,IF(DA9=CK9,IF(CK9=BU9,IF(BU9=BE9,IF(BE9=AO9,TRUE,FALSE),FALSE),FALSE),FALSE),FALSE),FALSE),FALSE)</f>
        <v>1</v>
      </c>
      <c r="EX1" s="190" t="b">
        <f t="shared" ref="EX1" si="6">IF(EX9=EH9,IF(EH9=DR9,IF(DR9=DB9,IF(DB9=CL9,IF(CL9=BV9,IF(BV9=BF9,IF(BF9=AP9,TRUE,FALSE),FALSE),FALSE),FALSE),FALSE),FALSE),FALSE)</f>
        <v>1</v>
      </c>
      <c r="EY1" s="190" t="b">
        <f t="shared" ref="EY1" si="7">IF(EY9=EI9,IF(EI9=DS9,IF(DS9=DC9,IF(DC9=CM9,IF(CM9=BW9,IF(BW9=BG9,IF(BG9=AQ9,TRUE,FALSE),FALSE),FALSE),FALSE),FALSE),FALSE),FALSE)</f>
        <v>1</v>
      </c>
      <c r="EZ1" s="190" t="b">
        <f t="shared" ref="EZ1" si="8">IF(EZ9=EJ9,IF(EJ9=DT9,IF(DT9=DD9,IF(DD9=CN9,IF(CN9=BX9,IF(BX9=BH9,IF(BH9=AR9,TRUE,FALSE),FALSE),FALSE),FALSE),FALSE),FALSE),FALSE)</f>
        <v>1</v>
      </c>
      <c r="FA1" s="190" t="b">
        <f t="shared" ref="FA1" si="9">IF(FA9=EK9,IF(EK9=DU9,IF(DU9=DE9,IF(DE9=CO9,IF(CO9=BY9,IF(BY9=BI9,IF(BI9=AS9,TRUE,FALSE),FALSE),FALSE),FALSE),FALSE),FALSE),FALSE)</f>
        <v>1</v>
      </c>
      <c r="FB1" s="190" t="b">
        <f t="shared" ref="FB1" si="10">IF(FB9=EL9,IF(EL9=DV9,IF(DV9=DF9,IF(DF9=CP9,IF(CP9=BZ9,IF(BZ9=BJ9,IF(BJ9=AT9,TRUE,FALSE),FALSE),FALSE),FALSE),FALSE),FALSE),FALSE)</f>
        <v>1</v>
      </c>
      <c r="FC1" s="190" t="b">
        <f t="shared" ref="FC1" si="11">IF(FC9=EM9,IF(EM9=DW9,IF(DW9=DG9,IF(DG9=CQ9,IF(CQ9=CA9,IF(CA9=BK9,IF(BK9=AU9,TRUE,FALSE),FALSE),FALSE),FALSE),FALSE),FALSE),FALSE)</f>
        <v>1</v>
      </c>
      <c r="FD1" s="190" t="b">
        <f t="shared" ref="FD1" si="12">IF(FD9=EN9,IF(EN9=DX9,IF(DX9=DH9,IF(DH9=CR9,IF(CR9=CB9,IF(CB9=BL9,IF(BL9=AV9,TRUE,FALSE),FALSE),FALSE),FALSE),FALSE),FALSE),FALSE)</f>
        <v>1</v>
      </c>
      <c r="FE1" s="190"/>
      <c r="FF1" s="1" t="s">
        <v>1</v>
      </c>
      <c r="FG1" s="1"/>
      <c r="FH1" s="3" t="b">
        <f>IF(ER9=FH9,TRUE,FALSE)</f>
        <v>1</v>
      </c>
      <c r="FI1" s="3" t="b">
        <f t="shared" ref="FI1:FT1" si="13">IF(ES9=FI9,TRUE,FALSE)</f>
        <v>1</v>
      </c>
      <c r="FJ1" s="3" t="b">
        <f t="shared" si="13"/>
        <v>1</v>
      </c>
      <c r="FK1" s="3" t="b">
        <f t="shared" si="13"/>
        <v>1</v>
      </c>
      <c r="FL1" s="3" t="b">
        <f t="shared" si="13"/>
        <v>1</v>
      </c>
      <c r="FM1" s="3" t="b">
        <f t="shared" si="13"/>
        <v>1</v>
      </c>
      <c r="FN1" s="3" t="b">
        <f t="shared" si="13"/>
        <v>1</v>
      </c>
      <c r="FO1" s="3" t="b">
        <f t="shared" si="13"/>
        <v>1</v>
      </c>
      <c r="FP1" s="3" t="b">
        <f t="shared" si="13"/>
        <v>1</v>
      </c>
      <c r="FQ1" s="3" t="b">
        <f t="shared" si="13"/>
        <v>1</v>
      </c>
      <c r="FR1" s="3" t="b">
        <f t="shared" si="13"/>
        <v>1</v>
      </c>
      <c r="FS1" s="3" t="b">
        <f t="shared" si="13"/>
        <v>1</v>
      </c>
      <c r="FT1" s="3" t="b">
        <f t="shared" si="13"/>
        <v>1</v>
      </c>
      <c r="FW1" s="78" t="s">
        <v>1</v>
      </c>
      <c r="FX1" s="78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N1" s="78" t="s">
        <v>1</v>
      </c>
      <c r="GO1" s="78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E1" s="1" t="s">
        <v>1</v>
      </c>
      <c r="HF1" s="1"/>
      <c r="HV1" s="1" t="s">
        <v>1</v>
      </c>
      <c r="HW1" s="1"/>
      <c r="IM1" s="1" t="s">
        <v>1</v>
      </c>
      <c r="IN1" s="1"/>
    </row>
    <row r="2" spans="1:262" s="5" customFormat="1" ht="13.8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207"/>
      <c r="R2" s="194" t="s">
        <v>2</v>
      </c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207"/>
      <c r="AH2" s="194" t="s">
        <v>2</v>
      </c>
      <c r="AI2" s="194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4" t="s">
        <v>2</v>
      </c>
      <c r="AY2" s="194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4" t="s">
        <v>2</v>
      </c>
      <c r="BO2" s="194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4" t="s">
        <v>2</v>
      </c>
      <c r="CE2" s="194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4" t="s">
        <v>2</v>
      </c>
      <c r="CU2" s="194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4" t="s">
        <v>2</v>
      </c>
      <c r="DK2" s="194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4" t="s">
        <v>2</v>
      </c>
      <c r="EA2" s="194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4" t="s">
        <v>2</v>
      </c>
      <c r="EQ2" s="194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4" t="s">
        <v>2</v>
      </c>
      <c r="FG2" s="4"/>
      <c r="FW2" s="4" t="s">
        <v>2</v>
      </c>
      <c r="FX2" s="4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N2" s="4" t="s">
        <v>2</v>
      </c>
      <c r="GO2" s="4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E2" s="4" t="s">
        <v>2</v>
      </c>
      <c r="HF2" s="4"/>
      <c r="HV2" s="4" t="s">
        <v>2</v>
      </c>
      <c r="HW2" s="4"/>
      <c r="IM2" s="4" t="s">
        <v>2</v>
      </c>
      <c r="IN2" s="4"/>
    </row>
    <row r="3" spans="1:262" s="5" customFormat="1" ht="13.8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207"/>
      <c r="R3" s="186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207"/>
      <c r="AH3" s="186"/>
      <c r="AI3" s="186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86"/>
      <c r="AY3" s="186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86"/>
      <c r="BO3" s="186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86"/>
      <c r="CE3" s="186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86"/>
      <c r="CU3" s="186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86"/>
      <c r="DK3" s="186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86"/>
      <c r="EA3" s="186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86"/>
      <c r="EQ3" s="186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6"/>
      <c r="FG3" s="6"/>
      <c r="FW3" s="81"/>
      <c r="FX3" s="81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N3" s="81"/>
      <c r="GO3" s="81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E3" s="6"/>
      <c r="HF3" s="6"/>
      <c r="HV3" s="6"/>
      <c r="HW3" s="6"/>
      <c r="IM3" s="6"/>
      <c r="IN3" s="6"/>
    </row>
    <row r="4" spans="1:262" s="3" customFormat="1" ht="15.6">
      <c r="A4" s="195" t="s">
        <v>190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207"/>
      <c r="R4" s="195" t="s">
        <v>190</v>
      </c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207"/>
      <c r="AH4" s="195" t="s">
        <v>190</v>
      </c>
      <c r="AI4" s="195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5" t="s">
        <v>190</v>
      </c>
      <c r="AY4" s="195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5" t="s">
        <v>190</v>
      </c>
      <c r="BO4" s="195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5" t="s">
        <v>190</v>
      </c>
      <c r="CE4" s="195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5" t="s">
        <v>190</v>
      </c>
      <c r="CU4" s="195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5" t="s">
        <v>190</v>
      </c>
      <c r="DK4" s="195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5" t="s">
        <v>190</v>
      </c>
      <c r="EA4" s="195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5" t="s">
        <v>190</v>
      </c>
      <c r="EQ4" s="195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7" t="s">
        <v>190</v>
      </c>
      <c r="FG4" s="7"/>
      <c r="FW4" s="82" t="s">
        <v>190</v>
      </c>
      <c r="FX4" s="82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N4" s="82" t="s">
        <v>190</v>
      </c>
      <c r="GO4" s="82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E4" s="7" t="s">
        <v>190</v>
      </c>
      <c r="HF4" s="7"/>
      <c r="HV4" s="7" t="s">
        <v>190</v>
      </c>
      <c r="HW4" s="7"/>
      <c r="IM4" s="7" t="s">
        <v>190</v>
      </c>
      <c r="IN4" s="7"/>
    </row>
    <row r="5" spans="1:262" s="3" customFormat="1" ht="18.600000000000001" thickBot="1">
      <c r="A5" s="195" t="s">
        <v>449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207"/>
      <c r="R5" s="195" t="s">
        <v>410</v>
      </c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207"/>
      <c r="AH5" s="195" t="s">
        <v>359</v>
      </c>
      <c r="AI5" s="195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5" t="s">
        <v>358</v>
      </c>
      <c r="AY5" s="195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5" t="s">
        <v>357</v>
      </c>
      <c r="BO5" s="195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5" t="s">
        <v>356</v>
      </c>
      <c r="CE5" s="195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5" t="s">
        <v>355</v>
      </c>
      <c r="CU5" s="195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5" t="s">
        <v>354</v>
      </c>
      <c r="DK5" s="195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5" t="s">
        <v>353</v>
      </c>
      <c r="EA5" s="195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5" t="s">
        <v>352</v>
      </c>
      <c r="EQ5" s="195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7" t="s">
        <v>193</v>
      </c>
      <c r="FG5" s="7"/>
      <c r="FW5" s="82" t="s">
        <v>194</v>
      </c>
      <c r="FX5" s="82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N5" s="82" t="s">
        <v>191</v>
      </c>
      <c r="GO5" s="82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E5" s="7" t="s">
        <v>195</v>
      </c>
      <c r="HF5" s="7"/>
      <c r="HV5" s="7" t="s">
        <v>196</v>
      </c>
      <c r="HW5" s="7"/>
      <c r="IM5" s="7" t="s">
        <v>197</v>
      </c>
      <c r="IN5" s="7"/>
    </row>
    <row r="6" spans="1:262" s="5" customFormat="1" thickBot="1">
      <c r="A6" s="272" t="s">
        <v>378</v>
      </c>
      <c r="B6" s="272"/>
      <c r="C6" s="314" t="s">
        <v>434</v>
      </c>
      <c r="D6" s="314"/>
      <c r="E6" s="314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207"/>
      <c r="R6" s="272" t="s">
        <v>378</v>
      </c>
      <c r="T6" s="278" t="s">
        <v>379</v>
      </c>
      <c r="U6" s="279"/>
      <c r="V6" s="28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207"/>
      <c r="AH6" s="186"/>
      <c r="AI6" s="186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86"/>
      <c r="AY6" s="186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86"/>
      <c r="BO6" s="186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86"/>
      <c r="CE6" s="186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86"/>
      <c r="CU6" s="186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86"/>
      <c r="DK6" s="186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86"/>
      <c r="EA6" s="186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86"/>
      <c r="EQ6" s="186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6"/>
      <c r="FG6" s="6"/>
      <c r="FW6" s="81"/>
      <c r="FX6" s="81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N6" s="81"/>
      <c r="GO6" s="81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E6" s="6"/>
      <c r="HF6" s="6"/>
      <c r="HV6" s="6"/>
      <c r="HW6" s="6"/>
      <c r="IM6" s="6"/>
      <c r="IN6" s="6"/>
    </row>
    <row r="7" spans="1:262" s="5" customFormat="1" thickBot="1">
      <c r="A7" s="196"/>
      <c r="B7" s="196"/>
      <c r="C7" s="196" t="b">
        <f>IF(C9=T9,TRUE,FALSE)</f>
        <v>1</v>
      </c>
      <c r="D7" s="196" t="b">
        <f t="shared" ref="D7:P7" si="14">IF(D9=U9,TRUE,FALSE)</f>
        <v>1</v>
      </c>
      <c r="E7" s="196" t="b">
        <f t="shared" si="14"/>
        <v>1</v>
      </c>
      <c r="F7" s="196" t="b">
        <f t="shared" si="14"/>
        <v>1</v>
      </c>
      <c r="G7" s="196" t="b">
        <f t="shared" si="14"/>
        <v>1</v>
      </c>
      <c r="H7" s="196" t="b">
        <f t="shared" si="14"/>
        <v>1</v>
      </c>
      <c r="I7" s="196" t="b">
        <f t="shared" si="14"/>
        <v>1</v>
      </c>
      <c r="J7" s="196" t="b">
        <f t="shared" si="14"/>
        <v>1</v>
      </c>
      <c r="K7" s="196" t="b">
        <f t="shared" si="14"/>
        <v>1</v>
      </c>
      <c r="L7" s="196" t="b">
        <f t="shared" si="14"/>
        <v>1</v>
      </c>
      <c r="M7" s="196" t="b">
        <f t="shared" si="14"/>
        <v>1</v>
      </c>
      <c r="N7" s="196" t="b">
        <f t="shared" si="14"/>
        <v>1</v>
      </c>
      <c r="O7" s="196" t="b">
        <f t="shared" si="14"/>
        <v>1</v>
      </c>
      <c r="P7" s="196" t="b">
        <f t="shared" si="14"/>
        <v>1</v>
      </c>
      <c r="R7" s="196"/>
      <c r="T7" s="196" t="b">
        <f>IF(T9=AJ9,TRUE,FALSE)</f>
        <v>1</v>
      </c>
      <c r="U7" s="196" t="b">
        <f t="shared" ref="U7:AG7" si="15">IF(U9=AK9,TRUE,FALSE)</f>
        <v>1</v>
      </c>
      <c r="V7" s="196" t="b">
        <f t="shared" si="15"/>
        <v>1</v>
      </c>
      <c r="W7" s="196" t="b">
        <f t="shared" si="15"/>
        <v>1</v>
      </c>
      <c r="X7" s="196" t="b">
        <f t="shared" si="15"/>
        <v>1</v>
      </c>
      <c r="Y7" s="196" t="b">
        <f t="shared" si="15"/>
        <v>1</v>
      </c>
      <c r="Z7" s="196" t="b">
        <f t="shared" si="15"/>
        <v>1</v>
      </c>
      <c r="AA7" s="196" t="b">
        <f t="shared" si="15"/>
        <v>1</v>
      </c>
      <c r="AB7" s="196" t="b">
        <f t="shared" si="15"/>
        <v>1</v>
      </c>
      <c r="AC7" s="196" t="b">
        <f t="shared" si="15"/>
        <v>1</v>
      </c>
      <c r="AD7" s="196" t="b">
        <f t="shared" si="15"/>
        <v>1</v>
      </c>
      <c r="AE7" s="196" t="b">
        <f t="shared" si="15"/>
        <v>1</v>
      </c>
      <c r="AF7" s="196" t="b">
        <f t="shared" si="15"/>
        <v>1</v>
      </c>
      <c r="AG7" s="196" t="b">
        <f t="shared" si="15"/>
        <v>1</v>
      </c>
      <c r="AH7" s="196"/>
      <c r="AI7" s="196"/>
      <c r="AJ7" s="196"/>
      <c r="AK7" s="213"/>
      <c r="AL7" s="196"/>
      <c r="AM7" s="196"/>
      <c r="AN7" s="196"/>
      <c r="AO7" s="196"/>
      <c r="AP7" s="196"/>
      <c r="AQ7" s="196"/>
      <c r="AR7" s="196"/>
      <c r="AS7" s="196"/>
      <c r="AT7" s="196"/>
      <c r="AU7" s="196"/>
      <c r="AV7" s="196"/>
      <c r="AW7" s="251"/>
      <c r="AX7" s="196"/>
      <c r="AY7" s="196"/>
      <c r="AZ7" s="196"/>
      <c r="BA7" s="213"/>
      <c r="BB7" s="196"/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251"/>
      <c r="BN7" s="196"/>
      <c r="BO7" s="196"/>
      <c r="BP7" s="196"/>
      <c r="BQ7" s="213"/>
      <c r="BR7" s="196"/>
      <c r="BS7" s="196"/>
      <c r="BT7" s="196"/>
      <c r="BU7" s="196"/>
      <c r="BV7" s="196"/>
      <c r="BW7" s="196"/>
      <c r="BX7" s="196"/>
      <c r="BY7" s="196"/>
      <c r="BZ7" s="196"/>
      <c r="CA7" s="196"/>
      <c r="CB7" s="196"/>
      <c r="CC7" s="251"/>
      <c r="CD7" s="196"/>
      <c r="CE7" s="196"/>
      <c r="CF7" s="196"/>
      <c r="CG7" s="213"/>
      <c r="CH7" s="196"/>
      <c r="CI7" s="196"/>
      <c r="CJ7" s="196"/>
      <c r="CK7" s="196"/>
      <c r="CL7" s="196"/>
      <c r="CM7" s="196"/>
      <c r="CN7" s="196"/>
      <c r="CO7" s="196"/>
      <c r="CP7" s="196"/>
      <c r="CQ7" s="196"/>
      <c r="CR7" s="196"/>
      <c r="CS7" s="251"/>
      <c r="CT7" s="196"/>
      <c r="CU7" s="196"/>
      <c r="CV7" s="196"/>
      <c r="CW7" s="213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251"/>
      <c r="DJ7" s="196"/>
      <c r="DK7" s="196"/>
      <c r="DL7" s="196"/>
      <c r="DM7" s="213"/>
      <c r="DN7" s="196"/>
      <c r="DO7" s="196"/>
      <c r="DP7" s="196"/>
      <c r="DQ7" s="196"/>
      <c r="DR7" s="196"/>
      <c r="DS7" s="196"/>
      <c r="DT7" s="196"/>
      <c r="DU7" s="196"/>
      <c r="DV7" s="196"/>
      <c r="DW7" s="196"/>
      <c r="DX7" s="196"/>
      <c r="DY7" s="251"/>
      <c r="DZ7" s="196"/>
      <c r="EA7" s="196"/>
      <c r="EB7" s="196"/>
      <c r="EC7" s="213"/>
      <c r="ED7" s="196"/>
      <c r="EE7" s="196"/>
      <c r="EF7" s="196"/>
      <c r="EG7" s="196"/>
      <c r="EH7" s="196"/>
      <c r="EI7" s="196"/>
      <c r="EJ7" s="196"/>
      <c r="EK7" s="196"/>
      <c r="EL7" s="196"/>
      <c r="EM7" s="196"/>
      <c r="EN7" s="196"/>
      <c r="EO7" s="251"/>
      <c r="EP7" s="196"/>
      <c r="EQ7" s="196"/>
      <c r="ER7" s="196"/>
      <c r="ES7" s="213"/>
      <c r="ET7" s="196"/>
      <c r="EU7" s="196"/>
      <c r="EV7" s="196"/>
      <c r="EW7" s="196"/>
      <c r="EX7" s="196"/>
      <c r="EY7" s="196"/>
      <c r="EZ7" s="196"/>
      <c r="FA7" s="196"/>
      <c r="FB7" s="196"/>
      <c r="FC7" s="196"/>
      <c r="FD7" s="196"/>
      <c r="FE7" s="251"/>
      <c r="FF7" s="62"/>
      <c r="FG7" s="62"/>
      <c r="FH7" s="62"/>
      <c r="FI7" s="62"/>
      <c r="FJ7" s="62"/>
      <c r="FK7" s="62"/>
      <c r="FL7" s="62"/>
      <c r="FM7" s="62"/>
      <c r="FN7" s="62"/>
      <c r="FO7" s="62"/>
      <c r="FP7" s="62"/>
      <c r="FQ7" s="62"/>
      <c r="FR7" s="62"/>
      <c r="FS7" s="62"/>
      <c r="FT7" s="62"/>
      <c r="FU7" s="63"/>
      <c r="FW7" s="105"/>
      <c r="FX7" s="105"/>
      <c r="FY7" s="105"/>
      <c r="FZ7" s="105"/>
      <c r="GA7" s="105"/>
      <c r="GB7" s="105"/>
      <c r="GC7" s="105"/>
      <c r="GD7" s="105"/>
      <c r="GE7" s="105"/>
      <c r="GF7" s="105"/>
      <c r="GG7" s="105"/>
      <c r="GH7" s="105"/>
      <c r="GI7" s="105"/>
      <c r="GJ7" s="105"/>
      <c r="GK7" s="105"/>
      <c r="GL7" s="85"/>
      <c r="GN7" s="105"/>
      <c r="GO7" s="105"/>
      <c r="GP7" s="105"/>
      <c r="GQ7" s="105"/>
      <c r="GR7" s="105"/>
      <c r="GS7" s="105"/>
      <c r="GT7" s="105"/>
      <c r="GU7" s="105"/>
      <c r="GV7" s="105"/>
      <c r="GW7" s="105"/>
      <c r="GX7" s="105"/>
      <c r="GY7" s="105"/>
      <c r="GZ7" s="105"/>
      <c r="HA7" s="105"/>
      <c r="HB7" s="105"/>
      <c r="HC7" s="85"/>
      <c r="HE7" s="62"/>
      <c r="HF7" s="62"/>
      <c r="HG7" s="62"/>
      <c r="HH7" s="62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3"/>
      <c r="HV7" s="62"/>
      <c r="HW7" s="62"/>
      <c r="HX7" s="62"/>
      <c r="HY7" s="62"/>
      <c r="HZ7" s="62"/>
      <c r="IA7" s="62"/>
      <c r="IB7" s="62"/>
      <c r="IC7" s="62"/>
      <c r="ID7" s="62"/>
      <c r="IE7" s="62"/>
      <c r="IF7" s="62"/>
      <c r="IG7" s="62"/>
      <c r="IH7" s="62"/>
      <c r="II7" s="62"/>
      <c r="IJ7" s="62"/>
      <c r="IK7" s="63"/>
      <c r="IM7" s="62"/>
      <c r="IN7" s="62"/>
      <c r="IO7" s="62"/>
      <c r="IP7" s="62"/>
      <c r="IQ7" s="62"/>
      <c r="IR7" s="62"/>
      <c r="IS7" s="62"/>
      <c r="IT7" s="62"/>
      <c r="IU7" s="62"/>
      <c r="IV7" s="62"/>
      <c r="IW7" s="62"/>
      <c r="IX7" s="62"/>
      <c r="IY7" s="62"/>
      <c r="IZ7" s="62"/>
      <c r="JA7" s="62"/>
      <c r="JB7" s="63"/>
    </row>
    <row r="8" spans="1:262" s="6" customFormat="1" ht="18.75" customHeight="1">
      <c r="A8" s="186"/>
      <c r="B8" s="186"/>
      <c r="C8" s="306" t="s">
        <v>192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291"/>
      <c r="R8" s="186"/>
      <c r="T8" s="281" t="s">
        <v>192</v>
      </c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91"/>
      <c r="AH8" s="186"/>
      <c r="AI8" s="186"/>
      <c r="AJ8" s="306" t="s">
        <v>192</v>
      </c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232"/>
      <c r="AX8" s="186"/>
      <c r="AY8" s="186"/>
      <c r="AZ8" s="306" t="s">
        <v>192</v>
      </c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306"/>
      <c r="BM8" s="232"/>
      <c r="BN8" s="186"/>
      <c r="BO8" s="186"/>
      <c r="BP8" s="306" t="s">
        <v>192</v>
      </c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306"/>
      <c r="CC8" s="232"/>
      <c r="CD8" s="186"/>
      <c r="CE8" s="186"/>
      <c r="CF8" s="306" t="s">
        <v>192</v>
      </c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232"/>
      <c r="CT8" s="186"/>
      <c r="CU8" s="186"/>
      <c r="CV8" s="306" t="s">
        <v>192</v>
      </c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232"/>
      <c r="DJ8" s="186"/>
      <c r="DK8" s="186"/>
      <c r="DL8" s="306" t="s">
        <v>192</v>
      </c>
      <c r="DM8" s="306"/>
      <c r="DN8" s="306"/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232"/>
      <c r="DZ8" s="186"/>
      <c r="EA8" s="186"/>
      <c r="EB8" s="306" t="s">
        <v>192</v>
      </c>
      <c r="EC8" s="306"/>
      <c r="ED8" s="306"/>
      <c r="EE8" s="306"/>
      <c r="EF8" s="306"/>
      <c r="EG8" s="306"/>
      <c r="EH8" s="306"/>
      <c r="EI8" s="306"/>
      <c r="EJ8" s="306"/>
      <c r="EK8" s="306"/>
      <c r="EL8" s="306"/>
      <c r="EM8" s="306"/>
      <c r="EN8" s="306"/>
      <c r="EO8" s="232"/>
      <c r="EP8" s="186"/>
      <c r="EQ8" s="186"/>
      <c r="ER8" s="306" t="s">
        <v>192</v>
      </c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232"/>
      <c r="FF8" s="27"/>
      <c r="FG8" s="27"/>
      <c r="FH8" s="107" t="s">
        <v>192</v>
      </c>
      <c r="FI8" s="107"/>
      <c r="FJ8" s="107"/>
      <c r="FK8" s="107"/>
      <c r="FL8" s="107"/>
      <c r="FM8" s="107"/>
      <c r="FN8" s="107"/>
      <c r="FO8" s="107"/>
      <c r="FP8" s="107"/>
      <c r="FQ8" s="107"/>
      <c r="FR8" s="107"/>
      <c r="FS8" s="107"/>
      <c r="FT8" s="107"/>
      <c r="FU8" s="65"/>
      <c r="FV8" s="66"/>
      <c r="FW8" s="86"/>
      <c r="FX8" s="86"/>
      <c r="FY8" s="111" t="s">
        <v>192</v>
      </c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65"/>
      <c r="GN8" s="86"/>
      <c r="GO8" s="86"/>
      <c r="GP8" s="111" t="s">
        <v>192</v>
      </c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65"/>
      <c r="HE8" s="27"/>
      <c r="HF8" s="27"/>
      <c r="HG8" s="107" t="s">
        <v>192</v>
      </c>
      <c r="HH8" s="107"/>
      <c r="HI8" s="107"/>
      <c r="HJ8" s="107"/>
      <c r="HK8" s="107"/>
      <c r="HL8" s="107"/>
      <c r="HM8" s="107"/>
      <c r="HN8" s="107"/>
      <c r="HO8" s="107"/>
      <c r="HP8" s="107"/>
      <c r="HQ8" s="107"/>
      <c r="HR8" s="107"/>
      <c r="HS8" s="107"/>
      <c r="HT8" s="65"/>
      <c r="HV8" s="27"/>
      <c r="HW8" s="27"/>
      <c r="HX8" s="107" t="s">
        <v>192</v>
      </c>
      <c r="HY8" s="107"/>
      <c r="HZ8" s="107"/>
      <c r="IA8" s="107"/>
      <c r="IB8" s="107"/>
      <c r="IC8" s="107"/>
      <c r="ID8" s="107"/>
      <c r="IE8" s="107"/>
      <c r="IF8" s="107"/>
      <c r="IG8" s="107"/>
      <c r="IH8" s="107"/>
      <c r="II8" s="107"/>
      <c r="IJ8" s="107"/>
      <c r="IK8" s="65"/>
      <c r="IM8" s="27"/>
      <c r="IN8" s="27"/>
      <c r="IO8" s="107" t="s">
        <v>192</v>
      </c>
      <c r="IP8" s="107"/>
      <c r="IQ8" s="107"/>
      <c r="IR8" s="107"/>
      <c r="IS8" s="107"/>
      <c r="IT8" s="107"/>
      <c r="IU8" s="107"/>
      <c r="IV8" s="107"/>
      <c r="IW8" s="107"/>
      <c r="IX8" s="107"/>
      <c r="IY8" s="107"/>
      <c r="IZ8" s="107"/>
      <c r="JA8" s="107"/>
      <c r="JB8" s="65"/>
    </row>
    <row r="9" spans="1:262" s="6" customFormat="1" ht="42" customHeight="1">
      <c r="A9" s="187"/>
      <c r="B9" s="187"/>
      <c r="C9" s="192" t="s">
        <v>100</v>
      </c>
      <c r="D9" s="192" t="s">
        <v>101</v>
      </c>
      <c r="E9" s="192" t="s">
        <v>102</v>
      </c>
      <c r="F9" s="192" t="s">
        <v>103</v>
      </c>
      <c r="G9" s="192" t="s">
        <v>104</v>
      </c>
      <c r="H9" s="192" t="s">
        <v>105</v>
      </c>
      <c r="I9" s="192" t="s">
        <v>106</v>
      </c>
      <c r="J9" s="192" t="s">
        <v>107</v>
      </c>
      <c r="K9" s="192" t="s">
        <v>108</v>
      </c>
      <c r="L9" s="192" t="s">
        <v>109</v>
      </c>
      <c r="M9" s="192" t="s">
        <v>110</v>
      </c>
      <c r="N9" s="192" t="s">
        <v>111</v>
      </c>
      <c r="O9" s="192" t="s">
        <v>112</v>
      </c>
      <c r="P9" s="292" t="s">
        <v>69</v>
      </c>
      <c r="R9" s="187"/>
      <c r="T9" s="192" t="s">
        <v>100</v>
      </c>
      <c r="U9" s="192" t="s">
        <v>101</v>
      </c>
      <c r="V9" s="192" t="s">
        <v>102</v>
      </c>
      <c r="W9" s="192" t="s">
        <v>103</v>
      </c>
      <c r="X9" s="192" t="s">
        <v>104</v>
      </c>
      <c r="Y9" s="192" t="s">
        <v>105</v>
      </c>
      <c r="Z9" s="192" t="s">
        <v>106</v>
      </c>
      <c r="AA9" s="192" t="s">
        <v>107</v>
      </c>
      <c r="AB9" s="192" t="s">
        <v>108</v>
      </c>
      <c r="AC9" s="192" t="s">
        <v>109</v>
      </c>
      <c r="AD9" s="192" t="s">
        <v>110</v>
      </c>
      <c r="AE9" s="192" t="s">
        <v>111</v>
      </c>
      <c r="AF9" s="192" t="s">
        <v>112</v>
      </c>
      <c r="AG9" s="292" t="s">
        <v>69</v>
      </c>
      <c r="AH9" s="187"/>
      <c r="AI9" s="187"/>
      <c r="AJ9" s="192" t="s">
        <v>100</v>
      </c>
      <c r="AK9" s="192" t="s">
        <v>101</v>
      </c>
      <c r="AL9" s="192" t="s">
        <v>102</v>
      </c>
      <c r="AM9" s="192" t="s">
        <v>103</v>
      </c>
      <c r="AN9" s="192" t="s">
        <v>104</v>
      </c>
      <c r="AO9" s="192" t="s">
        <v>105</v>
      </c>
      <c r="AP9" s="192" t="s">
        <v>106</v>
      </c>
      <c r="AQ9" s="192" t="s">
        <v>107</v>
      </c>
      <c r="AR9" s="192" t="s">
        <v>108</v>
      </c>
      <c r="AS9" s="192" t="s">
        <v>109</v>
      </c>
      <c r="AT9" s="192" t="s">
        <v>110</v>
      </c>
      <c r="AU9" s="192" t="s">
        <v>111</v>
      </c>
      <c r="AV9" s="192" t="s">
        <v>112</v>
      </c>
      <c r="AW9" s="201" t="s">
        <v>69</v>
      </c>
      <c r="AX9" s="187"/>
      <c r="AY9" s="187"/>
      <c r="AZ9" s="192" t="s">
        <v>100</v>
      </c>
      <c r="BA9" s="192" t="s">
        <v>101</v>
      </c>
      <c r="BB9" s="192" t="s">
        <v>102</v>
      </c>
      <c r="BC9" s="192" t="s">
        <v>103</v>
      </c>
      <c r="BD9" s="192" t="s">
        <v>104</v>
      </c>
      <c r="BE9" s="192" t="s">
        <v>105</v>
      </c>
      <c r="BF9" s="192" t="s">
        <v>106</v>
      </c>
      <c r="BG9" s="192" t="s">
        <v>107</v>
      </c>
      <c r="BH9" s="192" t="s">
        <v>108</v>
      </c>
      <c r="BI9" s="192" t="s">
        <v>109</v>
      </c>
      <c r="BJ9" s="192" t="s">
        <v>110</v>
      </c>
      <c r="BK9" s="192" t="s">
        <v>111</v>
      </c>
      <c r="BL9" s="192" t="s">
        <v>112</v>
      </c>
      <c r="BM9" s="201" t="s">
        <v>69</v>
      </c>
      <c r="BN9" s="187"/>
      <c r="BO9" s="187"/>
      <c r="BP9" s="192" t="s">
        <v>100</v>
      </c>
      <c r="BQ9" s="192" t="s">
        <v>101</v>
      </c>
      <c r="BR9" s="192" t="s">
        <v>102</v>
      </c>
      <c r="BS9" s="192" t="s">
        <v>103</v>
      </c>
      <c r="BT9" s="192" t="s">
        <v>104</v>
      </c>
      <c r="BU9" s="192" t="s">
        <v>105</v>
      </c>
      <c r="BV9" s="192" t="s">
        <v>106</v>
      </c>
      <c r="BW9" s="192" t="s">
        <v>107</v>
      </c>
      <c r="BX9" s="192" t="s">
        <v>108</v>
      </c>
      <c r="BY9" s="192" t="s">
        <v>109</v>
      </c>
      <c r="BZ9" s="192" t="s">
        <v>110</v>
      </c>
      <c r="CA9" s="192" t="s">
        <v>111</v>
      </c>
      <c r="CB9" s="192" t="s">
        <v>112</v>
      </c>
      <c r="CC9" s="201" t="s">
        <v>69</v>
      </c>
      <c r="CD9" s="187"/>
      <c r="CE9" s="187"/>
      <c r="CF9" s="192" t="s">
        <v>100</v>
      </c>
      <c r="CG9" s="192" t="s">
        <v>101</v>
      </c>
      <c r="CH9" s="192" t="s">
        <v>102</v>
      </c>
      <c r="CI9" s="192" t="s">
        <v>103</v>
      </c>
      <c r="CJ9" s="192" t="s">
        <v>104</v>
      </c>
      <c r="CK9" s="192" t="s">
        <v>105</v>
      </c>
      <c r="CL9" s="192" t="s">
        <v>106</v>
      </c>
      <c r="CM9" s="192" t="s">
        <v>107</v>
      </c>
      <c r="CN9" s="192" t="s">
        <v>108</v>
      </c>
      <c r="CO9" s="192" t="s">
        <v>109</v>
      </c>
      <c r="CP9" s="192" t="s">
        <v>110</v>
      </c>
      <c r="CQ9" s="192" t="s">
        <v>111</v>
      </c>
      <c r="CR9" s="192" t="s">
        <v>112</v>
      </c>
      <c r="CS9" s="201" t="s">
        <v>69</v>
      </c>
      <c r="CT9" s="187"/>
      <c r="CU9" s="187"/>
      <c r="CV9" s="192" t="s">
        <v>100</v>
      </c>
      <c r="CW9" s="192" t="s">
        <v>101</v>
      </c>
      <c r="CX9" s="192" t="s">
        <v>102</v>
      </c>
      <c r="CY9" s="192" t="s">
        <v>103</v>
      </c>
      <c r="CZ9" s="192" t="s">
        <v>104</v>
      </c>
      <c r="DA9" s="192" t="s">
        <v>105</v>
      </c>
      <c r="DB9" s="192" t="s">
        <v>106</v>
      </c>
      <c r="DC9" s="192" t="s">
        <v>107</v>
      </c>
      <c r="DD9" s="192" t="s">
        <v>108</v>
      </c>
      <c r="DE9" s="192" t="s">
        <v>109</v>
      </c>
      <c r="DF9" s="192" t="s">
        <v>110</v>
      </c>
      <c r="DG9" s="192" t="s">
        <v>111</v>
      </c>
      <c r="DH9" s="192" t="s">
        <v>112</v>
      </c>
      <c r="DI9" s="201" t="s">
        <v>69</v>
      </c>
      <c r="DJ9" s="187"/>
      <c r="DK9" s="187"/>
      <c r="DL9" s="192" t="s">
        <v>100</v>
      </c>
      <c r="DM9" s="192" t="s">
        <v>101</v>
      </c>
      <c r="DN9" s="192" t="s">
        <v>102</v>
      </c>
      <c r="DO9" s="192" t="s">
        <v>103</v>
      </c>
      <c r="DP9" s="192" t="s">
        <v>104</v>
      </c>
      <c r="DQ9" s="192" t="s">
        <v>105</v>
      </c>
      <c r="DR9" s="192" t="s">
        <v>106</v>
      </c>
      <c r="DS9" s="192" t="s">
        <v>107</v>
      </c>
      <c r="DT9" s="192" t="s">
        <v>108</v>
      </c>
      <c r="DU9" s="192" t="s">
        <v>109</v>
      </c>
      <c r="DV9" s="192" t="s">
        <v>110</v>
      </c>
      <c r="DW9" s="192" t="s">
        <v>111</v>
      </c>
      <c r="DX9" s="192" t="s">
        <v>112</v>
      </c>
      <c r="DY9" s="201" t="s">
        <v>69</v>
      </c>
      <c r="DZ9" s="187"/>
      <c r="EA9" s="187"/>
      <c r="EB9" s="192" t="s">
        <v>100</v>
      </c>
      <c r="EC9" s="192" t="s">
        <v>101</v>
      </c>
      <c r="ED9" s="192" t="s">
        <v>102</v>
      </c>
      <c r="EE9" s="192" t="s">
        <v>103</v>
      </c>
      <c r="EF9" s="192" t="s">
        <v>104</v>
      </c>
      <c r="EG9" s="192" t="s">
        <v>105</v>
      </c>
      <c r="EH9" s="192" t="s">
        <v>106</v>
      </c>
      <c r="EI9" s="192" t="s">
        <v>107</v>
      </c>
      <c r="EJ9" s="192" t="s">
        <v>108</v>
      </c>
      <c r="EK9" s="192" t="s">
        <v>109</v>
      </c>
      <c r="EL9" s="192" t="s">
        <v>110</v>
      </c>
      <c r="EM9" s="192" t="s">
        <v>111</v>
      </c>
      <c r="EN9" s="192" t="s">
        <v>112</v>
      </c>
      <c r="EO9" s="201" t="s">
        <v>69</v>
      </c>
      <c r="EP9" s="187"/>
      <c r="EQ9" s="187"/>
      <c r="ER9" s="192" t="s">
        <v>100</v>
      </c>
      <c r="ES9" s="192" t="s">
        <v>101</v>
      </c>
      <c r="ET9" s="192" t="s">
        <v>102</v>
      </c>
      <c r="EU9" s="192" t="s">
        <v>103</v>
      </c>
      <c r="EV9" s="192" t="s">
        <v>104</v>
      </c>
      <c r="EW9" s="192" t="s">
        <v>105</v>
      </c>
      <c r="EX9" s="192" t="s">
        <v>106</v>
      </c>
      <c r="EY9" s="192" t="s">
        <v>107</v>
      </c>
      <c r="EZ9" s="192" t="s">
        <v>108</v>
      </c>
      <c r="FA9" s="192" t="s">
        <v>109</v>
      </c>
      <c r="FB9" s="192" t="s">
        <v>110</v>
      </c>
      <c r="FC9" s="192" t="s">
        <v>111</v>
      </c>
      <c r="FD9" s="192" t="s">
        <v>112</v>
      </c>
      <c r="FE9" s="201" t="s">
        <v>69</v>
      </c>
      <c r="FF9" s="14"/>
      <c r="FG9" s="14"/>
      <c r="FH9" s="15" t="s">
        <v>100</v>
      </c>
      <c r="FI9" s="15" t="s">
        <v>101</v>
      </c>
      <c r="FJ9" s="15" t="s">
        <v>102</v>
      </c>
      <c r="FK9" s="15" t="s">
        <v>103</v>
      </c>
      <c r="FL9" s="15" t="s">
        <v>104</v>
      </c>
      <c r="FM9" s="15" t="s">
        <v>105</v>
      </c>
      <c r="FN9" s="15" t="s">
        <v>106</v>
      </c>
      <c r="FO9" s="15" t="s">
        <v>107</v>
      </c>
      <c r="FP9" s="15" t="s">
        <v>108</v>
      </c>
      <c r="FQ9" s="15" t="s">
        <v>109</v>
      </c>
      <c r="FR9" s="15" t="s">
        <v>110</v>
      </c>
      <c r="FS9" s="15" t="s">
        <v>111</v>
      </c>
      <c r="FT9" s="15" t="s">
        <v>112</v>
      </c>
      <c r="FU9" s="67" t="s">
        <v>69</v>
      </c>
      <c r="FV9" s="66"/>
      <c r="FW9" s="89"/>
      <c r="FX9" s="89"/>
      <c r="FY9" s="90" t="s">
        <v>100</v>
      </c>
      <c r="FZ9" s="90" t="s">
        <v>101</v>
      </c>
      <c r="GA9" s="90" t="s">
        <v>102</v>
      </c>
      <c r="GB9" s="90" t="s">
        <v>103</v>
      </c>
      <c r="GC9" s="90" t="s">
        <v>104</v>
      </c>
      <c r="GD9" s="90" t="s">
        <v>105</v>
      </c>
      <c r="GE9" s="90" t="s">
        <v>106</v>
      </c>
      <c r="GF9" s="90" t="s">
        <v>107</v>
      </c>
      <c r="GG9" s="90" t="s">
        <v>108</v>
      </c>
      <c r="GH9" s="90" t="s">
        <v>109</v>
      </c>
      <c r="GI9" s="90" t="s">
        <v>110</v>
      </c>
      <c r="GJ9" s="90" t="s">
        <v>111</v>
      </c>
      <c r="GK9" s="90" t="s">
        <v>112</v>
      </c>
      <c r="GL9" s="67" t="s">
        <v>69</v>
      </c>
      <c r="GN9" s="89"/>
      <c r="GO9" s="89"/>
      <c r="GP9" s="90" t="s">
        <v>100</v>
      </c>
      <c r="GQ9" s="90" t="s">
        <v>101</v>
      </c>
      <c r="GR9" s="90" t="s">
        <v>102</v>
      </c>
      <c r="GS9" s="90" t="s">
        <v>103</v>
      </c>
      <c r="GT9" s="90" t="s">
        <v>104</v>
      </c>
      <c r="GU9" s="90" t="s">
        <v>105</v>
      </c>
      <c r="GV9" s="90" t="s">
        <v>106</v>
      </c>
      <c r="GW9" s="90" t="s">
        <v>107</v>
      </c>
      <c r="GX9" s="90" t="s">
        <v>108</v>
      </c>
      <c r="GY9" s="90" t="s">
        <v>109</v>
      </c>
      <c r="GZ9" s="90" t="s">
        <v>110</v>
      </c>
      <c r="HA9" s="90" t="s">
        <v>111</v>
      </c>
      <c r="HB9" s="90" t="s">
        <v>112</v>
      </c>
      <c r="HC9" s="67" t="s">
        <v>69</v>
      </c>
      <c r="HE9" s="14"/>
      <c r="HF9" s="14"/>
      <c r="HG9" s="15" t="s">
        <v>100</v>
      </c>
      <c r="HH9" s="15" t="s">
        <v>101</v>
      </c>
      <c r="HI9" s="15" t="s">
        <v>102</v>
      </c>
      <c r="HJ9" s="15" t="s">
        <v>103</v>
      </c>
      <c r="HK9" s="15" t="s">
        <v>104</v>
      </c>
      <c r="HL9" s="15" t="s">
        <v>105</v>
      </c>
      <c r="HM9" s="15" t="s">
        <v>106</v>
      </c>
      <c r="HN9" s="15" t="s">
        <v>107</v>
      </c>
      <c r="HO9" s="15" t="s">
        <v>108</v>
      </c>
      <c r="HP9" s="15" t="s">
        <v>109</v>
      </c>
      <c r="HQ9" s="15" t="s">
        <v>110</v>
      </c>
      <c r="HR9" s="15" t="s">
        <v>111</v>
      </c>
      <c r="HS9" s="15" t="s">
        <v>112</v>
      </c>
      <c r="HT9" s="67" t="s">
        <v>69</v>
      </c>
      <c r="HV9" s="14"/>
      <c r="HW9" s="14"/>
      <c r="HX9" s="15" t="s">
        <v>100</v>
      </c>
      <c r="HY9" s="15" t="s">
        <v>101</v>
      </c>
      <c r="HZ9" s="15" t="s">
        <v>102</v>
      </c>
      <c r="IA9" s="15" t="s">
        <v>103</v>
      </c>
      <c r="IB9" s="15" t="s">
        <v>104</v>
      </c>
      <c r="IC9" s="15" t="s">
        <v>105</v>
      </c>
      <c r="ID9" s="15" t="s">
        <v>106</v>
      </c>
      <c r="IE9" s="15" t="s">
        <v>107</v>
      </c>
      <c r="IF9" s="15" t="s">
        <v>108</v>
      </c>
      <c r="IG9" s="15" t="s">
        <v>109</v>
      </c>
      <c r="IH9" s="15" t="s">
        <v>110</v>
      </c>
      <c r="II9" s="15" t="s">
        <v>111</v>
      </c>
      <c r="IJ9" s="15" t="s">
        <v>112</v>
      </c>
      <c r="IK9" s="67" t="s">
        <v>69</v>
      </c>
      <c r="IM9" s="14"/>
      <c r="IN9" s="14"/>
      <c r="IO9" s="15" t="s">
        <v>100</v>
      </c>
      <c r="IP9" s="15" t="s">
        <v>101</v>
      </c>
      <c r="IQ9" s="15" t="s">
        <v>102</v>
      </c>
      <c r="IR9" s="15" t="s">
        <v>103</v>
      </c>
      <c r="IS9" s="15" t="s">
        <v>104</v>
      </c>
      <c r="IT9" s="15" t="s">
        <v>105</v>
      </c>
      <c r="IU9" s="15" t="s">
        <v>106</v>
      </c>
      <c r="IV9" s="15" t="s">
        <v>107</v>
      </c>
      <c r="IW9" s="15" t="s">
        <v>108</v>
      </c>
      <c r="IX9" s="15" t="s">
        <v>109</v>
      </c>
      <c r="IY9" s="15" t="s">
        <v>110</v>
      </c>
      <c r="IZ9" s="15" t="s">
        <v>111</v>
      </c>
      <c r="JA9" s="15" t="s">
        <v>112</v>
      </c>
      <c r="JB9" s="67" t="s">
        <v>69</v>
      </c>
    </row>
    <row r="10" spans="1:262" ht="19.5" customHeight="1">
      <c r="A10" s="316" t="s">
        <v>20</v>
      </c>
      <c r="B10" s="316"/>
      <c r="C10" s="317">
        <v>1</v>
      </c>
      <c r="D10" s="317">
        <v>2</v>
      </c>
      <c r="E10" s="317">
        <v>3</v>
      </c>
      <c r="F10" s="317">
        <v>4</v>
      </c>
      <c r="G10" s="317">
        <v>5</v>
      </c>
      <c r="H10" s="317">
        <v>6</v>
      </c>
      <c r="I10" s="317">
        <v>7</v>
      </c>
      <c r="J10" s="317">
        <v>8</v>
      </c>
      <c r="K10" s="317">
        <v>9</v>
      </c>
      <c r="L10" s="317">
        <v>10</v>
      </c>
      <c r="M10" s="317">
        <v>11</v>
      </c>
      <c r="N10" s="317">
        <v>12</v>
      </c>
      <c r="O10" s="317">
        <v>13</v>
      </c>
      <c r="P10" s="317">
        <v>14</v>
      </c>
      <c r="R10" s="185" t="s">
        <v>20</v>
      </c>
      <c r="T10" s="202">
        <v>1</v>
      </c>
      <c r="U10" s="202">
        <v>2</v>
      </c>
      <c r="V10" s="202">
        <v>3</v>
      </c>
      <c r="W10" s="202">
        <v>4</v>
      </c>
      <c r="X10" s="202">
        <v>5</v>
      </c>
      <c r="Y10" s="202">
        <v>6</v>
      </c>
      <c r="Z10" s="202">
        <v>7</v>
      </c>
      <c r="AA10" s="202">
        <v>8</v>
      </c>
      <c r="AB10" s="202">
        <v>9</v>
      </c>
      <c r="AC10" s="202">
        <v>10</v>
      </c>
      <c r="AD10" s="202">
        <v>11</v>
      </c>
      <c r="AE10" s="202">
        <v>12</v>
      </c>
      <c r="AF10" s="202">
        <v>13</v>
      </c>
      <c r="AG10" s="202">
        <v>14</v>
      </c>
      <c r="AH10" s="185" t="s">
        <v>20</v>
      </c>
      <c r="AI10" s="185"/>
      <c r="AJ10" s="202">
        <v>1</v>
      </c>
      <c r="AK10" s="202">
        <v>2</v>
      </c>
      <c r="AL10" s="202">
        <v>3</v>
      </c>
      <c r="AM10" s="202">
        <v>4</v>
      </c>
      <c r="AN10" s="202">
        <v>5</v>
      </c>
      <c r="AO10" s="202">
        <v>6</v>
      </c>
      <c r="AP10" s="202">
        <v>7</v>
      </c>
      <c r="AQ10" s="202">
        <v>8</v>
      </c>
      <c r="AR10" s="202">
        <v>9</v>
      </c>
      <c r="AS10" s="202">
        <v>10</v>
      </c>
      <c r="AT10" s="202">
        <v>11</v>
      </c>
      <c r="AU10" s="202">
        <v>12</v>
      </c>
      <c r="AV10" s="202">
        <v>13</v>
      </c>
      <c r="AW10" s="202">
        <v>14</v>
      </c>
      <c r="AX10" s="185" t="s">
        <v>20</v>
      </c>
      <c r="AY10" s="185"/>
      <c r="AZ10" s="202">
        <v>1</v>
      </c>
      <c r="BA10" s="202">
        <v>2</v>
      </c>
      <c r="BB10" s="202">
        <v>3</v>
      </c>
      <c r="BC10" s="202">
        <v>4</v>
      </c>
      <c r="BD10" s="202">
        <v>5</v>
      </c>
      <c r="BE10" s="202">
        <v>6</v>
      </c>
      <c r="BF10" s="202">
        <v>7</v>
      </c>
      <c r="BG10" s="202">
        <v>8</v>
      </c>
      <c r="BH10" s="202">
        <v>9</v>
      </c>
      <c r="BI10" s="202">
        <v>10</v>
      </c>
      <c r="BJ10" s="202">
        <v>11</v>
      </c>
      <c r="BK10" s="202">
        <v>12</v>
      </c>
      <c r="BL10" s="202">
        <v>13</v>
      </c>
      <c r="BM10" s="202">
        <v>14</v>
      </c>
      <c r="BN10" s="185" t="s">
        <v>20</v>
      </c>
      <c r="BO10" s="185"/>
      <c r="BP10" s="202">
        <v>1</v>
      </c>
      <c r="BQ10" s="202">
        <v>2</v>
      </c>
      <c r="BR10" s="202">
        <v>3</v>
      </c>
      <c r="BS10" s="202">
        <v>4</v>
      </c>
      <c r="BT10" s="202">
        <v>5</v>
      </c>
      <c r="BU10" s="202">
        <v>6</v>
      </c>
      <c r="BV10" s="202">
        <v>7</v>
      </c>
      <c r="BW10" s="202">
        <v>8</v>
      </c>
      <c r="BX10" s="202">
        <v>9</v>
      </c>
      <c r="BY10" s="202">
        <v>10</v>
      </c>
      <c r="BZ10" s="202">
        <v>11</v>
      </c>
      <c r="CA10" s="202">
        <v>12</v>
      </c>
      <c r="CB10" s="202">
        <v>13</v>
      </c>
      <c r="CC10" s="202">
        <v>14</v>
      </c>
      <c r="CD10" s="185" t="s">
        <v>20</v>
      </c>
      <c r="CE10" s="185"/>
      <c r="CF10" s="202">
        <v>1</v>
      </c>
      <c r="CG10" s="202">
        <v>2</v>
      </c>
      <c r="CH10" s="202">
        <v>3</v>
      </c>
      <c r="CI10" s="202">
        <v>4</v>
      </c>
      <c r="CJ10" s="202">
        <v>5</v>
      </c>
      <c r="CK10" s="202">
        <v>6</v>
      </c>
      <c r="CL10" s="202">
        <v>7</v>
      </c>
      <c r="CM10" s="202">
        <v>8</v>
      </c>
      <c r="CN10" s="202">
        <v>9</v>
      </c>
      <c r="CO10" s="202">
        <v>10</v>
      </c>
      <c r="CP10" s="202">
        <v>11</v>
      </c>
      <c r="CQ10" s="202">
        <v>12</v>
      </c>
      <c r="CR10" s="202">
        <v>13</v>
      </c>
      <c r="CS10" s="202">
        <v>14</v>
      </c>
      <c r="CT10" s="185" t="s">
        <v>20</v>
      </c>
      <c r="CU10" s="185"/>
      <c r="CV10" s="202">
        <v>1</v>
      </c>
      <c r="CW10" s="202">
        <v>2</v>
      </c>
      <c r="CX10" s="202">
        <v>3</v>
      </c>
      <c r="CY10" s="202">
        <v>4</v>
      </c>
      <c r="CZ10" s="202">
        <v>5</v>
      </c>
      <c r="DA10" s="202">
        <v>6</v>
      </c>
      <c r="DB10" s="202">
        <v>7</v>
      </c>
      <c r="DC10" s="202">
        <v>8</v>
      </c>
      <c r="DD10" s="202">
        <v>9</v>
      </c>
      <c r="DE10" s="202">
        <v>10</v>
      </c>
      <c r="DF10" s="202">
        <v>11</v>
      </c>
      <c r="DG10" s="202">
        <v>12</v>
      </c>
      <c r="DH10" s="202">
        <v>13</v>
      </c>
      <c r="DI10" s="202">
        <v>14</v>
      </c>
      <c r="DJ10" s="185" t="s">
        <v>20</v>
      </c>
      <c r="DK10" s="185"/>
      <c r="DL10" s="202">
        <v>1</v>
      </c>
      <c r="DM10" s="202">
        <v>2</v>
      </c>
      <c r="DN10" s="202">
        <v>3</v>
      </c>
      <c r="DO10" s="202">
        <v>4</v>
      </c>
      <c r="DP10" s="202">
        <v>5</v>
      </c>
      <c r="DQ10" s="202">
        <v>6</v>
      </c>
      <c r="DR10" s="202">
        <v>7</v>
      </c>
      <c r="DS10" s="202">
        <v>8</v>
      </c>
      <c r="DT10" s="202">
        <v>9</v>
      </c>
      <c r="DU10" s="202">
        <v>10</v>
      </c>
      <c r="DV10" s="202">
        <v>11</v>
      </c>
      <c r="DW10" s="202">
        <v>12</v>
      </c>
      <c r="DX10" s="202">
        <v>13</v>
      </c>
      <c r="DY10" s="202">
        <v>14</v>
      </c>
      <c r="DZ10" s="185" t="s">
        <v>20</v>
      </c>
      <c r="EA10" s="185"/>
      <c r="EB10" s="202">
        <v>1</v>
      </c>
      <c r="EC10" s="202">
        <v>2</v>
      </c>
      <c r="ED10" s="202">
        <v>3</v>
      </c>
      <c r="EE10" s="202">
        <v>4</v>
      </c>
      <c r="EF10" s="202">
        <v>5</v>
      </c>
      <c r="EG10" s="202">
        <v>6</v>
      </c>
      <c r="EH10" s="202">
        <v>7</v>
      </c>
      <c r="EI10" s="202">
        <v>8</v>
      </c>
      <c r="EJ10" s="202">
        <v>9</v>
      </c>
      <c r="EK10" s="202">
        <v>10</v>
      </c>
      <c r="EL10" s="202">
        <v>11</v>
      </c>
      <c r="EM10" s="202">
        <v>12</v>
      </c>
      <c r="EN10" s="202">
        <v>13</v>
      </c>
      <c r="EO10" s="202">
        <v>14</v>
      </c>
      <c r="EP10" s="185" t="s">
        <v>20</v>
      </c>
      <c r="EQ10" s="185"/>
      <c r="ER10" s="202">
        <v>1</v>
      </c>
      <c r="ES10" s="202">
        <v>2</v>
      </c>
      <c r="ET10" s="202">
        <v>3</v>
      </c>
      <c r="EU10" s="202">
        <v>4</v>
      </c>
      <c r="EV10" s="202">
        <v>5</v>
      </c>
      <c r="EW10" s="202">
        <v>6</v>
      </c>
      <c r="EX10" s="202">
        <v>7</v>
      </c>
      <c r="EY10" s="202">
        <v>8</v>
      </c>
      <c r="EZ10" s="202">
        <v>9</v>
      </c>
      <c r="FA10" s="202">
        <v>10</v>
      </c>
      <c r="FB10" s="202">
        <v>11</v>
      </c>
      <c r="FC10" s="202">
        <v>12</v>
      </c>
      <c r="FD10" s="202">
        <v>13</v>
      </c>
      <c r="FE10" s="202">
        <v>14</v>
      </c>
      <c r="FF10" s="16" t="s">
        <v>20</v>
      </c>
      <c r="FG10" s="16"/>
      <c r="FH10" s="17">
        <v>1</v>
      </c>
      <c r="FI10" s="17">
        <v>2</v>
      </c>
      <c r="FJ10" s="17">
        <v>3</v>
      </c>
      <c r="FK10" s="68">
        <v>4</v>
      </c>
      <c r="FL10" s="17">
        <v>5</v>
      </c>
      <c r="FM10" s="17">
        <v>6</v>
      </c>
      <c r="FN10" s="17">
        <v>7</v>
      </c>
      <c r="FO10" s="68">
        <v>8</v>
      </c>
      <c r="FP10" s="17">
        <v>9</v>
      </c>
      <c r="FQ10" s="17">
        <v>10</v>
      </c>
      <c r="FR10" s="17">
        <v>11</v>
      </c>
      <c r="FS10" s="68">
        <v>12</v>
      </c>
      <c r="FT10" s="17">
        <v>13</v>
      </c>
      <c r="FU10" s="17">
        <v>14</v>
      </c>
      <c r="FV10" s="66"/>
      <c r="FW10" s="16" t="s">
        <v>20</v>
      </c>
      <c r="FX10" s="16"/>
      <c r="FY10" s="17">
        <v>1</v>
      </c>
      <c r="FZ10" s="17">
        <v>2</v>
      </c>
      <c r="GA10" s="17">
        <v>3</v>
      </c>
      <c r="GB10" s="68">
        <v>4</v>
      </c>
      <c r="GC10" s="17">
        <v>5</v>
      </c>
      <c r="GD10" s="17">
        <v>6</v>
      </c>
      <c r="GE10" s="17">
        <v>7</v>
      </c>
      <c r="GF10" s="68">
        <v>8</v>
      </c>
      <c r="GG10" s="17">
        <v>9</v>
      </c>
      <c r="GH10" s="17">
        <v>10</v>
      </c>
      <c r="GI10" s="17">
        <v>11</v>
      </c>
      <c r="GJ10" s="68">
        <v>12</v>
      </c>
      <c r="GK10" s="17">
        <v>13</v>
      </c>
      <c r="GL10" s="17">
        <v>14</v>
      </c>
      <c r="GN10" s="16" t="s">
        <v>20</v>
      </c>
      <c r="GO10" s="16"/>
      <c r="GP10" s="17">
        <v>1</v>
      </c>
      <c r="GQ10" s="17">
        <v>2</v>
      </c>
      <c r="GR10" s="17">
        <v>3</v>
      </c>
      <c r="GS10" s="68">
        <v>4</v>
      </c>
      <c r="GT10" s="17">
        <v>5</v>
      </c>
      <c r="GU10" s="17">
        <v>6</v>
      </c>
      <c r="GV10" s="17">
        <v>7</v>
      </c>
      <c r="GW10" s="68">
        <v>8</v>
      </c>
      <c r="GX10" s="17">
        <v>9</v>
      </c>
      <c r="GY10" s="17">
        <v>10</v>
      </c>
      <c r="GZ10" s="17">
        <v>11</v>
      </c>
      <c r="HA10" s="68">
        <v>12</v>
      </c>
      <c r="HB10" s="17">
        <v>13</v>
      </c>
      <c r="HC10" s="17">
        <v>14</v>
      </c>
      <c r="HE10" s="16" t="s">
        <v>20</v>
      </c>
      <c r="HF10" s="16"/>
      <c r="HG10" s="17">
        <v>1</v>
      </c>
      <c r="HH10" s="17">
        <v>2</v>
      </c>
      <c r="HI10" s="17">
        <v>3</v>
      </c>
      <c r="HJ10" s="68">
        <v>4</v>
      </c>
      <c r="HK10" s="17">
        <v>5</v>
      </c>
      <c r="HL10" s="17">
        <v>6</v>
      </c>
      <c r="HM10" s="17">
        <v>7</v>
      </c>
      <c r="HN10" s="68">
        <v>8</v>
      </c>
      <c r="HO10" s="17">
        <v>9</v>
      </c>
      <c r="HP10" s="17">
        <v>10</v>
      </c>
      <c r="HQ10" s="17">
        <v>11</v>
      </c>
      <c r="HR10" s="68">
        <v>12</v>
      </c>
      <c r="HS10" s="17">
        <v>13</v>
      </c>
      <c r="HT10" s="17">
        <v>14</v>
      </c>
      <c r="HV10" s="16" t="s">
        <v>20</v>
      </c>
      <c r="HW10" s="16"/>
      <c r="HX10" s="17">
        <v>1</v>
      </c>
      <c r="HY10" s="17">
        <v>2</v>
      </c>
      <c r="HZ10" s="17">
        <v>3</v>
      </c>
      <c r="IA10" s="68">
        <v>4</v>
      </c>
      <c r="IB10" s="17">
        <v>5</v>
      </c>
      <c r="IC10" s="17">
        <v>6</v>
      </c>
      <c r="ID10" s="17">
        <v>7</v>
      </c>
      <c r="IE10" s="68">
        <v>8</v>
      </c>
      <c r="IF10" s="17">
        <v>9</v>
      </c>
      <c r="IG10" s="17">
        <v>10</v>
      </c>
      <c r="IH10" s="17">
        <v>11</v>
      </c>
      <c r="II10" s="68">
        <v>12</v>
      </c>
      <c r="IJ10" s="17">
        <v>13</v>
      </c>
      <c r="IK10" s="17">
        <v>14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68">
        <v>4</v>
      </c>
      <c r="IS10" s="17">
        <v>5</v>
      </c>
      <c r="IT10" s="17">
        <v>6</v>
      </c>
      <c r="IU10" s="17">
        <v>7</v>
      </c>
      <c r="IV10" s="68">
        <v>8</v>
      </c>
      <c r="IW10" s="17">
        <v>9</v>
      </c>
      <c r="IX10" s="17">
        <v>10</v>
      </c>
      <c r="IY10" s="17">
        <v>11</v>
      </c>
      <c r="IZ10" s="68">
        <v>12</v>
      </c>
      <c r="JA10" s="17">
        <v>13</v>
      </c>
      <c r="JB10" s="17">
        <v>14</v>
      </c>
    </row>
    <row r="11" spans="1:262">
      <c r="A11" s="186" t="s">
        <v>21</v>
      </c>
      <c r="B11" s="186">
        <v>1</v>
      </c>
      <c r="C11" s="207">
        <v>26.747016799616301</v>
      </c>
      <c r="D11" s="207">
        <v>34.809282119781997</v>
      </c>
      <c r="E11" s="207">
        <v>19.9608486639919</v>
      </c>
      <c r="F11" s="207">
        <v>13.012916496127</v>
      </c>
      <c r="G11" s="207">
        <v>16.577497354512701</v>
      </c>
      <c r="H11" s="207">
        <v>17.277886647924301</v>
      </c>
      <c r="I11" s="207">
        <v>17.357990816352199</v>
      </c>
      <c r="J11" s="207">
        <v>21.265963681039899</v>
      </c>
      <c r="K11" s="207">
        <v>19.5563740001895</v>
      </c>
      <c r="L11" s="207">
        <v>20.891087122144899</v>
      </c>
      <c r="M11" s="207">
        <v>40.286354280259602</v>
      </c>
      <c r="N11" s="207">
        <v>22.932920147959599</v>
      </c>
      <c r="O11" s="207">
        <v>21.1752093557071</v>
      </c>
      <c r="P11" s="207">
        <v>1528</v>
      </c>
      <c r="R11" s="186" t="s">
        <v>21</v>
      </c>
      <c r="S11" s="228">
        <v>1</v>
      </c>
      <c r="T11" s="207">
        <v>25.329931943840148</v>
      </c>
      <c r="U11" s="207">
        <v>35.145961560199673</v>
      </c>
      <c r="V11" s="207">
        <v>19.828064493135177</v>
      </c>
      <c r="W11" s="207">
        <v>13.337050777419689</v>
      </c>
      <c r="X11" s="207">
        <v>16.31033042062602</v>
      </c>
      <c r="Y11" s="207">
        <v>14.656343077438555</v>
      </c>
      <c r="Z11" s="207">
        <v>17.535754374703121</v>
      </c>
      <c r="AA11" s="207">
        <v>21.11154194909496</v>
      </c>
      <c r="AB11" s="207">
        <v>20.37738712176645</v>
      </c>
      <c r="AC11" s="207">
        <v>20.71539697281359</v>
      </c>
      <c r="AD11" s="207">
        <v>38.000792256823139</v>
      </c>
      <c r="AE11" s="207">
        <v>23.001719299289956</v>
      </c>
      <c r="AF11" s="207">
        <v>20.601338034946671</v>
      </c>
      <c r="AG11" s="207">
        <v>1452</v>
      </c>
      <c r="AH11" s="186" t="s">
        <v>21</v>
      </c>
      <c r="AI11" s="228">
        <v>1</v>
      </c>
      <c r="AJ11" s="205">
        <v>24.86137515962681</v>
      </c>
      <c r="AK11" s="205">
        <v>28.794504645467565</v>
      </c>
      <c r="AL11" s="205">
        <v>20.968222396626714</v>
      </c>
      <c r="AM11" s="205">
        <v>13.757006229059924</v>
      </c>
      <c r="AN11" s="205">
        <v>16.484494601196495</v>
      </c>
      <c r="AO11" s="205">
        <v>14.797888907636136</v>
      </c>
      <c r="AP11" s="205">
        <v>19.041389278390412</v>
      </c>
      <c r="AQ11" s="205">
        <v>20.101489829139382</v>
      </c>
      <c r="AR11" s="205">
        <v>19.668971228423239</v>
      </c>
      <c r="AS11" s="205">
        <v>19.305790194003151</v>
      </c>
      <c r="AT11" s="205">
        <v>41.397650679332173</v>
      </c>
      <c r="AU11" s="205">
        <v>22.784503238558585</v>
      </c>
      <c r="AV11" s="205">
        <v>20.632570019069895</v>
      </c>
      <c r="AW11" s="207">
        <v>1487</v>
      </c>
      <c r="AX11" s="186" t="s">
        <v>21</v>
      </c>
      <c r="AY11" s="228">
        <v>1</v>
      </c>
      <c r="AZ11" s="205">
        <v>25.834240189609314</v>
      </c>
      <c r="BA11" s="205">
        <v>34.637631309615031</v>
      </c>
      <c r="BB11" s="205">
        <v>19.91431374617029</v>
      </c>
      <c r="BC11" s="205">
        <v>13.816504496480535</v>
      </c>
      <c r="BD11" s="205">
        <v>17.483932553010789</v>
      </c>
      <c r="BE11" s="205">
        <v>16.988095720652225</v>
      </c>
      <c r="BF11" s="205">
        <v>20.041840456864769</v>
      </c>
      <c r="BG11" s="205">
        <v>23.158532936393172</v>
      </c>
      <c r="BH11" s="205">
        <v>18.331331271077509</v>
      </c>
      <c r="BI11" s="205">
        <v>21.28023332809688</v>
      </c>
      <c r="BJ11" s="205">
        <v>48.038559070547301</v>
      </c>
      <c r="BK11" s="205">
        <v>22.353964414217916</v>
      </c>
      <c r="BL11" s="205">
        <v>22.05777048422874</v>
      </c>
      <c r="BM11" s="207">
        <v>1616</v>
      </c>
      <c r="BN11" s="186" t="s">
        <v>21</v>
      </c>
      <c r="BO11" s="228">
        <v>1</v>
      </c>
      <c r="BP11" s="205">
        <v>25.917721202691244</v>
      </c>
      <c r="BQ11" s="205">
        <v>48.955315378985965</v>
      </c>
      <c r="BR11" s="205">
        <v>19.216387510287916</v>
      </c>
      <c r="BS11" s="205">
        <v>11.698657623166678</v>
      </c>
      <c r="BT11" s="205">
        <v>17.765010870407639</v>
      </c>
      <c r="BU11" s="205">
        <v>16.868710058719181</v>
      </c>
      <c r="BV11" s="205">
        <v>20.076486098484054</v>
      </c>
      <c r="BW11" s="205">
        <v>24.032294386052833</v>
      </c>
      <c r="BX11" s="205">
        <v>20.437414233133978</v>
      </c>
      <c r="BY11" s="205">
        <v>22.671011818853728</v>
      </c>
      <c r="BZ11" s="205">
        <v>47.562392690729368</v>
      </c>
      <c r="CA11" s="205">
        <v>23.578128686379525</v>
      </c>
      <c r="CB11" s="205">
        <v>22.697966801808917</v>
      </c>
      <c r="CC11" s="207">
        <v>1736</v>
      </c>
      <c r="CD11" s="186" t="s">
        <v>21</v>
      </c>
      <c r="CE11" s="228">
        <v>1</v>
      </c>
      <c r="CF11" s="205">
        <v>24.844674798510272</v>
      </c>
      <c r="CG11" s="205">
        <v>46.858618824613863</v>
      </c>
      <c r="CH11" s="205">
        <v>19.43825145083845</v>
      </c>
      <c r="CI11" s="205">
        <v>11.34991940704953</v>
      </c>
      <c r="CJ11" s="205">
        <v>17.57452788882269</v>
      </c>
      <c r="CK11" s="205">
        <v>16.371924575425112</v>
      </c>
      <c r="CL11" s="205">
        <v>19.063281172676799</v>
      </c>
      <c r="CM11" s="205">
        <v>22.827252382082428</v>
      </c>
      <c r="CN11" s="205">
        <v>21.331605314093931</v>
      </c>
      <c r="CO11" s="205">
        <v>21.379460066038313</v>
      </c>
      <c r="CP11" s="205">
        <v>43.217241544894421</v>
      </c>
      <c r="CQ11" s="205">
        <v>25.709243266073219</v>
      </c>
      <c r="CR11" s="205">
        <v>21.889799329380516</v>
      </c>
      <c r="CS11" s="207">
        <v>1849</v>
      </c>
      <c r="CT11" s="186" t="s">
        <v>21</v>
      </c>
      <c r="CU11" s="228">
        <v>1</v>
      </c>
      <c r="CV11" s="205">
        <v>22.840936339356002</v>
      </c>
      <c r="CW11" s="205">
        <v>40.354049372786918</v>
      </c>
      <c r="CX11" s="205">
        <v>21.077151980853404</v>
      </c>
      <c r="CY11" s="205">
        <v>11.899733964365266</v>
      </c>
      <c r="CZ11" s="205">
        <v>17.709486807294777</v>
      </c>
      <c r="DA11" s="205">
        <v>16.293655621176036</v>
      </c>
      <c r="DB11" s="205">
        <v>19.149841259381347</v>
      </c>
      <c r="DC11" s="205">
        <v>21.695226103462129</v>
      </c>
      <c r="DD11" s="205">
        <v>20.053686384315711</v>
      </c>
      <c r="DE11" s="205">
        <v>20.722911988984801</v>
      </c>
      <c r="DF11" s="205">
        <v>41.880554822853007</v>
      </c>
      <c r="DG11" s="205">
        <v>23.415709735585292</v>
      </c>
      <c r="DH11" s="205">
        <v>21.233355310377501</v>
      </c>
      <c r="DI11" s="207">
        <v>1907</v>
      </c>
      <c r="DJ11" s="186" t="s">
        <v>21</v>
      </c>
      <c r="DK11" s="228">
        <v>1</v>
      </c>
      <c r="DL11" s="205">
        <v>22.559165686853234</v>
      </c>
      <c r="DM11" s="205">
        <v>37.079200840527882</v>
      </c>
      <c r="DN11" s="205">
        <v>22.237445180215385</v>
      </c>
      <c r="DO11" s="205">
        <v>11.616485694860604</v>
      </c>
      <c r="DP11" s="205">
        <v>17.269874258014664</v>
      </c>
      <c r="DQ11" s="205">
        <v>15.246202123496959</v>
      </c>
      <c r="DR11" s="205">
        <v>19.80732114298365</v>
      </c>
      <c r="DS11" s="205">
        <v>20.339340270059182</v>
      </c>
      <c r="DT11" s="205">
        <v>19.466432656014771</v>
      </c>
      <c r="DU11" s="205">
        <v>20.146778783370138</v>
      </c>
      <c r="DV11" s="205">
        <v>40.705223357827407</v>
      </c>
      <c r="DW11" s="205">
        <v>22.911783445093334</v>
      </c>
      <c r="DX11" s="205">
        <v>20.842706582773875</v>
      </c>
      <c r="DY11" s="207">
        <v>1787</v>
      </c>
      <c r="DZ11" s="186" t="s">
        <v>21</v>
      </c>
      <c r="EA11" s="228">
        <v>1</v>
      </c>
      <c r="EB11" s="205">
        <v>23.483309503215839</v>
      </c>
      <c r="EC11" s="205">
        <v>34.396484291476916</v>
      </c>
      <c r="ED11" s="205">
        <v>20.247525306105931</v>
      </c>
      <c r="EE11" s="205">
        <v>11.363493574277552</v>
      </c>
      <c r="EF11" s="205">
        <v>17.465224798977207</v>
      </c>
      <c r="EG11" s="205">
        <v>16.23810506738667</v>
      </c>
      <c r="EH11" s="205">
        <v>19.494010080193295</v>
      </c>
      <c r="EI11" s="205">
        <v>21.277300823561891</v>
      </c>
      <c r="EJ11" s="205">
        <v>20.54167547315167</v>
      </c>
      <c r="EK11" s="205">
        <v>20.081626786466742</v>
      </c>
      <c r="EL11" s="205">
        <v>43.518920516744743</v>
      </c>
      <c r="EM11" s="205">
        <v>25.945488879839132</v>
      </c>
      <c r="EN11" s="205">
        <v>21.213658772294728</v>
      </c>
      <c r="EO11" s="207">
        <v>1665</v>
      </c>
      <c r="EP11" s="186" t="s">
        <v>21</v>
      </c>
      <c r="EQ11" s="228">
        <v>1</v>
      </c>
      <c r="ER11" s="205">
        <v>24.472894748575118</v>
      </c>
      <c r="ES11" s="205">
        <v>34.67611585794242</v>
      </c>
      <c r="ET11" s="205">
        <v>19.428435580485882</v>
      </c>
      <c r="EU11" s="205">
        <v>11.595394722179167</v>
      </c>
      <c r="EV11" s="205">
        <v>18.444662955074616</v>
      </c>
      <c r="EW11" s="205">
        <v>17.189116116424785</v>
      </c>
      <c r="EX11" s="205">
        <v>18.810944223678582</v>
      </c>
      <c r="EY11" s="205">
        <v>20.306647029523507</v>
      </c>
      <c r="EZ11" s="205">
        <v>22.514116509246797</v>
      </c>
      <c r="FA11" s="205">
        <v>20.113174249720213</v>
      </c>
      <c r="FB11" s="205">
        <v>45.492065222537995</v>
      </c>
      <c r="FC11" s="205">
        <v>24.332669048761119</v>
      </c>
      <c r="FD11" s="205">
        <v>21.478999119410776</v>
      </c>
      <c r="FE11" s="207">
        <v>1778</v>
      </c>
      <c r="FF11" s="6" t="s">
        <v>21</v>
      </c>
      <c r="FG11" s="17">
        <v>1</v>
      </c>
      <c r="FH11" s="69">
        <v>26.038584259431389</v>
      </c>
      <c r="FI11" s="69">
        <v>49.020530365330188</v>
      </c>
      <c r="FJ11" s="69">
        <v>19.658032697644582</v>
      </c>
      <c r="FK11" s="69">
        <v>11.798416082373645</v>
      </c>
      <c r="FL11" s="69">
        <v>17.886806540614245</v>
      </c>
      <c r="FM11" s="69">
        <v>16.915712549254959</v>
      </c>
      <c r="FN11" s="69">
        <v>20.245762191107847</v>
      </c>
      <c r="FO11" s="69">
        <v>24.213349049244549</v>
      </c>
      <c r="FP11" s="69">
        <v>20.625320317071591</v>
      </c>
      <c r="FQ11" s="69">
        <v>22.770968282273259</v>
      </c>
      <c r="FR11" s="69">
        <v>47.644339683641086</v>
      </c>
      <c r="FS11" s="69">
        <v>24.261869691276473</v>
      </c>
      <c r="FT11" s="69">
        <v>22.926058518861034</v>
      </c>
      <c r="FU11" s="70">
        <v>1736</v>
      </c>
      <c r="FV11" s="157"/>
      <c r="FW11" s="81" t="s">
        <v>21</v>
      </c>
      <c r="FX11" s="17">
        <v>1</v>
      </c>
      <c r="FY11" s="91">
        <v>24.950035107615843</v>
      </c>
      <c r="FZ11" s="91">
        <v>46.923226004038753</v>
      </c>
      <c r="GA11" s="91">
        <v>19.836328345341656</v>
      </c>
      <c r="GB11" s="91">
        <v>11.498202618573737</v>
      </c>
      <c r="GC11" s="91">
        <v>17.706669127807569</v>
      </c>
      <c r="GD11" s="91">
        <v>16.421062619480065</v>
      </c>
      <c r="GE11" s="91">
        <v>19.219160238021722</v>
      </c>
      <c r="GF11" s="91">
        <v>23.093887168845317</v>
      </c>
      <c r="GG11" s="91">
        <v>21.542500847148169</v>
      </c>
      <c r="GH11" s="91">
        <v>21.475211554178053</v>
      </c>
      <c r="GI11" s="91">
        <v>43.293671981611737</v>
      </c>
      <c r="GJ11" s="91">
        <v>26.360447180896806</v>
      </c>
      <c r="GK11" s="91">
        <v>22.114685796919165</v>
      </c>
      <c r="GL11" s="92">
        <v>1849</v>
      </c>
      <c r="GN11" s="81" t="s">
        <v>21</v>
      </c>
      <c r="GO11" s="17">
        <v>1</v>
      </c>
      <c r="GP11" s="91">
        <v>23.02756804706479</v>
      </c>
      <c r="GQ11" s="91">
        <v>40.548163740563254</v>
      </c>
      <c r="GR11" s="91">
        <v>21.438912364960196</v>
      </c>
      <c r="GS11" s="91">
        <v>12.05446480314172</v>
      </c>
      <c r="GT11" s="91">
        <v>17.828992297062467</v>
      </c>
      <c r="GU11" s="91">
        <v>16.320126285135693</v>
      </c>
      <c r="GV11" s="91">
        <v>19.290388374908556</v>
      </c>
      <c r="GW11" s="91">
        <v>21.972574426451061</v>
      </c>
      <c r="GX11" s="91">
        <v>20.264617061953061</v>
      </c>
      <c r="GY11" s="91">
        <v>20.846367288132889</v>
      </c>
      <c r="GZ11" s="91">
        <v>41.9503371249385</v>
      </c>
      <c r="HA11" s="91">
        <v>24.216098450844296</v>
      </c>
      <c r="HB11" s="91">
        <v>21.464918425567422</v>
      </c>
      <c r="HC11" s="92">
        <v>1907</v>
      </c>
      <c r="HE11" s="6" t="s">
        <v>21</v>
      </c>
      <c r="HF11" s="17">
        <v>1</v>
      </c>
      <c r="HG11" s="69">
        <v>22.73882760759334</v>
      </c>
      <c r="HH11" s="69">
        <v>37.270760236357155</v>
      </c>
      <c r="HI11" s="69">
        <v>22.551108045137457</v>
      </c>
      <c r="HJ11" s="69">
        <v>11.763888561578844</v>
      </c>
      <c r="HK11" s="69">
        <v>17.405392138517705</v>
      </c>
      <c r="HL11" s="69">
        <v>15.281496457879168</v>
      </c>
      <c r="HM11" s="69">
        <v>19.979206382160491</v>
      </c>
      <c r="HN11" s="69">
        <v>20.551732624752439</v>
      </c>
      <c r="HO11" s="69">
        <v>19.663491909592906</v>
      </c>
      <c r="HP11" s="69">
        <v>20.32898814972156</v>
      </c>
      <c r="HQ11" s="69">
        <v>40.796838704684561</v>
      </c>
      <c r="HR11" s="69">
        <v>23.688032213530452</v>
      </c>
      <c r="HS11" s="69">
        <v>21.064143713383437</v>
      </c>
      <c r="HT11" s="70">
        <v>1787</v>
      </c>
      <c r="HV11" s="6" t="s">
        <v>21</v>
      </c>
      <c r="HW11" s="17">
        <v>1</v>
      </c>
      <c r="HX11" s="69">
        <v>23.56527102872445</v>
      </c>
      <c r="HY11" s="69">
        <v>34.45307220632462</v>
      </c>
      <c r="HZ11" s="69">
        <v>20.603824251891982</v>
      </c>
      <c r="IA11" s="69">
        <v>11.465112887951744</v>
      </c>
      <c r="IB11" s="69">
        <v>17.614983949444039</v>
      </c>
      <c r="IC11" s="69">
        <v>16.300529236538335</v>
      </c>
      <c r="ID11" s="69">
        <v>19.735552190924182</v>
      </c>
      <c r="IE11" s="69">
        <v>21.550191078434903</v>
      </c>
      <c r="IF11" s="69">
        <v>20.647642803273715</v>
      </c>
      <c r="IG11" s="69">
        <v>20.24301996166129</v>
      </c>
      <c r="IH11" s="69">
        <v>43.604422770002536</v>
      </c>
      <c r="II11" s="69">
        <v>26.83822634946117</v>
      </c>
      <c r="IJ11" s="69">
        <v>21.43805916457821</v>
      </c>
      <c r="IK11" s="70">
        <v>1665</v>
      </c>
      <c r="IM11" s="6" t="s">
        <v>21</v>
      </c>
      <c r="IN11" s="17">
        <v>1</v>
      </c>
      <c r="IO11" s="69">
        <v>24.552527029616314</v>
      </c>
      <c r="IP11" s="69">
        <v>34.809511357500263</v>
      </c>
      <c r="IQ11" s="69">
        <v>19.716441163344058</v>
      </c>
      <c r="IR11" s="69">
        <v>11.649038859398663</v>
      </c>
      <c r="IS11" s="69">
        <v>18.632727052551687</v>
      </c>
      <c r="IT11" s="69">
        <v>17.272666426707062</v>
      </c>
      <c r="IU11" s="69">
        <v>19.045975976223215</v>
      </c>
      <c r="IV11" s="69">
        <v>20.592484948376505</v>
      </c>
      <c r="IW11" s="69">
        <v>22.628188380888954</v>
      </c>
      <c r="IX11" s="69">
        <v>20.209522947492488</v>
      </c>
      <c r="IY11" s="69">
        <v>45.60079445497437</v>
      </c>
      <c r="IZ11" s="69">
        <v>25.282303743680465</v>
      </c>
      <c r="JA11" s="69">
        <v>21.718305150142367</v>
      </c>
      <c r="JB11" s="70">
        <v>1778</v>
      </c>
    </row>
    <row r="12" spans="1:262">
      <c r="A12" s="186" t="s">
        <v>22</v>
      </c>
      <c r="B12" s="186">
        <v>2</v>
      </c>
      <c r="C12" s="207">
        <v>27.5925867653824</v>
      </c>
      <c r="D12" s="207">
        <v>40.571009024752101</v>
      </c>
      <c r="E12" s="207">
        <v>20.537029117036699</v>
      </c>
      <c r="F12" s="207">
        <v>12.8251261867054</v>
      </c>
      <c r="G12" s="207">
        <v>16.726036112836098</v>
      </c>
      <c r="H12" s="207">
        <v>16.753839213462399</v>
      </c>
      <c r="I12" s="207">
        <v>18.0129319091591</v>
      </c>
      <c r="J12" s="207">
        <v>23.075328790730602</v>
      </c>
      <c r="K12" s="207">
        <v>22.293019571576899</v>
      </c>
      <c r="L12" s="207">
        <v>21.841473343429101</v>
      </c>
      <c r="M12" s="207">
        <v>47.287344641606502</v>
      </c>
      <c r="N12" s="207">
        <v>22.185134575320401</v>
      </c>
      <c r="O12" s="207">
        <v>21.992211599866099</v>
      </c>
      <c r="P12" s="207">
        <v>3733</v>
      </c>
      <c r="R12" s="186" t="s">
        <v>22</v>
      </c>
      <c r="S12" s="228">
        <v>2</v>
      </c>
      <c r="T12" s="207">
        <v>28.853630086686632</v>
      </c>
      <c r="U12" s="207">
        <v>38.529756936103581</v>
      </c>
      <c r="V12" s="207">
        <v>23.082802113205201</v>
      </c>
      <c r="W12" s="207">
        <v>13.64274380988528</v>
      </c>
      <c r="X12" s="207">
        <v>17.238872981395168</v>
      </c>
      <c r="Y12" s="207">
        <v>16.902900480242057</v>
      </c>
      <c r="Z12" s="207">
        <v>18.784393424743197</v>
      </c>
      <c r="AA12" s="207">
        <v>23.178143347017599</v>
      </c>
      <c r="AB12" s="207">
        <v>22.424040126678975</v>
      </c>
      <c r="AC12" s="207">
        <v>20.914063263707295</v>
      </c>
      <c r="AD12" s="207">
        <v>44.922759741620332</v>
      </c>
      <c r="AE12" s="207">
        <v>21.894433183602892</v>
      </c>
      <c r="AF12" s="207">
        <v>22.406796684235871</v>
      </c>
      <c r="AG12" s="207">
        <v>3837</v>
      </c>
      <c r="AH12" s="186" t="s">
        <v>22</v>
      </c>
      <c r="AI12" s="228">
        <v>2</v>
      </c>
      <c r="AJ12" s="205">
        <v>28.197022498317324</v>
      </c>
      <c r="AK12" s="205">
        <v>38.758463438816882</v>
      </c>
      <c r="AL12" s="205">
        <v>23.284851903790727</v>
      </c>
      <c r="AM12" s="205">
        <v>13.963623231276371</v>
      </c>
      <c r="AN12" s="205">
        <v>17.257615680395915</v>
      </c>
      <c r="AO12" s="205">
        <v>16.497887631703595</v>
      </c>
      <c r="AP12" s="205">
        <v>18.784080717172685</v>
      </c>
      <c r="AQ12" s="205">
        <v>23.736144133309985</v>
      </c>
      <c r="AR12" s="205">
        <v>22.053558529879723</v>
      </c>
      <c r="AS12" s="205">
        <v>20.55397102453362</v>
      </c>
      <c r="AT12" s="205">
        <v>43.436085577488072</v>
      </c>
      <c r="AU12" s="205">
        <v>22.531111193215246</v>
      </c>
      <c r="AV12" s="205">
        <v>22.284793586532107</v>
      </c>
      <c r="AW12" s="207">
        <v>4024</v>
      </c>
      <c r="AX12" s="186" t="s">
        <v>22</v>
      </c>
      <c r="AY12" s="228">
        <v>2</v>
      </c>
      <c r="AZ12" s="205">
        <v>26.270375616251052</v>
      </c>
      <c r="BA12" s="205">
        <v>38.833441036113236</v>
      </c>
      <c r="BB12" s="205">
        <v>20.2941523554525</v>
      </c>
      <c r="BC12" s="205">
        <v>13.015666827456407</v>
      </c>
      <c r="BD12" s="205">
        <v>17.51398957617717</v>
      </c>
      <c r="BE12" s="205">
        <v>16.694057739680918</v>
      </c>
      <c r="BF12" s="205">
        <v>19.063383656240806</v>
      </c>
      <c r="BG12" s="205">
        <v>23.888638344600579</v>
      </c>
      <c r="BH12" s="205">
        <v>21.446699713019147</v>
      </c>
      <c r="BI12" s="205">
        <v>22.378419398137638</v>
      </c>
      <c r="BJ12" s="205">
        <v>47.700111519125556</v>
      </c>
      <c r="BK12" s="205">
        <v>23.55493213134346</v>
      </c>
      <c r="BL12" s="205">
        <v>22.17287235386322</v>
      </c>
      <c r="BM12" s="207">
        <v>4197</v>
      </c>
      <c r="BN12" s="186" t="s">
        <v>22</v>
      </c>
      <c r="BO12" s="228">
        <v>2</v>
      </c>
      <c r="BP12" s="205">
        <v>25.760598579771738</v>
      </c>
      <c r="BQ12" s="205">
        <v>37.764646506187859</v>
      </c>
      <c r="BR12" s="205">
        <v>19.39291234763531</v>
      </c>
      <c r="BS12" s="205">
        <v>13.070091881046702</v>
      </c>
      <c r="BT12" s="205">
        <v>17.382973427031153</v>
      </c>
      <c r="BU12" s="205">
        <v>16.438877459586898</v>
      </c>
      <c r="BV12" s="205">
        <v>18.335179666403132</v>
      </c>
      <c r="BW12" s="205">
        <v>24.097533189929674</v>
      </c>
      <c r="BX12" s="205">
        <v>21.666849547189422</v>
      </c>
      <c r="BY12" s="205">
        <v>22.394899088147341</v>
      </c>
      <c r="BZ12" s="205">
        <v>48.234944469730834</v>
      </c>
      <c r="CA12" s="205">
        <v>24.04272531611015</v>
      </c>
      <c r="CB12" s="205">
        <v>21.930488239889605</v>
      </c>
      <c r="CC12" s="207">
        <v>4459</v>
      </c>
      <c r="CD12" s="186" t="s">
        <v>22</v>
      </c>
      <c r="CE12" s="228">
        <v>2</v>
      </c>
      <c r="CF12" s="205">
        <v>25.711967175145944</v>
      </c>
      <c r="CG12" s="205">
        <v>36.690290735881483</v>
      </c>
      <c r="CH12" s="205">
        <v>20.105203695566185</v>
      </c>
      <c r="CI12" s="205">
        <v>13.766099878167752</v>
      </c>
      <c r="CJ12" s="205">
        <v>17.045608235940193</v>
      </c>
      <c r="CK12" s="205">
        <v>15.92679481529183</v>
      </c>
      <c r="CL12" s="205">
        <v>17.511423420037708</v>
      </c>
      <c r="CM12" s="205">
        <v>25.100733960836518</v>
      </c>
      <c r="CN12" s="205">
        <v>21.023677611138233</v>
      </c>
      <c r="CO12" s="205">
        <v>21.025248615986289</v>
      </c>
      <c r="CP12" s="205">
        <v>46.770168977903182</v>
      </c>
      <c r="CQ12" s="205">
        <v>25.175060115686197</v>
      </c>
      <c r="CR12" s="205">
        <v>21.659858321047597</v>
      </c>
      <c r="CS12" s="207">
        <v>4422</v>
      </c>
      <c r="CT12" s="186" t="s">
        <v>22</v>
      </c>
      <c r="CU12" s="228">
        <v>2</v>
      </c>
      <c r="CV12" s="205">
        <v>26.34459846497775</v>
      </c>
      <c r="CW12" s="205">
        <v>35.666397772404309</v>
      </c>
      <c r="CX12" s="205">
        <v>20.192564855597514</v>
      </c>
      <c r="CY12" s="205">
        <v>13.543626722974095</v>
      </c>
      <c r="CZ12" s="205">
        <v>16.946595561314702</v>
      </c>
      <c r="DA12" s="205">
        <v>16.344071277956079</v>
      </c>
      <c r="DB12" s="205">
        <v>17.340770497111723</v>
      </c>
      <c r="DC12" s="205">
        <v>24.764898364217803</v>
      </c>
      <c r="DD12" s="205">
        <v>20.834953042549536</v>
      </c>
      <c r="DE12" s="205">
        <v>21.514759794710596</v>
      </c>
      <c r="DF12" s="205">
        <v>46.088154176922046</v>
      </c>
      <c r="DG12" s="205">
        <v>24.907336787581762</v>
      </c>
      <c r="DH12" s="205">
        <v>21.483340298076271</v>
      </c>
      <c r="DI12" s="207">
        <v>4320</v>
      </c>
      <c r="DJ12" s="186" t="s">
        <v>22</v>
      </c>
      <c r="DK12" s="228">
        <v>2</v>
      </c>
      <c r="DL12" s="205">
        <v>24.848577475819777</v>
      </c>
      <c r="DM12" s="205">
        <v>34.864470524477532</v>
      </c>
      <c r="DN12" s="205">
        <v>20.738555150864816</v>
      </c>
      <c r="DO12" s="205">
        <v>13.564198217979316</v>
      </c>
      <c r="DP12" s="205">
        <v>16.796237539215447</v>
      </c>
      <c r="DQ12" s="205">
        <v>16.815897389172044</v>
      </c>
      <c r="DR12" s="205">
        <v>17.566044637395784</v>
      </c>
      <c r="DS12" s="205">
        <v>22.706022066048725</v>
      </c>
      <c r="DT12" s="205">
        <v>20.668596115704155</v>
      </c>
      <c r="DU12" s="205">
        <v>20.988180243160937</v>
      </c>
      <c r="DV12" s="205">
        <v>44.364129034957024</v>
      </c>
      <c r="DW12" s="205">
        <v>22.590751678360213</v>
      </c>
      <c r="DX12" s="205">
        <v>20.931476564924068</v>
      </c>
      <c r="DY12" s="207">
        <v>4484</v>
      </c>
      <c r="DZ12" s="186" t="s">
        <v>22</v>
      </c>
      <c r="EA12" s="228">
        <v>2</v>
      </c>
      <c r="EB12" s="205">
        <v>23.680255957411546</v>
      </c>
      <c r="EC12" s="205">
        <v>37.499464603706159</v>
      </c>
      <c r="ED12" s="205">
        <v>21.995587787904896</v>
      </c>
      <c r="EE12" s="205">
        <v>13.159081909163767</v>
      </c>
      <c r="EF12" s="205">
        <v>16.782873653288686</v>
      </c>
      <c r="EG12" s="205">
        <v>16.03115697698874</v>
      </c>
      <c r="EH12" s="205">
        <v>17.682828862613334</v>
      </c>
      <c r="EI12" s="205">
        <v>21.784208880888514</v>
      </c>
      <c r="EJ12" s="205">
        <v>19.800766814748666</v>
      </c>
      <c r="EK12" s="205">
        <v>19.295870652409398</v>
      </c>
      <c r="EL12" s="205">
        <v>46.691507564651637</v>
      </c>
      <c r="EM12" s="205">
        <v>21.99454196796022</v>
      </c>
      <c r="EN12" s="205">
        <v>20.774974906336613</v>
      </c>
      <c r="EO12" s="207">
        <v>4556</v>
      </c>
      <c r="EP12" s="186" t="s">
        <v>22</v>
      </c>
      <c r="EQ12" s="228">
        <v>2</v>
      </c>
      <c r="ER12" s="205">
        <v>24.707326953148556</v>
      </c>
      <c r="ES12" s="205">
        <v>39.209087841395856</v>
      </c>
      <c r="ET12" s="205">
        <v>20.267593590885667</v>
      </c>
      <c r="EU12" s="205">
        <v>12.56004176887259</v>
      </c>
      <c r="EV12" s="205">
        <v>17.097521185641167</v>
      </c>
      <c r="EW12" s="205">
        <v>15.766644420007951</v>
      </c>
      <c r="EX12" s="205">
        <v>17.153723106402932</v>
      </c>
      <c r="EY12" s="205">
        <v>22.470778917506465</v>
      </c>
      <c r="EZ12" s="205">
        <v>19.497032117040504</v>
      </c>
      <c r="FA12" s="205">
        <v>19.970859329835069</v>
      </c>
      <c r="FB12" s="205">
        <v>47.265101135027635</v>
      </c>
      <c r="FC12" s="205">
        <v>22.7941864792699</v>
      </c>
      <c r="FD12" s="205">
        <v>20.920290568478023</v>
      </c>
      <c r="FE12" s="207">
        <v>4611</v>
      </c>
      <c r="FF12" s="6" t="s">
        <v>22</v>
      </c>
      <c r="FG12" s="17">
        <v>2</v>
      </c>
      <c r="FH12" s="69">
        <v>25.897198419290188</v>
      </c>
      <c r="FI12" s="69">
        <v>37.999508024672089</v>
      </c>
      <c r="FJ12" s="69">
        <v>19.704877996190003</v>
      </c>
      <c r="FK12" s="69">
        <v>13.219158878951118</v>
      </c>
      <c r="FL12" s="69">
        <v>17.569018172909729</v>
      </c>
      <c r="FM12" s="69">
        <v>16.502502997320008</v>
      </c>
      <c r="FN12" s="69">
        <v>18.491949128639011</v>
      </c>
      <c r="FO12" s="69">
        <v>24.373691174557521</v>
      </c>
      <c r="FP12" s="69">
        <v>21.768818803609523</v>
      </c>
      <c r="FQ12" s="69">
        <v>22.514798940603896</v>
      </c>
      <c r="FR12" s="69">
        <v>48.310083412431823</v>
      </c>
      <c r="FS12" s="69">
        <v>24.923531507503426</v>
      </c>
      <c r="FT12" s="69">
        <v>22.166588325487847</v>
      </c>
      <c r="FU12" s="70">
        <v>4459</v>
      </c>
      <c r="FV12" s="157"/>
      <c r="FW12" s="81" t="s">
        <v>22</v>
      </c>
      <c r="FX12" s="17">
        <v>2</v>
      </c>
      <c r="FY12" s="91">
        <v>25.828124262887329</v>
      </c>
      <c r="FZ12" s="91">
        <v>37.068073387870733</v>
      </c>
      <c r="GA12" s="91">
        <v>20.40515173363714</v>
      </c>
      <c r="GB12" s="91">
        <v>13.867271944612657</v>
      </c>
      <c r="GC12" s="91">
        <v>17.237363777222608</v>
      </c>
      <c r="GD12" s="91">
        <v>16.015877585839682</v>
      </c>
      <c r="GE12" s="91">
        <v>17.712041162614312</v>
      </c>
      <c r="GF12" s="91">
        <v>25.336071681108034</v>
      </c>
      <c r="GG12" s="91">
        <v>21.19224786688676</v>
      </c>
      <c r="GH12" s="91">
        <v>21.138890537738742</v>
      </c>
      <c r="GI12" s="91">
        <v>46.847383429330868</v>
      </c>
      <c r="GJ12" s="91">
        <v>26.103952719279196</v>
      </c>
      <c r="GK12" s="91">
        <v>21.889169069032206</v>
      </c>
      <c r="GL12" s="92">
        <v>4422</v>
      </c>
      <c r="GN12" s="81" t="s">
        <v>22</v>
      </c>
      <c r="GO12" s="17">
        <v>2</v>
      </c>
      <c r="GP12" s="91">
        <v>26.455573671072244</v>
      </c>
      <c r="GQ12" s="91">
        <v>36.071086820519909</v>
      </c>
      <c r="GR12" s="91">
        <v>20.541117831804385</v>
      </c>
      <c r="GS12" s="91">
        <v>13.675495094814679</v>
      </c>
      <c r="GT12" s="91">
        <v>17.143753567927835</v>
      </c>
      <c r="GU12" s="91">
        <v>16.433056919121629</v>
      </c>
      <c r="GV12" s="91">
        <v>17.571501787035427</v>
      </c>
      <c r="GW12" s="91">
        <v>24.993309981002259</v>
      </c>
      <c r="GX12" s="91">
        <v>21.019072090694984</v>
      </c>
      <c r="GY12" s="91">
        <v>21.624810387388823</v>
      </c>
      <c r="GZ12" s="91">
        <v>46.334937176111275</v>
      </c>
      <c r="HA12" s="91">
        <v>25.812107422789612</v>
      </c>
      <c r="HB12" s="91">
        <v>21.729806498874915</v>
      </c>
      <c r="HC12" s="92">
        <v>4320</v>
      </c>
      <c r="HE12" s="6" t="s">
        <v>22</v>
      </c>
      <c r="HF12" s="17">
        <v>2</v>
      </c>
      <c r="HG12" s="69">
        <v>24.979960590170531</v>
      </c>
      <c r="HH12" s="69">
        <v>35.07358298465472</v>
      </c>
      <c r="HI12" s="69">
        <v>21.135467350321719</v>
      </c>
      <c r="HJ12" s="69">
        <v>13.716893252469859</v>
      </c>
      <c r="HK12" s="69">
        <v>16.982318948699973</v>
      </c>
      <c r="HL12" s="69">
        <v>16.875455118158378</v>
      </c>
      <c r="HM12" s="69">
        <v>17.777371827088416</v>
      </c>
      <c r="HN12" s="69">
        <v>22.974896165849838</v>
      </c>
      <c r="HO12" s="69">
        <v>20.829769960759165</v>
      </c>
      <c r="HP12" s="69">
        <v>21.132812507766115</v>
      </c>
      <c r="HQ12" s="69">
        <v>44.574725680484455</v>
      </c>
      <c r="HR12" s="69">
        <v>23.376278583531629</v>
      </c>
      <c r="HS12" s="69">
        <v>21.180088765481884</v>
      </c>
      <c r="HT12" s="70">
        <v>4484</v>
      </c>
      <c r="HV12" s="6" t="s">
        <v>22</v>
      </c>
      <c r="HW12" s="17">
        <v>2</v>
      </c>
      <c r="HX12" s="69">
        <v>23.838192622412475</v>
      </c>
      <c r="HY12" s="69">
        <v>37.678884513128835</v>
      </c>
      <c r="HZ12" s="69">
        <v>22.418045824676451</v>
      </c>
      <c r="IA12" s="69">
        <v>13.350277030811041</v>
      </c>
      <c r="IB12" s="69">
        <v>16.969247047241698</v>
      </c>
      <c r="IC12" s="69">
        <v>16.080727008247258</v>
      </c>
      <c r="ID12" s="69">
        <v>17.86027086808998</v>
      </c>
      <c r="IE12" s="69">
        <v>22.046734616365555</v>
      </c>
      <c r="IF12" s="69">
        <v>19.995067502606908</v>
      </c>
      <c r="IG12" s="69">
        <v>19.426280981843995</v>
      </c>
      <c r="IH12" s="69">
        <v>46.837398583847111</v>
      </c>
      <c r="II12" s="69">
        <v>22.77676128050318</v>
      </c>
      <c r="IJ12" s="69">
        <v>21.018701344376687</v>
      </c>
      <c r="IK12" s="70">
        <v>4556</v>
      </c>
      <c r="IM12" s="6" t="s">
        <v>22</v>
      </c>
      <c r="IN12" s="17">
        <v>2</v>
      </c>
      <c r="IO12" s="69">
        <v>24.889379874647329</v>
      </c>
      <c r="IP12" s="69">
        <v>39.404036242628642</v>
      </c>
      <c r="IQ12" s="69">
        <v>20.638004052885648</v>
      </c>
      <c r="IR12" s="69">
        <v>12.688480256816375</v>
      </c>
      <c r="IS12" s="69">
        <v>17.282095781121793</v>
      </c>
      <c r="IT12" s="69">
        <v>15.82348411022109</v>
      </c>
      <c r="IU12" s="69">
        <v>17.31258749912551</v>
      </c>
      <c r="IV12" s="69">
        <v>22.768466999843945</v>
      </c>
      <c r="IW12" s="69">
        <v>19.719800438568669</v>
      </c>
      <c r="IX12" s="69">
        <v>20.061567826861506</v>
      </c>
      <c r="IY12" s="69">
        <v>47.619482827299933</v>
      </c>
      <c r="IZ12" s="69">
        <v>23.617341946407386</v>
      </c>
      <c r="JA12" s="69">
        <v>21.164521760197733</v>
      </c>
      <c r="JB12" s="70">
        <v>4611</v>
      </c>
    </row>
    <row r="13" spans="1:262">
      <c r="A13" s="186" t="s">
        <v>23</v>
      </c>
      <c r="B13" s="186">
        <v>3</v>
      </c>
      <c r="C13" s="207">
        <v>25.8129744686515</v>
      </c>
      <c r="D13" s="207">
        <v>40.523646555735702</v>
      </c>
      <c r="E13" s="207">
        <v>19.6661568743123</v>
      </c>
      <c r="F13" s="207">
        <v>13.032303315408999</v>
      </c>
      <c r="G13" s="207">
        <v>17.300584366471899</v>
      </c>
      <c r="H13" s="207">
        <v>15.5875551611717</v>
      </c>
      <c r="I13" s="207">
        <v>17.219606567453202</v>
      </c>
      <c r="J13" s="207">
        <v>24.057520122686</v>
      </c>
      <c r="K13" s="207">
        <v>20.286128822578199</v>
      </c>
      <c r="L13" s="207">
        <v>20.701656893243602</v>
      </c>
      <c r="M13" s="207">
        <v>45.930303107658098</v>
      </c>
      <c r="N13" s="207">
        <v>22.6279577283048</v>
      </c>
      <c r="O13" s="207">
        <v>21.391983624237302</v>
      </c>
      <c r="P13" s="207">
        <v>2951</v>
      </c>
      <c r="R13" s="186" t="s">
        <v>23</v>
      </c>
      <c r="S13" s="228">
        <v>3</v>
      </c>
      <c r="T13" s="207">
        <v>25.329625636125748</v>
      </c>
      <c r="U13" s="207">
        <v>40.363530763043634</v>
      </c>
      <c r="V13" s="207">
        <v>19.700279062567603</v>
      </c>
      <c r="W13" s="207">
        <v>12.638745947790335</v>
      </c>
      <c r="X13" s="207">
        <v>17.05574010222367</v>
      </c>
      <c r="Y13" s="207">
        <v>16.599045196587351</v>
      </c>
      <c r="Z13" s="207">
        <v>17.479311141642398</v>
      </c>
      <c r="AA13" s="207">
        <v>24.057020476742352</v>
      </c>
      <c r="AB13" s="207">
        <v>20.388208013987654</v>
      </c>
      <c r="AC13" s="207">
        <v>21.063916780871857</v>
      </c>
      <c r="AD13" s="207">
        <v>47.920220026117647</v>
      </c>
      <c r="AE13" s="207">
        <v>23.242067879942109</v>
      </c>
      <c r="AF13" s="207">
        <v>21.525997356055452</v>
      </c>
      <c r="AG13" s="207">
        <v>2885</v>
      </c>
      <c r="AH13" s="186" t="s">
        <v>23</v>
      </c>
      <c r="AI13" s="228">
        <v>3</v>
      </c>
      <c r="AJ13" s="205">
        <v>25.789689571490701</v>
      </c>
      <c r="AK13" s="205">
        <v>37.254513103271961</v>
      </c>
      <c r="AL13" s="205">
        <v>19.492602001459815</v>
      </c>
      <c r="AM13" s="205">
        <v>12.864112114460895</v>
      </c>
      <c r="AN13" s="205">
        <v>16.945873406182102</v>
      </c>
      <c r="AO13" s="205">
        <v>16.963546098318687</v>
      </c>
      <c r="AP13" s="205">
        <v>17.488305132088886</v>
      </c>
      <c r="AQ13" s="205">
        <v>24.431544988506008</v>
      </c>
      <c r="AR13" s="205">
        <v>20.30117553188645</v>
      </c>
      <c r="AS13" s="205">
        <v>21.588743209947399</v>
      </c>
      <c r="AT13" s="205">
        <v>49.033062547540119</v>
      </c>
      <c r="AU13" s="205">
        <v>22.358572752685319</v>
      </c>
      <c r="AV13" s="205">
        <v>21.779718067864184</v>
      </c>
      <c r="AW13" s="207">
        <v>2833</v>
      </c>
      <c r="AX13" s="186" t="s">
        <v>23</v>
      </c>
      <c r="AY13" s="228">
        <v>3</v>
      </c>
      <c r="AZ13" s="205">
        <v>26.631469704310589</v>
      </c>
      <c r="BA13" s="205">
        <v>37.853911274363078</v>
      </c>
      <c r="BB13" s="205">
        <v>19.541257643617431</v>
      </c>
      <c r="BC13" s="205">
        <v>12.843060315982978</v>
      </c>
      <c r="BD13" s="205">
        <v>17.369829950334562</v>
      </c>
      <c r="BE13" s="205">
        <v>16.812284281637606</v>
      </c>
      <c r="BF13" s="205">
        <v>17.917400695926236</v>
      </c>
      <c r="BG13" s="205">
        <v>24.687240685932398</v>
      </c>
      <c r="BH13" s="205">
        <v>20.308522694716984</v>
      </c>
      <c r="BI13" s="205">
        <v>21.790419974847307</v>
      </c>
      <c r="BJ13" s="205">
        <v>51.254469375169236</v>
      </c>
      <c r="BK13" s="205">
        <v>23.672950460573755</v>
      </c>
      <c r="BL13" s="205">
        <v>22.264260372741393</v>
      </c>
      <c r="BM13" s="207">
        <v>2867</v>
      </c>
      <c r="BN13" s="186" t="s">
        <v>23</v>
      </c>
      <c r="BO13" s="228">
        <v>3</v>
      </c>
      <c r="BP13" s="205">
        <v>26.401058638017449</v>
      </c>
      <c r="BQ13" s="205">
        <v>38.827070557363449</v>
      </c>
      <c r="BR13" s="205">
        <v>20.548979152900852</v>
      </c>
      <c r="BS13" s="205">
        <v>12.765096900287848</v>
      </c>
      <c r="BT13" s="205">
        <v>17.615256399099053</v>
      </c>
      <c r="BU13" s="205">
        <v>17.017760389976925</v>
      </c>
      <c r="BV13" s="205">
        <v>19.079180773195393</v>
      </c>
      <c r="BW13" s="205">
        <v>25.054892717893289</v>
      </c>
      <c r="BX13" s="205">
        <v>21.625370630442756</v>
      </c>
      <c r="BY13" s="205">
        <v>21.610116835766227</v>
      </c>
      <c r="BZ13" s="205">
        <v>48.817571006023734</v>
      </c>
      <c r="CA13" s="205">
        <v>24.487576842440294</v>
      </c>
      <c r="CB13" s="205">
        <v>22.512870518109992</v>
      </c>
      <c r="CC13" s="207">
        <v>3115</v>
      </c>
      <c r="CD13" s="186" t="s">
        <v>23</v>
      </c>
      <c r="CE13" s="228">
        <v>3</v>
      </c>
      <c r="CF13" s="205">
        <v>25.908567832849847</v>
      </c>
      <c r="CG13" s="205">
        <v>38.205081207386023</v>
      </c>
      <c r="CH13" s="205">
        <v>20.169847896184049</v>
      </c>
      <c r="CI13" s="205">
        <v>12.236973080730872</v>
      </c>
      <c r="CJ13" s="205">
        <v>17.600043933497947</v>
      </c>
      <c r="CK13" s="205">
        <v>16.570774119356219</v>
      </c>
      <c r="CL13" s="205">
        <v>19.697974598503553</v>
      </c>
      <c r="CM13" s="205">
        <v>25.277925367994179</v>
      </c>
      <c r="CN13" s="205">
        <v>20.199582054712778</v>
      </c>
      <c r="CO13" s="205">
        <v>21.347902069432291</v>
      </c>
      <c r="CP13" s="205">
        <v>46.076935288123394</v>
      </c>
      <c r="CQ13" s="205">
        <v>23.460669293095215</v>
      </c>
      <c r="CR13" s="205">
        <v>22.210281521388989</v>
      </c>
      <c r="CS13" s="207">
        <v>3266</v>
      </c>
      <c r="CT13" s="186" t="s">
        <v>23</v>
      </c>
      <c r="CU13" s="228">
        <v>3</v>
      </c>
      <c r="CV13" s="205">
        <v>26.461979836148888</v>
      </c>
      <c r="CW13" s="205">
        <v>40.044265348173589</v>
      </c>
      <c r="CX13" s="205">
        <v>19.076967048959382</v>
      </c>
      <c r="CY13" s="205">
        <v>11.753229818597625</v>
      </c>
      <c r="CZ13" s="205">
        <v>17.637148021696813</v>
      </c>
      <c r="DA13" s="205">
        <v>16.189952055746723</v>
      </c>
      <c r="DB13" s="205">
        <v>18.859286230063336</v>
      </c>
      <c r="DC13" s="205">
        <v>24.55792617236985</v>
      </c>
      <c r="DD13" s="205">
        <v>20.20406198081297</v>
      </c>
      <c r="DE13" s="205">
        <v>21.302131096836945</v>
      </c>
      <c r="DF13" s="205">
        <v>49.357755222764773</v>
      </c>
      <c r="DG13" s="205">
        <v>24.216728305231054</v>
      </c>
      <c r="DH13" s="205">
        <v>22.16728102355254</v>
      </c>
      <c r="DI13" s="207">
        <v>3157</v>
      </c>
      <c r="DJ13" s="186" t="s">
        <v>23</v>
      </c>
      <c r="DK13" s="228">
        <v>3</v>
      </c>
      <c r="DL13" s="205">
        <v>24.593527472494703</v>
      </c>
      <c r="DM13" s="205">
        <v>37.961059990276325</v>
      </c>
      <c r="DN13" s="205">
        <v>20.090011453881566</v>
      </c>
      <c r="DO13" s="205">
        <v>11.856125687809309</v>
      </c>
      <c r="DP13" s="205">
        <v>17.783405339909329</v>
      </c>
      <c r="DQ13" s="205">
        <v>16.792818230102913</v>
      </c>
      <c r="DR13" s="205">
        <v>18.139232701224763</v>
      </c>
      <c r="DS13" s="205">
        <v>24.532858179893875</v>
      </c>
      <c r="DT13" s="205">
        <v>21.542581743568721</v>
      </c>
      <c r="DU13" s="205">
        <v>22.219081374850582</v>
      </c>
      <c r="DV13" s="205">
        <v>54.067345858930651</v>
      </c>
      <c r="DW13" s="205">
        <v>25.508555232355484</v>
      </c>
      <c r="DX13" s="205">
        <v>22.203246342796369</v>
      </c>
      <c r="DY13" s="207">
        <v>2958</v>
      </c>
      <c r="DZ13" s="186" t="s">
        <v>23</v>
      </c>
      <c r="EA13" s="228">
        <v>3</v>
      </c>
      <c r="EB13" s="205">
        <v>24.457636203392536</v>
      </c>
      <c r="EC13" s="205">
        <v>37.194437781795571</v>
      </c>
      <c r="ED13" s="205">
        <v>19.950370372037192</v>
      </c>
      <c r="EE13" s="205">
        <v>12.2491672077819</v>
      </c>
      <c r="EF13" s="205">
        <v>17.814747766971784</v>
      </c>
      <c r="EG13" s="205">
        <v>16.665735956396965</v>
      </c>
      <c r="EH13" s="205">
        <v>18.55774615902773</v>
      </c>
      <c r="EI13" s="205">
        <v>24.657763262572978</v>
      </c>
      <c r="EJ13" s="205">
        <v>20.520515477722412</v>
      </c>
      <c r="EK13" s="205">
        <v>22.50987182205446</v>
      </c>
      <c r="EL13" s="205">
        <v>55.082243147639083</v>
      </c>
      <c r="EM13" s="205">
        <v>25.873735115605832</v>
      </c>
      <c r="EN13" s="205">
        <v>22.215571593884988</v>
      </c>
      <c r="EO13" s="207">
        <v>2953</v>
      </c>
      <c r="EP13" s="186" t="s">
        <v>23</v>
      </c>
      <c r="EQ13" s="228">
        <v>3</v>
      </c>
      <c r="ER13" s="205">
        <v>25.019790687601425</v>
      </c>
      <c r="ES13" s="205">
        <v>39.090294451110708</v>
      </c>
      <c r="ET13" s="205">
        <v>21.335727659438326</v>
      </c>
      <c r="EU13" s="205">
        <v>12.330164743561577</v>
      </c>
      <c r="EV13" s="205">
        <v>17.668064421469929</v>
      </c>
      <c r="EW13" s="205">
        <v>15.823571280781399</v>
      </c>
      <c r="EX13" s="205">
        <v>17.466447844073635</v>
      </c>
      <c r="EY13" s="205">
        <v>24.390659266011966</v>
      </c>
      <c r="EZ13" s="205">
        <v>20.662026122192966</v>
      </c>
      <c r="FA13" s="205">
        <v>22.183941434928926</v>
      </c>
      <c r="FB13" s="205">
        <v>53.705326810964714</v>
      </c>
      <c r="FC13" s="205">
        <v>24.254398310664882</v>
      </c>
      <c r="FD13" s="205">
        <v>22.106171085437484</v>
      </c>
      <c r="FE13" s="207">
        <v>3337</v>
      </c>
      <c r="FF13" s="6" t="s">
        <v>23</v>
      </c>
      <c r="FG13" s="17">
        <v>3</v>
      </c>
      <c r="FH13" s="69">
        <v>26.543716850748911</v>
      </c>
      <c r="FI13" s="69">
        <v>39.047629492908328</v>
      </c>
      <c r="FJ13" s="69">
        <v>20.885217857516285</v>
      </c>
      <c r="FK13" s="69">
        <v>12.832961860208401</v>
      </c>
      <c r="FL13" s="69">
        <v>17.77306750419713</v>
      </c>
      <c r="FM13" s="69">
        <v>17.071587442936828</v>
      </c>
      <c r="FN13" s="69">
        <v>19.233419961069803</v>
      </c>
      <c r="FO13" s="69">
        <v>25.223963725798487</v>
      </c>
      <c r="FP13" s="69">
        <v>21.860065662546948</v>
      </c>
      <c r="FQ13" s="69">
        <v>21.741424848483685</v>
      </c>
      <c r="FR13" s="69">
        <v>48.897268878929609</v>
      </c>
      <c r="FS13" s="69">
        <v>25.399850004167263</v>
      </c>
      <c r="FT13" s="69">
        <v>22.737356092768906</v>
      </c>
      <c r="FU13" s="70">
        <v>3115</v>
      </c>
      <c r="FV13" s="157"/>
      <c r="FW13" s="81" t="s">
        <v>23</v>
      </c>
      <c r="FX13" s="17">
        <v>3</v>
      </c>
      <c r="FY13" s="91">
        <v>26.02292281940079</v>
      </c>
      <c r="FZ13" s="91">
        <v>38.421143559358718</v>
      </c>
      <c r="GA13" s="91">
        <v>20.467027419462013</v>
      </c>
      <c r="GB13" s="91">
        <v>12.282043929307482</v>
      </c>
      <c r="GC13" s="91">
        <v>17.731342589099917</v>
      </c>
      <c r="GD13" s="91">
        <v>16.621224111237847</v>
      </c>
      <c r="GE13" s="91">
        <v>19.848630349499857</v>
      </c>
      <c r="GF13" s="91">
        <v>25.500250801519719</v>
      </c>
      <c r="GG13" s="91">
        <v>20.438335435350599</v>
      </c>
      <c r="GH13" s="91">
        <v>21.505724458896939</v>
      </c>
      <c r="GI13" s="91">
        <v>46.190666349531874</v>
      </c>
      <c r="GJ13" s="91">
        <v>24.329346219329736</v>
      </c>
      <c r="GK13" s="91">
        <v>22.432341912143862</v>
      </c>
      <c r="GL13" s="92">
        <v>3266</v>
      </c>
      <c r="GN13" s="81" t="s">
        <v>23</v>
      </c>
      <c r="GO13" s="17">
        <v>3</v>
      </c>
      <c r="GP13" s="91">
        <v>26.602927868139506</v>
      </c>
      <c r="GQ13" s="91">
        <v>40.21099291789178</v>
      </c>
      <c r="GR13" s="91">
        <v>19.4130312172265</v>
      </c>
      <c r="GS13" s="91">
        <v>11.818736503255087</v>
      </c>
      <c r="GT13" s="91">
        <v>17.773610173965974</v>
      </c>
      <c r="GU13" s="91">
        <v>16.261612583192822</v>
      </c>
      <c r="GV13" s="91">
        <v>19.029792266177985</v>
      </c>
      <c r="GW13" s="91">
        <v>24.807704950967835</v>
      </c>
      <c r="GX13" s="91">
        <v>20.390899720883695</v>
      </c>
      <c r="GY13" s="91">
        <v>21.445164561701528</v>
      </c>
      <c r="GZ13" s="91">
        <v>49.475435715635371</v>
      </c>
      <c r="HA13" s="91">
        <v>25.110302613553483</v>
      </c>
      <c r="HB13" s="91">
        <v>22.405618599903754</v>
      </c>
      <c r="HC13" s="92">
        <v>3157</v>
      </c>
      <c r="HE13" s="6" t="s">
        <v>23</v>
      </c>
      <c r="HF13" s="17">
        <v>3</v>
      </c>
      <c r="HG13" s="69">
        <v>24.748718688056481</v>
      </c>
      <c r="HH13" s="69">
        <v>38.095131447694051</v>
      </c>
      <c r="HI13" s="69">
        <v>20.417075145903084</v>
      </c>
      <c r="HJ13" s="69">
        <v>11.932807454667074</v>
      </c>
      <c r="HK13" s="69">
        <v>17.983667667180853</v>
      </c>
      <c r="HL13" s="69">
        <v>16.905878647239177</v>
      </c>
      <c r="HM13" s="69">
        <v>18.343085581650183</v>
      </c>
      <c r="HN13" s="69">
        <v>24.745865626293924</v>
      </c>
      <c r="HO13" s="69">
        <v>21.785950019084247</v>
      </c>
      <c r="HP13" s="69">
        <v>22.328172238571323</v>
      </c>
      <c r="HQ13" s="69">
        <v>54.121556955422548</v>
      </c>
      <c r="HR13" s="69">
        <v>26.404500674810748</v>
      </c>
      <c r="HS13" s="69">
        <v>22.458625495272155</v>
      </c>
      <c r="HT13" s="70">
        <v>2958</v>
      </c>
      <c r="HV13" s="6" t="s">
        <v>23</v>
      </c>
      <c r="HW13" s="17">
        <v>3</v>
      </c>
      <c r="HX13" s="69">
        <v>24.603064307960835</v>
      </c>
      <c r="HY13" s="69">
        <v>37.391489967161043</v>
      </c>
      <c r="HZ13" s="69">
        <v>20.278070318683387</v>
      </c>
      <c r="IA13" s="69">
        <v>12.339047263622897</v>
      </c>
      <c r="IB13" s="69">
        <v>18.036954834090555</v>
      </c>
      <c r="IC13" s="69">
        <v>16.799253107928642</v>
      </c>
      <c r="ID13" s="69">
        <v>18.776321800645913</v>
      </c>
      <c r="IE13" s="69">
        <v>24.897205919730713</v>
      </c>
      <c r="IF13" s="69">
        <v>20.828808505509262</v>
      </c>
      <c r="IG13" s="69">
        <v>22.664033385847357</v>
      </c>
      <c r="IH13" s="69">
        <v>55.157144909369642</v>
      </c>
      <c r="II13" s="69">
        <v>26.876359240922987</v>
      </c>
      <c r="IJ13" s="69">
        <v>22.499929497236835</v>
      </c>
      <c r="IK13" s="70">
        <v>2953</v>
      </c>
      <c r="IM13" s="6" t="s">
        <v>23</v>
      </c>
      <c r="IN13" s="17">
        <v>3</v>
      </c>
      <c r="IO13" s="69">
        <v>25.132023588884728</v>
      </c>
      <c r="IP13" s="69">
        <v>39.289628345440676</v>
      </c>
      <c r="IQ13" s="69">
        <v>21.710993606020452</v>
      </c>
      <c r="IR13" s="69">
        <v>12.42466501674042</v>
      </c>
      <c r="IS13" s="69">
        <v>17.870017067267415</v>
      </c>
      <c r="IT13" s="69">
        <v>15.932718497446054</v>
      </c>
      <c r="IU13" s="69">
        <v>17.653404963724324</v>
      </c>
      <c r="IV13" s="69">
        <v>24.654321957770765</v>
      </c>
      <c r="IW13" s="69">
        <v>20.949825261338518</v>
      </c>
      <c r="IX13" s="69">
        <v>22.405853761392763</v>
      </c>
      <c r="IY13" s="69">
        <v>53.872506158827946</v>
      </c>
      <c r="IZ13" s="69">
        <v>25.190790962199738</v>
      </c>
      <c r="JA13" s="69">
        <v>22.385471328664959</v>
      </c>
      <c r="JB13" s="70">
        <v>3337</v>
      </c>
    </row>
    <row r="14" spans="1:262">
      <c r="A14" s="186" t="s">
        <v>24</v>
      </c>
      <c r="B14" s="186">
        <v>4</v>
      </c>
      <c r="C14" s="207">
        <v>25.882097699753601</v>
      </c>
      <c r="D14" s="207">
        <v>40.741273522952199</v>
      </c>
      <c r="E14" s="207">
        <v>19.717952822833599</v>
      </c>
      <c r="F14" s="207">
        <v>13.012926516262199</v>
      </c>
      <c r="G14" s="207">
        <v>15.9139450695018</v>
      </c>
      <c r="H14" s="207">
        <v>18.189599454992901</v>
      </c>
      <c r="I14" s="207">
        <v>17.385119992277801</v>
      </c>
      <c r="J14" s="207">
        <v>25.123587455161299</v>
      </c>
      <c r="K14" s="207">
        <v>20.072620396697101</v>
      </c>
      <c r="L14" s="207">
        <v>21.438896496322901</v>
      </c>
      <c r="M14" s="207">
        <v>45.910918175667199</v>
      </c>
      <c r="N14" s="207">
        <v>19.984986948623899</v>
      </c>
      <c r="O14" s="207">
        <v>21.763560231785199</v>
      </c>
      <c r="P14" s="207">
        <v>2462</v>
      </c>
      <c r="R14" s="186" t="s">
        <v>24</v>
      </c>
      <c r="S14" s="228">
        <v>4</v>
      </c>
      <c r="T14" s="207">
        <v>24.465845009639981</v>
      </c>
      <c r="U14" s="207">
        <v>38.825676041650375</v>
      </c>
      <c r="V14" s="207">
        <v>19.776473587622291</v>
      </c>
      <c r="W14" s="207">
        <v>13.39102003116583</v>
      </c>
      <c r="X14" s="207">
        <v>16.253120655748447</v>
      </c>
      <c r="Y14" s="207">
        <v>17.49084608274282</v>
      </c>
      <c r="Z14" s="207">
        <v>18.052529126536854</v>
      </c>
      <c r="AA14" s="207">
        <v>23.664088187952313</v>
      </c>
      <c r="AB14" s="207">
        <v>20.165266602021852</v>
      </c>
      <c r="AC14" s="207">
        <v>21.818766968168827</v>
      </c>
      <c r="AD14" s="207">
        <v>42.370131690527252</v>
      </c>
      <c r="AE14" s="207">
        <v>20.263976661607</v>
      </c>
      <c r="AF14" s="207">
        <v>21.348184225048115</v>
      </c>
      <c r="AG14" s="207">
        <v>2628</v>
      </c>
      <c r="AH14" s="186" t="s">
        <v>24</v>
      </c>
      <c r="AI14" s="228">
        <v>4</v>
      </c>
      <c r="AJ14" s="205">
        <v>25.058448345850355</v>
      </c>
      <c r="AK14" s="205">
        <v>39.646336088058</v>
      </c>
      <c r="AL14" s="205">
        <v>19.473954317545882</v>
      </c>
      <c r="AM14" s="205">
        <v>13.941870052240654</v>
      </c>
      <c r="AN14" s="205">
        <v>16.337250841374406</v>
      </c>
      <c r="AO14" s="205">
        <v>17.305888644398991</v>
      </c>
      <c r="AP14" s="205">
        <v>17.980325110568884</v>
      </c>
      <c r="AQ14" s="205">
        <v>23.665401414573438</v>
      </c>
      <c r="AR14" s="205">
        <v>20.039675379585443</v>
      </c>
      <c r="AS14" s="205">
        <v>22.159984375123756</v>
      </c>
      <c r="AT14" s="205">
        <v>41.353671207661435</v>
      </c>
      <c r="AU14" s="205">
        <v>21.344300575388925</v>
      </c>
      <c r="AV14" s="205">
        <v>21.354434507520324</v>
      </c>
      <c r="AW14" s="207">
        <v>2627</v>
      </c>
      <c r="AX14" s="186" t="s">
        <v>24</v>
      </c>
      <c r="AY14" s="228">
        <v>4</v>
      </c>
      <c r="AZ14" s="205">
        <v>26.227594597751079</v>
      </c>
      <c r="BA14" s="205">
        <v>39.699692478112752</v>
      </c>
      <c r="BB14" s="205">
        <v>19.396250081750978</v>
      </c>
      <c r="BC14" s="205">
        <v>14.126172457294771</v>
      </c>
      <c r="BD14" s="205">
        <v>16.549657479432508</v>
      </c>
      <c r="BE14" s="205">
        <v>16.992685341865077</v>
      </c>
      <c r="BF14" s="205">
        <v>18.29163541005909</v>
      </c>
      <c r="BG14" s="205">
        <v>23.623208289350472</v>
      </c>
      <c r="BH14" s="205">
        <v>20.918675778880644</v>
      </c>
      <c r="BI14" s="205">
        <v>23.200266157511482</v>
      </c>
      <c r="BJ14" s="205">
        <v>50.191966744545901</v>
      </c>
      <c r="BK14" s="205">
        <v>23.664338249113474</v>
      </c>
      <c r="BL14" s="205">
        <v>21.927030863193639</v>
      </c>
      <c r="BM14" s="207">
        <v>2727</v>
      </c>
      <c r="BN14" s="186" t="s">
        <v>24</v>
      </c>
      <c r="BO14" s="228">
        <v>4</v>
      </c>
      <c r="BP14" s="205">
        <v>25.127848827910672</v>
      </c>
      <c r="BQ14" s="205">
        <v>43.046562536476195</v>
      </c>
      <c r="BR14" s="205">
        <v>19.60217427641598</v>
      </c>
      <c r="BS14" s="205">
        <v>14.118644541422379</v>
      </c>
      <c r="BT14" s="205">
        <v>16.719706030846773</v>
      </c>
      <c r="BU14" s="205">
        <v>15.807155136472936</v>
      </c>
      <c r="BV14" s="205">
        <v>18.509698822100173</v>
      </c>
      <c r="BW14" s="205">
        <v>24.008727925677594</v>
      </c>
      <c r="BX14" s="205">
        <v>21.009813616184736</v>
      </c>
      <c r="BY14" s="205">
        <v>23.302283610803279</v>
      </c>
      <c r="BZ14" s="205">
        <v>50.194450008901647</v>
      </c>
      <c r="CA14" s="205">
        <v>23.885925695769231</v>
      </c>
      <c r="CB14" s="205">
        <v>21.843946193277425</v>
      </c>
      <c r="CC14" s="207">
        <v>2762</v>
      </c>
      <c r="CD14" s="186" t="s">
        <v>24</v>
      </c>
      <c r="CE14" s="228">
        <v>4</v>
      </c>
      <c r="CF14" s="205">
        <v>24.884684366559345</v>
      </c>
      <c r="CG14" s="205">
        <v>46.707338194978384</v>
      </c>
      <c r="CH14" s="205">
        <v>20.166340327979096</v>
      </c>
      <c r="CI14" s="205">
        <v>12.225995402052959</v>
      </c>
      <c r="CJ14" s="205">
        <v>16.887872113119816</v>
      </c>
      <c r="CK14" s="205">
        <v>15.678418079766722</v>
      </c>
      <c r="CL14" s="205">
        <v>18.032294981810317</v>
      </c>
      <c r="CM14" s="205">
        <v>24.577904418859472</v>
      </c>
      <c r="CN14" s="205">
        <v>20.443342201110969</v>
      </c>
      <c r="CO14" s="205">
        <v>21.576418994650165</v>
      </c>
      <c r="CP14" s="205">
        <v>45.768611012770265</v>
      </c>
      <c r="CQ14" s="205">
        <v>22.483071305409197</v>
      </c>
      <c r="CR14" s="205">
        <v>21.735819277531657</v>
      </c>
      <c r="CS14" s="207">
        <v>2868</v>
      </c>
      <c r="CT14" s="186" t="s">
        <v>24</v>
      </c>
      <c r="CU14" s="228">
        <v>4</v>
      </c>
      <c r="CV14" s="205">
        <v>25.018568356083922</v>
      </c>
      <c r="CW14" s="205">
        <v>41.374625050401782</v>
      </c>
      <c r="CX14" s="205">
        <v>20.556665390861163</v>
      </c>
      <c r="CY14" s="205">
        <v>12.090184957329704</v>
      </c>
      <c r="CZ14" s="205">
        <v>17.64055823493986</v>
      </c>
      <c r="DA14" s="205">
        <v>15.998923502020579</v>
      </c>
      <c r="DB14" s="205">
        <v>18.436979071017756</v>
      </c>
      <c r="DC14" s="205">
        <v>24.595983349933928</v>
      </c>
      <c r="DD14" s="205">
        <v>20.612896010495167</v>
      </c>
      <c r="DE14" s="205">
        <v>20.66142642553277</v>
      </c>
      <c r="DF14" s="205">
        <v>45.874964411333529</v>
      </c>
      <c r="DG14" s="205">
        <v>24.389419824080701</v>
      </c>
      <c r="DH14" s="205">
        <v>22.016670705605669</v>
      </c>
      <c r="DI14" s="207">
        <v>2891</v>
      </c>
      <c r="DJ14" s="186" t="s">
        <v>24</v>
      </c>
      <c r="DK14" s="228">
        <v>4</v>
      </c>
      <c r="DL14" s="205">
        <v>23.305317134477686</v>
      </c>
      <c r="DM14" s="205">
        <v>35.031134397610721</v>
      </c>
      <c r="DN14" s="205">
        <v>20.005611223786591</v>
      </c>
      <c r="DO14" s="205">
        <v>12.497733248647528</v>
      </c>
      <c r="DP14" s="205">
        <v>17.520328818614903</v>
      </c>
      <c r="DQ14" s="205">
        <v>15.720668748006796</v>
      </c>
      <c r="DR14" s="205">
        <v>18.180626411272691</v>
      </c>
      <c r="DS14" s="205">
        <v>24.04717295585349</v>
      </c>
      <c r="DT14" s="205">
        <v>20.672624418792832</v>
      </c>
      <c r="DU14" s="205">
        <v>21.804716208531886</v>
      </c>
      <c r="DV14" s="205">
        <v>48.664197036140415</v>
      </c>
      <c r="DW14" s="205">
        <v>25.110248973177939</v>
      </c>
      <c r="DX14" s="205">
        <v>21.660011110925179</v>
      </c>
      <c r="DY14" s="207">
        <v>2736</v>
      </c>
      <c r="DZ14" s="186" t="s">
        <v>24</v>
      </c>
      <c r="EA14" s="228">
        <v>4</v>
      </c>
      <c r="EB14" s="205">
        <v>22.610441644606993</v>
      </c>
      <c r="EC14" s="205">
        <v>37.729005898549104</v>
      </c>
      <c r="ED14" s="205">
        <v>19.656173685824783</v>
      </c>
      <c r="EE14" s="205">
        <v>12.552818472858627</v>
      </c>
      <c r="EF14" s="205">
        <v>16.921097746054745</v>
      </c>
      <c r="EG14" s="205">
        <v>16.724476159729907</v>
      </c>
      <c r="EH14" s="205">
        <v>17.460069898316277</v>
      </c>
      <c r="EI14" s="205">
        <v>23.449213357189773</v>
      </c>
      <c r="EJ14" s="205">
        <v>19.612905180478091</v>
      </c>
      <c r="EK14" s="205">
        <v>21.215994739300985</v>
      </c>
      <c r="EL14" s="205">
        <v>48.912884446298932</v>
      </c>
      <c r="EM14" s="205">
        <v>23.35962561651731</v>
      </c>
      <c r="EN14" s="205">
        <v>21.284132762254217</v>
      </c>
      <c r="EO14" s="207">
        <v>2831</v>
      </c>
      <c r="EP14" s="186" t="s">
        <v>24</v>
      </c>
      <c r="EQ14" s="228">
        <v>4</v>
      </c>
      <c r="ER14" s="205">
        <v>23.625728042485747</v>
      </c>
      <c r="ES14" s="205">
        <v>38.627396165126378</v>
      </c>
      <c r="ET14" s="205">
        <v>20.075051073163582</v>
      </c>
      <c r="EU14" s="205">
        <v>12.756185938799852</v>
      </c>
      <c r="EV14" s="205">
        <v>17.201296744391676</v>
      </c>
      <c r="EW14" s="205">
        <v>16.612804218707122</v>
      </c>
      <c r="EX14" s="205">
        <v>17.139060772572439</v>
      </c>
      <c r="EY14" s="205">
        <v>23.067203608404398</v>
      </c>
      <c r="EZ14" s="205">
        <v>19.053398009307109</v>
      </c>
      <c r="FA14" s="205">
        <v>20.668175400301774</v>
      </c>
      <c r="FB14" s="205">
        <v>45.496832250607355</v>
      </c>
      <c r="FC14" s="205">
        <v>22.671447166396806</v>
      </c>
      <c r="FD14" s="205">
        <v>21.194640148937612</v>
      </c>
      <c r="FE14" s="207">
        <v>2980</v>
      </c>
      <c r="FF14" s="6" t="s">
        <v>24</v>
      </c>
      <c r="FG14" s="17">
        <v>4</v>
      </c>
      <c r="FH14" s="69">
        <v>25.244374966080123</v>
      </c>
      <c r="FI14" s="69">
        <v>43.291959597939353</v>
      </c>
      <c r="FJ14" s="69">
        <v>19.913254533876881</v>
      </c>
      <c r="FK14" s="69">
        <v>14.1770032808772</v>
      </c>
      <c r="FL14" s="69">
        <v>16.894979523587406</v>
      </c>
      <c r="FM14" s="69">
        <v>15.894763495334495</v>
      </c>
      <c r="FN14" s="69">
        <v>18.691628177768443</v>
      </c>
      <c r="FO14" s="69">
        <v>24.278406264314619</v>
      </c>
      <c r="FP14" s="69">
        <v>21.230040289037987</v>
      </c>
      <c r="FQ14" s="69">
        <v>23.41824169870225</v>
      </c>
      <c r="FR14" s="69">
        <v>50.323204081462535</v>
      </c>
      <c r="FS14" s="69">
        <v>24.664730833113545</v>
      </c>
      <c r="FT14" s="69">
        <v>22.084148890281075</v>
      </c>
      <c r="FU14" s="70">
        <v>2762</v>
      </c>
      <c r="FV14" s="157"/>
      <c r="FW14" s="81" t="s">
        <v>24</v>
      </c>
      <c r="FX14" s="17">
        <v>4</v>
      </c>
      <c r="FY14" s="91">
        <v>25.004034965359153</v>
      </c>
      <c r="FZ14" s="91">
        <v>47.079120440307221</v>
      </c>
      <c r="GA14" s="91">
        <v>20.449639786729122</v>
      </c>
      <c r="GB14" s="91">
        <v>12.286156676302113</v>
      </c>
      <c r="GC14" s="91">
        <v>17.034940809155099</v>
      </c>
      <c r="GD14" s="91">
        <v>15.736460684828497</v>
      </c>
      <c r="GE14" s="91">
        <v>18.186853781228749</v>
      </c>
      <c r="GF14" s="91">
        <v>24.871699154529693</v>
      </c>
      <c r="GG14" s="91">
        <v>20.604221708151805</v>
      </c>
      <c r="GH14" s="91">
        <v>21.733646285587223</v>
      </c>
      <c r="GI14" s="91">
        <v>46.045026209596031</v>
      </c>
      <c r="GJ14" s="91">
        <v>23.253114135317276</v>
      </c>
      <c r="GK14" s="91">
        <v>21.962593400921623</v>
      </c>
      <c r="GL14" s="92">
        <v>2868</v>
      </c>
      <c r="GN14" s="81" t="s">
        <v>24</v>
      </c>
      <c r="GO14" s="17">
        <v>4</v>
      </c>
      <c r="GP14" s="91">
        <v>25.137130816366621</v>
      </c>
      <c r="GQ14" s="91">
        <v>41.673383184309458</v>
      </c>
      <c r="GR14" s="91">
        <v>20.900676813332694</v>
      </c>
      <c r="GS14" s="91">
        <v>12.169251990161632</v>
      </c>
      <c r="GT14" s="91">
        <v>17.786236499432921</v>
      </c>
      <c r="GU14" s="91">
        <v>16.064474424705548</v>
      </c>
      <c r="GV14" s="91">
        <v>18.57553238798636</v>
      </c>
      <c r="GW14" s="91">
        <v>24.904054990141628</v>
      </c>
      <c r="GX14" s="91">
        <v>20.794704450047174</v>
      </c>
      <c r="GY14" s="91">
        <v>20.795878091533989</v>
      </c>
      <c r="GZ14" s="91">
        <v>46.176782043410036</v>
      </c>
      <c r="HA14" s="91">
        <v>25.039329903009836</v>
      </c>
      <c r="HB14" s="91">
        <v>22.233374503949438</v>
      </c>
      <c r="HC14" s="92">
        <v>2891</v>
      </c>
      <c r="HE14" s="6" t="s">
        <v>24</v>
      </c>
      <c r="HF14" s="17">
        <v>4</v>
      </c>
      <c r="HG14" s="69">
        <v>23.462404885887583</v>
      </c>
      <c r="HH14" s="69">
        <v>35.412446178578421</v>
      </c>
      <c r="HI14" s="69">
        <v>20.41977483713022</v>
      </c>
      <c r="HJ14" s="69">
        <v>12.584441061476344</v>
      </c>
      <c r="HK14" s="69">
        <v>17.670563092166379</v>
      </c>
      <c r="HL14" s="69">
        <v>15.793562867522095</v>
      </c>
      <c r="HM14" s="69">
        <v>18.317030682582001</v>
      </c>
      <c r="HN14" s="69">
        <v>24.375113467303944</v>
      </c>
      <c r="HO14" s="69">
        <v>20.883904066129201</v>
      </c>
      <c r="HP14" s="69">
        <v>21.945414600916056</v>
      </c>
      <c r="HQ14" s="69">
        <v>48.849022748711683</v>
      </c>
      <c r="HR14" s="69">
        <v>25.636667178646274</v>
      </c>
      <c r="HS14" s="69">
        <v>21.879092249493709</v>
      </c>
      <c r="HT14" s="70">
        <v>2736</v>
      </c>
      <c r="HV14" s="6" t="s">
        <v>24</v>
      </c>
      <c r="HW14" s="17">
        <v>4</v>
      </c>
      <c r="HX14" s="69">
        <v>22.767187003614769</v>
      </c>
      <c r="HY14" s="69">
        <v>37.968672424985421</v>
      </c>
      <c r="HZ14" s="69">
        <v>20.018207255063654</v>
      </c>
      <c r="IA14" s="69">
        <v>12.675627303129197</v>
      </c>
      <c r="IB14" s="69">
        <v>17.077606732020346</v>
      </c>
      <c r="IC14" s="69">
        <v>16.78325224645171</v>
      </c>
      <c r="ID14" s="69">
        <v>17.629892037816994</v>
      </c>
      <c r="IE14" s="69">
        <v>23.741524961860502</v>
      </c>
      <c r="IF14" s="69">
        <v>19.812140356612975</v>
      </c>
      <c r="IG14" s="69">
        <v>21.399424809349387</v>
      </c>
      <c r="IH14" s="69">
        <v>49.045321939676484</v>
      </c>
      <c r="II14" s="69">
        <v>24.105932205338416</v>
      </c>
      <c r="IJ14" s="69">
        <v>21.520877775792059</v>
      </c>
      <c r="IK14" s="70">
        <v>2831</v>
      </c>
      <c r="IM14" s="6" t="s">
        <v>24</v>
      </c>
      <c r="IN14" s="17">
        <v>4</v>
      </c>
      <c r="IO14" s="69">
        <v>23.777179573208993</v>
      </c>
      <c r="IP14" s="69">
        <v>38.873218626057508</v>
      </c>
      <c r="IQ14" s="69">
        <v>20.391376926571105</v>
      </c>
      <c r="IR14" s="69">
        <v>12.91377918863744</v>
      </c>
      <c r="IS14" s="69">
        <v>17.340314900741912</v>
      </c>
      <c r="IT14" s="69">
        <v>16.667228704368497</v>
      </c>
      <c r="IU14" s="69">
        <v>17.292626595173566</v>
      </c>
      <c r="IV14" s="69">
        <v>23.305528821034532</v>
      </c>
      <c r="IW14" s="69">
        <v>19.238926823465867</v>
      </c>
      <c r="IX14" s="69">
        <v>20.870554117497264</v>
      </c>
      <c r="IY14" s="69">
        <v>45.741395054217676</v>
      </c>
      <c r="IZ14" s="69">
        <v>23.413527219172739</v>
      </c>
      <c r="JA14" s="69">
        <v>21.421548083398704</v>
      </c>
      <c r="JB14" s="70">
        <v>2980</v>
      </c>
    </row>
    <row r="15" spans="1:262">
      <c r="A15" s="186" t="s">
        <v>25</v>
      </c>
      <c r="B15" s="186">
        <v>5</v>
      </c>
      <c r="C15" s="207">
        <v>26.228934827416001</v>
      </c>
      <c r="D15" s="207">
        <v>44.287127405897202</v>
      </c>
      <c r="E15" s="207">
        <v>19.886413165696201</v>
      </c>
      <c r="F15" s="207">
        <v>13.2474946555004</v>
      </c>
      <c r="G15" s="207">
        <v>16.6532761147554</v>
      </c>
      <c r="H15" s="207">
        <v>16.668879680366899</v>
      </c>
      <c r="I15" s="207">
        <v>17.824930272484501</v>
      </c>
      <c r="J15" s="207">
        <v>24.649205422539399</v>
      </c>
      <c r="K15" s="207">
        <v>20.2894979676479</v>
      </c>
      <c r="L15" s="207">
        <v>20.584307015332499</v>
      </c>
      <c r="M15" s="207">
        <v>51.1469991630034</v>
      </c>
      <c r="N15" s="207">
        <v>21.505030649582601</v>
      </c>
      <c r="O15" s="207">
        <v>21.7830726657306</v>
      </c>
      <c r="P15" s="207">
        <v>2827</v>
      </c>
      <c r="R15" s="186" t="s">
        <v>25</v>
      </c>
      <c r="S15" s="228">
        <v>5</v>
      </c>
      <c r="T15" s="207">
        <v>27.034981374220781</v>
      </c>
      <c r="U15" s="207">
        <v>43.030120519273417</v>
      </c>
      <c r="V15" s="207">
        <v>19.599490054653611</v>
      </c>
      <c r="W15" s="207">
        <v>12.500288174212043</v>
      </c>
      <c r="X15" s="207">
        <v>16.55543590069605</v>
      </c>
      <c r="Y15" s="207">
        <v>16.733816367167481</v>
      </c>
      <c r="Z15" s="207">
        <v>18.595161393950335</v>
      </c>
      <c r="AA15" s="207">
        <v>24.299130559264185</v>
      </c>
      <c r="AB15" s="207">
        <v>20.741758366257113</v>
      </c>
      <c r="AC15" s="207">
        <v>20.731378377669099</v>
      </c>
      <c r="AD15" s="207">
        <v>47.921353746301627</v>
      </c>
      <c r="AE15" s="207">
        <v>21.156767245899136</v>
      </c>
      <c r="AF15" s="207">
        <v>21.847732387649792</v>
      </c>
      <c r="AG15" s="207">
        <v>2908</v>
      </c>
      <c r="AH15" s="186" t="s">
        <v>25</v>
      </c>
      <c r="AI15" s="228">
        <v>5</v>
      </c>
      <c r="AJ15" s="205">
        <v>26.549441311093993</v>
      </c>
      <c r="AK15" s="205">
        <v>40.519775578741317</v>
      </c>
      <c r="AL15" s="205">
        <v>18.948818630464476</v>
      </c>
      <c r="AM15" s="205">
        <v>12.486417199043705</v>
      </c>
      <c r="AN15" s="205">
        <v>16.145438071233958</v>
      </c>
      <c r="AO15" s="205">
        <v>16.360394015019544</v>
      </c>
      <c r="AP15" s="205">
        <v>19.3021902113382</v>
      </c>
      <c r="AQ15" s="205">
        <v>23.698492663547341</v>
      </c>
      <c r="AR15" s="205">
        <v>19.848679491464523</v>
      </c>
      <c r="AS15" s="205">
        <v>21.343339348932389</v>
      </c>
      <c r="AT15" s="205">
        <v>47.321528358559057</v>
      </c>
      <c r="AU15" s="205">
        <v>21.403696926777361</v>
      </c>
      <c r="AV15" s="205">
        <v>21.583953544764405</v>
      </c>
      <c r="AW15" s="207">
        <v>3175</v>
      </c>
      <c r="AX15" s="186" t="s">
        <v>25</v>
      </c>
      <c r="AY15" s="228">
        <v>5</v>
      </c>
      <c r="AZ15" s="205">
        <v>25.75997661813982</v>
      </c>
      <c r="BA15" s="205">
        <v>39.246536008582218</v>
      </c>
      <c r="BB15" s="205">
        <v>19.79834285610924</v>
      </c>
      <c r="BC15" s="205">
        <v>13.292986092206696</v>
      </c>
      <c r="BD15" s="205">
        <v>16.410961716732153</v>
      </c>
      <c r="BE15" s="205">
        <v>16.844768609389213</v>
      </c>
      <c r="BF15" s="205">
        <v>18.903492611455619</v>
      </c>
      <c r="BG15" s="205">
        <v>23.57921590588224</v>
      </c>
      <c r="BH15" s="205">
        <v>20.351801166640282</v>
      </c>
      <c r="BI15" s="205">
        <v>22.0862207937198</v>
      </c>
      <c r="BJ15" s="205">
        <v>47.314663673632673</v>
      </c>
      <c r="BK15" s="205">
        <v>21.53451274276151</v>
      </c>
      <c r="BL15" s="205">
        <v>21.623606083437743</v>
      </c>
      <c r="BM15" s="207">
        <v>3261</v>
      </c>
      <c r="BN15" s="186" t="s">
        <v>25</v>
      </c>
      <c r="BO15" s="228">
        <v>5</v>
      </c>
      <c r="BP15" s="205">
        <v>25.952299241241839</v>
      </c>
      <c r="BQ15" s="205">
        <v>38.142367974004827</v>
      </c>
      <c r="BR15" s="205">
        <v>20.425084725214202</v>
      </c>
      <c r="BS15" s="205">
        <v>13.382179696477186</v>
      </c>
      <c r="BT15" s="205">
        <v>16.938121668573338</v>
      </c>
      <c r="BU15" s="205">
        <v>16.590056024079527</v>
      </c>
      <c r="BV15" s="205">
        <v>18.29840067118894</v>
      </c>
      <c r="BW15" s="205">
        <v>23.26124039396386</v>
      </c>
      <c r="BX15" s="205">
        <v>21.024907282544842</v>
      </c>
      <c r="BY15" s="205">
        <v>22.707779895713426</v>
      </c>
      <c r="BZ15" s="205">
        <v>52.039135195396732</v>
      </c>
      <c r="CA15" s="205">
        <v>22.584382719433265</v>
      </c>
      <c r="CB15" s="205">
        <v>22.022852920817968</v>
      </c>
      <c r="CC15" s="207">
        <v>3230</v>
      </c>
      <c r="CD15" s="186" t="s">
        <v>25</v>
      </c>
      <c r="CE15" s="228">
        <v>5</v>
      </c>
      <c r="CF15" s="205">
        <v>26.141505181333951</v>
      </c>
      <c r="CG15" s="205">
        <v>38.941518186059277</v>
      </c>
      <c r="CH15" s="205">
        <v>21.475628973444103</v>
      </c>
      <c r="CI15" s="205">
        <v>13.90135473814124</v>
      </c>
      <c r="CJ15" s="205">
        <v>17.285881848294697</v>
      </c>
      <c r="CK15" s="205">
        <v>16.444321899754783</v>
      </c>
      <c r="CL15" s="205">
        <v>18.228785640969708</v>
      </c>
      <c r="CM15" s="205">
        <v>22.74821230205195</v>
      </c>
      <c r="CN15" s="205">
        <v>20.585619163632714</v>
      </c>
      <c r="CO15" s="205">
        <v>21.886303403591082</v>
      </c>
      <c r="CP15" s="205">
        <v>55.593868023087438</v>
      </c>
      <c r="CQ15" s="205">
        <v>22.82319568623787</v>
      </c>
      <c r="CR15" s="205">
        <v>22.271288262234705</v>
      </c>
      <c r="CS15" s="207">
        <v>3420</v>
      </c>
      <c r="CT15" s="186" t="s">
        <v>25</v>
      </c>
      <c r="CU15" s="228">
        <v>5</v>
      </c>
      <c r="CV15" s="205">
        <v>25.474806240842309</v>
      </c>
      <c r="CW15" s="205">
        <v>37.555562710122942</v>
      </c>
      <c r="CX15" s="205">
        <v>20.438670055750933</v>
      </c>
      <c r="CY15" s="205">
        <v>13.711333325797304</v>
      </c>
      <c r="CZ15" s="205">
        <v>16.980433069520416</v>
      </c>
      <c r="DA15" s="205">
        <v>17.878760055922779</v>
      </c>
      <c r="DB15" s="205">
        <v>18.220993500858977</v>
      </c>
      <c r="DC15" s="205">
        <v>22.232589065272819</v>
      </c>
      <c r="DD15" s="205">
        <v>19.81127933392046</v>
      </c>
      <c r="DE15" s="205">
        <v>21.227602120545789</v>
      </c>
      <c r="DF15" s="205">
        <v>51.748604144174692</v>
      </c>
      <c r="DG15" s="205">
        <v>22.210187282375241</v>
      </c>
      <c r="DH15" s="205">
        <v>21.547623541961158</v>
      </c>
      <c r="DI15" s="207">
        <v>3641</v>
      </c>
      <c r="DJ15" s="186" t="s">
        <v>25</v>
      </c>
      <c r="DK15" s="228">
        <v>5</v>
      </c>
      <c r="DL15" s="205">
        <v>25.194574306808953</v>
      </c>
      <c r="DM15" s="205">
        <v>39.266730962849465</v>
      </c>
      <c r="DN15" s="205">
        <v>20.597242860265496</v>
      </c>
      <c r="DO15" s="205">
        <v>13.210971955505304</v>
      </c>
      <c r="DP15" s="205">
        <v>16.79049192657579</v>
      </c>
      <c r="DQ15" s="205">
        <v>17.128157174890656</v>
      </c>
      <c r="DR15" s="205">
        <v>18.123200148615446</v>
      </c>
      <c r="DS15" s="205">
        <v>22.163933988955499</v>
      </c>
      <c r="DT15" s="205">
        <v>19.746242315564622</v>
      </c>
      <c r="DU15" s="205">
        <v>21.213776220672848</v>
      </c>
      <c r="DV15" s="205">
        <v>48.28836089259994</v>
      </c>
      <c r="DW15" s="205">
        <v>21.662601359984517</v>
      </c>
      <c r="DX15" s="205">
        <v>21.117679930165785</v>
      </c>
      <c r="DY15" s="207">
        <v>3561</v>
      </c>
      <c r="DZ15" s="186" t="s">
        <v>25</v>
      </c>
      <c r="EA15" s="228">
        <v>5</v>
      </c>
      <c r="EB15" s="205">
        <v>24.64444424270711</v>
      </c>
      <c r="EC15" s="205">
        <v>42.662660964463662</v>
      </c>
      <c r="ED15" s="205">
        <v>22.220011768785287</v>
      </c>
      <c r="EE15" s="205">
        <v>14.27421127895842</v>
      </c>
      <c r="EF15" s="205">
        <v>17.090819180368317</v>
      </c>
      <c r="EG15" s="205">
        <v>16.073572709165337</v>
      </c>
      <c r="EH15" s="205">
        <v>17.865433336226275</v>
      </c>
      <c r="EI15" s="205">
        <v>23.753306417467645</v>
      </c>
      <c r="EJ15" s="205">
        <v>19.314878180899761</v>
      </c>
      <c r="EK15" s="205">
        <v>21.496901523600496</v>
      </c>
      <c r="EL15" s="205">
        <v>49.389659857143783</v>
      </c>
      <c r="EM15" s="205">
        <v>21.378164082986007</v>
      </c>
      <c r="EN15" s="205">
        <v>21.543983549154657</v>
      </c>
      <c r="EO15" s="207">
        <v>3435</v>
      </c>
      <c r="EP15" s="186" t="s">
        <v>25</v>
      </c>
      <c r="EQ15" s="228">
        <v>5</v>
      </c>
      <c r="ER15" s="205">
        <v>24.073858520205466</v>
      </c>
      <c r="ES15" s="205">
        <v>35.441973442001355</v>
      </c>
      <c r="ET15" s="205">
        <v>20.397047196347494</v>
      </c>
      <c r="EU15" s="205">
        <v>13.116144599588614</v>
      </c>
      <c r="EV15" s="205">
        <v>17.17722306234748</v>
      </c>
      <c r="EW15" s="205">
        <v>16.490907960074992</v>
      </c>
      <c r="EX15" s="205">
        <v>17.836799513069327</v>
      </c>
      <c r="EY15" s="205">
        <v>24.622989513393538</v>
      </c>
      <c r="EZ15" s="205">
        <v>19.086507795817354</v>
      </c>
      <c r="FA15" s="205">
        <v>22.274861459541075</v>
      </c>
      <c r="FB15" s="205">
        <v>50.134205853423083</v>
      </c>
      <c r="FC15" s="205">
        <v>21.346011754901156</v>
      </c>
      <c r="FD15" s="205">
        <v>21.258232160368966</v>
      </c>
      <c r="FE15" s="207">
        <v>3560</v>
      </c>
      <c r="FF15" s="6" t="s">
        <v>25</v>
      </c>
      <c r="FG15" s="17">
        <v>5</v>
      </c>
      <c r="FH15" s="69">
        <v>26.07190831635101</v>
      </c>
      <c r="FI15" s="69">
        <v>38.377588430704627</v>
      </c>
      <c r="FJ15" s="69">
        <v>20.755670246545762</v>
      </c>
      <c r="FK15" s="69">
        <v>13.491027719957255</v>
      </c>
      <c r="FL15" s="69">
        <v>17.075381259594661</v>
      </c>
      <c r="FM15" s="69">
        <v>16.611746771484281</v>
      </c>
      <c r="FN15" s="69">
        <v>18.460087354473625</v>
      </c>
      <c r="FO15" s="69">
        <v>23.479295024591217</v>
      </c>
      <c r="FP15" s="69">
        <v>21.14950818410939</v>
      </c>
      <c r="FQ15" s="69">
        <v>22.826736868376386</v>
      </c>
      <c r="FR15" s="69">
        <v>52.136795680279349</v>
      </c>
      <c r="FS15" s="69">
        <v>23.274125930598164</v>
      </c>
      <c r="FT15" s="69">
        <v>22.23202417069156</v>
      </c>
      <c r="FU15" s="70">
        <v>3230</v>
      </c>
      <c r="FV15" s="157"/>
      <c r="FW15" s="81" t="s">
        <v>25</v>
      </c>
      <c r="FX15" s="17">
        <v>5</v>
      </c>
      <c r="FY15" s="91">
        <v>26.252686468543022</v>
      </c>
      <c r="FZ15" s="91">
        <v>39.222956720489201</v>
      </c>
      <c r="GA15" s="91">
        <v>21.915114245865436</v>
      </c>
      <c r="GB15" s="91">
        <v>14.006489476762908</v>
      </c>
      <c r="GC15" s="91">
        <v>17.419693693641022</v>
      </c>
      <c r="GD15" s="91">
        <v>16.476296980388504</v>
      </c>
      <c r="GE15" s="91">
        <v>18.392946776728703</v>
      </c>
      <c r="GF15" s="91">
        <v>23.00616038938616</v>
      </c>
      <c r="GG15" s="91">
        <v>20.828596000472615</v>
      </c>
      <c r="GH15" s="91">
        <v>21.996380707261373</v>
      </c>
      <c r="GI15" s="91">
        <v>55.629633414694155</v>
      </c>
      <c r="GJ15" s="91">
        <v>23.668281475537487</v>
      </c>
      <c r="GK15" s="91">
        <v>22.500983112542681</v>
      </c>
      <c r="GL15" s="92">
        <v>3420</v>
      </c>
      <c r="GN15" s="81" t="s">
        <v>25</v>
      </c>
      <c r="GO15" s="17">
        <v>5</v>
      </c>
      <c r="GP15" s="91">
        <v>25.591462400948366</v>
      </c>
      <c r="GQ15" s="91">
        <v>37.934118193810306</v>
      </c>
      <c r="GR15" s="91">
        <v>20.882836776849977</v>
      </c>
      <c r="GS15" s="91">
        <v>13.830845540038865</v>
      </c>
      <c r="GT15" s="91">
        <v>17.147017368102343</v>
      </c>
      <c r="GU15" s="91">
        <v>17.925089290929328</v>
      </c>
      <c r="GV15" s="91">
        <v>18.407582115034756</v>
      </c>
      <c r="GW15" s="91">
        <v>22.515333697965715</v>
      </c>
      <c r="GX15" s="91">
        <v>20.042754943725374</v>
      </c>
      <c r="GY15" s="91">
        <v>21.344373672837492</v>
      </c>
      <c r="GZ15" s="91">
        <v>51.840253436639536</v>
      </c>
      <c r="HA15" s="91">
        <v>23.059281445102251</v>
      </c>
      <c r="HB15" s="91">
        <v>21.795328353641128</v>
      </c>
      <c r="HC15" s="92">
        <v>3641</v>
      </c>
      <c r="HE15" s="6" t="s">
        <v>25</v>
      </c>
      <c r="HF15" s="17">
        <v>5</v>
      </c>
      <c r="HG15" s="69">
        <v>25.318701363858139</v>
      </c>
      <c r="HH15" s="69">
        <v>39.501478237581019</v>
      </c>
      <c r="HI15" s="69">
        <v>20.952277922043564</v>
      </c>
      <c r="HJ15" s="69">
        <v>13.317635897343036</v>
      </c>
      <c r="HK15" s="69">
        <v>16.965217569957481</v>
      </c>
      <c r="HL15" s="69">
        <v>17.177090704048531</v>
      </c>
      <c r="HM15" s="69">
        <v>18.315331892643567</v>
      </c>
      <c r="HN15" s="69">
        <v>22.462383860306876</v>
      </c>
      <c r="HO15" s="69">
        <v>19.936779926793989</v>
      </c>
      <c r="HP15" s="69">
        <v>21.334508548471753</v>
      </c>
      <c r="HQ15" s="69">
        <v>48.420110336448253</v>
      </c>
      <c r="HR15" s="69">
        <v>22.373828380491865</v>
      </c>
      <c r="HS15" s="69">
        <v>21.355463539312996</v>
      </c>
      <c r="HT15" s="70">
        <v>3561</v>
      </c>
      <c r="HV15" s="6" t="s">
        <v>25</v>
      </c>
      <c r="HW15" s="17">
        <v>5</v>
      </c>
      <c r="HX15" s="69">
        <v>24.784274914484321</v>
      </c>
      <c r="HY15" s="69">
        <v>42.817147763137072</v>
      </c>
      <c r="HZ15" s="69">
        <v>22.57209353600912</v>
      </c>
      <c r="IA15" s="69">
        <v>14.374328048403719</v>
      </c>
      <c r="IB15" s="69">
        <v>17.268883310651816</v>
      </c>
      <c r="IC15" s="69">
        <v>16.137489180144666</v>
      </c>
      <c r="ID15" s="69">
        <v>18.025208142891255</v>
      </c>
      <c r="IE15" s="69">
        <v>24.039826103861255</v>
      </c>
      <c r="IF15" s="69">
        <v>19.54681733450877</v>
      </c>
      <c r="IG15" s="69">
        <v>21.648611204003032</v>
      </c>
      <c r="IH15" s="69">
        <v>49.490003330626806</v>
      </c>
      <c r="II15" s="69">
        <v>22.026792294427484</v>
      </c>
      <c r="IJ15" s="69">
        <v>21.779959876869622</v>
      </c>
      <c r="IK15" s="70">
        <v>3435</v>
      </c>
      <c r="IM15" s="6" t="s">
        <v>25</v>
      </c>
      <c r="IN15" s="17">
        <v>5</v>
      </c>
      <c r="IO15" s="69">
        <v>24.195704636795654</v>
      </c>
      <c r="IP15" s="69">
        <v>35.578259326291764</v>
      </c>
      <c r="IQ15" s="69">
        <v>20.80448934673127</v>
      </c>
      <c r="IR15" s="69">
        <v>13.25838454331193</v>
      </c>
      <c r="IS15" s="69">
        <v>17.337172298586761</v>
      </c>
      <c r="IT15" s="69">
        <v>16.545405385184225</v>
      </c>
      <c r="IU15" s="69">
        <v>18.019708240497302</v>
      </c>
      <c r="IV15" s="69">
        <v>24.944069718291843</v>
      </c>
      <c r="IW15" s="69">
        <v>19.245601338089852</v>
      </c>
      <c r="IX15" s="69">
        <v>22.391239465799767</v>
      </c>
      <c r="IY15" s="69">
        <v>50.197969438910093</v>
      </c>
      <c r="IZ15" s="69">
        <v>21.956996745068391</v>
      </c>
      <c r="JA15" s="69">
        <v>21.488724870372248</v>
      </c>
      <c r="JB15" s="70">
        <v>3560</v>
      </c>
    </row>
    <row r="16" spans="1:262">
      <c r="A16" s="186" t="s">
        <v>26</v>
      </c>
      <c r="B16" s="186">
        <v>6</v>
      </c>
      <c r="C16" s="207">
        <v>32.288079755036598</v>
      </c>
      <c r="D16" s="207">
        <v>41.445333534160802</v>
      </c>
      <c r="E16" s="207">
        <v>22.4084760633258</v>
      </c>
      <c r="F16" s="207">
        <v>13.971229473031901</v>
      </c>
      <c r="G16" s="207">
        <v>16.550189617000498</v>
      </c>
      <c r="H16" s="207">
        <v>17.420931849365399</v>
      </c>
      <c r="I16" s="207">
        <v>19.8385941286028</v>
      </c>
      <c r="J16" s="207">
        <v>27.205714232034602</v>
      </c>
      <c r="K16" s="207">
        <v>22.227673595704399</v>
      </c>
      <c r="L16" s="207">
        <v>23.304843737560802</v>
      </c>
      <c r="M16" s="207">
        <v>44.367684664883299</v>
      </c>
      <c r="N16" s="207">
        <v>21.2263607376468</v>
      </c>
      <c r="O16" s="207">
        <v>23.375310394069601</v>
      </c>
      <c r="P16" s="207">
        <v>3327</v>
      </c>
      <c r="R16" s="186" t="s">
        <v>26</v>
      </c>
      <c r="S16" s="228">
        <v>6</v>
      </c>
      <c r="T16" s="207">
        <v>30.891897933099148</v>
      </c>
      <c r="U16" s="207">
        <v>42.605830029815259</v>
      </c>
      <c r="V16" s="207">
        <v>22.541155779277201</v>
      </c>
      <c r="W16" s="207">
        <v>14.016009672258033</v>
      </c>
      <c r="X16" s="207">
        <v>16.534613926928671</v>
      </c>
      <c r="Y16" s="207">
        <v>17.879395006208004</v>
      </c>
      <c r="Z16" s="207">
        <v>20.351180039130284</v>
      </c>
      <c r="AA16" s="207">
        <v>27.69562507314447</v>
      </c>
      <c r="AB16" s="207">
        <v>23.061678830617943</v>
      </c>
      <c r="AC16" s="207">
        <v>22.561456541954257</v>
      </c>
      <c r="AD16" s="207">
        <v>42.643854684066447</v>
      </c>
      <c r="AE16" s="207">
        <v>20.69793008129178</v>
      </c>
      <c r="AF16" s="207">
        <v>23.312332770872207</v>
      </c>
      <c r="AG16" s="207">
        <v>3243</v>
      </c>
      <c r="AH16" s="186" t="s">
        <v>26</v>
      </c>
      <c r="AI16" s="228">
        <v>6</v>
      </c>
      <c r="AJ16" s="205">
        <v>30.943326974208031</v>
      </c>
      <c r="AK16" s="205">
        <v>43.315373176733246</v>
      </c>
      <c r="AL16" s="205">
        <v>20.661529307994538</v>
      </c>
      <c r="AM16" s="205">
        <v>13.122044578570529</v>
      </c>
      <c r="AN16" s="205">
        <v>16.449352441486685</v>
      </c>
      <c r="AO16" s="205">
        <v>17.692084700899493</v>
      </c>
      <c r="AP16" s="205">
        <v>19.922971039662563</v>
      </c>
      <c r="AQ16" s="205">
        <v>27.54955020679791</v>
      </c>
      <c r="AR16" s="205">
        <v>23.087000903265107</v>
      </c>
      <c r="AS16" s="205">
        <v>21.02956323267663</v>
      </c>
      <c r="AT16" s="205">
        <v>43.359958471440812</v>
      </c>
      <c r="AU16" s="205">
        <v>20.708894797325257</v>
      </c>
      <c r="AV16" s="205">
        <v>22.935318397056431</v>
      </c>
      <c r="AW16" s="207">
        <v>3523</v>
      </c>
      <c r="AX16" s="186" t="s">
        <v>26</v>
      </c>
      <c r="AY16" s="228">
        <v>6</v>
      </c>
      <c r="AZ16" s="205">
        <v>31.516332060676916</v>
      </c>
      <c r="BA16" s="205">
        <v>45.684561797207422</v>
      </c>
      <c r="BB16" s="205">
        <v>19.328288057171584</v>
      </c>
      <c r="BC16" s="205">
        <v>12.293163775139314</v>
      </c>
      <c r="BD16" s="205">
        <v>16.924138436649422</v>
      </c>
      <c r="BE16" s="205">
        <v>17.961694317514247</v>
      </c>
      <c r="BF16" s="205">
        <v>20.093261485127464</v>
      </c>
      <c r="BG16" s="205">
        <v>28.403165685231009</v>
      </c>
      <c r="BH16" s="205">
        <v>24.54526809969591</v>
      </c>
      <c r="BI16" s="205">
        <v>21.87175365422555</v>
      </c>
      <c r="BJ16" s="205">
        <v>44.055191836312616</v>
      </c>
      <c r="BK16" s="205">
        <v>20.8857380985608</v>
      </c>
      <c r="BL16" s="205">
        <v>23.301133881970909</v>
      </c>
      <c r="BM16" s="207">
        <v>3572</v>
      </c>
      <c r="BN16" s="186" t="s">
        <v>26</v>
      </c>
      <c r="BO16" s="228">
        <v>6</v>
      </c>
      <c r="BP16" s="205">
        <v>29.087807973194213</v>
      </c>
      <c r="BQ16" s="205">
        <v>44.73015950420222</v>
      </c>
      <c r="BR16" s="205">
        <v>20.340579262363971</v>
      </c>
      <c r="BS16" s="205">
        <v>13.230159045297048</v>
      </c>
      <c r="BT16" s="205">
        <v>16.962415387511726</v>
      </c>
      <c r="BU16" s="205">
        <v>17.69822288469166</v>
      </c>
      <c r="BV16" s="205">
        <v>20.43839020235718</v>
      </c>
      <c r="BW16" s="205">
        <v>27.2019811417256</v>
      </c>
      <c r="BX16" s="205">
        <v>22.740694880020925</v>
      </c>
      <c r="BY16" s="205">
        <v>22.901039715294896</v>
      </c>
      <c r="BZ16" s="205">
        <v>45.240325724715362</v>
      </c>
      <c r="CA16" s="205">
        <v>21.232328527466564</v>
      </c>
      <c r="CB16" s="205">
        <v>23.022226794861258</v>
      </c>
      <c r="CC16" s="207">
        <v>3417</v>
      </c>
      <c r="CD16" s="186" t="s">
        <v>26</v>
      </c>
      <c r="CE16" s="228">
        <v>6</v>
      </c>
      <c r="CF16" s="205">
        <v>28.49063590063232</v>
      </c>
      <c r="CG16" s="205">
        <v>45.150620156186989</v>
      </c>
      <c r="CH16" s="205">
        <v>21.571250385370266</v>
      </c>
      <c r="CI16" s="205">
        <v>13.922992143877831</v>
      </c>
      <c r="CJ16" s="205">
        <v>17.094581746347007</v>
      </c>
      <c r="CK16" s="205">
        <v>17.757622101587234</v>
      </c>
      <c r="CL16" s="205">
        <v>19.781746588976471</v>
      </c>
      <c r="CM16" s="205">
        <v>26.07624311143509</v>
      </c>
      <c r="CN16" s="205">
        <v>22.486484563606265</v>
      </c>
      <c r="CO16" s="205">
        <v>22.03976471146078</v>
      </c>
      <c r="CP16" s="205">
        <v>48.902974986574193</v>
      </c>
      <c r="CQ16" s="205">
        <v>21.926536527461529</v>
      </c>
      <c r="CR16" s="205">
        <v>23.146271958982958</v>
      </c>
      <c r="CS16" s="207">
        <v>3481</v>
      </c>
      <c r="CT16" s="186" t="s">
        <v>26</v>
      </c>
      <c r="CU16" s="228">
        <v>6</v>
      </c>
      <c r="CV16" s="205">
        <v>28.821287683309528</v>
      </c>
      <c r="CW16" s="205">
        <v>47.042492783468511</v>
      </c>
      <c r="CX16" s="205">
        <v>21.184523917926537</v>
      </c>
      <c r="CY16" s="205">
        <v>13.328361257753626</v>
      </c>
      <c r="CZ16" s="205">
        <v>16.902291973664479</v>
      </c>
      <c r="DA16" s="205">
        <v>17.726007175189483</v>
      </c>
      <c r="DB16" s="205">
        <v>19.075966550931831</v>
      </c>
      <c r="DC16" s="205">
        <v>25.408244365379133</v>
      </c>
      <c r="DD16" s="205">
        <v>23.411369844505451</v>
      </c>
      <c r="DE16" s="205">
        <v>20.866735464965668</v>
      </c>
      <c r="DF16" s="205">
        <v>46.758910580506914</v>
      </c>
      <c r="DG16" s="205">
        <v>21.588684135774457</v>
      </c>
      <c r="DH16" s="205">
        <v>22.890653034392621</v>
      </c>
      <c r="DI16" s="207">
        <v>3725</v>
      </c>
      <c r="DJ16" s="186" t="s">
        <v>26</v>
      </c>
      <c r="DK16" s="228">
        <v>6</v>
      </c>
      <c r="DL16" s="205">
        <v>28.653304917352145</v>
      </c>
      <c r="DM16" s="205">
        <v>42.299397575525596</v>
      </c>
      <c r="DN16" s="205">
        <v>19.261226596739139</v>
      </c>
      <c r="DO16" s="205">
        <v>12.846347391472491</v>
      </c>
      <c r="DP16" s="205">
        <v>16.779898842259104</v>
      </c>
      <c r="DQ16" s="205">
        <v>17.347015420758769</v>
      </c>
      <c r="DR16" s="205">
        <v>19.377814792118851</v>
      </c>
      <c r="DS16" s="205">
        <v>25.871080040076457</v>
      </c>
      <c r="DT16" s="205">
        <v>20.705977135929214</v>
      </c>
      <c r="DU16" s="205">
        <v>21.630071196948766</v>
      </c>
      <c r="DV16" s="205">
        <v>43.206025357235433</v>
      </c>
      <c r="DW16" s="205">
        <v>20.606769983708894</v>
      </c>
      <c r="DX16" s="205">
        <v>22.354731448074084</v>
      </c>
      <c r="DY16" s="207">
        <v>3811</v>
      </c>
      <c r="DZ16" s="186" t="s">
        <v>26</v>
      </c>
      <c r="EA16" s="228">
        <v>6</v>
      </c>
      <c r="EB16" s="205">
        <v>30.020478866578713</v>
      </c>
      <c r="EC16" s="205">
        <v>41.060726491299469</v>
      </c>
      <c r="ED16" s="205">
        <v>18.384948795794372</v>
      </c>
      <c r="EE16" s="205">
        <v>12.688025391286423</v>
      </c>
      <c r="EF16" s="205">
        <v>16.927686102465056</v>
      </c>
      <c r="EG16" s="205">
        <v>17.319031095030684</v>
      </c>
      <c r="EH16" s="205">
        <v>19.484635639418297</v>
      </c>
      <c r="EI16" s="205">
        <v>25.219059570905859</v>
      </c>
      <c r="EJ16" s="205">
        <v>20.219809899554186</v>
      </c>
      <c r="EK16" s="205">
        <v>23.091420417019599</v>
      </c>
      <c r="EL16" s="205">
        <v>42.066365138540213</v>
      </c>
      <c r="EM16" s="205">
        <v>20.692731442669384</v>
      </c>
      <c r="EN16" s="205">
        <v>22.517415675868563</v>
      </c>
      <c r="EO16" s="207">
        <v>3731</v>
      </c>
      <c r="EP16" s="186" t="s">
        <v>26</v>
      </c>
      <c r="EQ16" s="228">
        <v>6</v>
      </c>
      <c r="ER16" s="205">
        <v>31.236109363776585</v>
      </c>
      <c r="ES16" s="205">
        <v>41.24656048923012</v>
      </c>
      <c r="ET16" s="205">
        <v>19.124719301391938</v>
      </c>
      <c r="EU16" s="205">
        <v>12.120320805879537</v>
      </c>
      <c r="EV16" s="205">
        <v>16.965981578227691</v>
      </c>
      <c r="EW16" s="205">
        <v>16.62355647144836</v>
      </c>
      <c r="EX16" s="205">
        <v>18.238453913739804</v>
      </c>
      <c r="EY16" s="205">
        <v>25.144035191103615</v>
      </c>
      <c r="EZ16" s="205">
        <v>20.685797708559338</v>
      </c>
      <c r="FA16" s="205">
        <v>23.215612310818379</v>
      </c>
      <c r="FB16" s="205">
        <v>44.20215350651587</v>
      </c>
      <c r="FC16" s="205">
        <v>21.585871622615343</v>
      </c>
      <c r="FD16" s="205">
        <v>22.657530018672588</v>
      </c>
      <c r="FE16" s="207">
        <v>3848</v>
      </c>
      <c r="FF16" s="6" t="s">
        <v>26</v>
      </c>
      <c r="FG16" s="17">
        <v>6</v>
      </c>
      <c r="FH16" s="69">
        <v>29.286495087835892</v>
      </c>
      <c r="FI16" s="69">
        <v>44.827689339022811</v>
      </c>
      <c r="FJ16" s="69">
        <v>20.641141834632279</v>
      </c>
      <c r="FK16" s="69">
        <v>13.345811159006669</v>
      </c>
      <c r="FL16" s="69">
        <v>17.104587877449831</v>
      </c>
      <c r="FM16" s="69">
        <v>17.763764661416396</v>
      </c>
      <c r="FN16" s="69">
        <v>20.620837955239644</v>
      </c>
      <c r="FO16" s="69">
        <v>27.406340479153581</v>
      </c>
      <c r="FP16" s="69">
        <v>23.053234114287811</v>
      </c>
      <c r="FQ16" s="69">
        <v>23.04189010822725</v>
      </c>
      <c r="FR16" s="69">
        <v>45.331156270410823</v>
      </c>
      <c r="FS16" s="69">
        <v>21.915660530734296</v>
      </c>
      <c r="FT16" s="69">
        <v>23.26523762697893</v>
      </c>
      <c r="FU16" s="70">
        <v>3417</v>
      </c>
      <c r="FV16" s="157"/>
      <c r="FW16" s="81" t="s">
        <v>26</v>
      </c>
      <c r="FX16" s="17">
        <v>6</v>
      </c>
      <c r="FY16" s="91">
        <v>28.687735415888589</v>
      </c>
      <c r="FZ16" s="91">
        <v>45.278610032251059</v>
      </c>
      <c r="GA16" s="91">
        <v>21.984711876019265</v>
      </c>
      <c r="GB16" s="91">
        <v>14.081801781178889</v>
      </c>
      <c r="GC16" s="91">
        <v>17.252753043839085</v>
      </c>
      <c r="GD16" s="91">
        <v>17.848255252880985</v>
      </c>
      <c r="GE16" s="91">
        <v>19.989151368954161</v>
      </c>
      <c r="GF16" s="91">
        <v>26.339818333878771</v>
      </c>
      <c r="GG16" s="91">
        <v>22.822209205807116</v>
      </c>
      <c r="GH16" s="91">
        <v>22.177533687378499</v>
      </c>
      <c r="GI16" s="91">
        <v>49.058047037764098</v>
      </c>
      <c r="GJ16" s="91">
        <v>22.728862473365307</v>
      </c>
      <c r="GK16" s="91">
        <v>23.422158842414404</v>
      </c>
      <c r="GL16" s="92">
        <v>3481</v>
      </c>
      <c r="GN16" s="81" t="s">
        <v>26</v>
      </c>
      <c r="GO16" s="17">
        <v>6</v>
      </c>
      <c r="GP16" s="91">
        <v>28.978427540800382</v>
      </c>
      <c r="GQ16" s="91">
        <v>47.220440642060396</v>
      </c>
      <c r="GR16" s="91">
        <v>21.580999795506077</v>
      </c>
      <c r="GS16" s="91">
        <v>13.498252448055057</v>
      </c>
      <c r="GT16" s="91">
        <v>17.051987138368847</v>
      </c>
      <c r="GU16" s="91">
        <v>17.809326831349647</v>
      </c>
      <c r="GV16" s="91">
        <v>19.252363969525863</v>
      </c>
      <c r="GW16" s="91">
        <v>25.684406915066401</v>
      </c>
      <c r="GX16" s="91">
        <v>23.670039261203584</v>
      </c>
      <c r="GY16" s="91">
        <v>21.02196843006227</v>
      </c>
      <c r="GZ16" s="91">
        <v>46.878444507175466</v>
      </c>
      <c r="HA16" s="91">
        <v>22.346972569372767</v>
      </c>
      <c r="HB16" s="91">
        <v>23.153148451986347</v>
      </c>
      <c r="HC16" s="92">
        <v>3725</v>
      </c>
      <c r="HE16" s="6" t="s">
        <v>26</v>
      </c>
      <c r="HF16" s="17">
        <v>6</v>
      </c>
      <c r="HG16" s="69">
        <v>28.789698046435678</v>
      </c>
      <c r="HH16" s="69">
        <v>42.560269343830427</v>
      </c>
      <c r="HI16" s="69">
        <v>19.583794055885132</v>
      </c>
      <c r="HJ16" s="69">
        <v>12.980278601002132</v>
      </c>
      <c r="HK16" s="69">
        <v>16.951803800762974</v>
      </c>
      <c r="HL16" s="69">
        <v>17.411146768699673</v>
      </c>
      <c r="HM16" s="69">
        <v>19.573535949430298</v>
      </c>
      <c r="HN16" s="69">
        <v>26.085160454387999</v>
      </c>
      <c r="HO16" s="69">
        <v>20.908189491947549</v>
      </c>
      <c r="HP16" s="69">
        <v>21.794700227205162</v>
      </c>
      <c r="HQ16" s="69">
        <v>43.256288534839449</v>
      </c>
      <c r="HR16" s="69">
        <v>21.217803767734591</v>
      </c>
      <c r="HS16" s="69">
        <v>22.599977212995285</v>
      </c>
      <c r="HT16" s="70">
        <v>3811</v>
      </c>
      <c r="HV16" s="6" t="s">
        <v>26</v>
      </c>
      <c r="HW16" s="17">
        <v>6</v>
      </c>
      <c r="HX16" s="69">
        <v>30.168586908133744</v>
      </c>
      <c r="HY16" s="69">
        <v>41.238032134586867</v>
      </c>
      <c r="HZ16" s="69">
        <v>18.670680575504377</v>
      </c>
      <c r="IA16" s="69">
        <v>12.805748829924855</v>
      </c>
      <c r="IB16" s="69">
        <v>17.08868890980478</v>
      </c>
      <c r="IC16" s="69">
        <v>17.365733075128457</v>
      </c>
      <c r="ID16" s="69">
        <v>19.693044715777379</v>
      </c>
      <c r="IE16" s="69">
        <v>25.425866498083188</v>
      </c>
      <c r="IF16" s="69">
        <v>20.402745546788548</v>
      </c>
      <c r="IG16" s="69">
        <v>23.264188206904237</v>
      </c>
      <c r="IH16" s="69">
        <v>42.267436568683422</v>
      </c>
      <c r="II16" s="69">
        <v>21.349798513879271</v>
      </c>
      <c r="IJ16" s="69">
        <v>22.760742644833911</v>
      </c>
      <c r="IK16" s="70">
        <v>3731</v>
      </c>
      <c r="IM16" s="6" t="s">
        <v>26</v>
      </c>
      <c r="IN16" s="17">
        <v>6</v>
      </c>
      <c r="IO16" s="69">
        <v>31.359746275811681</v>
      </c>
      <c r="IP16" s="69">
        <v>41.394812772707205</v>
      </c>
      <c r="IQ16" s="69">
        <v>19.416688693907325</v>
      </c>
      <c r="IR16" s="69">
        <v>12.254261492409366</v>
      </c>
      <c r="IS16" s="69">
        <v>17.091467011538491</v>
      </c>
      <c r="IT16" s="69">
        <v>16.675104714109594</v>
      </c>
      <c r="IU16" s="69">
        <v>18.438173319539732</v>
      </c>
      <c r="IV16" s="69">
        <v>25.378858540829899</v>
      </c>
      <c r="IW16" s="69">
        <v>20.900941606273673</v>
      </c>
      <c r="IX16" s="69">
        <v>23.391963949290719</v>
      </c>
      <c r="IY16" s="69">
        <v>44.524736425346298</v>
      </c>
      <c r="IZ16" s="69">
        <v>22.192910573385948</v>
      </c>
      <c r="JA16" s="69">
        <v>22.894585249803935</v>
      </c>
      <c r="JB16" s="70">
        <v>3848</v>
      </c>
    </row>
    <row r="17" spans="1:262">
      <c r="A17" s="186" t="s">
        <v>27</v>
      </c>
      <c r="B17" s="186">
        <v>7</v>
      </c>
      <c r="C17" s="207">
        <v>42.010093687577502</v>
      </c>
      <c r="D17" s="207">
        <v>45.846123546129903</v>
      </c>
      <c r="E17" s="207">
        <v>24.579647681747002</v>
      </c>
      <c r="F17" s="207">
        <v>15.1681148353252</v>
      </c>
      <c r="G17" s="207">
        <v>17.688296105707401</v>
      </c>
      <c r="H17" s="207">
        <v>18.528379559368201</v>
      </c>
      <c r="I17" s="207">
        <v>22.3354066179642</v>
      </c>
      <c r="J17" s="207">
        <v>37.4370689756799</v>
      </c>
      <c r="K17" s="207">
        <v>25.2187248978782</v>
      </c>
      <c r="L17" s="207">
        <v>26.287104569507299</v>
      </c>
      <c r="M17" s="207">
        <v>54.139727045187499</v>
      </c>
      <c r="N17" s="207">
        <v>22.235720524761199</v>
      </c>
      <c r="O17" s="207">
        <v>28.3579838251956</v>
      </c>
      <c r="P17" s="207">
        <v>4166</v>
      </c>
      <c r="R17" s="186" t="s">
        <v>27</v>
      </c>
      <c r="S17" s="228">
        <v>7</v>
      </c>
      <c r="T17" s="207">
        <v>42.788680853974995</v>
      </c>
      <c r="U17" s="207">
        <v>44.832698564481923</v>
      </c>
      <c r="V17" s="207">
        <v>26.050494940956362</v>
      </c>
      <c r="W17" s="207">
        <v>14.965719086670747</v>
      </c>
      <c r="X17" s="207">
        <v>18.793326123228876</v>
      </c>
      <c r="Y17" s="207">
        <v>18.709580513947568</v>
      </c>
      <c r="Z17" s="207">
        <v>22.858174219098178</v>
      </c>
      <c r="AA17" s="207">
        <v>38.199613880248023</v>
      </c>
      <c r="AB17" s="207">
        <v>24.812789006113114</v>
      </c>
      <c r="AC17" s="207">
        <v>27.461171447432612</v>
      </c>
      <c r="AD17" s="207">
        <v>52.909885222310315</v>
      </c>
      <c r="AE17" s="207">
        <v>21.631528079382065</v>
      </c>
      <c r="AF17" s="207">
        <v>28.7962578042929</v>
      </c>
      <c r="AG17" s="207">
        <v>4301</v>
      </c>
      <c r="AH17" s="186" t="s">
        <v>27</v>
      </c>
      <c r="AI17" s="228">
        <v>7</v>
      </c>
      <c r="AJ17" s="205">
        <v>42.542690247832702</v>
      </c>
      <c r="AK17" s="205">
        <v>46.458219238600677</v>
      </c>
      <c r="AL17" s="205">
        <v>25.925984963155283</v>
      </c>
      <c r="AM17" s="205">
        <v>15.075139680905314</v>
      </c>
      <c r="AN17" s="205">
        <v>19.031002819191006</v>
      </c>
      <c r="AO17" s="205">
        <v>19.465034623764389</v>
      </c>
      <c r="AP17" s="205">
        <v>22.899270927866969</v>
      </c>
      <c r="AQ17" s="205">
        <v>36.260447195085042</v>
      </c>
      <c r="AR17" s="205">
        <v>27.904300143398661</v>
      </c>
      <c r="AS17" s="205">
        <v>27.247320716120093</v>
      </c>
      <c r="AT17" s="205">
        <v>58.938234992399053</v>
      </c>
      <c r="AU17" s="205">
        <v>20.024412811274736</v>
      </c>
      <c r="AV17" s="205">
        <v>29.236238663798147</v>
      </c>
      <c r="AW17" s="207">
        <v>4837</v>
      </c>
      <c r="AX17" s="186" t="s">
        <v>27</v>
      </c>
      <c r="AY17" s="228">
        <v>7</v>
      </c>
      <c r="AZ17" s="205">
        <v>41.391736718002022</v>
      </c>
      <c r="BA17" s="205">
        <v>47.038589128224551</v>
      </c>
      <c r="BB17" s="205">
        <v>24.736613945695474</v>
      </c>
      <c r="BC17" s="205">
        <v>15.199635695353441</v>
      </c>
      <c r="BD17" s="205">
        <v>19.331480274127241</v>
      </c>
      <c r="BE17" s="205">
        <v>20.077393493297446</v>
      </c>
      <c r="BF17" s="205">
        <v>23.208938450091907</v>
      </c>
      <c r="BG17" s="205">
        <v>35.817103085163431</v>
      </c>
      <c r="BH17" s="205">
        <v>28.043903869726744</v>
      </c>
      <c r="BI17" s="205">
        <v>26.337313638623982</v>
      </c>
      <c r="BJ17" s="205">
        <v>56.300328995667385</v>
      </c>
      <c r="BK17" s="205">
        <v>20.929230029220165</v>
      </c>
      <c r="BL17" s="205">
        <v>29.096567771750866</v>
      </c>
      <c r="BM17" s="207">
        <v>5035</v>
      </c>
      <c r="BN17" s="186" t="s">
        <v>27</v>
      </c>
      <c r="BO17" s="228">
        <v>7</v>
      </c>
      <c r="BP17" s="205">
        <v>42.098896886991973</v>
      </c>
      <c r="BQ17" s="205">
        <v>47.737901325173247</v>
      </c>
      <c r="BR17" s="205">
        <v>25.929363031064067</v>
      </c>
      <c r="BS17" s="205">
        <v>15.705687417006303</v>
      </c>
      <c r="BT17" s="205">
        <v>19.907856860795231</v>
      </c>
      <c r="BU17" s="205">
        <v>20.745656939145178</v>
      </c>
      <c r="BV17" s="205">
        <v>24.607838373650054</v>
      </c>
      <c r="BW17" s="205">
        <v>37.824060237788281</v>
      </c>
      <c r="BX17" s="205">
        <v>26.762215127678616</v>
      </c>
      <c r="BY17" s="205">
        <v>26.167320772552358</v>
      </c>
      <c r="BZ17" s="205">
        <v>50.535385666440568</v>
      </c>
      <c r="CA17" s="205">
        <v>23.648212215505001</v>
      </c>
      <c r="CB17" s="205">
        <v>29.60908511207834</v>
      </c>
      <c r="CC17" s="207">
        <v>5062</v>
      </c>
      <c r="CD17" s="186" t="s">
        <v>27</v>
      </c>
      <c r="CE17" s="228">
        <v>7</v>
      </c>
      <c r="CF17" s="205">
        <v>42.055368318462634</v>
      </c>
      <c r="CG17" s="205">
        <v>47.993749528043196</v>
      </c>
      <c r="CH17" s="205">
        <v>27.817030773537102</v>
      </c>
      <c r="CI17" s="205">
        <v>16.872229430045149</v>
      </c>
      <c r="CJ17" s="205">
        <v>19.864598172445096</v>
      </c>
      <c r="CK17" s="205">
        <v>20.576841900575005</v>
      </c>
      <c r="CL17" s="205">
        <v>24.379400859015792</v>
      </c>
      <c r="CM17" s="205">
        <v>37.048682150702369</v>
      </c>
      <c r="CN17" s="205">
        <v>26.245068261350738</v>
      </c>
      <c r="CO17" s="205">
        <v>26.608337099298236</v>
      </c>
      <c r="CP17" s="205">
        <v>56.469736657619201</v>
      </c>
      <c r="CQ17" s="205">
        <v>21.617977899480849</v>
      </c>
      <c r="CR17" s="205">
        <v>29.464646992371442</v>
      </c>
      <c r="CS17" s="207">
        <v>5047</v>
      </c>
      <c r="CT17" s="186" t="s">
        <v>27</v>
      </c>
      <c r="CU17" s="228">
        <v>7</v>
      </c>
      <c r="CV17" s="205">
        <v>41.307703078066268</v>
      </c>
      <c r="CW17" s="205">
        <v>44.434631881125476</v>
      </c>
      <c r="CX17" s="205">
        <v>27.584813349801685</v>
      </c>
      <c r="CY17" s="205">
        <v>16.73031392423206</v>
      </c>
      <c r="CZ17" s="205">
        <v>19.797621292239647</v>
      </c>
      <c r="DA17" s="205">
        <v>20.470176308771439</v>
      </c>
      <c r="DB17" s="205">
        <v>23.542224284261167</v>
      </c>
      <c r="DC17" s="205">
        <v>35.707254715768755</v>
      </c>
      <c r="DD17" s="205">
        <v>25.093019068375071</v>
      </c>
      <c r="DE17" s="205">
        <v>26.176814035999652</v>
      </c>
      <c r="DF17" s="205">
        <v>57.422271883567177</v>
      </c>
      <c r="DG17" s="205">
        <v>22.026844073329009</v>
      </c>
      <c r="DH17" s="205">
        <v>28.768135057222125</v>
      </c>
      <c r="DI17" s="207">
        <v>4888</v>
      </c>
      <c r="DJ17" s="186" t="s">
        <v>27</v>
      </c>
      <c r="DK17" s="228">
        <v>7</v>
      </c>
      <c r="DL17" s="205">
        <v>40.289799014455404</v>
      </c>
      <c r="DM17" s="205">
        <v>43.089844342180449</v>
      </c>
      <c r="DN17" s="205">
        <v>27.375011260952405</v>
      </c>
      <c r="DO17" s="205">
        <v>15.880369054789405</v>
      </c>
      <c r="DP17" s="205">
        <v>19.813866855567028</v>
      </c>
      <c r="DQ17" s="205">
        <v>20.398407138464012</v>
      </c>
      <c r="DR17" s="205">
        <v>23.167778203440829</v>
      </c>
      <c r="DS17" s="205">
        <v>35.346639308374591</v>
      </c>
      <c r="DT17" s="205">
        <v>25.72899686623478</v>
      </c>
      <c r="DU17" s="205">
        <v>25.134644732694955</v>
      </c>
      <c r="DV17" s="205">
        <v>54.47746831002226</v>
      </c>
      <c r="DW17" s="205">
        <v>23.226268226574433</v>
      </c>
      <c r="DX17" s="205">
        <v>28.353825462656683</v>
      </c>
      <c r="DY17" s="207">
        <v>4773</v>
      </c>
      <c r="DZ17" s="186" t="s">
        <v>27</v>
      </c>
      <c r="EA17" s="228">
        <v>7</v>
      </c>
      <c r="EB17" s="205">
        <v>41.845244125034334</v>
      </c>
      <c r="EC17" s="205">
        <v>44.376692294737893</v>
      </c>
      <c r="ED17" s="205">
        <v>28.784406048696955</v>
      </c>
      <c r="EE17" s="205">
        <v>15.078726173946187</v>
      </c>
      <c r="EF17" s="205">
        <v>19.921670976855086</v>
      </c>
      <c r="EG17" s="205">
        <v>20.279911407083031</v>
      </c>
      <c r="EH17" s="205">
        <v>23.92007262790343</v>
      </c>
      <c r="EI17" s="205">
        <v>35.562729204739277</v>
      </c>
      <c r="EJ17" s="205">
        <v>26.624516980322269</v>
      </c>
      <c r="EK17" s="205">
        <v>25.824616686629039</v>
      </c>
      <c r="EL17" s="205">
        <v>60.231373011165573</v>
      </c>
      <c r="EM17" s="205">
        <v>22.719237474016225</v>
      </c>
      <c r="EN17" s="205">
        <v>29.035007687982759</v>
      </c>
      <c r="EO17" s="207">
        <v>4821</v>
      </c>
      <c r="EP17" s="186" t="s">
        <v>27</v>
      </c>
      <c r="EQ17" s="228">
        <v>7</v>
      </c>
      <c r="ER17" s="205">
        <v>42.673197418174382</v>
      </c>
      <c r="ES17" s="205">
        <v>42.058591461133609</v>
      </c>
      <c r="ET17" s="205">
        <v>28.362010107686146</v>
      </c>
      <c r="EU17" s="205">
        <v>14.776133178063338</v>
      </c>
      <c r="EV17" s="205">
        <v>20.189172712960353</v>
      </c>
      <c r="EW17" s="205">
        <v>19.936688772507154</v>
      </c>
      <c r="EX17" s="205">
        <v>23.383791026062863</v>
      </c>
      <c r="EY17" s="205">
        <v>36.123110616748534</v>
      </c>
      <c r="EZ17" s="205">
        <v>25.886760077914602</v>
      </c>
      <c r="FA17" s="205">
        <v>27.543342854979642</v>
      </c>
      <c r="FB17" s="205">
        <v>60.488400896305549</v>
      </c>
      <c r="FC17" s="205">
        <v>22.452945368452909</v>
      </c>
      <c r="FD17" s="205">
        <v>29.380363979320165</v>
      </c>
      <c r="FE17" s="207">
        <v>4995</v>
      </c>
      <c r="FF17" s="6" t="s">
        <v>27</v>
      </c>
      <c r="FG17" s="17">
        <v>7</v>
      </c>
      <c r="FH17" s="69">
        <v>42.264022226965899</v>
      </c>
      <c r="FI17" s="69">
        <v>47.951663955321877</v>
      </c>
      <c r="FJ17" s="69">
        <v>26.53406908694917</v>
      </c>
      <c r="FK17" s="69">
        <v>16.009469778329546</v>
      </c>
      <c r="FL17" s="69">
        <v>20.263549120663686</v>
      </c>
      <c r="FM17" s="69">
        <v>20.924838314197665</v>
      </c>
      <c r="FN17" s="69">
        <v>25.049550313252464</v>
      </c>
      <c r="FO17" s="69">
        <v>38.1856048241198</v>
      </c>
      <c r="FP17" s="69">
        <v>27.224051274727824</v>
      </c>
      <c r="FQ17" s="69">
        <v>26.479506750933897</v>
      </c>
      <c r="FR17" s="69">
        <v>50.694231414285497</v>
      </c>
      <c r="FS17" s="69">
        <v>24.514720926515199</v>
      </c>
      <c r="FT17" s="69">
        <v>30.099577312298642</v>
      </c>
      <c r="FU17" s="70">
        <v>5062</v>
      </c>
      <c r="FV17" s="157"/>
      <c r="FW17" s="81" t="s">
        <v>27</v>
      </c>
      <c r="FX17" s="17">
        <v>7</v>
      </c>
      <c r="FY17" s="91">
        <v>42.200618579462422</v>
      </c>
      <c r="FZ17" s="91">
        <v>48.203186365153378</v>
      </c>
      <c r="GA17" s="91">
        <v>28.390145215937306</v>
      </c>
      <c r="GB17" s="91">
        <v>17.14157486180752</v>
      </c>
      <c r="GC17" s="91">
        <v>20.225829781489125</v>
      </c>
      <c r="GD17" s="91">
        <v>20.817662841712053</v>
      </c>
      <c r="GE17" s="91">
        <v>24.868377676596971</v>
      </c>
      <c r="GF17" s="91">
        <v>37.453776459443176</v>
      </c>
      <c r="GG17" s="91">
        <v>26.75685926159645</v>
      </c>
      <c r="GH17" s="91">
        <v>26.894670854228465</v>
      </c>
      <c r="GI17" s="91">
        <v>56.634514872369323</v>
      </c>
      <c r="GJ17" s="91">
        <v>22.44118992117118</v>
      </c>
      <c r="GK17" s="91">
        <v>29.956103225817163</v>
      </c>
      <c r="GL17" s="92">
        <v>5047</v>
      </c>
      <c r="GN17" s="81" t="s">
        <v>27</v>
      </c>
      <c r="GO17" s="17">
        <v>7</v>
      </c>
      <c r="GP17" s="91">
        <v>41.53459704249159</v>
      </c>
      <c r="GQ17" s="91">
        <v>44.890783141379622</v>
      </c>
      <c r="GR17" s="91">
        <v>28.146065749893197</v>
      </c>
      <c r="GS17" s="91">
        <v>17.006639586208713</v>
      </c>
      <c r="GT17" s="91">
        <v>20.175486673885636</v>
      </c>
      <c r="GU17" s="91">
        <v>20.691999145926282</v>
      </c>
      <c r="GV17" s="91">
        <v>23.986977607342272</v>
      </c>
      <c r="GW17" s="91">
        <v>36.166725034405523</v>
      </c>
      <c r="GX17" s="91">
        <v>25.648084797574054</v>
      </c>
      <c r="GY17" s="91">
        <v>26.467131807709229</v>
      </c>
      <c r="GZ17" s="91">
        <v>57.667950085608197</v>
      </c>
      <c r="HA17" s="91">
        <v>22.882537923918115</v>
      </c>
      <c r="HB17" s="91">
        <v>29.267161523868971</v>
      </c>
      <c r="HC17" s="92">
        <v>4888</v>
      </c>
      <c r="HE17" s="6" t="s">
        <v>27</v>
      </c>
      <c r="HF17" s="17">
        <v>7</v>
      </c>
      <c r="HG17" s="69">
        <v>40.523330233166952</v>
      </c>
      <c r="HH17" s="69">
        <v>43.534250953495864</v>
      </c>
      <c r="HI17" s="69">
        <v>27.995025453350326</v>
      </c>
      <c r="HJ17" s="69">
        <v>16.196233019280481</v>
      </c>
      <c r="HK17" s="69">
        <v>20.206968633461003</v>
      </c>
      <c r="HL17" s="69">
        <v>20.603529415581257</v>
      </c>
      <c r="HM17" s="69">
        <v>23.618050555585022</v>
      </c>
      <c r="HN17" s="69">
        <v>35.788821565408547</v>
      </c>
      <c r="HO17" s="69">
        <v>26.278178213505402</v>
      </c>
      <c r="HP17" s="69">
        <v>25.471711943393384</v>
      </c>
      <c r="HQ17" s="69">
        <v>54.792392872886367</v>
      </c>
      <c r="HR17" s="69">
        <v>24.070359531110395</v>
      </c>
      <c r="HS17" s="69">
        <v>28.863453151187969</v>
      </c>
      <c r="HT17" s="70">
        <v>4773</v>
      </c>
      <c r="HV17" s="6" t="s">
        <v>27</v>
      </c>
      <c r="HW17" s="17">
        <v>7</v>
      </c>
      <c r="HX17" s="69">
        <v>41.990364262350099</v>
      </c>
      <c r="HY17" s="69">
        <v>44.633746133296079</v>
      </c>
      <c r="HZ17" s="69">
        <v>29.419401331040156</v>
      </c>
      <c r="IA17" s="69">
        <v>15.384355935124523</v>
      </c>
      <c r="IB17" s="69">
        <v>20.327450956849678</v>
      </c>
      <c r="IC17" s="69">
        <v>20.532489639013605</v>
      </c>
      <c r="ID17" s="69">
        <v>24.452638751302189</v>
      </c>
      <c r="IE17" s="69">
        <v>35.971191100862477</v>
      </c>
      <c r="IF17" s="69">
        <v>27.140106333579567</v>
      </c>
      <c r="IG17" s="69">
        <v>26.199747751445869</v>
      </c>
      <c r="IH17" s="69">
        <v>60.587707585750437</v>
      </c>
      <c r="II17" s="69">
        <v>23.538674293505323</v>
      </c>
      <c r="IJ17" s="69">
        <v>29.56492001758615</v>
      </c>
      <c r="IK17" s="70">
        <v>4821</v>
      </c>
      <c r="IM17" s="6" t="s">
        <v>27</v>
      </c>
      <c r="IN17" s="17">
        <v>7</v>
      </c>
      <c r="IO17" s="69">
        <v>42.813062714726641</v>
      </c>
      <c r="IP17" s="69">
        <v>42.407524818249556</v>
      </c>
      <c r="IQ17" s="69">
        <v>28.931530081200744</v>
      </c>
      <c r="IR17" s="69">
        <v>14.987666559507977</v>
      </c>
      <c r="IS17" s="69">
        <v>20.555577265021707</v>
      </c>
      <c r="IT17" s="69">
        <v>20.139093962963695</v>
      </c>
      <c r="IU17" s="69">
        <v>23.901525717537059</v>
      </c>
      <c r="IV17" s="69">
        <v>36.557237721580528</v>
      </c>
      <c r="IW17" s="69">
        <v>26.387044318863317</v>
      </c>
      <c r="IX17" s="69">
        <v>27.839891316829423</v>
      </c>
      <c r="IY17" s="69">
        <v>60.707393706257498</v>
      </c>
      <c r="IZ17" s="69">
        <v>23.280430980582405</v>
      </c>
      <c r="JA17" s="69">
        <v>29.884129256858557</v>
      </c>
      <c r="JB17" s="70">
        <v>4995</v>
      </c>
    </row>
    <row r="18" spans="1:262">
      <c r="A18" s="186" t="s">
        <v>28</v>
      </c>
      <c r="B18" s="186">
        <v>8</v>
      </c>
      <c r="C18" s="207">
        <v>30.916090466421299</v>
      </c>
      <c r="D18" s="207">
        <v>40.743840521539099</v>
      </c>
      <c r="E18" s="207">
        <v>20.245809661223898</v>
      </c>
      <c r="F18" s="207">
        <v>13.477819382325301</v>
      </c>
      <c r="G18" s="207">
        <v>16.1781655869252</v>
      </c>
      <c r="H18" s="207">
        <v>17.012802900911002</v>
      </c>
      <c r="I18" s="207">
        <v>19.7476440656535</v>
      </c>
      <c r="J18" s="207">
        <v>28.718520099456999</v>
      </c>
      <c r="K18" s="207">
        <v>22.199993387363801</v>
      </c>
      <c r="L18" s="207">
        <v>22.014416941737299</v>
      </c>
      <c r="M18" s="207">
        <v>42.093639550886103</v>
      </c>
      <c r="N18" s="207">
        <v>21.624174415284401</v>
      </c>
      <c r="O18" s="207">
        <v>22.930510361781501</v>
      </c>
      <c r="P18" s="207">
        <v>4755</v>
      </c>
      <c r="R18" s="186" t="s">
        <v>28</v>
      </c>
      <c r="S18" s="228">
        <v>8</v>
      </c>
      <c r="T18" s="207">
        <v>30.383217489716486</v>
      </c>
      <c r="U18" s="207">
        <v>38.599725900473075</v>
      </c>
      <c r="V18" s="207">
        <v>20.063439600644628</v>
      </c>
      <c r="W18" s="207">
        <v>13.449312975633777</v>
      </c>
      <c r="X18" s="207">
        <v>16.676109309265623</v>
      </c>
      <c r="Y18" s="207">
        <v>17.430202989195234</v>
      </c>
      <c r="Z18" s="207">
        <v>19.753449092363216</v>
      </c>
      <c r="AA18" s="207">
        <v>29.793152465774106</v>
      </c>
      <c r="AB18" s="207">
        <v>22.631794437723144</v>
      </c>
      <c r="AC18" s="207">
        <v>22.692991832379104</v>
      </c>
      <c r="AD18" s="207">
        <v>42.540762586634656</v>
      </c>
      <c r="AE18" s="207">
        <v>21.943339105218133</v>
      </c>
      <c r="AF18" s="207">
        <v>23.095505353138705</v>
      </c>
      <c r="AG18" s="207">
        <v>4814</v>
      </c>
      <c r="AH18" s="186" t="s">
        <v>28</v>
      </c>
      <c r="AI18" s="228">
        <v>8</v>
      </c>
      <c r="AJ18" s="205">
        <v>31.599187396005895</v>
      </c>
      <c r="AK18" s="205">
        <v>41.390524011706994</v>
      </c>
      <c r="AL18" s="205">
        <v>19.507644706207561</v>
      </c>
      <c r="AM18" s="205">
        <v>12.786001315650999</v>
      </c>
      <c r="AN18" s="205">
        <v>16.846324108705495</v>
      </c>
      <c r="AO18" s="205">
        <v>17.194571076770348</v>
      </c>
      <c r="AP18" s="205">
        <v>20.125608936815848</v>
      </c>
      <c r="AQ18" s="205">
        <v>29.734669986765912</v>
      </c>
      <c r="AR18" s="205">
        <v>22.4130829459754</v>
      </c>
      <c r="AS18" s="205">
        <v>22.745130157482599</v>
      </c>
      <c r="AT18" s="205">
        <v>41.73345052306717</v>
      </c>
      <c r="AU18" s="205">
        <v>21.102601659937807</v>
      </c>
      <c r="AV18" s="205">
        <v>23.295532355897805</v>
      </c>
      <c r="AW18" s="207">
        <v>5026</v>
      </c>
      <c r="AX18" s="186" t="s">
        <v>28</v>
      </c>
      <c r="AY18" s="228">
        <v>8</v>
      </c>
      <c r="AZ18" s="205">
        <v>32.221875606602509</v>
      </c>
      <c r="BA18" s="205">
        <v>42.578951293814072</v>
      </c>
      <c r="BB18" s="205">
        <v>20.475563328282796</v>
      </c>
      <c r="BC18" s="205">
        <v>13.546461693991114</v>
      </c>
      <c r="BD18" s="205">
        <v>16.760951425062942</v>
      </c>
      <c r="BE18" s="205">
        <v>16.915701985519263</v>
      </c>
      <c r="BF18" s="205">
        <v>19.924135209793537</v>
      </c>
      <c r="BG18" s="205">
        <v>29.358412190297006</v>
      </c>
      <c r="BH18" s="205">
        <v>22.271490658902042</v>
      </c>
      <c r="BI18" s="205">
        <v>22.077170667320825</v>
      </c>
      <c r="BJ18" s="205">
        <v>40.03020831333555</v>
      </c>
      <c r="BK18" s="205">
        <v>21.108847918836531</v>
      </c>
      <c r="BL18" s="205">
        <v>23.370609682254727</v>
      </c>
      <c r="BM18" s="207">
        <v>5142</v>
      </c>
      <c r="BN18" s="186" t="s">
        <v>28</v>
      </c>
      <c r="BO18" s="228">
        <v>8</v>
      </c>
      <c r="BP18" s="205">
        <v>30.739673591697926</v>
      </c>
      <c r="BQ18" s="205">
        <v>40.147865142707893</v>
      </c>
      <c r="BR18" s="205">
        <v>21.230051689746531</v>
      </c>
      <c r="BS18" s="205">
        <v>14.10216009238138</v>
      </c>
      <c r="BT18" s="205">
        <v>16.802435549125569</v>
      </c>
      <c r="BU18" s="205">
        <v>16.741011303465129</v>
      </c>
      <c r="BV18" s="205">
        <v>19.479140435481906</v>
      </c>
      <c r="BW18" s="205">
        <v>29.404177622021816</v>
      </c>
      <c r="BX18" s="205">
        <v>22.660933264138851</v>
      </c>
      <c r="BY18" s="205">
        <v>22.59865092886648</v>
      </c>
      <c r="BZ18" s="205">
        <v>38.444706106190402</v>
      </c>
      <c r="CA18" s="205">
        <v>22.651040409501459</v>
      </c>
      <c r="CB18" s="205">
        <v>23.251527406865009</v>
      </c>
      <c r="CC18" s="207">
        <v>5171</v>
      </c>
      <c r="CD18" s="186" t="s">
        <v>28</v>
      </c>
      <c r="CE18" s="228">
        <v>8</v>
      </c>
      <c r="CF18" s="205">
        <v>28.263074990964945</v>
      </c>
      <c r="CG18" s="205">
        <v>39.750577658932073</v>
      </c>
      <c r="CH18" s="205">
        <v>21.289348198034645</v>
      </c>
      <c r="CI18" s="205">
        <v>13.6005793253396</v>
      </c>
      <c r="CJ18" s="205">
        <v>17.034153641236781</v>
      </c>
      <c r="CK18" s="205">
        <v>16.882805663819671</v>
      </c>
      <c r="CL18" s="205">
        <v>19.709372814885683</v>
      </c>
      <c r="CM18" s="205">
        <v>27.981662612583591</v>
      </c>
      <c r="CN18" s="205">
        <v>22.109074372352111</v>
      </c>
      <c r="CO18" s="205">
        <v>22.019480522821897</v>
      </c>
      <c r="CP18" s="205">
        <v>38.74820912679121</v>
      </c>
      <c r="CQ18" s="205">
        <v>23.721334053421447</v>
      </c>
      <c r="CR18" s="205">
        <v>22.782833737546841</v>
      </c>
      <c r="CS18" s="207">
        <v>5148</v>
      </c>
      <c r="CT18" s="186" t="s">
        <v>28</v>
      </c>
      <c r="CU18" s="228">
        <v>8</v>
      </c>
      <c r="CV18" s="205">
        <v>28.125559096821153</v>
      </c>
      <c r="CW18" s="205">
        <v>41.091019397195339</v>
      </c>
      <c r="CX18" s="205">
        <v>20.749412358387318</v>
      </c>
      <c r="CY18" s="205">
        <v>13.11882711168078</v>
      </c>
      <c r="CZ18" s="205">
        <v>17.50154816376525</v>
      </c>
      <c r="DA18" s="205">
        <v>16.862801250683468</v>
      </c>
      <c r="DB18" s="205">
        <v>19.414247695798494</v>
      </c>
      <c r="DC18" s="205">
        <v>26.533363043521167</v>
      </c>
      <c r="DD18" s="205">
        <v>21.442397458945312</v>
      </c>
      <c r="DE18" s="205">
        <v>21.930431508775794</v>
      </c>
      <c r="DF18" s="205">
        <v>41.668839306867497</v>
      </c>
      <c r="DG18" s="205">
        <v>23.464993782911719</v>
      </c>
      <c r="DH18" s="205">
        <v>22.682039038013055</v>
      </c>
      <c r="DI18" s="207">
        <v>5118</v>
      </c>
      <c r="DJ18" s="186" t="s">
        <v>28</v>
      </c>
      <c r="DK18" s="228">
        <v>8</v>
      </c>
      <c r="DL18" s="205">
        <v>30.229148842881337</v>
      </c>
      <c r="DM18" s="205">
        <v>40.766684552754057</v>
      </c>
      <c r="DN18" s="205">
        <v>20.038143957877843</v>
      </c>
      <c r="DO18" s="205">
        <v>12.641458113018539</v>
      </c>
      <c r="DP18" s="205">
        <v>17.654611181645482</v>
      </c>
      <c r="DQ18" s="205">
        <v>16.564323162544813</v>
      </c>
      <c r="DR18" s="205">
        <v>18.270156291082323</v>
      </c>
      <c r="DS18" s="205">
        <v>25.705226053382834</v>
      </c>
      <c r="DT18" s="205">
        <v>20.996261009255736</v>
      </c>
      <c r="DU18" s="205">
        <v>22.231914930249143</v>
      </c>
      <c r="DV18" s="205">
        <v>41.180264336149776</v>
      </c>
      <c r="DW18" s="205">
        <v>22.268323053248096</v>
      </c>
      <c r="DX18" s="205">
        <v>22.691327303676765</v>
      </c>
      <c r="DY18" s="207">
        <v>5085</v>
      </c>
      <c r="DZ18" s="186" t="s">
        <v>28</v>
      </c>
      <c r="EA18" s="228">
        <v>8</v>
      </c>
      <c r="EB18" s="205">
        <v>31.16281207343626</v>
      </c>
      <c r="EC18" s="205">
        <v>41.777895092847849</v>
      </c>
      <c r="ED18" s="205">
        <v>20.466227955265097</v>
      </c>
      <c r="EE18" s="205">
        <v>12.754875049184065</v>
      </c>
      <c r="EF18" s="205">
        <v>17.090442984865792</v>
      </c>
      <c r="EG18" s="205">
        <v>16.971546136991154</v>
      </c>
      <c r="EH18" s="205">
        <v>17.99016364064747</v>
      </c>
      <c r="EI18" s="205">
        <v>25.56052062082615</v>
      </c>
      <c r="EJ18" s="205">
        <v>20.985839890856315</v>
      </c>
      <c r="EK18" s="205">
        <v>22.469890427160401</v>
      </c>
      <c r="EL18" s="205">
        <v>41.08781334344615</v>
      </c>
      <c r="EM18" s="205">
        <v>20.703493947011331</v>
      </c>
      <c r="EN18" s="205">
        <v>22.608281504058059</v>
      </c>
      <c r="EO18" s="207">
        <v>5122</v>
      </c>
      <c r="EP18" s="186" t="s">
        <v>28</v>
      </c>
      <c r="EQ18" s="228">
        <v>8</v>
      </c>
      <c r="ER18" s="205">
        <v>29.9589208005934</v>
      </c>
      <c r="ES18" s="205">
        <v>42.168279555159884</v>
      </c>
      <c r="ET18" s="205">
        <v>20.353860609361661</v>
      </c>
      <c r="EU18" s="205">
        <v>13.372293758912216</v>
      </c>
      <c r="EV18" s="205">
        <v>16.714527233663137</v>
      </c>
      <c r="EW18" s="205">
        <v>16.83964504208161</v>
      </c>
      <c r="EX18" s="205">
        <v>17.905919610792647</v>
      </c>
      <c r="EY18" s="205">
        <v>26.572895388091975</v>
      </c>
      <c r="EZ18" s="205">
        <v>21.322283083300491</v>
      </c>
      <c r="FA18" s="205">
        <v>22.718205832028186</v>
      </c>
      <c r="FB18" s="205">
        <v>44.307474945219667</v>
      </c>
      <c r="FC18" s="205">
        <v>21.023869456032926</v>
      </c>
      <c r="FD18" s="205">
        <v>22.612331126701449</v>
      </c>
      <c r="FE18" s="207">
        <v>5447</v>
      </c>
      <c r="FF18" s="6" t="s">
        <v>28</v>
      </c>
      <c r="FG18" s="17">
        <v>8</v>
      </c>
      <c r="FH18" s="69">
        <v>30.914566486289203</v>
      </c>
      <c r="FI18" s="69">
        <v>40.259219221487285</v>
      </c>
      <c r="FJ18" s="69">
        <v>21.558031311488936</v>
      </c>
      <c r="FK18" s="69">
        <v>14.180443130702212</v>
      </c>
      <c r="FL18" s="69">
        <v>16.970130440888369</v>
      </c>
      <c r="FM18" s="69">
        <v>16.802405899899604</v>
      </c>
      <c r="FN18" s="69">
        <v>19.670213531597369</v>
      </c>
      <c r="FO18" s="69">
        <v>29.671111850983738</v>
      </c>
      <c r="FP18" s="69">
        <v>22.897926687869806</v>
      </c>
      <c r="FQ18" s="69">
        <v>22.72881654521322</v>
      </c>
      <c r="FR18" s="69">
        <v>38.540480765451917</v>
      </c>
      <c r="FS18" s="69">
        <v>23.316667755874477</v>
      </c>
      <c r="FT18" s="69">
        <v>23.495383171269633</v>
      </c>
      <c r="FU18" s="70">
        <v>5171</v>
      </c>
      <c r="FV18" s="157"/>
      <c r="FW18" s="81" t="s">
        <v>28</v>
      </c>
      <c r="FX18" s="17">
        <v>8</v>
      </c>
      <c r="FY18" s="91">
        <v>28.420025529336854</v>
      </c>
      <c r="FZ18" s="91">
        <v>39.880549401529663</v>
      </c>
      <c r="GA18" s="91">
        <v>21.624059974340604</v>
      </c>
      <c r="GB18" s="91">
        <v>13.701781597207127</v>
      </c>
      <c r="GC18" s="91">
        <v>17.209328264163013</v>
      </c>
      <c r="GD18" s="91">
        <v>16.939197450177058</v>
      </c>
      <c r="GE18" s="91">
        <v>19.912039182746632</v>
      </c>
      <c r="GF18" s="91">
        <v>28.304178349529408</v>
      </c>
      <c r="GG18" s="91">
        <v>22.339573522767438</v>
      </c>
      <c r="GH18" s="91">
        <v>22.145234714485209</v>
      </c>
      <c r="GI18" s="91">
        <v>38.784439550681078</v>
      </c>
      <c r="GJ18" s="91">
        <v>24.491547188477519</v>
      </c>
      <c r="GK18" s="91">
        <v>23.026344385140579</v>
      </c>
      <c r="GL18" s="92">
        <v>5148</v>
      </c>
      <c r="GN18" s="81" t="s">
        <v>28</v>
      </c>
      <c r="GO18" s="17">
        <v>8</v>
      </c>
      <c r="GP18" s="91">
        <v>28.28711467947635</v>
      </c>
      <c r="GQ18" s="91">
        <v>41.174758733127597</v>
      </c>
      <c r="GR18" s="91">
        <v>21.092968322292478</v>
      </c>
      <c r="GS18" s="91">
        <v>13.224141679846127</v>
      </c>
      <c r="GT18" s="91">
        <v>17.644723229098592</v>
      </c>
      <c r="GU18" s="91">
        <v>16.913008935932289</v>
      </c>
      <c r="GV18" s="91">
        <v>19.586943234721318</v>
      </c>
      <c r="GW18" s="91">
        <v>26.846691292084852</v>
      </c>
      <c r="GX18" s="91">
        <v>21.67337662542689</v>
      </c>
      <c r="GY18" s="91">
        <v>22.075975821563979</v>
      </c>
      <c r="GZ18" s="91">
        <v>41.687894253104261</v>
      </c>
      <c r="HA18" s="91">
        <v>24.158580732906348</v>
      </c>
      <c r="HB18" s="91">
        <v>22.907439215847269</v>
      </c>
      <c r="HC18" s="92">
        <v>5118</v>
      </c>
      <c r="HE18" s="6" t="s">
        <v>28</v>
      </c>
      <c r="HF18" s="17">
        <v>8</v>
      </c>
      <c r="HG18" s="69">
        <v>30.355833201417845</v>
      </c>
      <c r="HH18" s="69">
        <v>40.963405301502902</v>
      </c>
      <c r="HI18" s="69">
        <v>20.409576157600956</v>
      </c>
      <c r="HJ18" s="69">
        <v>12.73478672991407</v>
      </c>
      <c r="HK18" s="69">
        <v>17.802769727598744</v>
      </c>
      <c r="HL18" s="69">
        <v>16.635129750493977</v>
      </c>
      <c r="HM18" s="69">
        <v>18.455113716373816</v>
      </c>
      <c r="HN18" s="69">
        <v>25.975551238082083</v>
      </c>
      <c r="HO18" s="69">
        <v>21.304098748898493</v>
      </c>
      <c r="HP18" s="69">
        <v>22.383011055739431</v>
      </c>
      <c r="HQ18" s="69">
        <v>41.249582660098831</v>
      </c>
      <c r="HR18" s="69">
        <v>22.889972901949534</v>
      </c>
      <c r="HS18" s="69">
        <v>22.923507939431261</v>
      </c>
      <c r="HT18" s="70">
        <v>5085</v>
      </c>
      <c r="HV18" s="6" t="s">
        <v>28</v>
      </c>
      <c r="HW18" s="17">
        <v>8</v>
      </c>
      <c r="HX18" s="69">
        <v>31.296424204703889</v>
      </c>
      <c r="HY18" s="69">
        <v>42.057626962747101</v>
      </c>
      <c r="HZ18" s="69">
        <v>20.864215194934236</v>
      </c>
      <c r="IA18" s="69">
        <v>12.884908270244427</v>
      </c>
      <c r="IB18" s="69">
        <v>17.244660157692977</v>
      </c>
      <c r="IC18" s="69">
        <v>17.058410426093506</v>
      </c>
      <c r="ID18" s="69">
        <v>18.201650296917968</v>
      </c>
      <c r="IE18" s="69">
        <v>25.844432045413853</v>
      </c>
      <c r="IF18" s="69">
        <v>21.358046461195418</v>
      </c>
      <c r="IG18" s="69">
        <v>22.583663015495251</v>
      </c>
      <c r="IH18" s="69">
        <v>41.218430341902632</v>
      </c>
      <c r="II18" s="69">
        <v>21.393405041297036</v>
      </c>
      <c r="IJ18" s="69">
        <v>22.869345923652507</v>
      </c>
      <c r="IK18" s="70">
        <v>5122</v>
      </c>
      <c r="IM18" s="6" t="s">
        <v>28</v>
      </c>
      <c r="IN18" s="17">
        <v>8</v>
      </c>
      <c r="IO18" s="69">
        <v>30.131340498688662</v>
      </c>
      <c r="IP18" s="69">
        <v>42.432136990556351</v>
      </c>
      <c r="IQ18" s="69">
        <v>20.729142265379668</v>
      </c>
      <c r="IR18" s="69">
        <v>13.507751656110038</v>
      </c>
      <c r="IS18" s="69">
        <v>16.8891740306141</v>
      </c>
      <c r="IT18" s="69">
        <v>16.908887720820402</v>
      </c>
      <c r="IU18" s="69">
        <v>18.124249383122311</v>
      </c>
      <c r="IV18" s="69">
        <v>26.894216752243903</v>
      </c>
      <c r="IW18" s="69">
        <v>21.656204838726008</v>
      </c>
      <c r="IX18" s="69">
        <v>22.837478660425781</v>
      </c>
      <c r="IY18" s="69">
        <v>44.447802334527537</v>
      </c>
      <c r="IZ18" s="69">
        <v>21.755780167105502</v>
      </c>
      <c r="JA18" s="69">
        <v>22.891245068103395</v>
      </c>
      <c r="JB18" s="70">
        <v>5447</v>
      </c>
    </row>
    <row r="19" spans="1:262">
      <c r="A19" s="186" t="s">
        <v>29</v>
      </c>
      <c r="B19" s="186">
        <v>9</v>
      </c>
      <c r="C19" s="207">
        <v>25.435234138074101</v>
      </c>
      <c r="D19" s="207">
        <v>41.5335404360588</v>
      </c>
      <c r="E19" s="207">
        <v>20.043312062707798</v>
      </c>
      <c r="F19" s="207">
        <v>13.224541281326299</v>
      </c>
      <c r="G19" s="207">
        <v>17.1610939040566</v>
      </c>
      <c r="H19" s="207">
        <v>19.164180899627599</v>
      </c>
      <c r="I19" s="207">
        <v>18.729957218691201</v>
      </c>
      <c r="J19" s="207">
        <v>28.986550196923499</v>
      </c>
      <c r="K19" s="207">
        <v>21.574740091718098</v>
      </c>
      <c r="L19" s="207">
        <v>22.106739865741499</v>
      </c>
      <c r="M19" s="207">
        <v>43.1511722133801</v>
      </c>
      <c r="N19" s="207">
        <v>22.324532003454401</v>
      </c>
      <c r="O19" s="207">
        <v>22.8406927136826</v>
      </c>
      <c r="P19" s="207">
        <v>2757</v>
      </c>
      <c r="R19" s="186" t="s">
        <v>29</v>
      </c>
      <c r="S19" s="228">
        <v>9</v>
      </c>
      <c r="T19" s="207">
        <v>24.685995926379764</v>
      </c>
      <c r="U19" s="207">
        <v>40.057328764130666</v>
      </c>
      <c r="V19" s="207">
        <v>19.945243930287006</v>
      </c>
      <c r="W19" s="207">
        <v>13.204356294479712</v>
      </c>
      <c r="X19" s="207">
        <v>16.442983625078885</v>
      </c>
      <c r="Y19" s="207">
        <v>17.740144980274753</v>
      </c>
      <c r="Z19" s="207">
        <v>18.217750541825687</v>
      </c>
      <c r="AA19" s="207">
        <v>25.700054131297364</v>
      </c>
      <c r="AB19" s="207">
        <v>21.302414923310049</v>
      </c>
      <c r="AC19" s="207">
        <v>21.414278057371888</v>
      </c>
      <c r="AD19" s="207">
        <v>43.020345081299894</v>
      </c>
      <c r="AE19" s="207">
        <v>22.028276675598214</v>
      </c>
      <c r="AF19" s="207">
        <v>21.89399004817183</v>
      </c>
      <c r="AG19" s="207">
        <v>2623</v>
      </c>
      <c r="AH19" s="186" t="s">
        <v>29</v>
      </c>
      <c r="AI19" s="228">
        <v>9</v>
      </c>
      <c r="AJ19" s="205">
        <v>24.423218824631366</v>
      </c>
      <c r="AK19" s="205">
        <v>35.880925721486832</v>
      </c>
      <c r="AL19" s="205">
        <v>20.372621563393075</v>
      </c>
      <c r="AM19" s="205">
        <v>13.742049537609258</v>
      </c>
      <c r="AN19" s="205">
        <v>16.652174643955124</v>
      </c>
      <c r="AO19" s="205">
        <v>16.837401947375103</v>
      </c>
      <c r="AP19" s="205">
        <v>19.251541705519671</v>
      </c>
      <c r="AQ19" s="205">
        <v>24.710185102169106</v>
      </c>
      <c r="AR19" s="205">
        <v>21.583891404275807</v>
      </c>
      <c r="AS19" s="205">
        <v>21.783576645966704</v>
      </c>
      <c r="AT19" s="205">
        <v>44.284482506785906</v>
      </c>
      <c r="AU19" s="205">
        <v>23.273095206837148</v>
      </c>
      <c r="AV19" s="205">
        <v>21.903870368097568</v>
      </c>
      <c r="AW19" s="207">
        <v>2849</v>
      </c>
      <c r="AX19" s="186" t="s">
        <v>29</v>
      </c>
      <c r="AY19" s="228">
        <v>9</v>
      </c>
      <c r="AZ19" s="205">
        <v>25.075964950554379</v>
      </c>
      <c r="BA19" s="205">
        <v>37.554234654429941</v>
      </c>
      <c r="BB19" s="205">
        <v>20.376354291311866</v>
      </c>
      <c r="BC19" s="205">
        <v>13.086450263814104</v>
      </c>
      <c r="BD19" s="205">
        <v>17.94511209484255</v>
      </c>
      <c r="BE19" s="205">
        <v>17.783892537582094</v>
      </c>
      <c r="BF19" s="205">
        <v>19.659720979201282</v>
      </c>
      <c r="BG19" s="205">
        <v>27.419911586709759</v>
      </c>
      <c r="BH19" s="205">
        <v>22.134648355803936</v>
      </c>
      <c r="BI19" s="205">
        <v>23.834018839886671</v>
      </c>
      <c r="BJ19" s="205">
        <v>48.634079591080202</v>
      </c>
      <c r="BK19" s="205">
        <v>24.515494632298413</v>
      </c>
      <c r="BL19" s="205">
        <v>23.23169508416013</v>
      </c>
      <c r="BM19" s="207">
        <v>2948</v>
      </c>
      <c r="BN19" s="186" t="s">
        <v>29</v>
      </c>
      <c r="BO19" s="228">
        <v>9</v>
      </c>
      <c r="BP19" s="205">
        <v>25.148963504047575</v>
      </c>
      <c r="BQ19" s="205">
        <v>40.982278485745603</v>
      </c>
      <c r="BR19" s="205">
        <v>20.031038890147705</v>
      </c>
      <c r="BS19" s="205">
        <v>12.300804500043183</v>
      </c>
      <c r="BT19" s="205">
        <v>17.623048916339421</v>
      </c>
      <c r="BU19" s="205">
        <v>17.728704640200583</v>
      </c>
      <c r="BV19" s="205">
        <v>19.393451376922275</v>
      </c>
      <c r="BW19" s="205">
        <v>27.169819550462663</v>
      </c>
      <c r="BX19" s="205">
        <v>22.187533305608802</v>
      </c>
      <c r="BY19" s="205">
        <v>24.407224294136554</v>
      </c>
      <c r="BZ19" s="205">
        <v>48.451567586187593</v>
      </c>
      <c r="CA19" s="205">
        <v>25.719335680899448</v>
      </c>
      <c r="CB19" s="205">
        <v>23.429904167102613</v>
      </c>
      <c r="CC19" s="207">
        <v>3064</v>
      </c>
      <c r="CD19" s="186" t="s">
        <v>29</v>
      </c>
      <c r="CE19" s="228">
        <v>9</v>
      </c>
      <c r="CF19" s="205">
        <v>24.028542281419959</v>
      </c>
      <c r="CG19" s="205">
        <v>39.627638677211046</v>
      </c>
      <c r="CH19" s="205">
        <v>20.367618791911912</v>
      </c>
      <c r="CI19" s="205">
        <v>11.800485986398748</v>
      </c>
      <c r="CJ19" s="205">
        <v>17.60828374217779</v>
      </c>
      <c r="CK19" s="205">
        <v>17.804042225434319</v>
      </c>
      <c r="CL19" s="205">
        <v>19.015301311331861</v>
      </c>
      <c r="CM19" s="205">
        <v>26.118670290429062</v>
      </c>
      <c r="CN19" s="205">
        <v>22.664645128178805</v>
      </c>
      <c r="CO19" s="205">
        <v>22.118116278353085</v>
      </c>
      <c r="CP19" s="205">
        <v>45.342286260326787</v>
      </c>
      <c r="CQ19" s="205">
        <v>26.407637493529116</v>
      </c>
      <c r="CR19" s="205">
        <v>22.625780242397436</v>
      </c>
      <c r="CS19" s="207">
        <v>3182</v>
      </c>
      <c r="CT19" s="186" t="s">
        <v>29</v>
      </c>
      <c r="CU19" s="228">
        <v>9</v>
      </c>
      <c r="CV19" s="205">
        <v>22.923947205750899</v>
      </c>
      <c r="CW19" s="205">
        <v>35.965095935462983</v>
      </c>
      <c r="CX19" s="205">
        <v>20.069186632364854</v>
      </c>
      <c r="CY19" s="205">
        <v>11.824579870420195</v>
      </c>
      <c r="CZ19" s="205">
        <v>17.480249809230699</v>
      </c>
      <c r="DA19" s="205">
        <v>17.283823242153922</v>
      </c>
      <c r="DB19" s="205">
        <v>18.085067802100831</v>
      </c>
      <c r="DC19" s="205">
        <v>27.151751449181788</v>
      </c>
      <c r="DD19" s="205">
        <v>20.67807389053506</v>
      </c>
      <c r="DE19" s="205">
        <v>22.059577939185285</v>
      </c>
      <c r="DF19" s="205">
        <v>41.892193115417328</v>
      </c>
      <c r="DG19" s="205">
        <v>25.229991792690463</v>
      </c>
      <c r="DH19" s="205">
        <v>21.846368895468341</v>
      </c>
      <c r="DI19" s="207">
        <v>3215</v>
      </c>
      <c r="DJ19" s="186" t="s">
        <v>29</v>
      </c>
      <c r="DK19" s="228">
        <v>9</v>
      </c>
      <c r="DL19" s="205">
        <v>22.662918451767602</v>
      </c>
      <c r="DM19" s="205">
        <v>36.692198146813027</v>
      </c>
      <c r="DN19" s="205">
        <v>19.012734231746641</v>
      </c>
      <c r="DO19" s="205">
        <v>11.023136187741391</v>
      </c>
      <c r="DP19" s="205">
        <v>17.039099896329365</v>
      </c>
      <c r="DQ19" s="205">
        <v>16.536555584409772</v>
      </c>
      <c r="DR19" s="205">
        <v>18.02582629418648</v>
      </c>
      <c r="DS19" s="205">
        <v>25.878259558811884</v>
      </c>
      <c r="DT19" s="205">
        <v>19.164922489850152</v>
      </c>
      <c r="DU19" s="205">
        <v>22.783980173874799</v>
      </c>
      <c r="DV19" s="205">
        <v>43.239670264668604</v>
      </c>
      <c r="DW19" s="205">
        <v>23.380448319535667</v>
      </c>
      <c r="DX19" s="205">
        <v>21.463235270549696</v>
      </c>
      <c r="DY19" s="207">
        <v>3205</v>
      </c>
      <c r="DZ19" s="186" t="s">
        <v>29</v>
      </c>
      <c r="EA19" s="228">
        <v>9</v>
      </c>
      <c r="EB19" s="205">
        <v>23.13725023926515</v>
      </c>
      <c r="EC19" s="205">
        <v>38.390346550935909</v>
      </c>
      <c r="ED19" s="205">
        <v>19.37731942979514</v>
      </c>
      <c r="EE19" s="205">
        <v>11.95259978070675</v>
      </c>
      <c r="EF19" s="205">
        <v>17.493117768306629</v>
      </c>
      <c r="EG19" s="205">
        <v>17.042705484295418</v>
      </c>
      <c r="EH19" s="205">
        <v>18.352352860387004</v>
      </c>
      <c r="EI19" s="205">
        <v>25.072859085376646</v>
      </c>
      <c r="EJ19" s="205">
        <v>19.241463985622527</v>
      </c>
      <c r="EK19" s="205">
        <v>20.509917944436619</v>
      </c>
      <c r="EL19" s="205">
        <v>46.224033056156713</v>
      </c>
      <c r="EM19" s="205">
        <v>22.003580487418763</v>
      </c>
      <c r="EN19" s="205">
        <v>21.659268389798612</v>
      </c>
      <c r="EO19" s="207">
        <v>3169</v>
      </c>
      <c r="EP19" s="186" t="s">
        <v>29</v>
      </c>
      <c r="EQ19" s="228">
        <v>9</v>
      </c>
      <c r="ER19" s="205">
        <v>22.95480018740853</v>
      </c>
      <c r="ES19" s="205">
        <v>37.699212123500018</v>
      </c>
      <c r="ET19" s="205">
        <v>19.907378955443018</v>
      </c>
      <c r="EU19" s="205">
        <v>13.570456235404965</v>
      </c>
      <c r="EV19" s="205">
        <v>17.367137448580337</v>
      </c>
      <c r="EW19" s="205">
        <v>17.426246820121754</v>
      </c>
      <c r="EX19" s="205">
        <v>18.014012653361302</v>
      </c>
      <c r="EY19" s="205">
        <v>25.450236783196384</v>
      </c>
      <c r="EZ19" s="205">
        <v>20.346613670623569</v>
      </c>
      <c r="FA19" s="205">
        <v>21.066264777308316</v>
      </c>
      <c r="FB19" s="205">
        <v>46.844193185143027</v>
      </c>
      <c r="FC19" s="205">
        <v>22.026959571107071</v>
      </c>
      <c r="FD19" s="205">
        <v>21.784161288520693</v>
      </c>
      <c r="FE19" s="207">
        <v>3296</v>
      </c>
      <c r="FF19" s="6" t="s">
        <v>29</v>
      </c>
      <c r="FG19" s="17">
        <v>9</v>
      </c>
      <c r="FH19" s="69">
        <v>25.304634163637203</v>
      </c>
      <c r="FI19" s="69">
        <v>41.205795587588803</v>
      </c>
      <c r="FJ19" s="69">
        <v>20.402996008452753</v>
      </c>
      <c r="FK19" s="69">
        <v>12.38970991446428</v>
      </c>
      <c r="FL19" s="69">
        <v>17.771837252975168</v>
      </c>
      <c r="FM19" s="69">
        <v>17.793952154029341</v>
      </c>
      <c r="FN19" s="69">
        <v>19.553828310288306</v>
      </c>
      <c r="FO19" s="69">
        <v>27.393116717858799</v>
      </c>
      <c r="FP19" s="69">
        <v>22.465831081800644</v>
      </c>
      <c r="FQ19" s="69">
        <v>24.562476711823511</v>
      </c>
      <c r="FR19" s="69">
        <v>48.522858224936215</v>
      </c>
      <c r="FS19" s="69">
        <v>26.499758161999011</v>
      </c>
      <c r="FT19" s="69">
        <v>23.665630116077232</v>
      </c>
      <c r="FU19" s="70">
        <v>3064</v>
      </c>
      <c r="FV19" s="157"/>
      <c r="FW19" s="81" t="s">
        <v>29</v>
      </c>
      <c r="FX19" s="17">
        <v>9</v>
      </c>
      <c r="FY19" s="91">
        <v>24.14818323087238</v>
      </c>
      <c r="FZ19" s="91">
        <v>39.738696739718876</v>
      </c>
      <c r="GA19" s="91">
        <v>20.801764715967412</v>
      </c>
      <c r="GB19" s="91">
        <v>11.935541507606255</v>
      </c>
      <c r="GC19" s="91">
        <v>17.73793893102518</v>
      </c>
      <c r="GD19" s="91">
        <v>17.863024608436568</v>
      </c>
      <c r="GE19" s="91">
        <v>19.176613456049477</v>
      </c>
      <c r="GF19" s="91">
        <v>26.306533037369405</v>
      </c>
      <c r="GG19" s="91">
        <v>22.847383201717221</v>
      </c>
      <c r="GH19" s="91">
        <v>22.332709529784911</v>
      </c>
      <c r="GI19" s="91">
        <v>45.412686295927138</v>
      </c>
      <c r="GJ19" s="91">
        <v>27.170760645594164</v>
      </c>
      <c r="GK19" s="91">
        <v>22.856881664196756</v>
      </c>
      <c r="GL19" s="92">
        <v>3182</v>
      </c>
      <c r="GN19" s="81" t="s">
        <v>29</v>
      </c>
      <c r="GO19" s="17">
        <v>9</v>
      </c>
      <c r="GP19" s="91">
        <v>23.05581714283942</v>
      </c>
      <c r="GQ19" s="91">
        <v>36.174637421114738</v>
      </c>
      <c r="GR19" s="91">
        <v>20.467983181640893</v>
      </c>
      <c r="GS19" s="91">
        <v>11.919987847451866</v>
      </c>
      <c r="GT19" s="91">
        <v>17.630978996078436</v>
      </c>
      <c r="GU19" s="91">
        <v>17.32448617744426</v>
      </c>
      <c r="GV19" s="91">
        <v>18.211633727969421</v>
      </c>
      <c r="GW19" s="91">
        <v>27.328512754361508</v>
      </c>
      <c r="GX19" s="91">
        <v>20.870085619861602</v>
      </c>
      <c r="GY19" s="91">
        <v>22.269868992637289</v>
      </c>
      <c r="GZ19" s="91">
        <v>42.011644014688059</v>
      </c>
      <c r="HA19" s="91">
        <v>26.069629336468964</v>
      </c>
      <c r="HB19" s="91">
        <v>22.071929147051875</v>
      </c>
      <c r="HC19" s="92">
        <v>3215</v>
      </c>
      <c r="HE19" s="6" t="s">
        <v>29</v>
      </c>
      <c r="HF19" s="17">
        <v>9</v>
      </c>
      <c r="HG19" s="69">
        <v>22.798809335188114</v>
      </c>
      <c r="HH19" s="69">
        <v>36.961723963411558</v>
      </c>
      <c r="HI19" s="69">
        <v>19.377738503774136</v>
      </c>
      <c r="HJ19" s="69">
        <v>11.088481621920442</v>
      </c>
      <c r="HK19" s="69">
        <v>17.222621256423533</v>
      </c>
      <c r="HL19" s="69">
        <v>16.590178024002476</v>
      </c>
      <c r="HM19" s="69">
        <v>18.159007348196745</v>
      </c>
      <c r="HN19" s="69">
        <v>26.142730276495136</v>
      </c>
      <c r="HO19" s="69">
        <v>19.364084373764832</v>
      </c>
      <c r="HP19" s="69">
        <v>22.887445753429109</v>
      </c>
      <c r="HQ19" s="69">
        <v>43.311875782179904</v>
      </c>
      <c r="HR19" s="69">
        <v>24.162116366030851</v>
      </c>
      <c r="HS19" s="69">
        <v>21.692185391314542</v>
      </c>
      <c r="HT19" s="70">
        <v>3205</v>
      </c>
      <c r="HV19" s="6" t="s">
        <v>29</v>
      </c>
      <c r="HW19" s="17">
        <v>9</v>
      </c>
      <c r="HX19" s="69">
        <v>23.247106605173521</v>
      </c>
      <c r="HY19" s="69">
        <v>38.587994851403344</v>
      </c>
      <c r="HZ19" s="69">
        <v>19.723189951381848</v>
      </c>
      <c r="IA19" s="69">
        <v>12.02072527710455</v>
      </c>
      <c r="IB19" s="69">
        <v>17.663424025218649</v>
      </c>
      <c r="IC19" s="69">
        <v>17.093125755195938</v>
      </c>
      <c r="ID19" s="69">
        <v>18.50441288808274</v>
      </c>
      <c r="IE19" s="69">
        <v>25.414562787415104</v>
      </c>
      <c r="IF19" s="69">
        <v>19.46669450628497</v>
      </c>
      <c r="IG19" s="69">
        <v>20.613638253500302</v>
      </c>
      <c r="IH19" s="69">
        <v>46.292098910437758</v>
      </c>
      <c r="II19" s="69">
        <v>22.727612434689402</v>
      </c>
      <c r="IJ19" s="69">
        <v>21.888057252948702</v>
      </c>
      <c r="IK19" s="70">
        <v>3169</v>
      </c>
      <c r="IM19" s="6" t="s">
        <v>29</v>
      </c>
      <c r="IN19" s="17">
        <v>9</v>
      </c>
      <c r="IO19" s="69">
        <v>23.080797079300027</v>
      </c>
      <c r="IP19" s="69">
        <v>37.896048535440585</v>
      </c>
      <c r="IQ19" s="69">
        <v>20.239523606060505</v>
      </c>
      <c r="IR19" s="69">
        <v>13.671130087066357</v>
      </c>
      <c r="IS19" s="69">
        <v>17.538915129334711</v>
      </c>
      <c r="IT19" s="69">
        <v>17.471597570520643</v>
      </c>
      <c r="IU19" s="69">
        <v>18.180118401082275</v>
      </c>
      <c r="IV19" s="69">
        <v>25.717263147701274</v>
      </c>
      <c r="IW19" s="69">
        <v>20.602293153187954</v>
      </c>
      <c r="IX19" s="69">
        <v>21.257251177298059</v>
      </c>
      <c r="IY19" s="69">
        <v>47.013455496497542</v>
      </c>
      <c r="IZ19" s="69">
        <v>22.723019982463626</v>
      </c>
      <c r="JA19" s="69">
        <v>22.017111903872131</v>
      </c>
      <c r="JB19" s="70">
        <v>3296</v>
      </c>
    </row>
    <row r="20" spans="1:262" ht="19.5" customHeight="1">
      <c r="A20" s="186" t="s">
        <v>30</v>
      </c>
      <c r="B20" s="186">
        <v>10</v>
      </c>
      <c r="C20" s="207">
        <v>28.009962512709102</v>
      </c>
      <c r="D20" s="207">
        <v>40.959478923940999</v>
      </c>
      <c r="E20" s="207">
        <v>20.3832841402381</v>
      </c>
      <c r="F20" s="207">
        <v>13.26794293074</v>
      </c>
      <c r="G20" s="207">
        <v>16.618247031730501</v>
      </c>
      <c r="H20" s="207">
        <v>17.1814472682677</v>
      </c>
      <c r="I20" s="207">
        <v>18.457337563626499</v>
      </c>
      <c r="J20" s="207">
        <v>25.7242876306791</v>
      </c>
      <c r="K20" s="207">
        <v>21.253930158581898</v>
      </c>
      <c r="L20" s="207">
        <v>21.763069558940298</v>
      </c>
      <c r="M20" s="207">
        <v>44.9061747968465</v>
      </c>
      <c r="N20" s="207">
        <v>21.7281421018501</v>
      </c>
      <c r="O20" s="207">
        <v>22.295082792530401</v>
      </c>
      <c r="P20" s="207">
        <v>24340</v>
      </c>
      <c r="R20" s="186" t="s">
        <v>30</v>
      </c>
      <c r="S20" s="228">
        <v>10</v>
      </c>
      <c r="T20" s="207">
        <v>27.652057150106089</v>
      </c>
      <c r="U20" s="207">
        <v>39.85806431502629</v>
      </c>
      <c r="V20" s="207">
        <v>20.701458968193915</v>
      </c>
      <c r="W20" s="207">
        <v>13.289469172098944</v>
      </c>
      <c r="X20" s="207">
        <v>16.679222922809945</v>
      </c>
      <c r="Y20" s="207">
        <v>17.101817243076379</v>
      </c>
      <c r="Z20" s="207">
        <v>18.775899611039595</v>
      </c>
      <c r="AA20" s="207">
        <v>25.350973587684692</v>
      </c>
      <c r="AB20" s="207">
        <v>21.582180014505077</v>
      </c>
      <c r="AC20" s="207">
        <v>21.668603344028575</v>
      </c>
      <c r="AD20" s="207">
        <v>43.778427112382559</v>
      </c>
      <c r="AE20" s="207">
        <v>21.750655152637524</v>
      </c>
      <c r="AF20" s="207">
        <v>22.205752441903947</v>
      </c>
      <c r="AG20" s="207">
        <v>24390</v>
      </c>
      <c r="AH20" s="186" t="s">
        <v>30</v>
      </c>
      <c r="AI20" s="228">
        <v>10</v>
      </c>
      <c r="AJ20" s="205">
        <v>27.785618231521106</v>
      </c>
      <c r="AK20" s="205">
        <v>39.039324120569759</v>
      </c>
      <c r="AL20" s="205">
        <v>20.359184222346705</v>
      </c>
      <c r="AM20" s="205">
        <v>13.237392528948265</v>
      </c>
      <c r="AN20" s="205">
        <v>16.690324525499971</v>
      </c>
      <c r="AO20" s="205">
        <v>16.873752332217702</v>
      </c>
      <c r="AP20" s="205">
        <v>19.087220777809549</v>
      </c>
      <c r="AQ20" s="205">
        <v>25.152942125732132</v>
      </c>
      <c r="AR20" s="205">
        <v>21.375174911277238</v>
      </c>
      <c r="AS20" s="205">
        <v>21.531546017717968</v>
      </c>
      <c r="AT20" s="205">
        <v>43.944127389159739</v>
      </c>
      <c r="AU20" s="205">
        <v>21.868172404889783</v>
      </c>
      <c r="AV20" s="205">
        <v>22.185551041209777</v>
      </c>
      <c r="AW20" s="207">
        <v>25544</v>
      </c>
      <c r="AX20" s="186" t="s">
        <v>30</v>
      </c>
      <c r="AY20" s="228">
        <v>10</v>
      </c>
      <c r="AZ20" s="205">
        <v>27.908507862051735</v>
      </c>
      <c r="BA20" s="205">
        <v>40.062340189171749</v>
      </c>
      <c r="BB20" s="205">
        <v>19.945946124836446</v>
      </c>
      <c r="BC20" s="205">
        <v>13.210421684449717</v>
      </c>
      <c r="BD20" s="205">
        <v>17.100468101433123</v>
      </c>
      <c r="BE20" s="205">
        <v>17.120370782698625</v>
      </c>
      <c r="BF20" s="205">
        <v>19.2515736338419</v>
      </c>
      <c r="BG20" s="205">
        <v>25.770406679925834</v>
      </c>
      <c r="BH20" s="205">
        <v>21.552524581702865</v>
      </c>
      <c r="BI20" s="205">
        <v>22.335897736547135</v>
      </c>
      <c r="BJ20" s="205">
        <v>46.415347465040341</v>
      </c>
      <c r="BK20" s="205">
        <v>22.546517689827596</v>
      </c>
      <c r="BL20" s="205">
        <v>22.594760717718362</v>
      </c>
      <c r="BM20" s="207">
        <v>26330</v>
      </c>
      <c r="BN20" s="186" t="s">
        <v>30</v>
      </c>
      <c r="BO20" s="228">
        <v>10</v>
      </c>
      <c r="BP20" s="205">
        <v>27.151985752754591</v>
      </c>
      <c r="BQ20" s="205">
        <v>40.844192325699986</v>
      </c>
      <c r="BR20" s="205">
        <v>20.215677267117719</v>
      </c>
      <c r="BS20" s="205">
        <v>13.26839132487288</v>
      </c>
      <c r="BT20" s="205">
        <v>17.172739798919658</v>
      </c>
      <c r="BU20" s="205">
        <v>16.861815006456819</v>
      </c>
      <c r="BV20" s="205">
        <v>19.162921777092521</v>
      </c>
      <c r="BW20" s="205">
        <v>25.742278062123116</v>
      </c>
      <c r="BX20" s="205">
        <v>21.847591372060148</v>
      </c>
      <c r="BY20" s="205">
        <v>22.792104430070058</v>
      </c>
      <c r="BZ20" s="205">
        <v>46.583788656926423</v>
      </c>
      <c r="CA20" s="205">
        <v>23.408856731609131</v>
      </c>
      <c r="CB20" s="205">
        <v>22.62603683943092</v>
      </c>
      <c r="CC20" s="207">
        <v>26954</v>
      </c>
      <c r="CD20" s="186" t="s">
        <v>30</v>
      </c>
      <c r="CE20" s="228">
        <v>10</v>
      </c>
      <c r="CF20" s="205">
        <v>26.337686892362445</v>
      </c>
      <c r="CG20" s="205">
        <v>40.758616716591355</v>
      </c>
      <c r="CH20" s="205">
        <v>20.686779545325955</v>
      </c>
      <c r="CI20" s="205">
        <v>13.043217662312479</v>
      </c>
      <c r="CJ20" s="205">
        <v>17.226662853679851</v>
      </c>
      <c r="CK20" s="205">
        <v>16.720300973926349</v>
      </c>
      <c r="CL20" s="205">
        <v>18.902181732976562</v>
      </c>
      <c r="CM20" s="205">
        <v>25.353783293572711</v>
      </c>
      <c r="CN20" s="205">
        <v>21.45373612791855</v>
      </c>
      <c r="CO20" s="205">
        <v>21.71857858679229</v>
      </c>
      <c r="CP20" s="205">
        <v>45.670647614511637</v>
      </c>
      <c r="CQ20" s="205">
        <v>23.864626417734385</v>
      </c>
      <c r="CR20" s="205">
        <v>22.35282774561934</v>
      </c>
      <c r="CS20" s="207">
        <v>27636</v>
      </c>
      <c r="CT20" s="186" t="s">
        <v>30</v>
      </c>
      <c r="CU20" s="228">
        <v>10</v>
      </c>
      <c r="CV20" s="205">
        <v>26.192974732517285</v>
      </c>
      <c r="CW20" s="205">
        <v>39.851223131978053</v>
      </c>
      <c r="CX20" s="205">
        <v>20.373749715179098</v>
      </c>
      <c r="CY20" s="205">
        <v>12.790421136488966</v>
      </c>
      <c r="CZ20" s="205">
        <v>17.307529007688885</v>
      </c>
      <c r="DA20" s="205">
        <v>16.868828430218009</v>
      </c>
      <c r="DB20" s="205">
        <v>18.546180818767887</v>
      </c>
      <c r="DC20" s="205">
        <v>24.846722918725458</v>
      </c>
      <c r="DD20" s="205">
        <v>21.002810796428228</v>
      </c>
      <c r="DE20" s="205">
        <v>21.396596262481069</v>
      </c>
      <c r="DF20" s="205">
        <v>45.269374819935287</v>
      </c>
      <c r="DG20" s="205">
        <v>23.691149758703304</v>
      </c>
      <c r="DH20" s="205">
        <v>22.071231804420464</v>
      </c>
      <c r="DI20" s="207">
        <v>27974</v>
      </c>
      <c r="DJ20" s="186" t="s">
        <v>30</v>
      </c>
      <c r="DK20" s="228">
        <v>10</v>
      </c>
      <c r="DL20" s="205">
        <v>25.901227564674105</v>
      </c>
      <c r="DM20" s="205">
        <v>38.373424493489694</v>
      </c>
      <c r="DN20" s="205">
        <v>20.136880962318724</v>
      </c>
      <c r="DO20" s="205">
        <v>12.520320620630546</v>
      </c>
      <c r="DP20" s="205">
        <v>17.199388325068004</v>
      </c>
      <c r="DQ20" s="205">
        <v>16.639853199981573</v>
      </c>
      <c r="DR20" s="205">
        <v>18.311227825927975</v>
      </c>
      <c r="DS20" s="205">
        <v>24.156565489204624</v>
      </c>
      <c r="DT20" s="205">
        <v>20.472971004525292</v>
      </c>
      <c r="DU20" s="205">
        <v>21.764145877870003</v>
      </c>
      <c r="DV20" s="205">
        <v>45.130307991897794</v>
      </c>
      <c r="DW20" s="205">
        <v>22.826638808547475</v>
      </c>
      <c r="DX20" s="205">
        <v>21.76252257740671</v>
      </c>
      <c r="DY20" s="207">
        <v>27627</v>
      </c>
      <c r="DZ20" s="186" t="s">
        <v>30</v>
      </c>
      <c r="EA20" s="228">
        <v>10</v>
      </c>
      <c r="EB20" s="205">
        <v>26.008976941158657</v>
      </c>
      <c r="EC20" s="205">
        <v>39.386670405275481</v>
      </c>
      <c r="ED20" s="205">
        <v>20.387596957154162</v>
      </c>
      <c r="EE20" s="205">
        <v>12.739714132003426</v>
      </c>
      <c r="EF20" s="205">
        <v>17.161711038651998</v>
      </c>
      <c r="EG20" s="205">
        <v>16.674798149111588</v>
      </c>
      <c r="EH20" s="205">
        <v>18.265503929722975</v>
      </c>
      <c r="EI20" s="205">
        <v>24.005162854618909</v>
      </c>
      <c r="EJ20" s="205">
        <v>20.105105772720915</v>
      </c>
      <c r="EK20" s="205">
        <v>21.453365520546871</v>
      </c>
      <c r="EL20" s="205">
        <v>46.180640968144608</v>
      </c>
      <c r="EM20" s="205">
        <v>22.267927004387431</v>
      </c>
      <c r="EN20" s="205">
        <v>21.808168659985682</v>
      </c>
      <c r="EO20" s="207">
        <v>27462</v>
      </c>
      <c r="EP20" s="186" t="s">
        <v>30</v>
      </c>
      <c r="EQ20" s="228">
        <v>10</v>
      </c>
      <c r="ER20" s="205">
        <v>26.196922702236957</v>
      </c>
      <c r="ES20" s="205">
        <v>39.115749080359393</v>
      </c>
      <c r="ET20" s="205">
        <v>20.185915979779821</v>
      </c>
      <c r="EU20" s="205">
        <v>12.807946565775648</v>
      </c>
      <c r="EV20" s="205">
        <v>17.211732716189474</v>
      </c>
      <c r="EW20" s="205">
        <v>16.552861367011346</v>
      </c>
      <c r="EX20" s="205">
        <v>17.765393635273004</v>
      </c>
      <c r="EY20" s="205">
        <v>24.312723084236385</v>
      </c>
      <c r="EZ20" s="205">
        <v>20.348201537017335</v>
      </c>
      <c r="FA20" s="205">
        <v>21.707343001484361</v>
      </c>
      <c r="FB20" s="205">
        <v>46.952694663972842</v>
      </c>
      <c r="FC20" s="205">
        <v>22.253327634705656</v>
      </c>
      <c r="FD20" s="205">
        <v>21.822628909239299</v>
      </c>
      <c r="FE20" s="207">
        <v>28857</v>
      </c>
      <c r="FF20" s="27" t="s">
        <v>30</v>
      </c>
      <c r="FG20" s="17">
        <v>10</v>
      </c>
      <c r="FH20" s="69">
        <v>27.302088105819493</v>
      </c>
      <c r="FI20" s="69">
        <v>41.027610386177479</v>
      </c>
      <c r="FJ20" s="69">
        <v>20.550122321173482</v>
      </c>
      <c r="FK20" s="69">
        <v>13.365001996700185</v>
      </c>
      <c r="FL20" s="69">
        <v>17.331115207343561</v>
      </c>
      <c r="FM20" s="69">
        <v>16.922270841496115</v>
      </c>
      <c r="FN20" s="69">
        <v>19.334439204611968</v>
      </c>
      <c r="FO20" s="69">
        <v>25.978711375743835</v>
      </c>
      <c r="FP20" s="69">
        <v>22.059924120256468</v>
      </c>
      <c r="FQ20" s="69">
        <v>22.921185922931208</v>
      </c>
      <c r="FR20" s="69">
        <v>46.675109542079298</v>
      </c>
      <c r="FS20" s="69">
        <v>24.171773786738036</v>
      </c>
      <c r="FT20" s="69">
        <v>22.860079755028792</v>
      </c>
      <c r="FU20" s="70">
        <v>26954</v>
      </c>
      <c r="FV20" s="157"/>
      <c r="FW20" s="86" t="s">
        <v>30</v>
      </c>
      <c r="FX20" s="17">
        <v>10</v>
      </c>
      <c r="FY20" s="91">
        <v>26.471366798872825</v>
      </c>
      <c r="FZ20" s="91">
        <v>40.974519973749523</v>
      </c>
      <c r="GA20" s="91">
        <v>21.043467203732508</v>
      </c>
      <c r="GB20" s="91">
        <v>13.149293387429859</v>
      </c>
      <c r="GC20" s="91">
        <v>17.381088534036206</v>
      </c>
      <c r="GD20" s="91">
        <v>16.783050327332663</v>
      </c>
      <c r="GE20" s="91">
        <v>19.082941267095411</v>
      </c>
      <c r="GF20" s="91">
        <v>25.613451662793373</v>
      </c>
      <c r="GG20" s="91">
        <v>21.678228076696968</v>
      </c>
      <c r="GH20" s="91">
        <v>21.859973811001939</v>
      </c>
      <c r="GI20" s="91">
        <v>45.771289523653806</v>
      </c>
      <c r="GJ20" s="91">
        <v>24.685374029873085</v>
      </c>
      <c r="GK20" s="91">
        <v>22.589622469439107</v>
      </c>
      <c r="GL20" s="92">
        <v>27636</v>
      </c>
      <c r="GN20" s="86" t="s">
        <v>30</v>
      </c>
      <c r="GO20" s="17">
        <v>10</v>
      </c>
      <c r="GP20" s="91">
        <v>26.333319882431653</v>
      </c>
      <c r="GQ20" s="91">
        <v>40.094163515047377</v>
      </c>
      <c r="GR20" s="91">
        <v>20.744435602196393</v>
      </c>
      <c r="GS20" s="91">
        <v>12.904912763549669</v>
      </c>
      <c r="GT20" s="91">
        <v>17.462988390923076</v>
      </c>
      <c r="GU20" s="91">
        <v>16.93124111279721</v>
      </c>
      <c r="GV20" s="91">
        <v>18.721612898130253</v>
      </c>
      <c r="GW20" s="91">
        <v>25.116704478255087</v>
      </c>
      <c r="GX20" s="91">
        <v>21.215031912909261</v>
      </c>
      <c r="GY20" s="91">
        <v>21.540677410459477</v>
      </c>
      <c r="GZ20" s="91">
        <v>45.398374524028938</v>
      </c>
      <c r="HA20" s="91">
        <v>24.489181239072821</v>
      </c>
      <c r="HB20" s="91">
        <v>22.30861478489274</v>
      </c>
      <c r="HC20" s="92">
        <v>27974</v>
      </c>
      <c r="HE20" s="27" t="s">
        <v>30</v>
      </c>
      <c r="HF20" s="17">
        <v>10</v>
      </c>
      <c r="HG20" s="69">
        <v>26.044227487689351</v>
      </c>
      <c r="HH20" s="69">
        <v>38.610577013631868</v>
      </c>
      <c r="HI20" s="69">
        <v>20.501310494405264</v>
      </c>
      <c r="HJ20" s="69">
        <v>12.626516108369421</v>
      </c>
      <c r="HK20" s="69">
        <v>17.370795373038902</v>
      </c>
      <c r="HL20" s="69">
        <v>16.706882472260915</v>
      </c>
      <c r="HM20" s="69">
        <v>18.49431386268374</v>
      </c>
      <c r="HN20" s="69">
        <v>24.423310535382445</v>
      </c>
      <c r="HO20" s="69">
        <v>20.695698186323362</v>
      </c>
      <c r="HP20" s="69">
        <v>21.903672372875967</v>
      </c>
      <c r="HQ20" s="69">
        <v>45.234924208317615</v>
      </c>
      <c r="HR20" s="69">
        <v>23.536783258552592</v>
      </c>
      <c r="HS20" s="69">
        <v>22.000620055426594</v>
      </c>
      <c r="HT20" s="70">
        <v>27627</v>
      </c>
      <c r="HV20" s="27" t="s">
        <v>30</v>
      </c>
      <c r="HW20" s="17">
        <v>10</v>
      </c>
      <c r="HX20" s="69">
        <v>26.151695676370444</v>
      </c>
      <c r="HY20" s="69">
        <v>39.588184682546036</v>
      </c>
      <c r="HZ20" s="69">
        <v>20.752046559810935</v>
      </c>
      <c r="IA20" s="69">
        <v>12.859051869432172</v>
      </c>
      <c r="IB20" s="69">
        <v>17.335265881706267</v>
      </c>
      <c r="IC20" s="69">
        <v>16.745024879826143</v>
      </c>
      <c r="ID20" s="69">
        <v>18.456759611900328</v>
      </c>
      <c r="IE20" s="69">
        <v>24.280604867305694</v>
      </c>
      <c r="IF20" s="69">
        <v>20.352281750770249</v>
      </c>
      <c r="IG20" s="69">
        <v>21.595199170655537</v>
      </c>
      <c r="IH20" s="69">
        <v>46.304415974659101</v>
      </c>
      <c r="II20" s="69">
        <v>23.023544228434929</v>
      </c>
      <c r="IJ20" s="69">
        <v>22.055715575260209</v>
      </c>
      <c r="IK20" s="70">
        <v>27462</v>
      </c>
      <c r="IM20" s="27" t="s">
        <v>30</v>
      </c>
      <c r="IN20" s="17">
        <v>10</v>
      </c>
      <c r="IO20" s="69">
        <v>26.342010713538972</v>
      </c>
      <c r="IP20" s="69">
        <v>39.313273992137333</v>
      </c>
      <c r="IQ20" s="69">
        <v>20.538861292142283</v>
      </c>
      <c r="IR20" s="69">
        <v>12.935513119197216</v>
      </c>
      <c r="IS20" s="69">
        <v>17.380345773855684</v>
      </c>
      <c r="IT20" s="69">
        <v>16.617558573390028</v>
      </c>
      <c r="IU20" s="69">
        <v>17.952390107803247</v>
      </c>
      <c r="IV20" s="69">
        <v>24.598935281377784</v>
      </c>
      <c r="IW20" s="69">
        <v>20.588109217653884</v>
      </c>
      <c r="IX20" s="69">
        <v>21.858520284343403</v>
      </c>
      <c r="IY20" s="69">
        <v>47.156885773294157</v>
      </c>
      <c r="IZ20" s="69">
        <v>23.001555650207262</v>
      </c>
      <c r="JA20" s="69">
        <v>22.07206805415365</v>
      </c>
      <c r="JB20" s="70">
        <v>28857</v>
      </c>
    </row>
    <row r="21" spans="1:262" ht="20.25" customHeight="1">
      <c r="A21" s="187" t="s">
        <v>31</v>
      </c>
      <c r="B21" s="186">
        <v>11</v>
      </c>
      <c r="C21" s="210">
        <v>30.6586083597441</v>
      </c>
      <c r="D21" s="210">
        <v>41.719755992260602</v>
      </c>
      <c r="E21" s="210">
        <v>21.075437942753101</v>
      </c>
      <c r="F21" s="210">
        <v>13.5240977743368</v>
      </c>
      <c r="G21" s="210">
        <v>16.751091613440199</v>
      </c>
      <c r="H21" s="210">
        <v>17.328399407709099</v>
      </c>
      <c r="I21" s="210">
        <v>18.995980621871801</v>
      </c>
      <c r="J21" s="210">
        <v>26.952489355472501</v>
      </c>
      <c r="K21" s="210">
        <v>21.8384550548055</v>
      </c>
      <c r="L21" s="210">
        <v>22.3747585456575</v>
      </c>
      <c r="M21" s="210">
        <v>45.770262158188203</v>
      </c>
      <c r="N21" s="210">
        <v>21.769589308060599</v>
      </c>
      <c r="O21" s="210">
        <v>23.1099886186026</v>
      </c>
      <c r="P21" s="210">
        <v>28506</v>
      </c>
      <c r="R21" s="187" t="s">
        <v>31</v>
      </c>
      <c r="S21" s="228">
        <v>11</v>
      </c>
      <c r="T21" s="210">
        <v>30.414595887616624</v>
      </c>
      <c r="U21" s="210">
        <v>40.616024920738944</v>
      </c>
      <c r="V21" s="210">
        <v>21.587229935719702</v>
      </c>
      <c r="W21" s="210">
        <v>13.519527478730492</v>
      </c>
      <c r="X21" s="210">
        <v>16.939861827287817</v>
      </c>
      <c r="Y21" s="210">
        <v>17.275761828388671</v>
      </c>
      <c r="Z21" s="210">
        <v>19.314435394011866</v>
      </c>
      <c r="AA21" s="210">
        <v>26.645323966077878</v>
      </c>
      <c r="AB21" s="210">
        <v>22.076756739916462</v>
      </c>
      <c r="AC21" s="210">
        <v>22.402461991360468</v>
      </c>
      <c r="AD21" s="210">
        <v>44.650291200886599</v>
      </c>
      <c r="AE21" s="210">
        <v>21.739340641838716</v>
      </c>
      <c r="AF21" s="210">
        <v>23.080925445037092</v>
      </c>
      <c r="AG21" s="210">
        <v>28691</v>
      </c>
      <c r="AH21" s="187" t="s">
        <v>31</v>
      </c>
      <c r="AI21" s="228">
        <v>11</v>
      </c>
      <c r="AJ21" s="208">
        <v>30.525218588999202</v>
      </c>
      <c r="AK21" s="208">
        <v>40.151191378711161</v>
      </c>
      <c r="AL21" s="208">
        <v>21.32139235285641</v>
      </c>
      <c r="AM21" s="208">
        <v>13.511323215422411</v>
      </c>
      <c r="AN21" s="208">
        <v>16.975846664284575</v>
      </c>
      <c r="AO21" s="208">
        <v>17.136655044903122</v>
      </c>
      <c r="AP21" s="208">
        <v>19.602102887707122</v>
      </c>
      <c r="AQ21" s="208">
        <v>26.424169029922478</v>
      </c>
      <c r="AR21" s="208">
        <v>22.344612513932077</v>
      </c>
      <c r="AS21" s="208">
        <v>22.24524528864363</v>
      </c>
      <c r="AT21" s="208">
        <v>45.401341243125486</v>
      </c>
      <c r="AU21" s="208">
        <v>21.679947617102794</v>
      </c>
      <c r="AV21" s="208">
        <v>23.139445402057351</v>
      </c>
      <c r="AW21" s="210">
        <v>30379</v>
      </c>
      <c r="AX21" s="187" t="s">
        <v>31</v>
      </c>
      <c r="AY21" s="228">
        <v>11</v>
      </c>
      <c r="AZ21" s="208">
        <v>30.350634835349698</v>
      </c>
      <c r="BA21" s="208">
        <v>41.171373521977166</v>
      </c>
      <c r="BB21" s="208">
        <v>20.709990216944647</v>
      </c>
      <c r="BC21" s="208">
        <v>13.486468668601328</v>
      </c>
      <c r="BD21" s="208">
        <v>17.380197245200993</v>
      </c>
      <c r="BE21" s="208">
        <v>17.409283867871228</v>
      </c>
      <c r="BF21" s="208">
        <v>19.799848544524281</v>
      </c>
      <c r="BG21" s="208">
        <v>26.972144545119118</v>
      </c>
      <c r="BH21" s="208">
        <v>22.521590906230493</v>
      </c>
      <c r="BI21" s="208">
        <v>22.859546535987295</v>
      </c>
      <c r="BJ21" s="208">
        <v>47.411223124427053</v>
      </c>
      <c r="BK21" s="208">
        <v>22.384170025736093</v>
      </c>
      <c r="BL21" s="208">
        <v>23.476395712165193</v>
      </c>
      <c r="BM21" s="210">
        <v>31365</v>
      </c>
      <c r="BN21" s="187" t="s">
        <v>31</v>
      </c>
      <c r="BO21" s="228">
        <v>11</v>
      </c>
      <c r="BP21" s="208">
        <v>29.684544988567566</v>
      </c>
      <c r="BQ21" s="208">
        <v>41.929364497328358</v>
      </c>
      <c r="BR21" s="208">
        <v>21.144225897686468</v>
      </c>
      <c r="BS21" s="208">
        <v>13.615777947656639</v>
      </c>
      <c r="BT21" s="208">
        <v>17.51221545916836</v>
      </c>
      <c r="BU21" s="208">
        <v>17.227673662004683</v>
      </c>
      <c r="BV21" s="208">
        <v>19.946304993842762</v>
      </c>
      <c r="BW21" s="208">
        <v>27.120386709907368</v>
      </c>
      <c r="BX21" s="208">
        <v>22.639074255440981</v>
      </c>
      <c r="BY21" s="208">
        <v>23.248768357069366</v>
      </c>
      <c r="BZ21" s="208">
        <v>47.024636931074838</v>
      </c>
      <c r="CA21" s="208">
        <v>23.433779922802273</v>
      </c>
      <c r="CB21" s="208">
        <v>23.571660563190072</v>
      </c>
      <c r="CC21" s="210">
        <v>32016</v>
      </c>
      <c r="CD21" s="187" t="s">
        <v>31</v>
      </c>
      <c r="CE21" s="228">
        <v>11</v>
      </c>
      <c r="CF21" s="208">
        <v>28.902665999579636</v>
      </c>
      <c r="CG21" s="208">
        <v>41.809630626945314</v>
      </c>
      <c r="CH21" s="208">
        <v>21.972431330053318</v>
      </c>
      <c r="CI21" s="208">
        <v>13.66178783448343</v>
      </c>
      <c r="CJ21" s="208">
        <v>17.553193488550285</v>
      </c>
      <c r="CK21" s="208">
        <v>17.126274434448415</v>
      </c>
      <c r="CL21" s="208">
        <v>19.707347053356401</v>
      </c>
      <c r="CM21" s="208">
        <v>26.663554190280642</v>
      </c>
      <c r="CN21" s="208">
        <v>22.269703024976145</v>
      </c>
      <c r="CO21" s="208">
        <v>22.410530551747289</v>
      </c>
      <c r="CP21" s="208">
        <v>46.83099549896172</v>
      </c>
      <c r="CQ21" s="208">
        <v>23.631360231120553</v>
      </c>
      <c r="CR21" s="208">
        <v>23.334149895681232</v>
      </c>
      <c r="CS21" s="210">
        <v>32683</v>
      </c>
      <c r="CT21" s="187" t="s">
        <v>31</v>
      </c>
      <c r="CU21" s="228">
        <v>11</v>
      </c>
      <c r="CV21" s="208">
        <v>28.669507888924006</v>
      </c>
      <c r="CW21" s="208">
        <v>40.52349207379622</v>
      </c>
      <c r="CX21" s="208">
        <v>21.626784473810101</v>
      </c>
      <c r="CY21" s="208">
        <v>13.412632801865655</v>
      </c>
      <c r="CZ21" s="208">
        <v>17.617114652148402</v>
      </c>
      <c r="DA21" s="208">
        <v>17.258753708007323</v>
      </c>
      <c r="DB21" s="208">
        <v>19.262487570168123</v>
      </c>
      <c r="DC21" s="208">
        <v>26.064135874535708</v>
      </c>
      <c r="DD21" s="208">
        <v>21.671760753749787</v>
      </c>
      <c r="DE21" s="208">
        <v>22.072683537714504</v>
      </c>
      <c r="DF21" s="208">
        <v>46.435720099797308</v>
      </c>
      <c r="DG21" s="208">
        <v>23.545157312538564</v>
      </c>
      <c r="DH21" s="208">
        <v>22.979857544062867</v>
      </c>
      <c r="DI21" s="210">
        <v>32862</v>
      </c>
      <c r="DJ21" s="187" t="s">
        <v>31</v>
      </c>
      <c r="DK21" s="228">
        <v>11</v>
      </c>
      <c r="DL21" s="208">
        <v>28.283576423340246</v>
      </c>
      <c r="DM21" s="208">
        <v>39.06830026721218</v>
      </c>
      <c r="DN21" s="208">
        <v>21.295223478801915</v>
      </c>
      <c r="DO21" s="208">
        <v>12.997303752762081</v>
      </c>
      <c r="DP21" s="208">
        <v>17.532130567518308</v>
      </c>
      <c r="DQ21" s="208">
        <v>17.010699919851064</v>
      </c>
      <c r="DR21" s="208">
        <v>19.004280999024353</v>
      </c>
      <c r="DS21" s="208">
        <v>25.398788120285257</v>
      </c>
      <c r="DT21" s="208">
        <v>21.309775049956095</v>
      </c>
      <c r="DU21" s="208">
        <v>22.218216986863453</v>
      </c>
      <c r="DV21" s="208">
        <v>45.938771273458073</v>
      </c>
      <c r="DW21" s="208">
        <v>22.864200851112777</v>
      </c>
      <c r="DX21" s="208">
        <v>22.636297400495273</v>
      </c>
      <c r="DY21" s="210">
        <v>32400</v>
      </c>
      <c r="DZ21" s="187" t="s">
        <v>31</v>
      </c>
      <c r="EA21" s="228">
        <v>11</v>
      </c>
      <c r="EB21" s="208">
        <v>28.541620140413063</v>
      </c>
      <c r="EC21" s="208">
        <v>40.121302842869028</v>
      </c>
      <c r="ED21" s="208">
        <v>21.723140337986383</v>
      </c>
      <c r="EE21" s="208">
        <v>13.068586494986903</v>
      </c>
      <c r="EF21" s="208">
        <v>17.525168292632898</v>
      </c>
      <c r="EG21" s="208">
        <v>17.020097899748151</v>
      </c>
      <c r="EH21" s="208">
        <v>19.076797791163589</v>
      </c>
      <c r="EI21" s="208">
        <v>25.311194619325637</v>
      </c>
      <c r="EJ21" s="208">
        <v>21.142966735701233</v>
      </c>
      <c r="EK21" s="208">
        <v>22.037507778589184</v>
      </c>
      <c r="EL21" s="208">
        <v>47.430704344362283</v>
      </c>
      <c r="EM21" s="208">
        <v>22.310099807317833</v>
      </c>
      <c r="EN21" s="208">
        <v>22.764862256733121</v>
      </c>
      <c r="EO21" s="210">
        <v>32283</v>
      </c>
      <c r="EP21" s="187" t="s">
        <v>31</v>
      </c>
      <c r="EQ21" s="228">
        <v>11</v>
      </c>
      <c r="ER21" s="208">
        <v>28.781438384311603</v>
      </c>
      <c r="ES21" s="208">
        <v>39.558086547395568</v>
      </c>
      <c r="ET21" s="208">
        <v>21.525926117558505</v>
      </c>
      <c r="EU21" s="208">
        <v>13.08987220540326</v>
      </c>
      <c r="EV21" s="208">
        <v>17.569290133066691</v>
      </c>
      <c r="EW21" s="208">
        <v>16.881170889880618</v>
      </c>
      <c r="EX21" s="208">
        <v>18.573034741923536</v>
      </c>
      <c r="EY21" s="208">
        <v>25.655392970483305</v>
      </c>
      <c r="EZ21" s="208">
        <v>21.242218435537161</v>
      </c>
      <c r="FA21" s="208">
        <v>22.475558842749706</v>
      </c>
      <c r="FB21" s="208">
        <v>48.372389773617236</v>
      </c>
      <c r="FC21" s="208">
        <v>22.272094109404584</v>
      </c>
      <c r="FD21" s="208">
        <v>22.813395087823597</v>
      </c>
      <c r="FE21" s="210">
        <v>33852</v>
      </c>
      <c r="FF21" s="14" t="s">
        <v>31</v>
      </c>
      <c r="FG21" s="17">
        <v>11</v>
      </c>
      <c r="FH21" s="71">
        <v>29.84375004824064</v>
      </c>
      <c r="FI21" s="71">
        <v>42.117696128393781</v>
      </c>
      <c r="FJ21" s="71">
        <v>21.522684153118238</v>
      </c>
      <c r="FK21" s="71">
        <v>13.738107331175883</v>
      </c>
      <c r="FL21" s="71">
        <v>17.689834364220534</v>
      </c>
      <c r="FM21" s="71">
        <v>17.294719940797627</v>
      </c>
      <c r="FN21" s="71">
        <v>20.144766046983154</v>
      </c>
      <c r="FO21" s="71">
        <v>27.372182041428196</v>
      </c>
      <c r="FP21" s="71">
        <v>22.884228122684597</v>
      </c>
      <c r="FQ21" s="71">
        <v>23.398970551984316</v>
      </c>
      <c r="FR21" s="71">
        <v>47.122871710789909</v>
      </c>
      <c r="FS21" s="71">
        <v>24.207425327313736</v>
      </c>
      <c r="FT21" s="71">
        <v>23.834985295091471</v>
      </c>
      <c r="FU21" s="72">
        <v>32016</v>
      </c>
      <c r="FV21" s="157"/>
      <c r="FW21" s="89" t="s">
        <v>31</v>
      </c>
      <c r="FX21" s="17">
        <v>11</v>
      </c>
      <c r="FY21" s="93">
        <v>29.045973541441473</v>
      </c>
      <c r="FZ21" s="93">
        <v>42.024940127037873</v>
      </c>
      <c r="GA21" s="93">
        <v>22.373087729735047</v>
      </c>
      <c r="GB21" s="93">
        <v>13.793126787234446</v>
      </c>
      <c r="GC21" s="93">
        <v>17.728343166969694</v>
      </c>
      <c r="GD21" s="93">
        <v>17.203203725578806</v>
      </c>
      <c r="GE21" s="93">
        <v>19.923222478530583</v>
      </c>
      <c r="GF21" s="93">
        <v>26.941037162882406</v>
      </c>
      <c r="GG21" s="93">
        <v>22.533071899216882</v>
      </c>
      <c r="GH21" s="93">
        <v>22.567924942620913</v>
      </c>
      <c r="GI21" s="93">
        <v>46.938143744219815</v>
      </c>
      <c r="GJ21" s="93">
        <v>24.453979502298036</v>
      </c>
      <c r="GK21" s="93">
        <v>23.601171910283355</v>
      </c>
      <c r="GL21" s="106">
        <v>32683</v>
      </c>
      <c r="GN21" s="89" t="s">
        <v>31</v>
      </c>
      <c r="GO21" s="17">
        <v>11</v>
      </c>
      <c r="GP21" s="93">
        <v>28.826805134490566</v>
      </c>
      <c r="GQ21" s="93">
        <v>40.794694431019316</v>
      </c>
      <c r="GR21" s="93">
        <v>22.034504477223646</v>
      </c>
      <c r="GS21" s="93">
        <v>13.549684223937101</v>
      </c>
      <c r="GT21" s="93">
        <v>17.795634042744698</v>
      </c>
      <c r="GU21" s="93">
        <v>17.334676006963562</v>
      </c>
      <c r="GV21" s="93">
        <v>19.46741402194608</v>
      </c>
      <c r="GW21" s="93">
        <v>26.354963361090295</v>
      </c>
      <c r="GX21" s="93">
        <v>21.930557186505187</v>
      </c>
      <c r="GY21" s="93">
        <v>22.232035957116363</v>
      </c>
      <c r="GZ21" s="93">
        <v>46.575108517274259</v>
      </c>
      <c r="HA21" s="93">
        <v>24.349153522958318</v>
      </c>
      <c r="HB21" s="93">
        <v>23.247660614737036</v>
      </c>
      <c r="HC21" s="106">
        <v>32862</v>
      </c>
      <c r="HE21" s="14" t="s">
        <v>31</v>
      </c>
      <c r="HF21" s="17">
        <v>11</v>
      </c>
      <c r="HG21" s="71">
        <v>28.442991510009033</v>
      </c>
      <c r="HH21" s="71">
        <v>39.333051714454768</v>
      </c>
      <c r="HI21" s="71">
        <v>21.700057979617846</v>
      </c>
      <c r="HJ21" s="71">
        <v>13.127320599016533</v>
      </c>
      <c r="HK21" s="71">
        <v>17.726983508190859</v>
      </c>
      <c r="HL21" s="71">
        <v>17.088334405852745</v>
      </c>
      <c r="HM21" s="71">
        <v>19.21660232866537</v>
      </c>
      <c r="HN21" s="71">
        <v>25.684086621095435</v>
      </c>
      <c r="HO21" s="71">
        <v>21.573987751969195</v>
      </c>
      <c r="HP21" s="71">
        <v>22.379077188176492</v>
      </c>
      <c r="HQ21" s="71">
        <v>46.05897489452574</v>
      </c>
      <c r="HR21" s="71">
        <v>23.586739856596594</v>
      </c>
      <c r="HS21" s="71">
        <v>22.904685774525475</v>
      </c>
      <c r="HT21" s="72">
        <v>32400</v>
      </c>
      <c r="HV21" s="14" t="s">
        <v>31</v>
      </c>
      <c r="HW21" s="17">
        <v>11</v>
      </c>
      <c r="HX21" s="71">
        <v>28.693647237932066</v>
      </c>
      <c r="HY21" s="71">
        <v>40.330284436349302</v>
      </c>
      <c r="HZ21" s="71">
        <v>22.133969107227298</v>
      </c>
      <c r="IA21" s="71">
        <v>13.20882823090904</v>
      </c>
      <c r="IB21" s="71">
        <v>17.724010635899177</v>
      </c>
      <c r="IC21" s="71">
        <v>17.103459013360304</v>
      </c>
      <c r="ID21" s="71">
        <v>19.306714141643575</v>
      </c>
      <c r="IE21" s="71">
        <v>25.602706361164174</v>
      </c>
      <c r="IF21" s="71">
        <v>21.423003772681287</v>
      </c>
      <c r="IG21" s="71">
        <v>22.203721399283744</v>
      </c>
      <c r="IH21" s="71">
        <v>47.571007033447238</v>
      </c>
      <c r="II21" s="71">
        <v>23.071356919421991</v>
      </c>
      <c r="IJ21" s="71">
        <v>23.04390140012487</v>
      </c>
      <c r="IK21" s="72">
        <v>32283</v>
      </c>
      <c r="IM21" s="14" t="s">
        <v>31</v>
      </c>
      <c r="IN21" s="17">
        <v>11</v>
      </c>
      <c r="IO21" s="71">
        <v>28.935652755716102</v>
      </c>
      <c r="IP21" s="71">
        <v>39.77688440224108</v>
      </c>
      <c r="IQ21" s="71">
        <v>21.920040863919116</v>
      </c>
      <c r="IR21" s="71">
        <v>13.22572633963504</v>
      </c>
      <c r="IS21" s="71">
        <v>17.757716479525911</v>
      </c>
      <c r="IT21" s="71">
        <v>16.95585715885726</v>
      </c>
      <c r="IU21" s="71">
        <v>18.796906739627993</v>
      </c>
      <c r="IV21" s="71">
        <v>25.960089181576699</v>
      </c>
      <c r="IW21" s="71">
        <v>21.512797929093704</v>
      </c>
      <c r="IX21" s="71">
        <v>22.642698769023951</v>
      </c>
      <c r="IY21" s="71">
        <v>48.579113873181967</v>
      </c>
      <c r="IZ21" s="71">
        <v>23.027601606199905</v>
      </c>
      <c r="JA21" s="71">
        <v>23.091666807666883</v>
      </c>
      <c r="JB21" s="72">
        <v>33852</v>
      </c>
    </row>
    <row r="22" spans="1:262" ht="19.5" customHeight="1">
      <c r="A22" s="316" t="s">
        <v>450</v>
      </c>
      <c r="B22" s="186">
        <v>12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R22" s="211" t="s">
        <v>281</v>
      </c>
      <c r="S22" s="228">
        <v>12</v>
      </c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185" t="s">
        <v>243</v>
      </c>
      <c r="AI22" s="228">
        <v>12</v>
      </c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12"/>
      <c r="AX22" s="185" t="s">
        <v>243</v>
      </c>
      <c r="AY22" s="228">
        <v>12</v>
      </c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12"/>
      <c r="BN22" s="185" t="s">
        <v>243</v>
      </c>
      <c r="BO22" s="228">
        <v>12</v>
      </c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5"/>
      <c r="CA22" s="205"/>
      <c r="CB22" s="205"/>
      <c r="CC22" s="212"/>
      <c r="CD22" s="185" t="s">
        <v>243</v>
      </c>
      <c r="CE22" s="228">
        <v>12</v>
      </c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212"/>
      <c r="CT22" s="185" t="s">
        <v>243</v>
      </c>
      <c r="CU22" s="228">
        <v>12</v>
      </c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12"/>
      <c r="DJ22" s="185" t="s">
        <v>243</v>
      </c>
      <c r="DK22" s="228">
        <v>12</v>
      </c>
      <c r="DL22" s="205"/>
      <c r="DM22" s="205"/>
      <c r="DN22" s="205"/>
      <c r="DO22" s="205"/>
      <c r="DP22" s="205"/>
      <c r="DQ22" s="205"/>
      <c r="DR22" s="205"/>
      <c r="DS22" s="205"/>
      <c r="DT22" s="205"/>
      <c r="DU22" s="205"/>
      <c r="DV22" s="205"/>
      <c r="DW22" s="205"/>
      <c r="DX22" s="205"/>
      <c r="DY22" s="212"/>
      <c r="DZ22" s="185" t="s">
        <v>243</v>
      </c>
      <c r="EA22" s="228">
        <v>12</v>
      </c>
      <c r="EB22" s="205"/>
      <c r="EC22" s="205"/>
      <c r="ED22" s="205"/>
      <c r="EE22" s="205"/>
      <c r="EF22" s="205"/>
      <c r="EG22" s="205"/>
      <c r="EH22" s="205"/>
      <c r="EI22" s="205"/>
      <c r="EJ22" s="205"/>
      <c r="EK22" s="205"/>
      <c r="EL22" s="205"/>
      <c r="EM22" s="205"/>
      <c r="EN22" s="205"/>
      <c r="EO22" s="212"/>
      <c r="EP22" s="185" t="s">
        <v>243</v>
      </c>
      <c r="EQ22" s="228">
        <v>12</v>
      </c>
      <c r="ER22" s="205"/>
      <c r="ES22" s="205"/>
      <c r="ET22" s="205"/>
      <c r="EU22" s="205"/>
      <c r="EV22" s="205"/>
      <c r="EW22" s="205"/>
      <c r="EX22" s="205"/>
      <c r="EY22" s="205"/>
      <c r="EZ22" s="205"/>
      <c r="FA22" s="205"/>
      <c r="FB22" s="205"/>
      <c r="FC22" s="205"/>
      <c r="FD22" s="205"/>
      <c r="FE22" s="212"/>
      <c r="FF22" s="16" t="s">
        <v>32</v>
      </c>
      <c r="FG22" s="17">
        <v>12</v>
      </c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74"/>
      <c r="FV22" s="68"/>
      <c r="FW22" s="16" t="s">
        <v>32</v>
      </c>
      <c r="FX22" s="17">
        <v>12</v>
      </c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4"/>
      <c r="GN22" s="16" t="s">
        <v>115</v>
      </c>
      <c r="GO22" s="17">
        <v>12</v>
      </c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4"/>
      <c r="HE22" s="73" t="s">
        <v>86</v>
      </c>
      <c r="HF22" s="17">
        <v>12</v>
      </c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74"/>
      <c r="HV22" s="73" t="s">
        <v>86</v>
      </c>
      <c r="HW22" s="17">
        <v>12</v>
      </c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74"/>
      <c r="IM22" s="73" t="s">
        <v>86</v>
      </c>
      <c r="IN22" s="17">
        <v>12</v>
      </c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74"/>
    </row>
    <row r="23" spans="1:262">
      <c r="A23" s="322" t="s">
        <v>33</v>
      </c>
      <c r="B23" s="186">
        <v>13</v>
      </c>
      <c r="C23" s="207">
        <v>35.280526614751103</v>
      </c>
      <c r="D23" s="207">
        <v>42.664443923531401</v>
      </c>
      <c r="E23" s="207">
        <v>22.630188287305799</v>
      </c>
      <c r="F23" s="207">
        <v>14.286840926739</v>
      </c>
      <c r="G23" s="207">
        <v>16.946297391211299</v>
      </c>
      <c r="H23" s="207">
        <v>17.326322666327599</v>
      </c>
      <c r="I23" s="207">
        <v>19.644529211855598</v>
      </c>
      <c r="J23" s="207">
        <v>28.748174307460101</v>
      </c>
      <c r="K23" s="207">
        <v>23.019991769641202</v>
      </c>
      <c r="L23" s="207">
        <v>23.329266816769401</v>
      </c>
      <c r="M23" s="207">
        <v>48.506774307249799</v>
      </c>
      <c r="N23" s="207">
        <v>21.628758187693801</v>
      </c>
      <c r="O23" s="207">
        <v>24.5334718652223</v>
      </c>
      <c r="P23" s="207">
        <v>10596</v>
      </c>
      <c r="R23" s="188" t="s">
        <v>33</v>
      </c>
      <c r="S23" s="228">
        <v>13</v>
      </c>
      <c r="T23" s="207">
        <v>35.717614995086535</v>
      </c>
      <c r="U23" s="207">
        <v>40.543950606394155</v>
      </c>
      <c r="V23" s="207">
        <v>23.470359873076163</v>
      </c>
      <c r="W23" s="207">
        <v>14.003123623256181</v>
      </c>
      <c r="X23" s="207">
        <v>17.40045473837775</v>
      </c>
      <c r="Y23" s="207">
        <v>17.431920958644312</v>
      </c>
      <c r="Z23" s="207">
        <v>20.336854752968197</v>
      </c>
      <c r="AA23" s="207">
        <v>28.59363565322667</v>
      </c>
      <c r="AB23" s="207">
        <v>23.091212926422266</v>
      </c>
      <c r="AC23" s="207">
        <v>23.581747151813722</v>
      </c>
      <c r="AD23" s="207">
        <v>47.277923434494433</v>
      </c>
      <c r="AE23" s="207">
        <v>21.718800995319459</v>
      </c>
      <c r="AF23" s="207">
        <v>24.737518207269343</v>
      </c>
      <c r="AG23" s="207">
        <v>10599</v>
      </c>
      <c r="AH23" s="188" t="s">
        <v>33</v>
      </c>
      <c r="AI23" s="228">
        <v>13</v>
      </c>
      <c r="AJ23" s="205">
        <v>35.584298793963264</v>
      </c>
      <c r="AK23" s="205">
        <v>41.63858401454204</v>
      </c>
      <c r="AL23" s="205">
        <v>23.419023109159774</v>
      </c>
      <c r="AM23" s="205">
        <v>13.845787227548914</v>
      </c>
      <c r="AN23" s="205">
        <v>17.417548626199885</v>
      </c>
      <c r="AO23" s="205">
        <v>17.491927003368509</v>
      </c>
      <c r="AP23" s="205">
        <v>20.558125487013964</v>
      </c>
      <c r="AQ23" s="205">
        <v>27.709199602052429</v>
      </c>
      <c r="AR23" s="205">
        <v>24.14908271880056</v>
      </c>
      <c r="AS23" s="205">
        <v>23.257750133459719</v>
      </c>
      <c r="AT23" s="205">
        <v>48.771302434516073</v>
      </c>
      <c r="AU23" s="205">
        <v>21.412239624638236</v>
      </c>
      <c r="AV23" s="205">
        <v>24.840183558927894</v>
      </c>
      <c r="AW23" s="205">
        <v>11534</v>
      </c>
      <c r="AX23" s="188" t="s">
        <v>33</v>
      </c>
      <c r="AY23" s="228">
        <v>13</v>
      </c>
      <c r="AZ23" s="205">
        <v>34.536315465580572</v>
      </c>
      <c r="BA23" s="205">
        <v>43.230973922188241</v>
      </c>
      <c r="BB23" s="205">
        <v>22.163604185846527</v>
      </c>
      <c r="BC23" s="205">
        <v>13.897027135040204</v>
      </c>
      <c r="BD23" s="205">
        <v>17.902678646999796</v>
      </c>
      <c r="BE23" s="205">
        <v>17.913285052260804</v>
      </c>
      <c r="BF23" s="205">
        <v>20.674705437397908</v>
      </c>
      <c r="BG23" s="205">
        <v>27.217370305203307</v>
      </c>
      <c r="BH23" s="205">
        <v>24.199204934541644</v>
      </c>
      <c r="BI23" s="205">
        <v>23.234209691664841</v>
      </c>
      <c r="BJ23" s="205">
        <v>50.569829743755591</v>
      </c>
      <c r="BK23" s="205">
        <v>22.988160244102655</v>
      </c>
      <c r="BL23" s="205">
        <v>24.88020524861826</v>
      </c>
      <c r="BM23" s="205">
        <v>12065</v>
      </c>
      <c r="BN23" s="188" t="s">
        <v>33</v>
      </c>
      <c r="BO23" s="228">
        <v>13</v>
      </c>
      <c r="BP23" s="205">
        <v>34.195325793470921</v>
      </c>
      <c r="BQ23" s="205">
        <v>44.469735941084338</v>
      </c>
      <c r="BR23" s="205">
        <v>22.382105677418632</v>
      </c>
      <c r="BS23" s="205">
        <v>13.822174431961523</v>
      </c>
      <c r="BT23" s="205">
        <v>18.175269158357313</v>
      </c>
      <c r="BU23" s="205">
        <v>17.864602023272358</v>
      </c>
      <c r="BV23" s="205">
        <v>21.138173988884819</v>
      </c>
      <c r="BW23" s="205">
        <v>28.05923645348258</v>
      </c>
      <c r="BX23" s="205">
        <v>24.254614699371157</v>
      </c>
      <c r="BY23" s="205">
        <v>23.368349434796691</v>
      </c>
      <c r="BZ23" s="205">
        <v>48.469759944319627</v>
      </c>
      <c r="CA23" s="205">
        <v>24.521804106056056</v>
      </c>
      <c r="CB23" s="205">
        <v>25.037471043523592</v>
      </c>
      <c r="CC23" s="205">
        <v>12467</v>
      </c>
      <c r="CD23" s="188" t="s">
        <v>33</v>
      </c>
      <c r="CE23" s="228">
        <v>13</v>
      </c>
      <c r="CF23" s="205">
        <v>33.728219357528957</v>
      </c>
      <c r="CG23" s="205">
        <v>44.034565375917722</v>
      </c>
      <c r="CH23" s="205">
        <v>23.44229897472486</v>
      </c>
      <c r="CI23" s="205">
        <v>14.40556477571063</v>
      </c>
      <c r="CJ23" s="205">
        <v>18.021658641959068</v>
      </c>
      <c r="CK23" s="205">
        <v>17.712507386396044</v>
      </c>
      <c r="CL23" s="205">
        <v>20.750122701401217</v>
      </c>
      <c r="CM23" s="205">
        <v>28.246835123785438</v>
      </c>
      <c r="CN23" s="205">
        <v>23.190623771454316</v>
      </c>
      <c r="CO23" s="205">
        <v>22.983096381584524</v>
      </c>
      <c r="CP23" s="205">
        <v>51.150686284359743</v>
      </c>
      <c r="CQ23" s="205">
        <v>23.340664223044392</v>
      </c>
      <c r="CR23" s="205">
        <v>24.811383098268344</v>
      </c>
      <c r="CS23" s="205">
        <v>12938</v>
      </c>
      <c r="CT23" s="188" t="s">
        <v>33</v>
      </c>
      <c r="CU23" s="228">
        <v>13</v>
      </c>
      <c r="CV23" s="205">
        <v>33.507352557037045</v>
      </c>
      <c r="CW23" s="205">
        <v>41.616649528838884</v>
      </c>
      <c r="CX23" s="205">
        <v>23.119935610899571</v>
      </c>
      <c r="CY23" s="205">
        <v>14.419558168671742</v>
      </c>
      <c r="CZ23" s="205">
        <v>18.123109625153095</v>
      </c>
      <c r="DA23" s="205">
        <v>17.56452671697183</v>
      </c>
      <c r="DB23" s="205">
        <v>20.38155824237635</v>
      </c>
      <c r="DC23" s="205">
        <v>27.548482181953247</v>
      </c>
      <c r="DD23" s="205">
        <v>22.548735082641432</v>
      </c>
      <c r="DE23" s="205">
        <v>22.698346295213348</v>
      </c>
      <c r="DF23" s="205">
        <v>52.471817897501353</v>
      </c>
      <c r="DG23" s="205">
        <v>23.6565306550416</v>
      </c>
      <c r="DH23" s="205">
        <v>24.408532209713314</v>
      </c>
      <c r="DI23" s="205">
        <v>12527</v>
      </c>
      <c r="DJ23" s="188" t="s">
        <v>33</v>
      </c>
      <c r="DK23" s="228">
        <v>13</v>
      </c>
      <c r="DL23" s="205">
        <v>33.007507233227635</v>
      </c>
      <c r="DM23" s="205">
        <v>39.823357872280177</v>
      </c>
      <c r="DN23" s="205">
        <v>23.600789303475889</v>
      </c>
      <c r="DO23" s="205">
        <v>14.03398510845099</v>
      </c>
      <c r="DP23" s="205">
        <v>18.059948385316744</v>
      </c>
      <c r="DQ23" s="205">
        <v>17.370155479927863</v>
      </c>
      <c r="DR23" s="205">
        <v>20.540067638984244</v>
      </c>
      <c r="DS23" s="205">
        <v>27.10256122059754</v>
      </c>
      <c r="DT23" s="205">
        <v>23.33759144155206</v>
      </c>
      <c r="DU23" s="205">
        <v>22.796484723594524</v>
      </c>
      <c r="DV23" s="205">
        <v>51.252288166279548</v>
      </c>
      <c r="DW23" s="205">
        <v>23.952216208007179</v>
      </c>
      <c r="DX23" s="205">
        <v>24.216056371948433</v>
      </c>
      <c r="DY23" s="205">
        <v>12170</v>
      </c>
      <c r="DZ23" s="188" t="s">
        <v>33</v>
      </c>
      <c r="EA23" s="228">
        <v>13</v>
      </c>
      <c r="EB23" s="205">
        <v>33.326731847088084</v>
      </c>
      <c r="EC23" s="205">
        <v>40.504634488108316</v>
      </c>
      <c r="ED23" s="205">
        <v>24.537735850595421</v>
      </c>
      <c r="EE23" s="205">
        <v>13.887080529269484</v>
      </c>
      <c r="EF23" s="205">
        <v>18.127466783360575</v>
      </c>
      <c r="EG23" s="205">
        <v>17.315406995905331</v>
      </c>
      <c r="EH23" s="205">
        <v>20.799910291019579</v>
      </c>
      <c r="EI23" s="205">
        <v>26.780660455820154</v>
      </c>
      <c r="EJ23" s="205">
        <v>23.482375784155757</v>
      </c>
      <c r="EK23" s="205">
        <v>23.027192467162024</v>
      </c>
      <c r="EL23" s="205">
        <v>52.951534108637468</v>
      </c>
      <c r="EM23" s="205">
        <v>24.083679504980964</v>
      </c>
      <c r="EN23" s="205">
        <v>24.496201106576745</v>
      </c>
      <c r="EO23" s="205">
        <v>12496</v>
      </c>
      <c r="EP23" s="188" t="s">
        <v>33</v>
      </c>
      <c r="EQ23" s="228">
        <v>13</v>
      </c>
      <c r="ER23" s="205">
        <v>33.839569682613188</v>
      </c>
      <c r="ES23" s="205">
        <v>39.62554969963594</v>
      </c>
      <c r="ET23" s="205">
        <v>23.406333356014066</v>
      </c>
      <c r="EU23" s="205">
        <v>13.42274913291126</v>
      </c>
      <c r="EV23" s="205">
        <v>18.210061669685938</v>
      </c>
      <c r="EW23" s="205">
        <v>17.048197740765591</v>
      </c>
      <c r="EX23" s="205">
        <v>20.181989568323573</v>
      </c>
      <c r="EY23" s="205">
        <v>26.943863281692884</v>
      </c>
      <c r="EZ23" s="205">
        <v>22.790269799096659</v>
      </c>
      <c r="FA23" s="205">
        <v>24.00123157403781</v>
      </c>
      <c r="FB23" s="205">
        <v>53.190005118065727</v>
      </c>
      <c r="FC23" s="205">
        <v>23.494165750562811</v>
      </c>
      <c r="FD23" s="205">
        <v>24.514294022395564</v>
      </c>
      <c r="FE23" s="205">
        <v>13091</v>
      </c>
      <c r="FF23" s="21" t="s">
        <v>33</v>
      </c>
      <c r="FG23" s="17">
        <v>13</v>
      </c>
      <c r="FH23" s="69">
        <v>34.344531900020144</v>
      </c>
      <c r="FI23" s="69">
        <v>44.670589203287676</v>
      </c>
      <c r="FJ23" s="69">
        <v>22.814529895864265</v>
      </c>
      <c r="FK23" s="69">
        <v>13.994425586750527</v>
      </c>
      <c r="FL23" s="69">
        <v>18.394575587244436</v>
      </c>
      <c r="FM23" s="69">
        <v>17.940119702151343</v>
      </c>
      <c r="FN23" s="69">
        <v>21.386959721633239</v>
      </c>
      <c r="FO23" s="69">
        <v>28.342966269121241</v>
      </c>
      <c r="FP23" s="69">
        <v>24.518639189256611</v>
      </c>
      <c r="FQ23" s="69">
        <v>23.535425439999642</v>
      </c>
      <c r="FR23" s="69">
        <v>48.586018956197016</v>
      </c>
      <c r="FS23" s="69">
        <v>25.378938927619508</v>
      </c>
      <c r="FT23" s="69">
        <v>25.349048480969898</v>
      </c>
      <c r="FU23" s="69">
        <v>12467</v>
      </c>
      <c r="FV23" s="157"/>
      <c r="FW23" s="21" t="s">
        <v>33</v>
      </c>
      <c r="FX23" s="17">
        <v>13</v>
      </c>
      <c r="FY23" s="91">
        <v>33.864434575654336</v>
      </c>
      <c r="FZ23" s="91">
        <v>44.256183773699021</v>
      </c>
      <c r="GA23" s="91">
        <v>23.886603550756043</v>
      </c>
      <c r="GB23" s="91">
        <v>14.578414617737423</v>
      </c>
      <c r="GC23" s="91">
        <v>18.248873672413733</v>
      </c>
      <c r="GD23" s="91">
        <v>17.815577942455906</v>
      </c>
      <c r="GE23" s="91">
        <v>21.045461359156352</v>
      </c>
      <c r="GF23" s="91">
        <v>28.572668151066122</v>
      </c>
      <c r="GG23" s="91">
        <v>23.506977181274184</v>
      </c>
      <c r="GH23" s="91">
        <v>23.15577815058365</v>
      </c>
      <c r="GI23" s="91">
        <v>51.291917766075976</v>
      </c>
      <c r="GJ23" s="91">
        <v>24.19107926257653</v>
      </c>
      <c r="GK23" s="91">
        <v>25.139230500535493</v>
      </c>
      <c r="GL23" s="91">
        <v>12938</v>
      </c>
      <c r="GN23" s="21" t="s">
        <v>33</v>
      </c>
      <c r="GO23" s="17">
        <v>13</v>
      </c>
      <c r="GP23" s="91">
        <v>33.674060671953399</v>
      </c>
      <c r="GQ23" s="91">
        <v>41.932077246779045</v>
      </c>
      <c r="GR23" s="91">
        <v>23.565953983165787</v>
      </c>
      <c r="GS23" s="91">
        <v>14.600314516997713</v>
      </c>
      <c r="GT23" s="91">
        <v>18.354096640200488</v>
      </c>
      <c r="GU23" s="91">
        <v>17.670820820604259</v>
      </c>
      <c r="GV23" s="91">
        <v>20.660759716528784</v>
      </c>
      <c r="GW23" s="91">
        <v>27.884321218113787</v>
      </c>
      <c r="GX23" s="91">
        <v>22.890386777802643</v>
      </c>
      <c r="GY23" s="91">
        <v>22.867065878086471</v>
      </c>
      <c r="GZ23" s="91">
        <v>52.684493529938443</v>
      </c>
      <c r="HA23" s="91">
        <v>24.531119454996066</v>
      </c>
      <c r="HB23" s="91">
        <v>24.740860314975453</v>
      </c>
      <c r="HC23" s="91">
        <v>12527</v>
      </c>
      <c r="HE23" s="21" t="s">
        <v>33</v>
      </c>
      <c r="HF23" s="17">
        <v>13</v>
      </c>
      <c r="HG23" s="69">
        <v>33.177648009784384</v>
      </c>
      <c r="HH23" s="69">
        <v>40.155008266737333</v>
      </c>
      <c r="HI23" s="69">
        <v>24.053307996478832</v>
      </c>
      <c r="HJ23" s="69">
        <v>14.229089279439588</v>
      </c>
      <c r="HK23" s="69">
        <v>18.301165309548249</v>
      </c>
      <c r="HL23" s="69">
        <v>17.467773730444492</v>
      </c>
      <c r="HM23" s="69">
        <v>20.80189920346627</v>
      </c>
      <c r="HN23" s="69">
        <v>27.430769311373673</v>
      </c>
      <c r="HO23" s="69">
        <v>23.648513133557319</v>
      </c>
      <c r="HP23" s="69">
        <v>22.992878521089427</v>
      </c>
      <c r="HQ23" s="69">
        <v>51.447529634274325</v>
      </c>
      <c r="HR23" s="69">
        <v>24.760173518947624</v>
      </c>
      <c r="HS23" s="69">
        <v>24.539559080836042</v>
      </c>
      <c r="HT23" s="69">
        <v>12170</v>
      </c>
      <c r="HV23" s="21" t="s">
        <v>33</v>
      </c>
      <c r="HW23" s="17">
        <v>13</v>
      </c>
      <c r="HX23" s="69">
        <v>33.481709055358536</v>
      </c>
      <c r="HY23" s="69">
        <v>40.723581729616114</v>
      </c>
      <c r="HZ23" s="69">
        <v>25.018213056724807</v>
      </c>
      <c r="IA23" s="69">
        <v>14.083169270784975</v>
      </c>
      <c r="IB23" s="69">
        <v>18.384522841874222</v>
      </c>
      <c r="IC23" s="69">
        <v>17.428776249509717</v>
      </c>
      <c r="ID23" s="69">
        <v>21.105629468273214</v>
      </c>
      <c r="IE23" s="69">
        <v>27.111212864422058</v>
      </c>
      <c r="IF23" s="69">
        <v>23.789371509952989</v>
      </c>
      <c r="IG23" s="69">
        <v>23.233445981350307</v>
      </c>
      <c r="IH23" s="69">
        <v>53.122137198207341</v>
      </c>
      <c r="II23" s="69">
        <v>24.914456803263796</v>
      </c>
      <c r="IJ23" s="69">
        <v>24.831825561521359</v>
      </c>
      <c r="IK23" s="69">
        <v>12496</v>
      </c>
      <c r="IM23" s="21" t="s">
        <v>33</v>
      </c>
      <c r="IN23" s="17">
        <v>13</v>
      </c>
      <c r="IO23" s="69">
        <v>33.98869341430418</v>
      </c>
      <c r="IP23" s="69">
        <v>39.829229500866823</v>
      </c>
      <c r="IQ23" s="69">
        <v>23.875780786630095</v>
      </c>
      <c r="IR23" s="69">
        <v>13.575438377298658</v>
      </c>
      <c r="IS23" s="69">
        <v>18.450869902920665</v>
      </c>
      <c r="IT23" s="69">
        <v>17.145259126477789</v>
      </c>
      <c r="IU23" s="69">
        <v>20.480927733112409</v>
      </c>
      <c r="IV23" s="69">
        <v>27.285380357911276</v>
      </c>
      <c r="IW23" s="69">
        <v>23.106110447842564</v>
      </c>
      <c r="IX23" s="69">
        <v>24.184648130690768</v>
      </c>
      <c r="IY23" s="69">
        <v>53.46530766179513</v>
      </c>
      <c r="IZ23" s="69">
        <v>24.318979431531858</v>
      </c>
      <c r="JA23" s="69">
        <v>24.848772743441412</v>
      </c>
      <c r="JB23" s="69">
        <v>13091</v>
      </c>
    </row>
    <row r="24" spans="1:262">
      <c r="A24" s="322" t="s">
        <v>34</v>
      </c>
      <c r="B24" s="186">
        <v>14</v>
      </c>
      <c r="C24" s="207">
        <v>27.218483828058702</v>
      </c>
      <c r="D24" s="207">
        <v>40.210328663844102</v>
      </c>
      <c r="E24" s="207">
        <v>19.2975379798023</v>
      </c>
      <c r="F24" s="207">
        <v>12.8972781951611</v>
      </c>
      <c r="G24" s="207">
        <v>15.8704283419977</v>
      </c>
      <c r="H24" s="207">
        <v>16.770039499691801</v>
      </c>
      <c r="I24" s="207">
        <v>18.074072034253</v>
      </c>
      <c r="J24" s="207">
        <v>25.811261654022299</v>
      </c>
      <c r="K24" s="207">
        <v>21.193153139817699</v>
      </c>
      <c r="L24" s="207">
        <v>21.339621672942801</v>
      </c>
      <c r="M24" s="207">
        <v>45.717086909803697</v>
      </c>
      <c r="N24" s="207">
        <v>21.7916599337732</v>
      </c>
      <c r="O24" s="207">
        <v>21.820710937176699</v>
      </c>
      <c r="P24" s="207">
        <v>12351</v>
      </c>
      <c r="R24" s="188" t="s">
        <v>34</v>
      </c>
      <c r="S24" s="228">
        <v>14</v>
      </c>
      <c r="T24" s="207">
        <v>26.807254598356032</v>
      </c>
      <c r="U24" s="207">
        <v>40.249433014375633</v>
      </c>
      <c r="V24" s="207">
        <v>20.047376975880471</v>
      </c>
      <c r="W24" s="207">
        <v>13.431862681533385</v>
      </c>
      <c r="X24" s="207">
        <v>15.916776210125866</v>
      </c>
      <c r="Y24" s="207">
        <v>16.564058842971257</v>
      </c>
      <c r="Z24" s="207">
        <v>18.174096393045875</v>
      </c>
      <c r="AA24" s="207">
        <v>25.583830208825326</v>
      </c>
      <c r="AB24" s="207">
        <v>21.384195799071652</v>
      </c>
      <c r="AC24" s="207">
        <v>21.080206028064847</v>
      </c>
      <c r="AD24" s="207">
        <v>45.02330325067669</v>
      </c>
      <c r="AE24" s="207">
        <v>21.631939934173818</v>
      </c>
      <c r="AF24" s="207">
        <v>21.742099258995694</v>
      </c>
      <c r="AG24" s="207">
        <v>12708</v>
      </c>
      <c r="AH24" s="188" t="s">
        <v>34</v>
      </c>
      <c r="AI24" s="228">
        <v>14</v>
      </c>
      <c r="AJ24" s="205">
        <v>26.900037410576008</v>
      </c>
      <c r="AK24" s="205">
        <v>39.488738838271814</v>
      </c>
      <c r="AL24" s="205">
        <v>19.51854259733404</v>
      </c>
      <c r="AM24" s="205">
        <v>13.420275987451502</v>
      </c>
      <c r="AN24" s="205">
        <v>16.027495756659327</v>
      </c>
      <c r="AO24" s="205">
        <v>16.156781677401288</v>
      </c>
      <c r="AP24" s="205">
        <v>18.342272681712277</v>
      </c>
      <c r="AQ24" s="205">
        <v>25.088579529410474</v>
      </c>
      <c r="AR24" s="205">
        <v>21.016657658357826</v>
      </c>
      <c r="AS24" s="205">
        <v>21.039900469028538</v>
      </c>
      <c r="AT24" s="205">
        <v>45.220592670011328</v>
      </c>
      <c r="AU24" s="205">
        <v>22.041158114990093</v>
      </c>
      <c r="AV24" s="205">
        <v>21.661705903811683</v>
      </c>
      <c r="AW24" s="205">
        <v>13212</v>
      </c>
      <c r="AX24" s="188" t="s">
        <v>34</v>
      </c>
      <c r="AY24" s="228">
        <v>14</v>
      </c>
      <c r="AZ24" s="205">
        <v>27.016096006946508</v>
      </c>
      <c r="BA24" s="205">
        <v>39.911401174588534</v>
      </c>
      <c r="BB24" s="205">
        <v>19.644191107533825</v>
      </c>
      <c r="BC24" s="205">
        <v>13.243903354086619</v>
      </c>
      <c r="BD24" s="205">
        <v>16.391823291279529</v>
      </c>
      <c r="BE24" s="205">
        <v>16.516568617354768</v>
      </c>
      <c r="BF24" s="205">
        <v>18.6245295022105</v>
      </c>
      <c r="BG24" s="205">
        <v>25.949050080891919</v>
      </c>
      <c r="BH24" s="205">
        <v>21.077559778344732</v>
      </c>
      <c r="BI24" s="205">
        <v>22.268649973654135</v>
      </c>
      <c r="BJ24" s="205">
        <v>47.149510712943901</v>
      </c>
      <c r="BK24" s="205">
        <v>22.50821265764219</v>
      </c>
      <c r="BL24" s="205">
        <v>22.147246048925108</v>
      </c>
      <c r="BM24" s="205">
        <v>13495</v>
      </c>
      <c r="BN24" s="188" t="s">
        <v>34</v>
      </c>
      <c r="BO24" s="228">
        <v>14</v>
      </c>
      <c r="BP24" s="205">
        <v>26.165004779110731</v>
      </c>
      <c r="BQ24" s="205">
        <v>40.208609533962573</v>
      </c>
      <c r="BR24" s="205">
        <v>20.07830581460469</v>
      </c>
      <c r="BS24" s="205">
        <v>13.524025995595821</v>
      </c>
      <c r="BT24" s="205">
        <v>16.454564015203999</v>
      </c>
      <c r="BU24" s="205">
        <v>16.560262423545801</v>
      </c>
      <c r="BV24" s="205">
        <v>18.847657719919013</v>
      </c>
      <c r="BW24" s="205">
        <v>25.789081521089027</v>
      </c>
      <c r="BX24" s="205">
        <v>21.423890694257626</v>
      </c>
      <c r="BY24" s="205">
        <v>23.083428883712351</v>
      </c>
      <c r="BZ24" s="205">
        <v>47.300451252755444</v>
      </c>
      <c r="CA24" s="205">
        <v>22.814787239631553</v>
      </c>
      <c r="CB24" s="205">
        <v>22.26237725384912</v>
      </c>
      <c r="CC24" s="205">
        <v>13735</v>
      </c>
      <c r="CD24" s="188" t="s">
        <v>34</v>
      </c>
      <c r="CE24" s="228">
        <v>14</v>
      </c>
      <c r="CF24" s="205">
        <v>25.320403506249061</v>
      </c>
      <c r="CG24" s="205">
        <v>40.462347155899849</v>
      </c>
      <c r="CH24" s="205">
        <v>20.14512890331855</v>
      </c>
      <c r="CI24" s="205">
        <v>13.258585754140526</v>
      </c>
      <c r="CJ24" s="205">
        <v>16.633738622778438</v>
      </c>
      <c r="CK24" s="205">
        <v>16.307453037311948</v>
      </c>
      <c r="CL24" s="205">
        <v>18.914390485136646</v>
      </c>
      <c r="CM24" s="205">
        <v>25.254891646053675</v>
      </c>
      <c r="CN24" s="205">
        <v>21.584576256807001</v>
      </c>
      <c r="CO24" s="205">
        <v>22.016156123971779</v>
      </c>
      <c r="CP24" s="205">
        <v>44.42744437042424</v>
      </c>
      <c r="CQ24" s="205">
        <v>23.394072429816095</v>
      </c>
      <c r="CR24" s="205">
        <v>21.934308299279756</v>
      </c>
      <c r="CS24" s="205">
        <v>13829</v>
      </c>
      <c r="CT24" s="188" t="s">
        <v>34</v>
      </c>
      <c r="CU24" s="228">
        <v>14</v>
      </c>
      <c r="CV24" s="205">
        <v>25.298725782692006</v>
      </c>
      <c r="CW24" s="205">
        <v>38.720023273651456</v>
      </c>
      <c r="CX24" s="205">
        <v>20.037902330234047</v>
      </c>
      <c r="CY24" s="205">
        <v>12.679082904628439</v>
      </c>
      <c r="CZ24" s="205">
        <v>16.677040304253119</v>
      </c>
      <c r="DA24" s="205">
        <v>16.273478689019097</v>
      </c>
      <c r="DB24" s="205">
        <v>18.209270401476168</v>
      </c>
      <c r="DC24" s="205">
        <v>24.591905878852565</v>
      </c>
      <c r="DD24" s="205">
        <v>20.946403732435446</v>
      </c>
      <c r="DE24" s="205">
        <v>21.042055132717369</v>
      </c>
      <c r="DF24" s="205">
        <v>43.698462199846773</v>
      </c>
      <c r="DG24" s="205">
        <v>23.333739903743446</v>
      </c>
      <c r="DH24" s="205">
        <v>21.532531064807934</v>
      </c>
      <c r="DI24" s="205">
        <v>13929</v>
      </c>
      <c r="DJ24" s="188" t="s">
        <v>34</v>
      </c>
      <c r="DK24" s="228">
        <v>14</v>
      </c>
      <c r="DL24" s="205">
        <v>25.442191521520986</v>
      </c>
      <c r="DM24" s="205">
        <v>37.83725540800576</v>
      </c>
      <c r="DN24" s="205">
        <v>19.370021969043108</v>
      </c>
      <c r="DO24" s="205">
        <v>12.18785094836889</v>
      </c>
      <c r="DP24" s="205">
        <v>16.637436310583805</v>
      </c>
      <c r="DQ24" s="205">
        <v>15.889613976435518</v>
      </c>
      <c r="DR24" s="205">
        <v>17.334866752347377</v>
      </c>
      <c r="DS24" s="205">
        <v>23.565746338601002</v>
      </c>
      <c r="DT24" s="205">
        <v>19.721175164312815</v>
      </c>
      <c r="DU24" s="205">
        <v>21.087654715961833</v>
      </c>
      <c r="DV24" s="205">
        <v>45.507600116533041</v>
      </c>
      <c r="DW24" s="205">
        <v>22.382971890361038</v>
      </c>
      <c r="DX24" s="205">
        <v>21.175663221283443</v>
      </c>
      <c r="DY24" s="205">
        <v>13732</v>
      </c>
      <c r="DZ24" s="188" t="s">
        <v>34</v>
      </c>
      <c r="EA24" s="228">
        <v>14</v>
      </c>
      <c r="EB24" s="205">
        <v>25.423588089516208</v>
      </c>
      <c r="EC24" s="205">
        <v>40.720810567592657</v>
      </c>
      <c r="ED24" s="205">
        <v>19.366115582273689</v>
      </c>
      <c r="EE24" s="205">
        <v>12.788274353772426</v>
      </c>
      <c r="EF24" s="205">
        <v>16.547260101476407</v>
      </c>
      <c r="EG24" s="205">
        <v>16.276527105525965</v>
      </c>
      <c r="EH24" s="205">
        <v>17.455957989962162</v>
      </c>
      <c r="EI24" s="205">
        <v>23.562615345682435</v>
      </c>
      <c r="EJ24" s="205">
        <v>19.434314668245182</v>
      </c>
      <c r="EK24" s="205">
        <v>20.988450152803306</v>
      </c>
      <c r="EL24" s="205">
        <v>46.783898405440972</v>
      </c>
      <c r="EM24" s="205">
        <v>21.668610409536775</v>
      </c>
      <c r="EN24" s="205">
        <v>21.283162901023044</v>
      </c>
      <c r="EO24" s="205">
        <v>13624</v>
      </c>
      <c r="EP24" s="188" t="s">
        <v>34</v>
      </c>
      <c r="EQ24" s="228">
        <v>14</v>
      </c>
      <c r="ER24" s="205">
        <v>25.076190806614825</v>
      </c>
      <c r="ES24" s="205">
        <v>39.520116085662778</v>
      </c>
      <c r="ET24" s="205">
        <v>19.991218575723522</v>
      </c>
      <c r="EU24" s="205">
        <v>13.10719690356375</v>
      </c>
      <c r="EV24" s="205">
        <v>16.515009289778384</v>
      </c>
      <c r="EW24" s="205">
        <v>16.335423377903773</v>
      </c>
      <c r="EX24" s="205">
        <v>17.436135784692617</v>
      </c>
      <c r="EY24" s="205">
        <v>24.054260818433626</v>
      </c>
      <c r="EZ24" s="205">
        <v>20.133605445770659</v>
      </c>
      <c r="FA24" s="205">
        <v>21.192283467145206</v>
      </c>
      <c r="FB24" s="205">
        <v>47.009277146706154</v>
      </c>
      <c r="FC24" s="205">
        <v>22.062539280923048</v>
      </c>
      <c r="FD24" s="205">
        <v>21.36415027880917</v>
      </c>
      <c r="FE24" s="205">
        <v>14362</v>
      </c>
      <c r="FF24" s="21" t="s">
        <v>34</v>
      </c>
      <c r="FG24" s="17">
        <v>14</v>
      </c>
      <c r="FH24" s="69">
        <v>26.337114559421476</v>
      </c>
      <c r="FI24" s="69">
        <v>40.411653835261163</v>
      </c>
      <c r="FJ24" s="69">
        <v>20.432116417516077</v>
      </c>
      <c r="FK24" s="69">
        <v>13.611721701933224</v>
      </c>
      <c r="FL24" s="69">
        <v>16.617491926032066</v>
      </c>
      <c r="FM24" s="69">
        <v>16.625506209770048</v>
      </c>
      <c r="FN24" s="69">
        <v>19.020231495100262</v>
      </c>
      <c r="FO24" s="69">
        <v>26.038784825599421</v>
      </c>
      <c r="FP24" s="69">
        <v>21.684661112897683</v>
      </c>
      <c r="FQ24" s="69">
        <v>23.232845626288171</v>
      </c>
      <c r="FR24" s="69">
        <v>47.390791382823132</v>
      </c>
      <c r="FS24" s="69">
        <v>23.550997230969585</v>
      </c>
      <c r="FT24" s="69">
        <v>22.50863545528475</v>
      </c>
      <c r="FU24" s="69">
        <v>13735</v>
      </c>
      <c r="FV24" s="157"/>
      <c r="FW24" s="21" t="s">
        <v>34</v>
      </c>
      <c r="FX24" s="17">
        <v>14</v>
      </c>
      <c r="FY24" s="91">
        <v>25.466062716123503</v>
      </c>
      <c r="FZ24" s="91">
        <v>40.698412014970707</v>
      </c>
      <c r="GA24" s="91">
        <v>20.493827397183054</v>
      </c>
      <c r="GB24" s="91">
        <v>13.347516589420094</v>
      </c>
      <c r="GC24" s="91">
        <v>16.783643805265687</v>
      </c>
      <c r="GD24" s="91">
        <v>16.37044563924702</v>
      </c>
      <c r="GE24" s="91">
        <v>19.092656351854281</v>
      </c>
      <c r="GF24" s="91">
        <v>25.506494881207278</v>
      </c>
      <c r="GG24" s="91">
        <v>21.84523241659544</v>
      </c>
      <c r="GH24" s="91">
        <v>22.169402492181522</v>
      </c>
      <c r="GI24" s="91">
        <v>44.541482094114258</v>
      </c>
      <c r="GJ24" s="91">
        <v>24.231608870224736</v>
      </c>
      <c r="GK24" s="91">
        <v>22.172798567275734</v>
      </c>
      <c r="GL24" s="91">
        <v>13829</v>
      </c>
      <c r="GN24" s="21" t="s">
        <v>34</v>
      </c>
      <c r="GO24" s="17">
        <v>14</v>
      </c>
      <c r="GP24" s="91">
        <v>25.443004288918459</v>
      </c>
      <c r="GQ24" s="91">
        <v>38.992781157354983</v>
      </c>
      <c r="GR24" s="91">
        <v>20.403934669718947</v>
      </c>
      <c r="GS24" s="91">
        <v>12.780526820664113</v>
      </c>
      <c r="GT24" s="91">
        <v>16.831874308729727</v>
      </c>
      <c r="GU24" s="91">
        <v>16.332573792465507</v>
      </c>
      <c r="GV24" s="91">
        <v>18.385064113613325</v>
      </c>
      <c r="GW24" s="91">
        <v>24.851160968310531</v>
      </c>
      <c r="GX24" s="91">
        <v>21.161286070495713</v>
      </c>
      <c r="GY24" s="91">
        <v>21.199543393834762</v>
      </c>
      <c r="GZ24" s="91">
        <v>43.848352074911666</v>
      </c>
      <c r="HA24" s="91">
        <v>24.120410832234974</v>
      </c>
      <c r="HB24" s="91">
        <v>21.769107006667156</v>
      </c>
      <c r="HC24" s="91">
        <v>13929</v>
      </c>
      <c r="HE24" s="21" t="s">
        <v>34</v>
      </c>
      <c r="HF24" s="17">
        <v>14</v>
      </c>
      <c r="HG24" s="69">
        <v>25.595211366401877</v>
      </c>
      <c r="HH24" s="69">
        <v>38.076576320056539</v>
      </c>
      <c r="HI24" s="69">
        <v>19.743123303947229</v>
      </c>
      <c r="HJ24" s="69">
        <v>12.270973460938761</v>
      </c>
      <c r="HK24" s="69">
        <v>16.81411041930722</v>
      </c>
      <c r="HL24" s="69">
        <v>15.9562738476042</v>
      </c>
      <c r="HM24" s="69">
        <v>17.525662707809939</v>
      </c>
      <c r="HN24" s="69">
        <v>23.832708023466211</v>
      </c>
      <c r="HO24" s="69">
        <v>19.962531165351383</v>
      </c>
      <c r="HP24" s="69">
        <v>21.245217797426584</v>
      </c>
      <c r="HQ24" s="69">
        <v>45.627288233588438</v>
      </c>
      <c r="HR24" s="69">
        <v>23.063342599007932</v>
      </c>
      <c r="HS24" s="69">
        <v>21.421066387715072</v>
      </c>
      <c r="HT24" s="69">
        <v>13732</v>
      </c>
      <c r="HV24" s="21" t="s">
        <v>34</v>
      </c>
      <c r="HW24" s="17">
        <v>14</v>
      </c>
      <c r="HX24" s="69">
        <v>25.576822452449946</v>
      </c>
      <c r="HY24" s="69">
        <v>40.927859804460034</v>
      </c>
      <c r="HZ24" s="69">
        <v>19.730754950182142</v>
      </c>
      <c r="IA24" s="69">
        <v>12.89114099508104</v>
      </c>
      <c r="IB24" s="69">
        <v>16.717309918246066</v>
      </c>
      <c r="IC24" s="69">
        <v>16.336539708618222</v>
      </c>
      <c r="ID24" s="69">
        <v>17.644797729549133</v>
      </c>
      <c r="IE24" s="69">
        <v>23.851427173734209</v>
      </c>
      <c r="IF24" s="69">
        <v>19.697760204530312</v>
      </c>
      <c r="IG24" s="69">
        <v>21.140522943604804</v>
      </c>
      <c r="IH24" s="69">
        <v>46.91998584127132</v>
      </c>
      <c r="II24" s="69">
        <v>22.415750892090095</v>
      </c>
      <c r="IJ24" s="69">
        <v>21.533871353374973</v>
      </c>
      <c r="IK24" s="69">
        <v>13624</v>
      </c>
      <c r="IM24" s="21" t="s">
        <v>34</v>
      </c>
      <c r="IN24" s="17">
        <v>14</v>
      </c>
      <c r="IO24" s="69">
        <v>25.230887379627649</v>
      </c>
      <c r="IP24" s="69">
        <v>39.75244499277899</v>
      </c>
      <c r="IQ24" s="69">
        <v>20.348134541125198</v>
      </c>
      <c r="IR24" s="69">
        <v>13.22262643486302</v>
      </c>
      <c r="IS24" s="69">
        <v>16.678142631550443</v>
      </c>
      <c r="IT24" s="69">
        <v>16.384043219718802</v>
      </c>
      <c r="IU24" s="69">
        <v>17.619661294754732</v>
      </c>
      <c r="IV24" s="69">
        <v>24.350646599597354</v>
      </c>
      <c r="IW24" s="69">
        <v>20.377078605480818</v>
      </c>
      <c r="IX24" s="69">
        <v>21.340472815379076</v>
      </c>
      <c r="IY24" s="69">
        <v>47.194384615351737</v>
      </c>
      <c r="IZ24" s="69">
        <v>22.804078357127072</v>
      </c>
      <c r="JA24" s="69">
        <v>21.609714221299061</v>
      </c>
      <c r="JB24" s="69">
        <v>14362</v>
      </c>
    </row>
    <row r="25" spans="1:262">
      <c r="A25" s="322" t="s">
        <v>35</v>
      </c>
      <c r="B25" s="186">
        <v>15</v>
      </c>
      <c r="C25" s="207">
        <v>28.346549333944701</v>
      </c>
      <c r="D25" s="207">
        <v>44.625249088511197</v>
      </c>
      <c r="E25" s="207">
        <v>20.620768663882298</v>
      </c>
      <c r="F25" s="207">
        <v>13.604613752820701</v>
      </c>
      <c r="G25" s="207">
        <v>18.2408709271524</v>
      </c>
      <c r="H25" s="207">
        <v>18.760331943074799</v>
      </c>
      <c r="I25" s="207">
        <v>19.796521468896302</v>
      </c>
      <c r="J25" s="207">
        <v>26.394606920301101</v>
      </c>
      <c r="K25" s="207">
        <v>20.768596636172202</v>
      </c>
      <c r="L25" s="207">
        <v>23.2261651062204</v>
      </c>
      <c r="M25" s="207">
        <v>46.309922380900701</v>
      </c>
      <c r="N25" s="207">
        <v>22.3940595039154</v>
      </c>
      <c r="O25" s="207">
        <v>23.530484346527199</v>
      </c>
      <c r="P25" s="207">
        <v>2788</v>
      </c>
      <c r="R25" s="188" t="s">
        <v>35</v>
      </c>
      <c r="S25" s="228">
        <v>15</v>
      </c>
      <c r="T25" s="207">
        <v>27.664087884663143</v>
      </c>
      <c r="U25" s="207">
        <v>43.983965064616498</v>
      </c>
      <c r="V25" s="207">
        <v>19.590727345414059</v>
      </c>
      <c r="W25" s="207">
        <v>12.428087773746558</v>
      </c>
      <c r="X25" s="207">
        <v>18.612645029599886</v>
      </c>
      <c r="Y25" s="207">
        <v>19.29253116461739</v>
      </c>
      <c r="Z25" s="207">
        <v>19.821298481406853</v>
      </c>
      <c r="AA25" s="207">
        <v>25.329580752336323</v>
      </c>
      <c r="AB25" s="207">
        <v>21.260716247194011</v>
      </c>
      <c r="AC25" s="207">
        <v>22.940778876589384</v>
      </c>
      <c r="AD25" s="207">
        <v>40.775164876290155</v>
      </c>
      <c r="AE25" s="207">
        <v>21.518263493397455</v>
      </c>
      <c r="AF25" s="207">
        <v>22.959790202178251</v>
      </c>
      <c r="AG25" s="207">
        <v>2605</v>
      </c>
      <c r="AH25" s="188" t="s">
        <v>35</v>
      </c>
      <c r="AI25" s="228">
        <v>15</v>
      </c>
      <c r="AJ25" s="205">
        <v>27.123550765802243</v>
      </c>
      <c r="AK25" s="205">
        <v>40.155799308490735</v>
      </c>
      <c r="AL25" s="205">
        <v>19.703580188885258</v>
      </c>
      <c r="AM25" s="205">
        <v>12.397046505144639</v>
      </c>
      <c r="AN25" s="205">
        <v>18.242184751296907</v>
      </c>
      <c r="AO25" s="205">
        <v>18.231436566148222</v>
      </c>
      <c r="AP25" s="205">
        <v>20.003113257822044</v>
      </c>
      <c r="AQ25" s="205">
        <v>25.854163089941785</v>
      </c>
      <c r="AR25" s="205">
        <v>20.216153047678223</v>
      </c>
      <c r="AS25" s="205">
        <v>22.377902597468982</v>
      </c>
      <c r="AT25" s="205">
        <v>43.524308559185968</v>
      </c>
      <c r="AU25" s="205">
        <v>20.576911333165828</v>
      </c>
      <c r="AV25" s="205">
        <v>22.63124264838347</v>
      </c>
      <c r="AW25" s="205">
        <v>2835</v>
      </c>
      <c r="AX25" s="188" t="s">
        <v>35</v>
      </c>
      <c r="AY25" s="228">
        <v>15</v>
      </c>
      <c r="AZ25" s="205">
        <v>28.635249283651458</v>
      </c>
      <c r="BA25" s="205">
        <v>40.221797104588177</v>
      </c>
      <c r="BB25" s="205">
        <v>18.712696492011212</v>
      </c>
      <c r="BC25" s="205">
        <v>12.460378905722273</v>
      </c>
      <c r="BD25" s="205">
        <v>18.411672636388751</v>
      </c>
      <c r="BE25" s="205">
        <v>18.354077271411793</v>
      </c>
      <c r="BF25" s="205">
        <v>21.008036203295585</v>
      </c>
      <c r="BG25" s="205">
        <v>28.841543569686998</v>
      </c>
      <c r="BH25" s="205">
        <v>20.2025383758542</v>
      </c>
      <c r="BI25" s="205">
        <v>22.943544199634747</v>
      </c>
      <c r="BJ25" s="205">
        <v>46.03228280881833</v>
      </c>
      <c r="BK25" s="205">
        <v>21.476839729446571</v>
      </c>
      <c r="BL25" s="205">
        <v>23.390123861392599</v>
      </c>
      <c r="BM25" s="205">
        <v>3039</v>
      </c>
      <c r="BN25" s="188" t="s">
        <v>35</v>
      </c>
      <c r="BO25" s="228">
        <v>15</v>
      </c>
      <c r="BP25" s="205">
        <v>28.399853243478102</v>
      </c>
      <c r="BQ25" s="205">
        <v>42.380998003872527</v>
      </c>
      <c r="BR25" s="205">
        <v>19.939347246587705</v>
      </c>
      <c r="BS25" s="205">
        <v>13.01674593475505</v>
      </c>
      <c r="BT25" s="205">
        <v>18.385701369203613</v>
      </c>
      <c r="BU25" s="205">
        <v>18.093669787633559</v>
      </c>
      <c r="BV25" s="205">
        <v>21.086880175894617</v>
      </c>
      <c r="BW25" s="205">
        <v>27.631398733153155</v>
      </c>
      <c r="BX25" s="205">
        <v>20.771366954440857</v>
      </c>
      <c r="BY25" s="205">
        <v>22.90975074127892</v>
      </c>
      <c r="BZ25" s="205">
        <v>46.315043550310257</v>
      </c>
      <c r="CA25" s="205">
        <v>23.683035374081516</v>
      </c>
      <c r="CB25" s="205">
        <v>23.632527723448213</v>
      </c>
      <c r="CC25" s="205">
        <v>3012</v>
      </c>
      <c r="CD25" s="188" t="s">
        <v>35</v>
      </c>
      <c r="CE25" s="228">
        <v>15</v>
      </c>
      <c r="CF25" s="205">
        <v>27.069803786841593</v>
      </c>
      <c r="CG25" s="205">
        <v>41.771247083873803</v>
      </c>
      <c r="CH25" s="205">
        <v>21.491850327310008</v>
      </c>
      <c r="CI25" s="205">
        <v>11.753966663879293</v>
      </c>
      <c r="CJ25" s="205">
        <v>19.011086861969481</v>
      </c>
      <c r="CK25" s="205">
        <v>17.621058342816013</v>
      </c>
      <c r="CL25" s="205">
        <v>20.002225841319117</v>
      </c>
      <c r="CM25" s="205">
        <v>26.367377458872042</v>
      </c>
      <c r="CN25" s="205">
        <v>21.970614396096654</v>
      </c>
      <c r="CO25" s="205">
        <v>21.211393128059559</v>
      </c>
      <c r="CP25" s="205">
        <v>47.345202502043492</v>
      </c>
      <c r="CQ25" s="205">
        <v>24.856927494390149</v>
      </c>
      <c r="CR25" s="205">
        <v>23.529754585043225</v>
      </c>
      <c r="CS25" s="205">
        <v>2982</v>
      </c>
      <c r="CT25" s="188" t="s">
        <v>35</v>
      </c>
      <c r="CU25" s="228">
        <v>15</v>
      </c>
      <c r="CV25" s="205">
        <v>25.344735293193125</v>
      </c>
      <c r="CW25" s="205">
        <v>42.31272468956552</v>
      </c>
      <c r="CX25" s="205">
        <v>19.605274083364908</v>
      </c>
      <c r="CY25" s="205">
        <v>11.351745198867109</v>
      </c>
      <c r="CZ25" s="205">
        <v>19.103993305773564</v>
      </c>
      <c r="DA25" s="205">
        <v>19.12591722008451</v>
      </c>
      <c r="DB25" s="205">
        <v>19.543473192479752</v>
      </c>
      <c r="DC25" s="205">
        <v>26.007482817475037</v>
      </c>
      <c r="DD25" s="205">
        <v>21.641719437361825</v>
      </c>
      <c r="DE25" s="205">
        <v>21.919699453138147</v>
      </c>
      <c r="DF25" s="205">
        <v>45.105712511554842</v>
      </c>
      <c r="DG25" s="205">
        <v>24.519438711339767</v>
      </c>
      <c r="DH25" s="205">
        <v>23.222712622367951</v>
      </c>
      <c r="DI25" s="205">
        <v>3293</v>
      </c>
      <c r="DJ25" s="188" t="s">
        <v>35</v>
      </c>
      <c r="DK25" s="228">
        <v>15</v>
      </c>
      <c r="DL25" s="205">
        <v>24.336473738787063</v>
      </c>
      <c r="DM25" s="205">
        <v>39.772441390712572</v>
      </c>
      <c r="DN25" s="205">
        <v>19.159769846569304</v>
      </c>
      <c r="DO25" s="205">
        <v>11.742780039592139</v>
      </c>
      <c r="DP25" s="205">
        <v>18.266593723237172</v>
      </c>
      <c r="DQ25" s="205">
        <v>19.777138925749103</v>
      </c>
      <c r="DR25" s="205">
        <v>20.086301204730034</v>
      </c>
      <c r="DS25" s="205">
        <v>25.653500290597613</v>
      </c>
      <c r="DT25" s="205">
        <v>20.092218204185379</v>
      </c>
      <c r="DU25" s="205">
        <v>23.637871970297159</v>
      </c>
      <c r="DV25" s="205">
        <v>40.793387319372769</v>
      </c>
      <c r="DW25" s="205">
        <v>23.745687141954654</v>
      </c>
      <c r="DX25" s="205">
        <v>22.703956574463799</v>
      </c>
      <c r="DY25" s="205">
        <v>3343</v>
      </c>
      <c r="DZ25" s="188" t="s">
        <v>35</v>
      </c>
      <c r="EA25" s="228">
        <v>15</v>
      </c>
      <c r="EB25" s="205">
        <v>25.444631892815092</v>
      </c>
      <c r="EC25" s="205">
        <v>37.407560803743749</v>
      </c>
      <c r="ED25" s="205">
        <v>19.584315062047573</v>
      </c>
      <c r="EE25" s="205">
        <v>11.633065091931824</v>
      </c>
      <c r="EF25" s="205">
        <v>18.026254424384099</v>
      </c>
      <c r="EG25" s="205">
        <v>17.892032537179837</v>
      </c>
      <c r="EH25" s="205">
        <v>18.781783532352669</v>
      </c>
      <c r="EI25" s="205">
        <v>26.029854055189574</v>
      </c>
      <c r="EJ25" s="205">
        <v>19.228305075046322</v>
      </c>
      <c r="EK25" s="205">
        <v>22.867682720924535</v>
      </c>
      <c r="EL25" s="205">
        <v>39.838499976643611</v>
      </c>
      <c r="EM25" s="205">
        <v>21.852857739310508</v>
      </c>
      <c r="EN25" s="205">
        <v>22.277889475281103</v>
      </c>
      <c r="EO25" s="205">
        <v>3226</v>
      </c>
      <c r="EP25" s="188" t="s">
        <v>35</v>
      </c>
      <c r="EQ25" s="228">
        <v>15</v>
      </c>
      <c r="ER25" s="205">
        <v>26.229193585406222</v>
      </c>
      <c r="ES25" s="205">
        <v>38.330162506027349</v>
      </c>
      <c r="ET25" s="205">
        <v>19.00045196307191</v>
      </c>
      <c r="EU25" s="205">
        <v>12.165503581064289</v>
      </c>
      <c r="EV25" s="205">
        <v>18.266626426733691</v>
      </c>
      <c r="EW25" s="205">
        <v>17.231639507220198</v>
      </c>
      <c r="EX25" s="205">
        <v>16.688848050795606</v>
      </c>
      <c r="EY25" s="205">
        <v>25.569755841798226</v>
      </c>
      <c r="EZ25" s="205">
        <v>20.213799753026525</v>
      </c>
      <c r="FA25" s="205">
        <v>22.712697009417635</v>
      </c>
      <c r="FB25" s="205">
        <v>41.136725001315021</v>
      </c>
      <c r="FC25" s="205">
        <v>20.482549590189887</v>
      </c>
      <c r="FD25" s="205">
        <v>21.98252487031009</v>
      </c>
      <c r="FE25" s="205">
        <v>3515</v>
      </c>
      <c r="FF25" s="21" t="s">
        <v>35</v>
      </c>
      <c r="FG25" s="17">
        <v>15</v>
      </c>
      <c r="FH25" s="69">
        <v>28.509895582155465</v>
      </c>
      <c r="FI25" s="69">
        <v>42.559019335572103</v>
      </c>
      <c r="FJ25" s="69">
        <v>20.28802399701215</v>
      </c>
      <c r="FK25" s="69">
        <v>13.114504418845669</v>
      </c>
      <c r="FL25" s="69">
        <v>18.557770407479502</v>
      </c>
      <c r="FM25" s="69">
        <v>18.190267022547708</v>
      </c>
      <c r="FN25" s="69">
        <v>21.287489227751866</v>
      </c>
      <c r="FO25" s="69">
        <v>27.870007737749592</v>
      </c>
      <c r="FP25" s="69">
        <v>20.968454657299475</v>
      </c>
      <c r="FQ25" s="69">
        <v>23.046552668492591</v>
      </c>
      <c r="FR25" s="69">
        <v>46.424692369906978</v>
      </c>
      <c r="FS25" s="69">
        <v>24.393178710277162</v>
      </c>
      <c r="FT25" s="69">
        <v>23.887412539530548</v>
      </c>
      <c r="FU25" s="69">
        <v>3012</v>
      </c>
      <c r="FV25" s="157"/>
      <c r="FW25" s="21" t="s">
        <v>35</v>
      </c>
      <c r="FX25" s="17">
        <v>15</v>
      </c>
      <c r="FY25" s="91">
        <v>27.209438791379476</v>
      </c>
      <c r="FZ25" s="91">
        <v>42.032910468131789</v>
      </c>
      <c r="GA25" s="91">
        <v>21.963713923222748</v>
      </c>
      <c r="GB25" s="91">
        <v>11.892978589183798</v>
      </c>
      <c r="GC25" s="91">
        <v>19.201681590913545</v>
      </c>
      <c r="GD25" s="91">
        <v>17.705704519153791</v>
      </c>
      <c r="GE25" s="91">
        <v>20.169223814559768</v>
      </c>
      <c r="GF25" s="91">
        <v>26.692173176196849</v>
      </c>
      <c r="GG25" s="91">
        <v>22.135000215398723</v>
      </c>
      <c r="GH25" s="91">
        <v>21.383810083082846</v>
      </c>
      <c r="GI25" s="91">
        <v>47.418680665067896</v>
      </c>
      <c r="GJ25" s="91">
        <v>25.605081669724342</v>
      </c>
      <c r="GK25" s="91">
        <v>23.804277050415617</v>
      </c>
      <c r="GL25" s="91">
        <v>2982</v>
      </c>
      <c r="GN25" s="21" t="s">
        <v>35</v>
      </c>
      <c r="GO25" s="17">
        <v>15</v>
      </c>
      <c r="GP25" s="91">
        <v>25.527362775704997</v>
      </c>
      <c r="GQ25" s="91">
        <v>42.575157678624969</v>
      </c>
      <c r="GR25" s="91">
        <v>20.035183586016526</v>
      </c>
      <c r="GS25" s="91">
        <v>11.460898590215276</v>
      </c>
      <c r="GT25" s="91">
        <v>19.285298789308168</v>
      </c>
      <c r="GU25" s="91">
        <v>19.198014410915679</v>
      </c>
      <c r="GV25" s="91">
        <v>19.708807675922944</v>
      </c>
      <c r="GW25" s="91">
        <v>26.363178795905352</v>
      </c>
      <c r="GX25" s="91">
        <v>21.849436991440871</v>
      </c>
      <c r="GY25" s="91">
        <v>22.131569862370785</v>
      </c>
      <c r="GZ25" s="91">
        <v>45.147707468307829</v>
      </c>
      <c r="HA25" s="91">
        <v>25.274756273322854</v>
      </c>
      <c r="HB25" s="91">
        <v>23.49284308964975</v>
      </c>
      <c r="HC25" s="91">
        <v>3293</v>
      </c>
      <c r="HE25" s="21" t="s">
        <v>35</v>
      </c>
      <c r="HF25" s="17">
        <v>15</v>
      </c>
      <c r="HG25" s="69">
        <v>24.497234194720747</v>
      </c>
      <c r="HH25" s="69">
        <v>40.087460225604367</v>
      </c>
      <c r="HI25" s="69">
        <v>19.535100922808862</v>
      </c>
      <c r="HJ25" s="69">
        <v>11.812167344416437</v>
      </c>
      <c r="HK25" s="69">
        <v>18.457109406518008</v>
      </c>
      <c r="HL25" s="69">
        <v>19.845392034841606</v>
      </c>
      <c r="HM25" s="69">
        <v>20.274616228471427</v>
      </c>
      <c r="HN25" s="69">
        <v>25.95080027313411</v>
      </c>
      <c r="HO25" s="69">
        <v>20.327434801417372</v>
      </c>
      <c r="HP25" s="69">
        <v>23.797549630164728</v>
      </c>
      <c r="HQ25" s="69">
        <v>40.848292929012771</v>
      </c>
      <c r="HR25" s="69">
        <v>24.483543422658137</v>
      </c>
      <c r="HS25" s="69">
        <v>22.961329470438731</v>
      </c>
      <c r="HT25" s="69">
        <v>3343</v>
      </c>
      <c r="HV25" s="21" t="s">
        <v>35</v>
      </c>
      <c r="HW25" s="17">
        <v>15</v>
      </c>
      <c r="HX25" s="69">
        <v>25.576246972683105</v>
      </c>
      <c r="HY25" s="69">
        <v>37.718795601571699</v>
      </c>
      <c r="HZ25" s="69">
        <v>19.969115552628381</v>
      </c>
      <c r="IA25" s="69">
        <v>11.74622691544236</v>
      </c>
      <c r="IB25" s="69">
        <v>18.221357771582245</v>
      </c>
      <c r="IC25" s="69">
        <v>18.005156289477899</v>
      </c>
      <c r="ID25" s="69">
        <v>18.996888203953461</v>
      </c>
      <c r="IE25" s="69">
        <v>26.258652463583484</v>
      </c>
      <c r="IF25" s="69">
        <v>19.531394193155879</v>
      </c>
      <c r="IG25" s="69">
        <v>23.008015052284961</v>
      </c>
      <c r="IH25" s="69">
        <v>39.98729391425497</v>
      </c>
      <c r="II25" s="69">
        <v>22.575277976814711</v>
      </c>
      <c r="IJ25" s="69">
        <v>22.558607895437707</v>
      </c>
      <c r="IK25" s="69">
        <v>3226</v>
      </c>
      <c r="IM25" s="21" t="s">
        <v>35</v>
      </c>
      <c r="IN25" s="17">
        <v>15</v>
      </c>
      <c r="IO25" s="69">
        <v>26.379639165480864</v>
      </c>
      <c r="IP25" s="69">
        <v>38.612456510440737</v>
      </c>
      <c r="IQ25" s="69">
        <v>19.338559681513591</v>
      </c>
      <c r="IR25" s="69">
        <v>12.344695312108326</v>
      </c>
      <c r="IS25" s="69">
        <v>18.457951625923517</v>
      </c>
      <c r="IT25" s="69">
        <v>17.359490653411559</v>
      </c>
      <c r="IU25" s="69">
        <v>16.889570851962283</v>
      </c>
      <c r="IV25" s="69">
        <v>25.841869989532707</v>
      </c>
      <c r="IW25" s="69">
        <v>20.548025428229149</v>
      </c>
      <c r="IX25" s="69">
        <v>22.886440705182498</v>
      </c>
      <c r="IY25" s="69">
        <v>41.345999861409879</v>
      </c>
      <c r="IZ25" s="69">
        <v>21.147490679928605</v>
      </c>
      <c r="JA25" s="69">
        <v>22.270817944737246</v>
      </c>
      <c r="JB25" s="69">
        <v>3515</v>
      </c>
    </row>
    <row r="26" spans="1:262">
      <c r="A26" s="322" t="s">
        <v>36</v>
      </c>
      <c r="B26" s="186">
        <v>16</v>
      </c>
      <c r="C26" s="207">
        <v>27.621891436478499</v>
      </c>
      <c r="D26" s="207">
        <v>41.953608492195301</v>
      </c>
      <c r="E26" s="207">
        <v>23.947581042213201</v>
      </c>
      <c r="F26" s="207">
        <v>13.3217335105983</v>
      </c>
      <c r="G26" s="207">
        <v>19.135457067590199</v>
      </c>
      <c r="H26" s="207">
        <v>18.755041970500699</v>
      </c>
      <c r="I26" s="207">
        <v>19.9443005413839</v>
      </c>
      <c r="J26" s="207">
        <v>26.526313803419701</v>
      </c>
      <c r="K26" s="207">
        <v>21.332585711504201</v>
      </c>
      <c r="L26" s="207">
        <v>23.187256690893602</v>
      </c>
      <c r="M26" s="207">
        <v>39.522834559333397</v>
      </c>
      <c r="N26" s="207">
        <v>21.359298577318501</v>
      </c>
      <c r="O26" s="207">
        <v>23.546195515005401</v>
      </c>
      <c r="P26" s="207">
        <v>2771</v>
      </c>
      <c r="R26" s="188" t="s">
        <v>36</v>
      </c>
      <c r="S26" s="228">
        <v>16</v>
      </c>
      <c r="T26" s="207">
        <v>27.000071596477735</v>
      </c>
      <c r="U26" s="207">
        <v>39.322075916486121</v>
      </c>
      <c r="V26" s="207">
        <v>22.989081899205161</v>
      </c>
      <c r="W26" s="207">
        <v>13.175631459218879</v>
      </c>
      <c r="X26" s="207">
        <v>18.878022364183654</v>
      </c>
      <c r="Y26" s="207">
        <v>18.579547121723856</v>
      </c>
      <c r="Z26" s="207">
        <v>20.483103244373236</v>
      </c>
      <c r="AA26" s="207">
        <v>26.164539502172353</v>
      </c>
      <c r="AB26" s="207">
        <v>22.172288155495298</v>
      </c>
      <c r="AC26" s="207">
        <v>24.307291075704672</v>
      </c>
      <c r="AD26" s="207">
        <v>40.828387708316264</v>
      </c>
      <c r="AE26" s="207">
        <v>22.34143515340137</v>
      </c>
      <c r="AF26" s="207">
        <v>23.594310192416415</v>
      </c>
      <c r="AG26" s="207">
        <v>2779</v>
      </c>
      <c r="AH26" s="188" t="s">
        <v>36</v>
      </c>
      <c r="AI26" s="228">
        <v>16</v>
      </c>
      <c r="AJ26" s="205">
        <v>27.596855063592411</v>
      </c>
      <c r="AK26" s="205">
        <v>37.678229021699494</v>
      </c>
      <c r="AL26" s="205">
        <v>22.447948387664766</v>
      </c>
      <c r="AM26" s="205">
        <v>13.885156696306552</v>
      </c>
      <c r="AN26" s="205">
        <v>18.844850949389272</v>
      </c>
      <c r="AO26" s="205">
        <v>20.277607030745813</v>
      </c>
      <c r="AP26" s="205">
        <v>21.607204338518066</v>
      </c>
      <c r="AQ26" s="205">
        <v>28.885021583523745</v>
      </c>
      <c r="AR26" s="205">
        <v>23.372722341813795</v>
      </c>
      <c r="AS26" s="205">
        <v>23.999259029855153</v>
      </c>
      <c r="AT26" s="205">
        <v>40.348023354964866</v>
      </c>
      <c r="AU26" s="205">
        <v>22.192350424512743</v>
      </c>
      <c r="AV26" s="205">
        <v>24.288839849442457</v>
      </c>
      <c r="AW26" s="205">
        <v>2798</v>
      </c>
      <c r="AX26" s="188" t="s">
        <v>36</v>
      </c>
      <c r="AY26" s="228">
        <v>16</v>
      </c>
      <c r="AZ26" s="205">
        <v>27.822935391350384</v>
      </c>
      <c r="BA26" s="205">
        <v>40.066832295745812</v>
      </c>
      <c r="BB26" s="205">
        <v>21.563136785944412</v>
      </c>
      <c r="BC26" s="205">
        <v>14.008866498246558</v>
      </c>
      <c r="BD26" s="205">
        <v>19.435324097106555</v>
      </c>
      <c r="BE26" s="205">
        <v>19.278250162021536</v>
      </c>
      <c r="BF26" s="205">
        <v>20.526698185808311</v>
      </c>
      <c r="BG26" s="205">
        <v>29.757537157717415</v>
      </c>
      <c r="BH26" s="205">
        <v>25.275156398449322</v>
      </c>
      <c r="BI26" s="205">
        <v>24.053940452114109</v>
      </c>
      <c r="BJ26" s="205">
        <v>41.757548612479404</v>
      </c>
      <c r="BK26" s="205">
        <v>21.148039813088563</v>
      </c>
      <c r="BL26" s="205">
        <v>24.387453236298914</v>
      </c>
      <c r="BM26" s="205">
        <v>2766</v>
      </c>
      <c r="BN26" s="188" t="s">
        <v>36</v>
      </c>
      <c r="BO26" s="228">
        <v>16</v>
      </c>
      <c r="BP26" s="205">
        <v>27.074656326529027</v>
      </c>
      <c r="BQ26" s="205">
        <v>40.156809853019425</v>
      </c>
      <c r="BR26" s="205">
        <v>21.689110311040952</v>
      </c>
      <c r="BS26" s="205">
        <v>13.745956694807807</v>
      </c>
      <c r="BT26" s="205">
        <v>19.759833218433236</v>
      </c>
      <c r="BU26" s="205">
        <v>17.554661039165339</v>
      </c>
      <c r="BV26" s="205">
        <v>19.251484830797761</v>
      </c>
      <c r="BW26" s="205">
        <v>30.27772917194163</v>
      </c>
      <c r="BX26" s="205">
        <v>23.773515706461296</v>
      </c>
      <c r="BY26" s="205">
        <v>23.934322257071617</v>
      </c>
      <c r="BZ26" s="205">
        <v>42.42018425816569</v>
      </c>
      <c r="CA26" s="205">
        <v>22.608429551079276</v>
      </c>
      <c r="CB26" s="205">
        <v>24.075271564967412</v>
      </c>
      <c r="CC26" s="205">
        <v>2802</v>
      </c>
      <c r="CD26" s="188" t="s">
        <v>36</v>
      </c>
      <c r="CE26" s="228">
        <v>16</v>
      </c>
      <c r="CF26" s="205">
        <v>25.255758910078324</v>
      </c>
      <c r="CG26" s="205">
        <v>39.662354230504583</v>
      </c>
      <c r="CH26" s="205">
        <v>24.210907136083069</v>
      </c>
      <c r="CI26" s="205">
        <v>13.875329361201191</v>
      </c>
      <c r="CJ26" s="205">
        <v>19.053791936540215</v>
      </c>
      <c r="CK26" s="205">
        <v>18.776433183302036</v>
      </c>
      <c r="CL26" s="205">
        <v>18.824574105182517</v>
      </c>
      <c r="CM26" s="205">
        <v>27.894815304067016</v>
      </c>
      <c r="CN26" s="205">
        <v>21.56682887628677</v>
      </c>
      <c r="CO26" s="205">
        <v>23.271279326694312</v>
      </c>
      <c r="CP26" s="205">
        <v>44.309729779062337</v>
      </c>
      <c r="CQ26" s="205">
        <v>24.31719295095359</v>
      </c>
      <c r="CR26" s="205">
        <v>23.847243220603499</v>
      </c>
      <c r="CS26" s="205">
        <v>2934</v>
      </c>
      <c r="CT26" s="188" t="s">
        <v>36</v>
      </c>
      <c r="CU26" s="228">
        <v>16</v>
      </c>
      <c r="CV26" s="205">
        <v>26.441905683783325</v>
      </c>
      <c r="CW26" s="205">
        <v>41.775849603574748</v>
      </c>
      <c r="CX26" s="205">
        <v>24.104814721056407</v>
      </c>
      <c r="CY26" s="205">
        <v>13.88605898871146</v>
      </c>
      <c r="CZ26" s="205">
        <v>18.916859869697582</v>
      </c>
      <c r="DA26" s="205">
        <v>19.251755629950818</v>
      </c>
      <c r="DB26" s="205">
        <v>19.399542321079394</v>
      </c>
      <c r="DC26" s="205">
        <v>27.835630343860352</v>
      </c>
      <c r="DD26" s="205">
        <v>21.215438056522739</v>
      </c>
      <c r="DE26" s="205">
        <v>24.64662548327378</v>
      </c>
      <c r="DF26" s="205">
        <v>43.50929016356497</v>
      </c>
      <c r="DG26" s="205">
        <v>23.095288432159613</v>
      </c>
      <c r="DH26" s="205">
        <v>23.990876526650379</v>
      </c>
      <c r="DI26" s="205">
        <v>3113</v>
      </c>
      <c r="DJ26" s="188" t="s">
        <v>36</v>
      </c>
      <c r="DK26" s="228">
        <v>16</v>
      </c>
      <c r="DL26" s="205">
        <v>26.527589328377047</v>
      </c>
      <c r="DM26" s="205">
        <v>40.438484547355756</v>
      </c>
      <c r="DN26" s="205">
        <v>22.14165607253592</v>
      </c>
      <c r="DO26" s="205">
        <v>13.388708836396299</v>
      </c>
      <c r="DP26" s="205">
        <v>19.298030315787848</v>
      </c>
      <c r="DQ26" s="205">
        <v>18.843053131858369</v>
      </c>
      <c r="DR26" s="205">
        <v>19.798599161934746</v>
      </c>
      <c r="DS26" s="205">
        <v>28.089021396067913</v>
      </c>
      <c r="DT26" s="205">
        <v>22.235844511271708</v>
      </c>
      <c r="DU26" s="205">
        <v>23.817991219707654</v>
      </c>
      <c r="DV26" s="205">
        <v>40.694072781949544</v>
      </c>
      <c r="DW26" s="205">
        <v>21.421891187422144</v>
      </c>
      <c r="DX26" s="205">
        <v>23.596824709262492</v>
      </c>
      <c r="DY26" s="205">
        <v>3155</v>
      </c>
      <c r="DZ26" s="188" t="s">
        <v>36</v>
      </c>
      <c r="EA26" s="228">
        <v>16</v>
      </c>
      <c r="EB26" s="205">
        <v>26.103014525769996</v>
      </c>
      <c r="EC26" s="205">
        <v>39.565403493937445</v>
      </c>
      <c r="ED26" s="205">
        <v>22.473452315572345</v>
      </c>
      <c r="EE26" s="205">
        <v>12.172800477562365</v>
      </c>
      <c r="EF26" s="205">
        <v>19.683534785418658</v>
      </c>
      <c r="EG26" s="205">
        <v>19.041051002851706</v>
      </c>
      <c r="EH26" s="205">
        <v>19.984792999540744</v>
      </c>
      <c r="EI26" s="205">
        <v>27.806164115697342</v>
      </c>
      <c r="EJ26" s="205">
        <v>21.633486830115896</v>
      </c>
      <c r="EK26" s="205">
        <v>22.444617723756856</v>
      </c>
      <c r="EL26" s="205">
        <v>45.363939507703691</v>
      </c>
      <c r="EM26" s="205">
        <v>21.544747458727915</v>
      </c>
      <c r="EN26" s="205">
        <v>23.710500899694473</v>
      </c>
      <c r="EO26" s="205">
        <v>2937</v>
      </c>
      <c r="EP26" s="188" t="s">
        <v>36</v>
      </c>
      <c r="EQ26" s="228">
        <v>16</v>
      </c>
      <c r="ER26" s="205">
        <v>26.677666317313509</v>
      </c>
      <c r="ES26" s="205">
        <v>40.844302747544475</v>
      </c>
      <c r="ET26" s="205">
        <v>21.794785628610295</v>
      </c>
      <c r="EU26" s="205">
        <v>12.171969428720942</v>
      </c>
      <c r="EV26" s="205">
        <v>20.051074806032062</v>
      </c>
      <c r="EW26" s="205">
        <v>18.98116366089161</v>
      </c>
      <c r="EX26" s="205">
        <v>19.576552364891302</v>
      </c>
      <c r="EY26" s="205">
        <v>29.233528124893347</v>
      </c>
      <c r="EZ26" s="205">
        <v>20.671842129657698</v>
      </c>
      <c r="FA26" s="205">
        <v>22.574113965003466</v>
      </c>
      <c r="FB26" s="205">
        <v>48.229095431133942</v>
      </c>
      <c r="FC26" s="205">
        <v>22.427916646072326</v>
      </c>
      <c r="FD26" s="205">
        <v>24.039718142257893</v>
      </c>
      <c r="FE26" s="205">
        <v>2884</v>
      </c>
      <c r="FF26" s="21" t="s">
        <v>36</v>
      </c>
      <c r="FG26" s="17">
        <v>16</v>
      </c>
      <c r="FH26" s="69">
        <v>27.175549807707863</v>
      </c>
      <c r="FI26" s="69">
        <v>40.249746688020544</v>
      </c>
      <c r="FJ26" s="69">
        <v>21.892477324891313</v>
      </c>
      <c r="FK26" s="69">
        <v>13.826926232119559</v>
      </c>
      <c r="FL26" s="69">
        <v>19.808610330943335</v>
      </c>
      <c r="FM26" s="69">
        <v>17.564582277477594</v>
      </c>
      <c r="FN26" s="69">
        <v>19.401705735956529</v>
      </c>
      <c r="FO26" s="69">
        <v>30.35392328618892</v>
      </c>
      <c r="FP26" s="69">
        <v>23.857885158916282</v>
      </c>
      <c r="FQ26" s="69">
        <v>24.035798598833992</v>
      </c>
      <c r="FR26" s="69">
        <v>42.489651502398004</v>
      </c>
      <c r="FS26" s="69">
        <v>23.348054369618161</v>
      </c>
      <c r="FT26" s="69">
        <v>24.221439306879159</v>
      </c>
      <c r="FU26" s="69">
        <v>2802</v>
      </c>
      <c r="FV26" s="157"/>
      <c r="FW26" s="21" t="s">
        <v>36</v>
      </c>
      <c r="FX26" s="17">
        <v>16</v>
      </c>
      <c r="FY26" s="91">
        <v>25.336240825537079</v>
      </c>
      <c r="FZ26" s="91">
        <v>39.747095013357743</v>
      </c>
      <c r="GA26" s="91">
        <v>24.41312025605836</v>
      </c>
      <c r="GB26" s="91">
        <v>13.986355456864642</v>
      </c>
      <c r="GC26" s="91">
        <v>19.097312061256261</v>
      </c>
      <c r="GD26" s="91">
        <v>18.800867188948931</v>
      </c>
      <c r="GE26" s="91">
        <v>18.974143831178676</v>
      </c>
      <c r="GF26" s="91">
        <v>28.031928555726243</v>
      </c>
      <c r="GG26" s="91">
        <v>21.71055465941609</v>
      </c>
      <c r="GH26" s="91">
        <v>23.360833202129871</v>
      </c>
      <c r="GI26" s="91">
        <v>44.332585288087536</v>
      </c>
      <c r="GJ26" s="91">
        <v>25.055714859801547</v>
      </c>
      <c r="GK26" s="91">
        <v>23.982230743342011</v>
      </c>
      <c r="GL26" s="91">
        <v>2934</v>
      </c>
      <c r="GN26" s="21" t="s">
        <v>36</v>
      </c>
      <c r="GO26" s="17">
        <v>16</v>
      </c>
      <c r="GP26" s="91">
        <v>26.526831326239616</v>
      </c>
      <c r="GQ26" s="91">
        <v>41.918363614120544</v>
      </c>
      <c r="GR26" s="91">
        <v>24.363177763996195</v>
      </c>
      <c r="GS26" s="91">
        <v>13.998049495585025</v>
      </c>
      <c r="GT26" s="91">
        <v>18.973670450572616</v>
      </c>
      <c r="GU26" s="91">
        <v>19.277996072660049</v>
      </c>
      <c r="GV26" s="91">
        <v>19.51257088042394</v>
      </c>
      <c r="GW26" s="91">
        <v>28.021985695167455</v>
      </c>
      <c r="GX26" s="91">
        <v>21.396095699316231</v>
      </c>
      <c r="GY26" s="91">
        <v>24.692334092917751</v>
      </c>
      <c r="GZ26" s="91">
        <v>43.530295511109173</v>
      </c>
      <c r="HA26" s="91">
        <v>23.828266949758838</v>
      </c>
      <c r="HB26" s="91">
        <v>24.133853716722342</v>
      </c>
      <c r="HC26" s="91">
        <v>3113</v>
      </c>
      <c r="HE26" s="21" t="s">
        <v>36</v>
      </c>
      <c r="HF26" s="17">
        <v>16</v>
      </c>
      <c r="HG26" s="69">
        <v>26.617236742257411</v>
      </c>
      <c r="HH26" s="69">
        <v>40.573849988877654</v>
      </c>
      <c r="HI26" s="69">
        <v>22.415793642552291</v>
      </c>
      <c r="HJ26" s="69">
        <v>13.508371264209801</v>
      </c>
      <c r="HK26" s="69">
        <v>19.368690030051681</v>
      </c>
      <c r="HL26" s="69">
        <v>18.886570907430091</v>
      </c>
      <c r="HM26" s="69">
        <v>19.939204898969358</v>
      </c>
      <c r="HN26" s="69">
        <v>28.253601200945649</v>
      </c>
      <c r="HO26" s="69">
        <v>22.443453334024078</v>
      </c>
      <c r="HP26" s="69">
        <v>23.854202244134171</v>
      </c>
      <c r="HQ26" s="69">
        <v>40.741883385140177</v>
      </c>
      <c r="HR26" s="69">
        <v>22.090725065194107</v>
      </c>
      <c r="HS26" s="69">
        <v>23.765358510458558</v>
      </c>
      <c r="HT26" s="69">
        <v>3155</v>
      </c>
      <c r="HV26" s="21" t="s">
        <v>36</v>
      </c>
      <c r="HW26" s="17">
        <v>16</v>
      </c>
      <c r="HX26" s="69">
        <v>26.186988351752177</v>
      </c>
      <c r="HY26" s="69">
        <v>39.650449438974121</v>
      </c>
      <c r="HZ26" s="69">
        <v>22.676526784961503</v>
      </c>
      <c r="IA26" s="69">
        <v>12.28867752983774</v>
      </c>
      <c r="IB26" s="69">
        <v>19.749195451172476</v>
      </c>
      <c r="IC26" s="69">
        <v>19.104172560705997</v>
      </c>
      <c r="ID26" s="69">
        <v>20.131185999649105</v>
      </c>
      <c r="IE26" s="69">
        <v>27.950134346267003</v>
      </c>
      <c r="IF26" s="69">
        <v>21.812772788046271</v>
      </c>
      <c r="IG26" s="69">
        <v>22.557743917195118</v>
      </c>
      <c r="IH26" s="69">
        <v>45.423534685865093</v>
      </c>
      <c r="II26" s="69">
        <v>22.228076277365734</v>
      </c>
      <c r="IJ26" s="69">
        <v>23.888362511351545</v>
      </c>
      <c r="IK26" s="69">
        <v>2937</v>
      </c>
      <c r="IM26" s="21" t="s">
        <v>36</v>
      </c>
      <c r="IN26" s="17">
        <v>16</v>
      </c>
      <c r="IO26" s="69">
        <v>26.75754594139908</v>
      </c>
      <c r="IP26" s="69">
        <v>40.98658812818654</v>
      </c>
      <c r="IQ26" s="69">
        <v>21.959296555858888</v>
      </c>
      <c r="IR26" s="69">
        <v>12.301176165919935</v>
      </c>
      <c r="IS26" s="69">
        <v>20.096115540476106</v>
      </c>
      <c r="IT26" s="69">
        <v>19.039219758993287</v>
      </c>
      <c r="IU26" s="69">
        <v>19.733164042002677</v>
      </c>
      <c r="IV26" s="69">
        <v>29.375427217956396</v>
      </c>
      <c r="IW26" s="69">
        <v>20.79776011160963</v>
      </c>
      <c r="IX26" s="69">
        <v>22.755924556485166</v>
      </c>
      <c r="IY26" s="69">
        <v>48.314573403516043</v>
      </c>
      <c r="IZ26" s="69">
        <v>23.167510816415696</v>
      </c>
      <c r="JA26" s="69">
        <v>24.216826888288416</v>
      </c>
      <c r="JB26" s="69">
        <v>2884</v>
      </c>
    </row>
    <row r="27" spans="1:262" ht="19.5" customHeight="1" thickBot="1">
      <c r="A27" s="323" t="s">
        <v>37</v>
      </c>
      <c r="B27" s="186">
        <v>17</v>
      </c>
      <c r="C27" s="229">
        <v>30.6586083597441</v>
      </c>
      <c r="D27" s="229">
        <v>41.719755992260602</v>
      </c>
      <c r="E27" s="229">
        <v>21.075437942753101</v>
      </c>
      <c r="F27" s="229">
        <v>13.5240977743368</v>
      </c>
      <c r="G27" s="229">
        <v>16.751091613440199</v>
      </c>
      <c r="H27" s="229">
        <v>17.328399407709099</v>
      </c>
      <c r="I27" s="229">
        <v>18.995980621871801</v>
      </c>
      <c r="J27" s="229">
        <v>26.952489355472501</v>
      </c>
      <c r="K27" s="229">
        <v>21.8384550548055</v>
      </c>
      <c r="L27" s="229">
        <v>22.3747585456575</v>
      </c>
      <c r="M27" s="229">
        <v>45.770262158188203</v>
      </c>
      <c r="N27" s="229">
        <v>21.769589308060599</v>
      </c>
      <c r="O27" s="229">
        <v>23.1099886186026</v>
      </c>
      <c r="P27" s="229">
        <v>28506</v>
      </c>
      <c r="R27" s="191" t="s">
        <v>37</v>
      </c>
      <c r="S27" s="228">
        <v>17</v>
      </c>
      <c r="T27" s="229">
        <v>30.414595887616624</v>
      </c>
      <c r="U27" s="229">
        <v>40.616024920738944</v>
      </c>
      <c r="V27" s="229">
        <v>21.587229935719702</v>
      </c>
      <c r="W27" s="229">
        <v>13.519527478730492</v>
      </c>
      <c r="X27" s="229">
        <v>16.939861827287817</v>
      </c>
      <c r="Y27" s="229">
        <v>17.275761828388671</v>
      </c>
      <c r="Z27" s="229">
        <v>19.314435394011866</v>
      </c>
      <c r="AA27" s="229">
        <v>26.645323966077878</v>
      </c>
      <c r="AB27" s="229">
        <v>22.076756739916462</v>
      </c>
      <c r="AC27" s="229">
        <v>22.402461991360468</v>
      </c>
      <c r="AD27" s="229">
        <v>44.650291200886599</v>
      </c>
      <c r="AE27" s="229">
        <v>21.739340641838716</v>
      </c>
      <c r="AF27" s="229">
        <v>23.080925445037092</v>
      </c>
      <c r="AG27" s="229">
        <v>28691</v>
      </c>
      <c r="AH27" s="191" t="s">
        <v>37</v>
      </c>
      <c r="AI27" s="228">
        <v>17</v>
      </c>
      <c r="AJ27" s="213">
        <v>30.525218588999202</v>
      </c>
      <c r="AK27" s="213">
        <v>40.151191378711161</v>
      </c>
      <c r="AL27" s="213">
        <v>21.32139235285641</v>
      </c>
      <c r="AM27" s="213">
        <v>13.511323215422411</v>
      </c>
      <c r="AN27" s="213">
        <v>16.975846664284575</v>
      </c>
      <c r="AO27" s="213">
        <v>17.136655044903122</v>
      </c>
      <c r="AP27" s="213">
        <v>19.602102887707122</v>
      </c>
      <c r="AQ27" s="213">
        <v>26.424169029922478</v>
      </c>
      <c r="AR27" s="213">
        <v>22.344612513932077</v>
      </c>
      <c r="AS27" s="213">
        <v>22.24524528864363</v>
      </c>
      <c r="AT27" s="213">
        <v>45.401341243125486</v>
      </c>
      <c r="AU27" s="213">
        <v>21.679947617102794</v>
      </c>
      <c r="AV27" s="213">
        <v>23.139445402057351</v>
      </c>
      <c r="AW27" s="213">
        <v>30379</v>
      </c>
      <c r="AX27" s="191" t="s">
        <v>37</v>
      </c>
      <c r="AY27" s="228">
        <v>17</v>
      </c>
      <c r="AZ27" s="213">
        <v>30.350634835349698</v>
      </c>
      <c r="BA27" s="213">
        <v>41.171373521977166</v>
      </c>
      <c r="BB27" s="213">
        <v>20.709990216944647</v>
      </c>
      <c r="BC27" s="213">
        <v>13.486468668601328</v>
      </c>
      <c r="BD27" s="213">
        <v>17.380197245200993</v>
      </c>
      <c r="BE27" s="213">
        <v>17.409283867871228</v>
      </c>
      <c r="BF27" s="213">
        <v>19.799848544524281</v>
      </c>
      <c r="BG27" s="213">
        <v>26.972144545119118</v>
      </c>
      <c r="BH27" s="213">
        <v>22.521590906230493</v>
      </c>
      <c r="BI27" s="213">
        <v>22.859546535987295</v>
      </c>
      <c r="BJ27" s="213">
        <v>47.411223124427053</v>
      </c>
      <c r="BK27" s="213">
        <v>22.384170025736093</v>
      </c>
      <c r="BL27" s="213">
        <v>23.476395712165193</v>
      </c>
      <c r="BM27" s="213">
        <v>31365</v>
      </c>
      <c r="BN27" s="191" t="s">
        <v>37</v>
      </c>
      <c r="BO27" s="228">
        <v>17</v>
      </c>
      <c r="BP27" s="213">
        <v>29.684544988567566</v>
      </c>
      <c r="BQ27" s="213">
        <v>41.929364497328358</v>
      </c>
      <c r="BR27" s="213">
        <v>21.144225897686468</v>
      </c>
      <c r="BS27" s="213">
        <v>13.615777947656639</v>
      </c>
      <c r="BT27" s="213">
        <v>17.51221545916836</v>
      </c>
      <c r="BU27" s="213">
        <v>17.227673662004683</v>
      </c>
      <c r="BV27" s="213">
        <v>19.946304993842762</v>
      </c>
      <c r="BW27" s="213">
        <v>27.120386709907368</v>
      </c>
      <c r="BX27" s="213">
        <v>22.639074255440981</v>
      </c>
      <c r="BY27" s="213">
        <v>23.248768357069366</v>
      </c>
      <c r="BZ27" s="213">
        <v>47.024636931074838</v>
      </c>
      <c r="CA27" s="213">
        <v>23.433779922802273</v>
      </c>
      <c r="CB27" s="213">
        <v>23.571660563190072</v>
      </c>
      <c r="CC27" s="213">
        <v>32016</v>
      </c>
      <c r="CD27" s="191" t="s">
        <v>37</v>
      </c>
      <c r="CE27" s="228">
        <v>17</v>
      </c>
      <c r="CF27" s="213">
        <v>28.902665999579636</v>
      </c>
      <c r="CG27" s="213">
        <v>41.809630626945314</v>
      </c>
      <c r="CH27" s="213">
        <v>21.972431330053318</v>
      </c>
      <c r="CI27" s="213">
        <v>13.66178783448343</v>
      </c>
      <c r="CJ27" s="213">
        <v>17.553193488550285</v>
      </c>
      <c r="CK27" s="213">
        <v>17.126274434448415</v>
      </c>
      <c r="CL27" s="213">
        <v>19.707347053356401</v>
      </c>
      <c r="CM27" s="213">
        <v>26.663554190280642</v>
      </c>
      <c r="CN27" s="213">
        <v>22.269703024976145</v>
      </c>
      <c r="CO27" s="213">
        <v>22.410530551747289</v>
      </c>
      <c r="CP27" s="213">
        <v>46.83099549896172</v>
      </c>
      <c r="CQ27" s="213">
        <v>23.631360231120553</v>
      </c>
      <c r="CR27" s="213">
        <v>23.334149895681232</v>
      </c>
      <c r="CS27" s="213">
        <v>32683</v>
      </c>
      <c r="CT27" s="191" t="s">
        <v>37</v>
      </c>
      <c r="CU27" s="228">
        <v>17</v>
      </c>
      <c r="CV27" s="213">
        <v>28.669507888924006</v>
      </c>
      <c r="CW27" s="213">
        <v>40.52349207379622</v>
      </c>
      <c r="CX27" s="213">
        <v>21.626784473810101</v>
      </c>
      <c r="CY27" s="213">
        <v>13.412632801865655</v>
      </c>
      <c r="CZ27" s="213">
        <v>17.617114652148402</v>
      </c>
      <c r="DA27" s="213">
        <v>17.258753708007323</v>
      </c>
      <c r="DB27" s="213">
        <v>19.262487570168123</v>
      </c>
      <c r="DC27" s="213">
        <v>26.064135874535708</v>
      </c>
      <c r="DD27" s="213">
        <v>21.671760753749787</v>
      </c>
      <c r="DE27" s="213">
        <v>22.072683537714504</v>
      </c>
      <c r="DF27" s="213">
        <v>46.435720099797308</v>
      </c>
      <c r="DG27" s="213">
        <v>23.545157312538564</v>
      </c>
      <c r="DH27" s="213">
        <v>22.979857544062867</v>
      </c>
      <c r="DI27" s="213">
        <v>32862</v>
      </c>
      <c r="DJ27" s="191" t="s">
        <v>37</v>
      </c>
      <c r="DK27" s="228">
        <v>17</v>
      </c>
      <c r="DL27" s="213">
        <v>28.283576423340246</v>
      </c>
      <c r="DM27" s="213">
        <v>39.06830026721218</v>
      </c>
      <c r="DN27" s="213">
        <v>21.295223478801915</v>
      </c>
      <c r="DO27" s="213">
        <v>12.997303752762081</v>
      </c>
      <c r="DP27" s="213">
        <v>17.532130567518308</v>
      </c>
      <c r="DQ27" s="213">
        <v>17.010699919851064</v>
      </c>
      <c r="DR27" s="213">
        <v>19.004280999024353</v>
      </c>
      <c r="DS27" s="213">
        <v>25.398788120285257</v>
      </c>
      <c r="DT27" s="213">
        <v>21.309775049956095</v>
      </c>
      <c r="DU27" s="213">
        <v>22.218216986863453</v>
      </c>
      <c r="DV27" s="213">
        <v>45.938771273458073</v>
      </c>
      <c r="DW27" s="213">
        <v>22.864200851112777</v>
      </c>
      <c r="DX27" s="213">
        <v>22.636297400495273</v>
      </c>
      <c r="DY27" s="213">
        <v>32400</v>
      </c>
      <c r="DZ27" s="191" t="s">
        <v>37</v>
      </c>
      <c r="EA27" s="228">
        <v>17</v>
      </c>
      <c r="EB27" s="213">
        <v>28.541620140413063</v>
      </c>
      <c r="EC27" s="213">
        <v>40.121302842869028</v>
      </c>
      <c r="ED27" s="213">
        <v>21.723140337986383</v>
      </c>
      <c r="EE27" s="213">
        <v>13.068586494986903</v>
      </c>
      <c r="EF27" s="213">
        <v>17.525168292632898</v>
      </c>
      <c r="EG27" s="213">
        <v>17.020097899748151</v>
      </c>
      <c r="EH27" s="213">
        <v>19.076797791163589</v>
      </c>
      <c r="EI27" s="213">
        <v>25.311194619325637</v>
      </c>
      <c r="EJ27" s="213">
        <v>21.142966735701233</v>
      </c>
      <c r="EK27" s="213">
        <v>22.037507778589184</v>
      </c>
      <c r="EL27" s="213">
        <v>47.430704344362283</v>
      </c>
      <c r="EM27" s="213">
        <v>22.310099807317833</v>
      </c>
      <c r="EN27" s="213">
        <v>22.764862256733121</v>
      </c>
      <c r="EO27" s="213">
        <v>32283</v>
      </c>
      <c r="EP27" s="191" t="s">
        <v>37</v>
      </c>
      <c r="EQ27" s="228">
        <v>17</v>
      </c>
      <c r="ER27" s="213">
        <v>28.781438384311603</v>
      </c>
      <c r="ES27" s="213">
        <v>39.558086547395568</v>
      </c>
      <c r="ET27" s="213">
        <v>21.525926117558505</v>
      </c>
      <c r="EU27" s="213">
        <v>13.08987220540326</v>
      </c>
      <c r="EV27" s="213">
        <v>17.569290133066691</v>
      </c>
      <c r="EW27" s="213">
        <v>16.881170889880618</v>
      </c>
      <c r="EX27" s="213">
        <v>18.573034741923536</v>
      </c>
      <c r="EY27" s="213">
        <v>25.655392970483305</v>
      </c>
      <c r="EZ27" s="213">
        <v>21.242218435537161</v>
      </c>
      <c r="FA27" s="213">
        <v>22.475558842749706</v>
      </c>
      <c r="FB27" s="213">
        <v>48.372389773617236</v>
      </c>
      <c r="FC27" s="213">
        <v>22.272094109404584</v>
      </c>
      <c r="FD27" s="213">
        <v>22.813395087823597</v>
      </c>
      <c r="FE27" s="213">
        <v>33852</v>
      </c>
      <c r="FF27" s="25" t="s">
        <v>37</v>
      </c>
      <c r="FG27" s="17">
        <v>17</v>
      </c>
      <c r="FH27" s="75">
        <v>29.843750048240477</v>
      </c>
      <c r="FI27" s="75">
        <v>42.117696128393717</v>
      </c>
      <c r="FJ27" s="75">
        <v>21.52268415311833</v>
      </c>
      <c r="FK27" s="75">
        <v>13.738107331175938</v>
      </c>
      <c r="FL27" s="75">
        <v>17.689834364220506</v>
      </c>
      <c r="FM27" s="75">
        <v>17.294719940797634</v>
      </c>
      <c r="FN27" s="75">
        <v>20.144766046983175</v>
      </c>
      <c r="FO27" s="75">
        <v>27.372182041428292</v>
      </c>
      <c r="FP27" s="75">
        <v>22.884228122684615</v>
      </c>
      <c r="FQ27" s="75">
        <v>23.398970551984366</v>
      </c>
      <c r="FR27" s="75">
        <v>47.122871710790015</v>
      </c>
      <c r="FS27" s="75">
        <v>24.207425327313761</v>
      </c>
      <c r="FT27" s="75">
        <v>23.834985295091474</v>
      </c>
      <c r="FU27" s="75">
        <v>32016</v>
      </c>
      <c r="FV27" s="157"/>
      <c r="FW27" s="25" t="s">
        <v>37</v>
      </c>
      <c r="FX27" s="17">
        <v>17</v>
      </c>
      <c r="FY27" s="95">
        <v>29.04597354144131</v>
      </c>
      <c r="FZ27" s="95">
        <v>42.024940127037858</v>
      </c>
      <c r="GA27" s="95">
        <v>22.373087729735168</v>
      </c>
      <c r="GB27" s="95">
        <v>13.793126787234478</v>
      </c>
      <c r="GC27" s="95">
        <v>17.728343166969672</v>
      </c>
      <c r="GD27" s="95">
        <v>17.203203725578856</v>
      </c>
      <c r="GE27" s="95">
        <v>19.923222478530636</v>
      </c>
      <c r="GF27" s="95">
        <v>26.941037162882502</v>
      </c>
      <c r="GG27" s="95">
        <v>22.533071899216903</v>
      </c>
      <c r="GH27" s="95">
        <v>22.567924942620959</v>
      </c>
      <c r="GI27" s="95">
        <v>46.938143744220071</v>
      </c>
      <c r="GJ27" s="95">
        <v>24.45397950229804</v>
      </c>
      <c r="GK27" s="95">
        <v>23.601171910283373</v>
      </c>
      <c r="GL27" s="95">
        <v>32683</v>
      </c>
      <c r="GN27" s="25" t="s">
        <v>37</v>
      </c>
      <c r="GO27" s="17">
        <v>17</v>
      </c>
      <c r="GP27" s="95">
        <v>28.826805134490389</v>
      </c>
      <c r="GQ27" s="95">
        <v>40.794694431019252</v>
      </c>
      <c r="GR27" s="95">
        <v>22.034504477223695</v>
      </c>
      <c r="GS27" s="95">
        <v>13.549684223937099</v>
      </c>
      <c r="GT27" s="95">
        <v>17.795634042744659</v>
      </c>
      <c r="GU27" s="95">
        <v>17.33467600696364</v>
      </c>
      <c r="GV27" s="95">
        <v>19.467414021946105</v>
      </c>
      <c r="GW27" s="95">
        <v>26.354963361090338</v>
      </c>
      <c r="GX27" s="95">
        <v>21.930557186505258</v>
      </c>
      <c r="GY27" s="95">
        <v>22.232035957116405</v>
      </c>
      <c r="GZ27" s="95">
        <v>46.575108517274359</v>
      </c>
      <c r="HA27" s="95">
        <v>24.349153522958378</v>
      </c>
      <c r="HB27" s="95">
        <v>23.247660614737033</v>
      </c>
      <c r="HC27" s="95">
        <v>32862</v>
      </c>
      <c r="HE27" s="25" t="s">
        <v>37</v>
      </c>
      <c r="HF27" s="17">
        <v>17</v>
      </c>
      <c r="HG27" s="75">
        <v>28.442991510008934</v>
      </c>
      <c r="HH27" s="75">
        <v>39.333051714454768</v>
      </c>
      <c r="HI27" s="75">
        <v>21.700057979617903</v>
      </c>
      <c r="HJ27" s="75">
        <v>13.12732059901656</v>
      </c>
      <c r="HK27" s="75">
        <v>17.726983508190852</v>
      </c>
      <c r="HL27" s="75">
        <v>17.088334405852809</v>
      </c>
      <c r="HM27" s="75">
        <v>19.216602328665441</v>
      </c>
      <c r="HN27" s="75">
        <v>25.684086621095446</v>
      </c>
      <c r="HO27" s="75">
        <v>21.573987751969266</v>
      </c>
      <c r="HP27" s="75">
        <v>22.379077188176577</v>
      </c>
      <c r="HQ27" s="75">
        <v>46.058974894525946</v>
      </c>
      <c r="HR27" s="75">
        <v>23.586739856596648</v>
      </c>
      <c r="HS27" s="75">
        <v>22.904685774525493</v>
      </c>
      <c r="HT27" s="75">
        <v>32400</v>
      </c>
      <c r="HV27" s="25" t="s">
        <v>37</v>
      </c>
      <c r="HW27" s="17">
        <v>17</v>
      </c>
      <c r="HX27" s="75">
        <v>28.693647237932012</v>
      </c>
      <c r="HY27" s="75">
        <v>40.330284436349238</v>
      </c>
      <c r="HZ27" s="75">
        <v>22.133969107227347</v>
      </c>
      <c r="IA27" s="75">
        <v>13.208828230909058</v>
      </c>
      <c r="IB27" s="75">
        <v>17.724010635899162</v>
      </c>
      <c r="IC27" s="75">
        <v>17.103459013360322</v>
      </c>
      <c r="ID27" s="75">
        <v>19.306714141643617</v>
      </c>
      <c r="IE27" s="75">
        <v>25.602706361164216</v>
      </c>
      <c r="IF27" s="75">
        <v>21.423003772681383</v>
      </c>
      <c r="IG27" s="75">
        <v>22.203721399283801</v>
      </c>
      <c r="IH27" s="75">
        <v>47.571007033447387</v>
      </c>
      <c r="II27" s="75">
        <v>23.071356919422019</v>
      </c>
      <c r="IJ27" s="75">
        <v>23.043901400124884</v>
      </c>
      <c r="IK27" s="75">
        <v>32283</v>
      </c>
      <c r="IM27" s="25" t="s">
        <v>37</v>
      </c>
      <c r="IN27" s="17">
        <v>17</v>
      </c>
      <c r="IO27" s="75">
        <v>28.93565275571595</v>
      </c>
      <c r="IP27" s="75">
        <v>39.776884402241102</v>
      </c>
      <c r="IQ27" s="75">
        <v>21.920040863919173</v>
      </c>
      <c r="IR27" s="75">
        <v>13.225726339635028</v>
      </c>
      <c r="IS27" s="75">
        <v>17.757716479525886</v>
      </c>
      <c r="IT27" s="75">
        <v>16.955857158857295</v>
      </c>
      <c r="IU27" s="75">
        <v>18.796906739628017</v>
      </c>
      <c r="IV27" s="75">
        <v>25.96008918157672</v>
      </c>
      <c r="IW27" s="75">
        <v>21.512797929093704</v>
      </c>
      <c r="IX27" s="75">
        <v>22.642698769024083</v>
      </c>
      <c r="IY27" s="75">
        <v>48.579113873182088</v>
      </c>
      <c r="IZ27" s="75">
        <v>23.027601606199898</v>
      </c>
      <c r="JA27" s="75">
        <v>23.091666807666876</v>
      </c>
      <c r="JB27" s="75">
        <v>33852</v>
      </c>
    </row>
    <row r="28" spans="1:262" ht="12.75" customHeight="1">
      <c r="A28" s="322"/>
      <c r="B28" s="322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R28" s="188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7"/>
      <c r="AH28" s="186"/>
      <c r="AI28" s="186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6"/>
      <c r="AX28" s="186"/>
      <c r="AY28" s="186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6"/>
      <c r="BN28" s="186"/>
      <c r="BO28" s="186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6"/>
      <c r="CD28" s="186"/>
      <c r="CE28" s="186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6"/>
      <c r="CT28" s="186"/>
      <c r="CU28" s="186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6"/>
      <c r="DJ28" s="186"/>
      <c r="DK28" s="186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6"/>
      <c r="DZ28" s="186"/>
      <c r="EA28" s="186"/>
      <c r="EB28" s="215"/>
      <c r="EC28" s="215"/>
      <c r="ED28" s="215"/>
      <c r="EE28" s="215"/>
      <c r="EF28" s="215"/>
      <c r="EG28" s="215"/>
      <c r="EH28" s="215"/>
      <c r="EI28" s="215"/>
      <c r="EJ28" s="215"/>
      <c r="EK28" s="215"/>
      <c r="EL28" s="215"/>
      <c r="EM28" s="215"/>
      <c r="EN28" s="215"/>
      <c r="EO28" s="216"/>
      <c r="EP28" s="186"/>
      <c r="EQ28" s="186"/>
      <c r="ER28" s="215"/>
      <c r="ES28" s="215"/>
      <c r="ET28" s="215"/>
      <c r="EU28" s="215"/>
      <c r="EV28" s="215"/>
      <c r="EW28" s="215"/>
      <c r="EX28" s="215"/>
      <c r="EY28" s="215"/>
      <c r="EZ28" s="215"/>
      <c r="FA28" s="215"/>
      <c r="FB28" s="215"/>
      <c r="FC28" s="215"/>
      <c r="FD28" s="215"/>
      <c r="FE28" s="216"/>
      <c r="FF28" s="27"/>
      <c r="FG28" s="27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76"/>
      <c r="FW28" s="86"/>
      <c r="FX28" s="8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7"/>
      <c r="GN28" s="86"/>
      <c r="GO28" s="8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7"/>
      <c r="HE28" s="27"/>
      <c r="HF28" s="27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76"/>
      <c r="HV28" s="27"/>
      <c r="HW28" s="27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76"/>
      <c r="IM28" s="27"/>
      <c r="IN28" s="27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76"/>
    </row>
    <row r="29" spans="1:262" ht="12.75" customHeight="1">
      <c r="A29" s="325" t="s">
        <v>374</v>
      </c>
      <c r="B29" s="32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07"/>
      <c r="R29" s="217" t="s">
        <v>374</v>
      </c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07"/>
      <c r="AH29" s="190" t="s">
        <v>335</v>
      </c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6"/>
      <c r="AX29" s="190" t="s">
        <v>335</v>
      </c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6"/>
      <c r="BN29" s="190" t="s">
        <v>335</v>
      </c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6"/>
      <c r="CD29" s="190" t="s">
        <v>335</v>
      </c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6"/>
      <c r="CT29" s="190" t="s">
        <v>335</v>
      </c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6"/>
      <c r="DJ29" s="190" t="s">
        <v>335</v>
      </c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6"/>
      <c r="DZ29" s="190" t="s">
        <v>335</v>
      </c>
      <c r="EB29" s="215"/>
      <c r="EC29" s="215"/>
      <c r="ED29" s="215"/>
      <c r="EE29" s="215"/>
      <c r="EF29" s="215"/>
      <c r="EG29" s="215"/>
      <c r="EH29" s="215"/>
      <c r="EI29" s="215"/>
      <c r="EJ29" s="215"/>
      <c r="EK29" s="215"/>
      <c r="EL29" s="215"/>
      <c r="EM29" s="215"/>
      <c r="EN29" s="215"/>
      <c r="EO29" s="216"/>
      <c r="EP29" s="190" t="s">
        <v>335</v>
      </c>
      <c r="ER29" s="215"/>
      <c r="ES29" s="215"/>
      <c r="ET29" s="215"/>
      <c r="EU29" s="215"/>
      <c r="EV29" s="215"/>
      <c r="EW29" s="215"/>
      <c r="EX29" s="215"/>
      <c r="EY29" s="215"/>
      <c r="EZ29" s="215"/>
      <c r="FA29" s="215"/>
      <c r="FB29" s="215"/>
      <c r="FC29" s="215"/>
      <c r="FD29" s="215"/>
      <c r="FE29" s="216"/>
      <c r="FF29" s="28" t="s">
        <v>40</v>
      </c>
      <c r="FG29" s="28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76"/>
      <c r="FW29" s="29" t="s">
        <v>79</v>
      </c>
      <c r="FX29" s="29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7"/>
      <c r="GN29" s="29" t="s">
        <v>84</v>
      </c>
      <c r="GO29" s="29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7"/>
      <c r="HE29" s="28" t="s">
        <v>87</v>
      </c>
      <c r="HF29" s="28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76"/>
      <c r="HV29" s="28" t="s">
        <v>90</v>
      </c>
      <c r="HW29" s="28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76"/>
      <c r="IM29" s="28" t="s">
        <v>92</v>
      </c>
      <c r="IN29" s="28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76"/>
    </row>
    <row r="30" spans="1:262" ht="12.75" customHeight="1">
      <c r="A30" s="218" t="s">
        <v>292</v>
      </c>
      <c r="B30" s="21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07"/>
      <c r="R30" s="218" t="s">
        <v>292</v>
      </c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07"/>
      <c r="AH30" s="217" t="s">
        <v>336</v>
      </c>
      <c r="AI30" s="217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6"/>
      <c r="AX30" s="217" t="s">
        <v>336</v>
      </c>
      <c r="AY30" s="217"/>
      <c r="AZ30" s="215"/>
      <c r="BA30" s="215"/>
      <c r="BB30" s="215"/>
      <c r="BC30" s="215"/>
      <c r="BD30" s="215"/>
      <c r="BE30" s="215"/>
      <c r="BF30" s="215"/>
      <c r="BG30" s="215"/>
      <c r="BH30" s="215"/>
      <c r="BI30" s="215"/>
      <c r="BJ30" s="215"/>
      <c r="BK30" s="215"/>
      <c r="BL30" s="215"/>
      <c r="BM30" s="216"/>
      <c r="BN30" s="217" t="s">
        <v>336</v>
      </c>
      <c r="BO30" s="217"/>
      <c r="BP30" s="215"/>
      <c r="BQ30" s="215"/>
      <c r="BR30" s="215"/>
      <c r="BS30" s="215"/>
      <c r="BT30" s="215"/>
      <c r="BU30" s="215"/>
      <c r="BV30" s="215"/>
      <c r="BW30" s="215"/>
      <c r="BX30" s="215"/>
      <c r="BY30" s="215"/>
      <c r="BZ30" s="215"/>
      <c r="CA30" s="215"/>
      <c r="CB30" s="215"/>
      <c r="CC30" s="216"/>
      <c r="CD30" s="217" t="s">
        <v>336</v>
      </c>
      <c r="CE30" s="217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5"/>
      <c r="CS30" s="216"/>
      <c r="CT30" s="217" t="s">
        <v>336</v>
      </c>
      <c r="CU30" s="217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6"/>
      <c r="DJ30" s="217" t="s">
        <v>336</v>
      </c>
      <c r="DK30" s="217"/>
      <c r="DL30" s="215"/>
      <c r="DM30" s="215"/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6"/>
      <c r="DZ30" s="217" t="s">
        <v>336</v>
      </c>
      <c r="EA30" s="217"/>
      <c r="EB30" s="215"/>
      <c r="EC30" s="215"/>
      <c r="ED30" s="215"/>
      <c r="EE30" s="215"/>
      <c r="EF30" s="215"/>
      <c r="EG30" s="215"/>
      <c r="EH30" s="215"/>
      <c r="EI30" s="215"/>
      <c r="EJ30" s="215"/>
      <c r="EK30" s="215"/>
      <c r="EL30" s="215"/>
      <c r="EM30" s="215"/>
      <c r="EN30" s="215"/>
      <c r="EO30" s="216"/>
      <c r="EP30" s="217" t="s">
        <v>336</v>
      </c>
      <c r="EQ30" s="217"/>
      <c r="ER30" s="215"/>
      <c r="ES30" s="215"/>
      <c r="ET30" s="215"/>
      <c r="EU30" s="215"/>
      <c r="EV30" s="215"/>
      <c r="EW30" s="215"/>
      <c r="EX30" s="215"/>
      <c r="EY30" s="215"/>
      <c r="EZ30" s="215"/>
      <c r="FA30" s="215"/>
      <c r="FB30" s="215"/>
      <c r="FC30" s="215"/>
      <c r="FD30" s="215"/>
      <c r="FE30" s="216"/>
      <c r="FF30" s="29" t="s">
        <v>41</v>
      </c>
      <c r="FG30" s="29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76"/>
      <c r="FW30" s="29" t="s">
        <v>41</v>
      </c>
      <c r="FX30" s="29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7"/>
      <c r="GN30" s="29" t="s">
        <v>41</v>
      </c>
      <c r="GO30" s="29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7"/>
      <c r="HE30" s="28"/>
      <c r="HF30" s="28"/>
      <c r="HV30" s="28"/>
      <c r="HW30" s="28"/>
      <c r="IM30" s="28"/>
      <c r="IN30" s="28"/>
    </row>
    <row r="31" spans="1:262" ht="12.75" customHeight="1">
      <c r="A31" s="190" t="s">
        <v>440</v>
      </c>
      <c r="B31" s="190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07"/>
      <c r="R31" s="190" t="s">
        <v>376</v>
      </c>
      <c r="T31" s="215"/>
      <c r="U31" s="215"/>
      <c r="V31" s="215"/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07"/>
      <c r="AH31" s="247" t="s">
        <v>42</v>
      </c>
      <c r="AI31" s="247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6"/>
      <c r="AX31" s="247" t="s">
        <v>42</v>
      </c>
      <c r="AY31" s="247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216"/>
      <c r="BN31" s="247" t="s">
        <v>42</v>
      </c>
      <c r="BO31" s="247"/>
      <c r="BP31" s="215"/>
      <c r="BQ31" s="215"/>
      <c r="BR31" s="215"/>
      <c r="BS31" s="215"/>
      <c r="BT31" s="215"/>
      <c r="BU31" s="215"/>
      <c r="BV31" s="215"/>
      <c r="BW31" s="215"/>
      <c r="BX31" s="215"/>
      <c r="BY31" s="215"/>
      <c r="BZ31" s="215"/>
      <c r="CA31" s="215"/>
      <c r="CB31" s="215"/>
      <c r="CC31" s="216"/>
      <c r="CD31" s="247" t="s">
        <v>42</v>
      </c>
      <c r="CE31" s="247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6"/>
      <c r="CT31" s="247" t="s">
        <v>42</v>
      </c>
      <c r="CU31" s="247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6"/>
      <c r="DJ31" s="247" t="s">
        <v>42</v>
      </c>
      <c r="DK31" s="247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6"/>
      <c r="DZ31" s="247" t="s">
        <v>42</v>
      </c>
      <c r="EA31" s="247"/>
      <c r="EB31" s="215"/>
      <c r="EC31" s="215"/>
      <c r="ED31" s="215"/>
      <c r="EE31" s="215"/>
      <c r="EF31" s="215"/>
      <c r="EG31" s="215"/>
      <c r="EH31" s="215"/>
      <c r="EI31" s="215"/>
      <c r="EJ31" s="215"/>
      <c r="EK31" s="215"/>
      <c r="EL31" s="215"/>
      <c r="EM31" s="215"/>
      <c r="EN31" s="215"/>
      <c r="EO31" s="216"/>
      <c r="EP31" s="247" t="s">
        <v>42</v>
      </c>
      <c r="EQ31" s="247"/>
      <c r="ER31" s="215"/>
      <c r="ES31" s="215"/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6"/>
      <c r="FF31" s="30" t="s">
        <v>42</v>
      </c>
      <c r="FG31" s="30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76"/>
      <c r="FW31" s="30" t="s">
        <v>42</v>
      </c>
      <c r="FX31" s="30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7"/>
      <c r="GN31" s="104" t="s">
        <v>42</v>
      </c>
      <c r="GO31" s="104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7"/>
      <c r="HE31" s="31" t="s">
        <v>43</v>
      </c>
      <c r="HF31" s="31"/>
      <c r="HT31" s="32" t="s">
        <v>44</v>
      </c>
      <c r="HV31" s="31" t="s">
        <v>43</v>
      </c>
      <c r="HW31" s="31"/>
      <c r="IK31" s="32" t="s">
        <v>44</v>
      </c>
      <c r="IM31" s="31" t="s">
        <v>43</v>
      </c>
      <c r="IN31" s="31"/>
      <c r="JB31" s="32" t="s">
        <v>44</v>
      </c>
    </row>
    <row r="32" spans="1:262">
      <c r="A32" s="190" t="s">
        <v>441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207"/>
      <c r="R32" s="277" t="s">
        <v>407</v>
      </c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207"/>
      <c r="AH32" s="247"/>
      <c r="AI32" s="247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6"/>
      <c r="AX32" s="247"/>
      <c r="AY32" s="247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6"/>
      <c r="BN32" s="247"/>
      <c r="BO32" s="247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6"/>
      <c r="CD32" s="247"/>
      <c r="CE32" s="247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6"/>
      <c r="CT32" s="247"/>
      <c r="CU32" s="247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6"/>
      <c r="DJ32" s="247"/>
      <c r="DK32" s="247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6"/>
      <c r="DZ32" s="247"/>
      <c r="EA32" s="247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6"/>
      <c r="EP32" s="247"/>
      <c r="EQ32" s="247"/>
      <c r="ER32" s="215"/>
      <c r="ES32" s="215"/>
      <c r="ET32" s="215"/>
      <c r="EU32" s="215"/>
      <c r="EV32" s="215"/>
      <c r="EW32" s="215"/>
      <c r="EX32" s="215"/>
      <c r="EY32" s="215"/>
      <c r="EZ32" s="215"/>
      <c r="FA32" s="215"/>
      <c r="FB32" s="215"/>
      <c r="FC32" s="215"/>
      <c r="FD32" s="215"/>
      <c r="FE32" s="216"/>
      <c r="FF32" s="28"/>
      <c r="FG32" s="28"/>
      <c r="FW32" s="29"/>
      <c r="FX32" s="29"/>
      <c r="GN32" s="29"/>
      <c r="GO32" s="29"/>
      <c r="HE32" s="31" t="s">
        <v>45</v>
      </c>
      <c r="HF32" s="31"/>
      <c r="HT32" s="32"/>
      <c r="HV32" s="31" t="s">
        <v>45</v>
      </c>
      <c r="HW32" s="31"/>
      <c r="IK32" s="32"/>
      <c r="IM32" s="31" t="s">
        <v>45</v>
      </c>
      <c r="IN32" s="31"/>
      <c r="JB32" s="32"/>
    </row>
    <row r="33" spans="1:262">
      <c r="A33" s="190"/>
      <c r="B33" s="190"/>
      <c r="C33" s="351"/>
      <c r="D33" s="351"/>
      <c r="E33" s="361"/>
      <c r="F33" s="351"/>
      <c r="G33" s="190"/>
      <c r="H33" s="190"/>
      <c r="I33" s="190"/>
      <c r="J33" s="190"/>
      <c r="K33" s="190"/>
      <c r="L33" s="190"/>
      <c r="M33" s="190"/>
      <c r="N33" s="190"/>
      <c r="O33" s="190"/>
      <c r="P33" s="207"/>
      <c r="R33" s="277"/>
      <c r="T33" s="219"/>
      <c r="U33" s="219"/>
      <c r="V33" s="220"/>
      <c r="W33" s="219"/>
      <c r="X33" s="190"/>
      <c r="Y33" s="190"/>
      <c r="Z33" s="190"/>
      <c r="AA33" s="190"/>
      <c r="AB33" s="190"/>
      <c r="AC33" s="190"/>
      <c r="AD33" s="190"/>
      <c r="AE33" s="190"/>
      <c r="AF33" s="190"/>
      <c r="AG33" s="207"/>
      <c r="AH33" s="219" t="s">
        <v>261</v>
      </c>
      <c r="AI33" s="219"/>
      <c r="AX33" s="219" t="s">
        <v>261</v>
      </c>
      <c r="AY33" s="219"/>
      <c r="BN33" s="219" t="s">
        <v>261</v>
      </c>
      <c r="BO33" s="219"/>
      <c r="CD33" s="219" t="s">
        <v>261</v>
      </c>
      <c r="CE33" s="219"/>
      <c r="CT33" s="219" t="s">
        <v>261</v>
      </c>
      <c r="CU33" s="219"/>
      <c r="DJ33" s="219" t="s">
        <v>261</v>
      </c>
      <c r="DK33" s="219"/>
      <c r="DZ33" s="219" t="s">
        <v>261</v>
      </c>
      <c r="EA33" s="219"/>
      <c r="EP33" s="219" t="s">
        <v>261</v>
      </c>
      <c r="EQ33" s="219"/>
      <c r="FF33" s="31" t="s">
        <v>43</v>
      </c>
      <c r="FG33" s="31"/>
      <c r="FU33" s="32" t="s">
        <v>44</v>
      </c>
      <c r="FW33" s="98" t="s">
        <v>43</v>
      </c>
      <c r="FX33" s="98"/>
      <c r="GL33" s="99" t="s">
        <v>44</v>
      </c>
      <c r="GN33" s="98" t="s">
        <v>43</v>
      </c>
      <c r="GO33" s="98"/>
      <c r="HC33" s="99" t="s">
        <v>44</v>
      </c>
      <c r="HE33" s="154" t="s">
        <v>47</v>
      </c>
      <c r="HF33" s="154"/>
      <c r="HT33" s="32"/>
      <c r="HV33" s="154" t="s">
        <v>47</v>
      </c>
      <c r="HW33" s="154"/>
      <c r="IK33" s="32"/>
      <c r="IM33" s="154" t="s">
        <v>47</v>
      </c>
      <c r="IN33" s="154"/>
      <c r="JB33" s="32"/>
    </row>
    <row r="34" spans="1:262">
      <c r="A34" s="190" t="s">
        <v>262</v>
      </c>
      <c r="B34" s="190"/>
      <c r="C34" s="325"/>
      <c r="D34" s="325"/>
      <c r="E34" s="325"/>
      <c r="F34" s="325"/>
      <c r="G34" s="190"/>
      <c r="H34" s="190"/>
      <c r="I34" s="190"/>
      <c r="J34" s="190"/>
      <c r="K34" s="190"/>
      <c r="L34" s="190"/>
      <c r="M34" s="190"/>
      <c r="N34" s="190"/>
      <c r="O34" s="190"/>
      <c r="P34" s="207"/>
      <c r="R34" s="190" t="s">
        <v>262</v>
      </c>
      <c r="T34" s="217"/>
      <c r="U34" s="217"/>
      <c r="V34" s="217"/>
      <c r="W34" s="217"/>
      <c r="X34" s="190"/>
      <c r="Y34" s="190"/>
      <c r="Z34" s="190"/>
      <c r="AA34" s="190"/>
      <c r="AB34" s="190"/>
      <c r="AC34" s="190"/>
      <c r="AD34" s="190"/>
      <c r="AE34" s="190"/>
      <c r="AF34" s="190"/>
      <c r="AG34" s="207"/>
      <c r="AH34" s="190" t="s">
        <v>262</v>
      </c>
      <c r="AJ34" s="219"/>
      <c r="AK34" s="219"/>
      <c r="AL34" s="219"/>
      <c r="AM34" s="220"/>
      <c r="AN34" s="219"/>
      <c r="AX34" s="190" t="s">
        <v>262</v>
      </c>
      <c r="AZ34" s="219"/>
      <c r="BA34" s="219"/>
      <c r="BB34" s="219"/>
      <c r="BC34" s="220"/>
      <c r="BD34" s="219"/>
      <c r="BN34" s="190" t="s">
        <v>262</v>
      </c>
      <c r="BP34" s="219"/>
      <c r="BQ34" s="219"/>
      <c r="BR34" s="219"/>
      <c r="BS34" s="220"/>
      <c r="BT34" s="219"/>
      <c r="CD34" s="190" t="s">
        <v>262</v>
      </c>
      <c r="CF34" s="219"/>
      <c r="CG34" s="219"/>
      <c r="CH34" s="219"/>
      <c r="CI34" s="220"/>
      <c r="CJ34" s="219"/>
      <c r="CT34" s="190" t="s">
        <v>262</v>
      </c>
      <c r="CV34" s="219"/>
      <c r="CW34" s="219"/>
      <c r="CX34" s="219"/>
      <c r="CY34" s="220"/>
      <c r="CZ34" s="219"/>
      <c r="DJ34" s="190" t="s">
        <v>262</v>
      </c>
      <c r="DL34" s="219"/>
      <c r="DM34" s="219"/>
      <c r="DN34" s="219"/>
      <c r="DO34" s="220"/>
      <c r="DP34" s="219"/>
      <c r="DZ34" s="190" t="s">
        <v>262</v>
      </c>
      <c r="EB34" s="219"/>
      <c r="EC34" s="219"/>
      <c r="ED34" s="219"/>
      <c r="EE34" s="220"/>
      <c r="EF34" s="219"/>
      <c r="EP34" s="190" t="s">
        <v>262</v>
      </c>
      <c r="ER34" s="219"/>
      <c r="ES34" s="219"/>
      <c r="ET34" s="219"/>
      <c r="EU34" s="220"/>
      <c r="EV34" s="219"/>
      <c r="FF34" s="31" t="s">
        <v>45</v>
      </c>
      <c r="FG34" s="31"/>
      <c r="FU34" s="32" t="s">
        <v>46</v>
      </c>
      <c r="FW34" s="98" t="s">
        <v>45</v>
      </c>
      <c r="FX34" s="98"/>
      <c r="GL34" s="99" t="s">
        <v>80</v>
      </c>
      <c r="GN34" s="98" t="s">
        <v>45</v>
      </c>
      <c r="GO34" s="98"/>
      <c r="HC34" s="99"/>
    </row>
    <row r="35" spans="1:262">
      <c r="A35" s="325" t="s">
        <v>436</v>
      </c>
      <c r="B35" s="325"/>
      <c r="C35" s="351"/>
      <c r="D35" s="351"/>
      <c r="E35" s="361"/>
      <c r="F35" s="351"/>
      <c r="G35" s="190"/>
      <c r="H35" s="190"/>
      <c r="I35" s="190"/>
      <c r="J35" s="190"/>
      <c r="K35" s="190"/>
      <c r="L35" s="190"/>
      <c r="M35" s="190"/>
      <c r="N35" s="190"/>
      <c r="O35" s="190"/>
      <c r="P35" s="207"/>
      <c r="R35" s="217" t="s">
        <v>59</v>
      </c>
      <c r="T35" s="219"/>
      <c r="U35" s="219"/>
      <c r="V35" s="220"/>
      <c r="W35" s="219"/>
      <c r="X35" s="190"/>
      <c r="Y35" s="190"/>
      <c r="Z35" s="190"/>
      <c r="AA35" s="190"/>
      <c r="AB35" s="190"/>
      <c r="AC35" s="190"/>
      <c r="AD35" s="190"/>
      <c r="AE35" s="190"/>
      <c r="AF35" s="190"/>
      <c r="AG35" s="207"/>
      <c r="AH35" s="217" t="s">
        <v>59</v>
      </c>
      <c r="AI35" s="217"/>
      <c r="AJ35" s="217"/>
      <c r="AK35" s="217"/>
      <c r="AL35" s="217"/>
      <c r="AM35" s="217"/>
      <c r="AN35" s="217"/>
      <c r="AX35" s="217" t="s">
        <v>59</v>
      </c>
      <c r="AY35" s="217"/>
      <c r="AZ35" s="217"/>
      <c r="BA35" s="217"/>
      <c r="BB35" s="217"/>
      <c r="BC35" s="217"/>
      <c r="BD35" s="217"/>
      <c r="BN35" s="217" t="s">
        <v>59</v>
      </c>
      <c r="BO35" s="217"/>
      <c r="BP35" s="217"/>
      <c r="BQ35" s="217"/>
      <c r="BR35" s="217"/>
      <c r="BS35" s="217"/>
      <c r="BT35" s="217"/>
      <c r="CD35" s="217" t="s">
        <v>59</v>
      </c>
      <c r="CE35" s="217"/>
      <c r="CF35" s="217"/>
      <c r="CG35" s="217"/>
      <c r="CH35" s="217"/>
      <c r="CI35" s="217"/>
      <c r="CJ35" s="217"/>
      <c r="CT35" s="217" t="s">
        <v>59</v>
      </c>
      <c r="CU35" s="217"/>
      <c r="CV35" s="217"/>
      <c r="CW35" s="217"/>
      <c r="CX35" s="217"/>
      <c r="CY35" s="217"/>
      <c r="CZ35" s="217"/>
      <c r="DJ35" s="217" t="s">
        <v>59</v>
      </c>
      <c r="DK35" s="217"/>
      <c r="DL35" s="217"/>
      <c r="DM35" s="217"/>
      <c r="DN35" s="217"/>
      <c r="DO35" s="217"/>
      <c r="DP35" s="217"/>
      <c r="DZ35" s="217" t="s">
        <v>59</v>
      </c>
      <c r="EA35" s="217"/>
      <c r="EB35" s="217"/>
      <c r="EC35" s="217"/>
      <c r="ED35" s="217"/>
      <c r="EE35" s="217"/>
      <c r="EF35" s="217"/>
      <c r="EP35" s="217" t="s">
        <v>59</v>
      </c>
      <c r="EQ35" s="217"/>
      <c r="ER35" s="217"/>
      <c r="ES35" s="217"/>
      <c r="ET35" s="217"/>
      <c r="EU35" s="217"/>
      <c r="EV35" s="217"/>
      <c r="FF35" s="33" t="s">
        <v>47</v>
      </c>
      <c r="FG35" s="33"/>
      <c r="FU35" s="32" t="s">
        <v>48</v>
      </c>
      <c r="FW35" s="33" t="s">
        <v>47</v>
      </c>
      <c r="FX35" s="33"/>
      <c r="GL35" s="99" t="s">
        <v>81</v>
      </c>
      <c r="GN35" s="33" t="s">
        <v>47</v>
      </c>
      <c r="GO35" s="33"/>
      <c r="HC35" s="99"/>
      <c r="HE35" s="28" t="s">
        <v>49</v>
      </c>
      <c r="HF35" s="28"/>
      <c r="HV35" s="28" t="s">
        <v>49</v>
      </c>
      <c r="HW35" s="28"/>
      <c r="IM35" s="28" t="s">
        <v>49</v>
      </c>
      <c r="IN35" s="28"/>
    </row>
    <row r="36" spans="1:262">
      <c r="A36" s="325" t="s">
        <v>52</v>
      </c>
      <c r="B36" s="325"/>
      <c r="C36" s="351"/>
      <c r="D36" s="351"/>
      <c r="E36" s="361"/>
      <c r="F36" s="351"/>
      <c r="G36" s="190"/>
      <c r="H36" s="190"/>
      <c r="I36" s="190"/>
      <c r="J36" s="190"/>
      <c r="K36" s="190"/>
      <c r="L36" s="190"/>
      <c r="M36" s="190"/>
      <c r="N36" s="190"/>
      <c r="O36" s="190"/>
      <c r="P36" s="207"/>
      <c r="R36" s="217" t="s">
        <v>52</v>
      </c>
      <c r="T36" s="219"/>
      <c r="U36" s="219"/>
      <c r="V36" s="220"/>
      <c r="W36" s="219"/>
      <c r="X36" s="190"/>
      <c r="Y36" s="190"/>
      <c r="Z36" s="190"/>
      <c r="AA36" s="190"/>
      <c r="AB36" s="190"/>
      <c r="AC36" s="190"/>
      <c r="AD36" s="190"/>
      <c r="AE36" s="190"/>
      <c r="AF36" s="190"/>
      <c r="AG36" s="207"/>
      <c r="AH36" s="217" t="s">
        <v>52</v>
      </c>
      <c r="AI36" s="217"/>
      <c r="AJ36" s="219"/>
      <c r="AK36" s="219"/>
      <c r="AL36" s="219"/>
      <c r="AM36" s="220"/>
      <c r="AN36" s="219"/>
      <c r="AX36" s="217" t="s">
        <v>52</v>
      </c>
      <c r="AY36" s="217"/>
      <c r="AZ36" s="219"/>
      <c r="BA36" s="219"/>
      <c r="BB36" s="219"/>
      <c r="BC36" s="220"/>
      <c r="BD36" s="219"/>
      <c r="BN36" s="217" t="s">
        <v>52</v>
      </c>
      <c r="BO36" s="217"/>
      <c r="BP36" s="219"/>
      <c r="BQ36" s="219"/>
      <c r="BR36" s="219"/>
      <c r="BS36" s="220"/>
      <c r="BT36" s="219"/>
      <c r="CD36" s="217" t="s">
        <v>52</v>
      </c>
      <c r="CE36" s="217"/>
      <c r="CF36" s="219"/>
      <c r="CG36" s="219"/>
      <c r="CH36" s="219"/>
      <c r="CI36" s="220"/>
      <c r="CJ36" s="219"/>
      <c r="CT36" s="217" t="s">
        <v>52</v>
      </c>
      <c r="CU36" s="217"/>
      <c r="CV36" s="219"/>
      <c r="CW36" s="219"/>
      <c r="CX36" s="219"/>
      <c r="CY36" s="220"/>
      <c r="CZ36" s="219"/>
      <c r="DJ36" s="217" t="s">
        <v>52</v>
      </c>
      <c r="DK36" s="217"/>
      <c r="DL36" s="219"/>
      <c r="DM36" s="219"/>
      <c r="DN36" s="219"/>
      <c r="DO36" s="220"/>
      <c r="DP36" s="219"/>
      <c r="DZ36" s="217" t="s">
        <v>52</v>
      </c>
      <c r="EA36" s="217"/>
      <c r="EB36" s="219"/>
      <c r="EC36" s="219"/>
      <c r="ED36" s="219"/>
      <c r="EE36" s="220"/>
      <c r="EF36" s="219"/>
      <c r="EP36" s="217" t="s">
        <v>52</v>
      </c>
      <c r="EQ36" s="217"/>
      <c r="ER36" s="219"/>
      <c r="ES36" s="219"/>
      <c r="ET36" s="219"/>
      <c r="EU36" s="220"/>
      <c r="EV36" s="219"/>
    </row>
    <row r="37" spans="1:262">
      <c r="A37" s="190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296" t="s">
        <v>44</v>
      </c>
      <c r="R37" s="190"/>
      <c r="T37" s="221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296" t="s">
        <v>44</v>
      </c>
      <c r="AJ37" s="221"/>
      <c r="AN37" s="222"/>
      <c r="AZ37" s="221"/>
      <c r="BD37" s="222"/>
      <c r="BP37" s="221"/>
      <c r="BT37" s="222"/>
      <c r="CF37" s="221"/>
      <c r="CJ37" s="222"/>
      <c r="CV37" s="221"/>
      <c r="CZ37" s="222"/>
      <c r="DL37" s="221"/>
      <c r="DP37" s="222"/>
      <c r="EB37" s="221"/>
      <c r="EF37" s="222"/>
      <c r="ER37" s="221"/>
      <c r="EV37" s="222"/>
      <c r="FF37" s="28" t="s">
        <v>49</v>
      </c>
      <c r="FG37" s="28"/>
      <c r="FW37" s="29" t="s">
        <v>49</v>
      </c>
      <c r="FX37" s="29"/>
      <c r="GN37" s="29" t="s">
        <v>49</v>
      </c>
      <c r="GO37" s="29"/>
      <c r="HE37" s="143" t="s">
        <v>59</v>
      </c>
      <c r="HF37" s="143"/>
      <c r="HG37" s="143"/>
      <c r="HH37" s="35"/>
      <c r="HI37" s="35"/>
      <c r="HJ37" s="35"/>
      <c r="HK37" s="35"/>
      <c r="HL37" s="35"/>
      <c r="HM37" s="35"/>
      <c r="HN37" s="35"/>
      <c r="HV37" s="143" t="s">
        <v>59</v>
      </c>
      <c r="HW37" s="143"/>
      <c r="HX37" s="143"/>
      <c r="HY37" s="35"/>
      <c r="HZ37" s="35"/>
      <c r="IA37" s="35"/>
      <c r="IB37" s="35"/>
      <c r="IC37" s="35"/>
      <c r="ID37" s="35"/>
      <c r="IE37" s="35"/>
      <c r="IM37" s="143" t="s">
        <v>59</v>
      </c>
      <c r="IN37" s="143"/>
      <c r="IO37" s="143"/>
      <c r="IP37" s="35"/>
      <c r="IQ37" s="35"/>
      <c r="IR37" s="35"/>
      <c r="IS37" s="35"/>
      <c r="IT37" s="35"/>
      <c r="IU37" s="35"/>
      <c r="IV37" s="35"/>
    </row>
    <row r="38" spans="1:262">
      <c r="A38" s="328" t="s">
        <v>437</v>
      </c>
      <c r="B38" s="328"/>
      <c r="C38" s="224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296" t="s">
        <v>438</v>
      </c>
      <c r="R38" s="223" t="s">
        <v>263</v>
      </c>
      <c r="T38" s="224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296" t="s">
        <v>385</v>
      </c>
      <c r="AH38" s="223" t="s">
        <v>263</v>
      </c>
      <c r="AI38" s="223"/>
      <c r="AJ38" s="224"/>
      <c r="AN38" s="222"/>
      <c r="AW38" s="222" t="s">
        <v>44</v>
      </c>
      <c r="AX38" s="223" t="s">
        <v>263</v>
      </c>
      <c r="AY38" s="223"/>
      <c r="AZ38" s="224"/>
      <c r="BD38" s="222"/>
      <c r="BM38" s="222" t="s">
        <v>44</v>
      </c>
      <c r="BN38" s="223" t="s">
        <v>263</v>
      </c>
      <c r="BO38" s="223"/>
      <c r="BP38" s="224"/>
      <c r="BT38" s="222"/>
      <c r="CC38" s="222" t="s">
        <v>44</v>
      </c>
      <c r="CD38" s="223" t="s">
        <v>263</v>
      </c>
      <c r="CE38" s="223"/>
      <c r="CF38" s="224"/>
      <c r="CJ38" s="222"/>
      <c r="CS38" s="222" t="s">
        <v>44</v>
      </c>
      <c r="CT38" s="223" t="s">
        <v>263</v>
      </c>
      <c r="CU38" s="223"/>
      <c r="CV38" s="224"/>
      <c r="CZ38" s="222"/>
      <c r="DI38" s="222" t="s">
        <v>44</v>
      </c>
      <c r="DJ38" s="223" t="s">
        <v>263</v>
      </c>
      <c r="DK38" s="223"/>
      <c r="DL38" s="224"/>
      <c r="DP38" s="222"/>
      <c r="DY38" s="222" t="s">
        <v>44</v>
      </c>
      <c r="DZ38" s="223" t="s">
        <v>263</v>
      </c>
      <c r="EA38" s="223"/>
      <c r="EB38" s="224"/>
      <c r="EF38" s="222"/>
      <c r="EO38" s="222" t="s">
        <v>44</v>
      </c>
      <c r="EP38" s="223" t="s">
        <v>263</v>
      </c>
      <c r="EQ38" s="223"/>
      <c r="ER38" s="224"/>
      <c r="EV38" s="222"/>
      <c r="FE38" s="222" t="s">
        <v>44</v>
      </c>
      <c r="HE38" s="307" t="s">
        <v>60</v>
      </c>
      <c r="HF38" s="307"/>
      <c r="HG38" s="307"/>
      <c r="HH38" s="307"/>
      <c r="HI38" s="307"/>
      <c r="HJ38" s="307"/>
      <c r="HK38" s="307"/>
      <c r="HL38" s="307"/>
      <c r="HM38" s="307"/>
      <c r="HN38" s="307"/>
      <c r="HO38" s="307"/>
      <c r="HP38" s="307"/>
      <c r="HQ38" s="307"/>
      <c r="HR38" s="307"/>
      <c r="HS38" s="307"/>
      <c r="HT38" s="307"/>
      <c r="HV38" s="307" t="s">
        <v>60</v>
      </c>
      <c r="HW38" s="307"/>
      <c r="HX38" s="307"/>
      <c r="HY38" s="307"/>
      <c r="HZ38" s="307"/>
      <c r="IA38" s="307"/>
      <c r="IB38" s="307"/>
      <c r="IC38" s="307"/>
      <c r="ID38" s="307"/>
      <c r="IE38" s="307"/>
      <c r="IF38" s="307"/>
      <c r="IG38" s="307"/>
      <c r="IH38" s="307"/>
      <c r="II38" s="307"/>
      <c r="IJ38" s="307"/>
      <c r="IK38" s="307"/>
      <c r="IM38" s="307" t="s">
        <v>60</v>
      </c>
      <c r="IN38" s="307"/>
      <c r="IO38" s="307"/>
      <c r="IP38" s="307"/>
      <c r="IQ38" s="307"/>
      <c r="IR38" s="307"/>
      <c r="IS38" s="307"/>
      <c r="IT38" s="307"/>
      <c r="IU38" s="307"/>
      <c r="IV38" s="307"/>
      <c r="IW38" s="307"/>
      <c r="IX38" s="307"/>
      <c r="IY38" s="307"/>
      <c r="IZ38" s="307"/>
      <c r="JA38" s="307"/>
      <c r="JB38" s="307"/>
    </row>
    <row r="39" spans="1:262" ht="12.75" customHeight="1">
      <c r="A39" s="225" t="s">
        <v>47</v>
      </c>
      <c r="B39" s="225"/>
      <c r="C39" s="190"/>
      <c r="D39" s="226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296" t="s">
        <v>439</v>
      </c>
      <c r="R39" s="225" t="s">
        <v>47</v>
      </c>
      <c r="T39" s="221"/>
      <c r="U39" s="226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296" t="s">
        <v>386</v>
      </c>
      <c r="AH39" s="225" t="s">
        <v>47</v>
      </c>
      <c r="AI39" s="225"/>
      <c r="AJ39" s="221"/>
      <c r="AL39" s="226"/>
      <c r="AN39" s="222"/>
      <c r="AW39" s="222" t="s">
        <v>264</v>
      </c>
      <c r="AX39" s="225" t="s">
        <v>47</v>
      </c>
      <c r="AY39" s="225"/>
      <c r="AZ39" s="221"/>
      <c r="BB39" s="226"/>
      <c r="BD39" s="222"/>
      <c r="BM39" s="222" t="s">
        <v>264</v>
      </c>
      <c r="BN39" s="225" t="s">
        <v>47</v>
      </c>
      <c r="BO39" s="225"/>
      <c r="BP39" s="221"/>
      <c r="BR39" s="226"/>
      <c r="BT39" s="222"/>
      <c r="CC39" s="222" t="s">
        <v>264</v>
      </c>
      <c r="CD39" s="225" t="s">
        <v>47</v>
      </c>
      <c r="CE39" s="225"/>
      <c r="CF39" s="221"/>
      <c r="CH39" s="226"/>
      <c r="CJ39" s="222"/>
      <c r="CS39" s="222" t="s">
        <v>264</v>
      </c>
      <c r="CT39" s="225" t="s">
        <v>47</v>
      </c>
      <c r="CU39" s="225"/>
      <c r="CV39" s="221"/>
      <c r="CX39" s="226"/>
      <c r="CZ39" s="222"/>
      <c r="DI39" s="222" t="s">
        <v>264</v>
      </c>
      <c r="DJ39" s="225" t="s">
        <v>47</v>
      </c>
      <c r="DK39" s="225"/>
      <c r="DL39" s="221"/>
      <c r="DN39" s="226"/>
      <c r="DP39" s="222"/>
      <c r="DY39" s="222" t="s">
        <v>264</v>
      </c>
      <c r="DZ39" s="225" t="s">
        <v>47</v>
      </c>
      <c r="EA39" s="225"/>
      <c r="EB39" s="221"/>
      <c r="ED39" s="226"/>
      <c r="EF39" s="222"/>
      <c r="EO39" s="222" t="s">
        <v>264</v>
      </c>
      <c r="EP39" s="225" t="s">
        <v>47</v>
      </c>
      <c r="EQ39" s="225"/>
      <c r="ER39" s="221"/>
      <c r="ET39" s="226"/>
      <c r="EV39" s="222"/>
      <c r="FE39" s="222" t="s">
        <v>264</v>
      </c>
      <c r="FF39" s="143" t="s">
        <v>59</v>
      </c>
      <c r="FG39" s="143"/>
      <c r="FH39" s="143"/>
      <c r="FI39" s="35"/>
      <c r="FJ39" s="35"/>
      <c r="FK39" s="35"/>
      <c r="FL39" s="35"/>
      <c r="FM39" s="35"/>
      <c r="FN39" s="35"/>
      <c r="FO39" s="35"/>
      <c r="FW39" s="34" t="s">
        <v>59</v>
      </c>
      <c r="FX39" s="34"/>
      <c r="FY39" s="34"/>
      <c r="FZ39" s="35"/>
      <c r="GA39" s="35"/>
      <c r="GB39" s="35"/>
      <c r="GC39" s="35"/>
      <c r="GD39" s="35"/>
      <c r="GE39" s="35"/>
      <c r="GF39" s="35"/>
      <c r="GN39" s="34" t="s">
        <v>59</v>
      </c>
      <c r="GO39" s="34"/>
      <c r="GP39" s="34"/>
      <c r="GQ39" s="35"/>
      <c r="GR39" s="35"/>
      <c r="GS39" s="35"/>
      <c r="GT39" s="35"/>
      <c r="GU39" s="35"/>
      <c r="GV39" s="35"/>
      <c r="GW39" s="35"/>
      <c r="HE39" s="28" t="s">
        <v>52</v>
      </c>
      <c r="HF39" s="28"/>
      <c r="HG39" s="28"/>
      <c r="HH39" s="35"/>
      <c r="HI39" s="35"/>
      <c r="HJ39" s="35"/>
      <c r="HK39" s="35"/>
      <c r="HL39" s="35"/>
      <c r="HM39" s="35"/>
      <c r="HN39" s="35"/>
      <c r="HV39" s="28" t="s">
        <v>52</v>
      </c>
      <c r="HW39" s="28"/>
      <c r="HX39" s="28"/>
      <c r="HY39" s="35"/>
      <c r="HZ39" s="35"/>
      <c r="IA39" s="35"/>
      <c r="IB39" s="35"/>
      <c r="IC39" s="35"/>
      <c r="ID39" s="35"/>
      <c r="IE39" s="35"/>
      <c r="IM39" s="28" t="s">
        <v>52</v>
      </c>
      <c r="IN39" s="28"/>
      <c r="IO39" s="28"/>
      <c r="IP39" s="35"/>
      <c r="IQ39" s="35"/>
      <c r="IR39" s="35"/>
      <c r="IS39" s="35"/>
      <c r="IT39" s="35"/>
      <c r="IU39" s="35"/>
      <c r="IV39" s="35"/>
    </row>
    <row r="40" spans="1:262" ht="12.75" customHeight="1">
      <c r="AW40" s="222" t="s">
        <v>265</v>
      </c>
      <c r="BM40" s="222" t="s">
        <v>265</v>
      </c>
      <c r="CC40" s="222" t="s">
        <v>265</v>
      </c>
      <c r="CS40" s="222" t="s">
        <v>265</v>
      </c>
      <c r="DI40" s="222" t="s">
        <v>265</v>
      </c>
      <c r="DY40" s="222" t="s">
        <v>265</v>
      </c>
      <c r="EO40" s="222" t="s">
        <v>265</v>
      </c>
      <c r="FE40" s="222" t="s">
        <v>265</v>
      </c>
      <c r="FF40" s="307" t="s">
        <v>60</v>
      </c>
      <c r="FG40" s="307"/>
      <c r="FH40" s="307"/>
      <c r="FI40" s="307"/>
      <c r="FJ40" s="307"/>
      <c r="FK40" s="307"/>
      <c r="FL40" s="307"/>
      <c r="FM40" s="307"/>
      <c r="FN40" s="307"/>
      <c r="FO40" s="307"/>
      <c r="FP40" s="307"/>
      <c r="FQ40" s="307"/>
      <c r="FR40" s="307"/>
      <c r="FS40" s="307"/>
      <c r="FT40" s="307"/>
      <c r="FU40" s="307"/>
      <c r="FW40" s="303" t="s">
        <v>60</v>
      </c>
      <c r="FX40" s="303"/>
      <c r="FY40" s="303"/>
      <c r="FZ40" s="303"/>
      <c r="GA40" s="303"/>
      <c r="GB40" s="303"/>
      <c r="GC40" s="303"/>
      <c r="GD40" s="303"/>
      <c r="GE40" s="303"/>
      <c r="GF40" s="303"/>
      <c r="GG40" s="303"/>
      <c r="GH40" s="303"/>
      <c r="GI40" s="303"/>
      <c r="GJ40" s="303"/>
      <c r="GK40" s="303"/>
      <c r="GL40" s="303"/>
      <c r="GN40" s="303" t="s">
        <v>60</v>
      </c>
      <c r="GO40" s="303"/>
      <c r="GP40" s="303"/>
      <c r="GQ40" s="303"/>
      <c r="GR40" s="303"/>
      <c r="GS40" s="303"/>
      <c r="GT40" s="303"/>
      <c r="GU40" s="303"/>
      <c r="GV40" s="303"/>
      <c r="GW40" s="303"/>
      <c r="GX40" s="303"/>
      <c r="GY40" s="303"/>
      <c r="GZ40" s="303"/>
      <c r="HA40" s="303"/>
      <c r="HB40" s="303"/>
      <c r="HC40" s="303"/>
      <c r="HE40" s="13"/>
      <c r="HF40" s="13"/>
      <c r="HV40" s="13"/>
      <c r="HW40" s="13"/>
      <c r="IM40" s="13"/>
      <c r="IN40" s="13"/>
    </row>
    <row r="41" spans="1:262" ht="12.75" customHeight="1">
      <c r="FF41" s="28" t="s">
        <v>52</v>
      </c>
      <c r="FG41" s="28"/>
      <c r="FH41" s="28"/>
      <c r="FI41" s="35"/>
      <c r="FJ41" s="35"/>
      <c r="FK41" s="35"/>
      <c r="FL41" s="35"/>
      <c r="FM41" s="35"/>
      <c r="FN41" s="35"/>
      <c r="FO41" s="35"/>
      <c r="FW41" s="29" t="s">
        <v>52</v>
      </c>
      <c r="FX41" s="29"/>
      <c r="FY41" s="29"/>
      <c r="FZ41" s="35"/>
      <c r="GA41" s="35"/>
      <c r="GB41" s="35"/>
      <c r="GC41" s="35"/>
      <c r="GD41" s="35"/>
      <c r="GE41" s="35"/>
      <c r="GF41" s="35"/>
      <c r="GN41" s="29" t="s">
        <v>52</v>
      </c>
      <c r="GO41" s="29"/>
      <c r="GP41" s="29"/>
      <c r="GQ41" s="35"/>
      <c r="GR41" s="35"/>
      <c r="GS41" s="35"/>
      <c r="GT41" s="35"/>
      <c r="GU41" s="35"/>
      <c r="GV41" s="35"/>
      <c r="GW41" s="35"/>
      <c r="HE41" s="36"/>
      <c r="HF41" s="36"/>
      <c r="HV41" s="36"/>
      <c r="HW41" s="36"/>
      <c r="IM41" s="36"/>
      <c r="IN41" s="36"/>
    </row>
    <row r="42" spans="1:262" ht="12.75" customHeight="1">
      <c r="FF42" s="13"/>
      <c r="FG42" s="13"/>
      <c r="FW42" s="101"/>
      <c r="FX42" s="101"/>
      <c r="GN42" s="101"/>
      <c r="GO42" s="101"/>
      <c r="HE42" s="36"/>
      <c r="HF42" s="36"/>
      <c r="HV42" s="36"/>
      <c r="HW42" s="36"/>
      <c r="IM42" s="36"/>
      <c r="IN42" s="36"/>
    </row>
    <row r="43" spans="1:262" ht="12.75" customHeight="1">
      <c r="FF43" s="36"/>
      <c r="FG43" s="36"/>
      <c r="FW43" s="102"/>
      <c r="FX43" s="102"/>
      <c r="GN43" s="102"/>
      <c r="GO43" s="102"/>
      <c r="HE43" s="36"/>
      <c r="HF43" s="36"/>
      <c r="HV43" s="36"/>
      <c r="HW43" s="36"/>
      <c r="IM43" s="36"/>
      <c r="IN43" s="36"/>
    </row>
    <row r="44" spans="1:262" ht="12.75" customHeight="1">
      <c r="FF44" s="36"/>
      <c r="FG44" s="36"/>
      <c r="FW44" s="102"/>
      <c r="FX44" s="102"/>
      <c r="GN44" s="102"/>
      <c r="GO44" s="102"/>
      <c r="HE44" s="36"/>
      <c r="HF44" s="36"/>
      <c r="HV44" s="36"/>
      <c r="HW44" s="36"/>
      <c r="IM44" s="36"/>
      <c r="IN44" s="36"/>
    </row>
    <row r="45" spans="1:262" ht="12.75" customHeight="1">
      <c r="FF45" s="36"/>
      <c r="FG45" s="36"/>
      <c r="FW45" s="102"/>
      <c r="FX45" s="102"/>
      <c r="GN45" s="102"/>
      <c r="GO45" s="102"/>
      <c r="HE45" s="36"/>
      <c r="HF45" s="36"/>
      <c r="HV45" s="36"/>
      <c r="HW45" s="36"/>
      <c r="IM45" s="36"/>
      <c r="IN45" s="36"/>
    </row>
    <row r="46" spans="1:262" ht="12.75" customHeight="1">
      <c r="FF46" s="36"/>
      <c r="FG46" s="36"/>
      <c r="FW46" s="102"/>
      <c r="FX46" s="102"/>
      <c r="GN46" s="102"/>
      <c r="GO46" s="102"/>
      <c r="HE46" s="36"/>
      <c r="HF46" s="36"/>
      <c r="HV46" s="36"/>
      <c r="HW46" s="36"/>
      <c r="IM46" s="36"/>
      <c r="IN46" s="36"/>
    </row>
    <row r="47" spans="1:262" ht="12.75" customHeight="1">
      <c r="FF47" s="36"/>
      <c r="FG47" s="36"/>
      <c r="FW47" s="102"/>
      <c r="FX47" s="102"/>
      <c r="GN47" s="102"/>
      <c r="GO47" s="102"/>
      <c r="HE47" s="36"/>
      <c r="HF47" s="36"/>
      <c r="HV47" s="36"/>
      <c r="HW47" s="36"/>
      <c r="IM47" s="36"/>
      <c r="IN47" s="36"/>
    </row>
    <row r="48" spans="1:262" ht="12.75" customHeight="1">
      <c r="FF48" s="36"/>
      <c r="FG48" s="36"/>
      <c r="FW48" s="102"/>
      <c r="FX48" s="102"/>
      <c r="GN48" s="102"/>
      <c r="GO48" s="102"/>
      <c r="HE48" s="36"/>
      <c r="HF48" s="36"/>
      <c r="HV48" s="36"/>
      <c r="HW48" s="36"/>
      <c r="IM48" s="36"/>
      <c r="IN48" s="36"/>
    </row>
    <row r="49" spans="162:248" ht="12.75" customHeight="1">
      <c r="FF49" s="36"/>
      <c r="FG49" s="36"/>
      <c r="FW49" s="102"/>
      <c r="FX49" s="102"/>
      <c r="GN49" s="102"/>
      <c r="GO49" s="102"/>
      <c r="HE49" s="36"/>
      <c r="HF49" s="36"/>
      <c r="HV49" s="36"/>
      <c r="HW49" s="36"/>
      <c r="IM49" s="36"/>
      <c r="IN49" s="36"/>
    </row>
    <row r="50" spans="162:248" ht="12.75" customHeight="1">
      <c r="FF50" s="36" t="s">
        <v>100</v>
      </c>
      <c r="FG50" s="36"/>
      <c r="FW50" s="102"/>
      <c r="FX50" s="102"/>
      <c r="GN50" s="102"/>
      <c r="GO50" s="102"/>
      <c r="HE50" s="36"/>
      <c r="HF50" s="36"/>
      <c r="HV50" s="36"/>
      <c r="HW50" s="36"/>
      <c r="IM50" s="36"/>
      <c r="IN50" s="36"/>
    </row>
    <row r="51" spans="162:248" ht="12.75" customHeight="1">
      <c r="FF51" s="36" t="s">
        <v>101</v>
      </c>
      <c r="FG51" s="36"/>
      <c r="FW51" s="102"/>
      <c r="FX51" s="102"/>
      <c r="GN51" s="102"/>
      <c r="GO51" s="102"/>
      <c r="HE51" s="36"/>
      <c r="HF51" s="36"/>
      <c r="HV51" s="36"/>
      <c r="HW51" s="36"/>
      <c r="IM51" s="36"/>
      <c r="IN51" s="36"/>
    </row>
    <row r="52" spans="162:248" ht="12.75" customHeight="1">
      <c r="FF52" s="36" t="s">
        <v>102</v>
      </c>
      <c r="FG52" s="36"/>
      <c r="FW52" s="102"/>
      <c r="FX52" s="102"/>
      <c r="GN52" s="102"/>
      <c r="GO52" s="102"/>
      <c r="HE52" s="36"/>
      <c r="HF52" s="36"/>
      <c r="HV52" s="36"/>
      <c r="HW52" s="36"/>
      <c r="IM52" s="36"/>
      <c r="IN52" s="36"/>
    </row>
    <row r="53" spans="162:248" ht="12.75" customHeight="1">
      <c r="FF53" s="36" t="s">
        <v>103</v>
      </c>
      <c r="FG53" s="36"/>
      <c r="FW53" s="102"/>
      <c r="FX53" s="102"/>
      <c r="GN53" s="102"/>
      <c r="GO53" s="102"/>
      <c r="HE53" s="36"/>
      <c r="HF53" s="36"/>
      <c r="HV53" s="36"/>
      <c r="HW53" s="36"/>
      <c r="IM53" s="36"/>
      <c r="IN53" s="36"/>
    </row>
    <row r="54" spans="162:248" ht="12.75" customHeight="1">
      <c r="FF54" s="36" t="s">
        <v>104</v>
      </c>
      <c r="FG54" s="36"/>
      <c r="FW54" s="102"/>
      <c r="FX54" s="102"/>
      <c r="GN54" s="102"/>
      <c r="GO54" s="102"/>
      <c r="HE54" s="36"/>
      <c r="HF54" s="36"/>
      <c r="HV54" s="36"/>
      <c r="HW54" s="36"/>
      <c r="IM54" s="36"/>
      <c r="IN54" s="36"/>
    </row>
    <row r="55" spans="162:248" ht="12.75" customHeight="1">
      <c r="FF55" s="36" t="s">
        <v>105</v>
      </c>
      <c r="FG55" s="36"/>
      <c r="FW55" s="102"/>
      <c r="FX55" s="102"/>
      <c r="GN55" s="102"/>
      <c r="GO55" s="102"/>
      <c r="HE55" s="36"/>
      <c r="HF55" s="36"/>
      <c r="HV55" s="36"/>
      <c r="HW55" s="36"/>
      <c r="IM55" s="36"/>
      <c r="IN55" s="36"/>
    </row>
    <row r="56" spans="162:248" ht="12.75" customHeight="1">
      <c r="FF56" s="36" t="s">
        <v>106</v>
      </c>
      <c r="FG56" s="36"/>
      <c r="FW56" s="102"/>
      <c r="FX56" s="102"/>
      <c r="GN56" s="102"/>
      <c r="GO56" s="102"/>
      <c r="HE56" s="13"/>
      <c r="HF56" s="13"/>
      <c r="HV56" s="13"/>
      <c r="HW56" s="13"/>
      <c r="IM56" s="13"/>
      <c r="IN56" s="13"/>
    </row>
    <row r="57" spans="162:248" ht="12.75" customHeight="1">
      <c r="FF57" s="36" t="s">
        <v>107</v>
      </c>
      <c r="FG57" s="36"/>
      <c r="FW57" s="102"/>
      <c r="FX57" s="102"/>
      <c r="GN57" s="102"/>
      <c r="GO57" s="102"/>
      <c r="HE57" s="13"/>
      <c r="HF57" s="13"/>
      <c r="HV57" s="13"/>
      <c r="HW57" s="13"/>
      <c r="IM57" s="13"/>
      <c r="IN57" s="13"/>
    </row>
    <row r="58" spans="162:248" ht="12.75" customHeight="1">
      <c r="FF58" s="13" t="s">
        <v>108</v>
      </c>
      <c r="FG58" s="13"/>
      <c r="FW58" s="101"/>
      <c r="FX58" s="101"/>
      <c r="GN58" s="101"/>
      <c r="GO58" s="101"/>
      <c r="HE58" s="13"/>
      <c r="HF58" s="13"/>
      <c r="HV58" s="13"/>
      <c r="HW58" s="13"/>
      <c r="IM58" s="13"/>
      <c r="IN58" s="13"/>
    </row>
    <row r="59" spans="162:248" ht="12.75" customHeight="1">
      <c r="FF59" s="13" t="s">
        <v>109</v>
      </c>
      <c r="FG59" s="13"/>
      <c r="FW59" s="101"/>
      <c r="FX59" s="101"/>
      <c r="GN59" s="101"/>
      <c r="GO59" s="101"/>
      <c r="HE59" s="13"/>
      <c r="HF59" s="13"/>
      <c r="HV59" s="13"/>
      <c r="HW59" s="13"/>
      <c r="IM59" s="13"/>
      <c r="IN59" s="13"/>
    </row>
    <row r="60" spans="162:248" ht="12.75" customHeight="1">
      <c r="FF60" s="13" t="s">
        <v>110</v>
      </c>
      <c r="FG60" s="13"/>
      <c r="FW60" s="101"/>
      <c r="FX60" s="101"/>
      <c r="GN60" s="101"/>
      <c r="GO60" s="101"/>
      <c r="HE60" s="13"/>
      <c r="HF60" s="13"/>
      <c r="HV60" s="13"/>
      <c r="HW60" s="13"/>
      <c r="IM60" s="13"/>
      <c r="IN60" s="13"/>
    </row>
    <row r="61" spans="162:248" ht="12.75" customHeight="1">
      <c r="FF61" s="13" t="s">
        <v>111</v>
      </c>
      <c r="FG61" s="13"/>
      <c r="FW61" s="101"/>
      <c r="FX61" s="101"/>
      <c r="GN61" s="101"/>
      <c r="GO61" s="101"/>
      <c r="HE61" s="13"/>
      <c r="HF61" s="13"/>
      <c r="HV61" s="13"/>
      <c r="HW61" s="13"/>
      <c r="IM61" s="13"/>
      <c r="IN61" s="13"/>
    </row>
    <row r="62" spans="162:248" ht="12.75" customHeight="1">
      <c r="FF62" s="13" t="s">
        <v>112</v>
      </c>
      <c r="FG62" s="13"/>
      <c r="FW62" s="101"/>
      <c r="FX62" s="101"/>
      <c r="GN62" s="101"/>
      <c r="GO62" s="101"/>
      <c r="HE62" s="13"/>
      <c r="HF62" s="13"/>
      <c r="HV62" s="13"/>
      <c r="HW62" s="13"/>
      <c r="IM62" s="13"/>
      <c r="IN62" s="13"/>
    </row>
    <row r="63" spans="162:248" ht="12.75" customHeight="1">
      <c r="FF63" s="13"/>
      <c r="FG63" s="13"/>
      <c r="FW63" s="101"/>
      <c r="FX63" s="101"/>
      <c r="GN63" s="101"/>
      <c r="GO63" s="101"/>
      <c r="HE63" s="13"/>
      <c r="HF63" s="13"/>
      <c r="HV63" s="13"/>
      <c r="HW63" s="13"/>
      <c r="IM63" s="13"/>
      <c r="IN63" s="13"/>
    </row>
    <row r="64" spans="162:248" ht="12.75" customHeight="1">
      <c r="FF64" s="13"/>
      <c r="FG64" s="13"/>
      <c r="FW64" s="101"/>
      <c r="FX64" s="101"/>
      <c r="GN64" s="101"/>
      <c r="GO64" s="101"/>
    </row>
    <row r="65" spans="162:197" ht="12.75" customHeight="1">
      <c r="FF65" s="13"/>
      <c r="FG65" s="13"/>
      <c r="FW65" s="101"/>
      <c r="FX65" s="101"/>
      <c r="GN65" s="101"/>
      <c r="GO65" s="101"/>
    </row>
    <row r="66" spans="162:197" ht="12.75" customHeight="1"/>
    <row r="67" spans="162:197" ht="12.75" customHeight="1"/>
  </sheetData>
  <mergeCells count="16">
    <mergeCell ref="C6:E6"/>
    <mergeCell ref="C8:O8"/>
    <mergeCell ref="IM38:JB38"/>
    <mergeCell ref="FF40:FU40"/>
    <mergeCell ref="FW40:GL40"/>
    <mergeCell ref="GN40:HC40"/>
    <mergeCell ref="HE38:HT38"/>
    <mergeCell ref="HV38:IK38"/>
    <mergeCell ref="BP8:CB8"/>
    <mergeCell ref="AZ8:BL8"/>
    <mergeCell ref="AJ8:AV8"/>
    <mergeCell ref="ER8:FD8"/>
    <mergeCell ref="EB8:EN8"/>
    <mergeCell ref="DL8:DX8"/>
    <mergeCell ref="CV8:DH8"/>
    <mergeCell ref="CF8:CR8"/>
  </mergeCells>
  <conditionalFormatting sqref="C28:P28">
    <cfRule type="cellIs" dxfId="0" priority="1" stopIfTrue="1" operator="equal">
      <formula>1</formula>
    </cfRule>
  </conditionalFormatting>
  <dataValidations count="1">
    <dataValidation type="list" allowBlank="1" showInputMessage="1" showErrorMessage="1" sqref="C6" xr:uid="{449EA8E2-E84A-4994-BFF9-624C3FA90D7A}">
      <formula1>$A$11:$A$27</formula1>
    </dataValidation>
  </dataValidations>
  <hyperlinks>
    <hyperlink ref="FF2" r:id="rId1" xr:uid="{00000000-0004-0000-0D00-000000000000}"/>
    <hyperlink ref="FF35" r:id="rId2" xr:uid="{00000000-0004-0000-0D00-000001000000}"/>
    <hyperlink ref="FF31" r:id="rId3" xr:uid="{00000000-0004-0000-0D00-000002000000}"/>
    <hyperlink ref="FW2" r:id="rId4" xr:uid="{00000000-0004-0000-0D00-000003000000}"/>
    <hyperlink ref="FW35" r:id="rId5" xr:uid="{00000000-0004-0000-0D00-000004000000}"/>
    <hyperlink ref="FW31" r:id="rId6" xr:uid="{00000000-0004-0000-0D00-000005000000}"/>
    <hyperlink ref="GN2" r:id="rId7" xr:uid="{00000000-0004-0000-0D00-000006000000}"/>
    <hyperlink ref="GN35" r:id="rId8" xr:uid="{00000000-0004-0000-0D00-000007000000}"/>
    <hyperlink ref="GN31" r:id="rId9" xr:uid="{00000000-0004-0000-0D00-000008000000}"/>
    <hyperlink ref="HE2" r:id="rId10" xr:uid="{00000000-0004-0000-0D00-000009000000}"/>
    <hyperlink ref="HE33" r:id="rId11" xr:uid="{00000000-0004-0000-0D00-00000A000000}"/>
    <hyperlink ref="HV2" r:id="rId12" xr:uid="{00000000-0004-0000-0D00-00000B000000}"/>
    <hyperlink ref="HV33" r:id="rId13" xr:uid="{00000000-0004-0000-0D00-00000C000000}"/>
    <hyperlink ref="IM2" r:id="rId14" xr:uid="{00000000-0004-0000-0D00-00000D000000}"/>
    <hyperlink ref="IM33" r:id="rId15" xr:uid="{00000000-0004-0000-0D00-00000E000000}"/>
    <hyperlink ref="EP2" r:id="rId16" xr:uid="{00000000-0004-0000-0D00-00000F000000}"/>
    <hyperlink ref="EP31" r:id="rId17" xr:uid="{00000000-0004-0000-0D00-000010000000}"/>
    <hyperlink ref="EP38" r:id="rId18" xr:uid="{00000000-0004-0000-0D00-000011000000}"/>
    <hyperlink ref="EP39" r:id="rId19" xr:uid="{00000000-0004-0000-0D00-000012000000}"/>
    <hyperlink ref="DZ2" r:id="rId20" xr:uid="{00000000-0004-0000-0D00-000013000000}"/>
    <hyperlink ref="DZ31" r:id="rId21" xr:uid="{00000000-0004-0000-0D00-000014000000}"/>
    <hyperlink ref="DZ38" r:id="rId22" xr:uid="{00000000-0004-0000-0D00-000015000000}"/>
    <hyperlink ref="DZ39" r:id="rId23" xr:uid="{00000000-0004-0000-0D00-000016000000}"/>
    <hyperlink ref="DJ2" r:id="rId24" xr:uid="{00000000-0004-0000-0D00-000017000000}"/>
    <hyperlink ref="DJ31" r:id="rId25" xr:uid="{00000000-0004-0000-0D00-000018000000}"/>
    <hyperlink ref="DJ38" r:id="rId26" xr:uid="{00000000-0004-0000-0D00-000019000000}"/>
    <hyperlink ref="DJ39" r:id="rId27" xr:uid="{00000000-0004-0000-0D00-00001A000000}"/>
    <hyperlink ref="CT2" r:id="rId28" xr:uid="{00000000-0004-0000-0D00-00001B000000}"/>
    <hyperlink ref="CT31" r:id="rId29" xr:uid="{00000000-0004-0000-0D00-00001C000000}"/>
    <hyperlink ref="CT38" r:id="rId30" xr:uid="{00000000-0004-0000-0D00-00001D000000}"/>
    <hyperlink ref="CT39" r:id="rId31" xr:uid="{00000000-0004-0000-0D00-00001E000000}"/>
    <hyperlink ref="CD2" r:id="rId32" xr:uid="{00000000-0004-0000-0D00-00001F000000}"/>
    <hyperlink ref="CD31" r:id="rId33" xr:uid="{00000000-0004-0000-0D00-000020000000}"/>
    <hyperlink ref="CD38" r:id="rId34" xr:uid="{00000000-0004-0000-0D00-000021000000}"/>
    <hyperlink ref="CD39" r:id="rId35" xr:uid="{00000000-0004-0000-0D00-000022000000}"/>
    <hyperlink ref="BN2" r:id="rId36" xr:uid="{00000000-0004-0000-0D00-000023000000}"/>
    <hyperlink ref="BN31" r:id="rId37" xr:uid="{00000000-0004-0000-0D00-000024000000}"/>
    <hyperlink ref="BN38" r:id="rId38" xr:uid="{00000000-0004-0000-0D00-000025000000}"/>
    <hyperlink ref="BN39" r:id="rId39" xr:uid="{00000000-0004-0000-0D00-000026000000}"/>
    <hyperlink ref="AX2" r:id="rId40" xr:uid="{00000000-0004-0000-0D00-000027000000}"/>
    <hyperlink ref="AX31" r:id="rId41" xr:uid="{00000000-0004-0000-0D00-000028000000}"/>
    <hyperlink ref="AX38" r:id="rId42" xr:uid="{00000000-0004-0000-0D00-000029000000}"/>
    <hyperlink ref="AX39" r:id="rId43" xr:uid="{00000000-0004-0000-0D00-00002A000000}"/>
    <hyperlink ref="AH2" r:id="rId44" xr:uid="{00000000-0004-0000-0D00-00002B000000}"/>
    <hyperlink ref="AH31" r:id="rId45" xr:uid="{00000000-0004-0000-0D00-00002C000000}"/>
    <hyperlink ref="AH38" r:id="rId46" xr:uid="{00000000-0004-0000-0D00-00002D000000}"/>
    <hyperlink ref="AH39" r:id="rId47" xr:uid="{00000000-0004-0000-0D00-00002E000000}"/>
    <hyperlink ref="R2" r:id="rId48" xr:uid="{00000000-0004-0000-0D00-00002F000000}"/>
    <hyperlink ref="R30" r:id="rId49" xr:uid="{00000000-0004-0000-0D00-000030000000}"/>
    <hyperlink ref="R38" r:id="rId50" xr:uid="{00000000-0004-0000-0D00-000031000000}"/>
    <hyperlink ref="R39" r:id="rId51" xr:uid="{00000000-0004-0000-0D00-000032000000}"/>
    <hyperlink ref="A2" r:id="rId52" xr:uid="{2429FCA5-EE90-4AA9-B692-9636CC04352C}"/>
    <hyperlink ref="A30" r:id="rId53" xr:uid="{0C92D14E-87AE-4C54-8086-C940B19075CD}"/>
    <hyperlink ref="A38" r:id="rId54" xr:uid="{499ADE33-4809-4D2E-BE5E-64F0D3389459}"/>
    <hyperlink ref="A39" r:id="rId55" xr:uid="{CFB4A8C6-E2D0-471C-A108-FE169F6C0E4B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A50"/>
  <sheetViews>
    <sheetView workbookViewId="0">
      <selection activeCell="C11" sqref="C11"/>
    </sheetView>
  </sheetViews>
  <sheetFormatPr defaultRowHeight="13.8"/>
  <cols>
    <col min="1" max="1" width="27" style="190" customWidth="1"/>
    <col min="2" max="2" width="6.6640625" style="190" customWidth="1"/>
    <col min="3" max="18" width="6.109375" style="190" customWidth="1"/>
    <col min="19" max="19" width="6.33203125" style="190" customWidth="1"/>
    <col min="20" max="21" width="45.109375" style="190" customWidth="1"/>
    <col min="22" max="36" width="10.5546875" style="190" customWidth="1"/>
    <col min="37" max="37" width="23.6640625" style="190" customWidth="1"/>
    <col min="38" max="39" width="37.44140625" style="5" customWidth="1"/>
    <col min="40" max="52" width="7.5546875" style="5" customWidth="1"/>
    <col min="53" max="53" width="20.6640625" style="5" customWidth="1"/>
    <col min="54" max="54" width="9" style="5"/>
    <col min="55" max="79" width="9" style="66"/>
    <col min="80" max="294" width="9" style="5"/>
    <col min="295" max="295" width="37.44140625" style="5" customWidth="1"/>
    <col min="296" max="308" width="7.5546875" style="5" customWidth="1"/>
    <col min="309" max="309" width="20.6640625" style="5" customWidth="1"/>
    <col min="310" max="550" width="9" style="5"/>
    <col min="551" max="551" width="37.44140625" style="5" customWidth="1"/>
    <col min="552" max="564" width="7.5546875" style="5" customWidth="1"/>
    <col min="565" max="565" width="20.6640625" style="5" customWidth="1"/>
    <col min="566" max="806" width="9" style="5"/>
    <col min="807" max="807" width="37.44140625" style="5" customWidth="1"/>
    <col min="808" max="820" width="7.5546875" style="5" customWidth="1"/>
    <col min="821" max="821" width="20.6640625" style="5" customWidth="1"/>
    <col min="822" max="1062" width="9" style="5"/>
    <col min="1063" max="1063" width="37.44140625" style="5" customWidth="1"/>
    <col min="1064" max="1076" width="7.5546875" style="5" customWidth="1"/>
    <col min="1077" max="1077" width="20.6640625" style="5" customWidth="1"/>
    <col min="1078" max="1318" width="9" style="5"/>
    <col min="1319" max="1319" width="37.44140625" style="5" customWidth="1"/>
    <col min="1320" max="1332" width="7.5546875" style="5" customWidth="1"/>
    <col min="1333" max="1333" width="20.6640625" style="5" customWidth="1"/>
    <col min="1334" max="1574" width="9" style="5"/>
    <col min="1575" max="1575" width="37.44140625" style="5" customWidth="1"/>
    <col min="1576" max="1588" width="7.5546875" style="5" customWidth="1"/>
    <col min="1589" max="1589" width="20.6640625" style="5" customWidth="1"/>
    <col min="1590" max="1830" width="9" style="5"/>
    <col min="1831" max="1831" width="37.44140625" style="5" customWidth="1"/>
    <col min="1832" max="1844" width="7.5546875" style="5" customWidth="1"/>
    <col min="1845" max="1845" width="20.6640625" style="5" customWidth="1"/>
    <col min="1846" max="2086" width="9" style="5"/>
    <col min="2087" max="2087" width="37.44140625" style="5" customWidth="1"/>
    <col min="2088" max="2100" width="7.5546875" style="5" customWidth="1"/>
    <col min="2101" max="2101" width="20.6640625" style="5" customWidth="1"/>
    <col min="2102" max="2342" width="9" style="5"/>
    <col min="2343" max="2343" width="37.44140625" style="5" customWidth="1"/>
    <col min="2344" max="2356" width="7.5546875" style="5" customWidth="1"/>
    <col min="2357" max="2357" width="20.6640625" style="5" customWidth="1"/>
    <col min="2358" max="2598" width="9" style="5"/>
    <col min="2599" max="2599" width="37.44140625" style="5" customWidth="1"/>
    <col min="2600" max="2612" width="7.5546875" style="5" customWidth="1"/>
    <col min="2613" max="2613" width="20.6640625" style="5" customWidth="1"/>
    <col min="2614" max="2854" width="9" style="5"/>
    <col min="2855" max="2855" width="37.44140625" style="5" customWidth="1"/>
    <col min="2856" max="2868" width="7.5546875" style="5" customWidth="1"/>
    <col min="2869" max="2869" width="20.6640625" style="5" customWidth="1"/>
    <col min="2870" max="3110" width="9" style="5"/>
    <col min="3111" max="3111" width="37.44140625" style="5" customWidth="1"/>
    <col min="3112" max="3124" width="7.5546875" style="5" customWidth="1"/>
    <col min="3125" max="3125" width="20.6640625" style="5" customWidth="1"/>
    <col min="3126" max="3366" width="9" style="5"/>
    <col min="3367" max="3367" width="37.44140625" style="5" customWidth="1"/>
    <col min="3368" max="3380" width="7.5546875" style="5" customWidth="1"/>
    <col min="3381" max="3381" width="20.6640625" style="5" customWidth="1"/>
    <col min="3382" max="3622" width="9" style="5"/>
    <col min="3623" max="3623" width="37.44140625" style="5" customWidth="1"/>
    <col min="3624" max="3636" width="7.5546875" style="5" customWidth="1"/>
    <col min="3637" max="3637" width="20.6640625" style="5" customWidth="1"/>
    <col min="3638" max="3878" width="9" style="5"/>
    <col min="3879" max="3879" width="37.44140625" style="5" customWidth="1"/>
    <col min="3880" max="3892" width="7.5546875" style="5" customWidth="1"/>
    <col min="3893" max="3893" width="20.6640625" style="5" customWidth="1"/>
    <col min="3894" max="4134" width="9" style="5"/>
    <col min="4135" max="4135" width="37.44140625" style="5" customWidth="1"/>
    <col min="4136" max="4148" width="7.5546875" style="5" customWidth="1"/>
    <col min="4149" max="4149" width="20.6640625" style="5" customWidth="1"/>
    <col min="4150" max="4390" width="9" style="5"/>
    <col min="4391" max="4391" width="37.44140625" style="5" customWidth="1"/>
    <col min="4392" max="4404" width="7.5546875" style="5" customWidth="1"/>
    <col min="4405" max="4405" width="20.6640625" style="5" customWidth="1"/>
    <col min="4406" max="4646" width="9" style="5"/>
    <col min="4647" max="4647" width="37.44140625" style="5" customWidth="1"/>
    <col min="4648" max="4660" width="7.5546875" style="5" customWidth="1"/>
    <col min="4661" max="4661" width="20.6640625" style="5" customWidth="1"/>
    <col min="4662" max="4902" width="9" style="5"/>
    <col min="4903" max="4903" width="37.44140625" style="5" customWidth="1"/>
    <col min="4904" max="4916" width="7.5546875" style="5" customWidth="1"/>
    <col min="4917" max="4917" width="20.6640625" style="5" customWidth="1"/>
    <col min="4918" max="5158" width="9" style="5"/>
    <col min="5159" max="5159" width="37.44140625" style="5" customWidth="1"/>
    <col min="5160" max="5172" width="7.5546875" style="5" customWidth="1"/>
    <col min="5173" max="5173" width="20.6640625" style="5" customWidth="1"/>
    <col min="5174" max="5414" width="9" style="5"/>
    <col min="5415" max="5415" width="37.44140625" style="5" customWidth="1"/>
    <col min="5416" max="5428" width="7.5546875" style="5" customWidth="1"/>
    <col min="5429" max="5429" width="20.6640625" style="5" customWidth="1"/>
    <col min="5430" max="5670" width="9" style="5"/>
    <col min="5671" max="5671" width="37.44140625" style="5" customWidth="1"/>
    <col min="5672" max="5684" width="7.5546875" style="5" customWidth="1"/>
    <col min="5685" max="5685" width="20.6640625" style="5" customWidth="1"/>
    <col min="5686" max="5926" width="9" style="5"/>
    <col min="5927" max="5927" width="37.44140625" style="5" customWidth="1"/>
    <col min="5928" max="5940" width="7.5546875" style="5" customWidth="1"/>
    <col min="5941" max="5941" width="20.6640625" style="5" customWidth="1"/>
    <col min="5942" max="6182" width="9" style="5"/>
    <col min="6183" max="6183" width="37.44140625" style="5" customWidth="1"/>
    <col min="6184" max="6196" width="7.5546875" style="5" customWidth="1"/>
    <col min="6197" max="6197" width="20.6640625" style="5" customWidth="1"/>
    <col min="6198" max="6438" width="9" style="5"/>
    <col min="6439" max="6439" width="37.44140625" style="5" customWidth="1"/>
    <col min="6440" max="6452" width="7.5546875" style="5" customWidth="1"/>
    <col min="6453" max="6453" width="20.6640625" style="5" customWidth="1"/>
    <col min="6454" max="6694" width="9" style="5"/>
    <col min="6695" max="6695" width="37.44140625" style="5" customWidth="1"/>
    <col min="6696" max="6708" width="7.5546875" style="5" customWidth="1"/>
    <col min="6709" max="6709" width="20.6640625" style="5" customWidth="1"/>
    <col min="6710" max="6950" width="9" style="5"/>
    <col min="6951" max="6951" width="37.44140625" style="5" customWidth="1"/>
    <col min="6952" max="6964" width="7.5546875" style="5" customWidth="1"/>
    <col min="6965" max="6965" width="20.6640625" style="5" customWidth="1"/>
    <col min="6966" max="7206" width="9" style="5"/>
    <col min="7207" max="7207" width="37.44140625" style="5" customWidth="1"/>
    <col min="7208" max="7220" width="7.5546875" style="5" customWidth="1"/>
    <col min="7221" max="7221" width="20.6640625" style="5" customWidth="1"/>
    <col min="7222" max="7462" width="9" style="5"/>
    <col min="7463" max="7463" width="37.44140625" style="5" customWidth="1"/>
    <col min="7464" max="7476" width="7.5546875" style="5" customWidth="1"/>
    <col min="7477" max="7477" width="20.6640625" style="5" customWidth="1"/>
    <col min="7478" max="7718" width="9" style="5"/>
    <col min="7719" max="7719" width="37.44140625" style="5" customWidth="1"/>
    <col min="7720" max="7732" width="7.5546875" style="5" customWidth="1"/>
    <col min="7733" max="7733" width="20.6640625" style="5" customWidth="1"/>
    <col min="7734" max="7974" width="9" style="5"/>
    <col min="7975" max="7975" width="37.44140625" style="5" customWidth="1"/>
    <col min="7976" max="7988" width="7.5546875" style="5" customWidth="1"/>
    <col min="7989" max="7989" width="20.6640625" style="5" customWidth="1"/>
    <col min="7990" max="8230" width="9" style="5"/>
    <col min="8231" max="8231" width="37.44140625" style="5" customWidth="1"/>
    <col min="8232" max="8244" width="7.5546875" style="5" customWidth="1"/>
    <col min="8245" max="8245" width="20.6640625" style="5" customWidth="1"/>
    <col min="8246" max="8486" width="9" style="5"/>
    <col min="8487" max="8487" width="37.44140625" style="5" customWidth="1"/>
    <col min="8488" max="8500" width="7.5546875" style="5" customWidth="1"/>
    <col min="8501" max="8501" width="20.6640625" style="5" customWidth="1"/>
    <col min="8502" max="8742" width="9" style="5"/>
    <col min="8743" max="8743" width="37.44140625" style="5" customWidth="1"/>
    <col min="8744" max="8756" width="7.5546875" style="5" customWidth="1"/>
    <col min="8757" max="8757" width="20.6640625" style="5" customWidth="1"/>
    <col min="8758" max="8998" width="9" style="5"/>
    <col min="8999" max="8999" width="37.44140625" style="5" customWidth="1"/>
    <col min="9000" max="9012" width="7.5546875" style="5" customWidth="1"/>
    <col min="9013" max="9013" width="20.6640625" style="5" customWidth="1"/>
    <col min="9014" max="9254" width="9" style="5"/>
    <col min="9255" max="9255" width="37.44140625" style="5" customWidth="1"/>
    <col min="9256" max="9268" width="7.5546875" style="5" customWidth="1"/>
    <col min="9269" max="9269" width="20.6640625" style="5" customWidth="1"/>
    <col min="9270" max="9510" width="9" style="5"/>
    <col min="9511" max="9511" width="37.44140625" style="5" customWidth="1"/>
    <col min="9512" max="9524" width="7.5546875" style="5" customWidth="1"/>
    <col min="9525" max="9525" width="20.6640625" style="5" customWidth="1"/>
    <col min="9526" max="9766" width="9" style="5"/>
    <col min="9767" max="9767" width="37.44140625" style="5" customWidth="1"/>
    <col min="9768" max="9780" width="7.5546875" style="5" customWidth="1"/>
    <col min="9781" max="9781" width="20.6640625" style="5" customWidth="1"/>
    <col min="9782" max="10022" width="9" style="5"/>
    <col min="10023" max="10023" width="37.44140625" style="5" customWidth="1"/>
    <col min="10024" max="10036" width="7.5546875" style="5" customWidth="1"/>
    <col min="10037" max="10037" width="20.6640625" style="5" customWidth="1"/>
    <col min="10038" max="10278" width="9" style="5"/>
    <col min="10279" max="10279" width="37.44140625" style="5" customWidth="1"/>
    <col min="10280" max="10292" width="7.5546875" style="5" customWidth="1"/>
    <col min="10293" max="10293" width="20.6640625" style="5" customWidth="1"/>
    <col min="10294" max="10534" width="9" style="5"/>
    <col min="10535" max="10535" width="37.44140625" style="5" customWidth="1"/>
    <col min="10536" max="10548" width="7.5546875" style="5" customWidth="1"/>
    <col min="10549" max="10549" width="20.6640625" style="5" customWidth="1"/>
    <col min="10550" max="10790" width="9" style="5"/>
    <col min="10791" max="10791" width="37.44140625" style="5" customWidth="1"/>
    <col min="10792" max="10804" width="7.5546875" style="5" customWidth="1"/>
    <col min="10805" max="10805" width="20.6640625" style="5" customWidth="1"/>
    <col min="10806" max="11046" width="9" style="5"/>
    <col min="11047" max="11047" width="37.44140625" style="5" customWidth="1"/>
    <col min="11048" max="11060" width="7.5546875" style="5" customWidth="1"/>
    <col min="11061" max="11061" width="20.6640625" style="5" customWidth="1"/>
    <col min="11062" max="11302" width="9" style="5"/>
    <col min="11303" max="11303" width="37.44140625" style="5" customWidth="1"/>
    <col min="11304" max="11316" width="7.5546875" style="5" customWidth="1"/>
    <col min="11317" max="11317" width="20.6640625" style="5" customWidth="1"/>
    <col min="11318" max="11558" width="9" style="5"/>
    <col min="11559" max="11559" width="37.44140625" style="5" customWidth="1"/>
    <col min="11560" max="11572" width="7.5546875" style="5" customWidth="1"/>
    <col min="11573" max="11573" width="20.6640625" style="5" customWidth="1"/>
    <col min="11574" max="11814" width="9" style="5"/>
    <col min="11815" max="11815" width="37.44140625" style="5" customWidth="1"/>
    <col min="11816" max="11828" width="7.5546875" style="5" customWidth="1"/>
    <col min="11829" max="11829" width="20.6640625" style="5" customWidth="1"/>
    <col min="11830" max="12070" width="9" style="5"/>
    <col min="12071" max="12071" width="37.44140625" style="5" customWidth="1"/>
    <col min="12072" max="12084" width="7.5546875" style="5" customWidth="1"/>
    <col min="12085" max="12085" width="20.6640625" style="5" customWidth="1"/>
    <col min="12086" max="12326" width="9" style="5"/>
    <col min="12327" max="12327" width="37.44140625" style="5" customWidth="1"/>
    <col min="12328" max="12340" width="7.5546875" style="5" customWidth="1"/>
    <col min="12341" max="12341" width="20.6640625" style="5" customWidth="1"/>
    <col min="12342" max="12582" width="9" style="5"/>
    <col min="12583" max="12583" width="37.44140625" style="5" customWidth="1"/>
    <col min="12584" max="12596" width="7.5546875" style="5" customWidth="1"/>
    <col min="12597" max="12597" width="20.6640625" style="5" customWidth="1"/>
    <col min="12598" max="12838" width="9" style="5"/>
    <col min="12839" max="12839" width="37.44140625" style="5" customWidth="1"/>
    <col min="12840" max="12852" width="7.5546875" style="5" customWidth="1"/>
    <col min="12853" max="12853" width="20.6640625" style="5" customWidth="1"/>
    <col min="12854" max="13094" width="9" style="5"/>
    <col min="13095" max="13095" width="37.44140625" style="5" customWidth="1"/>
    <col min="13096" max="13108" width="7.5546875" style="5" customWidth="1"/>
    <col min="13109" max="13109" width="20.6640625" style="5" customWidth="1"/>
    <col min="13110" max="13350" width="9" style="5"/>
    <col min="13351" max="13351" width="37.44140625" style="5" customWidth="1"/>
    <col min="13352" max="13364" width="7.5546875" style="5" customWidth="1"/>
    <col min="13365" max="13365" width="20.6640625" style="5" customWidth="1"/>
    <col min="13366" max="13606" width="9" style="5"/>
    <col min="13607" max="13607" width="37.44140625" style="5" customWidth="1"/>
    <col min="13608" max="13620" width="7.5546875" style="5" customWidth="1"/>
    <col min="13621" max="13621" width="20.6640625" style="5" customWidth="1"/>
    <col min="13622" max="13862" width="9" style="5"/>
    <col min="13863" max="13863" width="37.44140625" style="5" customWidth="1"/>
    <col min="13864" max="13876" width="7.5546875" style="5" customWidth="1"/>
    <col min="13877" max="13877" width="20.6640625" style="5" customWidth="1"/>
    <col min="13878" max="14118" width="9" style="5"/>
    <col min="14119" max="14119" width="37.44140625" style="5" customWidth="1"/>
    <col min="14120" max="14132" width="7.5546875" style="5" customWidth="1"/>
    <col min="14133" max="14133" width="20.6640625" style="5" customWidth="1"/>
    <col min="14134" max="14374" width="9" style="5"/>
    <col min="14375" max="14375" width="37.44140625" style="5" customWidth="1"/>
    <col min="14376" max="14388" width="7.5546875" style="5" customWidth="1"/>
    <col min="14389" max="14389" width="20.6640625" style="5" customWidth="1"/>
    <col min="14390" max="14630" width="9" style="5"/>
    <col min="14631" max="14631" width="37.44140625" style="5" customWidth="1"/>
    <col min="14632" max="14644" width="7.5546875" style="5" customWidth="1"/>
    <col min="14645" max="14645" width="20.6640625" style="5" customWidth="1"/>
    <col min="14646" max="14886" width="9" style="5"/>
    <col min="14887" max="14887" width="37.44140625" style="5" customWidth="1"/>
    <col min="14888" max="14900" width="7.5546875" style="5" customWidth="1"/>
    <col min="14901" max="14901" width="20.6640625" style="5" customWidth="1"/>
    <col min="14902" max="15142" width="9" style="5"/>
    <col min="15143" max="15143" width="37.44140625" style="5" customWidth="1"/>
    <col min="15144" max="15156" width="7.5546875" style="5" customWidth="1"/>
    <col min="15157" max="15157" width="20.6640625" style="5" customWidth="1"/>
    <col min="15158" max="15398" width="9" style="5"/>
    <col min="15399" max="15399" width="37.44140625" style="5" customWidth="1"/>
    <col min="15400" max="15412" width="7.5546875" style="5" customWidth="1"/>
    <col min="15413" max="15413" width="20.6640625" style="5" customWidth="1"/>
    <col min="15414" max="15654" width="9" style="5"/>
    <col min="15655" max="15655" width="37.44140625" style="5" customWidth="1"/>
    <col min="15656" max="15668" width="7.5546875" style="5" customWidth="1"/>
    <col min="15669" max="15669" width="20.6640625" style="5" customWidth="1"/>
    <col min="15670" max="15910" width="9" style="5"/>
    <col min="15911" max="15911" width="37.44140625" style="5" customWidth="1"/>
    <col min="15912" max="15924" width="7.5546875" style="5" customWidth="1"/>
    <col min="15925" max="15925" width="20.6640625" style="5" customWidth="1"/>
    <col min="15926" max="16166" width="9" style="5"/>
    <col min="16167" max="16167" width="37.44140625" style="5" customWidth="1"/>
    <col min="16168" max="16180" width="7.5546875" style="5" customWidth="1"/>
    <col min="16181" max="16181" width="20.6640625" style="5" customWidth="1"/>
    <col min="16182" max="16384" width="9" style="5"/>
  </cols>
  <sheetData>
    <row r="1" spans="1:79" ht="15.6">
      <c r="A1" s="186" t="s">
        <v>1</v>
      </c>
      <c r="B1" s="186"/>
      <c r="T1" s="186" t="s">
        <v>1</v>
      </c>
      <c r="U1" s="186"/>
      <c r="AL1" s="1" t="s">
        <v>1</v>
      </c>
      <c r="AM1" s="1"/>
    </row>
    <row r="2" spans="1:79" ht="14.4">
      <c r="A2" s="194" t="s">
        <v>2</v>
      </c>
      <c r="B2" s="194"/>
      <c r="T2" s="194" t="s">
        <v>2</v>
      </c>
      <c r="U2" s="194"/>
      <c r="AJ2" s="238"/>
      <c r="AK2" s="238"/>
      <c r="AL2" s="4" t="s">
        <v>2</v>
      </c>
      <c r="AM2" s="4"/>
    </row>
    <row r="4" spans="1:79" ht="15.6">
      <c r="A4" s="195" t="s">
        <v>198</v>
      </c>
      <c r="B4" s="195"/>
      <c r="T4" s="195" t="s">
        <v>198</v>
      </c>
      <c r="U4" s="195"/>
      <c r="AL4" s="7" t="s">
        <v>198</v>
      </c>
      <c r="AM4" s="7"/>
    </row>
    <row r="5" spans="1:79" ht="18">
      <c r="A5" s="195" t="s">
        <v>411</v>
      </c>
      <c r="B5" s="195"/>
      <c r="T5" s="195" t="s">
        <v>360</v>
      </c>
      <c r="U5" s="195"/>
      <c r="AL5" s="7" t="s">
        <v>199</v>
      </c>
      <c r="AM5" s="7"/>
    </row>
    <row r="7" spans="1:79" ht="14.4" thickBot="1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</row>
    <row r="8" spans="1:79" ht="18.75" customHeight="1">
      <c r="C8" s="298" t="s">
        <v>412</v>
      </c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V8" s="312" t="s">
        <v>361</v>
      </c>
      <c r="W8" s="312"/>
      <c r="X8" s="312"/>
      <c r="Y8" s="312"/>
      <c r="Z8" s="312"/>
      <c r="AA8" s="312"/>
      <c r="AB8" s="312"/>
      <c r="AC8" s="312"/>
      <c r="AD8" s="312"/>
      <c r="AE8" s="312"/>
      <c r="AF8" s="312"/>
      <c r="AG8" s="312"/>
      <c r="AH8" s="312"/>
      <c r="AI8" s="253"/>
      <c r="AJ8" s="253"/>
      <c r="AL8" s="66"/>
      <c r="AM8" s="66"/>
      <c r="AN8" s="311" t="s">
        <v>200</v>
      </c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</row>
    <row r="9" spans="1:79" ht="30" customHeight="1">
      <c r="A9" s="254"/>
      <c r="B9" s="254"/>
      <c r="C9" s="192" t="s">
        <v>413</v>
      </c>
      <c r="D9" s="192" t="s">
        <v>414</v>
      </c>
      <c r="E9" s="192" t="s">
        <v>415</v>
      </c>
      <c r="F9" s="192" t="s">
        <v>416</v>
      </c>
      <c r="G9" s="192" t="s">
        <v>417</v>
      </c>
      <c r="H9" s="192" t="s">
        <v>418</v>
      </c>
      <c r="I9" s="192" t="s">
        <v>419</v>
      </c>
      <c r="J9" s="192" t="s">
        <v>420</v>
      </c>
      <c r="K9" s="255" t="s">
        <v>421</v>
      </c>
      <c r="L9" s="255" t="s">
        <v>422</v>
      </c>
      <c r="M9" s="255" t="s">
        <v>423</v>
      </c>
      <c r="N9" s="255" t="s">
        <v>424</v>
      </c>
      <c r="O9" s="255" t="s">
        <v>425</v>
      </c>
      <c r="P9" s="256" t="s">
        <v>426</v>
      </c>
      <c r="Q9" s="256" t="s">
        <v>427</v>
      </c>
      <c r="R9" s="256" t="s">
        <v>379</v>
      </c>
      <c r="S9" s="201" t="s">
        <v>428</v>
      </c>
      <c r="T9" s="254"/>
      <c r="U9" s="254"/>
      <c r="V9" s="192" t="s">
        <v>7</v>
      </c>
      <c r="W9" s="192" t="s">
        <v>8</v>
      </c>
      <c r="X9" s="192" t="s">
        <v>9</v>
      </c>
      <c r="Y9" s="192" t="s">
        <v>10</v>
      </c>
      <c r="Z9" s="192" t="s">
        <v>11</v>
      </c>
      <c r="AA9" s="192" t="s">
        <v>12</v>
      </c>
      <c r="AB9" s="192" t="s">
        <v>13</v>
      </c>
      <c r="AC9" s="192" t="s">
        <v>14</v>
      </c>
      <c r="AD9" s="255" t="s">
        <v>15</v>
      </c>
      <c r="AE9" s="255" t="s">
        <v>16</v>
      </c>
      <c r="AF9" s="255" t="s">
        <v>17</v>
      </c>
      <c r="AG9" s="255" t="s">
        <v>18</v>
      </c>
      <c r="AH9" s="255" t="s">
        <v>19</v>
      </c>
      <c r="AI9" s="256" t="s">
        <v>242</v>
      </c>
      <c r="AJ9" s="256" t="s">
        <v>244</v>
      </c>
      <c r="AK9" s="201" t="s">
        <v>362</v>
      </c>
      <c r="AL9" s="158"/>
      <c r="AM9" s="158"/>
      <c r="AN9" s="15" t="s">
        <v>7</v>
      </c>
      <c r="AO9" s="15" t="s">
        <v>8</v>
      </c>
      <c r="AP9" s="15" t="s">
        <v>9</v>
      </c>
      <c r="AQ9" s="15" t="s">
        <v>10</v>
      </c>
      <c r="AR9" s="15" t="s">
        <v>11</v>
      </c>
      <c r="AS9" s="15" t="s">
        <v>12</v>
      </c>
      <c r="AT9" s="15" t="s">
        <v>13</v>
      </c>
      <c r="AU9" s="15" t="s">
        <v>14</v>
      </c>
      <c r="AV9" s="159" t="s">
        <v>15</v>
      </c>
      <c r="AW9" s="159" t="s">
        <v>16</v>
      </c>
      <c r="AX9" s="159" t="s">
        <v>17</v>
      </c>
      <c r="AY9" s="159" t="s">
        <v>18</v>
      </c>
      <c r="AZ9" s="159" t="s">
        <v>19</v>
      </c>
      <c r="BA9" s="67" t="s">
        <v>201</v>
      </c>
      <c r="BC9" s="160"/>
      <c r="BD9" s="160"/>
      <c r="BE9" s="160"/>
      <c r="BF9" s="160"/>
      <c r="BG9" s="160"/>
      <c r="BH9" s="160"/>
      <c r="BI9" s="160"/>
      <c r="BJ9" s="160"/>
      <c r="BK9" s="161"/>
      <c r="BL9" s="161"/>
      <c r="BM9" s="161"/>
      <c r="BN9" s="161"/>
      <c r="BP9" s="160"/>
      <c r="BQ9" s="160"/>
      <c r="BR9" s="160"/>
      <c r="BS9" s="160"/>
      <c r="BT9" s="160"/>
      <c r="BU9" s="160"/>
      <c r="BV9" s="160"/>
      <c r="BW9" s="160"/>
      <c r="BX9" s="161"/>
      <c r="BY9" s="161"/>
      <c r="BZ9" s="161"/>
      <c r="CA9" s="161"/>
    </row>
    <row r="10" spans="1:79" ht="19.5" customHeight="1">
      <c r="A10" s="186" t="s">
        <v>20</v>
      </c>
      <c r="B10" s="186"/>
      <c r="C10" s="265">
        <v>1</v>
      </c>
      <c r="D10" s="265">
        <v>2</v>
      </c>
      <c r="E10" s="265">
        <v>3</v>
      </c>
      <c r="F10" s="265">
        <v>4</v>
      </c>
      <c r="G10" s="265">
        <v>5</v>
      </c>
      <c r="H10" s="265">
        <v>6</v>
      </c>
      <c r="I10" s="265">
        <v>7</v>
      </c>
      <c r="J10" s="265">
        <v>8</v>
      </c>
      <c r="K10" s="265">
        <v>9</v>
      </c>
      <c r="L10" s="265">
        <v>10</v>
      </c>
      <c r="M10" s="265">
        <v>11</v>
      </c>
      <c r="N10" s="265">
        <v>12</v>
      </c>
      <c r="O10" s="265">
        <v>13</v>
      </c>
      <c r="P10" s="265">
        <v>14</v>
      </c>
      <c r="Q10" s="265">
        <v>15</v>
      </c>
      <c r="R10" s="265">
        <v>16</v>
      </c>
      <c r="S10" s="265">
        <v>17</v>
      </c>
      <c r="T10" s="186" t="s">
        <v>20</v>
      </c>
      <c r="U10" s="186"/>
      <c r="V10" s="265">
        <v>1</v>
      </c>
      <c r="W10" s="265">
        <v>2</v>
      </c>
      <c r="X10" s="265">
        <v>3</v>
      </c>
      <c r="Y10" s="265">
        <v>4</v>
      </c>
      <c r="Z10" s="265">
        <v>5</v>
      </c>
      <c r="AA10" s="265">
        <v>6</v>
      </c>
      <c r="AB10" s="265">
        <v>7</v>
      </c>
      <c r="AC10" s="265">
        <v>8</v>
      </c>
      <c r="AD10" s="265">
        <v>9</v>
      </c>
      <c r="AE10" s="265">
        <v>10</v>
      </c>
      <c r="AF10" s="265">
        <v>11</v>
      </c>
      <c r="AG10" s="265">
        <v>12</v>
      </c>
      <c r="AH10" s="265">
        <v>13</v>
      </c>
      <c r="AI10" s="265">
        <v>14</v>
      </c>
      <c r="AJ10" s="265">
        <v>15</v>
      </c>
      <c r="AK10" s="265">
        <v>16</v>
      </c>
      <c r="AL10" s="27" t="s">
        <v>20</v>
      </c>
      <c r="AM10" s="27"/>
      <c r="AN10" s="17">
        <v>1</v>
      </c>
      <c r="AO10" s="17">
        <v>2</v>
      </c>
      <c r="AP10" s="17">
        <v>3</v>
      </c>
      <c r="AQ10" s="17">
        <v>4</v>
      </c>
      <c r="AR10" s="17">
        <v>5</v>
      </c>
      <c r="AS10" s="17">
        <v>6</v>
      </c>
      <c r="AT10" s="17">
        <v>7</v>
      </c>
      <c r="AU10" s="17">
        <v>8</v>
      </c>
      <c r="AV10" s="17">
        <v>9</v>
      </c>
      <c r="AW10" s="17">
        <v>10</v>
      </c>
      <c r="AX10" s="17">
        <v>11</v>
      </c>
      <c r="AY10" s="17">
        <v>12</v>
      </c>
      <c r="AZ10" s="17">
        <v>13</v>
      </c>
      <c r="BA10" s="17">
        <v>14</v>
      </c>
      <c r="BB10" s="17">
        <v>15</v>
      </c>
      <c r="BC10" s="17">
        <v>16</v>
      </c>
      <c r="BD10" s="17">
        <v>17</v>
      </c>
    </row>
    <row r="11" spans="1:79" ht="14.4">
      <c r="A11" s="186" t="s">
        <v>21</v>
      </c>
      <c r="B11" s="266">
        <v>1</v>
      </c>
      <c r="C11" s="215">
        <v>67.820687737731362</v>
      </c>
      <c r="D11" s="215">
        <v>63.386419214558465</v>
      </c>
      <c r="E11" s="215">
        <v>62.365422871513772</v>
      </c>
      <c r="F11" s="215">
        <v>66.184329267568771</v>
      </c>
      <c r="G11" s="215">
        <v>70.746797339496595</v>
      </c>
      <c r="H11" s="215">
        <v>75.567465843191599</v>
      </c>
      <c r="I11" s="215">
        <v>79.784648303846879</v>
      </c>
      <c r="J11" s="215">
        <v>80.669005930376201</v>
      </c>
      <c r="K11" s="215">
        <v>80.053692421003319</v>
      </c>
      <c r="L11" s="215">
        <v>82.556720351363154</v>
      </c>
      <c r="M11" s="215">
        <v>84.461026326352069</v>
      </c>
      <c r="N11" s="215">
        <v>82.657125140077454</v>
      </c>
      <c r="O11" s="215">
        <v>84.68880936003734</v>
      </c>
      <c r="P11" s="215">
        <v>81.348335942879331</v>
      </c>
      <c r="Q11" s="215">
        <v>76.7728168813005</v>
      </c>
      <c r="R11" s="215">
        <v>80.549226145834311</v>
      </c>
      <c r="S11" s="207">
        <v>421</v>
      </c>
      <c r="T11" s="186" t="s">
        <v>21</v>
      </c>
      <c r="U11" s="266">
        <v>1</v>
      </c>
      <c r="V11" s="215">
        <v>67.820687737731518</v>
      </c>
      <c r="W11" s="215">
        <v>63.386419214558472</v>
      </c>
      <c r="X11" s="215">
        <v>62.365422871513786</v>
      </c>
      <c r="Y11" s="215">
        <v>66.184329267568742</v>
      </c>
      <c r="Z11" s="215">
        <v>70.746797339496382</v>
      </c>
      <c r="AA11" s="215">
        <v>75.567465843191599</v>
      </c>
      <c r="AB11" s="215">
        <v>79.784648303846879</v>
      </c>
      <c r="AC11" s="215">
        <v>80.669005930375945</v>
      </c>
      <c r="AD11" s="215">
        <v>80.053692421003262</v>
      </c>
      <c r="AE11" s="215">
        <v>82.556720351363381</v>
      </c>
      <c r="AF11" s="215">
        <v>84.461026326352055</v>
      </c>
      <c r="AG11" s="215">
        <v>82.657125140077653</v>
      </c>
      <c r="AH11" s="215">
        <v>84.688809360037069</v>
      </c>
      <c r="AI11" s="215">
        <v>81.348335942879061</v>
      </c>
      <c r="AJ11" s="215">
        <v>76.772816881300429</v>
      </c>
      <c r="AK11" s="207">
        <v>404</v>
      </c>
      <c r="AL11" s="6" t="s">
        <v>21</v>
      </c>
      <c r="AM11" s="17">
        <v>1</v>
      </c>
      <c r="AN11" s="162">
        <v>67.820687737731518</v>
      </c>
      <c r="AO11" s="162">
        <v>63.386419214558472</v>
      </c>
      <c r="AP11" s="162">
        <v>62.365422871513786</v>
      </c>
      <c r="AQ11" s="162">
        <v>66.184329267568742</v>
      </c>
      <c r="AR11" s="162">
        <v>70.746797339496382</v>
      </c>
      <c r="AS11" s="162">
        <v>75.567465843191599</v>
      </c>
      <c r="AT11" s="162">
        <v>79.784648303846879</v>
      </c>
      <c r="AU11" s="162">
        <v>80.669005930375945</v>
      </c>
      <c r="AV11" s="162">
        <v>80.053692421003262</v>
      </c>
      <c r="AW11" s="162">
        <v>82.556720351363381</v>
      </c>
      <c r="AX11" s="162">
        <v>84.461026326352055</v>
      </c>
      <c r="AY11" s="162">
        <v>82.657125140077653</v>
      </c>
      <c r="AZ11" s="162">
        <v>84.688809360037069</v>
      </c>
      <c r="BA11" s="70">
        <v>450</v>
      </c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</row>
    <row r="12" spans="1:79" ht="14.4">
      <c r="A12" s="186" t="s">
        <v>22</v>
      </c>
      <c r="B12" s="266">
        <v>2</v>
      </c>
      <c r="C12" s="215">
        <v>58.867359404134525</v>
      </c>
      <c r="D12" s="215">
        <v>58.524026339536029</v>
      </c>
      <c r="E12" s="215">
        <v>57.474444268357814</v>
      </c>
      <c r="F12" s="215">
        <v>61.414976826646388</v>
      </c>
      <c r="G12" s="215">
        <v>67.986187234040486</v>
      </c>
      <c r="H12" s="215">
        <v>72.618685943661561</v>
      </c>
      <c r="I12" s="215">
        <v>74.461684133998361</v>
      </c>
      <c r="J12" s="215">
        <v>74.893047824792518</v>
      </c>
      <c r="K12" s="215">
        <v>77.923239640671781</v>
      </c>
      <c r="L12" s="215">
        <v>79.498184127581084</v>
      </c>
      <c r="M12" s="215">
        <v>77.157120780362277</v>
      </c>
      <c r="N12" s="215">
        <v>75.946472937310403</v>
      </c>
      <c r="O12" s="215">
        <v>75.812717773299326</v>
      </c>
      <c r="P12" s="215">
        <v>76.762016258552435</v>
      </c>
      <c r="Q12" s="215">
        <v>76.021925068172806</v>
      </c>
      <c r="R12" s="215">
        <v>74.439344784958919</v>
      </c>
      <c r="S12" s="207">
        <v>999</v>
      </c>
      <c r="T12" s="186" t="s">
        <v>22</v>
      </c>
      <c r="U12" s="266">
        <v>2</v>
      </c>
      <c r="V12" s="215">
        <v>58.86735940413449</v>
      </c>
      <c r="W12" s="215">
        <v>58.524026339535787</v>
      </c>
      <c r="X12" s="215">
        <v>57.474444268357217</v>
      </c>
      <c r="Y12" s="215">
        <v>61.414976826646338</v>
      </c>
      <c r="Z12" s="215">
        <v>67.986187234039932</v>
      </c>
      <c r="AA12" s="215">
        <v>72.618685943661291</v>
      </c>
      <c r="AB12" s="215">
        <v>74.461684133998119</v>
      </c>
      <c r="AC12" s="215">
        <v>74.893047824792504</v>
      </c>
      <c r="AD12" s="215">
        <v>77.923239640671156</v>
      </c>
      <c r="AE12" s="215">
        <v>79.498184127581055</v>
      </c>
      <c r="AF12" s="215">
        <v>77.157120780361865</v>
      </c>
      <c r="AG12" s="215">
        <v>75.946472937310389</v>
      </c>
      <c r="AH12" s="215">
        <v>75.812717773299426</v>
      </c>
      <c r="AI12" s="215">
        <v>76.762016258552507</v>
      </c>
      <c r="AJ12" s="215">
        <v>76.021925068172891</v>
      </c>
      <c r="AK12" s="207">
        <v>999</v>
      </c>
      <c r="AL12" s="6" t="s">
        <v>22</v>
      </c>
      <c r="AM12" s="17">
        <v>2</v>
      </c>
      <c r="AN12" s="162">
        <v>58.86735940413449</v>
      </c>
      <c r="AO12" s="162">
        <v>58.524026339535787</v>
      </c>
      <c r="AP12" s="162">
        <v>57.474444268357217</v>
      </c>
      <c r="AQ12" s="162">
        <v>61.414976826646338</v>
      </c>
      <c r="AR12" s="162">
        <v>67.986187234039932</v>
      </c>
      <c r="AS12" s="162">
        <v>72.618685943661291</v>
      </c>
      <c r="AT12" s="162">
        <v>74.461684133998119</v>
      </c>
      <c r="AU12" s="162">
        <v>74.893047824792504</v>
      </c>
      <c r="AV12" s="162">
        <v>77.923239640671156</v>
      </c>
      <c r="AW12" s="162">
        <v>79.498184127581055</v>
      </c>
      <c r="AX12" s="162">
        <v>77.157120780361865</v>
      </c>
      <c r="AY12" s="162">
        <v>75.946472937310389</v>
      </c>
      <c r="AZ12" s="162">
        <v>75.812717773299426</v>
      </c>
      <c r="BA12" s="70">
        <v>1070</v>
      </c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</row>
    <row r="13" spans="1:79" ht="14.4">
      <c r="A13" s="186" t="s">
        <v>23</v>
      </c>
      <c r="B13" s="266">
        <v>3</v>
      </c>
      <c r="C13" s="215">
        <v>62.505251148961705</v>
      </c>
      <c r="D13" s="215">
        <v>59.246580378267232</v>
      </c>
      <c r="E13" s="215">
        <v>57.093070964516784</v>
      </c>
      <c r="F13" s="215">
        <v>61.856622307342036</v>
      </c>
      <c r="G13" s="215">
        <v>68.851703765859369</v>
      </c>
      <c r="H13" s="215">
        <v>73.230201874454636</v>
      </c>
      <c r="I13" s="215">
        <v>76.385778120931462</v>
      </c>
      <c r="J13" s="215">
        <v>79.954951230689815</v>
      </c>
      <c r="K13" s="215">
        <v>81.571943412489162</v>
      </c>
      <c r="L13" s="215">
        <v>79.489912624822196</v>
      </c>
      <c r="M13" s="215">
        <v>79.286497544259419</v>
      </c>
      <c r="N13" s="215">
        <v>78.70904845003588</v>
      </c>
      <c r="O13" s="215">
        <v>74.517503483403004</v>
      </c>
      <c r="P13" s="215">
        <v>71.789755449005398</v>
      </c>
      <c r="Q13" s="215">
        <v>70.799642012838703</v>
      </c>
      <c r="R13" s="215">
        <v>70.980428833952402</v>
      </c>
      <c r="S13" s="207">
        <v>755</v>
      </c>
      <c r="T13" s="186" t="s">
        <v>23</v>
      </c>
      <c r="U13" s="266">
        <v>3</v>
      </c>
      <c r="V13" s="215">
        <v>62.505251148961705</v>
      </c>
      <c r="W13" s="215">
        <v>59.24658037826719</v>
      </c>
      <c r="X13" s="215">
        <v>57.093070964516848</v>
      </c>
      <c r="Y13" s="215">
        <v>61.8566223073421</v>
      </c>
      <c r="Z13" s="215">
        <v>68.851703765859455</v>
      </c>
      <c r="AA13" s="215">
        <v>73.230201874454636</v>
      </c>
      <c r="AB13" s="215">
        <v>76.385778120931334</v>
      </c>
      <c r="AC13" s="215">
        <v>79.954951230689673</v>
      </c>
      <c r="AD13" s="215">
        <v>81.57194341248919</v>
      </c>
      <c r="AE13" s="215">
        <v>79.48991262482231</v>
      </c>
      <c r="AF13" s="215">
        <v>79.286497544259504</v>
      </c>
      <c r="AG13" s="215">
        <v>78.709048450035979</v>
      </c>
      <c r="AH13" s="215">
        <v>74.51750348340299</v>
      </c>
      <c r="AI13" s="215">
        <v>71.789755449005483</v>
      </c>
      <c r="AJ13" s="215">
        <v>70.799642012838703</v>
      </c>
      <c r="AK13" s="207">
        <v>796</v>
      </c>
      <c r="AL13" s="6" t="s">
        <v>23</v>
      </c>
      <c r="AM13" s="17">
        <v>3</v>
      </c>
      <c r="AN13" s="162">
        <v>62.505251148961705</v>
      </c>
      <c r="AO13" s="162">
        <v>59.24658037826719</v>
      </c>
      <c r="AP13" s="162">
        <v>57.093070964516848</v>
      </c>
      <c r="AQ13" s="162">
        <v>61.8566223073421</v>
      </c>
      <c r="AR13" s="162">
        <v>68.851703765859455</v>
      </c>
      <c r="AS13" s="162">
        <v>73.230201874454636</v>
      </c>
      <c r="AT13" s="162">
        <v>76.385778120931334</v>
      </c>
      <c r="AU13" s="162">
        <v>79.954951230689673</v>
      </c>
      <c r="AV13" s="162">
        <v>81.57194341248919</v>
      </c>
      <c r="AW13" s="162">
        <v>79.48991262482231</v>
      </c>
      <c r="AX13" s="162">
        <v>79.286497544259504</v>
      </c>
      <c r="AY13" s="162">
        <v>78.709048450035979</v>
      </c>
      <c r="AZ13" s="162">
        <v>74.51750348340299</v>
      </c>
      <c r="BA13" s="70">
        <v>833</v>
      </c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</row>
    <row r="14" spans="1:79" ht="14.4">
      <c r="A14" s="186" t="s">
        <v>24</v>
      </c>
      <c r="B14" s="266">
        <v>4</v>
      </c>
      <c r="C14" s="215">
        <v>48.114117209946357</v>
      </c>
      <c r="D14" s="215">
        <v>49.489002547933147</v>
      </c>
      <c r="E14" s="215">
        <v>51.050029864710972</v>
      </c>
      <c r="F14" s="215">
        <v>54.672427686520997</v>
      </c>
      <c r="G14" s="215">
        <v>60.394987223780518</v>
      </c>
      <c r="H14" s="215">
        <v>65.956946095611301</v>
      </c>
      <c r="I14" s="215">
        <v>71.353778105378581</v>
      </c>
      <c r="J14" s="215">
        <v>77.749044863547482</v>
      </c>
      <c r="K14" s="215">
        <v>78.711721235239565</v>
      </c>
      <c r="L14" s="215">
        <v>76.269266874304691</v>
      </c>
      <c r="M14" s="215">
        <v>75.940475426360521</v>
      </c>
      <c r="N14" s="215">
        <v>75.095628324233218</v>
      </c>
      <c r="O14" s="215">
        <v>73.370786932551184</v>
      </c>
      <c r="P14" s="215">
        <v>72.206419814678142</v>
      </c>
      <c r="Q14" s="215">
        <v>69.759753455979393</v>
      </c>
      <c r="R14" s="215">
        <v>71.229889207023717</v>
      </c>
      <c r="S14" s="207">
        <v>647</v>
      </c>
      <c r="T14" s="186" t="s">
        <v>24</v>
      </c>
      <c r="U14" s="266">
        <v>4</v>
      </c>
      <c r="V14" s="215">
        <v>48.11411720994618</v>
      </c>
      <c r="W14" s="215">
        <v>49.489002547932998</v>
      </c>
      <c r="X14" s="215">
        <v>51.050029864710822</v>
      </c>
      <c r="Y14" s="215">
        <v>54.672427686521004</v>
      </c>
      <c r="Z14" s="215">
        <v>60.394987223780369</v>
      </c>
      <c r="AA14" s="215">
        <v>65.956946095611244</v>
      </c>
      <c r="AB14" s="215">
        <v>71.353778105378538</v>
      </c>
      <c r="AC14" s="215">
        <v>77.749044863547454</v>
      </c>
      <c r="AD14" s="215">
        <v>78.711721235239523</v>
      </c>
      <c r="AE14" s="215">
        <v>76.26926687430479</v>
      </c>
      <c r="AF14" s="215">
        <v>75.940475426360635</v>
      </c>
      <c r="AG14" s="215">
        <v>75.095628324233331</v>
      </c>
      <c r="AH14" s="215">
        <v>73.370786932551127</v>
      </c>
      <c r="AI14" s="215">
        <v>72.206419814677943</v>
      </c>
      <c r="AJ14" s="215">
        <v>69.759753455979222</v>
      </c>
      <c r="AK14" s="207">
        <v>658</v>
      </c>
      <c r="AL14" s="6" t="s">
        <v>24</v>
      </c>
      <c r="AM14" s="17">
        <v>4</v>
      </c>
      <c r="AN14" s="162">
        <v>48.11411720994618</v>
      </c>
      <c r="AO14" s="162">
        <v>49.489002547932998</v>
      </c>
      <c r="AP14" s="162">
        <v>51.050029864710822</v>
      </c>
      <c r="AQ14" s="162">
        <v>54.672427686521004</v>
      </c>
      <c r="AR14" s="162">
        <v>60.394987223780369</v>
      </c>
      <c r="AS14" s="162">
        <v>65.956946095611244</v>
      </c>
      <c r="AT14" s="162">
        <v>71.353778105378538</v>
      </c>
      <c r="AU14" s="162">
        <v>77.749044863547454</v>
      </c>
      <c r="AV14" s="162">
        <v>78.711721235239523</v>
      </c>
      <c r="AW14" s="162">
        <v>76.26926687430479</v>
      </c>
      <c r="AX14" s="162">
        <v>75.940475426360635</v>
      </c>
      <c r="AY14" s="162">
        <v>75.095628324233331</v>
      </c>
      <c r="AZ14" s="162">
        <v>73.370786932551127</v>
      </c>
      <c r="BA14" s="70">
        <v>690</v>
      </c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</row>
    <row r="15" spans="1:79" ht="14.4">
      <c r="A15" s="186" t="s">
        <v>25</v>
      </c>
      <c r="B15" s="266">
        <v>5</v>
      </c>
      <c r="C15" s="215">
        <v>58.209936967805071</v>
      </c>
      <c r="D15" s="215">
        <v>57.806463518591812</v>
      </c>
      <c r="E15" s="215">
        <v>55.75323830174154</v>
      </c>
      <c r="F15" s="215">
        <v>58.254788608710356</v>
      </c>
      <c r="G15" s="215">
        <v>65.783637131640077</v>
      </c>
      <c r="H15" s="215">
        <v>70.75954894379683</v>
      </c>
      <c r="I15" s="215">
        <v>74.646288524964575</v>
      </c>
      <c r="J15" s="215">
        <v>76.344433753707563</v>
      </c>
      <c r="K15" s="215">
        <v>76.589355442412014</v>
      </c>
      <c r="L15" s="215">
        <v>76.595806476938733</v>
      </c>
      <c r="M15" s="215">
        <v>75.567375095347927</v>
      </c>
      <c r="N15" s="215">
        <v>72.022665922178845</v>
      </c>
      <c r="O15" s="215">
        <v>73.245758866309473</v>
      </c>
      <c r="P15" s="215">
        <v>75.090333323840454</v>
      </c>
      <c r="Q15" s="215">
        <v>70.895633846206223</v>
      </c>
      <c r="R15" s="215">
        <v>69.865106676758273</v>
      </c>
      <c r="S15" s="207">
        <v>712</v>
      </c>
      <c r="T15" s="186" t="s">
        <v>25</v>
      </c>
      <c r="U15" s="266">
        <v>5</v>
      </c>
      <c r="V15" s="215">
        <v>58.209936967805078</v>
      </c>
      <c r="W15" s="215">
        <v>57.80646351859189</v>
      </c>
      <c r="X15" s="215">
        <v>55.753238301741618</v>
      </c>
      <c r="Y15" s="215">
        <v>58.254788608710427</v>
      </c>
      <c r="Z15" s="215">
        <v>65.783637131640177</v>
      </c>
      <c r="AA15" s="215">
        <v>70.759548943796915</v>
      </c>
      <c r="AB15" s="215">
        <v>74.64628852496466</v>
      </c>
      <c r="AC15" s="215">
        <v>76.344433753707563</v>
      </c>
      <c r="AD15" s="215">
        <v>76.589355442412014</v>
      </c>
      <c r="AE15" s="215">
        <v>76.595806476938705</v>
      </c>
      <c r="AF15" s="215">
        <v>75.567375095347913</v>
      </c>
      <c r="AG15" s="215">
        <v>72.022665922178803</v>
      </c>
      <c r="AH15" s="215">
        <v>73.245758866309458</v>
      </c>
      <c r="AI15" s="215">
        <v>75.090333323840312</v>
      </c>
      <c r="AJ15" s="215">
        <v>70.895633846206081</v>
      </c>
      <c r="AK15" s="207">
        <v>753</v>
      </c>
      <c r="AL15" s="6" t="s">
        <v>25</v>
      </c>
      <c r="AM15" s="17">
        <v>5</v>
      </c>
      <c r="AN15" s="162">
        <v>58.209936967805078</v>
      </c>
      <c r="AO15" s="162">
        <v>57.80646351859189</v>
      </c>
      <c r="AP15" s="162">
        <v>55.753238301741618</v>
      </c>
      <c r="AQ15" s="162">
        <v>58.254788608710427</v>
      </c>
      <c r="AR15" s="162">
        <v>65.783637131640177</v>
      </c>
      <c r="AS15" s="162">
        <v>70.759548943796915</v>
      </c>
      <c r="AT15" s="162">
        <v>74.64628852496466</v>
      </c>
      <c r="AU15" s="162">
        <v>76.344433753707563</v>
      </c>
      <c r="AV15" s="162">
        <v>76.589355442412014</v>
      </c>
      <c r="AW15" s="162">
        <v>76.595806476938705</v>
      </c>
      <c r="AX15" s="162">
        <v>75.567375095347913</v>
      </c>
      <c r="AY15" s="162">
        <v>72.022665922178803</v>
      </c>
      <c r="AZ15" s="162">
        <v>73.245758866309458</v>
      </c>
      <c r="BA15" s="70">
        <v>821</v>
      </c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</row>
    <row r="16" spans="1:79" ht="14.4">
      <c r="A16" s="186" t="s">
        <v>26</v>
      </c>
      <c r="B16" s="266">
        <v>6</v>
      </c>
      <c r="C16" s="215">
        <v>35.149674334114756</v>
      </c>
      <c r="D16" s="215">
        <v>37.601047646210738</v>
      </c>
      <c r="E16" s="215">
        <v>37.637159741920932</v>
      </c>
      <c r="F16" s="215">
        <v>38.533431108747756</v>
      </c>
      <c r="G16" s="215">
        <v>48.221432289610163</v>
      </c>
      <c r="H16" s="215">
        <v>59.098540161776498</v>
      </c>
      <c r="I16" s="215">
        <v>64.383440523934212</v>
      </c>
      <c r="J16" s="215">
        <v>65.836652977524224</v>
      </c>
      <c r="K16" s="215">
        <v>70.284191278460085</v>
      </c>
      <c r="L16" s="215">
        <v>73.93430022681865</v>
      </c>
      <c r="M16" s="215">
        <v>72.486766382098679</v>
      </c>
      <c r="N16" s="215">
        <v>73.605010638663245</v>
      </c>
      <c r="O16" s="215">
        <v>73.556336515596143</v>
      </c>
      <c r="P16" s="215">
        <v>69.045067971688439</v>
      </c>
      <c r="Q16" s="215">
        <v>65.917735779369011</v>
      </c>
      <c r="R16" s="215">
        <v>66.686233258580813</v>
      </c>
      <c r="S16" s="207">
        <v>858</v>
      </c>
      <c r="T16" s="186" t="s">
        <v>26</v>
      </c>
      <c r="U16" s="266">
        <v>6</v>
      </c>
      <c r="V16" s="215">
        <v>35.149674334114749</v>
      </c>
      <c r="W16" s="215">
        <v>37.60104764621061</v>
      </c>
      <c r="X16" s="215">
        <v>37.637159741920861</v>
      </c>
      <c r="Y16" s="215">
        <v>38.533431108747799</v>
      </c>
      <c r="Z16" s="215">
        <v>48.22143228961022</v>
      </c>
      <c r="AA16" s="215">
        <v>59.098540161776569</v>
      </c>
      <c r="AB16" s="215">
        <v>64.383440523934169</v>
      </c>
      <c r="AC16" s="215">
        <v>65.836652977524182</v>
      </c>
      <c r="AD16" s="215">
        <v>70.284191278460071</v>
      </c>
      <c r="AE16" s="215">
        <v>73.93430022681865</v>
      </c>
      <c r="AF16" s="215">
        <v>72.486766382098779</v>
      </c>
      <c r="AG16" s="215">
        <v>73.60501063866333</v>
      </c>
      <c r="AH16" s="215">
        <v>73.556336515596115</v>
      </c>
      <c r="AI16" s="215">
        <v>69.045067971688397</v>
      </c>
      <c r="AJ16" s="215">
        <v>65.852749418380199</v>
      </c>
      <c r="AK16" s="207">
        <v>956</v>
      </c>
      <c r="AL16" s="6" t="s">
        <v>26</v>
      </c>
      <c r="AM16" s="17">
        <v>6</v>
      </c>
      <c r="AN16" s="162">
        <v>35.149674334114749</v>
      </c>
      <c r="AO16" s="162">
        <v>37.60104764621061</v>
      </c>
      <c r="AP16" s="162">
        <v>37.637159741920861</v>
      </c>
      <c r="AQ16" s="162">
        <v>38.533431108747799</v>
      </c>
      <c r="AR16" s="162">
        <v>48.22143228961022</v>
      </c>
      <c r="AS16" s="162">
        <v>59.098540161776569</v>
      </c>
      <c r="AT16" s="162">
        <v>64.383440523934169</v>
      </c>
      <c r="AU16" s="162">
        <v>65.836652977524182</v>
      </c>
      <c r="AV16" s="162">
        <v>70.284191278460071</v>
      </c>
      <c r="AW16" s="162">
        <v>73.93430022681865</v>
      </c>
      <c r="AX16" s="162">
        <v>72.486766382098779</v>
      </c>
      <c r="AY16" s="162">
        <v>73.60501063866333</v>
      </c>
      <c r="AZ16" s="162">
        <v>73.556336515596115</v>
      </c>
      <c r="BA16" s="70">
        <v>970</v>
      </c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</row>
    <row r="17" spans="1:79" ht="14.4">
      <c r="A17" s="186" t="s">
        <v>27</v>
      </c>
      <c r="B17" s="266">
        <v>7</v>
      </c>
      <c r="C17" s="215">
        <v>85.838596894867635</v>
      </c>
      <c r="D17" s="215">
        <v>83.568087537451405</v>
      </c>
      <c r="E17" s="215">
        <v>84.044984181738357</v>
      </c>
      <c r="F17" s="215">
        <v>84.447750897486188</v>
      </c>
      <c r="G17" s="215">
        <v>84.699220657111312</v>
      </c>
      <c r="H17" s="215">
        <v>87.696089048678374</v>
      </c>
      <c r="I17" s="215">
        <v>88.900128109673403</v>
      </c>
      <c r="J17" s="215">
        <v>88.650506114076592</v>
      </c>
      <c r="K17" s="215">
        <v>88.241473966747009</v>
      </c>
      <c r="L17" s="215">
        <v>87.417959396071595</v>
      </c>
      <c r="M17" s="215">
        <v>86.828074910426196</v>
      </c>
      <c r="N17" s="215">
        <v>82.141258821322793</v>
      </c>
      <c r="O17" s="215">
        <v>80.506977131092725</v>
      </c>
      <c r="P17" s="215">
        <v>81.712537184297801</v>
      </c>
      <c r="Q17" s="215">
        <v>79.642173463577436</v>
      </c>
      <c r="R17" s="215">
        <v>79.738991996171364</v>
      </c>
      <c r="S17" s="207">
        <v>930</v>
      </c>
      <c r="T17" s="186" t="s">
        <v>27</v>
      </c>
      <c r="U17" s="266">
        <v>7</v>
      </c>
      <c r="V17" s="215">
        <v>85.838596894867635</v>
      </c>
      <c r="W17" s="215">
        <v>83.56808753745139</v>
      </c>
      <c r="X17" s="215">
        <v>84.044984181738371</v>
      </c>
      <c r="Y17" s="215">
        <v>84.447750897486173</v>
      </c>
      <c r="Z17" s="215">
        <v>84.699220657111297</v>
      </c>
      <c r="AA17" s="215">
        <v>87.69608904867836</v>
      </c>
      <c r="AB17" s="215">
        <v>88.900128109673517</v>
      </c>
      <c r="AC17" s="215">
        <v>88.650506114076592</v>
      </c>
      <c r="AD17" s="215">
        <v>88.241473966746895</v>
      </c>
      <c r="AE17" s="215">
        <v>87.417959396071581</v>
      </c>
      <c r="AF17" s="215">
        <v>86.828074910426068</v>
      </c>
      <c r="AG17" s="215">
        <v>82.141258821322765</v>
      </c>
      <c r="AH17" s="215">
        <v>80.506977131092725</v>
      </c>
      <c r="AI17" s="215">
        <v>81.712537184297716</v>
      </c>
      <c r="AJ17" s="215">
        <v>79.642173463577521</v>
      </c>
      <c r="AK17" s="207">
        <v>968</v>
      </c>
      <c r="AL17" s="6" t="s">
        <v>27</v>
      </c>
      <c r="AM17" s="17">
        <v>7</v>
      </c>
      <c r="AN17" s="162">
        <v>85.838596894867635</v>
      </c>
      <c r="AO17" s="162">
        <v>83.56808753745139</v>
      </c>
      <c r="AP17" s="162">
        <v>84.044984181738371</v>
      </c>
      <c r="AQ17" s="162">
        <v>84.447750897486173</v>
      </c>
      <c r="AR17" s="162">
        <v>84.699220657111297</v>
      </c>
      <c r="AS17" s="162">
        <v>87.69608904867836</v>
      </c>
      <c r="AT17" s="162">
        <v>88.900128109673517</v>
      </c>
      <c r="AU17" s="162">
        <v>88.650506114076592</v>
      </c>
      <c r="AV17" s="162">
        <v>88.241473966746895</v>
      </c>
      <c r="AW17" s="162">
        <v>87.417959396071581</v>
      </c>
      <c r="AX17" s="162">
        <v>86.828074910426068</v>
      </c>
      <c r="AY17" s="162">
        <v>82.141258821322765</v>
      </c>
      <c r="AZ17" s="162">
        <v>80.506977131092725</v>
      </c>
      <c r="BA17" s="70">
        <v>1013</v>
      </c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</row>
    <row r="18" spans="1:79" ht="14.4">
      <c r="A18" s="186" t="s">
        <v>28</v>
      </c>
      <c r="B18" s="266">
        <v>8</v>
      </c>
      <c r="C18" s="215">
        <v>47.334549615142095</v>
      </c>
      <c r="D18" s="215">
        <v>42.976141990298061</v>
      </c>
      <c r="E18" s="215">
        <v>39.588580741689384</v>
      </c>
      <c r="F18" s="215">
        <v>42.779512209179487</v>
      </c>
      <c r="G18" s="215">
        <v>52.837396345311653</v>
      </c>
      <c r="H18" s="215">
        <v>61.291264866227735</v>
      </c>
      <c r="I18" s="215">
        <v>68.179568272027126</v>
      </c>
      <c r="J18" s="215">
        <v>72.974331144615959</v>
      </c>
      <c r="K18" s="215">
        <v>74.418804256735243</v>
      </c>
      <c r="L18" s="215">
        <v>73.419090667984861</v>
      </c>
      <c r="M18" s="215">
        <v>71.238380067717756</v>
      </c>
      <c r="N18" s="215">
        <v>71.945307115205708</v>
      </c>
      <c r="O18" s="215">
        <v>70.543859888827768</v>
      </c>
      <c r="P18" s="215">
        <v>64.031979477271818</v>
      </c>
      <c r="Q18" s="215">
        <v>59.911486519294407</v>
      </c>
      <c r="R18" s="215">
        <v>62.220199985705023</v>
      </c>
      <c r="S18" s="207">
        <v>1267</v>
      </c>
      <c r="T18" s="186" t="s">
        <v>28</v>
      </c>
      <c r="U18" s="266">
        <v>8</v>
      </c>
      <c r="V18" s="215">
        <v>47.334549615141881</v>
      </c>
      <c r="W18" s="215">
        <v>42.976141990297911</v>
      </c>
      <c r="X18" s="215">
        <v>39.588580741689064</v>
      </c>
      <c r="Y18" s="215">
        <v>42.779512209179352</v>
      </c>
      <c r="Z18" s="215">
        <v>52.837396345311618</v>
      </c>
      <c r="AA18" s="215">
        <v>61.291264866227465</v>
      </c>
      <c r="AB18" s="215">
        <v>68.179568272026785</v>
      </c>
      <c r="AC18" s="215">
        <v>72.974331144615533</v>
      </c>
      <c r="AD18" s="215">
        <v>74.418804256734788</v>
      </c>
      <c r="AE18" s="215">
        <v>73.41909066798442</v>
      </c>
      <c r="AF18" s="215">
        <v>71.238380067717699</v>
      </c>
      <c r="AG18" s="215">
        <v>71.945307115205111</v>
      </c>
      <c r="AH18" s="215">
        <v>70.543859888827328</v>
      </c>
      <c r="AI18" s="215">
        <v>64.031979477271719</v>
      </c>
      <c r="AJ18" s="215">
        <v>59.911486519294158</v>
      </c>
      <c r="AK18" s="207">
        <v>1319</v>
      </c>
      <c r="AL18" s="6" t="s">
        <v>28</v>
      </c>
      <c r="AM18" s="17">
        <v>8</v>
      </c>
      <c r="AN18" s="162">
        <v>47.334549615141881</v>
      </c>
      <c r="AO18" s="162">
        <v>42.976141990297911</v>
      </c>
      <c r="AP18" s="162">
        <v>39.588580741689064</v>
      </c>
      <c r="AQ18" s="162">
        <v>42.779512209179352</v>
      </c>
      <c r="AR18" s="162">
        <v>52.837396345311618</v>
      </c>
      <c r="AS18" s="162">
        <v>61.291264866227465</v>
      </c>
      <c r="AT18" s="162">
        <v>68.179568272026785</v>
      </c>
      <c r="AU18" s="162">
        <v>72.974331144615533</v>
      </c>
      <c r="AV18" s="162">
        <v>74.418804256734788</v>
      </c>
      <c r="AW18" s="162">
        <v>73.41909066798442</v>
      </c>
      <c r="AX18" s="162">
        <v>71.238380067717699</v>
      </c>
      <c r="AY18" s="162">
        <v>71.945307115205111</v>
      </c>
      <c r="AZ18" s="162">
        <v>70.543859888827328</v>
      </c>
      <c r="BA18" s="70">
        <v>1423</v>
      </c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</row>
    <row r="19" spans="1:79" ht="14.4">
      <c r="A19" s="186" t="s">
        <v>29</v>
      </c>
      <c r="B19" s="266">
        <v>9</v>
      </c>
      <c r="C19" s="215">
        <v>44.471918398848857</v>
      </c>
      <c r="D19" s="215">
        <v>40.057921456886199</v>
      </c>
      <c r="E19" s="215">
        <v>43.279851971925233</v>
      </c>
      <c r="F19" s="215">
        <v>51.069395528169586</v>
      </c>
      <c r="G19" s="215">
        <v>57.421807911712747</v>
      </c>
      <c r="H19" s="215">
        <v>63.52648142446219</v>
      </c>
      <c r="I19" s="215">
        <v>71.675082045391306</v>
      </c>
      <c r="J19" s="215">
        <v>74.913905574767412</v>
      </c>
      <c r="K19" s="215">
        <v>74.649941955100104</v>
      </c>
      <c r="L19" s="215">
        <v>75.785325112572181</v>
      </c>
      <c r="M19" s="215">
        <v>77.572404398109967</v>
      </c>
      <c r="N19" s="215">
        <v>79.219656522708647</v>
      </c>
      <c r="O19" s="215">
        <v>79.774008794299704</v>
      </c>
      <c r="P19" s="215">
        <v>77.763293164423004</v>
      </c>
      <c r="Q19" s="215">
        <v>75.113247772890702</v>
      </c>
      <c r="R19" s="215">
        <v>73.374176190873683</v>
      </c>
      <c r="S19" s="207">
        <v>774</v>
      </c>
      <c r="T19" s="186" t="s">
        <v>29</v>
      </c>
      <c r="U19" s="266">
        <v>9</v>
      </c>
      <c r="V19" s="215">
        <v>44.471918398848857</v>
      </c>
      <c r="W19" s="215">
        <v>40.057921456886078</v>
      </c>
      <c r="X19" s="215">
        <v>43.279851971925282</v>
      </c>
      <c r="Y19" s="215">
        <v>51.06939552816965</v>
      </c>
      <c r="Z19" s="215">
        <v>57.421807911712797</v>
      </c>
      <c r="AA19" s="215">
        <v>63.52648142446219</v>
      </c>
      <c r="AB19" s="215">
        <v>71.675082045391392</v>
      </c>
      <c r="AC19" s="215">
        <v>74.913905574767412</v>
      </c>
      <c r="AD19" s="215">
        <v>74.64994195509999</v>
      </c>
      <c r="AE19" s="215">
        <v>75.785325112572139</v>
      </c>
      <c r="AF19" s="215">
        <v>77.572404398109953</v>
      </c>
      <c r="AG19" s="215">
        <v>79.219656522708519</v>
      </c>
      <c r="AH19" s="215">
        <v>79.774008794299704</v>
      </c>
      <c r="AI19" s="215">
        <v>77.763293164423004</v>
      </c>
      <c r="AJ19" s="215">
        <v>75.11324777289083</v>
      </c>
      <c r="AK19" s="207">
        <v>770</v>
      </c>
      <c r="AL19" s="6" t="s">
        <v>29</v>
      </c>
      <c r="AM19" s="17">
        <v>9</v>
      </c>
      <c r="AN19" s="162">
        <v>44.471918398848857</v>
      </c>
      <c r="AO19" s="162">
        <v>40.057921456886078</v>
      </c>
      <c r="AP19" s="162">
        <v>43.279851971925282</v>
      </c>
      <c r="AQ19" s="162">
        <v>51.06939552816965</v>
      </c>
      <c r="AR19" s="162">
        <v>57.421807911712797</v>
      </c>
      <c r="AS19" s="162">
        <v>63.52648142446219</v>
      </c>
      <c r="AT19" s="162">
        <v>71.675082045391392</v>
      </c>
      <c r="AU19" s="162">
        <v>74.913905574767412</v>
      </c>
      <c r="AV19" s="162">
        <v>74.64994195509999</v>
      </c>
      <c r="AW19" s="162">
        <v>75.785325112572139</v>
      </c>
      <c r="AX19" s="162">
        <v>77.572404398109953</v>
      </c>
      <c r="AY19" s="162">
        <v>79.219656522708519</v>
      </c>
      <c r="AZ19" s="162">
        <v>79.774008794299704</v>
      </c>
      <c r="BA19" s="70">
        <v>921</v>
      </c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</row>
    <row r="20" spans="1:79" ht="19.5" customHeight="1">
      <c r="A20" s="186" t="s">
        <v>30</v>
      </c>
      <c r="B20" s="266">
        <v>10</v>
      </c>
      <c r="C20" s="215">
        <v>51.59815059005998</v>
      </c>
      <c r="D20" s="215">
        <v>50.052484240056508</v>
      </c>
      <c r="E20" s="215">
        <v>49.298633161558833</v>
      </c>
      <c r="F20" s="215">
        <v>52.934693506700434</v>
      </c>
      <c r="G20" s="215">
        <v>60.360094529365519</v>
      </c>
      <c r="H20" s="215">
        <v>66.85062780022551</v>
      </c>
      <c r="I20" s="215">
        <v>71.836728122016979</v>
      </c>
      <c r="J20" s="215">
        <v>74.638037173512572</v>
      </c>
      <c r="K20" s="215">
        <v>76.244190688714568</v>
      </c>
      <c r="L20" s="215">
        <v>76.592441813796341</v>
      </c>
      <c r="M20" s="215">
        <v>75.745643214593713</v>
      </c>
      <c r="N20" s="215">
        <v>75.417049634575605</v>
      </c>
      <c r="O20" s="215">
        <v>74.819828496939351</v>
      </c>
      <c r="P20" s="215">
        <v>72.376797491518758</v>
      </c>
      <c r="Q20" s="215">
        <v>69.599561864372006</v>
      </c>
      <c r="R20" s="215">
        <v>70.081948736583115</v>
      </c>
      <c r="S20" s="207">
        <v>6433</v>
      </c>
      <c r="T20" s="186" t="s">
        <v>30</v>
      </c>
      <c r="U20" s="266">
        <v>10</v>
      </c>
      <c r="V20" s="215">
        <v>51.598150590059923</v>
      </c>
      <c r="W20" s="215">
        <v>50.05248424005638</v>
      </c>
      <c r="X20" s="215">
        <v>49.298633161558683</v>
      </c>
      <c r="Y20" s="215">
        <v>52.934693506700413</v>
      </c>
      <c r="Z20" s="215">
        <v>60.360094529365448</v>
      </c>
      <c r="AA20" s="215">
        <v>66.850627800225439</v>
      </c>
      <c r="AB20" s="215">
        <v>71.836728122016879</v>
      </c>
      <c r="AC20" s="215">
        <v>74.638037173512458</v>
      </c>
      <c r="AD20" s="215">
        <v>76.244190688714369</v>
      </c>
      <c r="AE20" s="215">
        <v>76.592441813796285</v>
      </c>
      <c r="AF20" s="215">
        <v>75.745643214593656</v>
      </c>
      <c r="AG20" s="215">
        <v>75.417049634575491</v>
      </c>
      <c r="AH20" s="215">
        <v>74.819828496939266</v>
      </c>
      <c r="AI20" s="215">
        <v>72.376797491518715</v>
      </c>
      <c r="AJ20" s="215">
        <v>69.590039783633415</v>
      </c>
      <c r="AK20" s="207">
        <v>6655</v>
      </c>
      <c r="AL20" s="27" t="s">
        <v>30</v>
      </c>
      <c r="AM20" s="17">
        <v>10</v>
      </c>
      <c r="AN20" s="162">
        <v>51.598150590059923</v>
      </c>
      <c r="AO20" s="162">
        <v>50.05248424005638</v>
      </c>
      <c r="AP20" s="162">
        <v>49.298633161558683</v>
      </c>
      <c r="AQ20" s="162">
        <v>52.934693506700413</v>
      </c>
      <c r="AR20" s="162">
        <v>60.360094529365448</v>
      </c>
      <c r="AS20" s="162">
        <v>66.850627800225439</v>
      </c>
      <c r="AT20" s="162">
        <v>71.836728122016879</v>
      </c>
      <c r="AU20" s="162">
        <v>74.638037173512458</v>
      </c>
      <c r="AV20" s="162">
        <v>76.244190688714369</v>
      </c>
      <c r="AW20" s="162">
        <v>76.592441813796285</v>
      </c>
      <c r="AX20" s="162">
        <v>75.745643214593656</v>
      </c>
      <c r="AY20" s="162">
        <v>75.417049634575491</v>
      </c>
      <c r="AZ20" s="162">
        <v>75.740778728089225</v>
      </c>
      <c r="BA20" s="70">
        <v>7178</v>
      </c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</row>
    <row r="21" spans="1:79" ht="19.5" customHeight="1">
      <c r="A21" s="187" t="s">
        <v>31</v>
      </c>
      <c r="B21" s="266">
        <v>11</v>
      </c>
      <c r="C21" s="257">
        <v>55.57212122341469</v>
      </c>
      <c r="D21" s="257">
        <v>54.081748843942613</v>
      </c>
      <c r="E21" s="257">
        <v>53.414025680258305</v>
      </c>
      <c r="F21" s="257">
        <v>56.60790344153996</v>
      </c>
      <c r="G21" s="257">
        <v>63.272137635625811</v>
      </c>
      <c r="H21" s="257">
        <v>69.27151815531991</v>
      </c>
      <c r="I21" s="257">
        <v>73.805768332717264</v>
      </c>
      <c r="J21" s="257">
        <v>76.251721155888944</v>
      </c>
      <c r="K21" s="257">
        <v>77.636400285272188</v>
      </c>
      <c r="L21" s="257">
        <v>77.896473882199132</v>
      </c>
      <c r="M21" s="257">
        <v>77.065863151415925</v>
      </c>
      <c r="N21" s="257">
        <v>76.222941032508245</v>
      </c>
      <c r="O21" s="257">
        <v>75.531307356718358</v>
      </c>
      <c r="P21" s="257">
        <v>73.582112935641774</v>
      </c>
      <c r="Q21" s="257">
        <v>70.91739313944008</v>
      </c>
      <c r="R21" s="257">
        <v>71.367339388199156</v>
      </c>
      <c r="S21" s="210">
        <v>7363</v>
      </c>
      <c r="T21" s="187" t="s">
        <v>31</v>
      </c>
      <c r="U21" s="266">
        <v>11</v>
      </c>
      <c r="V21" s="257">
        <v>55.572121223414861</v>
      </c>
      <c r="W21" s="257">
        <v>54.081748843942698</v>
      </c>
      <c r="X21" s="257">
        <v>53.414025680258568</v>
      </c>
      <c r="Y21" s="257">
        <v>56.607903441540145</v>
      </c>
      <c r="Z21" s="257">
        <v>63.272137635625811</v>
      </c>
      <c r="AA21" s="257">
        <v>69.271518155319839</v>
      </c>
      <c r="AB21" s="257">
        <v>73.805768332717278</v>
      </c>
      <c r="AC21" s="257">
        <v>76.251721155888873</v>
      </c>
      <c r="AD21" s="257">
        <v>77.636400285272174</v>
      </c>
      <c r="AE21" s="257">
        <v>77.896473882198961</v>
      </c>
      <c r="AF21" s="257">
        <v>77.065863151415641</v>
      </c>
      <c r="AG21" s="257">
        <v>76.222941032508004</v>
      </c>
      <c r="AH21" s="257">
        <v>75.531307356718585</v>
      </c>
      <c r="AI21" s="257">
        <v>73.582112935642016</v>
      </c>
      <c r="AJ21" s="257">
        <v>70.925824487192088</v>
      </c>
      <c r="AK21" s="210">
        <v>7621</v>
      </c>
      <c r="AL21" s="14" t="s">
        <v>31</v>
      </c>
      <c r="AM21" s="17">
        <v>11</v>
      </c>
      <c r="AN21" s="24">
        <v>55.572121223414626</v>
      </c>
      <c r="AO21" s="24">
        <v>54.081748843942478</v>
      </c>
      <c r="AP21" s="24">
        <v>53.414025680258391</v>
      </c>
      <c r="AQ21" s="24">
        <v>56.607903441539996</v>
      </c>
      <c r="AR21" s="24">
        <v>63.272137635625867</v>
      </c>
      <c r="AS21" s="24">
        <v>69.271518155319882</v>
      </c>
      <c r="AT21" s="24">
        <v>73.805768332717278</v>
      </c>
      <c r="AU21" s="24">
        <v>76.251721155888958</v>
      </c>
      <c r="AV21" s="24">
        <v>77.636400285272231</v>
      </c>
      <c r="AW21" s="24">
        <v>77.896473882199075</v>
      </c>
      <c r="AX21" s="24">
        <v>77.065863151415897</v>
      </c>
      <c r="AY21" s="24">
        <v>76.222941032508174</v>
      </c>
      <c r="AZ21" s="24">
        <v>75.531307356718429</v>
      </c>
      <c r="BA21" s="72">
        <v>8191</v>
      </c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</row>
    <row r="22" spans="1:79" ht="19.5" customHeight="1">
      <c r="A22" s="211" t="s">
        <v>314</v>
      </c>
      <c r="B22" s="266">
        <v>12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07"/>
      <c r="T22" s="211" t="s">
        <v>363</v>
      </c>
      <c r="U22" s="266">
        <v>12</v>
      </c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5"/>
      <c r="AK22" s="207"/>
      <c r="AL22" s="73" t="s">
        <v>136</v>
      </c>
      <c r="AM22" s="17">
        <v>12</v>
      </c>
    </row>
    <row r="23" spans="1:79" ht="14.4">
      <c r="A23" s="188" t="s">
        <v>33</v>
      </c>
      <c r="B23" s="266">
        <v>13</v>
      </c>
      <c r="C23" s="215">
        <v>75.0037990575603</v>
      </c>
      <c r="D23" s="215">
        <v>72.322770577161336</v>
      </c>
      <c r="E23" s="215">
        <v>70.279446206947256</v>
      </c>
      <c r="F23" s="215">
        <v>72.647726618167979</v>
      </c>
      <c r="G23" s="215">
        <v>77.688615665425431</v>
      </c>
      <c r="H23" s="215">
        <v>82.140816275321271</v>
      </c>
      <c r="I23" s="215">
        <v>83.447977982655544</v>
      </c>
      <c r="J23" s="215">
        <v>83.296244434876783</v>
      </c>
      <c r="K23" s="215">
        <v>84.383565654232314</v>
      </c>
      <c r="L23" s="215">
        <v>83.810244516215221</v>
      </c>
      <c r="M23" s="215">
        <v>83.208796928882279</v>
      </c>
      <c r="N23" s="215">
        <v>81.647471319395365</v>
      </c>
      <c r="O23" s="215">
        <v>79.568901791718659</v>
      </c>
      <c r="P23" s="215">
        <v>79.166613368593545</v>
      </c>
      <c r="Q23" s="215">
        <v>78.42405555496417</v>
      </c>
      <c r="R23" s="215">
        <v>78.799070436477706</v>
      </c>
      <c r="S23" s="207">
        <v>2479</v>
      </c>
      <c r="T23" s="188" t="s">
        <v>33</v>
      </c>
      <c r="U23" s="266">
        <v>13</v>
      </c>
      <c r="V23" s="215">
        <v>75.003799057560656</v>
      </c>
      <c r="W23" s="215">
        <v>72.322770577161606</v>
      </c>
      <c r="X23" s="215">
        <v>70.279446206947711</v>
      </c>
      <c r="Y23" s="215">
        <v>72.647726618167979</v>
      </c>
      <c r="Z23" s="215">
        <v>77.688615665425374</v>
      </c>
      <c r="AA23" s="215">
        <v>82.140816275321214</v>
      </c>
      <c r="AB23" s="215">
        <v>83.447977982655559</v>
      </c>
      <c r="AC23" s="215">
        <v>83.296244434876783</v>
      </c>
      <c r="AD23" s="215">
        <v>84.383565654232314</v>
      </c>
      <c r="AE23" s="215">
        <v>83.810244516214823</v>
      </c>
      <c r="AF23" s="215">
        <v>83.20879692888191</v>
      </c>
      <c r="AG23" s="215">
        <v>81.647471319395081</v>
      </c>
      <c r="AH23" s="215">
        <v>79.568901791719313</v>
      </c>
      <c r="AI23" s="215">
        <v>79.166613368593985</v>
      </c>
      <c r="AJ23" s="215">
        <v>78.424055554964255</v>
      </c>
      <c r="AK23" s="207">
        <v>2554</v>
      </c>
      <c r="AL23" s="21" t="s">
        <v>33</v>
      </c>
      <c r="AM23" s="17">
        <v>13</v>
      </c>
      <c r="AN23" s="23">
        <v>75.003799057560656</v>
      </c>
      <c r="AO23" s="23">
        <v>72.322770577161606</v>
      </c>
      <c r="AP23" s="23">
        <v>70.279446206947711</v>
      </c>
      <c r="AQ23" s="23">
        <v>72.647726618167979</v>
      </c>
      <c r="AR23" s="23">
        <v>77.688615665425374</v>
      </c>
      <c r="AS23" s="23">
        <v>82.140816275321214</v>
      </c>
      <c r="AT23" s="23">
        <v>83.447977982655559</v>
      </c>
      <c r="AU23" s="23">
        <v>83.296244434876783</v>
      </c>
      <c r="AV23" s="23">
        <v>84.383565654232314</v>
      </c>
      <c r="AW23" s="23">
        <v>83.810244516214823</v>
      </c>
      <c r="AX23" s="23">
        <v>83.20879692888191</v>
      </c>
      <c r="AY23" s="23">
        <v>81.647471319395081</v>
      </c>
      <c r="AZ23" s="23">
        <v>79.568901791719313</v>
      </c>
      <c r="BA23" s="157">
        <v>2641</v>
      </c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</row>
    <row r="24" spans="1:79" ht="14.4">
      <c r="A24" s="188" t="s">
        <v>34</v>
      </c>
      <c r="B24" s="266">
        <v>14</v>
      </c>
      <c r="C24" s="215">
        <v>49.928677188043338</v>
      </c>
      <c r="D24" s="215">
        <v>48.53379375404446</v>
      </c>
      <c r="E24" s="215">
        <v>48.182498772532462</v>
      </c>
      <c r="F24" s="215">
        <v>51.63517561496613</v>
      </c>
      <c r="G24" s="215">
        <v>59.27904435312967</v>
      </c>
      <c r="H24" s="215">
        <v>66.736510343848082</v>
      </c>
      <c r="I24" s="215">
        <v>73.012904997233079</v>
      </c>
      <c r="J24" s="215">
        <v>75.658703911121023</v>
      </c>
      <c r="K24" s="215">
        <v>76.892347394959614</v>
      </c>
      <c r="L24" s="215">
        <v>77.870157499669503</v>
      </c>
      <c r="M24" s="215">
        <v>77.284833408778184</v>
      </c>
      <c r="N24" s="215">
        <v>77.774482806045683</v>
      </c>
      <c r="O24" s="215">
        <v>77.53844461676492</v>
      </c>
      <c r="P24" s="215">
        <v>73.724798604838426</v>
      </c>
      <c r="Q24" s="215">
        <v>69.632770485355948</v>
      </c>
      <c r="R24" s="215">
        <v>70.183427444814996</v>
      </c>
      <c r="S24" s="207">
        <v>3177</v>
      </c>
      <c r="T24" s="188" t="s">
        <v>34</v>
      </c>
      <c r="U24" s="266">
        <v>14</v>
      </c>
      <c r="V24" s="215">
        <v>49.928677188043494</v>
      </c>
      <c r="W24" s="215">
        <v>48.533793754044488</v>
      </c>
      <c r="X24" s="215">
        <v>48.18249877253276</v>
      </c>
      <c r="Y24" s="215">
        <v>51.635175614966521</v>
      </c>
      <c r="Z24" s="215">
        <v>59.279044353129763</v>
      </c>
      <c r="AA24" s="215">
        <v>66.736510343847982</v>
      </c>
      <c r="AB24" s="215">
        <v>73.012904997233079</v>
      </c>
      <c r="AC24" s="215">
        <v>75.658703911120952</v>
      </c>
      <c r="AD24" s="215">
        <v>76.892347394959529</v>
      </c>
      <c r="AE24" s="215">
        <v>77.870157499669432</v>
      </c>
      <c r="AF24" s="215">
        <v>77.284833408777871</v>
      </c>
      <c r="AG24" s="215">
        <v>77.774482806045384</v>
      </c>
      <c r="AH24" s="215">
        <v>77.538444616764849</v>
      </c>
      <c r="AI24" s="215">
        <v>73.724798604838654</v>
      </c>
      <c r="AJ24" s="215">
        <v>69.652121925248906</v>
      </c>
      <c r="AK24" s="207">
        <v>3265</v>
      </c>
      <c r="AL24" s="21" t="s">
        <v>34</v>
      </c>
      <c r="AM24" s="17">
        <v>14</v>
      </c>
      <c r="AN24" s="23">
        <v>49.928677188043494</v>
      </c>
      <c r="AO24" s="23">
        <v>48.533793754044488</v>
      </c>
      <c r="AP24" s="23">
        <v>48.18249877253276</v>
      </c>
      <c r="AQ24" s="23">
        <v>51.635175614966521</v>
      </c>
      <c r="AR24" s="23">
        <v>59.279044353129763</v>
      </c>
      <c r="AS24" s="23">
        <v>66.736510343847982</v>
      </c>
      <c r="AT24" s="23">
        <v>73.012904997233079</v>
      </c>
      <c r="AU24" s="23">
        <v>75.658703911120952</v>
      </c>
      <c r="AV24" s="23">
        <v>76.892347394959529</v>
      </c>
      <c r="AW24" s="23">
        <v>77.870157499669432</v>
      </c>
      <c r="AX24" s="23">
        <v>77.284833408777871</v>
      </c>
      <c r="AY24" s="23">
        <v>77.774482806045384</v>
      </c>
      <c r="AZ24" s="23">
        <v>77.538444616764849</v>
      </c>
      <c r="BA24" s="157">
        <v>3603</v>
      </c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</row>
    <row r="25" spans="1:79" ht="14.4">
      <c r="A25" s="188" t="s">
        <v>35</v>
      </c>
      <c r="B25" s="266">
        <v>15</v>
      </c>
      <c r="C25" s="215">
        <v>41.259578972368054</v>
      </c>
      <c r="D25" s="215">
        <v>37.636752481358052</v>
      </c>
      <c r="E25" s="215">
        <v>40.63123989430818</v>
      </c>
      <c r="F25" s="215">
        <v>47.487396547402582</v>
      </c>
      <c r="G25" s="215">
        <v>55.692796078515855</v>
      </c>
      <c r="H25" s="215">
        <v>61.178481650238353</v>
      </c>
      <c r="I25" s="215">
        <v>65.040155167283132</v>
      </c>
      <c r="J25" s="215">
        <v>71.250435469121413</v>
      </c>
      <c r="K25" s="215">
        <v>75.235996105508633</v>
      </c>
      <c r="L25" s="215">
        <v>75.278217968905167</v>
      </c>
      <c r="M25" s="215">
        <v>74.047299440056378</v>
      </c>
      <c r="N25" s="215">
        <v>73.930702659813221</v>
      </c>
      <c r="O25" s="215">
        <v>74.724747223820088</v>
      </c>
      <c r="P25" s="215">
        <v>73.995838629981648</v>
      </c>
      <c r="Q25" s="215">
        <v>68.573619589923396</v>
      </c>
      <c r="R25" s="215">
        <v>65.608167123095981</v>
      </c>
      <c r="S25" s="207">
        <v>791</v>
      </c>
      <c r="T25" s="188" t="s">
        <v>35</v>
      </c>
      <c r="U25" s="266">
        <v>15</v>
      </c>
      <c r="V25" s="215">
        <v>41.259578972367969</v>
      </c>
      <c r="W25" s="215">
        <v>37.636752481357973</v>
      </c>
      <c r="X25" s="215">
        <v>40.631239894308038</v>
      </c>
      <c r="Y25" s="215">
        <v>47.487396547402575</v>
      </c>
      <c r="Z25" s="215">
        <v>55.69279607851594</v>
      </c>
      <c r="AA25" s="215">
        <v>61.178481650238439</v>
      </c>
      <c r="AB25" s="215">
        <v>65.040155167283203</v>
      </c>
      <c r="AC25" s="215">
        <v>71.250435469121314</v>
      </c>
      <c r="AD25" s="215">
        <v>75.235996105508633</v>
      </c>
      <c r="AE25" s="215">
        <v>75.278217968905167</v>
      </c>
      <c r="AF25" s="215">
        <v>74.047299440056449</v>
      </c>
      <c r="AG25" s="215">
        <v>73.930702659813321</v>
      </c>
      <c r="AH25" s="215">
        <v>74.724747223820174</v>
      </c>
      <c r="AI25" s="215">
        <v>73.99583862998162</v>
      </c>
      <c r="AJ25" s="215">
        <v>68.573619589923368</v>
      </c>
      <c r="AK25" s="207">
        <v>877</v>
      </c>
      <c r="AL25" s="21" t="s">
        <v>35</v>
      </c>
      <c r="AM25" s="17">
        <v>15</v>
      </c>
      <c r="AN25" s="23">
        <v>41.259578972367969</v>
      </c>
      <c r="AO25" s="23">
        <v>37.636752481357973</v>
      </c>
      <c r="AP25" s="23">
        <v>40.631239894308038</v>
      </c>
      <c r="AQ25" s="23">
        <v>47.487396547402575</v>
      </c>
      <c r="AR25" s="23">
        <v>55.69279607851594</v>
      </c>
      <c r="AS25" s="23">
        <v>61.178481650238439</v>
      </c>
      <c r="AT25" s="23">
        <v>65.040155167283203</v>
      </c>
      <c r="AU25" s="23">
        <v>71.250435469121314</v>
      </c>
      <c r="AV25" s="23">
        <v>75.235996105508633</v>
      </c>
      <c r="AW25" s="23">
        <v>75.278217968905167</v>
      </c>
      <c r="AX25" s="23">
        <v>74.047299440056449</v>
      </c>
      <c r="AY25" s="23">
        <v>73.930702659813321</v>
      </c>
      <c r="AZ25" s="23">
        <v>74.724747223820174</v>
      </c>
      <c r="BA25" s="157">
        <v>981</v>
      </c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</row>
    <row r="26" spans="1:79" ht="14.4">
      <c r="A26" s="188" t="s">
        <v>36</v>
      </c>
      <c r="B26" s="266">
        <v>16</v>
      </c>
      <c r="C26" s="215">
        <v>25.501307986190941</v>
      </c>
      <c r="D26" s="215">
        <v>28.050789280646448</v>
      </c>
      <c r="E26" s="215">
        <v>29.191053088607418</v>
      </c>
      <c r="F26" s="215">
        <v>33.641615529707771</v>
      </c>
      <c r="G26" s="215">
        <v>40.046708645294423</v>
      </c>
      <c r="H26" s="215">
        <v>45.409164126299387</v>
      </c>
      <c r="I26" s="215">
        <v>54.055169112488073</v>
      </c>
      <c r="J26" s="215">
        <v>60.087018912621019</v>
      </c>
      <c r="K26" s="215">
        <v>61.786975527047311</v>
      </c>
      <c r="L26" s="215">
        <v>63.07794668658638</v>
      </c>
      <c r="M26" s="215">
        <v>60.374618749920614</v>
      </c>
      <c r="N26" s="215">
        <v>55.895242471148094</v>
      </c>
      <c r="O26" s="215">
        <v>55.662808662074568</v>
      </c>
      <c r="P26" s="215">
        <v>54.865303482592218</v>
      </c>
      <c r="Q26" s="215">
        <v>54.651614117592828</v>
      </c>
      <c r="R26" s="215">
        <v>58.380234230416178</v>
      </c>
      <c r="S26" s="207">
        <v>916</v>
      </c>
      <c r="T26" s="188" t="s">
        <v>36</v>
      </c>
      <c r="U26" s="266">
        <v>16</v>
      </c>
      <c r="V26" s="215">
        <v>25.501307986191058</v>
      </c>
      <c r="W26" s="215">
        <v>28.050789280646477</v>
      </c>
      <c r="X26" s="215">
        <v>29.191053088607287</v>
      </c>
      <c r="Y26" s="215">
        <v>33.64161552970765</v>
      </c>
      <c r="Z26" s="215">
        <v>40.046708645294352</v>
      </c>
      <c r="AA26" s="215">
        <v>45.409164126299387</v>
      </c>
      <c r="AB26" s="215">
        <v>54.055169112488066</v>
      </c>
      <c r="AC26" s="215">
        <v>60.087018912620891</v>
      </c>
      <c r="AD26" s="215">
        <v>61.786975527047282</v>
      </c>
      <c r="AE26" s="215">
        <v>63.077946686586337</v>
      </c>
      <c r="AF26" s="215">
        <v>60.374618749920508</v>
      </c>
      <c r="AG26" s="215">
        <v>55.89524247114803</v>
      </c>
      <c r="AH26" s="215">
        <v>55.662808662074625</v>
      </c>
      <c r="AI26" s="215">
        <v>54.865303482592218</v>
      </c>
      <c r="AJ26" s="215">
        <v>54.651614117592686</v>
      </c>
      <c r="AK26" s="207">
        <v>925</v>
      </c>
      <c r="AL26" s="21" t="s">
        <v>36</v>
      </c>
      <c r="AM26" s="17">
        <v>16</v>
      </c>
      <c r="AN26" s="23">
        <v>25.501307986191058</v>
      </c>
      <c r="AO26" s="23">
        <v>28.050789280646477</v>
      </c>
      <c r="AP26" s="23">
        <v>29.191053088607287</v>
      </c>
      <c r="AQ26" s="23">
        <v>33.64161552970765</v>
      </c>
      <c r="AR26" s="23">
        <v>40.046708645294352</v>
      </c>
      <c r="AS26" s="23">
        <v>45.409164126299387</v>
      </c>
      <c r="AT26" s="23">
        <v>54.055169112488066</v>
      </c>
      <c r="AU26" s="23">
        <v>60.087018912620891</v>
      </c>
      <c r="AV26" s="23">
        <v>61.786975527047282</v>
      </c>
      <c r="AW26" s="23">
        <v>63.077946686586337</v>
      </c>
      <c r="AX26" s="23">
        <v>60.374618749920508</v>
      </c>
      <c r="AY26" s="23">
        <v>55.89524247114803</v>
      </c>
      <c r="AZ26" s="23">
        <v>55.662808662074625</v>
      </c>
      <c r="BA26" s="157">
        <v>966</v>
      </c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</row>
    <row r="27" spans="1:79" ht="19.5" customHeight="1" thickBot="1">
      <c r="A27" s="191" t="s">
        <v>37</v>
      </c>
      <c r="B27" s="266">
        <v>17</v>
      </c>
      <c r="C27" s="258">
        <v>55.57212122341469</v>
      </c>
      <c r="D27" s="258">
        <v>54.081748843942613</v>
      </c>
      <c r="E27" s="258">
        <v>53.414025680258305</v>
      </c>
      <c r="F27" s="258">
        <v>56.60790344153996</v>
      </c>
      <c r="G27" s="258">
        <v>63.272137635625811</v>
      </c>
      <c r="H27" s="258">
        <v>69.27151815531991</v>
      </c>
      <c r="I27" s="258">
        <v>73.805768332717264</v>
      </c>
      <c r="J27" s="258">
        <v>76.251721155888944</v>
      </c>
      <c r="K27" s="258">
        <v>77.636400285272188</v>
      </c>
      <c r="L27" s="258">
        <v>77.896473882199132</v>
      </c>
      <c r="M27" s="258">
        <v>77.065863151415925</v>
      </c>
      <c r="N27" s="258">
        <v>76.222941032508245</v>
      </c>
      <c r="O27" s="258">
        <v>75.531307356718358</v>
      </c>
      <c r="P27" s="258">
        <v>73.582112935641774</v>
      </c>
      <c r="Q27" s="258">
        <v>70.91739313944008</v>
      </c>
      <c r="R27" s="258">
        <v>71.367339388199156</v>
      </c>
      <c r="S27" s="229">
        <v>7363</v>
      </c>
      <c r="T27" s="191" t="s">
        <v>37</v>
      </c>
      <c r="U27" s="266">
        <v>17</v>
      </c>
      <c r="V27" s="258">
        <v>55.572121223414861</v>
      </c>
      <c r="W27" s="258">
        <v>54.081748843942698</v>
      </c>
      <c r="X27" s="258">
        <v>53.414025680258568</v>
      </c>
      <c r="Y27" s="258">
        <v>56.607903441540145</v>
      </c>
      <c r="Z27" s="258">
        <v>63.272137635625811</v>
      </c>
      <c r="AA27" s="258">
        <v>69.271518155319839</v>
      </c>
      <c r="AB27" s="258">
        <v>73.805768332717278</v>
      </c>
      <c r="AC27" s="258">
        <v>76.251721155888873</v>
      </c>
      <c r="AD27" s="258">
        <v>77.636400285272174</v>
      </c>
      <c r="AE27" s="258">
        <v>77.896473882198961</v>
      </c>
      <c r="AF27" s="258">
        <v>77.065863151415641</v>
      </c>
      <c r="AG27" s="258">
        <v>76.222941032508004</v>
      </c>
      <c r="AH27" s="258">
        <v>75.531307356718585</v>
      </c>
      <c r="AI27" s="258">
        <v>73.582112935642016</v>
      </c>
      <c r="AJ27" s="258">
        <v>70.925824487192088</v>
      </c>
      <c r="AK27" s="229">
        <v>7621</v>
      </c>
      <c r="AL27" s="25" t="s">
        <v>37</v>
      </c>
      <c r="AM27" s="17">
        <v>17</v>
      </c>
      <c r="AN27" s="26">
        <v>55.572121223414861</v>
      </c>
      <c r="AO27" s="26">
        <v>54.081748843942698</v>
      </c>
      <c r="AP27" s="26">
        <v>53.414025680258568</v>
      </c>
      <c r="AQ27" s="26">
        <v>56.607903441540145</v>
      </c>
      <c r="AR27" s="26">
        <v>63.272137635625811</v>
      </c>
      <c r="AS27" s="26">
        <v>69.271518155319839</v>
      </c>
      <c r="AT27" s="26">
        <v>73.805768332717278</v>
      </c>
      <c r="AU27" s="26">
        <v>76.251721155888873</v>
      </c>
      <c r="AV27" s="26">
        <v>77.636400285272174</v>
      </c>
      <c r="AW27" s="26">
        <v>77.896473882198961</v>
      </c>
      <c r="AX27" s="26">
        <v>77.065863151415641</v>
      </c>
      <c r="AY27" s="26">
        <v>76.222941032508004</v>
      </c>
      <c r="AZ27" s="26">
        <v>75.531307356718585</v>
      </c>
      <c r="BA27" s="110">
        <v>8191</v>
      </c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</row>
    <row r="28" spans="1:79" s="28" customFormat="1">
      <c r="A28" s="186"/>
      <c r="B28" s="186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86"/>
      <c r="U28" s="186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63"/>
      <c r="AM28" s="163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126"/>
      <c r="BR28" s="126"/>
      <c r="BS28" s="126"/>
      <c r="BT28" s="126"/>
      <c r="BU28" s="126"/>
      <c r="BV28" s="126"/>
      <c r="BW28" s="126"/>
      <c r="BX28" s="126"/>
      <c r="BY28" s="126"/>
      <c r="BZ28" s="126"/>
      <c r="CA28" s="126"/>
    </row>
    <row r="29" spans="1:79" s="28" customFormat="1">
      <c r="A29" s="190" t="s">
        <v>374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 t="s">
        <v>335</v>
      </c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28" t="s">
        <v>40</v>
      </c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</row>
    <row r="30" spans="1:79" ht="14.4" thickBot="1">
      <c r="A30" s="218" t="s">
        <v>292</v>
      </c>
      <c r="B30" s="218"/>
      <c r="C30" s="260"/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59" t="s">
        <v>364</v>
      </c>
      <c r="U30" s="259"/>
      <c r="V30" s="259"/>
      <c r="W30" s="259"/>
      <c r="X30" s="259"/>
      <c r="Y30" s="259"/>
      <c r="Z30" s="259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164" t="s">
        <v>202</v>
      </c>
      <c r="AM30" s="164"/>
      <c r="AN30" s="164"/>
      <c r="AO30" s="164"/>
      <c r="AP30" s="164"/>
      <c r="AQ30" s="164"/>
      <c r="AR30" s="164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6"/>
    </row>
    <row r="31" spans="1:79" ht="18.75" customHeight="1">
      <c r="A31" s="190" t="s">
        <v>376</v>
      </c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1" t="s">
        <v>203</v>
      </c>
      <c r="U31" s="261"/>
      <c r="V31" s="261" t="s">
        <v>365</v>
      </c>
      <c r="W31" s="261"/>
      <c r="X31" s="261"/>
      <c r="Y31" s="261"/>
      <c r="Z31" s="261"/>
      <c r="AA31" s="261"/>
      <c r="AB31" s="261"/>
      <c r="AC31" s="262"/>
      <c r="AD31" s="262"/>
      <c r="AE31" s="262"/>
      <c r="AF31" s="262"/>
      <c r="AG31" s="262"/>
      <c r="AH31" s="262"/>
      <c r="AI31" s="262"/>
      <c r="AJ31" s="262"/>
      <c r="AK31" s="262"/>
      <c r="AL31" s="167" t="s">
        <v>203</v>
      </c>
      <c r="AM31" s="167"/>
      <c r="AN31" s="167" t="s">
        <v>204</v>
      </c>
      <c r="AO31" s="167"/>
      <c r="AP31" s="167"/>
      <c r="AQ31" s="167"/>
      <c r="AR31" s="167"/>
      <c r="AS31" s="167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5"/>
      <c r="BE31" s="166"/>
    </row>
    <row r="32" spans="1:79" ht="14.4" thickBot="1">
      <c r="A32" s="196" t="s">
        <v>429</v>
      </c>
      <c r="B32" s="196"/>
      <c r="C32" s="196"/>
      <c r="D32" s="196"/>
      <c r="E32" s="196"/>
      <c r="F32" s="196"/>
      <c r="G32" s="196"/>
      <c r="H32" s="196"/>
      <c r="I32" s="196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 t="s">
        <v>205</v>
      </c>
      <c r="U32" s="260"/>
      <c r="V32" s="260" t="s">
        <v>206</v>
      </c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169" t="s">
        <v>205</v>
      </c>
      <c r="AM32" s="169"/>
      <c r="AN32" s="169" t="s">
        <v>206</v>
      </c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5"/>
      <c r="BE32" s="166"/>
    </row>
    <row r="33" spans="1:57">
      <c r="A33" s="261" t="s">
        <v>203</v>
      </c>
      <c r="B33" s="261"/>
      <c r="C33" s="261" t="s">
        <v>365</v>
      </c>
      <c r="D33" s="261"/>
      <c r="E33" s="261"/>
      <c r="F33" s="261"/>
      <c r="G33" s="261"/>
      <c r="H33" s="261"/>
      <c r="I33" s="261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 t="s">
        <v>207</v>
      </c>
      <c r="U33" s="260"/>
      <c r="V33" s="260" t="s">
        <v>208</v>
      </c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169" t="s">
        <v>207</v>
      </c>
      <c r="AM33" s="169"/>
      <c r="AN33" s="169" t="s">
        <v>208</v>
      </c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  <c r="BB33" s="169"/>
      <c r="BC33" s="169"/>
      <c r="BD33" s="165"/>
      <c r="BE33" s="166"/>
    </row>
    <row r="34" spans="1:57" ht="16.8" thickBot="1">
      <c r="A34" s="260" t="s">
        <v>205</v>
      </c>
      <c r="B34" s="260"/>
      <c r="C34" s="260" t="s">
        <v>206</v>
      </c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59" t="s">
        <v>209</v>
      </c>
      <c r="U34" s="259"/>
      <c r="V34" s="259" t="s">
        <v>366</v>
      </c>
      <c r="W34" s="259"/>
      <c r="X34" s="259"/>
      <c r="Y34" s="259"/>
      <c r="Z34" s="259"/>
      <c r="AA34" s="259"/>
      <c r="AB34" s="259"/>
      <c r="AC34" s="260"/>
      <c r="AD34" s="260"/>
      <c r="AE34" s="260"/>
      <c r="AF34" s="260"/>
      <c r="AG34" s="260"/>
      <c r="AH34" s="260"/>
      <c r="AI34" s="260"/>
      <c r="AJ34" s="260"/>
      <c r="AK34" s="260"/>
      <c r="AL34" s="170" t="s">
        <v>209</v>
      </c>
      <c r="AM34" s="170"/>
      <c r="AN34" s="170" t="s">
        <v>210</v>
      </c>
      <c r="AO34" s="170"/>
      <c r="AP34" s="170"/>
      <c r="AQ34" s="170"/>
      <c r="AR34" s="170"/>
      <c r="AS34" s="170"/>
      <c r="AT34" s="170"/>
      <c r="AU34" s="169"/>
      <c r="AV34" s="169"/>
      <c r="AW34" s="169"/>
      <c r="AX34" s="169"/>
      <c r="AY34" s="169"/>
      <c r="AZ34" s="169"/>
      <c r="BA34" s="169"/>
      <c r="BB34" s="169"/>
      <c r="BC34" s="169"/>
      <c r="BD34" s="165"/>
      <c r="BE34" s="166"/>
    </row>
    <row r="35" spans="1:57">
      <c r="A35" s="260" t="s">
        <v>207</v>
      </c>
      <c r="B35" s="260"/>
      <c r="C35" s="260" t="s">
        <v>208</v>
      </c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6"/>
    </row>
    <row r="36" spans="1:57" ht="14.4" thickBot="1">
      <c r="A36" s="259" t="s">
        <v>209</v>
      </c>
      <c r="B36" s="259"/>
      <c r="C36" s="259" t="s">
        <v>430</v>
      </c>
      <c r="D36" s="259"/>
      <c r="E36" s="259"/>
      <c r="F36" s="259"/>
      <c r="G36" s="259"/>
      <c r="H36" s="259"/>
      <c r="I36" s="259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 t="s">
        <v>367</v>
      </c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165" t="s">
        <v>211</v>
      </c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6"/>
    </row>
    <row r="37" spans="1:57">
      <c r="A37" s="260"/>
      <c r="B37" s="260"/>
      <c r="M37" s="277"/>
      <c r="T37" s="217" t="s">
        <v>368</v>
      </c>
      <c r="U37" s="217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8" t="s">
        <v>212</v>
      </c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126"/>
      <c r="BD37" s="126"/>
      <c r="BE37" s="126"/>
    </row>
    <row r="38" spans="1:57">
      <c r="A38" s="190" t="s">
        <v>431</v>
      </c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77"/>
      <c r="N38" s="260"/>
      <c r="O38" s="260"/>
      <c r="P38" s="260"/>
      <c r="Q38" s="260"/>
      <c r="R38" s="260"/>
      <c r="S38" s="260"/>
      <c r="T38" s="247" t="s">
        <v>42</v>
      </c>
      <c r="U38" s="247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171" t="s">
        <v>213</v>
      </c>
      <c r="AM38" s="171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2"/>
      <c r="BC38" s="173"/>
      <c r="BD38" s="173"/>
      <c r="BE38" s="173"/>
    </row>
    <row r="39" spans="1:57"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190" t="s">
        <v>369</v>
      </c>
      <c r="V39" s="263"/>
      <c r="W39" s="263"/>
      <c r="X39" s="263"/>
      <c r="Y39" s="263"/>
      <c r="Z39" s="263"/>
      <c r="AA39" s="263"/>
      <c r="AB39" s="263"/>
      <c r="AC39" s="263"/>
      <c r="AD39" s="263"/>
      <c r="AE39" s="263"/>
      <c r="AF39" s="263"/>
      <c r="AG39" s="263"/>
      <c r="AH39" s="263"/>
      <c r="AI39" s="263"/>
      <c r="AJ39" s="263"/>
      <c r="AK39" s="263"/>
      <c r="AL39" s="29" t="s">
        <v>141</v>
      </c>
      <c r="AM39" s="29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2"/>
      <c r="BC39" s="173"/>
      <c r="BD39" s="173"/>
      <c r="BE39" s="173"/>
    </row>
    <row r="40" spans="1:57" ht="14.4">
      <c r="A40" s="190" t="s">
        <v>262</v>
      </c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297"/>
      <c r="P40" s="297"/>
      <c r="Q40" s="297"/>
      <c r="R40" s="297"/>
      <c r="S40" s="297"/>
      <c r="T40" s="264" t="s">
        <v>213</v>
      </c>
      <c r="U40" s="264"/>
      <c r="AL40" s="30" t="s">
        <v>42</v>
      </c>
      <c r="AM40" s="30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2"/>
      <c r="BC40" s="173"/>
      <c r="BD40" s="173"/>
      <c r="BE40" s="173"/>
    </row>
    <row r="41" spans="1:57" ht="14.4">
      <c r="A41" s="217" t="s">
        <v>59</v>
      </c>
      <c r="B41" s="217"/>
      <c r="C41" s="297"/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7"/>
      <c r="P41" s="297"/>
      <c r="Q41" s="297"/>
      <c r="R41" s="297"/>
      <c r="S41" s="297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5"/>
      <c r="BD41" s="175"/>
      <c r="BE41" s="175"/>
    </row>
    <row r="42" spans="1:57" ht="14.4">
      <c r="A42" s="217" t="s">
        <v>52</v>
      </c>
      <c r="B42" s="217"/>
      <c r="C42" s="297"/>
      <c r="D42" s="297"/>
      <c r="E42" s="297"/>
      <c r="F42" s="297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190" t="s">
        <v>262</v>
      </c>
      <c r="V42" s="219"/>
      <c r="W42" s="219"/>
      <c r="X42" s="219"/>
      <c r="Y42" s="220"/>
      <c r="Z42" s="219"/>
      <c r="AL42" s="31" t="s">
        <v>43</v>
      </c>
      <c r="AM42" s="31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32" t="s">
        <v>44</v>
      </c>
      <c r="BB42" s="9"/>
      <c r="BC42" s="13"/>
      <c r="BD42" s="13"/>
    </row>
    <row r="43" spans="1:57" ht="14.4">
      <c r="A43" s="219"/>
      <c r="B43" s="219"/>
      <c r="C43" s="297"/>
      <c r="D43" s="297"/>
      <c r="E43" s="297"/>
      <c r="F43" s="297"/>
      <c r="G43" s="297"/>
      <c r="H43" s="297"/>
      <c r="I43" s="297"/>
      <c r="J43" s="297"/>
      <c r="K43" s="297"/>
      <c r="L43" s="297"/>
      <c r="M43" s="297"/>
      <c r="N43" s="297"/>
      <c r="O43" s="297"/>
      <c r="P43" s="297"/>
      <c r="Q43" s="297"/>
      <c r="R43" s="297"/>
      <c r="S43" s="297"/>
      <c r="T43" s="217" t="s">
        <v>59</v>
      </c>
      <c r="U43" s="217"/>
      <c r="V43" s="217"/>
      <c r="W43" s="217"/>
      <c r="X43" s="217"/>
      <c r="Y43" s="217"/>
      <c r="Z43" s="217"/>
      <c r="AL43" s="31" t="s">
        <v>45</v>
      </c>
      <c r="AM43" s="31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32" t="s">
        <v>46</v>
      </c>
      <c r="BB43" s="9"/>
      <c r="BC43" s="13"/>
      <c r="BD43" s="13"/>
    </row>
    <row r="44" spans="1:57" ht="14.4"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22" t="s">
        <v>44</v>
      </c>
      <c r="T44" s="217" t="s">
        <v>52</v>
      </c>
      <c r="U44" s="217"/>
      <c r="V44" s="219"/>
      <c r="W44" s="219"/>
      <c r="X44" s="219"/>
      <c r="Y44" s="220"/>
      <c r="Z44" s="219"/>
      <c r="AL44" s="33" t="s">
        <v>47</v>
      </c>
      <c r="AM44" s="33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32" t="s">
        <v>48</v>
      </c>
      <c r="BB44" s="9"/>
      <c r="BC44" s="13"/>
      <c r="BD44" s="13"/>
    </row>
    <row r="45" spans="1:57" ht="14.4">
      <c r="A45" s="223" t="s">
        <v>263</v>
      </c>
      <c r="B45" s="223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297"/>
      <c r="Q45" s="297"/>
      <c r="R45" s="297"/>
      <c r="S45" s="222" t="s">
        <v>385</v>
      </c>
      <c r="V45" s="221"/>
      <c r="Z45" s="222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13"/>
      <c r="BD45" s="13"/>
      <c r="BE45" s="13"/>
    </row>
    <row r="46" spans="1:57" ht="14.4">
      <c r="A46" s="225" t="s">
        <v>47</v>
      </c>
      <c r="B46" s="225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297"/>
      <c r="Q46" s="297"/>
      <c r="R46" s="297"/>
      <c r="S46" s="222" t="s">
        <v>386</v>
      </c>
      <c r="T46" s="223" t="s">
        <v>263</v>
      </c>
      <c r="U46" s="223"/>
      <c r="V46" s="224"/>
      <c r="Z46" s="222"/>
      <c r="AI46" s="222"/>
      <c r="AK46" s="222" t="s">
        <v>44</v>
      </c>
      <c r="AL46" s="28" t="s">
        <v>49</v>
      </c>
      <c r="AM46" s="28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13"/>
      <c r="BD46" s="13"/>
      <c r="BE46" s="13"/>
    </row>
    <row r="47" spans="1:57" ht="14.4">
      <c r="T47" s="225" t="s">
        <v>47</v>
      </c>
      <c r="U47" s="225"/>
      <c r="V47" s="221"/>
      <c r="X47" s="226"/>
      <c r="Z47" s="222"/>
      <c r="AI47" s="222"/>
      <c r="AK47" s="222" t="s">
        <v>264</v>
      </c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13"/>
      <c r="BD47" s="13"/>
      <c r="BE47" s="13"/>
    </row>
    <row r="48" spans="1:57" ht="14.4">
      <c r="AI48" s="222"/>
      <c r="AK48" s="222" t="s">
        <v>265</v>
      </c>
      <c r="AL48" s="143" t="s">
        <v>59</v>
      </c>
      <c r="AM48" s="143"/>
      <c r="AN48" s="143"/>
      <c r="AO48" s="35"/>
      <c r="AP48" s="35"/>
      <c r="AQ48" s="35"/>
      <c r="AR48" s="35"/>
      <c r="AS48" s="35"/>
      <c r="AT48" s="35"/>
      <c r="AU48" s="35"/>
      <c r="AV48" s="9"/>
      <c r="AW48" s="9"/>
      <c r="AX48" s="9"/>
      <c r="AY48" s="9"/>
      <c r="AZ48" s="9"/>
      <c r="BA48" s="9"/>
      <c r="BB48" s="9"/>
      <c r="BC48" s="13"/>
    </row>
    <row r="49" spans="38:55">
      <c r="AL49" s="307" t="s">
        <v>60</v>
      </c>
      <c r="AM49" s="307"/>
      <c r="AN49" s="307"/>
      <c r="AO49" s="307"/>
      <c r="AP49" s="307"/>
      <c r="AQ49" s="307"/>
      <c r="AR49" s="307"/>
      <c r="AS49" s="307"/>
      <c r="AT49" s="307"/>
      <c r="AU49" s="307"/>
      <c r="AV49" s="307"/>
      <c r="AW49" s="307"/>
      <c r="AX49" s="307"/>
      <c r="AY49" s="307"/>
      <c r="AZ49" s="307"/>
      <c r="BA49" s="307"/>
      <c r="BB49" s="144"/>
      <c r="BC49" s="176"/>
    </row>
    <row r="50" spans="38:55" ht="14.4">
      <c r="AL50" s="28" t="s">
        <v>52</v>
      </c>
      <c r="AM50" s="28"/>
      <c r="AN50" s="28"/>
      <c r="AO50" s="35"/>
      <c r="AP50" s="35"/>
      <c r="AQ50" s="35"/>
      <c r="AR50" s="35"/>
      <c r="AS50" s="35"/>
      <c r="AT50" s="35"/>
      <c r="AU50" s="35"/>
      <c r="AV50" s="9"/>
      <c r="AW50" s="9"/>
      <c r="AX50" s="9"/>
      <c r="AY50" s="9"/>
      <c r="AZ50" s="9"/>
      <c r="BA50" s="9"/>
      <c r="BB50" s="9"/>
      <c r="BC50" s="13"/>
    </row>
  </sheetData>
  <mergeCells count="3">
    <mergeCell ref="AN8:AZ8"/>
    <mergeCell ref="AL49:BA49"/>
    <mergeCell ref="V8:AH8"/>
  </mergeCells>
  <hyperlinks>
    <hyperlink ref="AL38" r:id="rId1" xr:uid="{00000000-0004-0000-0E00-000000000000}"/>
    <hyperlink ref="AL2" r:id="rId2" xr:uid="{00000000-0004-0000-0E00-000001000000}"/>
    <hyperlink ref="AL44" r:id="rId3" xr:uid="{00000000-0004-0000-0E00-000002000000}"/>
    <hyperlink ref="AL40" r:id="rId4" xr:uid="{00000000-0004-0000-0E00-000003000000}"/>
    <hyperlink ref="T2" r:id="rId5" xr:uid="{00000000-0004-0000-0E00-000004000000}"/>
    <hyperlink ref="T38" r:id="rId6" xr:uid="{00000000-0004-0000-0E00-000005000000}"/>
    <hyperlink ref="T40" r:id="rId7" xr:uid="{00000000-0004-0000-0E00-000006000000}"/>
    <hyperlink ref="T46" r:id="rId8" xr:uid="{00000000-0004-0000-0E00-000007000000}"/>
    <hyperlink ref="T47" r:id="rId9" xr:uid="{00000000-0004-0000-0E00-000008000000}"/>
    <hyperlink ref="A2" r:id="rId10" xr:uid="{00000000-0004-0000-0E00-000009000000}"/>
    <hyperlink ref="A30" r:id="rId11" xr:uid="{00000000-0004-0000-0E00-00000A000000}"/>
    <hyperlink ref="A45" r:id="rId12" xr:uid="{00000000-0004-0000-0E00-00000B000000}"/>
    <hyperlink ref="A46" r:id="rId13" xr:uid="{00000000-0004-0000-0E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192"/>
  <sheetViews>
    <sheetView workbookViewId="0">
      <selection activeCell="B7" sqref="B7"/>
    </sheetView>
  </sheetViews>
  <sheetFormatPr defaultColWidth="9" defaultRowHeight="14.4"/>
  <cols>
    <col min="1" max="1" width="13.33203125" style="395" customWidth="1"/>
    <col min="2" max="2" width="20.44140625" style="395" customWidth="1"/>
    <col min="3" max="17" width="9.88671875" style="395" customWidth="1"/>
    <col min="18" max="16384" width="9" style="395"/>
  </cols>
  <sheetData>
    <row r="1" spans="1:23" s="407" customFormat="1" ht="18.600000000000001">
      <c r="A1" s="406" t="s">
        <v>451</v>
      </c>
      <c r="Q1" s="408" t="s">
        <v>234</v>
      </c>
      <c r="R1" s="408"/>
    </row>
    <row r="2" spans="1:23" s="407" customFormat="1"/>
    <row r="3" spans="1:23" s="410" customFormat="1" ht="15.6">
      <c r="A3" s="409" t="s">
        <v>0</v>
      </c>
    </row>
    <row r="4" spans="1:23" s="407" customFormat="1" ht="15" thickBot="1"/>
    <row r="5" spans="1:23" ht="22.5" customHeight="1">
      <c r="A5" s="392" t="s">
        <v>453</v>
      </c>
      <c r="B5" s="393"/>
      <c r="C5" s="393"/>
      <c r="D5" s="393"/>
      <c r="E5" s="393"/>
      <c r="F5" s="393"/>
      <c r="G5" s="393"/>
      <c r="H5" s="393"/>
      <c r="I5" s="393"/>
      <c r="J5" s="393"/>
      <c r="K5" s="393"/>
      <c r="L5" s="393"/>
      <c r="M5" s="393"/>
      <c r="N5" s="393"/>
      <c r="O5" s="393"/>
      <c r="P5" s="393"/>
      <c r="Q5" s="393"/>
      <c r="R5" s="394"/>
    </row>
    <row r="6" spans="1:23">
      <c r="A6" s="396"/>
      <c r="B6" s="397"/>
      <c r="C6" s="397"/>
      <c r="D6" s="397"/>
      <c r="E6" s="397"/>
      <c r="F6" s="397"/>
      <c r="G6" s="397"/>
      <c r="H6" s="397"/>
      <c r="I6" s="397"/>
      <c r="J6" s="397"/>
      <c r="K6" s="397"/>
      <c r="L6" s="397"/>
      <c r="M6" s="397"/>
      <c r="N6" s="397"/>
      <c r="O6" s="397"/>
      <c r="P6" s="397"/>
      <c r="Q6" s="397"/>
      <c r="R6" s="398"/>
    </row>
    <row r="7" spans="1:23" ht="16.2">
      <c r="A7" s="399" t="s">
        <v>214</v>
      </c>
      <c r="B7" s="397" t="s">
        <v>6</v>
      </c>
      <c r="C7" s="397"/>
      <c r="D7" s="397"/>
      <c r="E7" s="397"/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397"/>
      <c r="Q7" s="397"/>
      <c r="R7" s="398"/>
    </row>
    <row r="8" spans="1:23">
      <c r="A8" s="396"/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8"/>
    </row>
    <row r="9" spans="1:23" ht="30" customHeight="1">
      <c r="A9" s="396"/>
      <c r="B9" s="411"/>
      <c r="C9" s="411"/>
      <c r="D9" s="411"/>
      <c r="E9" s="411"/>
      <c r="F9" s="411"/>
      <c r="G9" s="411"/>
      <c r="H9" s="411"/>
      <c r="I9" s="411"/>
      <c r="J9" s="411"/>
      <c r="K9" s="411"/>
      <c r="L9" s="411"/>
      <c r="M9" s="411"/>
      <c r="N9" s="411"/>
      <c r="O9" s="411"/>
      <c r="P9" s="411"/>
      <c r="Q9" s="411"/>
      <c r="R9" s="412"/>
      <c r="S9" s="413"/>
      <c r="T9" s="413"/>
      <c r="U9" s="413"/>
      <c r="V9" s="413"/>
      <c r="W9" s="413"/>
    </row>
    <row r="10" spans="1:23" ht="30" customHeight="1">
      <c r="A10" s="396"/>
      <c r="B10" s="411"/>
      <c r="C10" s="411" t="s">
        <v>7</v>
      </c>
      <c r="D10" s="411" t="s">
        <v>8</v>
      </c>
      <c r="E10" s="411" t="s">
        <v>9</v>
      </c>
      <c r="F10" s="411" t="s">
        <v>10</v>
      </c>
      <c r="G10" s="411" t="s">
        <v>11</v>
      </c>
      <c r="H10" s="411" t="s">
        <v>12</v>
      </c>
      <c r="I10" s="411" t="s">
        <v>13</v>
      </c>
      <c r="J10" s="411" t="s">
        <v>14</v>
      </c>
      <c r="K10" s="411" t="s">
        <v>15</v>
      </c>
      <c r="L10" s="411" t="s">
        <v>16</v>
      </c>
      <c r="M10" s="411" t="s">
        <v>17</v>
      </c>
      <c r="N10" s="411" t="s">
        <v>18</v>
      </c>
      <c r="O10" s="411" t="s">
        <v>19</v>
      </c>
      <c r="P10" s="411" t="s">
        <v>242</v>
      </c>
      <c r="Q10" s="411" t="s">
        <v>244</v>
      </c>
      <c r="R10" s="412" t="s">
        <v>373</v>
      </c>
      <c r="S10" s="411" t="s">
        <v>432</v>
      </c>
      <c r="T10" s="411"/>
      <c r="U10" s="413"/>
      <c r="V10" s="413"/>
      <c r="W10" s="413"/>
    </row>
    <row r="11" spans="1:23" ht="30" customHeight="1">
      <c r="A11" s="396"/>
      <c r="B11" s="411" t="s">
        <v>33</v>
      </c>
      <c r="C11" s="411">
        <f>IF($B$7="Males",'NTS9901'!C24,IF($B$7="Females",'NTS9901'!C45,IF($B$7="All aged 17+",'NTS9901'!C66,"error")))</f>
        <v>74.428242091859858</v>
      </c>
      <c r="D11" s="411">
        <f>IF($B$7="Males",'NTS9901'!D24,IF($B$7="Females",'NTS9901'!D45,IF($B$7="All aged 17+",'NTS9901'!D66,"error")))</f>
        <v>73.935195231645451</v>
      </c>
      <c r="E11" s="411">
        <f>IF($B$7="Males",'NTS9901'!E24,IF($B$7="Females",'NTS9901'!E45,IF($B$7="All aged 17+",'NTS9901'!E66,"error")))</f>
        <v>74.398626929927374</v>
      </c>
      <c r="F11" s="411">
        <f>IF($B$7="Males",'NTS9901'!F24,IF($B$7="Females",'NTS9901'!F45,IF($B$7="All aged 17+",'NTS9901'!F66,"error")))</f>
        <v>74.80673928375279</v>
      </c>
      <c r="G11" s="411">
        <f>IF($B$7="Males",'NTS9901'!G24,IF($B$7="Females",'NTS9901'!G45,IF($B$7="All aged 17+",'NTS9901'!G66,"error")))</f>
        <v>75.044179314974002</v>
      </c>
      <c r="H11" s="411">
        <f>IF($B$7="Males",'NTS9901'!H24,IF($B$7="Females",'NTS9901'!H45,IF($B$7="All aged 17+",'NTS9901'!H66,"error")))</f>
        <v>75.254667094411289</v>
      </c>
      <c r="I11" s="411">
        <f>IF($B$7="Males",'NTS9901'!I24,IF($B$7="Females",'NTS9901'!I45,IF($B$7="All aged 17+",'NTS9901'!I66,"error")))</f>
        <v>74.782103441699121</v>
      </c>
      <c r="J11" s="411">
        <f>IF($B$7="Males",'NTS9901'!J24,IF($B$7="Females",'NTS9901'!J45,IF($B$7="All aged 17+",'NTS9901'!J66,"error")))</f>
        <v>74.774207508321595</v>
      </c>
      <c r="K11" s="411">
        <f>IF($B$7="Males",'NTS9901'!K24,IF($B$7="Females",'NTS9901'!K45,IF($B$7="All aged 17+",'NTS9901'!K66,"error")))</f>
        <v>73.353661734344428</v>
      </c>
      <c r="L11" s="411">
        <f>IF($B$7="Males",'NTS9901'!L24,IF($B$7="Females",'NTS9901'!L45,IF($B$7="All aged 17+",'NTS9901'!L66,"error")))</f>
        <v>72.635972276925727</v>
      </c>
      <c r="M11" s="411">
        <f>IF($B$7="Males",'NTS9901'!M24,IF($B$7="Females",'NTS9901'!M45,IF($B$7="All aged 17+",'NTS9901'!M66,"error")))</f>
        <v>74.728678812421094</v>
      </c>
      <c r="N11" s="411">
        <f>IF($B$7="Males",'NTS9901'!N24,IF($B$7="Females",'NTS9901'!N45,IF($B$7="All aged 17+",'NTS9901'!N66,"error")))</f>
        <v>75.261494815667277</v>
      </c>
      <c r="O11" s="411">
        <f>IF($B$7="Males",'NTS9901'!O24,IF($B$7="Females",'NTS9901'!O45,IF($B$7="All aged 17+",'NTS9901'!O66,"error")))</f>
        <v>75.087910096840474</v>
      </c>
      <c r="P11" s="411">
        <f>IF($B$7="Males",'NTS9901'!P24,IF($B$7="Females",'NTS9901'!P45,IF($B$7="All aged 17+",'NTS9901'!P66,"error")))</f>
        <v>75.061675109430084</v>
      </c>
      <c r="Q11" s="411">
        <f>IF($B$7="Males",'NTS9901'!Q24,IF($B$7="Females",'NTS9901'!Q45,IF($B$7="All aged 17+",'NTS9901'!Q66,"error")))</f>
        <v>73.923808903977289</v>
      </c>
      <c r="R11" s="412">
        <f>IF($B$7="Males",'NTS9901'!R24,IF($B$7="Females",'NTS9901'!R45,IF($B$7="All aged 17+",'NTS9901'!R66,"error")))</f>
        <v>74.143029929473428</v>
      </c>
      <c r="S11" s="411">
        <f>IF($B$7="Males",'NTS9901'!S24,IF($B$7="Females",'NTS9901'!S45,IF($B$7="All aged 17+",'NTS9901'!S66,"error")))</f>
        <v>73.960160562260754</v>
      </c>
      <c r="T11" s="411"/>
      <c r="U11" s="413"/>
      <c r="V11" s="413"/>
      <c r="W11" s="413"/>
    </row>
    <row r="12" spans="1:23" ht="30" customHeight="1">
      <c r="A12" s="396"/>
      <c r="B12" s="411" t="s">
        <v>34</v>
      </c>
      <c r="C12" s="411">
        <f>IF($B$7="Males",'NTS9901'!C25,IF($B$7="Females",'NTS9901'!C46,IF($B$7="All aged 17+",'NTS9901'!C67,"error")))</f>
        <v>82.522562902236942</v>
      </c>
      <c r="D12" s="411">
        <f>IF($B$7="Males",'NTS9901'!D25,IF($B$7="Females",'NTS9901'!D46,IF($B$7="All aged 17+",'NTS9901'!D67,"error")))</f>
        <v>82.607657687109864</v>
      </c>
      <c r="E12" s="411">
        <f>IF($B$7="Males",'NTS9901'!E25,IF($B$7="Females",'NTS9901'!E46,IF($B$7="All aged 17+",'NTS9901'!E67,"error")))</f>
        <v>81.604104453533267</v>
      </c>
      <c r="F12" s="411">
        <f>IF($B$7="Males",'NTS9901'!F25,IF($B$7="Females",'NTS9901'!F46,IF($B$7="All aged 17+",'NTS9901'!F67,"error")))</f>
        <v>82.579345542315352</v>
      </c>
      <c r="G12" s="411">
        <f>IF($B$7="Males",'NTS9901'!G25,IF($B$7="Females",'NTS9901'!G46,IF($B$7="All aged 17+",'NTS9901'!G67,"error")))</f>
        <v>82.926535209818098</v>
      </c>
      <c r="H12" s="411">
        <f>IF($B$7="Males",'NTS9901'!H25,IF($B$7="Females",'NTS9901'!H46,IF($B$7="All aged 17+",'NTS9901'!H67,"error")))</f>
        <v>82.059438100341012</v>
      </c>
      <c r="I12" s="411">
        <f>IF($B$7="Males",'NTS9901'!I25,IF($B$7="Females",'NTS9901'!I46,IF($B$7="All aged 17+",'NTS9901'!I67,"error")))</f>
        <v>81.662907719804352</v>
      </c>
      <c r="J12" s="411">
        <f>IF($B$7="Males",'NTS9901'!J25,IF($B$7="Females",'NTS9901'!J46,IF($B$7="All aged 17+",'NTS9901'!J67,"error")))</f>
        <v>81.235146526235553</v>
      </c>
      <c r="K12" s="411">
        <f>IF($B$7="Males",'NTS9901'!K25,IF($B$7="Females",'NTS9901'!K46,IF($B$7="All aged 17+",'NTS9901'!K67,"error")))</f>
        <v>81.617924467791525</v>
      </c>
      <c r="L12" s="411">
        <f>IF($B$7="Males",'NTS9901'!L25,IF($B$7="Females",'NTS9901'!L46,IF($B$7="All aged 17+",'NTS9901'!L67,"error")))</f>
        <v>81.725598940676434</v>
      </c>
      <c r="M12" s="411">
        <f>IF($B$7="Males",'NTS9901'!M25,IF($B$7="Females",'NTS9901'!M46,IF($B$7="All aged 17+",'NTS9901'!M67,"error")))</f>
        <v>81.580892137280927</v>
      </c>
      <c r="N12" s="411">
        <f>IF($B$7="Males",'NTS9901'!N25,IF($B$7="Females",'NTS9901'!N46,IF($B$7="All aged 17+",'NTS9901'!N67,"error")))</f>
        <v>81.630118274300457</v>
      </c>
      <c r="O12" s="411">
        <f>IF($B$7="Males",'NTS9901'!O25,IF($B$7="Females",'NTS9901'!O46,IF($B$7="All aged 17+",'NTS9901'!O67,"error")))</f>
        <v>80.971489898630892</v>
      </c>
      <c r="P12" s="411">
        <f>IF($B$7="Males",'NTS9901'!P25,IF($B$7="Females",'NTS9901'!P46,IF($B$7="All aged 17+",'NTS9901'!P67,"error")))</f>
        <v>80.283804325064779</v>
      </c>
      <c r="Q12" s="411">
        <f>IF($B$7="Males",'NTS9901'!Q25,IF($B$7="Females",'NTS9901'!Q46,IF($B$7="All aged 17+",'NTS9901'!Q67,"error")))</f>
        <v>80.733001215956392</v>
      </c>
      <c r="R12" s="412">
        <f>IF($B$7="Males",'NTS9901'!R25,IF($B$7="Females",'NTS9901'!R46,IF($B$7="All aged 17+",'NTS9901'!R67,"error")))</f>
        <v>81.606333853777969</v>
      </c>
      <c r="S12" s="411">
        <f>IF($B$7="Males",'NTS9901'!S25,IF($B$7="Females",'NTS9901'!S46,IF($B$7="All aged 17+",'NTS9901'!S67,"error")))</f>
        <v>82.267886103789309</v>
      </c>
      <c r="T12" s="411"/>
      <c r="U12" s="413"/>
      <c r="V12" s="413"/>
      <c r="W12" s="413"/>
    </row>
    <row r="13" spans="1:23" ht="30" customHeight="1">
      <c r="A13" s="396"/>
      <c r="B13" s="411" t="s">
        <v>35</v>
      </c>
      <c r="C13" s="411">
        <f>IF($B$7="Males",'NTS9901'!C26,IF($B$7="Females",'NTS9901'!C47,IF($B$7="All aged 17+",'NTS9901'!C68,"error")))</f>
        <v>86.952802267233437</v>
      </c>
      <c r="D13" s="411">
        <f>IF($B$7="Males",'NTS9901'!D26,IF($B$7="Females",'NTS9901'!D47,IF($B$7="All aged 17+",'NTS9901'!D68,"error")))</f>
        <v>86.884549543278311</v>
      </c>
      <c r="E13" s="411">
        <f>IF($B$7="Males",'NTS9901'!E26,IF($B$7="Females",'NTS9901'!E47,IF($B$7="All aged 17+",'NTS9901'!E68,"error")))</f>
        <v>87.45161150102534</v>
      </c>
      <c r="F13" s="411">
        <f>IF($B$7="Males",'NTS9901'!F26,IF($B$7="Females",'NTS9901'!F47,IF($B$7="All aged 17+",'NTS9901'!F68,"error")))</f>
        <v>88.902737098248636</v>
      </c>
      <c r="G13" s="411">
        <f>IF($B$7="Males",'NTS9901'!G26,IF($B$7="Females",'NTS9901'!G47,IF($B$7="All aged 17+",'NTS9901'!G68,"error")))</f>
        <v>87.538558563933876</v>
      </c>
      <c r="H13" s="411">
        <f>IF($B$7="Males",'NTS9901'!H26,IF($B$7="Females",'NTS9901'!H47,IF($B$7="All aged 17+",'NTS9901'!H68,"error")))</f>
        <v>88.385232430655023</v>
      </c>
      <c r="I13" s="411">
        <f>IF($B$7="Males",'NTS9901'!I26,IF($B$7="Females",'NTS9901'!I47,IF($B$7="All aged 17+",'NTS9901'!I68,"error")))</f>
        <v>89.796677130299955</v>
      </c>
      <c r="J13" s="411">
        <f>IF($B$7="Males",'NTS9901'!J26,IF($B$7="Females",'NTS9901'!J47,IF($B$7="All aged 17+",'NTS9901'!J68,"error")))</f>
        <v>88.55324367927355</v>
      </c>
      <c r="K13" s="411">
        <f>IF($B$7="Males",'NTS9901'!K26,IF($B$7="Females",'NTS9901'!K47,IF($B$7="All aged 17+",'NTS9901'!K68,"error")))</f>
        <v>87.519621761177675</v>
      </c>
      <c r="L13" s="411">
        <f>IF($B$7="Males",'NTS9901'!L26,IF($B$7="Females",'NTS9901'!L47,IF($B$7="All aged 17+",'NTS9901'!L68,"error")))</f>
        <v>87.535746769646096</v>
      </c>
      <c r="M13" s="411">
        <f>IF($B$7="Males",'NTS9901'!M26,IF($B$7="Females",'NTS9901'!M47,IF($B$7="All aged 17+",'NTS9901'!M68,"error")))</f>
        <v>87.36429790549947</v>
      </c>
      <c r="N13" s="411">
        <f>IF($B$7="Males",'NTS9901'!N26,IF($B$7="Females",'NTS9901'!N47,IF($B$7="All aged 17+",'NTS9901'!N68,"error")))</f>
        <v>87.733500940553341</v>
      </c>
      <c r="O13" s="411">
        <f>IF($B$7="Males",'NTS9901'!O26,IF($B$7="Females",'NTS9901'!O47,IF($B$7="All aged 17+",'NTS9901'!O68,"error")))</f>
        <v>87.548587014890572</v>
      </c>
      <c r="P13" s="411">
        <f>IF($B$7="Males",'NTS9901'!P26,IF($B$7="Females",'NTS9901'!P47,IF($B$7="All aged 17+",'NTS9901'!P68,"error")))</f>
        <v>86.549018480713443</v>
      </c>
      <c r="Q13" s="411">
        <f>IF($B$7="Males",'NTS9901'!Q26,IF($B$7="Females",'NTS9901'!Q47,IF($B$7="All aged 17+",'NTS9901'!Q68,"error")))</f>
        <v>87.343966718029876</v>
      </c>
      <c r="R13" s="412">
        <f>IF($B$7="Males",'NTS9901'!R26,IF($B$7="Females",'NTS9901'!R47,IF($B$7="All aged 17+",'NTS9901'!R68,"error")))</f>
        <v>88.29273544187852</v>
      </c>
      <c r="S13" s="411">
        <f>IF($B$7="Males",'NTS9901'!S26,IF($B$7="Females",'NTS9901'!S47,IF($B$7="All aged 17+",'NTS9901'!S68,"error")))</f>
        <v>87.822338989513895</v>
      </c>
      <c r="T13" s="411"/>
      <c r="U13" s="413"/>
      <c r="V13" s="413"/>
      <c r="W13" s="413"/>
    </row>
    <row r="14" spans="1:23" ht="30" customHeight="1">
      <c r="A14" s="396"/>
      <c r="B14" s="411" t="s">
        <v>36</v>
      </c>
      <c r="C14" s="411">
        <f>IF($B$7="Males",'NTS9901'!C27,IF($B$7="Females",'NTS9901'!C48,IF($B$7="All aged 17+",'NTS9901'!C69,"error")))</f>
        <v>93.362898110516724</v>
      </c>
      <c r="D14" s="411">
        <f>IF($B$7="Males",'NTS9901'!D27,IF($B$7="Females",'NTS9901'!D48,IF($B$7="All aged 17+",'NTS9901'!D69,"error")))</f>
        <v>91.488677866056022</v>
      </c>
      <c r="E14" s="411">
        <f>IF($B$7="Males",'NTS9901'!E27,IF($B$7="Females",'NTS9901'!E48,IF($B$7="All aged 17+",'NTS9901'!E69,"error")))</f>
        <v>91.433793622046935</v>
      </c>
      <c r="F14" s="411">
        <f>IF($B$7="Males",'NTS9901'!F27,IF($B$7="Females",'NTS9901'!F48,IF($B$7="All aged 17+",'NTS9901'!F69,"error")))</f>
        <v>92.730504963427862</v>
      </c>
      <c r="G14" s="411">
        <f>IF($B$7="Males",'NTS9901'!G27,IF($B$7="Females",'NTS9901'!G48,IF($B$7="All aged 17+",'NTS9901'!G69,"error")))</f>
        <v>92.7887234575348</v>
      </c>
      <c r="H14" s="411">
        <f>IF($B$7="Males",'NTS9901'!H27,IF($B$7="Females",'NTS9901'!H48,IF($B$7="All aged 17+",'NTS9901'!H69,"error")))</f>
        <v>91.33159771634574</v>
      </c>
      <c r="I14" s="411">
        <f>IF($B$7="Males",'NTS9901'!I27,IF($B$7="Females",'NTS9901'!I48,IF($B$7="All aged 17+",'NTS9901'!I69,"error")))</f>
        <v>91.340454030398192</v>
      </c>
      <c r="J14" s="411">
        <f>IF($B$7="Males",'NTS9901'!J27,IF($B$7="Females",'NTS9901'!J48,IF($B$7="All aged 17+",'NTS9901'!J69,"error")))</f>
        <v>92.771060523978846</v>
      </c>
      <c r="K14" s="411">
        <f>IF($B$7="Males",'NTS9901'!K27,IF($B$7="Females",'NTS9901'!K48,IF($B$7="All aged 17+",'NTS9901'!K69,"error")))</f>
        <v>92.743407245754398</v>
      </c>
      <c r="L14" s="411">
        <f>IF($B$7="Males",'NTS9901'!L27,IF($B$7="Females",'NTS9901'!L48,IF($B$7="All aged 17+",'NTS9901'!L69,"error")))</f>
        <v>91.791136083359021</v>
      </c>
      <c r="M14" s="411">
        <f>IF($B$7="Males",'NTS9901'!M27,IF($B$7="Females",'NTS9901'!M48,IF($B$7="All aged 17+",'NTS9901'!M69,"error")))</f>
        <v>91.789563814609352</v>
      </c>
      <c r="N14" s="411">
        <f>IF($B$7="Males",'NTS9901'!N27,IF($B$7="Females",'NTS9901'!N48,IF($B$7="All aged 17+",'NTS9901'!N69,"error")))</f>
        <v>92.429236992757723</v>
      </c>
      <c r="O14" s="411">
        <f>IF($B$7="Males",'NTS9901'!O27,IF($B$7="Females",'NTS9901'!O48,IF($B$7="All aged 17+",'NTS9901'!O69,"error")))</f>
        <v>92.220648199994102</v>
      </c>
      <c r="P14" s="411">
        <f>IF($B$7="Males",'NTS9901'!P27,IF($B$7="Females",'NTS9901'!P48,IF($B$7="All aged 17+",'NTS9901'!P69,"error")))</f>
        <v>92.615479053692752</v>
      </c>
      <c r="Q14" s="411">
        <f>IF($B$7="Males",'NTS9901'!Q27,IF($B$7="Females",'NTS9901'!Q48,IF($B$7="All aged 17+",'NTS9901'!Q69,"error")))</f>
        <v>92.213367451763034</v>
      </c>
      <c r="R14" s="412">
        <f>IF($B$7="Males",'NTS9901'!R27,IF($B$7="Females",'NTS9901'!R48,IF($B$7="All aged 17+",'NTS9901'!R69,"error")))</f>
        <v>91.272859647074682</v>
      </c>
      <c r="S14" s="411">
        <f>IF($B$7="Males",'NTS9901'!S27,IF($B$7="Females",'NTS9901'!S48,IF($B$7="All aged 17+",'NTS9901'!S69,"error")))</f>
        <v>92.225231395520012</v>
      </c>
      <c r="T14" s="411"/>
      <c r="U14" s="413"/>
      <c r="V14" s="413"/>
      <c r="W14" s="413"/>
    </row>
    <row r="15" spans="1:23" ht="30" customHeight="1">
      <c r="A15" s="396"/>
      <c r="B15" s="411" t="s">
        <v>37</v>
      </c>
      <c r="C15" s="411">
        <f>IF($B$7="Males",'NTS9901'!C28,IF($B$7="Females",'NTS9901'!C49,IF($B$7="All aged 17+",'NTS9901'!C70,"error")))</f>
        <v>80.550129335396733</v>
      </c>
      <c r="D15" s="411">
        <f>IF($B$7="Males",'NTS9901'!D28,IF($B$7="Females",'NTS9901'!D49,IF($B$7="All aged 17+",'NTS9901'!D70,"error")))</f>
        <v>80.261476479809687</v>
      </c>
      <c r="E15" s="411">
        <f>IF($B$7="Males",'NTS9901'!E28,IF($B$7="Females",'NTS9901'!E49,IF($B$7="All aged 17+",'NTS9901'!E70,"error")))</f>
        <v>80.115729452848825</v>
      </c>
      <c r="F15" s="411">
        <f>IF($B$7="Males",'NTS9901'!F28,IF($B$7="Females",'NTS9901'!F49,IF($B$7="All aged 17+",'NTS9901'!F70,"error")))</f>
        <v>80.901846588084197</v>
      </c>
      <c r="G15" s="411">
        <f>IF($B$7="Males",'NTS9901'!G28,IF($B$7="Females",'NTS9901'!G49,IF($B$7="All aged 17+",'NTS9901'!G70,"error")))</f>
        <v>80.984667175646408</v>
      </c>
      <c r="H15" s="411">
        <f>IF($B$7="Males",'NTS9901'!H28,IF($B$7="Females",'NTS9901'!H49,IF($B$7="All aged 17+",'NTS9901'!H70,"error")))</f>
        <v>80.731486325644994</v>
      </c>
      <c r="I15" s="411">
        <f>IF($B$7="Males",'NTS9901'!I28,IF($B$7="Females",'NTS9901'!I49,IF($B$7="All aged 17+",'NTS9901'!I70,"error")))</f>
        <v>80.571233280560591</v>
      </c>
      <c r="J15" s="411">
        <f>IF($B$7="Males",'NTS9901'!J28,IF($B$7="Females",'NTS9901'!J49,IF($B$7="All aged 17+",'NTS9901'!J70,"error")))</f>
        <v>80.292593392918832</v>
      </c>
      <c r="K15" s="411">
        <f>IF($B$7="Males",'NTS9901'!K28,IF($B$7="Females",'NTS9901'!K49,IF($B$7="All aged 17+",'NTS9901'!K70,"error")))</f>
        <v>79.866564471818393</v>
      </c>
      <c r="L15" s="411">
        <f>IF($B$7="Males",'NTS9901'!L28,IF($B$7="Females",'NTS9901'!L49,IF($B$7="All aged 17+",'NTS9901'!L70,"error")))</f>
        <v>79.705363783708322</v>
      </c>
      <c r="M15" s="411">
        <f>IF($B$7="Males",'NTS9901'!M28,IF($B$7="Females",'NTS9901'!M49,IF($B$7="All aged 17+",'NTS9901'!M70,"error")))</f>
        <v>80.272792637619546</v>
      </c>
      <c r="N15" s="411">
        <f>IF($B$7="Males",'NTS9901'!N28,IF($B$7="Females",'NTS9901'!N49,IF($B$7="All aged 17+",'NTS9901'!N70,"error")))</f>
        <v>80.491349486384337</v>
      </c>
      <c r="O15" s="411">
        <f>IF($B$7="Males",'NTS9901'!O28,IF($B$7="Females",'NTS9901'!O49,IF($B$7="All aged 17+",'NTS9901'!O70,"error")))</f>
        <v>80.147193120290552</v>
      </c>
      <c r="P15" s="411">
        <f>IF($B$7="Males",'NTS9901'!P28,IF($B$7="Females",'NTS9901'!P49,IF($B$7="All aged 17+",'NTS9901'!P70,"error")))</f>
        <v>79.806106295550492</v>
      </c>
      <c r="Q15" s="411">
        <f>IF($B$7="Males",'NTS9901'!Q28,IF($B$7="Females",'NTS9901'!Q49,IF($B$7="All aged 17+",'NTS9901'!Q70,"error")))</f>
        <v>79.605157790937881</v>
      </c>
      <c r="R15" s="412">
        <f>IF($B$7="Males",'NTS9901'!R28,IF($B$7="Females",'NTS9901'!R49,IF($B$7="All aged 17+",'NTS9901'!R70,"error")))</f>
        <v>80.122398304979228</v>
      </c>
      <c r="S15" s="411">
        <f>IF($B$7="Males",'NTS9901'!S28,IF($B$7="Females",'NTS9901'!S49,IF($B$7="All aged 17+",'NTS9901'!S70,"error")))</f>
        <v>80.412386519892536</v>
      </c>
      <c r="T15" s="411"/>
      <c r="U15" s="413"/>
      <c r="V15" s="413"/>
      <c r="W15" s="413"/>
    </row>
    <row r="16" spans="1:23">
      <c r="A16" s="396"/>
      <c r="B16" s="397"/>
      <c r="C16" s="397"/>
      <c r="D16" s="397"/>
      <c r="E16" s="397"/>
      <c r="F16" s="397"/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8"/>
    </row>
    <row r="17" spans="1:23" ht="18.600000000000001" thickBot="1">
      <c r="A17" s="400" t="s">
        <v>235</v>
      </c>
      <c r="B17" s="397"/>
      <c r="C17" s="397"/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401"/>
      <c r="P17" s="397"/>
      <c r="Q17" s="397"/>
      <c r="R17" s="398"/>
    </row>
    <row r="18" spans="1:23" ht="22.5" customHeight="1">
      <c r="A18" s="392" t="s">
        <v>454</v>
      </c>
      <c r="B18" s="393"/>
      <c r="C18" s="393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3"/>
      <c r="P18" s="393"/>
      <c r="Q18" s="393"/>
      <c r="R18" s="394"/>
    </row>
    <row r="19" spans="1:23">
      <c r="A19" s="396"/>
      <c r="B19" s="397"/>
      <c r="C19" s="397"/>
      <c r="D19" s="397"/>
      <c r="E19" s="397"/>
      <c r="F19" s="397"/>
      <c r="G19" s="397"/>
      <c r="H19" s="397"/>
      <c r="I19" s="397"/>
      <c r="J19" s="397"/>
      <c r="K19" s="397"/>
      <c r="L19" s="397"/>
      <c r="M19" s="397"/>
      <c r="N19" s="397"/>
      <c r="O19" s="397"/>
      <c r="P19" s="397"/>
      <c r="Q19" s="397"/>
      <c r="R19" s="398"/>
    </row>
    <row r="20" spans="1:23" ht="16.2">
      <c r="A20" s="399" t="s">
        <v>214</v>
      </c>
      <c r="B20" s="397" t="s">
        <v>55</v>
      </c>
      <c r="C20" s="402" t="str">
        <f>IF(B20="Cars / vans per household","Number of cars/vans","Percentage")</f>
        <v>Percentage</v>
      </c>
      <c r="D20" s="397"/>
      <c r="E20" s="397"/>
      <c r="F20" s="397"/>
      <c r="G20" s="397"/>
      <c r="H20" s="397"/>
      <c r="I20" s="397"/>
      <c r="J20" s="397"/>
      <c r="K20" s="397"/>
      <c r="L20" s="397"/>
      <c r="M20" s="397"/>
      <c r="N20" s="397"/>
      <c r="O20" s="397"/>
      <c r="P20" s="397"/>
      <c r="Q20" s="397"/>
      <c r="R20" s="398"/>
    </row>
    <row r="21" spans="1:23">
      <c r="A21" s="396"/>
      <c r="B21" s="397"/>
      <c r="C21" s="397"/>
      <c r="D21" s="397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8"/>
    </row>
    <row r="22" spans="1:23" ht="30" customHeight="1">
      <c r="A22" s="396"/>
      <c r="B22" s="411"/>
      <c r="C22" s="411"/>
      <c r="D22" s="411"/>
      <c r="E22" s="411"/>
      <c r="F22" s="411"/>
      <c r="G22" s="411"/>
      <c r="H22" s="411"/>
      <c r="I22" s="411"/>
      <c r="J22" s="411"/>
      <c r="K22" s="411"/>
      <c r="L22" s="411"/>
      <c r="M22" s="411"/>
      <c r="N22" s="411"/>
      <c r="O22" s="411"/>
      <c r="P22" s="411"/>
      <c r="Q22" s="411"/>
      <c r="R22" s="412"/>
      <c r="S22" s="413"/>
      <c r="T22" s="411"/>
      <c r="U22" s="413"/>
      <c r="V22" s="413"/>
      <c r="W22" s="413"/>
    </row>
    <row r="23" spans="1:23" ht="30" customHeight="1">
      <c r="A23" s="396"/>
      <c r="B23" s="411"/>
      <c r="C23" s="411" t="s">
        <v>7</v>
      </c>
      <c r="D23" s="411" t="s">
        <v>8</v>
      </c>
      <c r="E23" s="411" t="s">
        <v>9</v>
      </c>
      <c r="F23" s="411" t="s">
        <v>10</v>
      </c>
      <c r="G23" s="411" t="s">
        <v>11</v>
      </c>
      <c r="H23" s="411" t="s">
        <v>12</v>
      </c>
      <c r="I23" s="411" t="s">
        <v>13</v>
      </c>
      <c r="J23" s="411" t="s">
        <v>14</v>
      </c>
      <c r="K23" s="411" t="s">
        <v>15</v>
      </c>
      <c r="L23" s="411" t="s">
        <v>16</v>
      </c>
      <c r="M23" s="411" t="s">
        <v>17</v>
      </c>
      <c r="N23" s="411" t="s">
        <v>18</v>
      </c>
      <c r="O23" s="411" t="s">
        <v>19</v>
      </c>
      <c r="P23" s="411" t="s">
        <v>242</v>
      </c>
      <c r="Q23" s="411" t="s">
        <v>244</v>
      </c>
      <c r="R23" s="412" t="s">
        <v>373</v>
      </c>
      <c r="S23" s="411" t="s">
        <v>432</v>
      </c>
      <c r="T23" s="411"/>
      <c r="U23" s="413"/>
      <c r="V23" s="413"/>
      <c r="W23" s="413"/>
    </row>
    <row r="24" spans="1:23" ht="30" customHeight="1">
      <c r="A24" s="396"/>
      <c r="B24" s="411" t="s">
        <v>33</v>
      </c>
      <c r="C24" s="411">
        <f>IF($B$20='NTS9902'!$A$110,'NTS9902'!C24,IF($B$20='NTS9902'!$A$111,'NTS9902'!C45,IF($B$20='NTS9902'!$A$112,'NTS9902'!C66,IF($B$20='NTS9902'!$A$113,'NTS9902'!C86,"error"))))</f>
        <v>34.923044323919562</v>
      </c>
      <c r="D24" s="411">
        <f>IF($B$20='NTS9902'!$A$110,'NTS9902'!D24,IF($B$20='NTS9902'!$A$111,'NTS9902'!D45,IF($B$20='NTS9902'!$A$112,'NTS9902'!D66,IF($B$20='NTS9902'!$A$113,'NTS9902'!D86,"error"))))</f>
        <v>34.33752636893864</v>
      </c>
      <c r="E24" s="411">
        <f>IF($B$20='NTS9902'!$A$110,'NTS9902'!E24,IF($B$20='NTS9902'!$A$111,'NTS9902'!E45,IF($B$20='NTS9902'!$A$112,'NTS9902'!E66,IF($B$20='NTS9902'!$A$113,'NTS9902'!E86,"error"))))</f>
        <v>32.697964131442411</v>
      </c>
      <c r="F24" s="411">
        <f>IF($B$20='NTS9902'!$A$110,'NTS9902'!F24,IF($B$20='NTS9902'!$A$111,'NTS9902'!F45,IF($B$20='NTS9902'!$A$112,'NTS9902'!F66,IF($B$20='NTS9902'!$A$113,'NTS9902'!F86,"error"))))</f>
        <v>31.91972154176478</v>
      </c>
      <c r="G24" s="411">
        <f>IF($B$20='NTS9902'!$A$110,'NTS9902'!G24,IF($B$20='NTS9902'!$A$111,'NTS9902'!G45,IF($B$20='NTS9902'!$A$112,'NTS9902'!G66,IF($B$20='NTS9902'!$A$113,'NTS9902'!G86,"error"))))</f>
        <v>32.355547497966541</v>
      </c>
      <c r="H24" s="411">
        <f>IF($B$20='NTS9902'!$A$110,'NTS9902'!H24,IF($B$20='NTS9902'!$A$111,'NTS9902'!H45,IF($B$20='NTS9902'!$A$112,'NTS9902'!H66,IF($B$20='NTS9902'!$A$113,'NTS9902'!H86,"error"))))</f>
        <v>33.69270121493291</v>
      </c>
      <c r="I24" s="411">
        <f>IF($B$20='NTS9902'!$A$110,'NTS9902'!I24,IF($B$20='NTS9902'!$A$111,'NTS9902'!I45,IF($B$20='NTS9902'!$A$112,'NTS9902'!I66,IF($B$20='NTS9902'!$A$113,'NTS9902'!I86,"error"))))</f>
        <v>34.091710273730676</v>
      </c>
      <c r="J24" s="411">
        <f>IF($B$20='NTS9902'!$A$110,'NTS9902'!J24,IF($B$20='NTS9902'!$A$111,'NTS9902'!J45,IF($B$20='NTS9902'!$A$112,'NTS9902'!J66,IF($B$20='NTS9902'!$A$113,'NTS9902'!J86,"error"))))</f>
        <v>33.637049311390172</v>
      </c>
      <c r="K24" s="411">
        <f>IF($B$20='NTS9902'!$A$110,'NTS9902'!K24,IF($B$20='NTS9902'!$A$111,'NTS9902'!K45,IF($B$20='NTS9902'!$A$112,'NTS9902'!K66,IF($B$20='NTS9902'!$A$113,'NTS9902'!K86,"error"))))</f>
        <v>35.027188609163694</v>
      </c>
      <c r="L24" s="411">
        <f>IF($B$20='NTS9902'!$A$110,'NTS9902'!L24,IF($B$20='NTS9902'!$A$111,'NTS9902'!L45,IF($B$20='NTS9902'!$A$112,'NTS9902'!L66,IF($B$20='NTS9902'!$A$113,'NTS9902'!L86,"error"))))</f>
        <v>35.972738062138156</v>
      </c>
      <c r="M24" s="411">
        <f>IF($B$20='NTS9902'!$A$110,'NTS9902'!M24,IF($B$20='NTS9902'!$A$111,'NTS9902'!M45,IF($B$20='NTS9902'!$A$112,'NTS9902'!M66,IF($B$20='NTS9902'!$A$113,'NTS9902'!M86,"error"))))</f>
        <v>34.504647313799239</v>
      </c>
      <c r="N24" s="411">
        <f>IF($B$20='NTS9902'!$A$110,'NTS9902'!N24,IF($B$20='NTS9902'!$A$111,'NTS9902'!N45,IF($B$20='NTS9902'!$A$112,'NTS9902'!N66,IF($B$20='NTS9902'!$A$113,'NTS9902'!N86,"error"))))</f>
        <v>33.553408758212989</v>
      </c>
      <c r="O24" s="411">
        <f>IF($B$20='NTS9902'!$A$110,'NTS9902'!O24,IF($B$20='NTS9902'!$A$111,'NTS9902'!O45,IF($B$20='NTS9902'!$A$112,'NTS9902'!O66,IF($B$20='NTS9902'!$A$113,'NTS9902'!O86,"error"))))</f>
        <v>33.07760677997932</v>
      </c>
      <c r="P24" s="411">
        <f>IF($B$20='NTS9902'!$A$110,'NTS9902'!P24,IF($B$20='NTS9902'!$A$111,'NTS9902'!P45,IF($B$20='NTS9902'!$A$112,'NTS9902'!P66,IF($B$20='NTS9902'!$A$113,'NTS9902'!P86,"error"))))</f>
        <v>32.68974360453327</v>
      </c>
      <c r="Q24" s="411">
        <f>IF($B$20='NTS9902'!$A$110,'NTS9902'!Q24,IF($B$20='NTS9902'!$A$111,'NTS9902'!Q45,IF($B$20='NTS9902'!$A$112,'NTS9902'!Q66,IF($B$20='NTS9902'!$A$113,'NTS9902'!Q86,"error"))))</f>
        <v>33.139670362418897</v>
      </c>
      <c r="R24" s="412">
        <f>IF($B$20='NTS9902'!$A$110,'NTS9902'!R24,IF($B$20='NTS9902'!$A$111,'NTS9902'!R45,IF($B$20='NTS9902'!$A$112,'NTS9902'!R66,IF($B$20='NTS9902'!$A$113,'NTS9902'!R86,"error"))))</f>
        <v>33.84310084964401</v>
      </c>
      <c r="S24" s="411">
        <f>IF($B$20='NTS9902'!$A$110,'NTS9902'!S24,IF($B$20='NTS9902'!$A$111,'NTS9902'!S45,IF($B$20='NTS9902'!$A$112,'NTS9902'!S66,IF($B$20='NTS9902'!$A$113,'NTS9902'!S86,"error"))))</f>
        <v>33.963830447186702</v>
      </c>
      <c r="T24" s="411"/>
      <c r="U24" s="413"/>
      <c r="V24" s="413"/>
      <c r="W24" s="413"/>
    </row>
    <row r="25" spans="1:23" ht="30" customHeight="1">
      <c r="A25" s="396"/>
      <c r="B25" s="411" t="s">
        <v>34</v>
      </c>
      <c r="C25" s="411">
        <f>IF($B$20='NTS9902'!$A$110,'NTS9902'!C25,IF($B$20='NTS9902'!$A$111,'NTS9902'!C46,IF($B$20='NTS9902'!$A$112,'NTS9902'!C67,IF($B$20='NTS9902'!$A$113,'NTS9902'!C87,"error"))))</f>
        <v>23.559173291812307</v>
      </c>
      <c r="D25" s="411">
        <f>IF($B$20='NTS9902'!$A$110,'NTS9902'!D25,IF($B$20='NTS9902'!$A$111,'NTS9902'!D46,IF($B$20='NTS9902'!$A$112,'NTS9902'!D67,IF($B$20='NTS9902'!$A$113,'NTS9902'!D87,"error"))))</f>
        <v>23.077169140774291</v>
      </c>
      <c r="E25" s="411">
        <f>IF($B$20='NTS9902'!$A$110,'NTS9902'!E25,IF($B$20='NTS9902'!$A$111,'NTS9902'!E46,IF($B$20='NTS9902'!$A$112,'NTS9902'!E67,IF($B$20='NTS9902'!$A$113,'NTS9902'!E87,"error"))))</f>
        <v>22.804942870699545</v>
      </c>
      <c r="F25" s="411">
        <f>IF($B$20='NTS9902'!$A$110,'NTS9902'!F25,IF($B$20='NTS9902'!$A$111,'NTS9902'!F46,IF($B$20='NTS9902'!$A$112,'NTS9902'!F67,IF($B$20='NTS9902'!$A$113,'NTS9902'!F87,"error"))))</f>
        <v>22.119212110282568</v>
      </c>
      <c r="G25" s="411">
        <f>IF($B$20='NTS9902'!$A$110,'NTS9902'!G25,IF($B$20='NTS9902'!$A$111,'NTS9902'!G46,IF($B$20='NTS9902'!$A$112,'NTS9902'!G67,IF($B$20='NTS9902'!$A$113,'NTS9902'!G87,"error"))))</f>
        <v>21.544089823330879</v>
      </c>
      <c r="H25" s="411">
        <f>IF($B$20='NTS9902'!$A$110,'NTS9902'!H25,IF($B$20='NTS9902'!$A$111,'NTS9902'!H46,IF($B$20='NTS9902'!$A$112,'NTS9902'!H67,IF($B$20='NTS9902'!$A$113,'NTS9902'!H87,"error"))))</f>
        <v>21.628734668343611</v>
      </c>
      <c r="I25" s="411">
        <f>IF($B$20='NTS9902'!$A$110,'NTS9902'!I25,IF($B$20='NTS9902'!$A$111,'NTS9902'!I46,IF($B$20='NTS9902'!$A$112,'NTS9902'!I67,IF($B$20='NTS9902'!$A$113,'NTS9902'!I87,"error"))))</f>
        <v>22.582951334151641</v>
      </c>
      <c r="J25" s="411">
        <f>IF($B$20='NTS9902'!$A$110,'NTS9902'!J25,IF($B$20='NTS9902'!$A$111,'NTS9902'!J46,IF($B$20='NTS9902'!$A$112,'NTS9902'!J67,IF($B$20='NTS9902'!$A$113,'NTS9902'!J87,"error"))))</f>
        <v>22.703830764811858</v>
      </c>
      <c r="K25" s="411">
        <f>IF($B$20='NTS9902'!$A$110,'NTS9902'!K25,IF($B$20='NTS9902'!$A$111,'NTS9902'!K46,IF($B$20='NTS9902'!$A$112,'NTS9902'!K67,IF($B$20='NTS9902'!$A$113,'NTS9902'!K87,"error"))))</f>
        <v>21.395838000920538</v>
      </c>
      <c r="L25" s="411">
        <f>IF($B$20='NTS9902'!$A$110,'NTS9902'!L25,IF($B$20='NTS9902'!$A$111,'NTS9902'!L46,IF($B$20='NTS9902'!$A$112,'NTS9902'!L67,IF($B$20='NTS9902'!$A$113,'NTS9902'!L87,"error"))))</f>
        <v>21.41208833473889</v>
      </c>
      <c r="M25" s="411">
        <f>IF($B$20='NTS9902'!$A$110,'NTS9902'!M25,IF($B$20='NTS9902'!$A$111,'NTS9902'!M46,IF($B$20='NTS9902'!$A$112,'NTS9902'!M67,IF($B$20='NTS9902'!$A$113,'NTS9902'!M87,"error"))))</f>
        <v>21.903091405083465</v>
      </c>
      <c r="N25" s="411">
        <f>IF($B$20='NTS9902'!$A$110,'NTS9902'!N25,IF($B$20='NTS9902'!$A$111,'NTS9902'!N46,IF($B$20='NTS9902'!$A$112,'NTS9902'!N67,IF($B$20='NTS9902'!$A$113,'NTS9902'!N87,"error"))))</f>
        <v>22.037708322943914</v>
      </c>
      <c r="O25" s="411">
        <f>IF($B$20='NTS9902'!$A$110,'NTS9902'!O25,IF($B$20='NTS9902'!$A$111,'NTS9902'!O46,IF($B$20='NTS9902'!$A$112,'NTS9902'!O67,IF($B$20='NTS9902'!$A$113,'NTS9902'!O87,"error"))))</f>
        <v>22.539254148770372</v>
      </c>
      <c r="P25" s="411">
        <f>IF($B$20='NTS9902'!$A$110,'NTS9902'!P25,IF($B$20='NTS9902'!$A$111,'NTS9902'!P46,IF($B$20='NTS9902'!$A$112,'NTS9902'!P67,IF($B$20='NTS9902'!$A$113,'NTS9902'!P87,"error"))))</f>
        <v>21.6686586408435</v>
      </c>
      <c r="Q25" s="411">
        <f>IF($B$20='NTS9902'!$A$110,'NTS9902'!Q25,IF($B$20='NTS9902'!$A$111,'NTS9902'!Q46,IF($B$20='NTS9902'!$A$112,'NTS9902'!Q67,IF($B$20='NTS9902'!$A$113,'NTS9902'!Q87,"error"))))</f>
        <v>20.629970626349881</v>
      </c>
      <c r="R25" s="412">
        <f>IF($B$20='NTS9902'!$A$110,'NTS9902'!R25,IF($B$20='NTS9902'!$A$111,'NTS9902'!R46,IF($B$20='NTS9902'!$A$112,'NTS9902'!R67,IF($B$20='NTS9902'!$A$113,'NTS9902'!R87,"error"))))</f>
        <v>20.825063215076653</v>
      </c>
      <c r="S25" s="411">
        <f>IF($B$20='NTS9902'!$A$110,'NTS9902'!S25,IF($B$20='NTS9902'!$A$111,'NTS9902'!S46,IF($B$20='NTS9902'!$A$112,'NTS9902'!S67,IF($B$20='NTS9902'!$A$113,'NTS9902'!S87,"error"))))</f>
        <v>20.7809235853037</v>
      </c>
      <c r="T25" s="411"/>
      <c r="U25" s="413"/>
      <c r="V25" s="413"/>
      <c r="W25" s="413"/>
    </row>
    <row r="26" spans="1:23" ht="30" customHeight="1">
      <c r="A26" s="396"/>
      <c r="B26" s="411" t="s">
        <v>35</v>
      </c>
      <c r="C26" s="411">
        <f>IF($B$20='NTS9902'!$A$110,'NTS9902'!C26,IF($B$20='NTS9902'!$A$111,'NTS9902'!C47,IF($B$20='NTS9902'!$A$112,'NTS9902'!C68,IF($B$20='NTS9902'!$A$113,'NTS9902'!C88,"error"))))</f>
        <v>16.848985766264878</v>
      </c>
      <c r="D26" s="411">
        <f>IF($B$20='NTS9902'!$A$110,'NTS9902'!D26,IF($B$20='NTS9902'!$A$111,'NTS9902'!D47,IF($B$20='NTS9902'!$A$112,'NTS9902'!D68,IF($B$20='NTS9902'!$A$113,'NTS9902'!D88,"error"))))</f>
        <v>18.095998661643538</v>
      </c>
      <c r="E26" s="411">
        <f>IF($B$20='NTS9902'!$A$110,'NTS9902'!E26,IF($B$20='NTS9902'!$A$111,'NTS9902'!E47,IF($B$20='NTS9902'!$A$112,'NTS9902'!E68,IF($B$20='NTS9902'!$A$113,'NTS9902'!E88,"error"))))</f>
        <v>17.328766812074786</v>
      </c>
      <c r="F26" s="411">
        <f>IF($B$20='NTS9902'!$A$110,'NTS9902'!F26,IF($B$20='NTS9902'!$A$111,'NTS9902'!F47,IF($B$20='NTS9902'!$A$112,'NTS9902'!F68,IF($B$20='NTS9902'!$A$113,'NTS9902'!F88,"error"))))</f>
        <v>15.847490890655278</v>
      </c>
      <c r="G26" s="411">
        <f>IF($B$20='NTS9902'!$A$110,'NTS9902'!G26,IF($B$20='NTS9902'!$A$111,'NTS9902'!G47,IF($B$20='NTS9902'!$A$112,'NTS9902'!G68,IF($B$20='NTS9902'!$A$113,'NTS9902'!G88,"error"))))</f>
        <v>16.242713100540268</v>
      </c>
      <c r="H26" s="411">
        <f>IF($B$20='NTS9902'!$A$110,'NTS9902'!H26,IF($B$20='NTS9902'!$A$111,'NTS9902'!H47,IF($B$20='NTS9902'!$A$112,'NTS9902'!H68,IF($B$20='NTS9902'!$A$113,'NTS9902'!H88,"error"))))</f>
        <v>14.803921786036019</v>
      </c>
      <c r="I26" s="411">
        <f>IF($B$20='NTS9902'!$A$110,'NTS9902'!I26,IF($B$20='NTS9902'!$A$111,'NTS9902'!I47,IF($B$20='NTS9902'!$A$112,'NTS9902'!I68,IF($B$20='NTS9902'!$A$113,'NTS9902'!I88,"error"))))</f>
        <v>12.814208492283093</v>
      </c>
      <c r="J26" s="411">
        <f>IF($B$20='NTS9902'!$A$110,'NTS9902'!J26,IF($B$20='NTS9902'!$A$111,'NTS9902'!J47,IF($B$20='NTS9902'!$A$112,'NTS9902'!J68,IF($B$20='NTS9902'!$A$113,'NTS9902'!J88,"error"))))</f>
        <v>13.805153253078707</v>
      </c>
      <c r="K26" s="411">
        <f>IF($B$20='NTS9902'!$A$110,'NTS9902'!K26,IF($B$20='NTS9902'!$A$111,'NTS9902'!K47,IF($B$20='NTS9902'!$A$112,'NTS9902'!K68,IF($B$20='NTS9902'!$A$113,'NTS9902'!K88,"error"))))</f>
        <v>14.804878492955966</v>
      </c>
      <c r="L26" s="411">
        <f>IF($B$20='NTS9902'!$A$110,'NTS9902'!L26,IF($B$20='NTS9902'!$A$111,'NTS9902'!L47,IF($B$20='NTS9902'!$A$112,'NTS9902'!L68,IF($B$20='NTS9902'!$A$113,'NTS9902'!L88,"error"))))</f>
        <v>13.683568410402961</v>
      </c>
      <c r="M26" s="411">
        <f>IF($B$20='NTS9902'!$A$110,'NTS9902'!M26,IF($B$20='NTS9902'!$A$111,'NTS9902'!M47,IF($B$20='NTS9902'!$A$112,'NTS9902'!M68,IF($B$20='NTS9902'!$A$113,'NTS9902'!M88,"error"))))</f>
        <v>14.087682251996091</v>
      </c>
      <c r="N26" s="411">
        <f>IF($B$20='NTS9902'!$A$110,'NTS9902'!N26,IF($B$20='NTS9902'!$A$111,'NTS9902'!N47,IF($B$20='NTS9902'!$A$112,'NTS9902'!N68,IF($B$20='NTS9902'!$A$113,'NTS9902'!N88,"error"))))</f>
        <v>14.640412367500998</v>
      </c>
      <c r="O26" s="411">
        <f>IF($B$20='NTS9902'!$A$110,'NTS9902'!O26,IF($B$20='NTS9902'!$A$111,'NTS9902'!O47,IF($B$20='NTS9902'!$A$112,'NTS9902'!O68,IF($B$20='NTS9902'!$A$113,'NTS9902'!O88,"error"))))</f>
        <v>13.96100560799665</v>
      </c>
      <c r="P26" s="411">
        <f>IF($B$20='NTS9902'!$A$110,'NTS9902'!P26,IF($B$20='NTS9902'!$A$111,'NTS9902'!P47,IF($B$20='NTS9902'!$A$112,'NTS9902'!P68,IF($B$20='NTS9902'!$A$113,'NTS9902'!P88,"error"))))</f>
        <v>13.692692223171978</v>
      </c>
      <c r="Q26" s="411">
        <f>IF($B$20='NTS9902'!$A$110,'NTS9902'!Q26,IF($B$20='NTS9902'!$A$111,'NTS9902'!Q47,IF($B$20='NTS9902'!$A$112,'NTS9902'!Q68,IF($B$20='NTS9902'!$A$113,'NTS9902'!Q88,"error"))))</f>
        <v>13.581461881213531</v>
      </c>
      <c r="R26" s="412">
        <f>IF($B$20='NTS9902'!$A$110,'NTS9902'!R26,IF($B$20='NTS9902'!$A$111,'NTS9902'!R47,IF($B$20='NTS9902'!$A$112,'NTS9902'!R68,IF($B$20='NTS9902'!$A$113,'NTS9902'!R88,"error"))))</f>
        <v>13.769291459098964</v>
      </c>
      <c r="S26" s="411">
        <f>IF($B$20='NTS9902'!$A$110,'NTS9902'!S26,IF($B$20='NTS9902'!$A$111,'NTS9902'!S47,IF($B$20='NTS9902'!$A$112,'NTS9902'!S68,IF($B$20='NTS9902'!$A$113,'NTS9902'!S88,"error"))))</f>
        <v>13.9988458649173</v>
      </c>
      <c r="T26" s="411"/>
      <c r="U26" s="413"/>
      <c r="V26" s="413"/>
      <c r="W26" s="413"/>
    </row>
    <row r="27" spans="1:23" ht="30" customHeight="1">
      <c r="A27" s="396"/>
      <c r="B27" s="411" t="s">
        <v>36</v>
      </c>
      <c r="C27" s="411">
        <f>IF($B$20='NTS9902'!$A$110,'NTS9902'!C27,IF($B$20='NTS9902'!$A$111,'NTS9902'!C48,IF($B$20='NTS9902'!$A$112,'NTS9902'!C69,IF($B$20='NTS9902'!$A$113,'NTS9902'!C89,"error"))))</f>
        <v>7.3790485735533018</v>
      </c>
      <c r="D27" s="411">
        <f>IF($B$20='NTS9902'!$A$110,'NTS9902'!D27,IF($B$20='NTS9902'!$A$111,'NTS9902'!D48,IF($B$20='NTS9902'!$A$112,'NTS9902'!D69,IF($B$20='NTS9902'!$A$113,'NTS9902'!D89,"error"))))</f>
        <v>8.2359598466456898</v>
      </c>
      <c r="E27" s="411">
        <f>IF($B$20='NTS9902'!$A$110,'NTS9902'!E27,IF($B$20='NTS9902'!$A$111,'NTS9902'!E48,IF($B$20='NTS9902'!$A$112,'NTS9902'!E69,IF($B$20='NTS9902'!$A$113,'NTS9902'!E89,"error"))))</f>
        <v>8.1797932651145526</v>
      </c>
      <c r="F27" s="411">
        <f>IF($B$20='NTS9902'!$A$110,'NTS9902'!F27,IF($B$20='NTS9902'!$A$111,'NTS9902'!F48,IF($B$20='NTS9902'!$A$112,'NTS9902'!F69,IF($B$20='NTS9902'!$A$113,'NTS9902'!F89,"error"))))</f>
        <v>8.4350586439406356</v>
      </c>
      <c r="G27" s="411">
        <f>IF($B$20='NTS9902'!$A$110,'NTS9902'!G27,IF($B$20='NTS9902'!$A$111,'NTS9902'!G48,IF($B$20='NTS9902'!$A$112,'NTS9902'!G69,IF($B$20='NTS9902'!$A$113,'NTS9902'!G89,"error"))))</f>
        <v>8.1908381828122039</v>
      </c>
      <c r="H27" s="411">
        <f>IF($B$20='NTS9902'!$A$110,'NTS9902'!H27,IF($B$20='NTS9902'!$A$111,'NTS9902'!H48,IF($B$20='NTS9902'!$A$112,'NTS9902'!H69,IF($B$20='NTS9902'!$A$113,'NTS9902'!H89,"error"))))</f>
        <v>7.9531546468961691</v>
      </c>
      <c r="I27" s="411">
        <f>IF($B$20='NTS9902'!$A$110,'NTS9902'!I27,IF($B$20='NTS9902'!$A$111,'NTS9902'!I48,IF($B$20='NTS9902'!$A$112,'NTS9902'!I69,IF($B$20='NTS9902'!$A$113,'NTS9902'!I89,"error"))))</f>
        <v>6.9552787953549151</v>
      </c>
      <c r="J27" s="411">
        <f>IF($B$20='NTS9902'!$A$110,'NTS9902'!J27,IF($B$20='NTS9902'!$A$111,'NTS9902'!J48,IF($B$20='NTS9902'!$A$112,'NTS9902'!J69,IF($B$20='NTS9902'!$A$113,'NTS9902'!J89,"error"))))</f>
        <v>5.6588943207071578</v>
      </c>
      <c r="K27" s="411">
        <f>IF($B$20='NTS9902'!$A$110,'NTS9902'!K27,IF($B$20='NTS9902'!$A$111,'NTS9902'!K48,IF($B$20='NTS9902'!$A$112,'NTS9902'!K69,IF($B$20='NTS9902'!$A$113,'NTS9902'!K89,"error"))))</f>
        <v>4.8611634542088691</v>
      </c>
      <c r="L27" s="411">
        <f>IF($B$20='NTS9902'!$A$110,'NTS9902'!L27,IF($B$20='NTS9902'!$A$111,'NTS9902'!L48,IF($B$20='NTS9902'!$A$112,'NTS9902'!L69,IF($B$20='NTS9902'!$A$113,'NTS9902'!L89,"error"))))</f>
        <v>6.1146008697045575</v>
      </c>
      <c r="M27" s="411">
        <f>IF($B$20='NTS9902'!$A$110,'NTS9902'!M27,IF($B$20='NTS9902'!$A$111,'NTS9902'!M48,IF($B$20='NTS9902'!$A$112,'NTS9902'!M69,IF($B$20='NTS9902'!$A$113,'NTS9902'!M89,"error"))))</f>
        <v>6.9318607336609066</v>
      </c>
      <c r="N27" s="411">
        <f>IF($B$20='NTS9902'!$A$110,'NTS9902'!N27,IF($B$20='NTS9902'!$A$111,'NTS9902'!N48,IF($B$20='NTS9902'!$A$112,'NTS9902'!N69,IF($B$20='NTS9902'!$A$113,'NTS9902'!N89,"error"))))</f>
        <v>5.7876474486307208</v>
      </c>
      <c r="O27" s="411">
        <f>IF($B$20='NTS9902'!$A$110,'NTS9902'!O27,IF($B$20='NTS9902'!$A$111,'NTS9902'!O48,IF($B$20='NTS9902'!$A$112,'NTS9902'!O69,IF($B$20='NTS9902'!$A$113,'NTS9902'!O89,"error"))))</f>
        <v>5.5007876809400162</v>
      </c>
      <c r="P27" s="411">
        <f>IF($B$20='NTS9902'!$A$110,'NTS9902'!P27,IF($B$20='NTS9902'!$A$111,'NTS9902'!P48,IF($B$20='NTS9902'!$A$112,'NTS9902'!P69,IF($B$20='NTS9902'!$A$113,'NTS9902'!P89,"error"))))</f>
        <v>5.7428624660016103</v>
      </c>
      <c r="Q27" s="411">
        <f>IF($B$20='NTS9902'!$A$110,'NTS9902'!Q27,IF($B$20='NTS9902'!$A$111,'NTS9902'!Q48,IF($B$20='NTS9902'!$A$112,'NTS9902'!Q69,IF($B$20='NTS9902'!$A$113,'NTS9902'!Q89,"error"))))</f>
        <v>6.4323615695010279</v>
      </c>
      <c r="R27" s="412">
        <f>IF($B$20='NTS9902'!$A$110,'NTS9902'!R27,IF($B$20='NTS9902'!$A$111,'NTS9902'!R48,IF($B$20='NTS9902'!$A$112,'NTS9902'!R69,IF($B$20='NTS9902'!$A$113,'NTS9902'!R89,"error"))))</f>
        <v>6.6452527038576736</v>
      </c>
      <c r="S27" s="411">
        <f>IF($B$20='NTS9902'!$A$110,'NTS9902'!S27,IF($B$20='NTS9902'!$A$111,'NTS9902'!S48,IF($B$20='NTS9902'!$A$112,'NTS9902'!S69,IF($B$20='NTS9902'!$A$113,'NTS9902'!S89,"error"))))</f>
        <v>5.4713154711716596</v>
      </c>
      <c r="T27" s="411"/>
      <c r="U27" s="413"/>
      <c r="V27" s="413"/>
      <c r="W27" s="413"/>
    </row>
    <row r="28" spans="1:23" ht="30" customHeight="1">
      <c r="A28" s="396"/>
      <c r="B28" s="411" t="s">
        <v>37</v>
      </c>
      <c r="C28" s="411">
        <f>IF($B$20='NTS9902'!$A$110,'NTS9902'!C28,IF($B$20='NTS9902'!$A$111,'NTS9902'!C49,IF($B$20='NTS9902'!$A$112,'NTS9902'!C70,IF($B$20='NTS9902'!$A$113,'NTS9902'!C90,"error"))))</f>
        <v>26.30174086029476</v>
      </c>
      <c r="D28" s="411">
        <f>IF($B$20='NTS9902'!$A$110,'NTS9902'!D28,IF($B$20='NTS9902'!$A$111,'NTS9902'!D49,IF($B$20='NTS9902'!$A$112,'NTS9902'!D70,IF($B$20='NTS9902'!$A$113,'NTS9902'!D90,"error"))))</f>
        <v>25.952725367396294</v>
      </c>
      <c r="E28" s="411">
        <f>IF($B$20='NTS9902'!$A$110,'NTS9902'!E28,IF($B$20='NTS9902'!$A$111,'NTS9902'!E49,IF($B$20='NTS9902'!$A$112,'NTS9902'!E70,IF($B$20='NTS9902'!$A$113,'NTS9902'!E90,"error"))))</f>
        <v>25.000607948221489</v>
      </c>
      <c r="F28" s="411">
        <f>IF($B$20='NTS9902'!$A$110,'NTS9902'!F28,IF($B$20='NTS9902'!$A$111,'NTS9902'!F49,IF($B$20='NTS9902'!$A$112,'NTS9902'!F70,IF($B$20='NTS9902'!$A$113,'NTS9902'!F90,"error"))))</f>
        <v>24.286670759676039</v>
      </c>
      <c r="G28" s="411">
        <f>IF($B$20='NTS9902'!$A$110,'NTS9902'!G28,IF($B$20='NTS9902'!$A$111,'NTS9902'!G49,IF($B$20='NTS9902'!$A$112,'NTS9902'!G70,IF($B$20='NTS9902'!$A$113,'NTS9902'!G90,"error"))))</f>
        <v>24.31838160588838</v>
      </c>
      <c r="H28" s="411">
        <f>IF($B$20='NTS9902'!$A$110,'NTS9902'!H28,IF($B$20='NTS9902'!$A$111,'NTS9902'!H49,IF($B$20='NTS9902'!$A$112,'NTS9902'!H70,IF($B$20='NTS9902'!$A$113,'NTS9902'!H90,"error"))))</f>
        <v>24.651072147564548</v>
      </c>
      <c r="I28" s="411">
        <f>IF($B$20='NTS9902'!$A$110,'NTS9902'!I28,IF($B$20='NTS9902'!$A$111,'NTS9902'!I49,IF($B$20='NTS9902'!$A$112,'NTS9902'!I70,IF($B$20='NTS9902'!$A$113,'NTS9902'!I90,"error"))))</f>
        <v>24.884564846239414</v>
      </c>
      <c r="J28" s="411">
        <f>IF($B$20='NTS9902'!$A$110,'NTS9902'!J28,IF($B$20='NTS9902'!$A$111,'NTS9902'!J49,IF($B$20='NTS9902'!$A$112,'NTS9902'!J70,IF($B$20='NTS9902'!$A$113,'NTS9902'!J90,"error"))))</f>
        <v>24.903628737141418</v>
      </c>
      <c r="K28" s="411">
        <f>IF($B$20='NTS9902'!$A$110,'NTS9902'!K28,IF($B$20='NTS9902'!$A$111,'NTS9902'!K49,IF($B$20='NTS9902'!$A$112,'NTS9902'!K70,IF($B$20='NTS9902'!$A$113,'NTS9902'!K90,"error"))))</f>
        <v>24.772588628418369</v>
      </c>
      <c r="L28" s="411">
        <f>IF($B$20='NTS9902'!$A$110,'NTS9902'!L28,IF($B$20='NTS9902'!$A$111,'NTS9902'!L49,IF($B$20='NTS9902'!$A$112,'NTS9902'!L70,IF($B$20='NTS9902'!$A$113,'NTS9902'!L90,"error"))))</f>
        <v>24.847538427639417</v>
      </c>
      <c r="M28" s="411">
        <f>IF($B$20='NTS9902'!$A$110,'NTS9902'!M28,IF($B$20='NTS9902'!$A$111,'NTS9902'!M49,IF($B$20='NTS9902'!$A$112,'NTS9902'!M70,IF($B$20='NTS9902'!$A$113,'NTS9902'!M90,"error"))))</f>
        <v>24.801085845430535</v>
      </c>
      <c r="N28" s="411">
        <f>IF($B$20='NTS9902'!$A$110,'NTS9902'!N28,IF($B$20='NTS9902'!$A$111,'NTS9902'!N49,IF($B$20='NTS9902'!$A$112,'NTS9902'!N70,IF($B$20='NTS9902'!$A$113,'NTS9902'!N90,"error"))))</f>
        <v>24.622757273569032</v>
      </c>
      <c r="O28" s="411">
        <f>IF($B$20='NTS9902'!$A$110,'NTS9902'!O28,IF($B$20='NTS9902'!$A$111,'NTS9902'!O49,IF($B$20='NTS9902'!$A$112,'NTS9902'!O70,IF($B$20='NTS9902'!$A$113,'NTS9902'!O90,"error"))))</f>
        <v>24.526007052993101</v>
      </c>
      <c r="P28" s="411">
        <f>IF($B$20='NTS9902'!$A$110,'NTS9902'!P28,IF($B$20='NTS9902'!$A$111,'NTS9902'!P49,IF($B$20='NTS9902'!$A$112,'NTS9902'!P70,IF($B$20='NTS9902'!$A$113,'NTS9902'!P90,"error"))))</f>
        <v>23.967582562025793</v>
      </c>
      <c r="Q28" s="411">
        <f>IF($B$20='NTS9902'!$A$110,'NTS9902'!Q28,IF($B$20='NTS9902'!$A$111,'NTS9902'!Q49,IF($B$20='NTS9902'!$A$112,'NTS9902'!Q70,IF($B$20='NTS9902'!$A$113,'NTS9902'!Q90,"error"))))</f>
        <v>23.604624118030305</v>
      </c>
      <c r="R28" s="412">
        <f>IF($B$20='NTS9902'!$A$110,'NTS9902'!R28,IF($B$20='NTS9902'!$A$111,'NTS9902'!R49,IF($B$20='NTS9902'!$A$112,'NTS9902'!R70,IF($B$20='NTS9902'!$A$113,'NTS9902'!R90,"error"))))</f>
        <v>23.870178554096075</v>
      </c>
      <c r="S28" s="411">
        <f>IF($B$20='NTS9902'!$A$110,'NTS9902'!S28,IF($B$20='NTS9902'!$A$111,'NTS9902'!S49,IF($B$20='NTS9902'!$A$112,'NTS9902'!S70,IF($B$20='NTS9902'!$A$113,'NTS9902'!S90,"error"))))</f>
        <v>23.9227896848532</v>
      </c>
      <c r="T28" s="411"/>
      <c r="U28" s="413"/>
      <c r="V28" s="413"/>
      <c r="W28" s="413"/>
    </row>
    <row r="29" spans="1:23">
      <c r="A29" s="396"/>
      <c r="B29" s="397"/>
      <c r="C29" s="397"/>
      <c r="D29" s="397"/>
      <c r="E29" s="397"/>
      <c r="F29" s="397"/>
      <c r="G29" s="397"/>
      <c r="H29" s="397"/>
      <c r="I29" s="397"/>
      <c r="J29" s="397"/>
      <c r="K29" s="397"/>
      <c r="L29" s="397"/>
      <c r="M29" s="397"/>
      <c r="N29" s="397"/>
      <c r="O29" s="397"/>
      <c r="P29" s="397"/>
      <c r="Q29" s="397"/>
      <c r="R29" s="398"/>
    </row>
    <row r="30" spans="1:23" ht="18.600000000000001" thickBot="1">
      <c r="A30" s="400" t="s">
        <v>235</v>
      </c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401"/>
      <c r="P30" s="397"/>
      <c r="Q30" s="397"/>
      <c r="R30" s="398"/>
    </row>
    <row r="31" spans="1:23" ht="22.5" customHeight="1">
      <c r="A31" s="392" t="s">
        <v>215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4"/>
    </row>
    <row r="32" spans="1:23">
      <c r="A32" s="396"/>
      <c r="B32" s="397"/>
      <c r="C32" s="397"/>
      <c r="D32" s="397"/>
      <c r="E32" s="397"/>
      <c r="F32" s="397"/>
      <c r="G32" s="397"/>
      <c r="H32" s="397"/>
      <c r="I32" s="397"/>
      <c r="J32" s="397"/>
      <c r="K32" s="397"/>
      <c r="L32" s="397"/>
      <c r="M32" s="397"/>
      <c r="N32" s="397"/>
      <c r="O32" s="397"/>
      <c r="P32" s="397"/>
      <c r="Q32" s="397"/>
      <c r="R32" s="398"/>
    </row>
    <row r="33" spans="1:18" ht="16.2">
      <c r="A33" s="399" t="s">
        <v>214</v>
      </c>
      <c r="B33" s="397" t="s">
        <v>64</v>
      </c>
      <c r="C33" s="397"/>
      <c r="D33" s="397"/>
      <c r="E33" s="397"/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7"/>
      <c r="R33" s="398"/>
    </row>
    <row r="34" spans="1:18">
      <c r="A34" s="396"/>
      <c r="B34" s="397"/>
      <c r="C34" s="397"/>
      <c r="D34" s="397"/>
      <c r="E34" s="397"/>
      <c r="F34" s="397"/>
      <c r="G34" s="397"/>
      <c r="H34" s="397"/>
      <c r="I34" s="397"/>
      <c r="J34" s="397"/>
      <c r="K34" s="397"/>
      <c r="L34" s="397"/>
      <c r="M34" s="397"/>
      <c r="N34" s="397"/>
      <c r="O34" s="397"/>
      <c r="P34" s="397"/>
      <c r="Q34" s="397"/>
      <c r="R34" s="398"/>
    </row>
    <row r="35" spans="1:18" ht="30" customHeight="1">
      <c r="A35" s="396"/>
      <c r="B35" s="397"/>
      <c r="C35" s="397"/>
      <c r="D35" s="397"/>
      <c r="E35" s="397"/>
      <c r="F35" s="397"/>
      <c r="G35" s="397"/>
      <c r="H35" s="397"/>
      <c r="I35" s="397"/>
      <c r="J35" s="397"/>
      <c r="K35" s="397"/>
      <c r="L35" s="397"/>
      <c r="M35" s="397"/>
      <c r="N35" s="397"/>
      <c r="O35" s="397"/>
      <c r="P35" s="397"/>
      <c r="Q35" s="397"/>
      <c r="R35" s="398"/>
    </row>
    <row r="36" spans="1:18" ht="30" customHeight="1">
      <c r="A36" s="396"/>
      <c r="B36" s="397"/>
      <c r="C36" s="397" t="s">
        <v>14</v>
      </c>
      <c r="D36" s="397" t="s">
        <v>15</v>
      </c>
      <c r="E36" s="397" t="s">
        <v>16</v>
      </c>
      <c r="F36" s="397" t="s">
        <v>17</v>
      </c>
      <c r="G36" s="397" t="s">
        <v>18</v>
      </c>
      <c r="H36" s="397" t="s">
        <v>19</v>
      </c>
      <c r="I36" s="397" t="s">
        <v>242</v>
      </c>
      <c r="J36" s="397" t="s">
        <v>244</v>
      </c>
      <c r="K36" s="397" t="s">
        <v>373</v>
      </c>
      <c r="L36" s="397" t="s">
        <v>432</v>
      </c>
      <c r="M36" s="397"/>
      <c r="N36" s="397"/>
      <c r="O36" s="397"/>
      <c r="P36" s="397"/>
      <c r="Q36" s="397"/>
      <c r="R36" s="398"/>
    </row>
    <row r="37" spans="1:18" ht="30" customHeight="1">
      <c r="A37" s="396"/>
      <c r="B37" s="397" t="s">
        <v>33</v>
      </c>
      <c r="C37" s="397">
        <f>HLOOKUP($B$33,'NTS9903'!$FS$9:$GH$27,15,FALSE)</f>
        <v>235.11419261225083</v>
      </c>
      <c r="D37" s="397">
        <f>HLOOKUP($B$33,'NTS9903'!$EZ$9:$FO$27,15,FALSE)</f>
        <v>229.92069976646638</v>
      </c>
      <c r="E37" s="397">
        <f>HLOOKUP($B$33,'NTS9903'!$EG$9:$EV$27,15,FALSE)</f>
        <v>233.252593471772</v>
      </c>
      <c r="F37" s="397">
        <f>HLOOKUP($B$33,'NTS9903'!$DN$9:$EC$27,15,FALSE)</f>
        <v>230.99496374191042</v>
      </c>
      <c r="G37" s="397">
        <f>HLOOKUP($B$33,'NTS9903'!$CU$9:$DJ$27,15,FALSE)</f>
        <v>221.14533820217713</v>
      </c>
      <c r="H37" s="397">
        <f>HLOOKUP($B$33,'NTS9903'!$CB$9:$CQ$27,15,FALSE)</f>
        <v>216.59532025885522</v>
      </c>
      <c r="I37" s="397">
        <f>HLOOKUP($B$33,'NTS9903'!$BI$9:$BX$27,15,FALSE)</f>
        <v>228.11637214639396</v>
      </c>
      <c r="J37" s="397">
        <f>HLOOKUP($B$33,'NTS9903'!$AP$9:$BE$27,15,FALSE)</f>
        <v>238.2939141172628</v>
      </c>
      <c r="K37" s="397">
        <f>HLOOKUP($B$33,'NTS9903'!$W$9:$AL$27,15,FALSE)</f>
        <v>250.80752103306747</v>
      </c>
      <c r="L37" s="397">
        <f>HLOOKUP($B$33,'NTS9903'!$C$9:$R$27,15,FALSE)</f>
        <v>253.577362358485</v>
      </c>
      <c r="M37" s="397"/>
      <c r="N37" s="397"/>
      <c r="O37" s="397"/>
      <c r="P37" s="397"/>
      <c r="Q37" s="397"/>
      <c r="R37" s="398"/>
    </row>
    <row r="38" spans="1:18" ht="30" customHeight="1">
      <c r="A38" s="396"/>
      <c r="B38" s="397" t="s">
        <v>34</v>
      </c>
      <c r="C38" s="397">
        <f>HLOOKUP($B$33,'NTS9903'!$FS$9:$GH$27,16,FALSE)</f>
        <v>266.00150774066668</v>
      </c>
      <c r="D38" s="397">
        <f>HLOOKUP($B$33,'NTS9903'!$EZ$9:$FO$27,16,FALSE)</f>
        <v>263.29840986271915</v>
      </c>
      <c r="E38" s="397">
        <f>HLOOKUP($B$33,'NTS9903'!$EG$9:$EV$27,16,FALSE)</f>
        <v>267.86651548927267</v>
      </c>
      <c r="F38" s="397">
        <f>HLOOKUP($B$33,'NTS9903'!$DN$9:$EC$27,16,FALSE)</f>
        <v>251.42281742225884</v>
      </c>
      <c r="G38" s="397">
        <f>HLOOKUP($B$33,'NTS9903'!$CU$9:$DJ$27,16,FALSE)</f>
        <v>241.18611087263628</v>
      </c>
      <c r="H38" s="397">
        <f>HLOOKUP($B$33,'NTS9903'!$CB$9:$CQ$27,16,FALSE)</f>
        <v>243.30394191001196</v>
      </c>
      <c r="I38" s="397">
        <f>HLOOKUP($B$33,'NTS9903'!$BI$9:$BX$27,16,FALSE)</f>
        <v>249.92023842861562</v>
      </c>
      <c r="J38" s="397">
        <f>HLOOKUP($B$33,'NTS9903'!$AP$9:$BE$27,16,FALSE)</f>
        <v>266.77767653595407</v>
      </c>
      <c r="K38" s="397">
        <f>HLOOKUP($B$33,'NTS9903'!$W$9:$AL$27,16,FALSE)</f>
        <v>278.15082999962698</v>
      </c>
      <c r="L38" s="397">
        <f>HLOOKUP($B$33,'NTS9903'!$C$9:$R$27,16,FALSE)</f>
        <v>278.89044744915299</v>
      </c>
      <c r="M38" s="397"/>
      <c r="N38" s="397"/>
      <c r="O38" s="397"/>
      <c r="P38" s="397"/>
      <c r="Q38" s="397"/>
      <c r="R38" s="398"/>
    </row>
    <row r="39" spans="1:18" ht="30" customHeight="1">
      <c r="A39" s="396"/>
      <c r="B39" s="397" t="s">
        <v>35</v>
      </c>
      <c r="C39" s="397">
        <f>HLOOKUP($B$33,'NTS9903'!$FS$9:$GH$27,17,FALSE)</f>
        <v>245.75223074393764</v>
      </c>
      <c r="D39" s="397">
        <f>HLOOKUP($B$33,'NTS9903'!$EZ$9:$FO$27,17,FALSE)</f>
        <v>236.80471832595305</v>
      </c>
      <c r="E39" s="397">
        <f>HLOOKUP($B$33,'NTS9903'!$EG$9:$EV$27,17,FALSE)</f>
        <v>210.0327359064259</v>
      </c>
      <c r="F39" s="397">
        <f>HLOOKUP($B$33,'NTS9903'!$DN$9:$EC$27,17,FALSE)</f>
        <v>207.81443324207166</v>
      </c>
      <c r="G39" s="397">
        <f>HLOOKUP($B$33,'NTS9903'!$CU$9:$DJ$27,17,FALSE)</f>
        <v>222.14128929867681</v>
      </c>
      <c r="H39" s="397">
        <f>HLOOKUP($B$33,'NTS9903'!$CB$9:$CQ$27,17,FALSE)</f>
        <v>209.7564302475588</v>
      </c>
      <c r="I39" s="397">
        <f>HLOOKUP($B$33,'NTS9903'!$BI$9:$BX$27,17,FALSE)</f>
        <v>236.50860841914945</v>
      </c>
      <c r="J39" s="397">
        <f>HLOOKUP($B$33,'NTS9903'!$AP$9:$BE$27,17,FALSE)</f>
        <v>268.90561179392336</v>
      </c>
      <c r="K39" s="397">
        <f>HLOOKUP($B$33,'NTS9903'!$W$9:$AL$27,17,FALSE)</f>
        <v>261.67129603987036</v>
      </c>
      <c r="L39" s="397">
        <f>HLOOKUP($B$33,'NTS9903'!$C$9:$R$27,17,FALSE)</f>
        <v>251.69995968813001</v>
      </c>
      <c r="M39" s="397"/>
      <c r="N39" s="397"/>
      <c r="O39" s="397"/>
      <c r="P39" s="397"/>
      <c r="Q39" s="397"/>
      <c r="R39" s="398"/>
    </row>
    <row r="40" spans="1:18" ht="30" customHeight="1">
      <c r="A40" s="396"/>
      <c r="B40" s="397" t="s">
        <v>36</v>
      </c>
      <c r="C40" s="397">
        <f>HLOOKUP($B$33,'NTS9903'!$FS$9:$GH$27,18,FALSE)</f>
        <v>142.30457019502131</v>
      </c>
      <c r="D40" s="397">
        <f>HLOOKUP($B$33,'NTS9903'!$EZ$9:$FO$27,18,FALSE)</f>
        <v>145.18537016634815</v>
      </c>
      <c r="E40" s="397">
        <f>HLOOKUP($B$33,'NTS9903'!$EG$9:$EV$27,18,FALSE)</f>
        <v>135.53121839879779</v>
      </c>
      <c r="F40" s="397">
        <f>HLOOKUP($B$33,'NTS9903'!$DN$9:$EC$27,18,FALSE)</f>
        <v>115.84851403484174</v>
      </c>
      <c r="G40" s="397">
        <f>HLOOKUP($B$33,'NTS9903'!$CU$9:$DJ$27,18,FALSE)</f>
        <v>115.48564945400558</v>
      </c>
      <c r="H40" s="397">
        <f>HLOOKUP($B$33,'NTS9903'!$CB$9:$CQ$27,18,FALSE)</f>
        <v>115.81434231268435</v>
      </c>
      <c r="I40" s="397">
        <f>HLOOKUP($B$33,'NTS9903'!$BI$9:$BX$27,18,FALSE)</f>
        <v>137.40209233888734</v>
      </c>
      <c r="J40" s="397">
        <f>HLOOKUP($B$33,'NTS9903'!$AP$9:$BE$27,18,FALSE)</f>
        <v>177.62859910617914</v>
      </c>
      <c r="K40" s="397">
        <f>HLOOKUP($B$33,'NTS9903'!$W$9:$AL$27,18,FALSE)</f>
        <v>188.52824484279165</v>
      </c>
      <c r="L40" s="397">
        <f>HLOOKUP($B$33,'NTS9903'!$C$9:$R$27,18,FALSE)</f>
        <v>157.722542479379</v>
      </c>
      <c r="M40" s="397"/>
      <c r="N40" s="397"/>
      <c r="O40" s="397"/>
      <c r="P40" s="397"/>
      <c r="Q40" s="397"/>
      <c r="R40" s="398"/>
    </row>
    <row r="41" spans="1:18" ht="30" customHeight="1">
      <c r="A41" s="396"/>
      <c r="B41" s="397" t="s">
        <v>37</v>
      </c>
      <c r="C41" s="397">
        <f>HLOOKUP($B$33,'NTS9903'!$FS$9:$GH$27,19,FALSE)</f>
        <v>242.38323466144331</v>
      </c>
      <c r="D41" s="397">
        <f>HLOOKUP($B$33,'NTS9903'!$EZ$9:$FO$27,19,FALSE)</f>
        <v>237.98474116691102</v>
      </c>
      <c r="E41" s="397">
        <f>HLOOKUP($B$33,'NTS9903'!$EG$9:$EV$27,19,FALSE)</f>
        <v>237.3360228974563</v>
      </c>
      <c r="F41" s="397">
        <f>HLOOKUP($B$33,'NTS9903'!$DN$9:$EC$27,19,FALSE)</f>
        <v>228.10025848000939</v>
      </c>
      <c r="G41" s="397">
        <f>HLOOKUP($B$33,'NTS9903'!$CU$9:$DJ$27,19,FALSE)</f>
        <v>221.52668735462706</v>
      </c>
      <c r="H41" s="397">
        <f>HLOOKUP($B$33,'NTS9903'!$CB$9:$CQ$27,19,FALSE)</f>
        <v>219.73028070177494</v>
      </c>
      <c r="I41" s="397">
        <f>HLOOKUP($B$33,'NTS9903'!$BI$9:$BX$27,19,FALSE)</f>
        <v>231.11119775062127</v>
      </c>
      <c r="J41" s="397">
        <f>HLOOKUP($B$33,'NTS9903'!$AP$9:$BE$27,19,FALSE)</f>
        <v>248.50270305135538</v>
      </c>
      <c r="K41" s="397">
        <f>HLOOKUP($B$33,'NTS9903'!$W$9:$AL$27,19,FALSE)</f>
        <v>258.57323762472731</v>
      </c>
      <c r="L41" s="397">
        <f>HLOOKUP($B$33,'NTS9903'!$C$9:$R$27,19,FALSE)</f>
        <v>256.13137811366801</v>
      </c>
      <c r="M41" s="397"/>
      <c r="N41" s="397"/>
      <c r="O41" s="397"/>
      <c r="P41" s="397"/>
      <c r="Q41" s="397"/>
      <c r="R41" s="398"/>
    </row>
    <row r="42" spans="1:18">
      <c r="A42" s="396"/>
      <c r="B42" s="397" t="str">
        <f>IF(B33='NTS9903'!GU56,"Other private transport = "&amp;'NTS9903'!AN29,IF(B33='NTS9903'!GU63,"Other public transport = "&amp;'NTS9903'!AN30,""))</f>
        <v/>
      </c>
      <c r="C42" s="397"/>
      <c r="D42" s="397"/>
      <c r="E42" s="397"/>
      <c r="F42" s="397"/>
      <c r="G42" s="397"/>
      <c r="H42" s="397"/>
      <c r="I42" s="397"/>
      <c r="J42" s="397"/>
      <c r="K42" s="397"/>
      <c r="L42" s="397"/>
      <c r="M42" s="397"/>
      <c r="N42" s="397"/>
      <c r="O42" s="397"/>
      <c r="P42" s="397"/>
      <c r="Q42" s="397"/>
      <c r="R42" s="398"/>
    </row>
    <row r="43" spans="1:18" ht="18.600000000000001" thickBot="1">
      <c r="A43" s="400" t="s">
        <v>235</v>
      </c>
      <c r="B43" s="397"/>
      <c r="C43" s="397"/>
      <c r="D43" s="397"/>
      <c r="E43" s="397"/>
      <c r="F43" s="397"/>
      <c r="G43" s="397"/>
      <c r="H43" s="397"/>
      <c r="I43" s="397"/>
      <c r="J43" s="397"/>
      <c r="K43" s="397"/>
      <c r="L43" s="397"/>
      <c r="M43" s="397"/>
      <c r="N43" s="397"/>
      <c r="O43" s="401"/>
      <c r="P43" s="397"/>
      <c r="Q43" s="397"/>
      <c r="R43" s="398"/>
    </row>
    <row r="44" spans="1:18" ht="22.5" customHeight="1">
      <c r="A44" s="392" t="s">
        <v>220</v>
      </c>
      <c r="B44" s="393"/>
      <c r="C44" s="393"/>
      <c r="D44" s="393"/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4"/>
    </row>
    <row r="45" spans="1:18">
      <c r="A45" s="396"/>
      <c r="B45" s="397"/>
      <c r="C45" s="397"/>
      <c r="D45" s="397"/>
      <c r="E45" s="397"/>
      <c r="F45" s="397"/>
      <c r="G45" s="397"/>
      <c r="H45" s="397"/>
      <c r="I45" s="397"/>
      <c r="J45" s="397"/>
      <c r="K45" s="397"/>
      <c r="L45" s="397"/>
      <c r="M45" s="397"/>
      <c r="N45" s="397"/>
      <c r="O45" s="397"/>
      <c r="P45" s="397"/>
      <c r="Q45" s="397"/>
      <c r="R45" s="398"/>
    </row>
    <row r="46" spans="1:18" ht="16.2">
      <c r="A46" s="399" t="s">
        <v>214</v>
      </c>
      <c r="B46" s="397" t="s">
        <v>64</v>
      </c>
      <c r="C46" s="397"/>
      <c r="D46" s="397"/>
      <c r="E46" s="397"/>
      <c r="F46" s="397"/>
      <c r="G46" s="397"/>
      <c r="H46" s="397"/>
      <c r="I46" s="397"/>
      <c r="J46" s="397"/>
      <c r="K46" s="397"/>
      <c r="L46" s="397"/>
      <c r="M46" s="397"/>
      <c r="N46" s="397"/>
      <c r="O46" s="397"/>
      <c r="P46" s="397"/>
      <c r="Q46" s="397"/>
      <c r="R46" s="398"/>
    </row>
    <row r="47" spans="1:18">
      <c r="A47" s="396"/>
      <c r="B47" s="397"/>
      <c r="C47" s="397"/>
      <c r="D47" s="397"/>
      <c r="E47" s="397"/>
      <c r="F47" s="397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8"/>
    </row>
    <row r="48" spans="1:18" ht="30" customHeight="1">
      <c r="A48" s="396"/>
      <c r="B48" s="397"/>
      <c r="C48" s="397"/>
      <c r="D48" s="397"/>
      <c r="E48" s="397"/>
      <c r="F48" s="397"/>
      <c r="G48" s="397"/>
      <c r="H48" s="397"/>
      <c r="I48" s="397"/>
      <c r="J48" s="397"/>
      <c r="K48" s="397"/>
      <c r="L48" s="397"/>
      <c r="M48" s="397"/>
      <c r="N48" s="397"/>
      <c r="O48" s="397"/>
      <c r="P48" s="397"/>
      <c r="Q48" s="397"/>
      <c r="R48" s="398"/>
    </row>
    <row r="49" spans="1:18" ht="30" customHeight="1">
      <c r="A49" s="396"/>
      <c r="B49" s="397"/>
      <c r="C49" s="397" t="s">
        <v>14</v>
      </c>
      <c r="D49" s="397" t="s">
        <v>15</v>
      </c>
      <c r="E49" s="397" t="s">
        <v>16</v>
      </c>
      <c r="F49" s="397" t="s">
        <v>17</v>
      </c>
      <c r="G49" s="397" t="s">
        <v>18</v>
      </c>
      <c r="H49" s="397" t="s">
        <v>19</v>
      </c>
      <c r="I49" s="397" t="s">
        <v>242</v>
      </c>
      <c r="J49" s="397" t="s">
        <v>244</v>
      </c>
      <c r="K49" s="397" t="s">
        <v>373</v>
      </c>
      <c r="L49" s="397" t="s">
        <v>432</v>
      </c>
      <c r="M49" s="397"/>
      <c r="N49" s="397"/>
      <c r="O49" s="397"/>
      <c r="P49" s="397"/>
      <c r="Q49" s="397"/>
      <c r="R49" s="398"/>
    </row>
    <row r="50" spans="1:18" ht="30" customHeight="1">
      <c r="A50" s="396"/>
      <c r="B50" s="397" t="s">
        <v>33</v>
      </c>
      <c r="C50" s="397">
        <f>HLOOKUP($B$46,'NTS9904'!$FS$9:$GH$27,15,FALSE)</f>
        <v>204.77242498923982</v>
      </c>
      <c r="D50" s="397">
        <f>HLOOKUP($B$46,'NTS9904'!$EZ$9:$FO$27,15,FALSE)</f>
        <v>200.61293804680628</v>
      </c>
      <c r="E50" s="397">
        <f>HLOOKUP($B$46,'NTS9904'!$EG$9:$EV$27,15,FALSE)</f>
        <v>202.85547668497452</v>
      </c>
      <c r="F50" s="397">
        <f>HLOOKUP($B$46,'NTS9904'!$DN$9:$EC$27,15,FALSE)</f>
        <v>206.15862654926678</v>
      </c>
      <c r="G50" s="397">
        <f>HLOOKUP($B$46,'NTS9904'!$CU$9:$DJ$27,15,FALSE)</f>
        <v>203.60339052814945</v>
      </c>
      <c r="H50" s="397">
        <f>HLOOKUP($B$46,'NTS9904'!$CB$9:$CQ$27,15,FALSE)</f>
        <v>200.23103740256951</v>
      </c>
      <c r="I50" s="397">
        <f>HLOOKUP($B$46,'NTS9904'!$BI$9:$BX$27,15,FALSE)</f>
        <v>206.38277923587304</v>
      </c>
      <c r="J50" s="397">
        <f>HLOOKUP($B$46,'NTS9904'!$AP$9:$BE$27,15,FALSE)</f>
        <v>210.16945322728327</v>
      </c>
      <c r="K50" s="397">
        <f>HLOOKUP($B$46,'NTS9904'!$W$9:$AL$27,15,FALSE)</f>
        <v>213.41230007597898</v>
      </c>
      <c r="L50" s="397">
        <f>HLOOKUP($B$46,'NTS9904'!$C$9:$R$27,15,FALSE)</f>
        <v>212.16274452048199</v>
      </c>
      <c r="M50" s="397"/>
      <c r="N50" s="397"/>
      <c r="O50" s="397"/>
      <c r="P50" s="397"/>
      <c r="Q50" s="397"/>
      <c r="R50" s="398"/>
    </row>
    <row r="51" spans="1:18" ht="30" customHeight="1">
      <c r="A51" s="396"/>
      <c r="B51" s="397" t="s">
        <v>34</v>
      </c>
      <c r="C51" s="397">
        <f>HLOOKUP($B$46,'NTS9904'!$FS$9:$GH$27,16,FALSE)</f>
        <v>220.00477458159594</v>
      </c>
      <c r="D51" s="397">
        <f>HLOOKUP($B$46,'NTS9904'!$EZ$9:$FO$27,16,FALSE)</f>
        <v>212.2659498748458</v>
      </c>
      <c r="E51" s="397">
        <f>HLOOKUP($B$46,'NTS9904'!$EG$9:$EV$27,16,FALSE)</f>
        <v>212.05081059776961</v>
      </c>
      <c r="F51" s="397">
        <f>HLOOKUP($B$46,'NTS9904'!$DN$9:$EC$27,16,FALSE)</f>
        <v>206.43311975967262</v>
      </c>
      <c r="G51" s="397">
        <f>HLOOKUP($B$46,'NTS9904'!$CU$9:$DJ$27,16,FALSE)</f>
        <v>203.3907053119562</v>
      </c>
      <c r="H51" s="397">
        <f>HLOOKUP($B$46,'NTS9904'!$CB$9:$CQ$27,16,FALSE)</f>
        <v>204.22985734521095</v>
      </c>
      <c r="I51" s="397">
        <f>HLOOKUP($B$46,'NTS9904'!$BI$9:$BX$27,16,FALSE)</f>
        <v>204.88826417017029</v>
      </c>
      <c r="J51" s="397">
        <f>HLOOKUP($B$46,'NTS9904'!$AP$9:$BE$27,16,FALSE)</f>
        <v>209.40233874324858</v>
      </c>
      <c r="K51" s="397">
        <f>HLOOKUP($B$46,'NTS9904'!$W$9:$AL$27,16,FALSE)</f>
        <v>218.34492983974573</v>
      </c>
      <c r="L51" s="397">
        <f>HLOOKUP($B$46,'NTS9904'!$C$9:$R$27,16,FALSE)</f>
        <v>222.523279138437</v>
      </c>
      <c r="M51" s="397"/>
      <c r="N51" s="397"/>
      <c r="O51" s="397"/>
      <c r="P51" s="397"/>
      <c r="Q51" s="397"/>
      <c r="R51" s="398"/>
    </row>
    <row r="52" spans="1:18" ht="30" customHeight="1">
      <c r="A52" s="396"/>
      <c r="B52" s="397" t="s">
        <v>35</v>
      </c>
      <c r="C52" s="397">
        <f>HLOOKUP($B$46,'NTS9904'!$FS$9:$GH$27,17,FALSE)</f>
        <v>163.79882841708454</v>
      </c>
      <c r="D52" s="397">
        <f>HLOOKUP($B$46,'NTS9904'!$EZ$9:$FO$27,17,FALSE)</f>
        <v>162.86558162970314</v>
      </c>
      <c r="E52" s="397">
        <f>HLOOKUP($B$46,'NTS9904'!$EG$9:$EV$27,17,FALSE)</f>
        <v>149.66531878471346</v>
      </c>
      <c r="F52" s="397">
        <f>HLOOKUP($B$46,'NTS9904'!$DN$9:$EC$27,17,FALSE)</f>
        <v>154.41883684099145</v>
      </c>
      <c r="G52" s="397">
        <f>HLOOKUP($B$46,'NTS9904'!$CU$9:$DJ$27,17,FALSE)</f>
        <v>170.16085918017549</v>
      </c>
      <c r="H52" s="397">
        <f>HLOOKUP($B$46,'NTS9904'!$CB$9:$CQ$27,17,FALSE)</f>
        <v>164.71956809559109</v>
      </c>
      <c r="I52" s="397">
        <f>HLOOKUP($B$46,'NTS9904'!$BI$9:$BX$27,17,FALSE)</f>
        <v>174.85642586664474</v>
      </c>
      <c r="J52" s="397">
        <f>HLOOKUP($B$46,'NTS9904'!$AP$9:$BE$27,17,FALSE)</f>
        <v>184.48630175662041</v>
      </c>
      <c r="K52" s="397">
        <f>HLOOKUP($B$46,'NTS9904'!$W$9:$AL$27,17,FALSE)</f>
        <v>183.5920449854741</v>
      </c>
      <c r="L52" s="397">
        <f>HLOOKUP($B$46,'NTS9904'!$C$9:$R$27,17,FALSE)</f>
        <v>182.82031479606599</v>
      </c>
      <c r="M52" s="397"/>
      <c r="N52" s="397"/>
      <c r="O52" s="397"/>
      <c r="P52" s="397"/>
      <c r="Q52" s="397"/>
      <c r="R52" s="398"/>
    </row>
    <row r="53" spans="1:18" ht="30" customHeight="1">
      <c r="A53" s="396"/>
      <c r="B53" s="397" t="s">
        <v>36</v>
      </c>
      <c r="C53" s="397">
        <f>HLOOKUP($B$46,'NTS9904'!$FS$9:$GH$27,18,FALSE)</f>
        <v>114.52690198822887</v>
      </c>
      <c r="D53" s="397">
        <f>HLOOKUP($B$46,'NTS9904'!$EZ$9:$FO$27,18,FALSE)</f>
        <v>116.10402831485538</v>
      </c>
      <c r="E53" s="397">
        <f>HLOOKUP($B$46,'NTS9904'!$EG$9:$EV$27,18,FALSE)</f>
        <v>111.04708365619165</v>
      </c>
      <c r="F53" s="397">
        <f>HLOOKUP($B$46,'NTS9904'!$DN$9:$EC$27,18,FALSE)</f>
        <v>101.08611847014858</v>
      </c>
      <c r="G53" s="397">
        <f>HLOOKUP($B$46,'NTS9904'!$CU$9:$DJ$27,18,FALSE)</f>
        <v>99.975243979515326</v>
      </c>
      <c r="H53" s="397">
        <f>HLOOKUP($B$46,'NTS9904'!$CB$9:$CQ$27,18,FALSE)</f>
        <v>98.419620029835571</v>
      </c>
      <c r="I53" s="397">
        <f>HLOOKUP($B$46,'NTS9904'!$BI$9:$BX$27,18,FALSE)</f>
        <v>109.82653986082708</v>
      </c>
      <c r="J53" s="397">
        <f>HLOOKUP($B$46,'NTS9904'!$AP$9:$BE$27,18,FALSE)</f>
        <v>140.69015302940207</v>
      </c>
      <c r="K53" s="397">
        <f>HLOOKUP($B$46,'NTS9904'!$W$9:$AL$27,18,FALSE)</f>
        <v>151.25962190615815</v>
      </c>
      <c r="L53" s="397">
        <f>HLOOKUP($B$46,'NTS9904'!$C$9:$R$27,18,FALSE)</f>
        <v>131.13900233485299</v>
      </c>
      <c r="M53" s="397"/>
      <c r="N53" s="397"/>
      <c r="O53" s="397"/>
      <c r="P53" s="397"/>
      <c r="Q53" s="397"/>
      <c r="R53" s="398"/>
    </row>
    <row r="54" spans="1:18" ht="30" customHeight="1">
      <c r="A54" s="396"/>
      <c r="B54" s="397" t="s">
        <v>37</v>
      </c>
      <c r="C54" s="397">
        <f>HLOOKUP($B$46,'NTS9904'!$FS$9:$GH$27,19,FALSE)</f>
        <v>200.611046530648</v>
      </c>
      <c r="D54" s="397">
        <f>HLOOKUP($B$46,'NTS9904'!$EZ$9:$FO$27,19,FALSE)</f>
        <v>195.22907960988903</v>
      </c>
      <c r="E54" s="397">
        <f>HLOOKUP($B$46,'NTS9904'!$EG$9:$EV$27,19,FALSE)</f>
        <v>193.69163426888801</v>
      </c>
      <c r="F54" s="397">
        <f>HLOOKUP($B$46,'NTS9904'!$DN$9:$EC$27,19,FALSE)</f>
        <v>192.85883537658268</v>
      </c>
      <c r="G54" s="397">
        <f>HLOOKUP($B$46,'NTS9904'!$CU$9:$DJ$27,19,FALSE)</f>
        <v>192.53277972569643</v>
      </c>
      <c r="H54" s="397">
        <f>HLOOKUP($B$46,'NTS9904'!$CB$9:$CQ$27,19,FALSE)</f>
        <v>190.90956062910914</v>
      </c>
      <c r="I54" s="397">
        <f>HLOOKUP($B$46,'NTS9904'!$BI$9:$BX$27,19,FALSE)</f>
        <v>195.2445646103329</v>
      </c>
      <c r="J54" s="397">
        <f>HLOOKUP($B$46,'NTS9904'!$AP$9:$BE$27,19,FALSE)</f>
        <v>201.88569955146022</v>
      </c>
      <c r="K54" s="397">
        <f>HLOOKUP($B$46,'NTS9904'!$W$9:$AL$27,19,FALSE)</f>
        <v>207.80761554770135</v>
      </c>
      <c r="L54" s="397">
        <f>HLOOKUP($B$46,'NTS9904'!$C$9:$R$27,19,FALSE)</f>
        <v>207.09744676491499</v>
      </c>
      <c r="M54" s="397"/>
      <c r="N54" s="397"/>
      <c r="O54" s="397"/>
      <c r="P54" s="397"/>
      <c r="Q54" s="397"/>
      <c r="R54" s="398"/>
    </row>
    <row r="55" spans="1:18">
      <c r="A55" s="396"/>
      <c r="B55" s="397" t="str">
        <f>IF(B46='NTS9904'!GU56,"Other private transport = "&amp;'NTS9904'!AN29,IF(B46='NTS9904'!GU63,"Other public transport = "&amp;'NTS9904'!AN30,""))</f>
        <v/>
      </c>
      <c r="C55" s="397"/>
      <c r="D55" s="397"/>
      <c r="E55" s="397"/>
      <c r="F55" s="397"/>
      <c r="G55" s="397"/>
      <c r="H55" s="397"/>
      <c r="I55" s="397"/>
      <c r="J55" s="397"/>
      <c r="K55" s="397"/>
      <c r="L55" s="397"/>
      <c r="M55" s="397"/>
      <c r="N55" s="397"/>
      <c r="O55" s="397"/>
      <c r="P55" s="397"/>
      <c r="Q55" s="397"/>
      <c r="R55" s="398"/>
    </row>
    <row r="56" spans="1:18" ht="18.600000000000001" thickBot="1">
      <c r="A56" s="400" t="s">
        <v>235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  <c r="M56" s="397"/>
      <c r="N56" s="397"/>
      <c r="O56" s="401"/>
      <c r="P56" s="397"/>
      <c r="Q56" s="397"/>
      <c r="R56" s="398"/>
    </row>
    <row r="57" spans="1:18" ht="22.5" customHeight="1">
      <c r="A57" s="392" t="s">
        <v>221</v>
      </c>
      <c r="B57" s="393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4"/>
    </row>
    <row r="58" spans="1:18">
      <c r="A58" s="396"/>
      <c r="B58" s="397"/>
      <c r="C58" s="397"/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8"/>
    </row>
    <row r="59" spans="1:18" ht="16.2">
      <c r="A59" s="399" t="s">
        <v>214</v>
      </c>
      <c r="B59" s="397" t="s">
        <v>100</v>
      </c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8"/>
    </row>
    <row r="60" spans="1:18">
      <c r="A60" s="396"/>
      <c r="B60" s="397"/>
      <c r="C60" s="397"/>
      <c r="D60" s="397"/>
      <c r="E60" s="397"/>
      <c r="F60" s="397"/>
      <c r="G60" s="397"/>
      <c r="H60" s="397"/>
      <c r="I60" s="397"/>
      <c r="J60" s="397"/>
      <c r="K60" s="397"/>
      <c r="L60" s="397"/>
      <c r="M60" s="397"/>
      <c r="N60" s="397"/>
      <c r="O60" s="397"/>
      <c r="P60" s="397"/>
      <c r="Q60" s="397"/>
      <c r="R60" s="398"/>
    </row>
    <row r="61" spans="1:18" ht="30" customHeight="1">
      <c r="A61" s="396"/>
      <c r="B61" s="397"/>
      <c r="C61" s="397"/>
      <c r="D61" s="397"/>
      <c r="E61" s="397"/>
      <c r="F61" s="397"/>
      <c r="G61" s="397"/>
      <c r="H61" s="397"/>
      <c r="I61" s="397"/>
      <c r="J61" s="397"/>
      <c r="K61" s="397"/>
      <c r="L61" s="397"/>
      <c r="M61" s="397"/>
      <c r="N61" s="397"/>
      <c r="O61" s="397"/>
      <c r="P61" s="397"/>
      <c r="Q61" s="397"/>
      <c r="R61" s="398"/>
    </row>
    <row r="62" spans="1:18" ht="30" customHeight="1">
      <c r="A62" s="396"/>
      <c r="B62" s="397"/>
      <c r="C62" s="397" t="s">
        <v>14</v>
      </c>
      <c r="D62" s="397" t="s">
        <v>15</v>
      </c>
      <c r="E62" s="397" t="s">
        <v>16</v>
      </c>
      <c r="F62" s="397" t="s">
        <v>17</v>
      </c>
      <c r="G62" s="397" t="s">
        <v>18</v>
      </c>
      <c r="H62" s="397" t="s">
        <v>19</v>
      </c>
      <c r="I62" s="397" t="s">
        <v>242</v>
      </c>
      <c r="J62" s="397" t="s">
        <v>244</v>
      </c>
      <c r="K62" s="397" t="s">
        <v>373</v>
      </c>
      <c r="L62" s="397" t="s">
        <v>432</v>
      </c>
      <c r="M62" s="397"/>
      <c r="N62" s="397"/>
      <c r="O62" s="397"/>
      <c r="P62" s="397"/>
      <c r="Q62" s="397"/>
      <c r="R62" s="398"/>
    </row>
    <row r="63" spans="1:18" ht="30" customHeight="1">
      <c r="A63" s="396"/>
      <c r="B63" s="397" t="s">
        <v>33</v>
      </c>
      <c r="C63" s="397">
        <f>HLOOKUP($B$59,'NTS9906'!$ER$9:$FD$27,15,FALSE)</f>
        <v>149.02575368484131</v>
      </c>
      <c r="D63" s="397">
        <f>HLOOKUP($B$59,'NTS9906'!$EB$9:$EN$27,15,FALSE)</f>
        <v>146.13113427033056</v>
      </c>
      <c r="E63" s="397">
        <f>HLOOKUP($B$59,'NTS9906'!$DL$9:$DX$27,15,FALSE)</f>
        <v>144.23790517381047</v>
      </c>
      <c r="F63" s="397">
        <f>HLOOKUP($B$59,'NTS9906'!$CV$9:$DH$27,15,FALSE)</f>
        <v>147.66173553786851</v>
      </c>
      <c r="G63" s="397">
        <f>HLOOKUP($B$59,'NTS9906'!$CF$9:$CR$27,15,FALSE)</f>
        <v>148.47489487988591</v>
      </c>
      <c r="H63" s="397">
        <f>HLOOKUP($B$59,'NTS9906'!$BP$9:$CB$27,15,FALSE)</f>
        <v>149.63873041748889</v>
      </c>
      <c r="I63" s="397">
        <f>HLOOKUP($B$59,'NTS9906'!$AZ$9:$BL$27,15,FALSE)</f>
        <v>150.99840551409761</v>
      </c>
      <c r="J63" s="397">
        <f>HLOOKUP($B$59,'NTS9906'!$AJ$9:$AV$27,15,FALSE)</f>
        <v>150.23109260599631</v>
      </c>
      <c r="K63" s="397">
        <f>HLOOKUP($B$59,'NTS9906'!$T$9:$AF$27,15,FALSE)</f>
        <v>148.43218216850687</v>
      </c>
      <c r="L63" s="397">
        <f>HLOOKUP($B$59,'NTS9906'!$C$9:$O$27,15,FALSE)</f>
        <v>151.00681631979299</v>
      </c>
      <c r="M63" s="397"/>
      <c r="N63" s="397"/>
      <c r="O63" s="397"/>
      <c r="P63" s="397"/>
      <c r="Q63" s="397"/>
      <c r="R63" s="398"/>
    </row>
    <row r="64" spans="1:18" ht="30" customHeight="1">
      <c r="A64" s="396"/>
      <c r="B64" s="397" t="s">
        <v>34</v>
      </c>
      <c r="C64" s="397">
        <f>HLOOKUP($B$59,'NTS9906'!$ER$9:$FD$27,16,FALSE)</f>
        <v>154.64402468786699</v>
      </c>
      <c r="D64" s="397">
        <f>HLOOKUP($B$59,'NTS9906'!$EB$9:$EN$27,16,FALSE)</f>
        <v>156.50128213645726</v>
      </c>
      <c r="E64" s="397">
        <f>HLOOKUP($B$59,'NTS9906'!$DL$9:$DX$27,16,FALSE)</f>
        <v>155.02122302072345</v>
      </c>
      <c r="F64" s="397">
        <f>HLOOKUP($B$59,'NTS9906'!$CV$9:$DH$27,16,FALSE)</f>
        <v>151.58171256587374</v>
      </c>
      <c r="G64" s="397">
        <f>HLOOKUP($B$59,'NTS9906'!$CF$9:$CR$27,16,FALSE)</f>
        <v>151.71145650390162</v>
      </c>
      <c r="H64" s="397">
        <f>HLOOKUP($B$59,'NTS9906'!$BP$9:$CB$27,16,FALSE)</f>
        <v>148.8748287822913</v>
      </c>
      <c r="I64" s="397">
        <f>HLOOKUP($B$59,'NTS9906'!$AZ$9:$BL$27,16,FALSE)</f>
        <v>143.50941142232972</v>
      </c>
      <c r="J64" s="397">
        <f>HLOOKUP($B$59,'NTS9906'!$AJ$9:$AV$27,16,FALSE)</f>
        <v>144.37887581112196</v>
      </c>
      <c r="K64" s="397">
        <f>HLOOKUP($B$59,'NTS9906'!$T$9:$AF$27,16,FALSE)</f>
        <v>147.36848716192986</v>
      </c>
      <c r="L64" s="397">
        <f>HLOOKUP($B$59,'NTS9906'!$C$9:$O$27,16,FALSE)</f>
        <v>143.71149014816299</v>
      </c>
      <c r="M64" s="397"/>
      <c r="N64" s="397"/>
      <c r="O64" s="397"/>
      <c r="P64" s="397"/>
      <c r="Q64" s="397"/>
      <c r="R64" s="398"/>
    </row>
    <row r="65" spans="1:18" ht="30" customHeight="1">
      <c r="A65" s="396"/>
      <c r="B65" s="397" t="s">
        <v>35</v>
      </c>
      <c r="C65" s="397">
        <f>HLOOKUP($B$59,'NTS9906'!$ER$9:$FD$27,17,FALSE)</f>
        <v>142.4307584377126</v>
      </c>
      <c r="D65" s="397">
        <f>HLOOKUP($B$59,'NTS9906'!$EB$9:$EN$27,17,FALSE)</f>
        <v>150.39742321352142</v>
      </c>
      <c r="E65" s="397">
        <f>HLOOKUP($B$59,'NTS9906'!$DL$9:$DX$27,17,FALSE)</f>
        <v>148.72618170183054</v>
      </c>
      <c r="F65" s="397">
        <f>HLOOKUP($B$59,'NTS9906'!$CV$9:$DH$27,17,FALSE)</f>
        <v>138.4997994557331</v>
      </c>
      <c r="G65" s="397">
        <f>HLOOKUP($B$59,'NTS9906'!$CF$9:$CR$27,17,FALSE)</f>
        <v>138.4756947464989</v>
      </c>
      <c r="H65" s="397">
        <f>HLOOKUP($B$59,'NTS9906'!$BP$9:$CB$27,17,FALSE)</f>
        <v>134.95222310513802</v>
      </c>
      <c r="I65" s="397">
        <f>HLOOKUP($B$59,'NTS9906'!$AZ$9:$BL$27,17,FALSE)</f>
        <v>133.8706489490348</v>
      </c>
      <c r="J65" s="397">
        <f>HLOOKUP($B$59,'NTS9906'!$AJ$9:$AV$27,17,FALSE)</f>
        <v>138.79831255632379</v>
      </c>
      <c r="K65" s="397">
        <f>HLOOKUP($B$59,'NTS9906'!$T$9:$AF$27,17,FALSE)</f>
        <v>130.89634562655095</v>
      </c>
      <c r="L65" s="397">
        <f>HLOOKUP($B$59,'NTS9906'!$C$9:$O$27,17,FALSE)</f>
        <v>120.165199790109</v>
      </c>
      <c r="M65" s="397"/>
      <c r="N65" s="397"/>
      <c r="O65" s="397"/>
      <c r="P65" s="397"/>
      <c r="Q65" s="397"/>
      <c r="R65" s="398"/>
    </row>
    <row r="66" spans="1:18" ht="30" customHeight="1">
      <c r="A66" s="396"/>
      <c r="B66" s="397" t="s">
        <v>36</v>
      </c>
      <c r="C66" s="397">
        <f>HLOOKUP($B$59,'NTS9906'!$ER$9:$FD$27,18,FALSE)</f>
        <v>123.06221156299657</v>
      </c>
      <c r="D66" s="397">
        <f>HLOOKUP($B$59,'NTS9906'!$EB$9:$EN$27,18,FALSE)</f>
        <v>125.49691596388554</v>
      </c>
      <c r="E66" s="397">
        <f>HLOOKUP($B$59,'NTS9906'!$DL$9:$DX$27,18,FALSE)</f>
        <v>125.84363626446024</v>
      </c>
      <c r="F66" s="397">
        <f>HLOOKUP($B$59,'NTS9906'!$CV$9:$DH$27,18,FALSE)</f>
        <v>123.79371557497743</v>
      </c>
      <c r="G66" s="397">
        <f>HLOOKUP($B$59,'NTS9906'!$CF$9:$CR$27,18,FALSE)</f>
        <v>124.43695914349161</v>
      </c>
      <c r="H66" s="397">
        <f>HLOOKUP($B$59,'NTS9906'!$BP$9:$CB$27,18,FALSE)</f>
        <v>123.8182005178727</v>
      </c>
      <c r="I66" s="397">
        <f>HLOOKUP($B$59,'NTS9906'!$AZ$9:$BL$27,18,FALSE)</f>
        <v>122.98032567048094</v>
      </c>
      <c r="J66" s="397">
        <f>HLOOKUP($B$59,'NTS9906'!$AJ$9:$AV$27,18,FALSE)</f>
        <v>121.74352960418217</v>
      </c>
      <c r="K66" s="397">
        <f>HLOOKUP($B$59,'NTS9906'!$T$9:$AF$27,18,FALSE)</f>
        <v>123.2385269286802</v>
      </c>
      <c r="L66" s="397">
        <f>HLOOKUP($B$59,'NTS9906'!$C$9:$O$27,18,FALSE)</f>
        <v>117.766692225029</v>
      </c>
      <c r="M66" s="397"/>
      <c r="N66" s="397"/>
      <c r="O66" s="397"/>
      <c r="P66" s="397"/>
      <c r="Q66" s="397"/>
      <c r="R66" s="398"/>
    </row>
    <row r="67" spans="1:18" ht="30" customHeight="1">
      <c r="A67" s="396"/>
      <c r="B67" s="397" t="s">
        <v>37</v>
      </c>
      <c r="C67" s="397">
        <f>HLOOKUP($B$59,'NTS9906'!$ER$9:$FD$27,19,FALSE)</f>
        <v>148.85213473306749</v>
      </c>
      <c r="D67" s="397">
        <f>HLOOKUP($B$59,'NTS9906'!$EB$9:$EN$27,19,FALSE)</f>
        <v>149.29726428549043</v>
      </c>
      <c r="E67" s="397">
        <f>HLOOKUP($B$59,'NTS9906'!$DL$9:$DX$27,19,FALSE)</f>
        <v>147.68249757808235</v>
      </c>
      <c r="F67" s="397">
        <f>HLOOKUP($B$59,'NTS9906'!$CV$9:$DH$27,19,FALSE)</f>
        <v>146.53043562104114</v>
      </c>
      <c r="G67" s="397">
        <f>HLOOKUP($B$59,'NTS9906'!$CF$9:$CR$27,19,FALSE)</f>
        <v>147.13466847551763</v>
      </c>
      <c r="H67" s="397">
        <f>HLOOKUP($B$59,'NTS9906'!$BP$9:$CB$27,19,FALSE)</f>
        <v>146.01134961447661</v>
      </c>
      <c r="I67" s="397">
        <f>HLOOKUP($B$59,'NTS9906'!$AZ$9:$BL$27,19,FALSE)</f>
        <v>143.99836840435037</v>
      </c>
      <c r="J67" s="397">
        <f>HLOOKUP($B$59,'NTS9906'!$AJ$9:$AV$27,19,FALSE)</f>
        <v>144.3420665630571</v>
      </c>
      <c r="K67" s="397">
        <f>HLOOKUP($B$59,'NTS9906'!$T$9:$AF$27,19,FALSE)</f>
        <v>144.34070902310731</v>
      </c>
      <c r="L67" s="397">
        <f>HLOOKUP($B$59,'NTS9906'!$C$9:$O$27,19,FALSE)</f>
        <v>142.254236566288</v>
      </c>
      <c r="M67" s="397"/>
      <c r="N67" s="397"/>
      <c r="O67" s="397"/>
      <c r="P67" s="397"/>
      <c r="Q67" s="397"/>
      <c r="R67" s="398"/>
    </row>
    <row r="68" spans="1:18">
      <c r="A68" s="396"/>
      <c r="B68" s="397"/>
      <c r="C68" s="397"/>
      <c r="D68" s="397"/>
      <c r="E68" s="397"/>
      <c r="F68" s="397"/>
      <c r="G68" s="397"/>
      <c r="H68" s="397"/>
      <c r="I68" s="397"/>
      <c r="J68" s="397"/>
      <c r="K68" s="397"/>
      <c r="L68" s="397"/>
      <c r="M68" s="397"/>
      <c r="N68" s="397"/>
      <c r="O68" s="397"/>
      <c r="P68" s="397"/>
      <c r="Q68" s="397"/>
      <c r="R68" s="398"/>
    </row>
    <row r="69" spans="1:18" ht="18.600000000000001" thickBot="1">
      <c r="A69" s="400" t="s">
        <v>235</v>
      </c>
      <c r="B69" s="397"/>
      <c r="C69" s="397"/>
      <c r="D69" s="397"/>
      <c r="E69" s="397"/>
      <c r="F69" s="397"/>
      <c r="G69" s="397"/>
      <c r="H69" s="397"/>
      <c r="I69" s="397"/>
      <c r="J69" s="397"/>
      <c r="K69" s="397"/>
      <c r="L69" s="397"/>
      <c r="M69" s="397"/>
      <c r="N69" s="397"/>
      <c r="O69" s="401"/>
      <c r="P69" s="397"/>
      <c r="Q69" s="397"/>
      <c r="R69" s="398"/>
    </row>
    <row r="70" spans="1:18" ht="22.5" customHeight="1">
      <c r="A70" s="392" t="s">
        <v>222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  <c r="M70" s="393"/>
      <c r="N70" s="393"/>
      <c r="O70" s="393"/>
      <c r="P70" s="393"/>
      <c r="Q70" s="393"/>
      <c r="R70" s="394"/>
    </row>
    <row r="71" spans="1:18">
      <c r="A71" s="396"/>
      <c r="B71" s="397"/>
      <c r="C71" s="397"/>
      <c r="D71" s="397"/>
      <c r="E71" s="397"/>
      <c r="F71" s="397"/>
      <c r="G71" s="397"/>
      <c r="H71" s="397"/>
      <c r="I71" s="397"/>
      <c r="J71" s="397"/>
      <c r="K71" s="397"/>
      <c r="L71" s="397"/>
      <c r="M71" s="397"/>
      <c r="N71" s="397"/>
      <c r="O71" s="397"/>
      <c r="P71" s="397"/>
      <c r="Q71" s="397"/>
      <c r="R71" s="398"/>
    </row>
    <row r="72" spans="1:18" ht="16.2">
      <c r="A72" s="399" t="s">
        <v>214</v>
      </c>
      <c r="B72" s="397" t="s">
        <v>100</v>
      </c>
      <c r="C72" s="397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8"/>
    </row>
    <row r="73" spans="1:18">
      <c r="A73" s="396"/>
      <c r="B73" s="397"/>
      <c r="C73" s="397"/>
      <c r="D73" s="397"/>
      <c r="E73" s="397"/>
      <c r="F73" s="397"/>
      <c r="G73" s="397"/>
      <c r="H73" s="397"/>
      <c r="I73" s="397"/>
      <c r="J73" s="397"/>
      <c r="K73" s="397"/>
      <c r="L73" s="397"/>
      <c r="M73" s="397"/>
      <c r="N73" s="397"/>
      <c r="O73" s="397"/>
      <c r="P73" s="397"/>
      <c r="Q73" s="397"/>
      <c r="R73" s="398"/>
    </row>
    <row r="74" spans="1:18" ht="30" customHeight="1">
      <c r="A74" s="396"/>
      <c r="B74" s="397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8"/>
    </row>
    <row r="75" spans="1:18" ht="30" customHeight="1">
      <c r="A75" s="396"/>
      <c r="B75" s="397"/>
      <c r="C75" s="397" t="s">
        <v>14</v>
      </c>
      <c r="D75" s="397" t="s">
        <v>15</v>
      </c>
      <c r="E75" s="397" t="s">
        <v>16</v>
      </c>
      <c r="F75" s="397" t="s">
        <v>17</v>
      </c>
      <c r="G75" s="397" t="s">
        <v>18</v>
      </c>
      <c r="H75" s="397" t="s">
        <v>19</v>
      </c>
      <c r="I75" s="397" t="s">
        <v>242</v>
      </c>
      <c r="J75" s="397" t="s">
        <v>244</v>
      </c>
      <c r="K75" s="397" t="s">
        <v>373</v>
      </c>
      <c r="L75" s="397" t="s">
        <v>432</v>
      </c>
      <c r="M75" s="397"/>
      <c r="N75" s="397"/>
      <c r="O75" s="397"/>
      <c r="P75" s="397"/>
      <c r="Q75" s="397"/>
      <c r="R75" s="398"/>
    </row>
    <row r="76" spans="1:18" ht="30" customHeight="1">
      <c r="A76" s="396"/>
      <c r="B76" s="397" t="s">
        <v>33</v>
      </c>
      <c r="C76" s="397">
        <f>HLOOKUP($B$72,'NTS9907'!$ER$9:$FD$27,15,FALSE)</f>
        <v>1166.1882457325205</v>
      </c>
      <c r="D76" s="397">
        <f>HLOOKUP($B$72,'NTS9907'!$EB$9:$EN$27,15,FALSE)</f>
        <v>1118.6051961946723</v>
      </c>
      <c r="E76" s="397">
        <f>HLOOKUP($B$72,'NTS9907'!$DL$9:$DX$27,15,FALSE)</f>
        <v>1103.1602430550608</v>
      </c>
      <c r="F76" s="397">
        <f>HLOOKUP($B$72,'NTS9907'!$CV$9:$DH$27,15,FALSE)</f>
        <v>1159.2919066103034</v>
      </c>
      <c r="G76" s="397">
        <f>HLOOKUP($B$72,'NTS9907'!$CF$9:$CR$27,15,FALSE)</f>
        <v>1151.9863852753786</v>
      </c>
      <c r="H76" s="397">
        <f>HLOOKUP($B$72,'NTS9907'!$BP$9:$CB$27,15,FALSE)</f>
        <v>1174.9013676208235</v>
      </c>
      <c r="I76" s="397">
        <f>HLOOKUP($B$72,'NTS9907'!$AZ$9:$BL$27,15,FALSE)</f>
        <v>1183.0256682537304</v>
      </c>
      <c r="J76" s="397">
        <f>HLOOKUP($B$72,'NTS9907'!$AJ$9:$AV$27,15,FALSE)</f>
        <v>1184.2471701430577</v>
      </c>
      <c r="K76" s="397">
        <f>HLOOKUP($B$72,'NTS9907'!$T$9:$AF$27,15,FALSE)</f>
        <v>1170.1902044137357</v>
      </c>
      <c r="L76" s="397">
        <f>HLOOKUP($B$72,'NTS9907'!$C$9:$O$27,15,FALSE)</f>
        <v>1160.2124152118599</v>
      </c>
      <c r="M76" s="397"/>
      <c r="N76" s="397"/>
      <c r="O76" s="397"/>
      <c r="P76" s="397"/>
      <c r="Q76" s="397"/>
      <c r="R76" s="398"/>
    </row>
    <row r="77" spans="1:18" ht="30" customHeight="1">
      <c r="A77" s="396"/>
      <c r="B77" s="397" t="s">
        <v>34</v>
      </c>
      <c r="C77" s="397">
        <f>HLOOKUP($B$72,'NTS9907'!$ER$9:$FD$27,16,FALSE)</f>
        <v>1328.3346205720838</v>
      </c>
      <c r="D77" s="397">
        <f>HLOOKUP($B$72,'NTS9907'!$EB$9:$EN$27,16,FALSE)</f>
        <v>1421.962806487805</v>
      </c>
      <c r="E77" s="397">
        <f>HLOOKUP($B$72,'NTS9907'!$DL$9:$DX$27,16,FALSE)</f>
        <v>1405.6992211923161</v>
      </c>
      <c r="F77" s="397">
        <f>HLOOKUP($B$72,'NTS9907'!$CV$9:$DH$27,16,FALSE)</f>
        <v>1338.1236498245908</v>
      </c>
      <c r="G77" s="397">
        <f>HLOOKUP($B$72,'NTS9907'!$CF$9:$CR$27,16,FALSE)</f>
        <v>1320.9370203856433</v>
      </c>
      <c r="H77" s="397">
        <f>HLOOKUP($B$72,'NTS9907'!$BP$9:$CB$27,16,FALSE)</f>
        <v>1316.6026649058792</v>
      </c>
      <c r="I77" s="397">
        <f>HLOOKUP($B$72,'NTS9907'!$AZ$9:$BL$27,16,FALSE)</f>
        <v>1309.200631847966</v>
      </c>
      <c r="J77" s="397">
        <f>HLOOKUP($B$72,'NTS9907'!$AJ$9:$AV$27,16,FALSE)</f>
        <v>1315.5377492475886</v>
      </c>
      <c r="K77" s="397">
        <f>HLOOKUP($B$72,'NTS9907'!$T$9:$AF$27,16,FALSE)</f>
        <v>1326.8832610644356</v>
      </c>
      <c r="L77" s="397">
        <f>HLOOKUP($B$72,'NTS9907'!$C$9:$O$27,16,FALSE)</f>
        <v>1329.8362607968299</v>
      </c>
      <c r="M77" s="397"/>
      <c r="N77" s="397"/>
      <c r="O77" s="397"/>
      <c r="P77" s="397"/>
      <c r="Q77" s="397"/>
      <c r="R77" s="398"/>
    </row>
    <row r="78" spans="1:18" ht="30" customHeight="1">
      <c r="A78" s="396"/>
      <c r="B78" s="397" t="s">
        <v>35</v>
      </c>
      <c r="C78" s="397">
        <f>HLOOKUP($B$72,'NTS9907'!$ER$9:$FD$27,17,FALSE)</f>
        <v>1557.6278738893623</v>
      </c>
      <c r="D78" s="397">
        <f>HLOOKUP($B$72,'NTS9907'!$EB$9:$EN$27,17,FALSE)</f>
        <v>1667.9548353072007</v>
      </c>
      <c r="E78" s="397">
        <f>HLOOKUP($B$72,'NTS9907'!$DL$9:$DX$27,17,FALSE)</f>
        <v>1558.1455693501168</v>
      </c>
      <c r="F78" s="397">
        <f>HLOOKUP($B$72,'NTS9907'!$CV$9:$DH$27,17,FALSE)</f>
        <v>1471.2199144207345</v>
      </c>
      <c r="G78" s="397">
        <f>HLOOKUP($B$72,'NTS9907'!$CF$9:$CR$27,17,FALSE)</f>
        <v>1561.0867212329015</v>
      </c>
      <c r="H78" s="397">
        <f>HLOOKUP($B$72,'NTS9907'!$BP$9:$CB$27,17,FALSE)</f>
        <v>1601.8364972948661</v>
      </c>
      <c r="I78" s="397">
        <f>HLOOKUP($B$72,'NTS9907'!$AZ$9:$BL$27,17,FALSE)</f>
        <v>1620.8977335371953</v>
      </c>
      <c r="J78" s="397">
        <f>HLOOKUP($B$72,'NTS9907'!$AJ$9:$AV$27,17,FALSE)</f>
        <v>1600.2850871073972</v>
      </c>
      <c r="K78" s="397">
        <f>HLOOKUP($B$72,'NTS9907'!$T$9:$AF$27,17,FALSE)</f>
        <v>1514.3613927795259</v>
      </c>
      <c r="L78" s="397">
        <f>HLOOKUP($B$72,'NTS9907'!$C$9:$O$27,17,FALSE)</f>
        <v>1337.20395259214</v>
      </c>
      <c r="M78" s="397"/>
      <c r="N78" s="397"/>
      <c r="O78" s="397"/>
      <c r="P78" s="397"/>
      <c r="Q78" s="397"/>
      <c r="R78" s="398"/>
    </row>
    <row r="79" spans="1:18" ht="30" customHeight="1">
      <c r="A79" s="396"/>
      <c r="B79" s="397" t="s">
        <v>36</v>
      </c>
      <c r="C79" s="397">
        <f>HLOOKUP($B$72,'NTS9907'!$ER$9:$FD$27,18,FALSE)</f>
        <v>1604.8829160842033</v>
      </c>
      <c r="D79" s="397">
        <f>HLOOKUP($B$72,'NTS9907'!$EB$9:$EN$27,18,FALSE)</f>
        <v>1568.8002933322564</v>
      </c>
      <c r="E79" s="397">
        <f>HLOOKUP($B$72,'NTS9907'!$DL$9:$DX$27,18,FALSE)</f>
        <v>1547.6114001292431</v>
      </c>
      <c r="F79" s="397">
        <f>HLOOKUP($B$72,'NTS9907'!$CV$9:$DH$27,18,FALSE)</f>
        <v>1527.4657183087857</v>
      </c>
      <c r="G79" s="397">
        <f>HLOOKUP($B$72,'NTS9907'!$CF$9:$CR$27,18,FALSE)</f>
        <v>1481.2021862612578</v>
      </c>
      <c r="H79" s="397">
        <f>HLOOKUP($B$72,'NTS9907'!$BP$9:$CB$27,18,FALSE)</f>
        <v>1502.7095796868985</v>
      </c>
      <c r="I79" s="397">
        <f>HLOOKUP($B$72,'NTS9907'!$AZ$9:$BL$27,18,FALSE)</f>
        <v>1500.3250837528001</v>
      </c>
      <c r="J79" s="397">
        <f>HLOOKUP($B$72,'NTS9907'!$AJ$9:$AV$27,18,FALSE)</f>
        <v>1470.8193611352256</v>
      </c>
      <c r="K79" s="397">
        <f>HLOOKUP($B$72,'NTS9907'!$T$9:$AF$27,18,FALSE)</f>
        <v>1451.4483840757375</v>
      </c>
      <c r="L79" s="397">
        <f>HLOOKUP($B$72,'NTS9907'!$C$9:$O$27,18,FALSE)</f>
        <v>1465.77859664538</v>
      </c>
      <c r="M79" s="397"/>
      <c r="N79" s="397"/>
      <c r="O79" s="397"/>
      <c r="P79" s="397"/>
      <c r="Q79" s="397"/>
      <c r="R79" s="398"/>
    </row>
    <row r="80" spans="1:18" ht="30" customHeight="1">
      <c r="A80" s="396"/>
      <c r="B80" s="397" t="s">
        <v>37</v>
      </c>
      <c r="C80" s="397">
        <f>HLOOKUP($B$72,'NTS9907'!$ER$9:$FD$27,19,FALSE)</f>
        <v>1306.3092588908366</v>
      </c>
      <c r="D80" s="397">
        <f>HLOOKUP($B$72,'NTS9907'!$EB$9:$EN$27,19,FALSE)</f>
        <v>1336.3926517874509</v>
      </c>
      <c r="E80" s="397">
        <f>HLOOKUP($B$72,'NTS9907'!$DL$9:$DX$27,19,FALSE)</f>
        <v>1315.2872724611846</v>
      </c>
      <c r="F80" s="397">
        <f>HLOOKUP($B$72,'NTS9907'!$CV$9:$DH$27,19,FALSE)</f>
        <v>1294.8728675806117</v>
      </c>
      <c r="G80" s="397">
        <f>HLOOKUP($B$72,'NTS9907'!$CF$9:$CR$27,19,FALSE)</f>
        <v>1285.0383091930253</v>
      </c>
      <c r="H80" s="397">
        <f>HLOOKUP($B$72,'NTS9907'!$BP$9:$CB$27,19,FALSE)</f>
        <v>1299.2121466836431</v>
      </c>
      <c r="I80" s="397">
        <f>HLOOKUP($B$72,'NTS9907'!$AZ$9:$BL$27,19,FALSE)</f>
        <v>1302.2300893523613</v>
      </c>
      <c r="J80" s="397">
        <f>HLOOKUP($B$72,'NTS9907'!$AJ$9:$AV$27,19,FALSE)</f>
        <v>1301.9576228602568</v>
      </c>
      <c r="K80" s="397">
        <f>HLOOKUP($B$72,'NTS9907'!$T$9:$AF$27,19,FALSE)</f>
        <v>1292.8101394552307</v>
      </c>
      <c r="L80" s="397">
        <f>HLOOKUP($B$72,'NTS9907'!$C$9:$O$27,19,FALSE)</f>
        <v>1276.35005180283</v>
      </c>
      <c r="M80" s="397"/>
      <c r="N80" s="397"/>
      <c r="O80" s="397"/>
      <c r="P80" s="397"/>
      <c r="Q80" s="397"/>
      <c r="R80" s="398"/>
    </row>
    <row r="81" spans="1:18">
      <c r="A81" s="396"/>
      <c r="B81" s="397"/>
      <c r="C81" s="397"/>
      <c r="D81" s="397"/>
      <c r="E81" s="397"/>
      <c r="F81" s="397"/>
      <c r="G81" s="397"/>
      <c r="H81" s="397"/>
      <c r="I81" s="397"/>
      <c r="J81" s="397"/>
      <c r="K81" s="397"/>
      <c r="L81" s="397"/>
      <c r="M81" s="397"/>
      <c r="N81" s="397"/>
      <c r="O81" s="397"/>
      <c r="P81" s="397"/>
      <c r="Q81" s="397"/>
      <c r="R81" s="398"/>
    </row>
    <row r="82" spans="1:18" ht="18.600000000000001" thickBot="1">
      <c r="A82" s="400" t="s">
        <v>235</v>
      </c>
      <c r="B82" s="397"/>
      <c r="C82" s="397"/>
      <c r="D82" s="397"/>
      <c r="E82" s="397"/>
      <c r="F82" s="397"/>
      <c r="G82" s="397"/>
      <c r="H82" s="397"/>
      <c r="I82" s="397"/>
      <c r="J82" s="397"/>
      <c r="K82" s="397"/>
      <c r="L82" s="397"/>
      <c r="M82" s="397"/>
      <c r="N82" s="397"/>
      <c r="O82" s="401"/>
      <c r="P82" s="397"/>
      <c r="Q82" s="397"/>
      <c r="R82" s="398"/>
    </row>
    <row r="83" spans="1:18" ht="22.5" customHeight="1">
      <c r="A83" s="392" t="s">
        <v>225</v>
      </c>
      <c r="B83" s="393"/>
      <c r="C83" s="393"/>
      <c r="D83" s="393"/>
      <c r="E83" s="393"/>
      <c r="F83" s="393"/>
      <c r="G83" s="393"/>
      <c r="H83" s="393"/>
      <c r="I83" s="393"/>
      <c r="J83" s="393"/>
      <c r="K83" s="393"/>
      <c r="L83" s="393"/>
      <c r="M83" s="393"/>
      <c r="N83" s="393"/>
      <c r="O83" s="393"/>
      <c r="P83" s="393"/>
      <c r="Q83" s="393"/>
      <c r="R83" s="394"/>
    </row>
    <row r="84" spans="1:18">
      <c r="A84" s="396"/>
      <c r="B84" s="397"/>
      <c r="C84" s="397"/>
      <c r="D84" s="397"/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7"/>
      <c r="P84" s="397"/>
      <c r="Q84" s="397"/>
      <c r="R84" s="398"/>
    </row>
    <row r="85" spans="1:18" ht="16.2">
      <c r="A85" s="399" t="s">
        <v>214</v>
      </c>
      <c r="B85" s="397" t="s">
        <v>64</v>
      </c>
      <c r="C85" s="397"/>
      <c r="D85" s="397"/>
      <c r="E85" s="397"/>
      <c r="F85" s="397"/>
      <c r="G85" s="397"/>
      <c r="H85" s="397"/>
      <c r="I85" s="397"/>
      <c r="J85" s="397"/>
      <c r="K85" s="397"/>
      <c r="L85" s="397"/>
      <c r="M85" s="397"/>
      <c r="N85" s="397"/>
      <c r="O85" s="397"/>
      <c r="P85" s="397"/>
      <c r="Q85" s="397"/>
      <c r="R85" s="398"/>
    </row>
    <row r="86" spans="1:18">
      <c r="A86" s="396"/>
      <c r="B86" s="397"/>
      <c r="C86" s="397"/>
      <c r="D86" s="397"/>
      <c r="E86" s="397"/>
      <c r="F86" s="397"/>
      <c r="G86" s="397"/>
      <c r="H86" s="397"/>
      <c r="I86" s="397"/>
      <c r="J86" s="397"/>
      <c r="K86" s="397"/>
      <c r="L86" s="397"/>
      <c r="M86" s="397"/>
      <c r="N86" s="397"/>
      <c r="O86" s="397"/>
      <c r="P86" s="397"/>
      <c r="Q86" s="397"/>
      <c r="R86" s="398"/>
    </row>
    <row r="87" spans="1:18" ht="30" customHeight="1">
      <c r="A87" s="396"/>
      <c r="B87" s="397"/>
      <c r="C87" s="397"/>
      <c r="D87" s="397"/>
      <c r="E87" s="397"/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8"/>
    </row>
    <row r="88" spans="1:18" ht="30" customHeight="1">
      <c r="A88" s="396"/>
      <c r="B88" s="397"/>
      <c r="C88" s="397" t="s">
        <v>14</v>
      </c>
      <c r="D88" s="397" t="s">
        <v>15</v>
      </c>
      <c r="E88" s="397" t="s">
        <v>16</v>
      </c>
      <c r="F88" s="397" t="s">
        <v>17</v>
      </c>
      <c r="G88" s="397" t="s">
        <v>18</v>
      </c>
      <c r="H88" s="397" t="s">
        <v>19</v>
      </c>
      <c r="I88" s="397" t="s">
        <v>242</v>
      </c>
      <c r="J88" s="397" t="s">
        <v>244</v>
      </c>
      <c r="K88" s="397" t="s">
        <v>373</v>
      </c>
      <c r="L88" s="397" t="s">
        <v>432</v>
      </c>
      <c r="M88" s="397"/>
      <c r="N88" s="397"/>
      <c r="O88" s="397"/>
      <c r="P88" s="397"/>
      <c r="Q88" s="397"/>
      <c r="R88" s="398"/>
    </row>
    <row r="89" spans="1:18" ht="30" customHeight="1">
      <c r="A89" s="396"/>
      <c r="B89" s="397" t="s">
        <v>33</v>
      </c>
      <c r="C89" s="397">
        <f>HLOOKUP($B$85,'NTS9908'!$DZ$10:$EF$28,15,FALSE)</f>
        <v>46.13119515730326</v>
      </c>
      <c r="D89" s="397">
        <f>HLOOKUP($B$85,'NTS9908'!$DL$10:$DR$28,15,FALSE)</f>
        <v>44.862701625535571</v>
      </c>
      <c r="E89" s="397">
        <f>HLOOKUP($B$85,'NTS9908'!$CX$10:$DD$28,15,FALSE)</f>
        <v>44.771806021387718</v>
      </c>
      <c r="F89" s="397">
        <f>HLOOKUP($B$85,'NTS9908'!$CJ$10:$CP$28,15,FALSE)</f>
        <v>43.654537765564605</v>
      </c>
      <c r="G89" s="397">
        <f>HLOOKUP($B$85,'NTS9908'!$BV$10:$CB$28,15,FALSE)</f>
        <v>44.454403458635227</v>
      </c>
      <c r="H89" s="397">
        <f>HLOOKUP($B$85,'NTS9908'!$BH$10:$BN$28,15,FALSE)</f>
        <v>43.994327482692889</v>
      </c>
      <c r="I89" s="397">
        <f>HLOOKUP($B$85,'NTS9908'!$AT$10:$AZ$28,15,FALSE)</f>
        <v>44.057399348538119</v>
      </c>
      <c r="J89" s="397">
        <f>HLOOKUP($B$85,'NTS9908'!$AF$10:$AL$28,15,FALSE)</f>
        <v>46.30214986433618</v>
      </c>
      <c r="K89" s="397">
        <f>HLOOKUP($B$85,'NTS9908'!$R$10:$X$28,15,FALSE)</f>
        <v>46.989344336850138</v>
      </c>
      <c r="L89" s="397">
        <f>HLOOKUP($B$85,'NTS9908'!$C$10:$I$28,15,FALSE)</f>
        <v>46.580948268025097</v>
      </c>
      <c r="M89" s="397"/>
      <c r="N89" s="397"/>
      <c r="O89" s="397"/>
      <c r="P89" s="397"/>
      <c r="Q89" s="397"/>
      <c r="R89" s="398"/>
    </row>
    <row r="90" spans="1:18" ht="30" customHeight="1">
      <c r="A90" s="396"/>
      <c r="B90" s="397" t="s">
        <v>34</v>
      </c>
      <c r="C90" s="397">
        <f>HLOOKUP($B$85,'NTS9908'!$DZ$10:$EF$28,16,FALSE)</f>
        <v>51.179188771327816</v>
      </c>
      <c r="D90" s="397">
        <f>HLOOKUP($B$85,'NTS9908'!$DL$10:$DR$28,16,FALSE)</f>
        <v>51.138309141120274</v>
      </c>
      <c r="E90" s="397">
        <f>HLOOKUP($B$85,'NTS9908'!$CX$10:$DD$28,16,FALSE)</f>
        <v>50.787372911180327</v>
      </c>
      <c r="F90" s="397">
        <f>HLOOKUP($B$85,'NTS9908'!$CJ$10:$CP$28,16,FALSE)</f>
        <v>49.612240631885534</v>
      </c>
      <c r="G90" s="397">
        <f>HLOOKUP($B$85,'NTS9908'!$BV$10:$CB$28,16,FALSE)</f>
        <v>49.023664340813951</v>
      </c>
      <c r="H90" s="397">
        <f>HLOOKUP($B$85,'NTS9908'!$BH$10:$BN$28,16,FALSE)</f>
        <v>49.04512171183201</v>
      </c>
      <c r="I90" s="397">
        <f>HLOOKUP($B$85,'NTS9908'!$AT$10:$AZ$28,16,FALSE)</f>
        <v>50.446090966617156</v>
      </c>
      <c r="J90" s="397">
        <f>HLOOKUP($B$85,'NTS9908'!$AF$10:$AL$28,16,FALSE)</f>
        <v>49.232944477915304</v>
      </c>
      <c r="K90" s="397">
        <f>HLOOKUP($B$85,'NTS9908'!$R$10:$X$28,16,FALSE)</f>
        <v>47.190800515402813</v>
      </c>
      <c r="L90" s="397">
        <f>HLOOKUP($B$85,'NTS9908'!$C$10:$I$28,16,FALSE)</f>
        <v>47.3662280073559</v>
      </c>
      <c r="M90" s="397"/>
      <c r="N90" s="397"/>
      <c r="O90" s="397"/>
      <c r="P90" s="397"/>
      <c r="Q90" s="397"/>
      <c r="R90" s="398"/>
    </row>
    <row r="91" spans="1:18" ht="30" customHeight="1">
      <c r="A91" s="396"/>
      <c r="B91" s="397" t="s">
        <v>35</v>
      </c>
      <c r="C91" s="397">
        <f>HLOOKUP($B$85,'NTS9908'!$DZ$10:$EF$28,17,FALSE)</f>
        <v>41.709046235207502</v>
      </c>
      <c r="D91" s="397">
        <f>HLOOKUP($B$85,'NTS9908'!$DL$10:$DR$28,17,FALSE)</f>
        <v>40.038003798773488</v>
      </c>
      <c r="E91" s="397">
        <f>HLOOKUP($B$85,'NTS9908'!$CX$10:$DD$28,17,FALSE)</f>
        <v>34.676959641863732</v>
      </c>
      <c r="F91" s="397">
        <f>HLOOKUP($B$85,'NTS9908'!$CJ$10:$CP$28,17,FALSE)</f>
        <v>35.805967552215407</v>
      </c>
      <c r="G91" s="397">
        <f>HLOOKUP($B$85,'NTS9908'!$BV$10:$CB$28,17,FALSE)</f>
        <v>44.227879763032256</v>
      </c>
      <c r="H91" s="397">
        <f>HLOOKUP($B$85,'NTS9908'!$BH$10:$BN$28,17,FALSE)</f>
        <v>43.156043530969789</v>
      </c>
      <c r="I91" s="397">
        <f>HLOOKUP($B$85,'NTS9908'!$AT$10:$AZ$28,17,FALSE)</f>
        <v>42.323347926802633</v>
      </c>
      <c r="J91" s="397">
        <f>HLOOKUP($B$85,'NTS9908'!$AF$10:$AL$28,17,FALSE)</f>
        <v>43.063772940872013</v>
      </c>
      <c r="K91" s="397">
        <f>HLOOKUP($B$85,'NTS9908'!$R$10:$X$28,17,FALSE)</f>
        <v>42.269046294755768</v>
      </c>
      <c r="L91" s="397">
        <f>HLOOKUP($B$85,'NTS9908'!$C$10:$I$28,17,FALSE)</f>
        <v>36.968965472541903</v>
      </c>
      <c r="M91" s="397"/>
      <c r="N91" s="397"/>
      <c r="O91" s="397"/>
      <c r="P91" s="397"/>
      <c r="Q91" s="397"/>
      <c r="R91" s="398"/>
    </row>
    <row r="92" spans="1:18" ht="30" customHeight="1">
      <c r="A92" s="396"/>
      <c r="B92" s="397" t="s">
        <v>36</v>
      </c>
      <c r="C92" s="397">
        <f>HLOOKUP($B$85,'NTS9908'!$DZ$10:$EF$28,18,FALSE)</f>
        <v>12.19379101021854</v>
      </c>
      <c r="D92" s="397">
        <f>HLOOKUP($B$85,'NTS9908'!$DL$10:$DR$28,18,FALSE)</f>
        <v>16.930107214228467</v>
      </c>
      <c r="E92" s="397">
        <f>HLOOKUP($B$85,'NTS9908'!$CX$10:$DD$28,18,FALSE)</f>
        <v>20.080106029219618</v>
      </c>
      <c r="F92" s="397">
        <f>HLOOKUP($B$85,'NTS9908'!$CJ$10:$CP$28,18,FALSE)</f>
        <v>15.548422778950874</v>
      </c>
      <c r="G92" s="397">
        <f>HLOOKUP($B$85,'NTS9908'!$BV$10:$CB$28,18,FALSE)</f>
        <v>11.388513345315223</v>
      </c>
      <c r="H92" s="397">
        <f>HLOOKUP($B$85,'NTS9908'!$BH$10:$BN$28,18,FALSE)</f>
        <v>14.11166907412222</v>
      </c>
      <c r="I92" s="397">
        <f>HLOOKUP($B$85,'NTS9908'!$AT$10:$AZ$28,18,FALSE)</f>
        <v>14.082213684963364</v>
      </c>
      <c r="J92" s="397">
        <f>HLOOKUP($B$85,'NTS9908'!$AF$10:$AL$28,18,FALSE)</f>
        <v>14.657761108434636</v>
      </c>
      <c r="K92" s="397">
        <f>HLOOKUP($B$85,'NTS9908'!$R$10:$X$28,18,FALSE)</f>
        <v>17.733736994336105</v>
      </c>
      <c r="L92" s="397">
        <f>HLOOKUP($B$85,'NTS9908'!$C$10:$I$28,18,FALSE)</f>
        <v>15.021607025730599</v>
      </c>
      <c r="M92" s="397"/>
      <c r="N92" s="397"/>
      <c r="O92" s="397"/>
      <c r="P92" s="397"/>
      <c r="Q92" s="397"/>
      <c r="R92" s="398"/>
    </row>
    <row r="93" spans="1:18" ht="30" customHeight="1">
      <c r="A93" s="396"/>
      <c r="B93" s="397" t="s">
        <v>37</v>
      </c>
      <c r="C93" s="397">
        <f>HLOOKUP($B$85,'NTS9908'!$DZ$10:$EF$28,19,FALSE)</f>
        <v>45.650949759790464</v>
      </c>
      <c r="D93" s="397">
        <f>HLOOKUP($B$85,'NTS9908'!$DL$10:$DR$28,19,FALSE)</f>
        <v>45.236246291676494</v>
      </c>
      <c r="E93" s="397">
        <f>HLOOKUP($B$85,'NTS9908'!$CX$10:$DD$28,19,FALSE)</f>
        <v>44.368562765498531</v>
      </c>
      <c r="F93" s="397">
        <f>HLOOKUP($B$85,'NTS9908'!$CJ$10:$CP$28,19,FALSE)</f>
        <v>43.50479206300659</v>
      </c>
      <c r="G93" s="397">
        <f>HLOOKUP($B$85,'NTS9908'!$BV$10:$CB$28,19,FALSE)</f>
        <v>44.29938494008303</v>
      </c>
      <c r="H93" s="397">
        <f>HLOOKUP($B$85,'NTS9908'!$BH$10:$BN$28,19,FALSE)</f>
        <v>43.945546482136869</v>
      </c>
      <c r="I93" s="397">
        <f>HLOOKUP($B$85,'NTS9908'!$AT$10:$AZ$28,19,FALSE)</f>
        <v>44.433235363564087</v>
      </c>
      <c r="J93" s="397">
        <f>HLOOKUP($B$85,'NTS9908'!$AF$10:$AL$28,19,FALSE)</f>
        <v>45.019137373091858</v>
      </c>
      <c r="K93" s="397">
        <f>HLOOKUP($B$85,'NTS9908'!$R$10:$X$28,19,FALSE)</f>
        <v>44.281720435341278</v>
      </c>
      <c r="L93" s="397">
        <f>HLOOKUP($B$85,'NTS9908'!$C$10:$I$28,19,FALSE)</f>
        <v>43.414145169948704</v>
      </c>
      <c r="M93" s="397"/>
      <c r="N93" s="397"/>
      <c r="O93" s="397"/>
      <c r="P93" s="397"/>
      <c r="Q93" s="397"/>
      <c r="R93" s="398"/>
    </row>
    <row r="94" spans="1:18">
      <c r="A94" s="396"/>
      <c r="B94" s="397" t="str">
        <f>IF(B85='NTS9908'!AI10,"'Private bus' includes school bus",IF(B85='NTS9908'!AK10,"Surface rail includes London Overground",""))</f>
        <v/>
      </c>
      <c r="C94" s="397"/>
      <c r="D94" s="397"/>
      <c r="E94" s="397"/>
      <c r="F94" s="397"/>
      <c r="G94" s="397"/>
      <c r="H94" s="397"/>
      <c r="I94" s="397"/>
      <c r="J94" s="397"/>
      <c r="K94" s="397"/>
      <c r="L94" s="397"/>
      <c r="M94" s="397"/>
      <c r="N94" s="397"/>
      <c r="O94" s="397"/>
      <c r="P94" s="397"/>
      <c r="Q94" s="397"/>
      <c r="R94" s="398"/>
    </row>
    <row r="95" spans="1:18" ht="18.600000000000001" thickBot="1">
      <c r="A95" s="400" t="s">
        <v>235</v>
      </c>
      <c r="B95" s="397"/>
      <c r="C95" s="397"/>
      <c r="D95" s="397"/>
      <c r="E95" s="397"/>
      <c r="F95" s="397"/>
      <c r="G95" s="397"/>
      <c r="H95" s="397"/>
      <c r="I95" s="397"/>
      <c r="J95" s="397"/>
      <c r="K95" s="397"/>
      <c r="L95" s="397"/>
      <c r="M95" s="397"/>
      <c r="N95" s="397"/>
      <c r="O95" s="401"/>
      <c r="P95" s="397"/>
      <c r="Q95" s="397"/>
      <c r="R95" s="398"/>
    </row>
    <row r="96" spans="1:18" ht="22.5" customHeight="1">
      <c r="A96" s="392" t="s">
        <v>226</v>
      </c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4"/>
    </row>
    <row r="97" spans="1:18">
      <c r="A97" s="396"/>
      <c r="B97" s="397"/>
      <c r="C97" s="397"/>
      <c r="D97" s="397"/>
      <c r="E97" s="397"/>
      <c r="F97" s="397"/>
      <c r="G97" s="397"/>
      <c r="H97" s="397"/>
      <c r="I97" s="397"/>
      <c r="J97" s="397"/>
      <c r="K97" s="397"/>
      <c r="L97" s="397"/>
      <c r="M97" s="397"/>
      <c r="N97" s="397"/>
      <c r="O97" s="397"/>
      <c r="P97" s="397"/>
      <c r="Q97" s="397"/>
      <c r="R97" s="398"/>
    </row>
    <row r="98" spans="1:18" ht="16.2">
      <c r="A98" s="399" t="s">
        <v>214</v>
      </c>
      <c r="B98" s="397" t="s">
        <v>134</v>
      </c>
      <c r="C98" s="397"/>
      <c r="D98" s="397"/>
      <c r="E98" s="397"/>
      <c r="F98" s="397"/>
      <c r="G98" s="397"/>
      <c r="H98" s="397"/>
      <c r="I98" s="397"/>
      <c r="J98" s="397"/>
      <c r="K98" s="397"/>
      <c r="L98" s="397"/>
      <c r="M98" s="397"/>
      <c r="N98" s="397"/>
      <c r="O98" s="397"/>
      <c r="P98" s="397"/>
      <c r="Q98" s="397"/>
      <c r="R98" s="398"/>
    </row>
    <row r="99" spans="1:18">
      <c r="A99" s="396"/>
      <c r="B99" s="397"/>
      <c r="C99" s="397"/>
      <c r="D99" s="397"/>
      <c r="E99" s="397"/>
      <c r="F99" s="397"/>
      <c r="G99" s="397"/>
      <c r="H99" s="397"/>
      <c r="I99" s="397"/>
      <c r="J99" s="397"/>
      <c r="K99" s="397"/>
      <c r="L99" s="397"/>
      <c r="M99" s="397"/>
      <c r="N99" s="397"/>
      <c r="O99" s="397"/>
      <c r="P99" s="397"/>
      <c r="Q99" s="397"/>
      <c r="R99" s="398"/>
    </row>
    <row r="100" spans="1:18" ht="30" customHeight="1">
      <c r="A100" s="396"/>
      <c r="B100" s="397"/>
      <c r="C100" s="397"/>
      <c r="D100" s="397"/>
      <c r="E100" s="397"/>
      <c r="F100" s="397"/>
      <c r="G100" s="397"/>
      <c r="H100" s="397"/>
      <c r="I100" s="397"/>
      <c r="J100" s="397"/>
      <c r="K100" s="397"/>
      <c r="L100" s="397"/>
      <c r="M100" s="397"/>
      <c r="N100" s="397"/>
      <c r="O100" s="397"/>
      <c r="P100" s="397"/>
      <c r="Q100" s="397"/>
      <c r="R100" s="398"/>
    </row>
    <row r="101" spans="1:18" ht="30" customHeight="1">
      <c r="A101" s="396"/>
      <c r="B101" s="397"/>
      <c r="C101" s="397" t="s">
        <v>14</v>
      </c>
      <c r="D101" s="397" t="s">
        <v>15</v>
      </c>
      <c r="E101" s="397" t="s">
        <v>16</v>
      </c>
      <c r="F101" s="397" t="s">
        <v>17</v>
      </c>
      <c r="G101" s="397" t="s">
        <v>18</v>
      </c>
      <c r="H101" s="397" t="s">
        <v>19</v>
      </c>
      <c r="I101" s="397" t="s">
        <v>242</v>
      </c>
      <c r="J101" s="397" t="s">
        <v>244</v>
      </c>
      <c r="K101" s="397" t="s">
        <v>373</v>
      </c>
      <c r="L101" s="397" t="s">
        <v>432</v>
      </c>
      <c r="M101" s="397"/>
      <c r="N101" s="397"/>
      <c r="O101" s="397"/>
      <c r="P101" s="397"/>
      <c r="Q101" s="397"/>
      <c r="R101" s="398"/>
    </row>
    <row r="102" spans="1:18" ht="30" customHeight="1">
      <c r="A102" s="396"/>
      <c r="B102" s="397" t="s">
        <v>33</v>
      </c>
      <c r="C102" s="397">
        <f>HLOOKUP($B$98,'NTS9908'!$EI$10:$EJ$28,15,FALSE)</f>
        <v>1.2569090718775937</v>
      </c>
      <c r="D102" s="397">
        <f>HLOOKUP($B$98,'NTS9908'!$DU$10:$DV$28,15,FALSE)</f>
        <v>1.2354111814879187</v>
      </c>
      <c r="E102" s="397">
        <f>HLOOKUP($B$98,'NTS9908'!$DG$10:$DH$28,15,FALSE)</f>
        <v>1.4562634909071801</v>
      </c>
      <c r="F102" s="397">
        <f>HLOOKUP($B$98,'NTS9908'!$CS$10:$CT$28,15,FALSE)</f>
        <v>1.4619917220791581</v>
      </c>
      <c r="G102" s="397">
        <f>HLOOKUP($B$98,'NTS9908'!$CE$10:$CF$28,15,FALSE)</f>
        <v>1.260976564668004</v>
      </c>
      <c r="H102" s="397">
        <f>HLOOKUP($B$98,'NTS9908'!$BQ$10:$BR$28,15,FALSE)</f>
        <v>1.2983085336243596</v>
      </c>
      <c r="I102" s="397">
        <f>HLOOKUP($B$98,'NTS9908'!$BC$10:$BD$28,15,FALSE)</f>
        <v>1.3815218127431397</v>
      </c>
      <c r="J102" s="397">
        <f>HLOOKUP($B$98,'NTS9908'!$AO$10:$AP$28,15,FALSE)</f>
        <v>1.3346771730659943</v>
      </c>
      <c r="K102" s="397">
        <f>HLOOKUP($B$98,'NTS9908'!$AA$10:$AB$28,15,FALSE)</f>
        <v>1.2934755055794165</v>
      </c>
      <c r="L102" s="397">
        <f>HLOOKUP($B$98,'NTS9908'!$L$10:$M$28,15,FALSE)</f>
        <v>1.31164421004147</v>
      </c>
      <c r="M102" s="397"/>
      <c r="N102" s="397"/>
      <c r="O102" s="397"/>
      <c r="P102" s="397"/>
      <c r="Q102" s="397"/>
      <c r="R102" s="398"/>
    </row>
    <row r="103" spans="1:18" ht="30" customHeight="1">
      <c r="A103" s="396"/>
      <c r="B103" s="397" t="s">
        <v>34</v>
      </c>
      <c r="C103" s="397">
        <f>HLOOKUP($B$98,'NTS9908'!$EI$10:$EJ$28,16,FALSE)</f>
        <v>1.3657026410460975</v>
      </c>
      <c r="D103" s="397">
        <f>HLOOKUP($B$98,'NTS9908'!$DU$10:$DV$28,16,FALSE)</f>
        <v>1.5379434292135381</v>
      </c>
      <c r="E103" s="397">
        <f>HLOOKUP($B$98,'NTS9908'!$DG$10:$DH$28,16,FALSE)</f>
        <v>1.6041850641500641</v>
      </c>
      <c r="F103" s="397">
        <f>HLOOKUP($B$98,'NTS9908'!$CS$10:$CT$28,16,FALSE)</f>
        <v>1.5277418775532201</v>
      </c>
      <c r="G103" s="397">
        <f>HLOOKUP($B$98,'NTS9908'!$CE$10:$CF$28,16,FALSE)</f>
        <v>1.458206613262554</v>
      </c>
      <c r="H103" s="397">
        <f>HLOOKUP($B$98,'NTS9908'!$BQ$10:$BR$28,16,FALSE)</f>
        <v>1.5083516670760675</v>
      </c>
      <c r="I103" s="397">
        <f>HLOOKUP($B$98,'NTS9908'!$BC$10:$BD$28,16,FALSE)</f>
        <v>1.4362682289120283</v>
      </c>
      <c r="J103" s="397">
        <f>HLOOKUP($B$98,'NTS9908'!$AO$10:$AP$28,16,FALSE)</f>
        <v>1.3042262882385312</v>
      </c>
      <c r="K103" s="397">
        <f>HLOOKUP($B$98,'NTS9908'!$AA$10:$AB$28,16,FALSE)</f>
        <v>1.3824607864154022</v>
      </c>
      <c r="L103" s="397">
        <f>HLOOKUP($B$98,'NTS9908'!$L$10:$M$28,16,FALSE)</f>
        <v>1.4894065112714401</v>
      </c>
      <c r="M103" s="397"/>
      <c r="N103" s="397"/>
      <c r="O103" s="397"/>
      <c r="P103" s="397"/>
      <c r="Q103" s="397"/>
      <c r="R103" s="398"/>
    </row>
    <row r="104" spans="1:18" ht="30" customHeight="1">
      <c r="A104" s="396"/>
      <c r="B104" s="397" t="s">
        <v>35</v>
      </c>
      <c r="C104" s="397">
        <f>HLOOKUP($B$98,'NTS9908'!$EI$10:$EJ$28,17,FALSE)</f>
        <v>1.4068932434405641</v>
      </c>
      <c r="D104" s="397">
        <f>HLOOKUP($B$98,'NTS9908'!$DU$10:$DV$28,17,FALSE)</f>
        <v>1.5771857866203083</v>
      </c>
      <c r="E104" s="397">
        <f>HLOOKUP($B$98,'NTS9908'!$DG$10:$DH$28,17,FALSE)</f>
        <v>1.8974362049993405</v>
      </c>
      <c r="F104" s="397">
        <f>HLOOKUP($B$98,'NTS9908'!$CS$10:$CT$28,17,FALSE)</f>
        <v>1.7847754642469738</v>
      </c>
      <c r="G104" s="397">
        <f>HLOOKUP($B$98,'NTS9908'!$CE$10:$CF$28,17,FALSE)</f>
        <v>2.0441425841483394</v>
      </c>
      <c r="H104" s="397">
        <f>HLOOKUP($B$98,'NTS9908'!$BQ$10:$BR$28,17,FALSE)</f>
        <v>2.1876111399703979</v>
      </c>
      <c r="I104" s="397">
        <f>HLOOKUP($B$98,'NTS9908'!$BC$10:$BD$28,17,FALSE)</f>
        <v>1.900388609439907</v>
      </c>
      <c r="J104" s="397">
        <f>HLOOKUP($B$98,'NTS9908'!$AO$10:$AP$28,17,FALSE)</f>
        <v>1.8513536455773141</v>
      </c>
      <c r="K104" s="397">
        <f>HLOOKUP($B$98,'NTS9908'!$AA$10:$AB$28,17,FALSE)</f>
        <v>1.8234182986616385</v>
      </c>
      <c r="L104" s="397">
        <f>HLOOKUP($B$98,'NTS9908'!$L$10:$M$28,17,FALSE)</f>
        <v>2.51738658020767</v>
      </c>
      <c r="M104" s="397"/>
      <c r="N104" s="397"/>
      <c r="O104" s="397"/>
      <c r="P104" s="397"/>
      <c r="Q104" s="397"/>
      <c r="R104" s="398"/>
    </row>
    <row r="105" spans="1:18" ht="30" customHeight="1">
      <c r="A105" s="396"/>
      <c r="B105" s="397" t="s">
        <v>36</v>
      </c>
      <c r="C105" s="397">
        <f>HLOOKUP($B$98,'NTS9908'!$EI$10:$EJ$28,18,FALSE)</f>
        <v>3.1118424874514905</v>
      </c>
      <c r="D105" s="397">
        <f>HLOOKUP($B$98,'NTS9908'!$DU$10:$DV$28,18,FALSE)</f>
        <v>2.9517750708649664</v>
      </c>
      <c r="E105" s="397">
        <f>HLOOKUP($B$98,'NTS9908'!$DG$10:$DH$28,18,FALSE)</f>
        <v>3.0739820154202202</v>
      </c>
      <c r="F105" s="397">
        <f>HLOOKUP($B$98,'NTS9908'!$CS$10:$CT$28,18,FALSE)</f>
        <v>3.3001066584570089</v>
      </c>
      <c r="G105" s="397">
        <f>HLOOKUP($B$98,'NTS9908'!$CE$10:$CF$28,18,FALSE)</f>
        <v>3.8473253597351253</v>
      </c>
      <c r="H105" s="397">
        <f>HLOOKUP($B$98,'NTS9908'!$BQ$10:$BR$28,18,FALSE)</f>
        <v>3.3242307142644938</v>
      </c>
      <c r="I105" s="397">
        <f>HLOOKUP($B$98,'NTS9908'!$BC$10:$BD$28,18,FALSE)</f>
        <v>3.0586355117545128</v>
      </c>
      <c r="J105" s="397">
        <f>HLOOKUP($B$98,'NTS9908'!$AO$10:$AP$28,18,FALSE)</f>
        <v>3.8780959007361271</v>
      </c>
      <c r="K105" s="397">
        <f>HLOOKUP($B$98,'NTS9908'!$AA$10:$AB$28,18,FALSE)</f>
        <v>3.5080364937616388</v>
      </c>
      <c r="L105" s="397">
        <f>HLOOKUP($B$98,'NTS9908'!$L$10:$M$28,18,FALSE)</f>
        <v>3.5306042079175199</v>
      </c>
      <c r="M105" s="397"/>
      <c r="N105" s="397"/>
      <c r="O105" s="397"/>
      <c r="P105" s="397"/>
      <c r="Q105" s="397"/>
      <c r="R105" s="398"/>
    </row>
    <row r="106" spans="1:18" ht="30" customHeight="1">
      <c r="A106" s="396"/>
      <c r="B106" s="397" t="s">
        <v>37</v>
      </c>
      <c r="C106" s="397">
        <f>HLOOKUP($B$98,'NTS9908'!$EI$10:$EJ$28,19,FALSE)</f>
        <v>1.4315608253142944</v>
      </c>
      <c r="D106" s="397">
        <f>HLOOKUP($B$98,'NTS9908'!$DU$10:$DV$28,19,FALSE)</f>
        <v>1.5151083400658985</v>
      </c>
      <c r="E106" s="397">
        <f>HLOOKUP($B$98,'NTS9908'!$DG$10:$DH$28,19,FALSE)</f>
        <v>1.6935886117376218</v>
      </c>
      <c r="F106" s="397">
        <f>HLOOKUP($B$98,'NTS9908'!$CS$10:$CT$28,19,FALSE)</f>
        <v>1.6393041226961393</v>
      </c>
      <c r="G106" s="397">
        <f>HLOOKUP($B$98,'NTS9908'!$CE$10:$CF$28,19,FALSE)</f>
        <v>1.5559575384709743</v>
      </c>
      <c r="H106" s="397">
        <f>HLOOKUP($B$98,'NTS9908'!$BQ$10:$BR$28,19,FALSE)</f>
        <v>1.6168464632755206</v>
      </c>
      <c r="I106" s="397">
        <f>HLOOKUP($B$98,'NTS9908'!$BC$10:$BD$28,19,FALSE)</f>
        <v>1.5855304054609749</v>
      </c>
      <c r="J106" s="397">
        <f>HLOOKUP($B$98,'NTS9908'!$AO$10:$AP$28,19,FALSE)</f>
        <v>1.5551332506248829</v>
      </c>
      <c r="K106" s="397">
        <f>HLOOKUP($B$98,'NTS9908'!$AA$10:$AB$28,19,FALSE)</f>
        <v>1.5450034229211216</v>
      </c>
      <c r="L106" s="397">
        <f>HLOOKUP($B$98,'NTS9908'!$L$10:$M$28,19,FALSE)</f>
        <v>1.65514093659807</v>
      </c>
      <c r="M106" s="397"/>
      <c r="N106" s="397"/>
      <c r="O106" s="397"/>
      <c r="P106" s="397"/>
      <c r="Q106" s="397"/>
      <c r="R106" s="398"/>
    </row>
    <row r="107" spans="1:18">
      <c r="A107" s="396"/>
      <c r="B107" s="397"/>
      <c r="C107" s="397"/>
      <c r="D107" s="397"/>
      <c r="E107" s="397"/>
      <c r="F107" s="397"/>
      <c r="G107" s="397"/>
      <c r="H107" s="397"/>
      <c r="I107" s="397"/>
      <c r="J107" s="397"/>
      <c r="K107" s="397"/>
      <c r="L107" s="397"/>
      <c r="M107" s="397"/>
      <c r="N107" s="397"/>
      <c r="O107" s="397"/>
      <c r="P107" s="397"/>
      <c r="Q107" s="397"/>
      <c r="R107" s="398"/>
    </row>
    <row r="108" spans="1:18" ht="18.600000000000001" thickBot="1">
      <c r="A108" s="400" t="s">
        <v>235</v>
      </c>
      <c r="B108" s="397"/>
      <c r="C108" s="397"/>
      <c r="D108" s="397"/>
      <c r="E108" s="397"/>
      <c r="F108" s="397"/>
      <c r="G108" s="397"/>
      <c r="H108" s="397"/>
      <c r="I108" s="397"/>
      <c r="J108" s="397"/>
      <c r="K108" s="397"/>
      <c r="L108" s="397"/>
      <c r="M108" s="397"/>
      <c r="N108" s="397"/>
      <c r="O108" s="401"/>
      <c r="P108" s="397"/>
      <c r="Q108" s="397"/>
      <c r="R108" s="398"/>
    </row>
    <row r="109" spans="1:18" ht="22.5" customHeight="1">
      <c r="A109" s="392" t="s">
        <v>227</v>
      </c>
      <c r="B109" s="393"/>
      <c r="C109" s="393"/>
      <c r="D109" s="393"/>
      <c r="E109" s="393"/>
      <c r="F109" s="393"/>
      <c r="G109" s="393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4"/>
    </row>
    <row r="110" spans="1:18">
      <c r="A110" s="396"/>
      <c r="B110" s="397"/>
      <c r="C110" s="397"/>
      <c r="D110" s="397"/>
      <c r="E110" s="397"/>
      <c r="F110" s="397"/>
      <c r="G110" s="397"/>
      <c r="H110" s="397"/>
      <c r="I110" s="397"/>
      <c r="J110" s="397"/>
      <c r="K110" s="397"/>
      <c r="L110" s="397"/>
      <c r="M110" s="397"/>
      <c r="N110" s="397"/>
      <c r="O110" s="397"/>
      <c r="P110" s="397"/>
      <c r="Q110" s="397"/>
      <c r="R110" s="398"/>
    </row>
    <row r="111" spans="1:18" ht="16.2">
      <c r="A111" s="399" t="s">
        <v>214</v>
      </c>
      <c r="B111" s="397" t="s">
        <v>247</v>
      </c>
      <c r="C111" s="397"/>
      <c r="D111" s="397"/>
      <c r="E111" s="397"/>
      <c r="F111" s="397"/>
      <c r="G111" s="397"/>
      <c r="H111" s="397"/>
      <c r="I111" s="397"/>
      <c r="J111" s="397"/>
      <c r="K111" s="397"/>
      <c r="L111" s="397"/>
      <c r="M111" s="397"/>
      <c r="N111" s="397"/>
      <c r="O111" s="397"/>
      <c r="P111" s="397"/>
      <c r="Q111" s="397"/>
      <c r="R111" s="398"/>
    </row>
    <row r="112" spans="1:18">
      <c r="A112" s="396"/>
      <c r="B112" s="397"/>
      <c r="C112" s="397"/>
      <c r="D112" s="397"/>
      <c r="E112" s="397"/>
      <c r="F112" s="397"/>
      <c r="G112" s="397"/>
      <c r="H112" s="397"/>
      <c r="I112" s="397"/>
      <c r="J112" s="397"/>
      <c r="K112" s="397"/>
      <c r="L112" s="397"/>
      <c r="M112" s="397"/>
      <c r="N112" s="397"/>
      <c r="O112" s="397"/>
      <c r="P112" s="397"/>
      <c r="Q112" s="397"/>
      <c r="R112" s="398"/>
    </row>
    <row r="113" spans="1:18" ht="30" customHeight="1">
      <c r="A113" s="396"/>
      <c r="B113" s="397"/>
      <c r="C113" s="397"/>
      <c r="D113" s="397"/>
      <c r="E113" s="397"/>
      <c r="F113" s="397"/>
      <c r="G113" s="397"/>
      <c r="H113" s="397"/>
      <c r="I113" s="397"/>
      <c r="J113" s="397"/>
      <c r="K113" s="397"/>
      <c r="L113" s="397"/>
      <c r="M113" s="397"/>
      <c r="N113" s="397"/>
      <c r="O113" s="397"/>
      <c r="P113" s="397"/>
      <c r="Q113" s="397"/>
      <c r="R113" s="398"/>
    </row>
    <row r="114" spans="1:18" ht="30" customHeight="1">
      <c r="A114" s="396"/>
      <c r="B114" s="397"/>
      <c r="C114" s="397" t="s">
        <v>14</v>
      </c>
      <c r="D114" s="397" t="s">
        <v>15</v>
      </c>
      <c r="E114" s="397" t="s">
        <v>16</v>
      </c>
      <c r="F114" s="397" t="s">
        <v>17</v>
      </c>
      <c r="G114" s="397" t="s">
        <v>18</v>
      </c>
      <c r="H114" s="397" t="s">
        <v>19</v>
      </c>
      <c r="I114" s="397" t="s">
        <v>242</v>
      </c>
      <c r="J114" s="397" t="s">
        <v>244</v>
      </c>
      <c r="K114" s="397" t="s">
        <v>373</v>
      </c>
      <c r="L114" s="397" t="s">
        <v>432</v>
      </c>
      <c r="M114" s="397"/>
      <c r="N114" s="397"/>
      <c r="O114" s="397"/>
      <c r="P114" s="397"/>
      <c r="Q114" s="397"/>
      <c r="R114" s="398"/>
    </row>
    <row r="115" spans="1:18" ht="30" customHeight="1">
      <c r="A115" s="396"/>
      <c r="B115" s="397" t="s">
        <v>33</v>
      </c>
      <c r="C115" s="397">
        <f>HLOOKUP($B$111,'NTS9910'!$FS$9:$GH$27,15,FALSE)</f>
        <v>8.9236857339004167</v>
      </c>
      <c r="D115" s="397">
        <f>HLOOKUP($B$111,'NTS9910'!$EZ$9:$FO$27,15,FALSE)</f>
        <v>8.1531077149039834</v>
      </c>
      <c r="E115" s="397">
        <f>HLOOKUP($B$111,'NTS9910'!$EG$9:$EV$27,15,FALSE)</f>
        <v>9.250964360778136</v>
      </c>
      <c r="F115" s="397">
        <f>HLOOKUP($B$111,'NTS9910'!$DN$9:$EC$27,15,FALSE)</f>
        <v>8.830008312692943</v>
      </c>
      <c r="G115" s="397">
        <f>HLOOKUP($B$111,'NTS9910'!$CU$9:$DJ$27,15,FALSE)</f>
        <v>7.7660076734356984</v>
      </c>
      <c r="H115" s="397">
        <f>HLOOKUP($B$111,'NTS9910'!$CB$9:$CQ$27,15,FALSE)</f>
        <v>9.138593379582165</v>
      </c>
      <c r="I115" s="397">
        <f>HLOOKUP($B$111,'NTS9910'!$BI$9:$BX$27,15,FALSE)</f>
        <v>10.685564417077893</v>
      </c>
      <c r="J115" s="397">
        <f>HLOOKUP($B$111,'NTS9910'!$AP$9:$BE$27,15,FALSE)</f>
        <v>9.4642168008122205</v>
      </c>
      <c r="K115" s="397">
        <f>HLOOKUP($B$111,'NTS9910'!$W$9:$AL$27,15,FALSE)</f>
        <v>8.7133217932151723</v>
      </c>
      <c r="L115" s="397">
        <f>HLOOKUP($B$111,'NTS9910'!$C$9:$R$27,15,FALSE)</f>
        <v>8.0610330852943708</v>
      </c>
      <c r="M115" s="397"/>
      <c r="N115" s="397"/>
      <c r="O115" s="397"/>
      <c r="P115" s="397"/>
      <c r="Q115" s="397"/>
      <c r="R115" s="398"/>
    </row>
    <row r="116" spans="1:18" ht="30" customHeight="1">
      <c r="A116" s="396"/>
      <c r="B116" s="397" t="s">
        <v>34</v>
      </c>
      <c r="C116" s="397">
        <f>HLOOKUP($B$111,'NTS9910'!$FS$9:$GH$27,16,FALSE)</f>
        <v>12.096633836552339</v>
      </c>
      <c r="D116" s="397">
        <f>HLOOKUP($B$111,'NTS9910'!$EZ$9:$FO$27,16,FALSE)</f>
        <v>10.559884866052039</v>
      </c>
      <c r="E116" s="397">
        <f>HLOOKUP($B$111,'NTS9910'!$EG$9:$EV$27,16,FALSE)</f>
        <v>10.612248646450317</v>
      </c>
      <c r="F116" s="397">
        <f>HLOOKUP($B$111,'NTS9910'!$DN$9:$EC$27,16,FALSE)</f>
        <v>10.61304823785191</v>
      </c>
      <c r="G116" s="397">
        <f>HLOOKUP($B$111,'NTS9910'!$CU$9:$DJ$27,16,FALSE)</f>
        <v>10.903609248841725</v>
      </c>
      <c r="H116" s="397">
        <f>HLOOKUP($B$111,'NTS9910'!$CB$9:$CQ$27,16,FALSE)</f>
        <v>9.8984355419085936</v>
      </c>
      <c r="I116" s="397">
        <f>HLOOKUP($B$111,'NTS9910'!$BI$9:$BX$27,16,FALSE)</f>
        <v>10.429883792024915</v>
      </c>
      <c r="J116" s="397">
        <f>HLOOKUP($B$111,'NTS9910'!$AP$9:$BE$27,16,FALSE)</f>
        <v>11.167695584070131</v>
      </c>
      <c r="K116" s="397">
        <f>HLOOKUP($B$111,'NTS9910'!$W$9:$AL$27,16,FALSE)</f>
        <v>12.654331188082843</v>
      </c>
      <c r="L116" s="397">
        <f>HLOOKUP($B$111,'NTS9910'!$C$9:$R$27,16,FALSE)</f>
        <v>11.10730320471029</v>
      </c>
      <c r="M116" s="397"/>
      <c r="N116" s="397"/>
      <c r="O116" s="397"/>
      <c r="P116" s="397"/>
      <c r="Q116" s="397"/>
      <c r="R116" s="398"/>
    </row>
    <row r="117" spans="1:18" ht="30" customHeight="1">
      <c r="A117" s="396"/>
      <c r="B117" s="397" t="s">
        <v>35</v>
      </c>
      <c r="C117" s="397">
        <f>HLOOKUP($B$111,'NTS9910'!$FS$9:$GH$27,17,FALSE)</f>
        <v>13.752439838416317</v>
      </c>
      <c r="D117" s="397">
        <f>HLOOKUP($B$111,'NTS9910'!$EZ$9:$FO$27,17,FALSE)</f>
        <v>14.759138970407809</v>
      </c>
      <c r="E117" s="397">
        <f>HLOOKUP($B$111,'NTS9910'!$EG$9:$EV$27,17,FALSE)</f>
        <v>14.193105875405706</v>
      </c>
      <c r="F117" s="397">
        <f>HLOOKUP($B$111,'NTS9910'!$DN$9:$EC$27,17,FALSE)</f>
        <v>12.150826467717883</v>
      </c>
      <c r="G117" s="397">
        <f>HLOOKUP($B$111,'NTS9910'!$CU$9:$DJ$27,17,FALSE)</f>
        <v>9.6948337038823631</v>
      </c>
      <c r="H117" s="397">
        <f>HLOOKUP($B$111,'NTS9910'!$CB$9:$CQ$27,17,FALSE)</f>
        <v>16.509781307671009</v>
      </c>
      <c r="I117" s="397">
        <f>HLOOKUP($B$111,'NTS9910'!$BI$9:$BX$27,17,FALSE)</f>
        <v>13.195008908254003</v>
      </c>
      <c r="J117" s="397">
        <f>HLOOKUP($B$111,'NTS9910'!$AP$9:$BE$27,17,FALSE)</f>
        <v>7.8429951315631543</v>
      </c>
      <c r="K117" s="397">
        <f>HLOOKUP($B$111,'NTS9910'!$W$9:$AL$27,17,FALSE)</f>
        <v>12.083436413118234</v>
      </c>
      <c r="L117" s="397">
        <f>HLOOKUP($B$111,'NTS9910'!$C$9:$R$27,17,FALSE)</f>
        <v>12.279875803785817</v>
      </c>
      <c r="M117" s="397"/>
      <c r="N117" s="397"/>
      <c r="O117" s="397"/>
      <c r="P117" s="397"/>
      <c r="Q117" s="397"/>
      <c r="R117" s="398"/>
    </row>
    <row r="118" spans="1:18" ht="30" customHeight="1">
      <c r="A118" s="396"/>
      <c r="B118" s="397" t="s">
        <v>36</v>
      </c>
      <c r="C118" s="397">
        <f>HLOOKUP($B$111,'NTS9910'!$FS$9:$GH$27,18,FALSE)</f>
        <v>11.971262404797441</v>
      </c>
      <c r="D118" s="397">
        <f>HLOOKUP($B$111,'NTS9910'!$EZ$9:$FO$27,18,FALSE)</f>
        <v>9.8968721435715619</v>
      </c>
      <c r="E118" s="397">
        <f>HLOOKUP($B$111,'NTS9910'!$EG$9:$EV$27,18,FALSE)</f>
        <v>12.245853371774588</v>
      </c>
      <c r="F118" s="397">
        <f>HLOOKUP($B$111,'NTS9910'!$DN$9:$EC$27,18,FALSE)</f>
        <v>15.865886205616521</v>
      </c>
      <c r="G118" s="397">
        <f>HLOOKUP($B$111,'NTS9910'!$CU$9:$DJ$27,18,FALSE)</f>
        <v>15.293219977814427</v>
      </c>
      <c r="H118" s="397">
        <f>HLOOKUP($B$111,'NTS9910'!$CB$9:$CQ$27,18,FALSE)</f>
        <v>11.710489713481559</v>
      </c>
      <c r="I118" s="397">
        <f>HLOOKUP($B$111,'NTS9910'!$BI$9:$BX$27,18,FALSE)</f>
        <v>13.390562836402042</v>
      </c>
      <c r="J118" s="397">
        <f>HLOOKUP($B$111,'NTS9910'!$AP$9:$BE$27,18,FALSE)</f>
        <v>18.174535693339156</v>
      </c>
      <c r="K118" s="397">
        <f>HLOOKUP($B$111,'NTS9910'!$W$9:$AL$27,18,FALSE)</f>
        <v>20.349839848867102</v>
      </c>
      <c r="L118" s="397">
        <f>HLOOKUP($B$111,'NTS9910'!$C$9:$R$27,18,FALSE)</f>
        <v>13.44203927976754</v>
      </c>
      <c r="M118" s="397"/>
      <c r="N118" s="397"/>
      <c r="O118" s="397"/>
      <c r="P118" s="397"/>
      <c r="Q118" s="397"/>
      <c r="R118" s="398"/>
    </row>
    <row r="119" spans="1:18" ht="30" customHeight="1">
      <c r="A119" s="396"/>
      <c r="B119" s="397" t="s">
        <v>37</v>
      </c>
      <c r="C119" s="397">
        <f>HLOOKUP($B$111,'NTS9910'!$FS$9:$GH$27,19,FALSE)</f>
        <v>11.124536743520389</v>
      </c>
      <c r="D119" s="397">
        <f>HLOOKUP($B$111,'NTS9910'!$EZ$9:$FO$27,19,FALSE)</f>
        <v>10.154921893839534</v>
      </c>
      <c r="E119" s="397">
        <f>HLOOKUP($B$111,'NTS9910'!$EG$9:$EV$27,19,FALSE)</f>
        <v>10.686584307739052</v>
      </c>
      <c r="F119" s="397">
        <f>HLOOKUP($B$111,'NTS9910'!$DN$9:$EC$27,19,FALSE)</f>
        <v>10.712046710322433</v>
      </c>
      <c r="G119" s="397">
        <f>HLOOKUP($B$111,'NTS9910'!$CU$9:$DJ$27,19,FALSE)</f>
        <v>9.7380137929752166</v>
      </c>
      <c r="H119" s="397">
        <f>HLOOKUP($B$111,'NTS9910'!$CB$9:$CQ$27,19,FALSE)</f>
        <v>10.064956154543921</v>
      </c>
      <c r="I119" s="397">
        <f>HLOOKUP($B$111,'NTS9910'!$BI$9:$BX$27,19,FALSE)</f>
        <v>11.069692855799135</v>
      </c>
      <c r="J119" s="397">
        <f>HLOOKUP($B$111,'NTS9910'!$AP$9:$BE$27,19,FALSE)</f>
        <v>11.11249510517845</v>
      </c>
      <c r="K119" s="397">
        <f>HLOOKUP($B$111,'NTS9910'!$W$9:$AL$27,19,FALSE)</f>
        <v>11.989965787881438</v>
      </c>
      <c r="L119" s="397">
        <f>HLOOKUP($B$111,'NTS9910'!$C$9:$R$27,19,FALSE)</f>
        <v>10.514643286587765</v>
      </c>
      <c r="M119" s="397"/>
      <c r="N119" s="397"/>
      <c r="O119" s="397"/>
      <c r="P119" s="397"/>
      <c r="Q119" s="397"/>
      <c r="R119" s="398"/>
    </row>
    <row r="120" spans="1:18">
      <c r="A120" s="396"/>
      <c r="B120" s="397" t="str">
        <f>IF(B111='NTS9910'!GJ56,"Other private transport = "&amp;'NTS9910'!AN31,IF(B111='NTS9910'!GJ63,"Other public transport = "&amp;'NTS9910'!AN32,""))</f>
        <v/>
      </c>
      <c r="C120" s="397"/>
      <c r="D120" s="397"/>
      <c r="E120" s="397"/>
      <c r="F120" s="397"/>
      <c r="G120" s="397"/>
      <c r="H120" s="397"/>
      <c r="I120" s="397"/>
      <c r="J120" s="397"/>
      <c r="K120" s="397"/>
      <c r="L120" s="397"/>
      <c r="M120" s="397"/>
      <c r="N120" s="397"/>
      <c r="O120" s="397"/>
      <c r="P120" s="397"/>
      <c r="Q120" s="397"/>
      <c r="R120" s="398"/>
    </row>
    <row r="121" spans="1:18" ht="18.600000000000001" thickBot="1">
      <c r="A121" s="400" t="s">
        <v>235</v>
      </c>
      <c r="B121" s="397"/>
      <c r="C121" s="397"/>
      <c r="D121" s="397"/>
      <c r="E121" s="397"/>
      <c r="F121" s="397"/>
      <c r="G121" s="397"/>
      <c r="H121" s="397"/>
      <c r="I121" s="397"/>
      <c r="J121" s="397"/>
      <c r="K121" s="397"/>
      <c r="L121" s="397"/>
      <c r="M121" s="397"/>
      <c r="N121" s="397"/>
      <c r="O121" s="401"/>
      <c r="P121" s="397"/>
      <c r="Q121" s="397"/>
      <c r="R121" s="398"/>
    </row>
    <row r="122" spans="1:18" ht="22.5" customHeight="1">
      <c r="A122" s="392" t="s">
        <v>228</v>
      </c>
      <c r="B122" s="393"/>
      <c r="C122" s="393"/>
      <c r="D122" s="393"/>
      <c r="E122" s="393"/>
      <c r="F122" s="393"/>
      <c r="G122" s="393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4"/>
    </row>
    <row r="123" spans="1:18">
      <c r="A123" s="396"/>
      <c r="B123" s="397"/>
      <c r="C123" s="397"/>
      <c r="D123" s="397"/>
      <c r="E123" s="397"/>
      <c r="F123" s="397"/>
      <c r="G123" s="397"/>
      <c r="H123" s="397"/>
      <c r="I123" s="397"/>
      <c r="J123" s="397"/>
      <c r="K123" s="397"/>
      <c r="L123" s="397"/>
      <c r="M123" s="397"/>
      <c r="N123" s="397"/>
      <c r="O123" s="397"/>
      <c r="P123" s="397"/>
      <c r="Q123" s="397"/>
      <c r="R123" s="398"/>
    </row>
    <row r="124" spans="1:18" ht="16.2">
      <c r="A124" s="399" t="s">
        <v>214</v>
      </c>
      <c r="B124" s="397" t="s">
        <v>161</v>
      </c>
      <c r="C124" s="397"/>
      <c r="D124" s="397"/>
      <c r="E124" s="397"/>
      <c r="F124" s="397"/>
      <c r="G124" s="397"/>
      <c r="H124" s="397"/>
      <c r="I124" s="397"/>
      <c r="J124" s="397"/>
      <c r="K124" s="397"/>
      <c r="L124" s="397"/>
      <c r="M124" s="397"/>
      <c r="N124" s="397"/>
      <c r="O124" s="397"/>
      <c r="P124" s="397"/>
      <c r="Q124" s="397"/>
      <c r="R124" s="398"/>
    </row>
    <row r="125" spans="1:18">
      <c r="A125" s="396"/>
      <c r="B125" s="397"/>
      <c r="C125" s="397"/>
      <c r="D125" s="397"/>
      <c r="E125" s="397"/>
      <c r="F125" s="397"/>
      <c r="G125" s="397"/>
      <c r="H125" s="397"/>
      <c r="I125" s="397"/>
      <c r="J125" s="397"/>
      <c r="K125" s="397"/>
      <c r="L125" s="397"/>
      <c r="M125" s="397"/>
      <c r="N125" s="397"/>
      <c r="O125" s="397"/>
      <c r="P125" s="397"/>
      <c r="Q125" s="397"/>
      <c r="R125" s="398"/>
    </row>
    <row r="126" spans="1:18" ht="30" customHeight="1">
      <c r="A126" s="396"/>
      <c r="B126" s="397"/>
      <c r="C126" s="397"/>
      <c r="D126" s="397"/>
      <c r="E126" s="397"/>
      <c r="F126" s="397"/>
      <c r="G126" s="397"/>
      <c r="H126" s="397"/>
      <c r="I126" s="397"/>
      <c r="J126" s="397"/>
      <c r="K126" s="397"/>
      <c r="L126" s="397"/>
      <c r="M126" s="397"/>
      <c r="N126" s="397"/>
      <c r="O126" s="397"/>
      <c r="P126" s="397"/>
      <c r="Q126" s="397"/>
      <c r="R126" s="398"/>
    </row>
    <row r="127" spans="1:18" ht="30" customHeight="1">
      <c r="A127" s="396"/>
      <c r="B127" s="397"/>
      <c r="C127" s="397" t="s">
        <v>14</v>
      </c>
      <c r="D127" s="397" t="s">
        <v>15</v>
      </c>
      <c r="E127" s="397" t="s">
        <v>16</v>
      </c>
      <c r="F127" s="397" t="s">
        <v>17</v>
      </c>
      <c r="G127" s="397" t="s">
        <v>18</v>
      </c>
      <c r="H127" s="397" t="s">
        <v>19</v>
      </c>
      <c r="I127" s="397" t="s">
        <v>242</v>
      </c>
      <c r="J127" s="397" t="s">
        <v>244</v>
      </c>
      <c r="K127" s="397" t="s">
        <v>373</v>
      </c>
      <c r="L127" s="397" t="s">
        <v>432</v>
      </c>
      <c r="M127" s="397"/>
      <c r="N127" s="397"/>
      <c r="O127" s="397"/>
      <c r="P127" s="397"/>
      <c r="Q127" s="397"/>
      <c r="R127" s="398"/>
    </row>
    <row r="128" spans="1:18" ht="30" customHeight="1">
      <c r="A128" s="396"/>
      <c r="B128" s="397" t="s">
        <v>33</v>
      </c>
      <c r="C128" s="397">
        <f>HLOOKUP($B$124,'NTS9911'!$DG$9:$DO$27,15,FALSE)</f>
        <v>212.16897136591285</v>
      </c>
      <c r="D128" s="397">
        <f>HLOOKUP($B$124,'NTS9911'!$CU$9:$DC$27,15,FALSE)</f>
        <v>204.20260886936458</v>
      </c>
      <c r="E128" s="397">
        <f>HLOOKUP($B$124,'NTS9911'!$CI$9:$CQ$27,15,FALSE)</f>
        <v>206.59918490984663</v>
      </c>
      <c r="F128" s="397">
        <f>HLOOKUP($B$124,'NTS9911'!$BW$9:$CE$27,15,FALSE)</f>
        <v>203.96484550942415</v>
      </c>
      <c r="G128" s="397">
        <f>HLOOKUP($B$124,'NTS9911'!$BK$9:$BS$27,15,FALSE)</f>
        <v>195.31084292234993</v>
      </c>
      <c r="H128" s="397">
        <f>HLOOKUP($B$124,'NTS9911'!$AY$9:$BG$27,15,FALSE)</f>
        <v>192.90618583477809</v>
      </c>
      <c r="I128" s="397">
        <f>HLOOKUP($B$124,'NTS9911'!$AM$9:$AU$27,15,FALSE)</f>
        <v>205.81657521502353</v>
      </c>
      <c r="J128" s="397">
        <f>HLOOKUP($B$124,'NTS9911'!$AA$9:$AI$27,15,FALSE)</f>
        <v>219.9002513746477</v>
      </c>
      <c r="K128" s="397">
        <f>HLOOKUP($B$124,'NTS9911'!$O$9:$W$27,15,FALSE)</f>
        <v>235.88343065458568</v>
      </c>
      <c r="L128" s="397">
        <f>HLOOKUP($B$124,'NTS9911'!$C$9:$K$27,15,FALSE)</f>
        <v>239.14517775759253</v>
      </c>
      <c r="M128" s="397"/>
      <c r="N128" s="397"/>
      <c r="O128" s="397"/>
      <c r="P128" s="397"/>
      <c r="Q128" s="397"/>
      <c r="R128" s="398"/>
    </row>
    <row r="129" spans="1:18" ht="30" customHeight="1">
      <c r="A129" s="396"/>
      <c r="B129" s="397" t="s">
        <v>34</v>
      </c>
      <c r="C129" s="397">
        <f>HLOOKUP($B$124,'NTS9911'!$DG$9:$DO$27,16,FALSE)</f>
        <v>227.04595230438713</v>
      </c>
      <c r="D129" s="397">
        <f>HLOOKUP($B$124,'NTS9911'!$CU$9:$DC$27,16,FALSE)</f>
        <v>227.43976963236221</v>
      </c>
      <c r="E129" s="397">
        <f>HLOOKUP($B$124,'NTS9911'!$CI$9:$CQ$27,16,FALSE)</f>
        <v>232.22204634013278</v>
      </c>
      <c r="F129" s="397">
        <f>HLOOKUP($B$124,'NTS9911'!$BW$9:$CE$27,16,FALSE)</f>
        <v>213.38327211310317</v>
      </c>
      <c r="G129" s="397">
        <f>HLOOKUP($B$124,'NTS9911'!$BK$9:$BS$27,16,FALSE)</f>
        <v>202.11766071060003</v>
      </c>
      <c r="H129" s="397">
        <f>HLOOKUP($B$124,'NTS9911'!$AY$9:$BG$27,16,FALSE)</f>
        <v>206.90913063756076</v>
      </c>
      <c r="I129" s="397">
        <f>HLOOKUP($B$124,'NTS9911'!$AM$9:$AU$27,16,FALSE)</f>
        <v>218.57943394206615</v>
      </c>
      <c r="J129" s="397">
        <f>HLOOKUP($B$124,'NTS9911'!$AA$9:$AI$27,16,FALSE)</f>
        <v>243.83576673142707</v>
      </c>
      <c r="K129" s="397">
        <f>HLOOKUP($B$124,'NTS9911'!$O$9:$W$27,16,FALSE)</f>
        <v>258.58919535319757</v>
      </c>
      <c r="L129" s="397">
        <f>HLOOKUP($B$124,'NTS9911'!$C$9:$K$27,16,FALSE)</f>
        <v>258.42750742750576</v>
      </c>
      <c r="M129" s="397"/>
      <c r="N129" s="397"/>
      <c r="O129" s="397"/>
      <c r="P129" s="397"/>
      <c r="Q129" s="397"/>
      <c r="R129" s="398"/>
    </row>
    <row r="130" spans="1:18" ht="30" customHeight="1">
      <c r="A130" s="396"/>
      <c r="B130" s="397" t="s">
        <v>35</v>
      </c>
      <c r="C130" s="397">
        <f>HLOOKUP($B$124,'NTS9911'!$DG$9:$DO$27,17,FALSE)</f>
        <v>251.25822129234123</v>
      </c>
      <c r="D130" s="397">
        <f>HLOOKUP($B$124,'NTS9911'!$CU$9:$DC$27,17,FALSE)</f>
        <v>238.64973682070806</v>
      </c>
      <c r="E130" s="397">
        <f>HLOOKUP($B$124,'NTS9911'!$CI$9:$CQ$27,17,FALSE)</f>
        <v>212.45574300366152</v>
      </c>
      <c r="F130" s="397">
        <f>HLOOKUP($B$124,'NTS9911'!$BW$9:$CE$27,17,FALSE)</f>
        <v>205.05714331961096</v>
      </c>
      <c r="G130" s="397">
        <f>HLOOKUP($B$124,'NTS9911'!$BK$9:$BS$27,17,FALSE)</f>
        <v>212.94179897962564</v>
      </c>
      <c r="H130" s="397">
        <f>HLOOKUP($B$124,'NTS9911'!$AY$9:$BG$27,17,FALSE)</f>
        <v>208.53915760297036</v>
      </c>
      <c r="I130" s="397">
        <f>HLOOKUP($B$124,'NTS9911'!$AM$9:$AU$27,17,FALSE)</f>
        <v>234.06093296589881</v>
      </c>
      <c r="J130" s="397">
        <f>HLOOKUP($B$124,'NTS9911'!$AA$9:$AI$27,17,FALSE)</f>
        <v>265.60802480242751</v>
      </c>
      <c r="K130" s="397">
        <f>HLOOKUP($B$124,'NTS9911'!$O$9:$W$27,17,FALSE)</f>
        <v>263.12515348202191</v>
      </c>
      <c r="L130" s="397">
        <f>HLOOKUP($B$124,'NTS9911'!$C$9:$K$27,17,FALSE)</f>
        <v>249.90662537559061</v>
      </c>
      <c r="M130" s="397"/>
      <c r="N130" s="397"/>
      <c r="O130" s="397"/>
      <c r="P130" s="397"/>
      <c r="Q130" s="397"/>
      <c r="R130" s="398"/>
    </row>
    <row r="131" spans="1:18" ht="30" customHeight="1">
      <c r="A131" s="396"/>
      <c r="B131" s="397" t="s">
        <v>36</v>
      </c>
      <c r="C131" s="397">
        <f>HLOOKUP($B$124,'NTS9911'!$DG$9:$DO$27,18,FALSE)</f>
        <v>134.97315465302452</v>
      </c>
      <c r="D131" s="397">
        <f>HLOOKUP($B$124,'NTS9911'!$CU$9:$DC$27,18,FALSE)</f>
        <v>134.086300894402</v>
      </c>
      <c r="E131" s="397">
        <f>HLOOKUP($B$124,'NTS9911'!$CI$9:$CQ$27,18,FALSE)</f>
        <v>124.23979642555194</v>
      </c>
      <c r="F131" s="397">
        <f>HLOOKUP($B$124,'NTS9911'!$BW$9:$CE$27,18,FALSE)</f>
        <v>110.24903187997435</v>
      </c>
      <c r="G131" s="397">
        <f>HLOOKUP($B$124,'NTS9911'!$BK$9:$BS$27,18,FALSE)</f>
        <v>108.41815098304366</v>
      </c>
      <c r="H131" s="397">
        <f>HLOOKUP($B$124,'NTS9911'!$AY$9:$BG$27,18,FALSE)</f>
        <v>111.8396651999786</v>
      </c>
      <c r="I131" s="397">
        <f>HLOOKUP($B$124,'NTS9911'!$AM$9:$AU$27,18,FALSE)</f>
        <v>132.87167997477758</v>
      </c>
      <c r="J131" s="397">
        <f>HLOOKUP($B$124,'NTS9911'!$AA$9:$AI$27,18,FALSE)</f>
        <v>159.14292170782846</v>
      </c>
      <c r="K131" s="397">
        <f>HLOOKUP($B$124,'NTS9911'!$O$9:$W$27,18,FALSE)</f>
        <v>169.53843938524145</v>
      </c>
      <c r="L131" s="397">
        <f>HLOOKUP($B$124,'NTS9911'!$C$9:$K$27,18,FALSE)</f>
        <v>145.81440426616581</v>
      </c>
      <c r="M131" s="397"/>
      <c r="N131" s="397"/>
      <c r="O131" s="397"/>
      <c r="P131" s="397"/>
      <c r="Q131" s="397"/>
      <c r="R131" s="398"/>
    </row>
    <row r="132" spans="1:18" ht="30" customHeight="1">
      <c r="A132" s="396"/>
      <c r="B132" s="397" t="s">
        <v>37</v>
      </c>
      <c r="C132" s="397">
        <f>HLOOKUP($B$124,'NTS9911'!$DG$9:$DO$27,19,FALSE)</f>
        <v>216.42078855181228</v>
      </c>
      <c r="D132" s="397">
        <f>HLOOKUP($B$124,'NTS9911'!$CU$9:$DC$27,19,FALSE)</f>
        <v>211.66843417819123</v>
      </c>
      <c r="E132" s="397">
        <f>HLOOKUP($B$124,'NTS9911'!$CI$9:$CQ$27,19,FALSE)</f>
        <v>210.94072729440748</v>
      </c>
      <c r="F132" s="397">
        <f>HLOOKUP($B$124,'NTS9911'!$BW$9:$CE$27,19,FALSE)</f>
        <v>200.33464715008205</v>
      </c>
      <c r="G132" s="397">
        <f>HLOOKUP($B$124,'NTS9911'!$BK$9:$BS$27,19,FALSE)</f>
        <v>192.86562239437535</v>
      </c>
      <c r="H132" s="397">
        <f>HLOOKUP($B$124,'NTS9911'!$AY$9:$BG$27,19,FALSE)</f>
        <v>193.97207486330021</v>
      </c>
      <c r="I132" s="397">
        <f>HLOOKUP($B$124,'NTS9911'!$AM$9:$AU$27,19,FALSE)</f>
        <v>208.11088771113018</v>
      </c>
      <c r="J132" s="397">
        <f>HLOOKUP($B$124,'NTS9911'!$AA$9:$AI$27,19,FALSE)</f>
        <v>229.47104265700713</v>
      </c>
      <c r="K132" s="397">
        <f>HLOOKUP($B$124,'NTS9911'!$O$9:$W$27,19,FALSE)</f>
        <v>242.59501700093446</v>
      </c>
      <c r="L132" s="397">
        <f>HLOOKUP($B$124,'NTS9911'!$C$9:$K$27,19,FALSE)</f>
        <v>240.37160065444888</v>
      </c>
      <c r="M132" s="397"/>
      <c r="N132" s="397"/>
      <c r="O132" s="397"/>
      <c r="P132" s="397"/>
      <c r="Q132" s="397"/>
      <c r="R132" s="398"/>
    </row>
    <row r="133" spans="1:18">
      <c r="A133" s="396"/>
      <c r="B133" s="397"/>
      <c r="C133" s="397"/>
      <c r="D133" s="397"/>
      <c r="E133" s="397"/>
      <c r="F133" s="397"/>
      <c r="G133" s="397"/>
      <c r="H133" s="397"/>
      <c r="I133" s="397"/>
      <c r="J133" s="397"/>
      <c r="K133" s="397"/>
      <c r="L133" s="397"/>
      <c r="M133" s="397"/>
      <c r="N133" s="397"/>
      <c r="O133" s="397"/>
      <c r="P133" s="397"/>
      <c r="Q133" s="397"/>
      <c r="R133" s="398"/>
    </row>
    <row r="134" spans="1:18" ht="18.600000000000001" thickBot="1">
      <c r="A134" s="400" t="s">
        <v>235</v>
      </c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L134" s="397"/>
      <c r="M134" s="397"/>
      <c r="N134" s="397"/>
      <c r="O134" s="401"/>
      <c r="P134" s="397"/>
      <c r="Q134" s="397"/>
      <c r="R134" s="398"/>
    </row>
    <row r="135" spans="1:18" ht="22.5" customHeight="1">
      <c r="A135" s="392" t="s">
        <v>229</v>
      </c>
      <c r="B135" s="393"/>
      <c r="C135" s="393"/>
      <c r="D135" s="393"/>
      <c r="E135" s="393"/>
      <c r="F135" s="393"/>
      <c r="G135" s="393"/>
      <c r="H135" s="393"/>
      <c r="I135" s="393"/>
      <c r="J135" s="393"/>
      <c r="K135" s="393"/>
      <c r="L135" s="393"/>
      <c r="M135" s="393"/>
      <c r="N135" s="393"/>
      <c r="O135" s="393"/>
      <c r="P135" s="393"/>
      <c r="Q135" s="393"/>
      <c r="R135" s="394"/>
    </row>
    <row r="136" spans="1:18">
      <c r="A136" s="396"/>
      <c r="B136" s="397"/>
      <c r="C136" s="397"/>
      <c r="D136" s="397"/>
      <c r="E136" s="397"/>
      <c r="F136" s="397"/>
      <c r="G136" s="397"/>
      <c r="H136" s="397"/>
      <c r="I136" s="397"/>
      <c r="J136" s="397"/>
      <c r="K136" s="397"/>
      <c r="L136" s="397"/>
      <c r="M136" s="397"/>
      <c r="N136" s="397"/>
      <c r="O136" s="397"/>
      <c r="P136" s="397"/>
      <c r="Q136" s="397"/>
      <c r="R136" s="398"/>
    </row>
    <row r="137" spans="1:18" ht="16.2">
      <c r="A137" s="399" t="s">
        <v>214</v>
      </c>
      <c r="B137" s="397" t="s">
        <v>100</v>
      </c>
      <c r="C137" s="397"/>
      <c r="D137" s="397"/>
      <c r="E137" s="397"/>
      <c r="F137" s="397"/>
      <c r="G137" s="397"/>
      <c r="H137" s="397"/>
      <c r="I137" s="397"/>
      <c r="J137" s="397"/>
      <c r="K137" s="397"/>
      <c r="L137" s="397"/>
      <c r="M137" s="397"/>
      <c r="N137" s="397"/>
      <c r="O137" s="397"/>
      <c r="P137" s="397"/>
      <c r="Q137" s="397"/>
      <c r="R137" s="398"/>
    </row>
    <row r="138" spans="1:18">
      <c r="A138" s="396"/>
      <c r="B138" s="397"/>
      <c r="C138" s="397"/>
      <c r="D138" s="397"/>
      <c r="E138" s="397"/>
      <c r="F138" s="397"/>
      <c r="G138" s="397"/>
      <c r="H138" s="397"/>
      <c r="I138" s="397"/>
      <c r="J138" s="397"/>
      <c r="K138" s="397"/>
      <c r="L138" s="397"/>
      <c r="M138" s="397"/>
      <c r="N138" s="397"/>
      <c r="O138" s="397"/>
      <c r="P138" s="397"/>
      <c r="Q138" s="397"/>
      <c r="R138" s="398"/>
    </row>
    <row r="139" spans="1:18" ht="30" customHeight="1">
      <c r="A139" s="396"/>
      <c r="B139" s="397"/>
      <c r="C139" s="397"/>
      <c r="D139" s="397"/>
      <c r="E139" s="397"/>
      <c r="F139" s="397"/>
      <c r="G139" s="397"/>
      <c r="H139" s="397"/>
      <c r="I139" s="397"/>
      <c r="J139" s="397"/>
      <c r="K139" s="397"/>
      <c r="L139" s="397"/>
      <c r="M139" s="397"/>
      <c r="N139" s="397"/>
      <c r="O139" s="397"/>
      <c r="P139" s="397"/>
      <c r="Q139" s="397"/>
      <c r="R139" s="398"/>
    </row>
    <row r="140" spans="1:18" ht="30" customHeight="1">
      <c r="A140" s="396"/>
      <c r="B140" s="397"/>
      <c r="C140" s="397" t="s">
        <v>14</v>
      </c>
      <c r="D140" s="397" t="s">
        <v>15</v>
      </c>
      <c r="E140" s="397" t="s">
        <v>16</v>
      </c>
      <c r="F140" s="397" t="s">
        <v>17</v>
      </c>
      <c r="G140" s="397" t="s">
        <v>18</v>
      </c>
      <c r="H140" s="397" t="s">
        <v>19</v>
      </c>
      <c r="I140" s="397" t="s">
        <v>242</v>
      </c>
      <c r="J140" s="397" t="s">
        <v>244</v>
      </c>
      <c r="K140" s="397" t="s">
        <v>373</v>
      </c>
      <c r="L140" s="397" t="s">
        <v>432</v>
      </c>
      <c r="M140" s="397"/>
      <c r="N140" s="397"/>
      <c r="O140" s="397"/>
      <c r="P140" s="397"/>
      <c r="Q140" s="397"/>
      <c r="R140" s="398"/>
    </row>
    <row r="141" spans="1:18" ht="30" customHeight="1">
      <c r="A141" s="396"/>
      <c r="B141" s="397" t="s">
        <v>33</v>
      </c>
      <c r="C141" s="397">
        <f>HLOOKUP($B$137,'NTS9912'!$ER$9:$FD$27,15,FALSE)</f>
        <v>7.8254141777317754</v>
      </c>
      <c r="D141" s="397">
        <f>HLOOKUP($B$137,'NTS9912'!$EB$9:$EN$27,15,FALSE)</f>
        <v>7.6548040346100708</v>
      </c>
      <c r="E141" s="397">
        <f>HLOOKUP($B$137,'NTS9912'!$DL$9:$DX$27,15,FALSE)</f>
        <v>7.6481992838548489</v>
      </c>
      <c r="F141" s="397">
        <f>HLOOKUP($B$137,'NTS9912'!$CV$9:$DH$27,15,FALSE)</f>
        <v>7.8509974326625587</v>
      </c>
      <c r="G141" s="397">
        <f>HLOOKUP($B$137,'NTS9912'!$CF$9:$CR$27,15,FALSE)</f>
        <v>7.7587957627942368</v>
      </c>
      <c r="H141" s="397">
        <f>HLOOKUP($B$137,'NTS9912'!$BP$9:$CB$27,15,FALSE)</f>
        <v>7.8515860455570134</v>
      </c>
      <c r="I141" s="397">
        <f>HLOOKUP($B$137,'NTS9912'!$AZ$9:$BL$27,15,FALSE)</f>
        <v>7.8346898050077751</v>
      </c>
      <c r="J141" s="397">
        <f>HLOOKUP($B$137,'NTS9912'!$AJ$9:$AV$27,15,FALSE)</f>
        <v>7.8828366991174352</v>
      </c>
      <c r="K141" s="397">
        <f>HLOOKUP($B$137,'NTS9912'!$T$9:$AF$27,15,FALSE)</f>
        <v>7.8836690757889905</v>
      </c>
      <c r="L141" s="397">
        <f>HLOOKUP($B$137,'NTS9912'!$C$9:$O$27,15,FALSE)</f>
        <v>7.6831791007025103</v>
      </c>
      <c r="M141" s="397"/>
      <c r="N141" s="397"/>
      <c r="O141" s="397"/>
      <c r="P141" s="397"/>
      <c r="Q141" s="397"/>
      <c r="R141" s="398"/>
    </row>
    <row r="142" spans="1:18" ht="30" customHeight="1">
      <c r="A142" s="396"/>
      <c r="B142" s="397" t="s">
        <v>34</v>
      </c>
      <c r="C142" s="397">
        <f>HLOOKUP($B$137,'NTS9912'!$ER$9:$FD$27,16,FALSE)</f>
        <v>8.5896278453253547</v>
      </c>
      <c r="D142" s="397">
        <f>HLOOKUP($B$137,'NTS9912'!$EB$9:$EN$27,16,FALSE)</f>
        <v>9.0859498853687413</v>
      </c>
      <c r="E142" s="397">
        <f>HLOOKUP($B$137,'NTS9912'!$DL$9:$DX$27,16,FALSE)</f>
        <v>9.0677856476748371</v>
      </c>
      <c r="F142" s="397">
        <f>HLOOKUP($B$137,'NTS9912'!$CV$9:$DH$27,16,FALSE)</f>
        <v>8.8277380376150223</v>
      </c>
      <c r="G142" s="397">
        <f>HLOOKUP($B$137,'NTS9912'!$CF$9:$CR$27,16,FALSE)</f>
        <v>8.7069035577525575</v>
      </c>
      <c r="H142" s="397">
        <f>HLOOKUP($B$137,'NTS9912'!$BP$9:$CB$27,16,FALSE)</f>
        <v>8.843688860466985</v>
      </c>
      <c r="I142" s="397">
        <f>HLOOKUP($B$137,'NTS9912'!$AZ$9:$BL$27,16,FALSE)</f>
        <v>9.1227510368303104</v>
      </c>
      <c r="J142" s="397">
        <f>HLOOKUP($B$137,'NTS9912'!$AJ$9:$AV$27,16,FALSE)</f>
        <v>9.1117051705582579</v>
      </c>
      <c r="K142" s="397">
        <f>HLOOKUP($B$137,'NTS9912'!$T$9:$AF$27,16,FALSE)</f>
        <v>9.0038466609652055</v>
      </c>
      <c r="L142" s="397">
        <f>HLOOKUP($B$137,'NTS9912'!$C$9:$O$27,16,FALSE)</f>
        <v>9.2535138243003399</v>
      </c>
      <c r="M142" s="397"/>
      <c r="N142" s="397"/>
      <c r="O142" s="397"/>
      <c r="P142" s="397"/>
      <c r="Q142" s="397"/>
      <c r="R142" s="398"/>
    </row>
    <row r="143" spans="1:18" ht="30" customHeight="1">
      <c r="A143" s="396"/>
      <c r="B143" s="397" t="s">
        <v>35</v>
      </c>
      <c r="C143" s="397">
        <f>HLOOKUP($B$137,'NTS9912'!$ER$9:$FD$27,17,FALSE)</f>
        <v>10.936035804166131</v>
      </c>
      <c r="D143" s="397">
        <f>HLOOKUP($B$137,'NTS9912'!$EB$9:$EN$27,17,FALSE)</f>
        <v>11.090315243893381</v>
      </c>
      <c r="E143" s="397">
        <f>HLOOKUP($B$137,'NTS9912'!$DL$9:$DX$27,17,FALSE)</f>
        <v>10.476605742988284</v>
      </c>
      <c r="F143" s="397">
        <f>HLOOKUP($B$137,'NTS9912'!$CV$9:$DH$27,17,FALSE)</f>
        <v>10.622541839065706</v>
      </c>
      <c r="G143" s="397">
        <f>HLOOKUP($B$137,'NTS9912'!$CF$9:$CR$27,17,FALSE)</f>
        <v>11.273362622160599</v>
      </c>
      <c r="H143" s="397">
        <f>HLOOKUP($B$137,'NTS9912'!$BP$9:$CB$27,17,FALSE)</f>
        <v>11.869656241579023</v>
      </c>
      <c r="I143" s="397">
        <f>HLOOKUP($B$137,'NTS9912'!$AZ$9:$BL$27,17,FALSE)</f>
        <v>12.107939613815415</v>
      </c>
      <c r="J143" s="397">
        <f>HLOOKUP($B$137,'NTS9912'!$AJ$9:$AV$27,17,FALSE)</f>
        <v>11.529571632637882</v>
      </c>
      <c r="K143" s="397">
        <f>HLOOKUP($B$137,'NTS9912'!$T$9:$AF$27,17,FALSE)</f>
        <v>11.569164788603183</v>
      </c>
      <c r="L143" s="397">
        <f>HLOOKUP($B$137,'NTS9912'!$C$9:$O$27,17,FALSE)</f>
        <v>11.1280466801354</v>
      </c>
      <c r="M143" s="397"/>
      <c r="N143" s="397"/>
      <c r="O143" s="397"/>
      <c r="P143" s="397"/>
      <c r="Q143" s="397"/>
      <c r="R143" s="398"/>
    </row>
    <row r="144" spans="1:18" ht="30" customHeight="1">
      <c r="A144" s="396"/>
      <c r="B144" s="397" t="s">
        <v>36</v>
      </c>
      <c r="C144" s="397">
        <f>HLOOKUP($B$137,'NTS9912'!$ER$9:$FD$27,18,FALSE)</f>
        <v>13.041232525409724</v>
      </c>
      <c r="D144" s="397">
        <f>HLOOKUP($B$137,'NTS9912'!$EB$9:$EN$27,18,FALSE)</f>
        <v>12.500707935991931</v>
      </c>
      <c r="E144" s="397">
        <f>HLOOKUP($B$137,'NTS9912'!$DL$9:$DX$27,18,FALSE)</f>
        <v>12.29789162224254</v>
      </c>
      <c r="F144" s="397">
        <f>HLOOKUP($B$137,'NTS9912'!$CV$9:$DH$27,18,FALSE)</f>
        <v>12.338798550590836</v>
      </c>
      <c r="G144" s="397">
        <f>HLOOKUP($B$137,'NTS9912'!$CF$9:$CR$27,18,FALSE)</f>
        <v>11.903233544571302</v>
      </c>
      <c r="H144" s="397">
        <f>HLOOKUP($B$137,'NTS9912'!$BP$9:$CB$27,18,FALSE)</f>
        <v>12.136419148410964</v>
      </c>
      <c r="I144" s="397">
        <f>HLOOKUP($B$137,'NTS9912'!$AZ$9:$BL$27,18,FALSE)</f>
        <v>12.199716300742601</v>
      </c>
      <c r="J144" s="397">
        <f>HLOOKUP($B$137,'NTS9912'!$AJ$9:$AV$27,18,FALSE)</f>
        <v>12.081293896416648</v>
      </c>
      <c r="K144" s="397">
        <f>HLOOKUP($B$137,'NTS9912'!$T$9:$AF$27,18,FALSE)</f>
        <v>11.77755382385989</v>
      </c>
      <c r="L144" s="397">
        <f>HLOOKUP($B$137,'NTS9912'!$C$9:$O$27,18,FALSE)</f>
        <v>12.4464614650513</v>
      </c>
      <c r="M144" s="397"/>
      <c r="N144" s="397"/>
      <c r="O144" s="397"/>
      <c r="P144" s="397"/>
      <c r="Q144" s="397"/>
      <c r="R144" s="398"/>
    </row>
    <row r="145" spans="1:18" ht="30" customHeight="1">
      <c r="A145" s="396"/>
      <c r="B145" s="397" t="s">
        <v>37</v>
      </c>
      <c r="C145" s="397">
        <f>HLOOKUP($B$137,'NTS9912'!$ER$9:$FD$27,19,FALSE)</f>
        <v>8.7758852853095171</v>
      </c>
      <c r="D145" s="397">
        <f>HLOOKUP($B$137,'NTS9912'!$EB$9:$EN$27,19,FALSE)</f>
        <v>8.9512199582703893</v>
      </c>
      <c r="E145" s="397">
        <f>HLOOKUP($B$137,'NTS9912'!$DL$9:$DX$27,19,FALSE)</f>
        <v>8.9061824795167013</v>
      </c>
      <c r="F145" s="397">
        <f>HLOOKUP($B$137,'NTS9912'!$CV$9:$DH$27,19,FALSE)</f>
        <v>8.8368867675342777</v>
      </c>
      <c r="G145" s="397">
        <f>HLOOKUP($B$137,'NTS9912'!$CF$9:$CR$27,19,FALSE)</f>
        <v>8.7337561059367079</v>
      </c>
      <c r="H145" s="397">
        <f>HLOOKUP($B$137,'NTS9912'!$BP$9:$CB$27,19,FALSE)</f>
        <v>8.8980216271819863</v>
      </c>
      <c r="I145" s="397">
        <f>HLOOKUP($B$137,'NTS9912'!$AZ$9:$BL$27,19,FALSE)</f>
        <v>9.0433669754901143</v>
      </c>
      <c r="J145" s="397">
        <f>HLOOKUP($B$137,'NTS9912'!$AJ$9:$AV$27,19,FALSE)</f>
        <v>9.019945840192646</v>
      </c>
      <c r="K145" s="397">
        <f>HLOOKUP($B$137,'NTS9912'!$T$9:$AF$27,19,FALSE)</f>
        <v>8.9566564291177659</v>
      </c>
      <c r="L145" s="397">
        <f>HLOOKUP($B$137,'NTS9912'!$C$9:$O$27,19,FALSE)</f>
        <v>8.9723166255795803</v>
      </c>
      <c r="M145" s="397"/>
      <c r="N145" s="397"/>
      <c r="O145" s="397"/>
      <c r="P145" s="397"/>
      <c r="Q145" s="397"/>
      <c r="R145" s="398"/>
    </row>
    <row r="146" spans="1:18">
      <c r="A146" s="396"/>
      <c r="B146" s="397"/>
      <c r="C146" s="397"/>
      <c r="D146" s="397"/>
      <c r="E146" s="397"/>
      <c r="F146" s="397"/>
      <c r="G146" s="397"/>
      <c r="H146" s="397"/>
      <c r="I146" s="397"/>
      <c r="J146" s="397"/>
      <c r="K146" s="397"/>
      <c r="L146" s="397"/>
      <c r="M146" s="397"/>
      <c r="N146" s="397"/>
      <c r="O146" s="397"/>
      <c r="P146" s="397"/>
      <c r="Q146" s="397"/>
      <c r="R146" s="398"/>
    </row>
    <row r="147" spans="1:18" ht="18.600000000000001" thickBot="1">
      <c r="A147" s="400" t="s">
        <v>235</v>
      </c>
      <c r="B147" s="397"/>
      <c r="C147" s="397"/>
      <c r="D147" s="397"/>
      <c r="E147" s="397"/>
      <c r="F147" s="397"/>
      <c r="G147" s="397"/>
      <c r="H147" s="397"/>
      <c r="I147" s="397"/>
      <c r="J147" s="397"/>
      <c r="K147" s="397"/>
      <c r="L147" s="397"/>
      <c r="M147" s="397"/>
      <c r="N147" s="397"/>
      <c r="O147" s="401"/>
      <c r="P147" s="397"/>
      <c r="Q147" s="397"/>
      <c r="R147" s="398"/>
    </row>
    <row r="148" spans="1:18" ht="22.5" customHeight="1">
      <c r="A148" s="392" t="s">
        <v>230</v>
      </c>
      <c r="B148" s="393"/>
      <c r="C148" s="393"/>
      <c r="D148" s="393"/>
      <c r="E148" s="393"/>
      <c r="F148" s="393"/>
      <c r="G148" s="393"/>
      <c r="H148" s="393"/>
      <c r="I148" s="393"/>
      <c r="J148" s="393"/>
      <c r="K148" s="393"/>
      <c r="L148" s="393"/>
      <c r="M148" s="393"/>
      <c r="N148" s="393"/>
      <c r="O148" s="393"/>
      <c r="P148" s="393"/>
      <c r="Q148" s="393"/>
      <c r="R148" s="394"/>
    </row>
    <row r="149" spans="1:18">
      <c r="A149" s="396"/>
      <c r="B149" s="397"/>
      <c r="C149" s="397"/>
      <c r="D149" s="397"/>
      <c r="E149" s="397"/>
      <c r="F149" s="397"/>
      <c r="G149" s="397"/>
      <c r="H149" s="397"/>
      <c r="I149" s="397"/>
      <c r="J149" s="397"/>
      <c r="K149" s="397"/>
      <c r="L149" s="397"/>
      <c r="M149" s="397"/>
      <c r="N149" s="397"/>
      <c r="O149" s="397"/>
      <c r="P149" s="397"/>
      <c r="Q149" s="397"/>
      <c r="R149" s="398"/>
    </row>
    <row r="150" spans="1:18" ht="16.2">
      <c r="A150" s="399" t="s">
        <v>214</v>
      </c>
      <c r="B150" s="397" t="s">
        <v>100</v>
      </c>
      <c r="C150" s="397"/>
      <c r="D150" s="397"/>
      <c r="E150" s="397"/>
      <c r="F150" s="397"/>
      <c r="G150" s="397"/>
      <c r="H150" s="397"/>
      <c r="I150" s="397"/>
      <c r="J150" s="397"/>
      <c r="K150" s="397"/>
      <c r="L150" s="397"/>
      <c r="M150" s="397"/>
      <c r="N150" s="397"/>
      <c r="O150" s="397"/>
      <c r="P150" s="397"/>
      <c r="Q150" s="397"/>
      <c r="R150" s="398"/>
    </row>
    <row r="151" spans="1:18">
      <c r="A151" s="396"/>
      <c r="B151" s="397"/>
      <c r="C151" s="397"/>
      <c r="D151" s="397"/>
      <c r="E151" s="397"/>
      <c r="F151" s="397"/>
      <c r="G151" s="397"/>
      <c r="H151" s="397"/>
      <c r="I151" s="397"/>
      <c r="J151" s="397"/>
      <c r="K151" s="397"/>
      <c r="L151" s="397"/>
      <c r="M151" s="397"/>
      <c r="N151" s="397"/>
      <c r="O151" s="397"/>
      <c r="P151" s="397"/>
      <c r="Q151" s="397"/>
      <c r="R151" s="398"/>
    </row>
    <row r="152" spans="1:18" ht="30" customHeight="1">
      <c r="A152" s="396"/>
      <c r="B152" s="397"/>
      <c r="C152" s="397"/>
      <c r="D152" s="397"/>
      <c r="E152" s="397"/>
      <c r="F152" s="397"/>
      <c r="G152" s="397"/>
      <c r="H152" s="397"/>
      <c r="I152" s="397"/>
      <c r="J152" s="397"/>
      <c r="K152" s="397"/>
      <c r="L152" s="397"/>
      <c r="M152" s="397"/>
      <c r="N152" s="397"/>
      <c r="O152" s="397"/>
      <c r="P152" s="397"/>
      <c r="Q152" s="397"/>
      <c r="R152" s="398"/>
    </row>
    <row r="153" spans="1:18" ht="30" customHeight="1">
      <c r="A153" s="396"/>
      <c r="B153" s="397"/>
      <c r="C153" s="397" t="s">
        <v>14</v>
      </c>
      <c r="D153" s="397" t="s">
        <v>15</v>
      </c>
      <c r="E153" s="397" t="s">
        <v>16</v>
      </c>
      <c r="F153" s="397" t="s">
        <v>17</v>
      </c>
      <c r="G153" s="397" t="s">
        <v>18</v>
      </c>
      <c r="H153" s="397" t="s">
        <v>19</v>
      </c>
      <c r="I153" s="397" t="s">
        <v>242</v>
      </c>
      <c r="J153" s="397" t="s">
        <v>244</v>
      </c>
      <c r="K153" s="397" t="s">
        <v>373</v>
      </c>
      <c r="L153" s="397" t="s">
        <v>432</v>
      </c>
      <c r="M153" s="397"/>
      <c r="N153" s="397"/>
      <c r="O153" s="397"/>
      <c r="P153" s="397"/>
      <c r="Q153" s="397"/>
      <c r="R153" s="398"/>
    </row>
    <row r="154" spans="1:18" ht="30" customHeight="1">
      <c r="A154" s="396"/>
      <c r="B154" s="397" t="s">
        <v>33</v>
      </c>
      <c r="C154" s="397">
        <f>HLOOKUP($B$150,'NTS9913'!$ER$9:$FD$27,15,FALSE)</f>
        <v>84.049456272035599</v>
      </c>
      <c r="D154" s="397">
        <f>HLOOKUP($B$150,'NTS9913'!$EB$9:$EN$27,15,FALSE)</f>
        <v>81.167885438968838</v>
      </c>
      <c r="E154" s="397">
        <f>HLOOKUP($B$150,'NTS9913'!$DL$9:$DX$27,15,FALSE)</f>
        <v>79.348894972169177</v>
      </c>
      <c r="F154" s="397">
        <f>HLOOKUP($B$150,'NTS9913'!$CV$9:$DH$27,15,FALSE)</f>
        <v>82.462563864188766</v>
      </c>
      <c r="G154" s="397">
        <f>HLOOKUP($B$150,'NTS9913'!$CF$9:$CR$27,15,FALSE)</f>
        <v>83.463230393247414</v>
      </c>
      <c r="H154" s="397">
        <f>HLOOKUP($B$150,'NTS9913'!$BP$9:$CB$27,15,FALSE)</f>
        <v>85.282418965789986</v>
      </c>
      <c r="I154" s="397">
        <f>HLOOKUP($B$150,'NTS9913'!$AZ$9:$BL$27,15,FALSE)</f>
        <v>86.915476127242272</v>
      </c>
      <c r="J154" s="397">
        <f>HLOOKUP($B$150,'NTS9913'!$AJ$9:$AV$27,15,FALSE)</f>
        <v>89.097801457255628</v>
      </c>
      <c r="K154" s="397">
        <f>HLOOKUP($B$150,'NTS9913'!$T$9:$AF$27,15,FALSE)</f>
        <v>88.360725592921298</v>
      </c>
      <c r="L154" s="397">
        <f>HLOOKUP($B$150,'NTS9913'!$C$9:$O$27,15,FALSE)</f>
        <v>88.793333369655002</v>
      </c>
      <c r="M154" s="397"/>
      <c r="N154" s="397"/>
      <c r="O154" s="397"/>
      <c r="P154" s="397"/>
      <c r="Q154" s="397"/>
      <c r="R154" s="398"/>
    </row>
    <row r="155" spans="1:18" ht="30" customHeight="1">
      <c r="A155" s="396"/>
      <c r="B155" s="397" t="s">
        <v>34</v>
      </c>
      <c r="C155" s="397">
        <f>HLOOKUP($B$150,'NTS9913'!$ER$9:$FD$27,16,FALSE)</f>
        <v>64.631384502930104</v>
      </c>
      <c r="D155" s="397">
        <f>HLOOKUP($B$150,'NTS9913'!$EB$9:$EN$27,16,FALSE)</f>
        <v>66.313735541974182</v>
      </c>
      <c r="E155" s="397">
        <f>HLOOKUP($B$150,'NTS9913'!$DL$9:$DX$27,16,FALSE)</f>
        <v>65.734660766561063</v>
      </c>
      <c r="F155" s="397">
        <f>HLOOKUP($B$150,'NTS9913'!$CV$9:$DH$27,16,FALSE)</f>
        <v>63.913736331247982</v>
      </c>
      <c r="G155" s="397">
        <f>HLOOKUP($B$150,'NTS9913'!$CF$9:$CR$27,16,FALSE)</f>
        <v>64.023254919992368</v>
      </c>
      <c r="H155" s="397">
        <f>HLOOKUP($B$150,'NTS9913'!$BP$9:$CB$27,16,FALSE)</f>
        <v>64.921843442965724</v>
      </c>
      <c r="I155" s="397">
        <f>HLOOKUP($B$150,'NTS9913'!$AZ$9:$BL$27,16,FALSE)</f>
        <v>64.617733948100764</v>
      </c>
      <c r="J155" s="397">
        <f>HLOOKUP($B$150,'NTS9913'!$AJ$9:$AV$27,16,FALSE)</f>
        <v>64.729952676934801</v>
      </c>
      <c r="K155" s="397">
        <f>HLOOKUP($B$150,'NTS9913'!$T$9:$AF$27,16,FALSE)</f>
        <v>65.842409252073594</v>
      </c>
      <c r="L155" s="397">
        <f>HLOOKUP($B$150,'NTS9913'!$C$9:$O$27,16,FALSE)</f>
        <v>65.193481175066793</v>
      </c>
      <c r="M155" s="397"/>
      <c r="N155" s="397"/>
      <c r="O155" s="397"/>
      <c r="P155" s="397"/>
      <c r="Q155" s="397"/>
      <c r="R155" s="398"/>
    </row>
    <row r="156" spans="1:18" ht="30" customHeight="1">
      <c r="A156" s="396"/>
      <c r="B156" s="397" t="s">
        <v>35</v>
      </c>
      <c r="C156" s="397">
        <f>HLOOKUP($B$150,'NTS9913'!$ER$9:$FD$27,17,FALSE)</f>
        <v>62.264065592983236</v>
      </c>
      <c r="D156" s="397">
        <f>HLOOKUP($B$150,'NTS9913'!$EB$9:$EN$27,17,FALSE)</f>
        <v>63.780117854932932</v>
      </c>
      <c r="E156" s="397">
        <f>HLOOKUP($B$150,'NTS9913'!$DL$9:$DX$27,17,FALSE)</f>
        <v>60.3245135876112</v>
      </c>
      <c r="F156" s="397">
        <f>HLOOKUP($B$150,'NTS9913'!$CV$9:$DH$27,17,FALSE)</f>
        <v>58.504012589431476</v>
      </c>
      <c r="G156" s="397">
        <f>HLOOKUP($B$150,'NTS9913'!$CF$9:$CR$27,17,FALSE)</f>
        <v>62.475164767238269</v>
      </c>
      <c r="H156" s="397">
        <f>HLOOKUP($B$150,'NTS9913'!$BP$9:$CB$27,17,FALSE)</f>
        <v>63.877055517783901</v>
      </c>
      <c r="I156" s="397">
        <f>HLOOKUP($B$150,'NTS9913'!$AZ$9:$BL$27,17,FALSE)</f>
        <v>63.890323406996743</v>
      </c>
      <c r="J156" s="397">
        <f>HLOOKUP($B$150,'NTS9913'!$AJ$9:$AV$27,17,FALSE)</f>
        <v>62.745051280485583</v>
      </c>
      <c r="K156" s="397">
        <f>HLOOKUP($B$150,'NTS9913'!$T$9:$AF$27,17,FALSE)</f>
        <v>60.352133486569137</v>
      </c>
      <c r="L156" s="397">
        <f>HLOOKUP($B$150,'NTS9913'!$C$9:$O$27,17,FALSE)</f>
        <v>56.7711460678942</v>
      </c>
      <c r="M156" s="397"/>
      <c r="N156" s="397"/>
      <c r="O156" s="397"/>
      <c r="P156" s="397"/>
      <c r="Q156" s="397"/>
      <c r="R156" s="398"/>
    </row>
    <row r="157" spans="1:18" ht="30" customHeight="1">
      <c r="A157" s="396"/>
      <c r="B157" s="397" t="s">
        <v>36</v>
      </c>
      <c r="C157" s="397">
        <f>HLOOKUP($B$150,'NTS9913'!$ER$9:$FD$27,18,FALSE)</f>
        <v>54.716876939137713</v>
      </c>
      <c r="D157" s="397">
        <f>HLOOKUP($B$150,'NTS9913'!$EB$9:$EN$27,18,FALSE)</f>
        <v>54.597463672410683</v>
      </c>
      <c r="E157" s="397">
        <f>HLOOKUP($B$150,'NTS9913'!$DL$9:$DX$27,18,FALSE)</f>
        <v>55.638805040220973</v>
      </c>
      <c r="F157" s="397">
        <f>HLOOKUP($B$150,'NTS9913'!$CV$9:$DH$27,18,FALSE)</f>
        <v>54.555695857977533</v>
      </c>
      <c r="G157" s="397">
        <f>HLOOKUP($B$150,'NTS9913'!$CF$9:$CR$27,18,FALSE)</f>
        <v>52.379163993854839</v>
      </c>
      <c r="H157" s="397">
        <f>HLOOKUP($B$150,'NTS9913'!$BP$9:$CB$27,18,FALSE)</f>
        <v>55.872253766511029</v>
      </c>
      <c r="I157" s="397">
        <f>HLOOKUP($B$150,'NTS9913'!$AZ$9:$BL$27,18,FALSE)</f>
        <v>57.027894258950333</v>
      </c>
      <c r="J157" s="397">
        <f>HLOOKUP($B$150,'NTS9913'!$AJ$9:$AV$27,18,FALSE)</f>
        <v>55.995642356946462</v>
      </c>
      <c r="K157" s="397">
        <f>HLOOKUP($B$150,'NTS9913'!$T$9:$AF$27,18,FALSE)</f>
        <v>55.457484175313574</v>
      </c>
      <c r="L157" s="397">
        <f>HLOOKUP($B$150,'NTS9913'!$C$9:$O$27,18,FALSE)</f>
        <v>54.215646457882201</v>
      </c>
      <c r="M157" s="397"/>
      <c r="N157" s="397"/>
      <c r="O157" s="397"/>
      <c r="P157" s="397"/>
      <c r="Q157" s="397"/>
      <c r="R157" s="398"/>
    </row>
    <row r="158" spans="1:18" ht="30" customHeight="1">
      <c r="A158" s="396"/>
      <c r="B158" s="397" t="s">
        <v>37</v>
      </c>
      <c r="C158" s="397">
        <f>HLOOKUP($B$150,'NTS9913'!$ER$9:$FD$27,19,FALSE)</f>
        <v>71.402975736550516</v>
      </c>
      <c r="D158" s="397">
        <f>HLOOKUP($B$150,'NTS9913'!$EB$9:$EN$27,19,FALSE)</f>
        <v>71.019763420655423</v>
      </c>
      <c r="E158" s="397">
        <f>HLOOKUP($B$150,'NTS9913'!$DL$9:$DX$27,19,FALSE)</f>
        <v>69.616486777324212</v>
      </c>
      <c r="F158" s="397">
        <f>HLOOKUP($B$150,'NTS9913'!$CV$9:$DH$27,19,FALSE)</f>
        <v>70.015924666748504</v>
      </c>
      <c r="G158" s="397">
        <f>HLOOKUP($B$150,'NTS9913'!$CF$9:$CR$27,19,FALSE)</f>
        <v>70.876402998446082</v>
      </c>
      <c r="H158" s="397">
        <f>HLOOKUP($B$150,'NTS9913'!$BP$9:$CB$27,19,FALSE)</f>
        <v>72.238007941206646</v>
      </c>
      <c r="I158" s="397">
        <f>HLOOKUP($B$150,'NTS9913'!$AZ$9:$BL$27,19,FALSE)</f>
        <v>72.840698272109918</v>
      </c>
      <c r="J158" s="397">
        <f>HLOOKUP($B$150,'NTS9913'!$AJ$9:$AV$27,19,FALSE)</f>
        <v>73.434552223753187</v>
      </c>
      <c r="K158" s="397">
        <f>HLOOKUP($B$150,'NTS9913'!$T$9:$AF$27,19,FALSE)</f>
        <v>73.167738917831116</v>
      </c>
      <c r="L158" s="397">
        <f>HLOOKUP($B$150,'NTS9913'!$C$9:$O$27,19,FALSE)</f>
        <v>72.688615440003304</v>
      </c>
      <c r="M158" s="397"/>
      <c r="N158" s="397"/>
      <c r="O158" s="397"/>
      <c r="P158" s="397"/>
      <c r="Q158" s="397"/>
      <c r="R158" s="398"/>
    </row>
    <row r="159" spans="1:18">
      <c r="A159" s="396"/>
      <c r="B159" s="397"/>
      <c r="C159" s="397"/>
      <c r="D159" s="397"/>
      <c r="E159" s="397"/>
      <c r="F159" s="397"/>
      <c r="G159" s="397"/>
      <c r="H159" s="397"/>
      <c r="I159" s="397"/>
      <c r="J159" s="397"/>
      <c r="K159" s="397"/>
      <c r="L159" s="397"/>
      <c r="M159" s="397"/>
      <c r="N159" s="397"/>
      <c r="O159" s="397"/>
      <c r="P159" s="397"/>
      <c r="Q159" s="397"/>
      <c r="R159" s="398"/>
    </row>
    <row r="160" spans="1:18" ht="18.600000000000001" thickBot="1">
      <c r="A160" s="400" t="s">
        <v>235</v>
      </c>
      <c r="B160" s="397"/>
      <c r="C160" s="397"/>
      <c r="D160" s="397"/>
      <c r="E160" s="397"/>
      <c r="F160" s="397"/>
      <c r="G160" s="397"/>
      <c r="H160" s="397"/>
      <c r="I160" s="397"/>
      <c r="J160" s="397"/>
      <c r="K160" s="397"/>
      <c r="L160" s="397"/>
      <c r="M160" s="397"/>
      <c r="N160" s="397"/>
      <c r="O160" s="401"/>
      <c r="P160" s="397"/>
      <c r="Q160" s="397"/>
      <c r="R160" s="398"/>
    </row>
    <row r="161" spans="1:23" ht="22.5" customHeight="1">
      <c r="A161" s="392" t="s">
        <v>231</v>
      </c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4"/>
    </row>
    <row r="162" spans="1:23">
      <c r="A162" s="396"/>
      <c r="B162" s="397"/>
      <c r="C162" s="397"/>
      <c r="D162" s="397"/>
      <c r="E162" s="397"/>
      <c r="F162" s="397"/>
      <c r="G162" s="397"/>
      <c r="H162" s="397"/>
      <c r="I162" s="397"/>
      <c r="J162" s="397"/>
      <c r="K162" s="397"/>
      <c r="L162" s="397"/>
      <c r="M162" s="397"/>
      <c r="N162" s="397"/>
      <c r="O162" s="397"/>
      <c r="P162" s="397"/>
      <c r="Q162" s="397"/>
      <c r="R162" s="398"/>
    </row>
    <row r="163" spans="1:23" ht="16.2">
      <c r="A163" s="399" t="s">
        <v>214</v>
      </c>
      <c r="B163" s="397" t="s">
        <v>108</v>
      </c>
      <c r="C163" s="397"/>
      <c r="D163" s="397"/>
      <c r="E163" s="397"/>
      <c r="F163" s="397"/>
      <c r="G163" s="397"/>
      <c r="H163" s="397"/>
      <c r="I163" s="397"/>
      <c r="J163" s="397"/>
      <c r="K163" s="397"/>
      <c r="L163" s="397"/>
      <c r="M163" s="397"/>
      <c r="N163" s="397"/>
      <c r="O163" s="397"/>
      <c r="P163" s="397"/>
      <c r="Q163" s="397"/>
      <c r="R163" s="398"/>
    </row>
    <row r="164" spans="1:23">
      <c r="A164" s="396"/>
      <c r="B164" s="397"/>
      <c r="C164" s="397"/>
      <c r="D164" s="397"/>
      <c r="E164" s="397"/>
      <c r="F164" s="397"/>
      <c r="G164" s="397"/>
      <c r="H164" s="397"/>
      <c r="I164" s="397"/>
      <c r="J164" s="397"/>
      <c r="K164" s="397"/>
      <c r="L164" s="397"/>
      <c r="M164" s="397"/>
      <c r="N164" s="397"/>
      <c r="O164" s="397"/>
      <c r="P164" s="397"/>
      <c r="Q164" s="397"/>
      <c r="R164" s="398"/>
    </row>
    <row r="165" spans="1:23" ht="30.75" customHeight="1">
      <c r="A165" s="396"/>
      <c r="B165" s="397"/>
      <c r="C165" s="397"/>
      <c r="D165" s="397"/>
      <c r="E165" s="397"/>
      <c r="F165" s="397"/>
      <c r="G165" s="397"/>
      <c r="H165" s="397"/>
      <c r="I165" s="397"/>
      <c r="J165" s="397"/>
      <c r="K165" s="397"/>
      <c r="L165" s="397"/>
      <c r="M165" s="397"/>
      <c r="N165" s="397"/>
      <c r="O165" s="397"/>
      <c r="P165" s="397"/>
      <c r="Q165" s="397"/>
      <c r="R165" s="398"/>
    </row>
    <row r="166" spans="1:23" ht="30.75" customHeight="1">
      <c r="A166" s="396"/>
      <c r="B166" s="397"/>
      <c r="C166" s="397" t="s">
        <v>14</v>
      </c>
      <c r="D166" s="397" t="s">
        <v>15</v>
      </c>
      <c r="E166" s="397" t="s">
        <v>16</v>
      </c>
      <c r="F166" s="397" t="s">
        <v>17</v>
      </c>
      <c r="G166" s="397" t="s">
        <v>18</v>
      </c>
      <c r="H166" s="397" t="s">
        <v>19</v>
      </c>
      <c r="I166" s="397" t="s">
        <v>242</v>
      </c>
      <c r="J166" s="397" t="s">
        <v>244</v>
      </c>
      <c r="K166" s="397" t="s">
        <v>373</v>
      </c>
      <c r="L166" s="397" t="s">
        <v>432</v>
      </c>
      <c r="M166" s="397"/>
      <c r="N166" s="397"/>
      <c r="O166" s="397"/>
      <c r="P166" s="397"/>
      <c r="Q166" s="397"/>
      <c r="R166" s="398"/>
    </row>
    <row r="167" spans="1:23" ht="30.75" customHeight="1">
      <c r="A167" s="396"/>
      <c r="B167" s="397" t="s">
        <v>33</v>
      </c>
      <c r="C167" s="397">
        <f>HLOOKUP($B$163,'NTS9914'!$ER$9:$FD$27,15,FALSE)</f>
        <v>22.790269799096659</v>
      </c>
      <c r="D167" s="397">
        <f>HLOOKUP($B$163,'NTS9914'!$EB$9:$EN$27,15,FALSE)</f>
        <v>23.482375784155757</v>
      </c>
      <c r="E167" s="397">
        <f>HLOOKUP($B$163,'NTS9914'!$DL$9:$DX$27,15,FALSE)</f>
        <v>23.33759144155206</v>
      </c>
      <c r="F167" s="397">
        <f>HLOOKUP($B$163,'NTS9914'!$CV$9:$DH$27,15,FALSE)</f>
        <v>22.548735082641432</v>
      </c>
      <c r="G167" s="397">
        <f>HLOOKUP($B$163,'NTS9914'!$CF$9:$CR$27,15,FALSE)</f>
        <v>23.190623771454316</v>
      </c>
      <c r="H167" s="397">
        <f>HLOOKUP($B$163,'NTS9914'!$BP$9:$CB$27,15,FALSE)</f>
        <v>24.254614699371157</v>
      </c>
      <c r="I167" s="397">
        <f>HLOOKUP($B$163,'NTS9914'!$AZ$9:$BL$27,15,FALSE)</f>
        <v>24.199204934541644</v>
      </c>
      <c r="J167" s="397">
        <f>HLOOKUP($B$163,'NTS9914'!$AJ$9:$AV$27,15,FALSE)</f>
        <v>24.14908271880056</v>
      </c>
      <c r="K167" s="397">
        <f>HLOOKUP($B$163,'NTS9914'!$T$9:$AF$27,15,FALSE)</f>
        <v>23.091212926422266</v>
      </c>
      <c r="L167" s="397">
        <f>HLOOKUP($B$163,'NTS9914'!$C$9:$O$27,15,FALSE)</f>
        <v>23.019991769641202</v>
      </c>
      <c r="M167" s="397"/>
      <c r="N167" s="397"/>
      <c r="O167" s="397"/>
      <c r="P167" s="397"/>
      <c r="Q167" s="397"/>
      <c r="R167" s="398"/>
    </row>
    <row r="168" spans="1:23" ht="30.75" customHeight="1">
      <c r="A168" s="396"/>
      <c r="B168" s="397" t="s">
        <v>34</v>
      </c>
      <c r="C168" s="397">
        <f>HLOOKUP($B$163,'NTS9914'!$ER$9:$FD$27,16,FALSE)</f>
        <v>20.133605445770659</v>
      </c>
      <c r="D168" s="397">
        <f>HLOOKUP($B$163,'NTS9914'!$EB$9:$EN$27,16,FALSE)</f>
        <v>19.434314668245182</v>
      </c>
      <c r="E168" s="397">
        <f>HLOOKUP($B$163,'NTS9914'!$DL$9:$DX$27,16,FALSE)</f>
        <v>19.721175164312815</v>
      </c>
      <c r="F168" s="397">
        <f>HLOOKUP($B$163,'NTS9914'!$CV$9:$DH$27,16,FALSE)</f>
        <v>20.946403732435446</v>
      </c>
      <c r="G168" s="397">
        <f>HLOOKUP($B$163,'NTS9914'!$CF$9:$CR$27,16,FALSE)</f>
        <v>21.584576256807001</v>
      </c>
      <c r="H168" s="397">
        <f>HLOOKUP($B$163,'NTS9914'!$BP$9:$CB$27,16,FALSE)</f>
        <v>21.423890694257626</v>
      </c>
      <c r="I168" s="397">
        <f>HLOOKUP($B$163,'NTS9914'!$AZ$9:$BL$27,16,FALSE)</f>
        <v>21.077559778344732</v>
      </c>
      <c r="J168" s="397">
        <f>HLOOKUP($B$163,'NTS9914'!$AJ$9:$AV$27,16,FALSE)</f>
        <v>21.016657658357826</v>
      </c>
      <c r="K168" s="397">
        <f>HLOOKUP($B$163,'NTS9914'!$T$9:$AF$27,16,FALSE)</f>
        <v>21.384195799071652</v>
      </c>
      <c r="L168" s="397">
        <f>HLOOKUP($B$163,'NTS9914'!$C$9:$O$27,16,FALSE)</f>
        <v>21.193153139817699</v>
      </c>
      <c r="M168" s="397"/>
      <c r="N168" s="397"/>
      <c r="O168" s="397"/>
      <c r="P168" s="397"/>
      <c r="Q168" s="397"/>
      <c r="R168" s="398"/>
    </row>
    <row r="169" spans="1:23" ht="30.75" customHeight="1">
      <c r="A169" s="396"/>
      <c r="B169" s="397" t="s">
        <v>35</v>
      </c>
      <c r="C169" s="397">
        <f>HLOOKUP($B$163,'NTS9914'!$ER$9:$FD$27,17,FALSE)</f>
        <v>20.213799753026525</v>
      </c>
      <c r="D169" s="397">
        <f>HLOOKUP($B$163,'NTS9914'!$EB$9:$EN$27,17,FALSE)</f>
        <v>19.228305075046322</v>
      </c>
      <c r="E169" s="397">
        <f>HLOOKUP($B$163,'NTS9914'!$DL$9:$DX$27,17,FALSE)</f>
        <v>20.092218204185379</v>
      </c>
      <c r="F169" s="397">
        <f>HLOOKUP($B$163,'NTS9914'!$CV$9:$DH$27,17,FALSE)</f>
        <v>21.641719437361825</v>
      </c>
      <c r="G169" s="397">
        <f>HLOOKUP($B$163,'NTS9914'!$CF$9:$CR$27,17,FALSE)</f>
        <v>21.970614396096654</v>
      </c>
      <c r="H169" s="397">
        <f>HLOOKUP($B$163,'NTS9914'!$BP$9:$CB$27,17,FALSE)</f>
        <v>20.771366954440857</v>
      </c>
      <c r="I169" s="397">
        <f>HLOOKUP($B$163,'NTS9914'!$AZ$9:$BL$27,17,FALSE)</f>
        <v>20.2025383758542</v>
      </c>
      <c r="J169" s="397">
        <f>HLOOKUP($B$163,'NTS9914'!$AJ$9:$AV$27,17,FALSE)</f>
        <v>20.216153047678223</v>
      </c>
      <c r="K169" s="397">
        <f>HLOOKUP($B$163,'NTS9914'!$T$9:$AF$27,17,FALSE)</f>
        <v>21.260716247194011</v>
      </c>
      <c r="L169" s="397">
        <f>HLOOKUP($B$163,'NTS9914'!$C$9:$O$27,17,FALSE)</f>
        <v>20.768596636172202</v>
      </c>
      <c r="M169" s="397"/>
      <c r="N169" s="397"/>
      <c r="O169" s="397"/>
      <c r="P169" s="397"/>
      <c r="Q169" s="397"/>
      <c r="R169" s="398"/>
    </row>
    <row r="170" spans="1:23" ht="30.75" customHeight="1">
      <c r="A170" s="396"/>
      <c r="B170" s="397" t="s">
        <v>36</v>
      </c>
      <c r="C170" s="397">
        <f>HLOOKUP($B$163,'NTS9914'!$ER$9:$FD$27,18,FALSE)</f>
        <v>20.671842129657698</v>
      </c>
      <c r="D170" s="397">
        <f>HLOOKUP($B$163,'NTS9914'!$EB$9:$EN$27,18,FALSE)</f>
        <v>21.633486830115896</v>
      </c>
      <c r="E170" s="397">
        <f>HLOOKUP($B$163,'NTS9914'!$DL$9:$DX$27,18,FALSE)</f>
        <v>22.235844511271708</v>
      </c>
      <c r="F170" s="397">
        <f>HLOOKUP($B$163,'NTS9914'!$CV$9:$DH$27,18,FALSE)</f>
        <v>21.215438056522739</v>
      </c>
      <c r="G170" s="397">
        <f>HLOOKUP($B$163,'NTS9914'!$CF$9:$CR$27,18,FALSE)</f>
        <v>21.56682887628677</v>
      </c>
      <c r="H170" s="397">
        <f>HLOOKUP($B$163,'NTS9914'!$BP$9:$CB$27,18,FALSE)</f>
        <v>23.773515706461296</v>
      </c>
      <c r="I170" s="397">
        <f>HLOOKUP($B$163,'NTS9914'!$AZ$9:$BL$27,18,FALSE)</f>
        <v>25.275156398449322</v>
      </c>
      <c r="J170" s="397">
        <f>HLOOKUP($B$163,'NTS9914'!$AJ$9:$AV$27,18,FALSE)</f>
        <v>23.372722341813795</v>
      </c>
      <c r="K170" s="397">
        <f>HLOOKUP($B$163,'NTS9914'!$T$9:$AF$27,18,FALSE)</f>
        <v>22.172288155495298</v>
      </c>
      <c r="L170" s="397">
        <f>HLOOKUP($B$163,'NTS9914'!$C$9:$O$27,18,FALSE)</f>
        <v>21.332585711504201</v>
      </c>
      <c r="M170" s="397"/>
      <c r="N170" s="397"/>
      <c r="O170" s="397"/>
      <c r="P170" s="397"/>
      <c r="Q170" s="397"/>
      <c r="R170" s="398"/>
    </row>
    <row r="171" spans="1:23" ht="30.75" customHeight="1">
      <c r="A171" s="396"/>
      <c r="B171" s="397" t="s">
        <v>37</v>
      </c>
      <c r="C171" s="397">
        <f>HLOOKUP($B$163,'NTS9914'!$ER$9:$FD$27,19,FALSE)</f>
        <v>21.242218435537161</v>
      </c>
      <c r="D171" s="397">
        <f>HLOOKUP($B$163,'NTS9914'!$EB$9:$EN$27,19,FALSE)</f>
        <v>21.142966735701233</v>
      </c>
      <c r="E171" s="397">
        <f>HLOOKUP($B$163,'NTS9914'!$DL$9:$DX$27,19,FALSE)</f>
        <v>21.309775049956095</v>
      </c>
      <c r="F171" s="397">
        <f>HLOOKUP($B$163,'NTS9914'!$CV$9:$DH$27,19,FALSE)</f>
        <v>21.671760753749787</v>
      </c>
      <c r="G171" s="397">
        <f>HLOOKUP($B$163,'NTS9914'!$CF$9:$CR$27,19,FALSE)</f>
        <v>22.269703024976145</v>
      </c>
      <c r="H171" s="397">
        <f>HLOOKUP($B$163,'NTS9914'!$BP$9:$CB$27,19,FALSE)</f>
        <v>22.639074255440981</v>
      </c>
      <c r="I171" s="397">
        <f>HLOOKUP($B$163,'NTS9914'!$AZ$9:$BL$27,19,FALSE)</f>
        <v>22.521590906230493</v>
      </c>
      <c r="J171" s="397">
        <f>HLOOKUP($B$163,'NTS9914'!$AJ$9:$AV$27,19,FALSE)</f>
        <v>22.344612513932077</v>
      </c>
      <c r="K171" s="397">
        <f>HLOOKUP($B$163,'NTS9914'!$T$9:$AF$27,19,FALSE)</f>
        <v>22.076756739916462</v>
      </c>
      <c r="L171" s="397">
        <f>HLOOKUP($B$163,'NTS9914'!$C$9:$O$27,19,FALSE)</f>
        <v>21.8384550548055</v>
      </c>
      <c r="M171" s="397"/>
      <c r="N171" s="397"/>
      <c r="O171" s="397"/>
      <c r="P171" s="397"/>
      <c r="Q171" s="397"/>
      <c r="R171" s="398"/>
    </row>
    <row r="172" spans="1:23">
      <c r="A172" s="396"/>
      <c r="B172" s="397"/>
      <c r="C172" s="397"/>
      <c r="D172" s="397"/>
      <c r="E172" s="397"/>
      <c r="F172" s="397"/>
      <c r="G172" s="397"/>
      <c r="H172" s="397"/>
      <c r="I172" s="397"/>
      <c r="J172" s="397"/>
      <c r="K172" s="397"/>
      <c r="L172" s="397"/>
      <c r="M172" s="397"/>
      <c r="N172" s="397"/>
      <c r="O172" s="397"/>
      <c r="P172" s="397"/>
      <c r="Q172" s="397"/>
      <c r="R172" s="398"/>
    </row>
    <row r="173" spans="1:23" ht="18.600000000000001" thickBot="1">
      <c r="A173" s="400" t="s">
        <v>235</v>
      </c>
      <c r="B173" s="397"/>
      <c r="C173" s="397"/>
      <c r="D173" s="397"/>
      <c r="E173" s="397"/>
      <c r="F173" s="397"/>
      <c r="G173" s="397"/>
      <c r="H173" s="397"/>
      <c r="I173" s="397"/>
      <c r="J173" s="397"/>
      <c r="K173" s="397"/>
      <c r="L173" s="397"/>
      <c r="M173" s="397"/>
      <c r="N173" s="397"/>
      <c r="O173" s="401"/>
      <c r="P173" s="397"/>
      <c r="Q173" s="397"/>
      <c r="R173" s="398"/>
    </row>
    <row r="174" spans="1:23" ht="22.5" customHeight="1">
      <c r="A174" s="392" t="s">
        <v>236</v>
      </c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4"/>
    </row>
    <row r="175" spans="1:23">
      <c r="A175" s="396"/>
      <c r="B175" s="397"/>
      <c r="C175" s="397"/>
      <c r="D175" s="397"/>
      <c r="E175" s="397"/>
      <c r="F175" s="397"/>
      <c r="G175" s="397"/>
      <c r="H175" s="397"/>
      <c r="I175" s="397"/>
      <c r="J175" s="397"/>
      <c r="K175" s="397"/>
      <c r="L175" s="397"/>
      <c r="M175" s="397"/>
      <c r="N175" s="397"/>
      <c r="O175" s="397"/>
      <c r="P175" s="397"/>
      <c r="Q175" s="397"/>
      <c r="R175" s="412"/>
      <c r="S175" s="413"/>
      <c r="T175" s="413"/>
      <c r="U175" s="413"/>
      <c r="V175" s="413"/>
      <c r="W175" s="413"/>
    </row>
    <row r="176" spans="1:23" ht="30" customHeight="1">
      <c r="A176" s="396"/>
      <c r="B176" s="397"/>
      <c r="C176" s="397" t="s">
        <v>7</v>
      </c>
      <c r="D176" s="397" t="s">
        <v>8</v>
      </c>
      <c r="E176" s="397" t="s">
        <v>9</v>
      </c>
      <c r="F176" s="397" t="s">
        <v>10</v>
      </c>
      <c r="G176" s="397" t="s">
        <v>11</v>
      </c>
      <c r="H176" s="397" t="s">
        <v>12</v>
      </c>
      <c r="I176" s="397" t="s">
        <v>13</v>
      </c>
      <c r="J176" s="397" t="s">
        <v>14</v>
      </c>
      <c r="K176" s="397" t="s">
        <v>15</v>
      </c>
      <c r="L176" s="397" t="s">
        <v>16</v>
      </c>
      <c r="M176" s="397" t="s">
        <v>17</v>
      </c>
      <c r="N176" s="397" t="s">
        <v>18</v>
      </c>
      <c r="O176" s="397" t="s">
        <v>19</v>
      </c>
      <c r="P176" s="397" t="s">
        <v>242</v>
      </c>
      <c r="Q176" s="397" t="s">
        <v>244</v>
      </c>
      <c r="R176" s="412" t="s">
        <v>373</v>
      </c>
      <c r="S176" s="411"/>
      <c r="T176" s="411"/>
      <c r="U176" s="413"/>
      <c r="V176" s="413"/>
      <c r="W176" s="413"/>
    </row>
    <row r="177" spans="1:23" ht="30" customHeight="1">
      <c r="A177" s="396"/>
      <c r="B177" s="397" t="s">
        <v>33</v>
      </c>
      <c r="C177" s="403">
        <f>'NTS9915'!C23</f>
        <v>75.0037990575603</v>
      </c>
      <c r="D177" s="403">
        <f>'NTS9915'!D23</f>
        <v>72.322770577161336</v>
      </c>
      <c r="E177" s="403">
        <f>'NTS9915'!E23</f>
        <v>70.279446206947256</v>
      </c>
      <c r="F177" s="403">
        <f>'NTS9915'!F23</f>
        <v>72.647726618167979</v>
      </c>
      <c r="G177" s="403">
        <f>'NTS9915'!G23</f>
        <v>77.688615665425431</v>
      </c>
      <c r="H177" s="403">
        <f>'NTS9915'!H23</f>
        <v>82.140816275321271</v>
      </c>
      <c r="I177" s="403">
        <f>'NTS9915'!I23</f>
        <v>83.447977982655544</v>
      </c>
      <c r="J177" s="403">
        <f>'NTS9915'!J23</f>
        <v>83.296244434876783</v>
      </c>
      <c r="K177" s="403">
        <f>'NTS9915'!K23</f>
        <v>84.383565654232314</v>
      </c>
      <c r="L177" s="403">
        <f>'NTS9915'!L23</f>
        <v>83.810244516215221</v>
      </c>
      <c r="M177" s="403">
        <f>'NTS9915'!M23</f>
        <v>83.208796928882279</v>
      </c>
      <c r="N177" s="403">
        <f>'NTS9915'!N23</f>
        <v>81.647471319395365</v>
      </c>
      <c r="O177" s="403">
        <f>'NTS9915'!O23</f>
        <v>79.568901791718659</v>
      </c>
      <c r="P177" s="403">
        <f>'NTS9915'!P23</f>
        <v>79.166613368593545</v>
      </c>
      <c r="Q177" s="403">
        <f>'NTS9915'!Q23</f>
        <v>78.42405555496417</v>
      </c>
      <c r="R177" s="414">
        <f>'NTS9915'!R23</f>
        <v>78.799070436477706</v>
      </c>
      <c r="S177" s="415"/>
      <c r="T177" s="411"/>
      <c r="U177" s="413"/>
      <c r="V177" s="413"/>
      <c r="W177" s="413"/>
    </row>
    <row r="178" spans="1:23" ht="30" customHeight="1">
      <c r="A178" s="396"/>
      <c r="B178" s="397" t="s">
        <v>34</v>
      </c>
      <c r="C178" s="403">
        <f>'NTS9915'!C24</f>
        <v>49.928677188043338</v>
      </c>
      <c r="D178" s="403">
        <f>'NTS9915'!D24</f>
        <v>48.53379375404446</v>
      </c>
      <c r="E178" s="403">
        <f>'NTS9915'!E24</f>
        <v>48.182498772532462</v>
      </c>
      <c r="F178" s="403">
        <f>'NTS9915'!F24</f>
        <v>51.63517561496613</v>
      </c>
      <c r="G178" s="403">
        <f>'NTS9915'!G24</f>
        <v>59.27904435312967</v>
      </c>
      <c r="H178" s="403">
        <f>'NTS9915'!H24</f>
        <v>66.736510343848082</v>
      </c>
      <c r="I178" s="403">
        <f>'NTS9915'!I24</f>
        <v>73.012904997233079</v>
      </c>
      <c r="J178" s="403">
        <f>'NTS9915'!J24</f>
        <v>75.658703911121023</v>
      </c>
      <c r="K178" s="403">
        <f>'NTS9915'!K24</f>
        <v>76.892347394959614</v>
      </c>
      <c r="L178" s="403">
        <f>'NTS9915'!L24</f>
        <v>77.870157499669503</v>
      </c>
      <c r="M178" s="403">
        <f>'NTS9915'!M24</f>
        <v>77.284833408778184</v>
      </c>
      <c r="N178" s="403">
        <f>'NTS9915'!N24</f>
        <v>77.774482806045683</v>
      </c>
      <c r="O178" s="403">
        <f>'NTS9915'!O24</f>
        <v>77.53844461676492</v>
      </c>
      <c r="P178" s="403">
        <f>'NTS9915'!P24</f>
        <v>73.724798604838426</v>
      </c>
      <c r="Q178" s="403">
        <f>'NTS9915'!Q24</f>
        <v>69.632770485355948</v>
      </c>
      <c r="R178" s="414">
        <f>'NTS9915'!R24</f>
        <v>70.183427444814996</v>
      </c>
      <c r="S178" s="415"/>
      <c r="T178" s="411"/>
      <c r="U178" s="413"/>
      <c r="V178" s="413"/>
      <c r="W178" s="413"/>
    </row>
    <row r="179" spans="1:23" ht="30" customHeight="1">
      <c r="A179" s="396"/>
      <c r="B179" s="397" t="s">
        <v>35</v>
      </c>
      <c r="C179" s="403">
        <f>'NTS9915'!C25</f>
        <v>41.259578972368054</v>
      </c>
      <c r="D179" s="403">
        <f>'NTS9915'!D25</f>
        <v>37.636752481358052</v>
      </c>
      <c r="E179" s="403">
        <f>'NTS9915'!E25</f>
        <v>40.63123989430818</v>
      </c>
      <c r="F179" s="403">
        <f>'NTS9915'!F25</f>
        <v>47.487396547402582</v>
      </c>
      <c r="G179" s="403">
        <f>'NTS9915'!G25</f>
        <v>55.692796078515855</v>
      </c>
      <c r="H179" s="403">
        <f>'NTS9915'!H25</f>
        <v>61.178481650238353</v>
      </c>
      <c r="I179" s="403">
        <f>'NTS9915'!I25</f>
        <v>65.040155167283132</v>
      </c>
      <c r="J179" s="403">
        <f>'NTS9915'!J25</f>
        <v>71.250435469121413</v>
      </c>
      <c r="K179" s="403">
        <f>'NTS9915'!K25</f>
        <v>75.235996105508633</v>
      </c>
      <c r="L179" s="403">
        <f>'NTS9915'!L25</f>
        <v>75.278217968905167</v>
      </c>
      <c r="M179" s="403">
        <f>'NTS9915'!M25</f>
        <v>74.047299440056378</v>
      </c>
      <c r="N179" s="403">
        <f>'NTS9915'!N25</f>
        <v>73.930702659813221</v>
      </c>
      <c r="O179" s="403">
        <f>'NTS9915'!O25</f>
        <v>74.724747223820088</v>
      </c>
      <c r="P179" s="403">
        <f>'NTS9915'!P25</f>
        <v>73.995838629981648</v>
      </c>
      <c r="Q179" s="403">
        <f>'NTS9915'!Q25</f>
        <v>68.573619589923396</v>
      </c>
      <c r="R179" s="414">
        <f>'NTS9915'!R25</f>
        <v>65.608167123095981</v>
      </c>
      <c r="S179" s="415"/>
      <c r="T179" s="411"/>
      <c r="U179" s="413"/>
      <c r="V179" s="413"/>
      <c r="W179" s="413"/>
    </row>
    <row r="180" spans="1:23" ht="30" customHeight="1">
      <c r="A180" s="396"/>
      <c r="B180" s="397" t="s">
        <v>36</v>
      </c>
      <c r="C180" s="403">
        <f>'NTS9915'!C26</f>
        <v>25.501307986190941</v>
      </c>
      <c r="D180" s="403">
        <f>'NTS9915'!D26</f>
        <v>28.050789280646448</v>
      </c>
      <c r="E180" s="403">
        <f>'NTS9915'!E26</f>
        <v>29.191053088607418</v>
      </c>
      <c r="F180" s="403">
        <f>'NTS9915'!F26</f>
        <v>33.641615529707771</v>
      </c>
      <c r="G180" s="403">
        <f>'NTS9915'!G26</f>
        <v>40.046708645294423</v>
      </c>
      <c r="H180" s="403">
        <f>'NTS9915'!H26</f>
        <v>45.409164126299387</v>
      </c>
      <c r="I180" s="403">
        <f>'NTS9915'!I26</f>
        <v>54.055169112488073</v>
      </c>
      <c r="J180" s="403">
        <f>'NTS9915'!J26</f>
        <v>60.087018912621019</v>
      </c>
      <c r="K180" s="403">
        <f>'NTS9915'!K26</f>
        <v>61.786975527047311</v>
      </c>
      <c r="L180" s="403">
        <f>'NTS9915'!L26</f>
        <v>63.07794668658638</v>
      </c>
      <c r="M180" s="403">
        <f>'NTS9915'!M26</f>
        <v>60.374618749920614</v>
      </c>
      <c r="N180" s="403">
        <f>'NTS9915'!N26</f>
        <v>55.895242471148094</v>
      </c>
      <c r="O180" s="403">
        <f>'NTS9915'!O26</f>
        <v>55.662808662074568</v>
      </c>
      <c r="P180" s="403">
        <f>'NTS9915'!P26</f>
        <v>54.865303482592218</v>
      </c>
      <c r="Q180" s="403">
        <f>'NTS9915'!Q26</f>
        <v>54.651614117592828</v>
      </c>
      <c r="R180" s="414">
        <f>'NTS9915'!R26</f>
        <v>58.380234230416178</v>
      </c>
      <c r="S180" s="415"/>
      <c r="T180" s="411"/>
      <c r="U180" s="413"/>
      <c r="V180" s="413"/>
      <c r="W180" s="413"/>
    </row>
    <row r="181" spans="1:23" ht="30" customHeight="1">
      <c r="A181" s="396"/>
      <c r="B181" s="397" t="s">
        <v>37</v>
      </c>
      <c r="C181" s="403">
        <f>'NTS9915'!C27</f>
        <v>55.57212122341469</v>
      </c>
      <c r="D181" s="403">
        <f>'NTS9915'!D27</f>
        <v>54.081748843942613</v>
      </c>
      <c r="E181" s="403">
        <f>'NTS9915'!E27</f>
        <v>53.414025680258305</v>
      </c>
      <c r="F181" s="403">
        <f>'NTS9915'!F27</f>
        <v>56.60790344153996</v>
      </c>
      <c r="G181" s="403">
        <f>'NTS9915'!G27</f>
        <v>63.272137635625811</v>
      </c>
      <c r="H181" s="403">
        <f>'NTS9915'!H27</f>
        <v>69.27151815531991</v>
      </c>
      <c r="I181" s="403">
        <f>'NTS9915'!I27</f>
        <v>73.805768332717264</v>
      </c>
      <c r="J181" s="403">
        <f>'NTS9915'!J27</f>
        <v>76.251721155888944</v>
      </c>
      <c r="K181" s="403">
        <f>'NTS9915'!K27</f>
        <v>77.636400285272188</v>
      </c>
      <c r="L181" s="403">
        <f>'NTS9915'!L27</f>
        <v>77.896473882199132</v>
      </c>
      <c r="M181" s="403">
        <f>'NTS9915'!M27</f>
        <v>77.065863151415925</v>
      </c>
      <c r="N181" s="403">
        <f>'NTS9915'!N27</f>
        <v>76.222941032508245</v>
      </c>
      <c r="O181" s="403">
        <f>'NTS9915'!O27</f>
        <v>75.531307356718358</v>
      </c>
      <c r="P181" s="403">
        <f>'NTS9915'!P27</f>
        <v>73.582112935641774</v>
      </c>
      <c r="Q181" s="403">
        <f>'NTS9915'!Q27</f>
        <v>70.91739313944008</v>
      </c>
      <c r="R181" s="414">
        <f>'NTS9915'!R27</f>
        <v>71.367339388199156</v>
      </c>
      <c r="S181" s="415"/>
      <c r="T181" s="411"/>
      <c r="U181" s="413"/>
      <c r="V181" s="413"/>
      <c r="W181" s="413"/>
    </row>
    <row r="182" spans="1:23" ht="30" customHeight="1">
      <c r="A182" s="396"/>
      <c r="B182" s="397"/>
      <c r="C182" s="397"/>
      <c r="D182" s="397"/>
      <c r="E182" s="397"/>
      <c r="F182" s="397"/>
      <c r="G182" s="397"/>
      <c r="H182" s="397"/>
      <c r="I182" s="397"/>
      <c r="J182" s="397"/>
      <c r="K182" s="397"/>
      <c r="L182" s="397"/>
      <c r="M182" s="397"/>
      <c r="N182" s="397"/>
      <c r="O182" s="397"/>
      <c r="P182" s="397"/>
      <c r="Q182" s="397"/>
      <c r="R182" s="412"/>
      <c r="S182" s="413"/>
      <c r="T182" s="413"/>
      <c r="U182" s="413"/>
      <c r="V182" s="413"/>
      <c r="W182" s="413"/>
    </row>
    <row r="183" spans="1:23">
      <c r="A183" s="396"/>
      <c r="B183" s="397" t="s">
        <v>237</v>
      </c>
      <c r="C183" s="397"/>
      <c r="D183" s="397"/>
      <c r="E183" s="397"/>
      <c r="F183" s="397"/>
      <c r="G183" s="397"/>
      <c r="H183" s="397"/>
      <c r="I183" s="397"/>
      <c r="J183" s="397"/>
      <c r="K183" s="397"/>
      <c r="L183" s="397"/>
      <c r="M183" s="397"/>
      <c r="N183" s="397"/>
      <c r="O183" s="397"/>
      <c r="P183" s="397"/>
      <c r="Q183" s="397"/>
      <c r="R183" s="412"/>
      <c r="S183" s="413"/>
      <c r="T183" s="413"/>
      <c r="U183" s="413"/>
      <c r="V183" s="413"/>
      <c r="W183" s="413"/>
    </row>
    <row r="184" spans="1:23">
      <c r="A184" s="396"/>
      <c r="B184" s="397" t="s">
        <v>203</v>
      </c>
      <c r="C184" s="397"/>
      <c r="D184" s="397" t="s">
        <v>204</v>
      </c>
      <c r="E184" s="397"/>
      <c r="F184" s="397"/>
      <c r="G184" s="397"/>
      <c r="H184" s="397"/>
      <c r="I184" s="397"/>
      <c r="J184" s="397"/>
      <c r="K184" s="397"/>
      <c r="L184" s="397"/>
      <c r="M184" s="397"/>
      <c r="N184" s="397"/>
      <c r="O184" s="397"/>
      <c r="P184" s="397"/>
      <c r="Q184" s="397"/>
      <c r="R184" s="412"/>
      <c r="S184" s="413"/>
      <c r="T184" s="413"/>
      <c r="U184" s="413"/>
      <c r="V184" s="413"/>
      <c r="W184" s="413"/>
    </row>
    <row r="185" spans="1:23">
      <c r="A185" s="396"/>
      <c r="B185" s="397" t="s">
        <v>205</v>
      </c>
      <c r="C185" s="397"/>
      <c r="D185" s="397" t="s">
        <v>206</v>
      </c>
      <c r="E185" s="397"/>
      <c r="F185" s="397"/>
      <c r="G185" s="397"/>
      <c r="H185" s="397"/>
      <c r="I185" s="397"/>
      <c r="J185" s="397"/>
      <c r="K185" s="397"/>
      <c r="L185" s="397"/>
      <c r="M185" s="397"/>
      <c r="N185" s="397"/>
      <c r="O185" s="397"/>
      <c r="P185" s="397"/>
      <c r="Q185" s="397"/>
      <c r="R185" s="412"/>
      <c r="S185" s="413"/>
      <c r="T185" s="413"/>
      <c r="U185" s="413"/>
      <c r="V185" s="413"/>
      <c r="W185" s="413"/>
    </row>
    <row r="186" spans="1:23">
      <c r="A186" s="396"/>
      <c r="B186" s="397" t="s">
        <v>207</v>
      </c>
      <c r="C186" s="397"/>
      <c r="D186" s="397" t="s">
        <v>208</v>
      </c>
      <c r="E186" s="397"/>
      <c r="F186" s="397"/>
      <c r="G186" s="397"/>
      <c r="H186" s="397"/>
      <c r="I186" s="397"/>
      <c r="J186" s="397"/>
      <c r="K186" s="397"/>
      <c r="L186" s="397"/>
      <c r="M186" s="397"/>
      <c r="N186" s="397"/>
      <c r="O186" s="397"/>
      <c r="P186" s="397"/>
      <c r="Q186" s="397"/>
      <c r="R186" s="412"/>
      <c r="S186" s="413"/>
      <c r="T186" s="413"/>
      <c r="U186" s="413"/>
      <c r="V186" s="413"/>
      <c r="W186" s="413"/>
    </row>
    <row r="187" spans="1:23">
      <c r="A187" s="396"/>
      <c r="B187" s="397" t="s">
        <v>209</v>
      </c>
      <c r="C187" s="397"/>
      <c r="D187" s="397" t="s">
        <v>233</v>
      </c>
      <c r="E187" s="397"/>
      <c r="F187" s="397"/>
      <c r="G187" s="397"/>
      <c r="H187" s="397"/>
      <c r="I187" s="397"/>
      <c r="J187" s="397"/>
      <c r="K187" s="397"/>
      <c r="L187" s="397"/>
      <c r="M187" s="397"/>
      <c r="N187" s="397"/>
      <c r="O187" s="397"/>
      <c r="P187" s="397"/>
      <c r="Q187" s="397"/>
      <c r="R187" s="412"/>
      <c r="S187" s="413"/>
      <c r="T187" s="413"/>
      <c r="U187" s="413"/>
      <c r="V187" s="413"/>
      <c r="W187" s="413"/>
    </row>
    <row r="188" spans="1:23">
      <c r="A188" s="396"/>
      <c r="B188" s="397"/>
      <c r="C188" s="397"/>
      <c r="D188" s="397"/>
      <c r="E188" s="397"/>
      <c r="F188" s="397"/>
      <c r="G188" s="397"/>
      <c r="H188" s="397"/>
      <c r="I188" s="397"/>
      <c r="J188" s="397"/>
      <c r="K188" s="397"/>
      <c r="L188" s="397"/>
      <c r="M188" s="397"/>
      <c r="N188" s="397"/>
      <c r="O188" s="397"/>
      <c r="P188" s="397"/>
      <c r="Q188" s="397"/>
      <c r="R188" s="412"/>
      <c r="S188" s="413"/>
      <c r="T188" s="413"/>
      <c r="U188" s="413"/>
      <c r="V188" s="413"/>
      <c r="W188" s="413"/>
    </row>
    <row r="189" spans="1:23">
      <c r="A189" s="396"/>
      <c r="B189" s="397" t="s">
        <v>238</v>
      </c>
      <c r="C189" s="397"/>
      <c r="D189" s="397"/>
      <c r="E189" s="397"/>
      <c r="F189" s="397"/>
      <c r="G189" s="397"/>
      <c r="H189" s="397"/>
      <c r="I189" s="397"/>
      <c r="J189" s="397"/>
      <c r="K189" s="397"/>
      <c r="L189" s="397"/>
      <c r="M189" s="397"/>
      <c r="N189" s="397"/>
      <c r="O189" s="397"/>
      <c r="P189" s="397"/>
      <c r="Q189" s="397"/>
      <c r="R189" s="412"/>
      <c r="S189" s="413"/>
      <c r="T189" s="413"/>
      <c r="U189" s="413"/>
      <c r="V189" s="413"/>
      <c r="W189" s="413"/>
    </row>
    <row r="190" spans="1:23" ht="18">
      <c r="A190" s="400"/>
      <c r="B190" s="397"/>
      <c r="C190" s="397"/>
      <c r="D190" s="397"/>
      <c r="E190" s="397"/>
      <c r="F190" s="397"/>
      <c r="G190" s="397"/>
      <c r="H190" s="397"/>
      <c r="I190" s="397"/>
      <c r="J190" s="397"/>
      <c r="K190" s="397"/>
      <c r="L190" s="397"/>
      <c r="M190" s="397"/>
      <c r="N190" s="397"/>
      <c r="O190" s="401"/>
      <c r="P190" s="397"/>
      <c r="Q190" s="397"/>
      <c r="R190" s="412"/>
      <c r="S190" s="413"/>
      <c r="T190" s="413"/>
      <c r="U190" s="413"/>
      <c r="V190" s="413"/>
      <c r="W190" s="413"/>
    </row>
    <row r="191" spans="1:23" ht="18.600000000000001" thickBot="1">
      <c r="A191" s="404" t="s">
        <v>235</v>
      </c>
      <c r="B191" s="405"/>
      <c r="C191" s="405"/>
      <c r="D191" s="405"/>
      <c r="E191" s="405"/>
      <c r="F191" s="405"/>
      <c r="G191" s="405"/>
      <c r="H191" s="405"/>
      <c r="I191" s="405"/>
      <c r="J191" s="405"/>
      <c r="K191" s="405"/>
      <c r="L191" s="405"/>
      <c r="M191" s="405"/>
      <c r="N191" s="405"/>
      <c r="O191" s="405"/>
      <c r="P191" s="405"/>
      <c r="Q191" s="405"/>
      <c r="R191" s="416"/>
      <c r="S191" s="413"/>
      <c r="T191" s="413"/>
      <c r="U191" s="413"/>
      <c r="V191" s="413"/>
      <c r="W191" s="413"/>
    </row>
    <row r="192" spans="1:23">
      <c r="R192" s="413"/>
      <c r="S192" s="413"/>
      <c r="T192" s="413"/>
      <c r="U192" s="413"/>
      <c r="V192" s="413"/>
      <c r="W192" s="413"/>
    </row>
  </sheetData>
  <sheetProtection algorithmName="SHA-512" hashValue="d7F7bTsUralJibvEu3EsOUAK5x+g+cr+JO/rjqtm8+i9txsUz+3wCYBE5CjnoGHL7Fdik4WZJEKWil3j1dMEyQ==" saltValue="Ub5/4dR1Wtebp4+a+gaTBA==" spinCount="100000" sheet="1" objects="1" scenarios="1"/>
  <protectedRanges>
    <protectedRange sqref="B163" name="Range13"/>
    <protectedRange sqref="B150" name="Range12"/>
    <protectedRange sqref="B137" name="Range11"/>
    <protectedRange sqref="B124" name="Range10"/>
    <protectedRange sqref="B111" name="Range9"/>
    <protectedRange sqref="B98" name="Range8"/>
    <protectedRange sqref="B85" name="Range7"/>
    <protectedRange sqref="B72" name="Range6"/>
    <protectedRange sqref="B59" name="Range5"/>
    <protectedRange sqref="B46" name="Range4"/>
    <protectedRange sqref="B33" name="Range3"/>
    <protectedRange sqref="B7" name="Range1"/>
    <protectedRange sqref="B20" name="Range2"/>
  </protectedRanges>
  <mergeCells count="1">
    <mergeCell ref="Q1:R1"/>
  </mergeCells>
  <phoneticPr fontId="57" type="noConversion"/>
  <dataValidations count="13">
    <dataValidation type="list" allowBlank="1" showInputMessage="1" showErrorMessage="1" sqref="B7" xr:uid="{00000000-0002-0000-0100-000000000000}">
      <formula1>NTS9901LIST</formula1>
    </dataValidation>
    <dataValidation type="list" allowBlank="1" showInputMessage="1" showErrorMessage="1" sqref="B20" xr:uid="{00000000-0002-0000-0100-000001000000}">
      <formula1>NTS9902LIST</formula1>
    </dataValidation>
    <dataValidation type="list" allowBlank="1" showInputMessage="1" showErrorMessage="1" sqref="B33" xr:uid="{00000000-0002-0000-0100-000002000000}">
      <formula1>NTS9903LIST</formula1>
    </dataValidation>
    <dataValidation type="list" allowBlank="1" showInputMessage="1" showErrorMessage="1" sqref="B46" xr:uid="{00000000-0002-0000-0100-000003000000}">
      <formula1>NTS9904LIST</formula1>
    </dataValidation>
    <dataValidation type="list" allowBlank="1" showInputMessage="1" showErrorMessage="1" sqref="B59" xr:uid="{00000000-0002-0000-0100-000004000000}">
      <formula1>NTS9906LIST</formula1>
    </dataValidation>
    <dataValidation type="list" allowBlank="1" showInputMessage="1" showErrorMessage="1" sqref="B72" xr:uid="{00000000-0002-0000-0100-000005000000}">
      <formula1>NTS9907LIST</formula1>
    </dataValidation>
    <dataValidation type="list" allowBlank="1" showInputMessage="1" showErrorMessage="1" sqref="B85" xr:uid="{00000000-0002-0000-0100-000006000000}">
      <formula1>NTS9908LIST1</formula1>
    </dataValidation>
    <dataValidation type="list" allowBlank="1" showInputMessage="1" showErrorMessage="1" sqref="B98" xr:uid="{00000000-0002-0000-0100-000007000000}">
      <formula1>NTS9908LIST2</formula1>
    </dataValidation>
    <dataValidation type="list" allowBlank="1" showInputMessage="1" showErrorMessage="1" sqref="B111" xr:uid="{00000000-0002-0000-0100-000008000000}">
      <formula1>NTS9910LIST</formula1>
    </dataValidation>
    <dataValidation type="list" allowBlank="1" showInputMessage="1" showErrorMessage="1" sqref="B124" xr:uid="{00000000-0002-0000-0100-000009000000}">
      <formula1>NTS9911LIST</formula1>
    </dataValidation>
    <dataValidation type="list" allowBlank="1" showInputMessage="1" showErrorMessage="1" sqref="B137" xr:uid="{00000000-0002-0000-0100-00000A000000}">
      <formula1>NTS9912LIST</formula1>
    </dataValidation>
    <dataValidation type="list" allowBlank="1" showInputMessage="1" showErrorMessage="1" sqref="B150" xr:uid="{00000000-0002-0000-0100-00000B000000}">
      <formula1>NTS9913LIST</formula1>
    </dataValidation>
    <dataValidation type="list" allowBlank="1" showInputMessage="1" showErrorMessage="1" sqref="B163" xr:uid="{00000000-0002-0000-0100-00000C000000}">
      <formula1>NTS9914LIST</formula1>
    </dataValidation>
  </dataValidations>
  <hyperlinks>
    <hyperlink ref="Q1" location="Index!A1" display="return to index page" xr:uid="{00000000-0004-0000-0100-000000000000}"/>
    <hyperlink ref="A17" location="'Front sheet'!O1" display="return to top of sheet" xr:uid="{00000000-0004-0000-0100-000001000000}"/>
    <hyperlink ref="A30" location="'Front sheet'!O1" display="return to top of sheet" xr:uid="{00000000-0004-0000-0100-000002000000}"/>
    <hyperlink ref="A43" location="'Front sheet'!O1" display="return to top of sheet" xr:uid="{00000000-0004-0000-0100-000003000000}"/>
    <hyperlink ref="A56" location="'Front sheet'!O1" display="return to top of sheet" xr:uid="{00000000-0004-0000-0100-000004000000}"/>
    <hyperlink ref="A69" location="'Front sheet'!O1" display="return to top of sheet" xr:uid="{00000000-0004-0000-0100-000005000000}"/>
    <hyperlink ref="A82" location="'Front sheet'!O1" display="return to top of sheet" xr:uid="{00000000-0004-0000-0100-000006000000}"/>
    <hyperlink ref="A95" location="'Front sheet'!O1" display="return to top of sheet" xr:uid="{00000000-0004-0000-0100-000007000000}"/>
    <hyperlink ref="A108" location="'Front sheet'!O1" display="return to top of sheet" xr:uid="{00000000-0004-0000-0100-000008000000}"/>
    <hyperlink ref="A121" location="'Front sheet'!O1" display="return to top of sheet" xr:uid="{00000000-0004-0000-0100-000009000000}"/>
    <hyperlink ref="A134" location="'Front sheet'!O1" display="return to top of sheet" xr:uid="{00000000-0004-0000-0100-00000A000000}"/>
    <hyperlink ref="A147" location="'Front sheet'!O1" display="return to top of sheet" xr:uid="{00000000-0004-0000-0100-00000B000000}"/>
    <hyperlink ref="A160" location="'Front sheet'!O1" display="return to top of sheet" xr:uid="{00000000-0004-0000-0100-00000C000000}"/>
    <hyperlink ref="A173" location="'Front sheet'!O1" display="return to top of sheet" xr:uid="{00000000-0004-0000-0100-00000D000000}"/>
    <hyperlink ref="A191" location="'Front sheet'!O1" display="return to top of sheet" xr:uid="{00000000-0004-0000-0100-00000E000000}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B110"/>
  <sheetViews>
    <sheetView topLeftCell="E1" workbookViewId="0">
      <selection activeCell="S14" sqref="S14"/>
    </sheetView>
  </sheetViews>
  <sheetFormatPr defaultRowHeight="14.4"/>
  <cols>
    <col min="1" max="2" width="37.44140625" style="9" customWidth="1"/>
    <col min="3" max="12" width="7.5546875" style="9" customWidth="1"/>
    <col min="13" max="15" width="9" style="9"/>
    <col min="16" max="16" width="10" style="9" customWidth="1"/>
    <col min="17" max="28" width="9" style="9"/>
    <col min="29" max="29" width="3" style="9" customWidth="1"/>
    <col min="30" max="257" width="9" style="9"/>
    <col min="258" max="258" width="37.44140625" style="9" customWidth="1"/>
    <col min="259" max="268" width="7.5546875" style="9" customWidth="1"/>
    <col min="269" max="271" width="9" style="9"/>
    <col min="272" max="272" width="2.88671875" style="9" customWidth="1"/>
    <col min="273" max="284" width="9" style="9"/>
    <col min="285" max="285" width="3" style="9" customWidth="1"/>
    <col min="286" max="513" width="9" style="9"/>
    <col min="514" max="514" width="37.44140625" style="9" customWidth="1"/>
    <col min="515" max="524" width="7.5546875" style="9" customWidth="1"/>
    <col min="525" max="527" width="9" style="9"/>
    <col min="528" max="528" width="2.88671875" style="9" customWidth="1"/>
    <col min="529" max="540" width="9" style="9"/>
    <col min="541" max="541" width="3" style="9" customWidth="1"/>
    <col min="542" max="769" width="9" style="9"/>
    <col min="770" max="770" width="37.44140625" style="9" customWidth="1"/>
    <col min="771" max="780" width="7.5546875" style="9" customWidth="1"/>
    <col min="781" max="783" width="9" style="9"/>
    <col min="784" max="784" width="2.88671875" style="9" customWidth="1"/>
    <col min="785" max="796" width="9" style="9"/>
    <col min="797" max="797" width="3" style="9" customWidth="1"/>
    <col min="798" max="1025" width="9" style="9"/>
    <col min="1026" max="1026" width="37.44140625" style="9" customWidth="1"/>
    <col min="1027" max="1036" width="7.5546875" style="9" customWidth="1"/>
    <col min="1037" max="1039" width="9" style="9"/>
    <col min="1040" max="1040" width="2.88671875" style="9" customWidth="1"/>
    <col min="1041" max="1052" width="9" style="9"/>
    <col min="1053" max="1053" width="3" style="9" customWidth="1"/>
    <col min="1054" max="1281" width="9" style="9"/>
    <col min="1282" max="1282" width="37.44140625" style="9" customWidth="1"/>
    <col min="1283" max="1292" width="7.5546875" style="9" customWidth="1"/>
    <col min="1293" max="1295" width="9" style="9"/>
    <col min="1296" max="1296" width="2.88671875" style="9" customWidth="1"/>
    <col min="1297" max="1308" width="9" style="9"/>
    <col min="1309" max="1309" width="3" style="9" customWidth="1"/>
    <col min="1310" max="1537" width="9" style="9"/>
    <col min="1538" max="1538" width="37.44140625" style="9" customWidth="1"/>
    <col min="1539" max="1548" width="7.5546875" style="9" customWidth="1"/>
    <col min="1549" max="1551" width="9" style="9"/>
    <col min="1552" max="1552" width="2.88671875" style="9" customWidth="1"/>
    <col min="1553" max="1564" width="9" style="9"/>
    <col min="1565" max="1565" width="3" style="9" customWidth="1"/>
    <col min="1566" max="1793" width="9" style="9"/>
    <col min="1794" max="1794" width="37.44140625" style="9" customWidth="1"/>
    <col min="1795" max="1804" width="7.5546875" style="9" customWidth="1"/>
    <col min="1805" max="1807" width="9" style="9"/>
    <col min="1808" max="1808" width="2.88671875" style="9" customWidth="1"/>
    <col min="1809" max="1820" width="9" style="9"/>
    <col min="1821" max="1821" width="3" style="9" customWidth="1"/>
    <col min="1822" max="2049" width="9" style="9"/>
    <col min="2050" max="2050" width="37.44140625" style="9" customWidth="1"/>
    <col min="2051" max="2060" width="7.5546875" style="9" customWidth="1"/>
    <col min="2061" max="2063" width="9" style="9"/>
    <col min="2064" max="2064" width="2.88671875" style="9" customWidth="1"/>
    <col min="2065" max="2076" width="9" style="9"/>
    <col min="2077" max="2077" width="3" style="9" customWidth="1"/>
    <col min="2078" max="2305" width="9" style="9"/>
    <col min="2306" max="2306" width="37.44140625" style="9" customWidth="1"/>
    <col min="2307" max="2316" width="7.5546875" style="9" customWidth="1"/>
    <col min="2317" max="2319" width="9" style="9"/>
    <col min="2320" max="2320" width="2.88671875" style="9" customWidth="1"/>
    <col min="2321" max="2332" width="9" style="9"/>
    <col min="2333" max="2333" width="3" style="9" customWidth="1"/>
    <col min="2334" max="2561" width="9" style="9"/>
    <col min="2562" max="2562" width="37.44140625" style="9" customWidth="1"/>
    <col min="2563" max="2572" width="7.5546875" style="9" customWidth="1"/>
    <col min="2573" max="2575" width="9" style="9"/>
    <col min="2576" max="2576" width="2.88671875" style="9" customWidth="1"/>
    <col min="2577" max="2588" width="9" style="9"/>
    <col min="2589" max="2589" width="3" style="9" customWidth="1"/>
    <col min="2590" max="2817" width="9" style="9"/>
    <col min="2818" max="2818" width="37.44140625" style="9" customWidth="1"/>
    <col min="2819" max="2828" width="7.5546875" style="9" customWidth="1"/>
    <col min="2829" max="2831" width="9" style="9"/>
    <col min="2832" max="2832" width="2.88671875" style="9" customWidth="1"/>
    <col min="2833" max="2844" width="9" style="9"/>
    <col min="2845" max="2845" width="3" style="9" customWidth="1"/>
    <col min="2846" max="3073" width="9" style="9"/>
    <col min="3074" max="3074" width="37.44140625" style="9" customWidth="1"/>
    <col min="3075" max="3084" width="7.5546875" style="9" customWidth="1"/>
    <col min="3085" max="3087" width="9" style="9"/>
    <col min="3088" max="3088" width="2.88671875" style="9" customWidth="1"/>
    <col min="3089" max="3100" width="9" style="9"/>
    <col min="3101" max="3101" width="3" style="9" customWidth="1"/>
    <col min="3102" max="3329" width="9" style="9"/>
    <col min="3330" max="3330" width="37.44140625" style="9" customWidth="1"/>
    <col min="3331" max="3340" width="7.5546875" style="9" customWidth="1"/>
    <col min="3341" max="3343" width="9" style="9"/>
    <col min="3344" max="3344" width="2.88671875" style="9" customWidth="1"/>
    <col min="3345" max="3356" width="9" style="9"/>
    <col min="3357" max="3357" width="3" style="9" customWidth="1"/>
    <col min="3358" max="3585" width="9" style="9"/>
    <col min="3586" max="3586" width="37.44140625" style="9" customWidth="1"/>
    <col min="3587" max="3596" width="7.5546875" style="9" customWidth="1"/>
    <col min="3597" max="3599" width="9" style="9"/>
    <col min="3600" max="3600" width="2.88671875" style="9" customWidth="1"/>
    <col min="3601" max="3612" width="9" style="9"/>
    <col min="3613" max="3613" width="3" style="9" customWidth="1"/>
    <col min="3614" max="3841" width="9" style="9"/>
    <col min="3842" max="3842" width="37.44140625" style="9" customWidth="1"/>
    <col min="3843" max="3852" width="7.5546875" style="9" customWidth="1"/>
    <col min="3853" max="3855" width="9" style="9"/>
    <col min="3856" max="3856" width="2.88671875" style="9" customWidth="1"/>
    <col min="3857" max="3868" width="9" style="9"/>
    <col min="3869" max="3869" width="3" style="9" customWidth="1"/>
    <col min="3870" max="4097" width="9" style="9"/>
    <col min="4098" max="4098" width="37.44140625" style="9" customWidth="1"/>
    <col min="4099" max="4108" width="7.5546875" style="9" customWidth="1"/>
    <col min="4109" max="4111" width="9" style="9"/>
    <col min="4112" max="4112" width="2.88671875" style="9" customWidth="1"/>
    <col min="4113" max="4124" width="9" style="9"/>
    <col min="4125" max="4125" width="3" style="9" customWidth="1"/>
    <col min="4126" max="4353" width="9" style="9"/>
    <col min="4354" max="4354" width="37.44140625" style="9" customWidth="1"/>
    <col min="4355" max="4364" width="7.5546875" style="9" customWidth="1"/>
    <col min="4365" max="4367" width="9" style="9"/>
    <col min="4368" max="4368" width="2.88671875" style="9" customWidth="1"/>
    <col min="4369" max="4380" width="9" style="9"/>
    <col min="4381" max="4381" width="3" style="9" customWidth="1"/>
    <col min="4382" max="4609" width="9" style="9"/>
    <col min="4610" max="4610" width="37.44140625" style="9" customWidth="1"/>
    <col min="4611" max="4620" width="7.5546875" style="9" customWidth="1"/>
    <col min="4621" max="4623" width="9" style="9"/>
    <col min="4624" max="4624" width="2.88671875" style="9" customWidth="1"/>
    <col min="4625" max="4636" width="9" style="9"/>
    <col min="4637" max="4637" width="3" style="9" customWidth="1"/>
    <col min="4638" max="4865" width="9" style="9"/>
    <col min="4866" max="4866" width="37.44140625" style="9" customWidth="1"/>
    <col min="4867" max="4876" width="7.5546875" style="9" customWidth="1"/>
    <col min="4877" max="4879" width="9" style="9"/>
    <col min="4880" max="4880" width="2.88671875" style="9" customWidth="1"/>
    <col min="4881" max="4892" width="9" style="9"/>
    <col min="4893" max="4893" width="3" style="9" customWidth="1"/>
    <col min="4894" max="5121" width="9" style="9"/>
    <col min="5122" max="5122" width="37.44140625" style="9" customWidth="1"/>
    <col min="5123" max="5132" width="7.5546875" style="9" customWidth="1"/>
    <col min="5133" max="5135" width="9" style="9"/>
    <col min="5136" max="5136" width="2.88671875" style="9" customWidth="1"/>
    <col min="5137" max="5148" width="9" style="9"/>
    <col min="5149" max="5149" width="3" style="9" customWidth="1"/>
    <col min="5150" max="5377" width="9" style="9"/>
    <col min="5378" max="5378" width="37.44140625" style="9" customWidth="1"/>
    <col min="5379" max="5388" width="7.5546875" style="9" customWidth="1"/>
    <col min="5389" max="5391" width="9" style="9"/>
    <col min="5392" max="5392" width="2.88671875" style="9" customWidth="1"/>
    <col min="5393" max="5404" width="9" style="9"/>
    <col min="5405" max="5405" width="3" style="9" customWidth="1"/>
    <col min="5406" max="5633" width="9" style="9"/>
    <col min="5634" max="5634" width="37.44140625" style="9" customWidth="1"/>
    <col min="5635" max="5644" width="7.5546875" style="9" customWidth="1"/>
    <col min="5645" max="5647" width="9" style="9"/>
    <col min="5648" max="5648" width="2.88671875" style="9" customWidth="1"/>
    <col min="5649" max="5660" width="9" style="9"/>
    <col min="5661" max="5661" width="3" style="9" customWidth="1"/>
    <col min="5662" max="5889" width="9" style="9"/>
    <col min="5890" max="5890" width="37.44140625" style="9" customWidth="1"/>
    <col min="5891" max="5900" width="7.5546875" style="9" customWidth="1"/>
    <col min="5901" max="5903" width="9" style="9"/>
    <col min="5904" max="5904" width="2.88671875" style="9" customWidth="1"/>
    <col min="5905" max="5916" width="9" style="9"/>
    <col min="5917" max="5917" width="3" style="9" customWidth="1"/>
    <col min="5918" max="6145" width="9" style="9"/>
    <col min="6146" max="6146" width="37.44140625" style="9" customWidth="1"/>
    <col min="6147" max="6156" width="7.5546875" style="9" customWidth="1"/>
    <col min="6157" max="6159" width="9" style="9"/>
    <col min="6160" max="6160" width="2.88671875" style="9" customWidth="1"/>
    <col min="6161" max="6172" width="9" style="9"/>
    <col min="6173" max="6173" width="3" style="9" customWidth="1"/>
    <col min="6174" max="6401" width="9" style="9"/>
    <col min="6402" max="6402" width="37.44140625" style="9" customWidth="1"/>
    <col min="6403" max="6412" width="7.5546875" style="9" customWidth="1"/>
    <col min="6413" max="6415" width="9" style="9"/>
    <col min="6416" max="6416" width="2.88671875" style="9" customWidth="1"/>
    <col min="6417" max="6428" width="9" style="9"/>
    <col min="6429" max="6429" width="3" style="9" customWidth="1"/>
    <col min="6430" max="6657" width="9" style="9"/>
    <col min="6658" max="6658" width="37.44140625" style="9" customWidth="1"/>
    <col min="6659" max="6668" width="7.5546875" style="9" customWidth="1"/>
    <col min="6669" max="6671" width="9" style="9"/>
    <col min="6672" max="6672" width="2.88671875" style="9" customWidth="1"/>
    <col min="6673" max="6684" width="9" style="9"/>
    <col min="6685" max="6685" width="3" style="9" customWidth="1"/>
    <col min="6686" max="6913" width="9" style="9"/>
    <col min="6914" max="6914" width="37.44140625" style="9" customWidth="1"/>
    <col min="6915" max="6924" width="7.5546875" style="9" customWidth="1"/>
    <col min="6925" max="6927" width="9" style="9"/>
    <col min="6928" max="6928" width="2.88671875" style="9" customWidth="1"/>
    <col min="6929" max="6940" width="9" style="9"/>
    <col min="6941" max="6941" width="3" style="9" customWidth="1"/>
    <col min="6942" max="7169" width="9" style="9"/>
    <col min="7170" max="7170" width="37.44140625" style="9" customWidth="1"/>
    <col min="7171" max="7180" width="7.5546875" style="9" customWidth="1"/>
    <col min="7181" max="7183" width="9" style="9"/>
    <col min="7184" max="7184" width="2.88671875" style="9" customWidth="1"/>
    <col min="7185" max="7196" width="9" style="9"/>
    <col min="7197" max="7197" width="3" style="9" customWidth="1"/>
    <col min="7198" max="7425" width="9" style="9"/>
    <col min="7426" max="7426" width="37.44140625" style="9" customWidth="1"/>
    <col min="7427" max="7436" width="7.5546875" style="9" customWidth="1"/>
    <col min="7437" max="7439" width="9" style="9"/>
    <col min="7440" max="7440" width="2.88671875" style="9" customWidth="1"/>
    <col min="7441" max="7452" width="9" style="9"/>
    <col min="7453" max="7453" width="3" style="9" customWidth="1"/>
    <col min="7454" max="7681" width="9" style="9"/>
    <col min="7682" max="7682" width="37.44140625" style="9" customWidth="1"/>
    <col min="7683" max="7692" width="7.5546875" style="9" customWidth="1"/>
    <col min="7693" max="7695" width="9" style="9"/>
    <col min="7696" max="7696" width="2.88671875" style="9" customWidth="1"/>
    <col min="7697" max="7708" width="9" style="9"/>
    <col min="7709" max="7709" width="3" style="9" customWidth="1"/>
    <col min="7710" max="7937" width="9" style="9"/>
    <col min="7938" max="7938" width="37.44140625" style="9" customWidth="1"/>
    <col min="7939" max="7948" width="7.5546875" style="9" customWidth="1"/>
    <col min="7949" max="7951" width="9" style="9"/>
    <col min="7952" max="7952" width="2.88671875" style="9" customWidth="1"/>
    <col min="7953" max="7964" width="9" style="9"/>
    <col min="7965" max="7965" width="3" style="9" customWidth="1"/>
    <col min="7966" max="8193" width="9" style="9"/>
    <col min="8194" max="8194" width="37.44140625" style="9" customWidth="1"/>
    <col min="8195" max="8204" width="7.5546875" style="9" customWidth="1"/>
    <col min="8205" max="8207" width="9" style="9"/>
    <col min="8208" max="8208" width="2.88671875" style="9" customWidth="1"/>
    <col min="8209" max="8220" width="9" style="9"/>
    <col min="8221" max="8221" width="3" style="9" customWidth="1"/>
    <col min="8222" max="8449" width="9" style="9"/>
    <col min="8450" max="8450" width="37.44140625" style="9" customWidth="1"/>
    <col min="8451" max="8460" width="7.5546875" style="9" customWidth="1"/>
    <col min="8461" max="8463" width="9" style="9"/>
    <col min="8464" max="8464" width="2.88671875" style="9" customWidth="1"/>
    <col min="8465" max="8476" width="9" style="9"/>
    <col min="8477" max="8477" width="3" style="9" customWidth="1"/>
    <col min="8478" max="8705" width="9" style="9"/>
    <col min="8706" max="8706" width="37.44140625" style="9" customWidth="1"/>
    <col min="8707" max="8716" width="7.5546875" style="9" customWidth="1"/>
    <col min="8717" max="8719" width="9" style="9"/>
    <col min="8720" max="8720" width="2.88671875" style="9" customWidth="1"/>
    <col min="8721" max="8732" width="9" style="9"/>
    <col min="8733" max="8733" width="3" style="9" customWidth="1"/>
    <col min="8734" max="8961" width="9" style="9"/>
    <col min="8962" max="8962" width="37.44140625" style="9" customWidth="1"/>
    <col min="8963" max="8972" width="7.5546875" style="9" customWidth="1"/>
    <col min="8973" max="8975" width="9" style="9"/>
    <col min="8976" max="8976" width="2.88671875" style="9" customWidth="1"/>
    <col min="8977" max="8988" width="9" style="9"/>
    <col min="8989" max="8989" width="3" style="9" customWidth="1"/>
    <col min="8990" max="9217" width="9" style="9"/>
    <col min="9218" max="9218" width="37.44140625" style="9" customWidth="1"/>
    <col min="9219" max="9228" width="7.5546875" style="9" customWidth="1"/>
    <col min="9229" max="9231" width="9" style="9"/>
    <col min="9232" max="9232" width="2.88671875" style="9" customWidth="1"/>
    <col min="9233" max="9244" width="9" style="9"/>
    <col min="9245" max="9245" width="3" style="9" customWidth="1"/>
    <col min="9246" max="9473" width="9" style="9"/>
    <col min="9474" max="9474" width="37.44140625" style="9" customWidth="1"/>
    <col min="9475" max="9484" width="7.5546875" style="9" customWidth="1"/>
    <col min="9485" max="9487" width="9" style="9"/>
    <col min="9488" max="9488" width="2.88671875" style="9" customWidth="1"/>
    <col min="9489" max="9500" width="9" style="9"/>
    <col min="9501" max="9501" width="3" style="9" customWidth="1"/>
    <col min="9502" max="9729" width="9" style="9"/>
    <col min="9730" max="9730" width="37.44140625" style="9" customWidth="1"/>
    <col min="9731" max="9740" width="7.5546875" style="9" customWidth="1"/>
    <col min="9741" max="9743" width="9" style="9"/>
    <col min="9744" max="9744" width="2.88671875" style="9" customWidth="1"/>
    <col min="9745" max="9756" width="9" style="9"/>
    <col min="9757" max="9757" width="3" style="9" customWidth="1"/>
    <col min="9758" max="9985" width="9" style="9"/>
    <col min="9986" max="9986" width="37.44140625" style="9" customWidth="1"/>
    <col min="9987" max="9996" width="7.5546875" style="9" customWidth="1"/>
    <col min="9997" max="9999" width="9" style="9"/>
    <col min="10000" max="10000" width="2.88671875" style="9" customWidth="1"/>
    <col min="10001" max="10012" width="9" style="9"/>
    <col min="10013" max="10013" width="3" style="9" customWidth="1"/>
    <col min="10014" max="10241" width="9" style="9"/>
    <col min="10242" max="10242" width="37.44140625" style="9" customWidth="1"/>
    <col min="10243" max="10252" width="7.5546875" style="9" customWidth="1"/>
    <col min="10253" max="10255" width="9" style="9"/>
    <col min="10256" max="10256" width="2.88671875" style="9" customWidth="1"/>
    <col min="10257" max="10268" width="9" style="9"/>
    <col min="10269" max="10269" width="3" style="9" customWidth="1"/>
    <col min="10270" max="10497" width="9" style="9"/>
    <col min="10498" max="10498" width="37.44140625" style="9" customWidth="1"/>
    <col min="10499" max="10508" width="7.5546875" style="9" customWidth="1"/>
    <col min="10509" max="10511" width="9" style="9"/>
    <col min="10512" max="10512" width="2.88671875" style="9" customWidth="1"/>
    <col min="10513" max="10524" width="9" style="9"/>
    <col min="10525" max="10525" width="3" style="9" customWidth="1"/>
    <col min="10526" max="10753" width="9" style="9"/>
    <col min="10754" max="10754" width="37.44140625" style="9" customWidth="1"/>
    <col min="10755" max="10764" width="7.5546875" style="9" customWidth="1"/>
    <col min="10765" max="10767" width="9" style="9"/>
    <col min="10768" max="10768" width="2.88671875" style="9" customWidth="1"/>
    <col min="10769" max="10780" width="9" style="9"/>
    <col min="10781" max="10781" width="3" style="9" customWidth="1"/>
    <col min="10782" max="11009" width="9" style="9"/>
    <col min="11010" max="11010" width="37.44140625" style="9" customWidth="1"/>
    <col min="11011" max="11020" width="7.5546875" style="9" customWidth="1"/>
    <col min="11021" max="11023" width="9" style="9"/>
    <col min="11024" max="11024" width="2.88671875" style="9" customWidth="1"/>
    <col min="11025" max="11036" width="9" style="9"/>
    <col min="11037" max="11037" width="3" style="9" customWidth="1"/>
    <col min="11038" max="11265" width="9" style="9"/>
    <col min="11266" max="11266" width="37.44140625" style="9" customWidth="1"/>
    <col min="11267" max="11276" width="7.5546875" style="9" customWidth="1"/>
    <col min="11277" max="11279" width="9" style="9"/>
    <col min="11280" max="11280" width="2.88671875" style="9" customWidth="1"/>
    <col min="11281" max="11292" width="9" style="9"/>
    <col min="11293" max="11293" width="3" style="9" customWidth="1"/>
    <col min="11294" max="11521" width="9" style="9"/>
    <col min="11522" max="11522" width="37.44140625" style="9" customWidth="1"/>
    <col min="11523" max="11532" width="7.5546875" style="9" customWidth="1"/>
    <col min="11533" max="11535" width="9" style="9"/>
    <col min="11536" max="11536" width="2.88671875" style="9" customWidth="1"/>
    <col min="11537" max="11548" width="9" style="9"/>
    <col min="11549" max="11549" width="3" style="9" customWidth="1"/>
    <col min="11550" max="11777" width="9" style="9"/>
    <col min="11778" max="11778" width="37.44140625" style="9" customWidth="1"/>
    <col min="11779" max="11788" width="7.5546875" style="9" customWidth="1"/>
    <col min="11789" max="11791" width="9" style="9"/>
    <col min="11792" max="11792" width="2.88671875" style="9" customWidth="1"/>
    <col min="11793" max="11804" width="9" style="9"/>
    <col min="11805" max="11805" width="3" style="9" customWidth="1"/>
    <col min="11806" max="12033" width="9" style="9"/>
    <col min="12034" max="12034" width="37.44140625" style="9" customWidth="1"/>
    <col min="12035" max="12044" width="7.5546875" style="9" customWidth="1"/>
    <col min="12045" max="12047" width="9" style="9"/>
    <col min="12048" max="12048" width="2.88671875" style="9" customWidth="1"/>
    <col min="12049" max="12060" width="9" style="9"/>
    <col min="12061" max="12061" width="3" style="9" customWidth="1"/>
    <col min="12062" max="12289" width="9" style="9"/>
    <col min="12290" max="12290" width="37.44140625" style="9" customWidth="1"/>
    <col min="12291" max="12300" width="7.5546875" style="9" customWidth="1"/>
    <col min="12301" max="12303" width="9" style="9"/>
    <col min="12304" max="12304" width="2.88671875" style="9" customWidth="1"/>
    <col min="12305" max="12316" width="9" style="9"/>
    <col min="12317" max="12317" width="3" style="9" customWidth="1"/>
    <col min="12318" max="12545" width="9" style="9"/>
    <col min="12546" max="12546" width="37.44140625" style="9" customWidth="1"/>
    <col min="12547" max="12556" width="7.5546875" style="9" customWidth="1"/>
    <col min="12557" max="12559" width="9" style="9"/>
    <col min="12560" max="12560" width="2.88671875" style="9" customWidth="1"/>
    <col min="12561" max="12572" width="9" style="9"/>
    <col min="12573" max="12573" width="3" style="9" customWidth="1"/>
    <col min="12574" max="12801" width="9" style="9"/>
    <col min="12802" max="12802" width="37.44140625" style="9" customWidth="1"/>
    <col min="12803" max="12812" width="7.5546875" style="9" customWidth="1"/>
    <col min="12813" max="12815" width="9" style="9"/>
    <col min="12816" max="12816" width="2.88671875" style="9" customWidth="1"/>
    <col min="12817" max="12828" width="9" style="9"/>
    <col min="12829" max="12829" width="3" style="9" customWidth="1"/>
    <col min="12830" max="13057" width="9" style="9"/>
    <col min="13058" max="13058" width="37.44140625" style="9" customWidth="1"/>
    <col min="13059" max="13068" width="7.5546875" style="9" customWidth="1"/>
    <col min="13069" max="13071" width="9" style="9"/>
    <col min="13072" max="13072" width="2.88671875" style="9" customWidth="1"/>
    <col min="13073" max="13084" width="9" style="9"/>
    <col min="13085" max="13085" width="3" style="9" customWidth="1"/>
    <col min="13086" max="13313" width="9" style="9"/>
    <col min="13314" max="13314" width="37.44140625" style="9" customWidth="1"/>
    <col min="13315" max="13324" width="7.5546875" style="9" customWidth="1"/>
    <col min="13325" max="13327" width="9" style="9"/>
    <col min="13328" max="13328" width="2.88671875" style="9" customWidth="1"/>
    <col min="13329" max="13340" width="9" style="9"/>
    <col min="13341" max="13341" width="3" style="9" customWidth="1"/>
    <col min="13342" max="13569" width="9" style="9"/>
    <col min="13570" max="13570" width="37.44140625" style="9" customWidth="1"/>
    <col min="13571" max="13580" width="7.5546875" style="9" customWidth="1"/>
    <col min="13581" max="13583" width="9" style="9"/>
    <col min="13584" max="13584" width="2.88671875" style="9" customWidth="1"/>
    <col min="13585" max="13596" width="9" style="9"/>
    <col min="13597" max="13597" width="3" style="9" customWidth="1"/>
    <col min="13598" max="13825" width="9" style="9"/>
    <col min="13826" max="13826" width="37.44140625" style="9" customWidth="1"/>
    <col min="13827" max="13836" width="7.5546875" style="9" customWidth="1"/>
    <col min="13837" max="13839" width="9" style="9"/>
    <col min="13840" max="13840" width="2.88671875" style="9" customWidth="1"/>
    <col min="13841" max="13852" width="9" style="9"/>
    <col min="13853" max="13853" width="3" style="9" customWidth="1"/>
    <col min="13854" max="14081" width="9" style="9"/>
    <col min="14082" max="14082" width="37.44140625" style="9" customWidth="1"/>
    <col min="14083" max="14092" width="7.5546875" style="9" customWidth="1"/>
    <col min="14093" max="14095" width="9" style="9"/>
    <col min="14096" max="14096" width="2.88671875" style="9" customWidth="1"/>
    <col min="14097" max="14108" width="9" style="9"/>
    <col min="14109" max="14109" width="3" style="9" customWidth="1"/>
    <col min="14110" max="14337" width="9" style="9"/>
    <col min="14338" max="14338" width="37.44140625" style="9" customWidth="1"/>
    <col min="14339" max="14348" width="7.5546875" style="9" customWidth="1"/>
    <col min="14349" max="14351" width="9" style="9"/>
    <col min="14352" max="14352" width="2.88671875" style="9" customWidth="1"/>
    <col min="14353" max="14364" width="9" style="9"/>
    <col min="14365" max="14365" width="3" style="9" customWidth="1"/>
    <col min="14366" max="14593" width="9" style="9"/>
    <col min="14594" max="14594" width="37.44140625" style="9" customWidth="1"/>
    <col min="14595" max="14604" width="7.5546875" style="9" customWidth="1"/>
    <col min="14605" max="14607" width="9" style="9"/>
    <col min="14608" max="14608" width="2.88671875" style="9" customWidth="1"/>
    <col min="14609" max="14620" width="9" style="9"/>
    <col min="14621" max="14621" width="3" style="9" customWidth="1"/>
    <col min="14622" max="14849" width="9" style="9"/>
    <col min="14850" max="14850" width="37.44140625" style="9" customWidth="1"/>
    <col min="14851" max="14860" width="7.5546875" style="9" customWidth="1"/>
    <col min="14861" max="14863" width="9" style="9"/>
    <col min="14864" max="14864" width="2.88671875" style="9" customWidth="1"/>
    <col min="14865" max="14876" width="9" style="9"/>
    <col min="14877" max="14877" width="3" style="9" customWidth="1"/>
    <col min="14878" max="15105" width="9" style="9"/>
    <col min="15106" max="15106" width="37.44140625" style="9" customWidth="1"/>
    <col min="15107" max="15116" width="7.5546875" style="9" customWidth="1"/>
    <col min="15117" max="15119" width="9" style="9"/>
    <col min="15120" max="15120" width="2.88671875" style="9" customWidth="1"/>
    <col min="15121" max="15132" width="9" style="9"/>
    <col min="15133" max="15133" width="3" style="9" customWidth="1"/>
    <col min="15134" max="15361" width="9" style="9"/>
    <col min="15362" max="15362" width="37.44140625" style="9" customWidth="1"/>
    <col min="15363" max="15372" width="7.5546875" style="9" customWidth="1"/>
    <col min="15373" max="15375" width="9" style="9"/>
    <col min="15376" max="15376" width="2.88671875" style="9" customWidth="1"/>
    <col min="15377" max="15388" width="9" style="9"/>
    <col min="15389" max="15389" width="3" style="9" customWidth="1"/>
    <col min="15390" max="15617" width="9" style="9"/>
    <col min="15618" max="15618" width="37.44140625" style="9" customWidth="1"/>
    <col min="15619" max="15628" width="7.5546875" style="9" customWidth="1"/>
    <col min="15629" max="15631" width="9" style="9"/>
    <col min="15632" max="15632" width="2.88671875" style="9" customWidth="1"/>
    <col min="15633" max="15644" width="9" style="9"/>
    <col min="15645" max="15645" width="3" style="9" customWidth="1"/>
    <col min="15646" max="15873" width="9" style="9"/>
    <col min="15874" max="15874" width="37.44140625" style="9" customWidth="1"/>
    <col min="15875" max="15884" width="7.5546875" style="9" customWidth="1"/>
    <col min="15885" max="15887" width="9" style="9"/>
    <col min="15888" max="15888" width="2.88671875" style="9" customWidth="1"/>
    <col min="15889" max="15900" width="9" style="9"/>
    <col min="15901" max="15901" width="3" style="9" customWidth="1"/>
    <col min="15902" max="16129" width="9" style="9"/>
    <col min="16130" max="16130" width="37.44140625" style="9" customWidth="1"/>
    <col min="16131" max="16140" width="7.5546875" style="9" customWidth="1"/>
    <col min="16141" max="16143" width="9" style="9"/>
    <col min="16144" max="16144" width="2.88671875" style="9" customWidth="1"/>
    <col min="16145" max="16156" width="9" style="9"/>
    <col min="16157" max="16157" width="3" style="9" customWidth="1"/>
    <col min="16158" max="16384" width="9" style="9"/>
  </cols>
  <sheetData>
    <row r="1" spans="1:28" s="3" customFormat="1" ht="15.6">
      <c r="A1" s="1" t="s">
        <v>1</v>
      </c>
      <c r="B1" s="1"/>
      <c r="C1" s="2"/>
    </row>
    <row r="2" spans="1:28" s="5" customFormat="1" ht="13.2">
      <c r="A2" s="4" t="s">
        <v>2</v>
      </c>
      <c r="B2" s="4"/>
    </row>
    <row r="3" spans="1:28" s="5" customFormat="1" ht="13.2">
      <c r="A3" s="6"/>
      <c r="B3" s="6"/>
    </row>
    <row r="4" spans="1:28" s="3" customFormat="1" ht="15.6">
      <c r="A4" s="7" t="s">
        <v>3</v>
      </c>
      <c r="B4" s="7"/>
    </row>
    <row r="5" spans="1:28" s="3" customFormat="1" ht="18">
      <c r="A5" s="7" t="s">
        <v>4</v>
      </c>
      <c r="B5" s="7"/>
    </row>
    <row r="6" spans="1:28">
      <c r="A6" s="6"/>
      <c r="B6" s="6"/>
      <c r="C6" s="8"/>
      <c r="D6" s="8"/>
      <c r="E6" s="8"/>
      <c r="F6" s="8"/>
      <c r="G6" s="8"/>
      <c r="H6" s="8"/>
      <c r="I6" s="8"/>
      <c r="J6" s="8"/>
      <c r="K6" s="8"/>
      <c r="L6" s="8"/>
    </row>
    <row r="7" spans="1:28" ht="15" thickBot="1">
      <c r="A7" s="10"/>
      <c r="B7" s="10"/>
      <c r="C7" s="11"/>
      <c r="D7" s="11"/>
      <c r="E7" s="11"/>
      <c r="F7" s="11"/>
      <c r="G7" s="11"/>
      <c r="H7" s="11"/>
      <c r="I7" s="11"/>
      <c r="J7" s="11"/>
      <c r="K7" s="11"/>
      <c r="L7" s="12"/>
      <c r="M7" s="12"/>
      <c r="N7" s="12"/>
      <c r="O7" s="12"/>
    </row>
    <row r="8" spans="1:28" ht="18.75" customHeight="1">
      <c r="A8" s="13"/>
      <c r="B8" s="13"/>
      <c r="C8" s="300" t="s">
        <v>5</v>
      </c>
      <c r="D8" s="300"/>
      <c r="E8" s="300"/>
      <c r="F8" s="300"/>
      <c r="G8" s="300"/>
      <c r="H8" s="300"/>
      <c r="I8" s="300"/>
      <c r="J8" s="300"/>
      <c r="K8" s="300"/>
      <c r="L8" s="300"/>
      <c r="M8" s="300"/>
      <c r="N8" s="300"/>
      <c r="O8" s="300"/>
    </row>
    <row r="9" spans="1:28" ht="18.75" customHeight="1">
      <c r="A9" s="13"/>
      <c r="B9" s="13"/>
      <c r="C9" s="299" t="s">
        <v>6</v>
      </c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</row>
    <row r="10" spans="1:28" s="6" customFormat="1" ht="30" customHeight="1">
      <c r="A10" s="14"/>
      <c r="B10" s="14"/>
      <c r="C10" s="15" t="s">
        <v>7</v>
      </c>
      <c r="D10" s="15" t="s">
        <v>8</v>
      </c>
      <c r="E10" s="15" t="s">
        <v>9</v>
      </c>
      <c r="F10" s="15" t="s">
        <v>10</v>
      </c>
      <c r="G10" s="15" t="s">
        <v>11</v>
      </c>
      <c r="H10" s="15" t="s">
        <v>12</v>
      </c>
      <c r="I10" s="15" t="s">
        <v>13</v>
      </c>
      <c r="J10" s="15" t="s">
        <v>14</v>
      </c>
      <c r="K10" s="15" t="s">
        <v>15</v>
      </c>
      <c r="L10" s="15" t="s">
        <v>16</v>
      </c>
      <c r="M10" s="15" t="s">
        <v>17</v>
      </c>
      <c r="N10" s="15" t="s">
        <v>18</v>
      </c>
      <c r="O10" s="15" t="s">
        <v>19</v>
      </c>
      <c r="P10" s="192" t="s">
        <v>242</v>
      </c>
      <c r="Q10" s="192" t="s">
        <v>244</v>
      </c>
      <c r="R10" s="6" t="s">
        <v>373</v>
      </c>
      <c r="S10" s="6" t="s">
        <v>432</v>
      </c>
    </row>
    <row r="11" spans="1:28" ht="19.5" customHeight="1">
      <c r="A11" s="16" t="s">
        <v>20</v>
      </c>
      <c r="B11" s="16"/>
      <c r="C11" s="17">
        <v>1</v>
      </c>
      <c r="D11" s="17">
        <v>2</v>
      </c>
      <c r="E11" s="17">
        <v>3</v>
      </c>
      <c r="F11" s="17">
        <v>4</v>
      </c>
      <c r="G11" s="17">
        <v>5</v>
      </c>
      <c r="H11" s="17">
        <v>6</v>
      </c>
      <c r="I11" s="17">
        <v>7</v>
      </c>
      <c r="J11" s="17">
        <v>8</v>
      </c>
      <c r="K11" s="17">
        <v>9</v>
      </c>
      <c r="L11" s="17">
        <v>10</v>
      </c>
      <c r="M11" s="17">
        <v>11</v>
      </c>
      <c r="N11" s="17">
        <v>12</v>
      </c>
      <c r="O11" s="17">
        <v>13</v>
      </c>
      <c r="P11" s="17">
        <v>14</v>
      </c>
      <c r="Q11" s="17">
        <v>15</v>
      </c>
      <c r="R11" s="17">
        <v>16</v>
      </c>
      <c r="S11" s="17">
        <v>17</v>
      </c>
      <c r="T11" s="18"/>
      <c r="U11" s="18"/>
      <c r="V11" s="18"/>
      <c r="W11" s="18"/>
      <c r="X11" s="18"/>
      <c r="Y11" s="18"/>
      <c r="Z11" s="18" t="b">
        <f>IF(AA11=A11,TRUE,"")</f>
        <v>1</v>
      </c>
      <c r="AA11" s="185" t="s">
        <v>20</v>
      </c>
    </row>
    <row r="12" spans="1:28" ht="19.5" customHeight="1">
      <c r="A12" s="6" t="s">
        <v>21</v>
      </c>
      <c r="B12" s="17">
        <v>1</v>
      </c>
      <c r="C12" s="19">
        <v>73.052014841424779</v>
      </c>
      <c r="D12" s="19">
        <v>73.305617594706845</v>
      </c>
      <c r="E12" s="19">
        <v>74.895460469688516</v>
      </c>
      <c r="F12" s="19">
        <v>76.101974114472014</v>
      </c>
      <c r="G12" s="19">
        <v>76.941367052496105</v>
      </c>
      <c r="H12" s="19">
        <v>75.370803930901303</v>
      </c>
      <c r="I12" s="19">
        <v>73.813438279299362</v>
      </c>
      <c r="J12" s="19">
        <v>76.724378477092216</v>
      </c>
      <c r="K12" s="19">
        <v>76.753210062962296</v>
      </c>
      <c r="L12" s="19">
        <v>77.060775783468983</v>
      </c>
      <c r="M12" s="19">
        <v>75.637222767727081</v>
      </c>
      <c r="N12" s="19">
        <v>76.057655444861695</v>
      </c>
      <c r="O12" s="19">
        <v>75.719711960645824</v>
      </c>
      <c r="P12" s="9">
        <v>71.088285581522925</v>
      </c>
      <c r="Q12" s="18">
        <v>72.211958855143521</v>
      </c>
      <c r="R12" s="18">
        <v>75.00099592821924</v>
      </c>
      <c r="S12" s="18">
        <v>78.624991282365784</v>
      </c>
      <c r="T12" s="18"/>
      <c r="U12" s="18"/>
      <c r="V12" s="18"/>
      <c r="W12" s="18"/>
      <c r="X12" s="18"/>
      <c r="Y12" s="18"/>
      <c r="Z12" s="18" t="b">
        <f t="shared" ref="Z12:Z70" si="0">IF(AA12=A12,TRUE,"")</f>
        <v>1</v>
      </c>
      <c r="AA12" s="186" t="s">
        <v>21</v>
      </c>
      <c r="AB12" s="18"/>
    </row>
    <row r="13" spans="1:28" ht="19.5" customHeight="1">
      <c r="A13" s="6" t="s">
        <v>22</v>
      </c>
      <c r="B13" s="17">
        <v>2</v>
      </c>
      <c r="C13" s="19">
        <v>78.758397491802683</v>
      </c>
      <c r="D13" s="19">
        <v>78.62427995493843</v>
      </c>
      <c r="E13" s="19">
        <v>79.103711209436767</v>
      </c>
      <c r="F13" s="19">
        <v>79.043543790424977</v>
      </c>
      <c r="G13" s="19">
        <v>79.140894014550369</v>
      </c>
      <c r="H13" s="19">
        <v>79.304416730602782</v>
      </c>
      <c r="I13" s="19">
        <v>79.638512817086294</v>
      </c>
      <c r="J13" s="19">
        <v>79.575718971504671</v>
      </c>
      <c r="K13" s="19">
        <v>78.730720078624671</v>
      </c>
      <c r="L13" s="19">
        <v>77.995031805367347</v>
      </c>
      <c r="M13" s="19">
        <v>78.417087681809619</v>
      </c>
      <c r="N13" s="19">
        <v>78.35144948547655</v>
      </c>
      <c r="O13" s="19">
        <v>78.187656491711394</v>
      </c>
      <c r="P13" s="9">
        <v>79.80446672860144</v>
      </c>
      <c r="Q13" s="18">
        <v>78.941192496183248</v>
      </c>
      <c r="R13" s="18">
        <v>76.866536048323965</v>
      </c>
      <c r="S13" s="18">
        <v>79.987308734449513</v>
      </c>
      <c r="T13" s="18"/>
      <c r="U13" s="18"/>
      <c r="V13" s="18"/>
      <c r="W13" s="18"/>
      <c r="X13" s="18"/>
      <c r="Y13" s="18"/>
      <c r="Z13" s="18" t="b">
        <f t="shared" si="0"/>
        <v>1</v>
      </c>
      <c r="AA13" s="186" t="s">
        <v>22</v>
      </c>
      <c r="AB13" s="18"/>
    </row>
    <row r="14" spans="1:28" ht="19.5" customHeight="1">
      <c r="A14" s="6" t="s">
        <v>23</v>
      </c>
      <c r="B14" s="17">
        <v>3</v>
      </c>
      <c r="C14" s="19">
        <v>77.855636503256363</v>
      </c>
      <c r="D14" s="19">
        <v>77.45884027179045</v>
      </c>
      <c r="E14" s="19">
        <v>76.18133112124265</v>
      </c>
      <c r="F14" s="19">
        <v>77.098423907201564</v>
      </c>
      <c r="G14" s="19">
        <v>78.818154580507525</v>
      </c>
      <c r="H14" s="19">
        <v>79.861930605184227</v>
      </c>
      <c r="I14" s="19">
        <v>79.876234728169223</v>
      </c>
      <c r="J14" s="19">
        <v>79.232431088752136</v>
      </c>
      <c r="K14" s="19">
        <v>78.600463241666532</v>
      </c>
      <c r="L14" s="19">
        <v>79.347829395557198</v>
      </c>
      <c r="M14" s="19">
        <v>80.254276756583423</v>
      </c>
      <c r="N14" s="19">
        <v>81.166879696472691</v>
      </c>
      <c r="O14" s="19">
        <v>80.875256487460248</v>
      </c>
      <c r="P14" s="6">
        <v>78.889089798786813</v>
      </c>
      <c r="Q14" s="18">
        <v>79.282269894703646</v>
      </c>
      <c r="R14" s="18">
        <v>80.698826906200551</v>
      </c>
      <c r="S14" s="18">
        <v>81.151029487179642</v>
      </c>
      <c r="T14" s="18"/>
      <c r="U14" s="18"/>
      <c r="V14" s="18"/>
      <c r="W14" s="18"/>
      <c r="X14" s="18"/>
      <c r="Y14" s="18"/>
      <c r="Z14" s="18" t="b">
        <f t="shared" si="0"/>
        <v>1</v>
      </c>
      <c r="AA14" s="186" t="s">
        <v>23</v>
      </c>
      <c r="AB14" s="18"/>
    </row>
    <row r="15" spans="1:28" ht="19.5" customHeight="1">
      <c r="A15" s="6" t="s">
        <v>24</v>
      </c>
      <c r="B15" s="17">
        <v>4</v>
      </c>
      <c r="C15" s="19">
        <v>84.527674363006497</v>
      </c>
      <c r="D15" s="19">
        <v>83.088033294910872</v>
      </c>
      <c r="E15" s="19">
        <v>78.098232870056975</v>
      </c>
      <c r="F15" s="19">
        <v>80.270326024290725</v>
      </c>
      <c r="G15" s="19">
        <v>81.881141029218725</v>
      </c>
      <c r="H15" s="19">
        <v>81.404721708850275</v>
      </c>
      <c r="I15" s="19">
        <v>83.36687324080448</v>
      </c>
      <c r="J15" s="19">
        <v>83.738045273151684</v>
      </c>
      <c r="K15" s="19">
        <v>83.677164121259921</v>
      </c>
      <c r="L15" s="19">
        <v>84.243423921105531</v>
      </c>
      <c r="M15" s="19">
        <v>84.037428035155884</v>
      </c>
      <c r="N15" s="19">
        <v>82.423891735965185</v>
      </c>
      <c r="O15" s="19">
        <v>81.398612302592824</v>
      </c>
      <c r="P15" s="9">
        <v>79.830403175898127</v>
      </c>
      <c r="Q15" s="18">
        <v>80.50164818564285</v>
      </c>
      <c r="R15" s="18">
        <v>82.766621649734518</v>
      </c>
      <c r="S15" s="18">
        <v>84.389866507825118</v>
      </c>
      <c r="T15" s="18"/>
      <c r="U15" s="18"/>
      <c r="V15" s="18"/>
      <c r="W15" s="18"/>
      <c r="X15" s="18"/>
      <c r="Y15" s="18"/>
      <c r="Z15" s="18" t="b">
        <f t="shared" si="0"/>
        <v>1</v>
      </c>
      <c r="AA15" s="186" t="s">
        <v>24</v>
      </c>
      <c r="AB15" s="18"/>
    </row>
    <row r="16" spans="1:28" ht="19.5" customHeight="1">
      <c r="A16" s="6" t="s">
        <v>25</v>
      </c>
      <c r="B16" s="17">
        <v>5</v>
      </c>
      <c r="C16" s="19">
        <v>78.553379343448242</v>
      </c>
      <c r="D16" s="19">
        <v>79.213343254815527</v>
      </c>
      <c r="E16" s="19">
        <v>81.879814204087424</v>
      </c>
      <c r="F16" s="19">
        <v>81.401408462979859</v>
      </c>
      <c r="G16" s="19">
        <v>81.756309287007554</v>
      </c>
      <c r="H16" s="19">
        <v>81.528833785492651</v>
      </c>
      <c r="I16" s="19">
        <v>78.887796180605335</v>
      </c>
      <c r="J16" s="19">
        <v>78.493533165813574</v>
      </c>
      <c r="K16" s="19">
        <v>79.055085887532627</v>
      </c>
      <c r="L16" s="19">
        <v>79.674729063440353</v>
      </c>
      <c r="M16" s="19">
        <v>79.918730439614677</v>
      </c>
      <c r="N16" s="19">
        <v>79.398278140889374</v>
      </c>
      <c r="O16" s="19">
        <v>78.553806513446517</v>
      </c>
      <c r="P16" s="9">
        <v>77.938777890794327</v>
      </c>
      <c r="Q16" s="18">
        <v>78.127450500791724</v>
      </c>
      <c r="R16" s="18">
        <v>78.849168029323792</v>
      </c>
      <c r="S16" s="18">
        <v>77.988210816105322</v>
      </c>
      <c r="T16" s="18"/>
      <c r="U16" s="18"/>
      <c r="V16" s="18"/>
      <c r="W16" s="18"/>
      <c r="X16" s="18"/>
      <c r="Y16" s="18"/>
      <c r="Z16" s="18" t="b">
        <f t="shared" si="0"/>
        <v>1</v>
      </c>
      <c r="AA16" s="186" t="s">
        <v>25</v>
      </c>
      <c r="AB16" s="18"/>
    </row>
    <row r="17" spans="1:28" ht="19.5" customHeight="1">
      <c r="A17" s="6" t="s">
        <v>26</v>
      </c>
      <c r="B17" s="17">
        <v>6</v>
      </c>
      <c r="C17" s="19">
        <v>85.706373892174057</v>
      </c>
      <c r="D17" s="19">
        <v>84.981444416681512</v>
      </c>
      <c r="E17" s="19">
        <v>84.258506334841186</v>
      </c>
      <c r="F17" s="19">
        <v>86.912651152745241</v>
      </c>
      <c r="G17" s="19">
        <v>87.087601132233004</v>
      </c>
      <c r="H17" s="19">
        <v>85.289747528955175</v>
      </c>
      <c r="I17" s="19">
        <v>86.189192143668762</v>
      </c>
      <c r="J17" s="19">
        <v>85.808063852198941</v>
      </c>
      <c r="K17" s="19">
        <v>84.910401458946595</v>
      </c>
      <c r="L17" s="19">
        <v>84.716817106718011</v>
      </c>
      <c r="M17" s="19">
        <v>84.96069203097565</v>
      </c>
      <c r="N17" s="19">
        <v>84.719305880825786</v>
      </c>
      <c r="O17" s="19">
        <v>85.092130573785397</v>
      </c>
      <c r="P17" s="9">
        <v>84.458450949214523</v>
      </c>
      <c r="Q17" s="18">
        <v>84.075099663253155</v>
      </c>
      <c r="R17" s="18">
        <v>85.74674116814721</v>
      </c>
      <c r="S17" s="18">
        <v>86.939842869249702</v>
      </c>
      <c r="T17" s="18"/>
      <c r="U17" s="18"/>
      <c r="V17" s="18"/>
      <c r="W17" s="18"/>
      <c r="X17" s="18"/>
      <c r="Y17" s="18"/>
      <c r="Z17" s="18" t="b">
        <f t="shared" si="0"/>
        <v>1</v>
      </c>
      <c r="AA17" s="186" t="s">
        <v>26</v>
      </c>
      <c r="AB17" s="18"/>
    </row>
    <row r="18" spans="1:28" ht="19.5" customHeight="1">
      <c r="A18" s="6" t="s">
        <v>27</v>
      </c>
      <c r="B18" s="17">
        <v>7</v>
      </c>
      <c r="C18" s="19">
        <v>71.915675777148621</v>
      </c>
      <c r="D18" s="19">
        <v>70.988057804937768</v>
      </c>
      <c r="E18" s="19">
        <v>72.112200872594514</v>
      </c>
      <c r="F18" s="19">
        <v>72.851774500987162</v>
      </c>
      <c r="G18" s="19">
        <v>71.955771183163165</v>
      </c>
      <c r="H18" s="19">
        <v>71.952775924011476</v>
      </c>
      <c r="I18" s="19">
        <v>71.907875433022255</v>
      </c>
      <c r="J18" s="19">
        <v>70.68853892656405</v>
      </c>
      <c r="K18" s="19">
        <v>68.374261448024555</v>
      </c>
      <c r="L18" s="19">
        <v>67.978742728278959</v>
      </c>
      <c r="M18" s="19">
        <v>71.489418424687472</v>
      </c>
      <c r="N18" s="19">
        <v>73.516373641229535</v>
      </c>
      <c r="O18" s="19">
        <v>73.35417017652513</v>
      </c>
      <c r="P18" s="9">
        <v>73.993097157981694</v>
      </c>
      <c r="Q18" s="18">
        <v>71.431907441197538</v>
      </c>
      <c r="R18" s="18">
        <v>68.888214333354995</v>
      </c>
      <c r="S18" s="18">
        <v>67.827020830136377</v>
      </c>
      <c r="T18" s="18"/>
      <c r="U18" s="18"/>
      <c r="V18" s="18"/>
      <c r="W18" s="18"/>
      <c r="X18" s="18"/>
      <c r="Y18" s="18"/>
      <c r="Z18" s="18" t="b">
        <f t="shared" si="0"/>
        <v>1</v>
      </c>
      <c r="AA18" s="186" t="s">
        <v>27</v>
      </c>
      <c r="AB18" s="18"/>
    </row>
    <row r="19" spans="1:28" ht="19.5" customHeight="1">
      <c r="A19" s="6" t="s">
        <v>28</v>
      </c>
      <c r="B19" s="17">
        <v>8</v>
      </c>
      <c r="C19" s="19">
        <v>86.770265614394049</v>
      </c>
      <c r="D19" s="19">
        <v>86.718234435297347</v>
      </c>
      <c r="E19" s="19">
        <v>85.722466160542439</v>
      </c>
      <c r="F19" s="19">
        <v>85.831387992118309</v>
      </c>
      <c r="G19" s="19">
        <v>84.919021997729303</v>
      </c>
      <c r="H19" s="19">
        <v>84.955047767669726</v>
      </c>
      <c r="I19" s="19">
        <v>83.934219190593197</v>
      </c>
      <c r="J19" s="19">
        <v>84.084181708748162</v>
      </c>
      <c r="K19" s="19">
        <v>86.480620498653806</v>
      </c>
      <c r="L19" s="19">
        <v>84.686331849995611</v>
      </c>
      <c r="M19" s="19">
        <v>83.438799749411018</v>
      </c>
      <c r="N19" s="19">
        <v>84.330832192949771</v>
      </c>
      <c r="O19" s="19">
        <v>84.034122992827534</v>
      </c>
      <c r="P19" s="9">
        <v>84.90754227714551</v>
      </c>
      <c r="Q19" s="18">
        <v>86.252614828299571</v>
      </c>
      <c r="R19" s="18">
        <v>85.769963467593783</v>
      </c>
      <c r="S19" s="18">
        <v>85.33319977888705</v>
      </c>
      <c r="T19" s="18"/>
      <c r="U19" s="18"/>
      <c r="V19" s="18"/>
      <c r="W19" s="18"/>
      <c r="X19" s="18"/>
      <c r="Y19" s="18"/>
      <c r="Z19" s="18" t="b">
        <f t="shared" si="0"/>
        <v>1</v>
      </c>
      <c r="AA19" s="186" t="s">
        <v>28</v>
      </c>
      <c r="AB19" s="18"/>
    </row>
    <row r="20" spans="1:28" ht="19.5" customHeight="1">
      <c r="A20" s="6" t="s">
        <v>29</v>
      </c>
      <c r="B20" s="17">
        <v>9</v>
      </c>
      <c r="C20" s="19">
        <v>86.01488342380317</v>
      </c>
      <c r="D20" s="19">
        <v>85.79785833234628</v>
      </c>
      <c r="E20" s="19">
        <v>86.386722316735629</v>
      </c>
      <c r="F20" s="19">
        <v>87.640648748480018</v>
      </c>
      <c r="G20" s="19">
        <v>86.610668867219985</v>
      </c>
      <c r="H20" s="19">
        <v>86.141908209146152</v>
      </c>
      <c r="I20" s="19">
        <v>86.719612778528401</v>
      </c>
      <c r="J20" s="19">
        <v>85.176965955038227</v>
      </c>
      <c r="K20" s="19">
        <v>83.716801413556041</v>
      </c>
      <c r="L20" s="19">
        <v>85.009789257536781</v>
      </c>
      <c r="M20" s="19">
        <v>86.12511669993566</v>
      </c>
      <c r="N20" s="19">
        <v>84.446368131943217</v>
      </c>
      <c r="O20" s="19">
        <v>83.78728716259414</v>
      </c>
      <c r="P20" s="9">
        <v>82.824731479043351</v>
      </c>
      <c r="Q20" s="18">
        <v>82.782576858134021</v>
      </c>
      <c r="R20" s="18">
        <v>83.963896087380661</v>
      </c>
      <c r="S20" s="18">
        <v>86.015863718647878</v>
      </c>
      <c r="T20" s="18"/>
      <c r="U20" s="18"/>
      <c r="V20" s="18"/>
      <c r="W20" s="18"/>
      <c r="X20" s="18"/>
      <c r="Y20" s="18"/>
      <c r="Z20" s="18" t="b">
        <f t="shared" si="0"/>
        <v>1</v>
      </c>
      <c r="AA20" s="186" t="s">
        <v>29</v>
      </c>
      <c r="AB20" s="18"/>
    </row>
    <row r="21" spans="1:28" ht="19.5" customHeight="1">
      <c r="A21" s="6" t="s">
        <v>30</v>
      </c>
      <c r="B21" s="17">
        <v>10</v>
      </c>
      <c r="C21" s="19">
        <v>82.134314680655365</v>
      </c>
      <c r="D21" s="19">
        <v>81.910704773862136</v>
      </c>
      <c r="E21" s="19">
        <v>81.535208040214414</v>
      </c>
      <c r="F21" s="19">
        <v>82.346717772821066</v>
      </c>
      <c r="G21" s="19">
        <v>82.581174221447753</v>
      </c>
      <c r="H21" s="19">
        <v>82.285710908809747</v>
      </c>
      <c r="I21" s="19">
        <v>82.098164192824214</v>
      </c>
      <c r="J21" s="19">
        <v>81.999548796527264</v>
      </c>
      <c r="K21" s="19">
        <v>82.009169039539415</v>
      </c>
      <c r="L21" s="19">
        <v>81.939309198927589</v>
      </c>
      <c r="M21" s="19">
        <v>81.927153620677714</v>
      </c>
      <c r="N21" s="19">
        <v>81.794793116427513</v>
      </c>
      <c r="O21" s="19">
        <v>81.454945468253101</v>
      </c>
      <c r="P21" s="9">
        <v>80.93005132281651</v>
      </c>
      <c r="Q21" s="18">
        <v>81.188705726634325</v>
      </c>
      <c r="R21" s="18">
        <v>81.770043525603242</v>
      </c>
      <c r="S21" s="18">
        <v>82.911404451661994</v>
      </c>
      <c r="T21" s="18"/>
      <c r="U21" s="18"/>
      <c r="V21" s="18"/>
      <c r="W21" s="18"/>
      <c r="X21" s="18"/>
      <c r="Y21" s="18"/>
      <c r="Z21" s="18" t="b">
        <f t="shared" si="0"/>
        <v>1</v>
      </c>
      <c r="AA21" s="186" t="s">
        <v>30</v>
      </c>
      <c r="AB21" s="18"/>
    </row>
    <row r="22" spans="1:28" ht="19.5" customHeight="1">
      <c r="A22" s="14" t="s">
        <v>31</v>
      </c>
      <c r="B22" s="17">
        <v>11</v>
      </c>
      <c r="C22" s="20">
        <v>80.550129335396704</v>
      </c>
      <c r="D22" s="20">
        <v>80.261476479809687</v>
      </c>
      <c r="E22" s="20">
        <v>80.11572945284874</v>
      </c>
      <c r="F22" s="20">
        <v>80.901846588084183</v>
      </c>
      <c r="G22" s="20">
        <v>80.984667175646337</v>
      </c>
      <c r="H22" s="20">
        <v>80.731486325644994</v>
      </c>
      <c r="I22" s="20">
        <v>80.571233280560563</v>
      </c>
      <c r="J22" s="20">
        <v>80.292593392918818</v>
      </c>
      <c r="K22" s="20">
        <v>79.866564471818393</v>
      </c>
      <c r="L22" s="20">
        <v>79.705363783708307</v>
      </c>
      <c r="M22" s="20">
        <v>80.272792637619546</v>
      </c>
      <c r="N22" s="20">
        <v>80.491349486384351</v>
      </c>
      <c r="O22" s="20">
        <v>80.147193120290552</v>
      </c>
      <c r="P22" s="9">
        <v>79.80610629555045</v>
      </c>
      <c r="Q22" s="18">
        <v>79.605157790937852</v>
      </c>
      <c r="R22" s="18">
        <v>79.638250116719917</v>
      </c>
      <c r="S22" s="18">
        <v>80.41238651989255</v>
      </c>
      <c r="T22" s="18"/>
      <c r="U22" s="18"/>
      <c r="V22" s="18"/>
      <c r="W22" s="18"/>
      <c r="X22" s="18"/>
      <c r="Y22" s="18"/>
      <c r="Z22" s="18" t="b">
        <f t="shared" si="0"/>
        <v>1</v>
      </c>
      <c r="AA22" s="187" t="s">
        <v>31</v>
      </c>
      <c r="AB22" s="18"/>
    </row>
    <row r="23" spans="1:28" ht="19.5" customHeight="1">
      <c r="A23" s="16" t="s">
        <v>32</v>
      </c>
      <c r="B23" s="17">
        <v>12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Q23" s="18"/>
      <c r="R23" s="18"/>
      <c r="S23" s="18"/>
      <c r="T23" s="18"/>
      <c r="U23" s="18"/>
      <c r="V23" s="18"/>
      <c r="W23" s="18"/>
      <c r="X23" s="18"/>
      <c r="Y23" s="18"/>
      <c r="Z23" s="18" t="b">
        <f t="shared" si="0"/>
        <v>1</v>
      </c>
      <c r="AA23" s="185" t="s">
        <v>372</v>
      </c>
    </row>
    <row r="24" spans="1:28" ht="19.5" customHeight="1">
      <c r="A24" s="21" t="s">
        <v>33</v>
      </c>
      <c r="B24" s="17">
        <v>13</v>
      </c>
      <c r="C24" s="19">
        <v>74.428242091859858</v>
      </c>
      <c r="D24" s="19">
        <v>73.935195231645451</v>
      </c>
      <c r="E24" s="19">
        <v>74.398626929927374</v>
      </c>
      <c r="F24" s="19">
        <v>74.80673928375279</v>
      </c>
      <c r="G24" s="19">
        <v>75.044179314974002</v>
      </c>
      <c r="H24" s="19">
        <v>75.254667094411289</v>
      </c>
      <c r="I24" s="19">
        <v>74.782103441699121</v>
      </c>
      <c r="J24" s="19">
        <v>74.774207508321595</v>
      </c>
      <c r="K24" s="19">
        <v>73.353661734344428</v>
      </c>
      <c r="L24" s="19">
        <v>72.635972276925727</v>
      </c>
      <c r="M24" s="19">
        <v>74.728678812421094</v>
      </c>
      <c r="N24" s="19">
        <v>75.261494815667277</v>
      </c>
      <c r="O24" s="19">
        <v>75.087910096840474</v>
      </c>
      <c r="P24" s="9">
        <v>75.061675109430084</v>
      </c>
      <c r="Q24" s="18">
        <v>73.923808903977289</v>
      </c>
      <c r="R24" s="18">
        <v>74.143029929473428</v>
      </c>
      <c r="S24" s="18">
        <v>73.960160562260754</v>
      </c>
      <c r="T24" s="18"/>
      <c r="U24" s="18"/>
      <c r="V24" s="18"/>
      <c r="W24" s="18"/>
      <c r="X24" s="18"/>
      <c r="Y24" s="18"/>
      <c r="Z24" s="18" t="b">
        <f t="shared" si="0"/>
        <v>1</v>
      </c>
      <c r="AA24" s="188" t="s">
        <v>33</v>
      </c>
      <c r="AB24" s="18"/>
    </row>
    <row r="25" spans="1:28" ht="19.5" customHeight="1">
      <c r="A25" s="21" t="s">
        <v>34</v>
      </c>
      <c r="B25" s="17">
        <v>14</v>
      </c>
      <c r="C25" s="19">
        <v>82.522562902236942</v>
      </c>
      <c r="D25" s="19">
        <v>82.607657687109864</v>
      </c>
      <c r="E25" s="19">
        <v>81.604104453533267</v>
      </c>
      <c r="F25" s="19">
        <v>82.579345542315352</v>
      </c>
      <c r="G25" s="19">
        <v>82.926535209818098</v>
      </c>
      <c r="H25" s="19">
        <v>82.059438100341012</v>
      </c>
      <c r="I25" s="19">
        <v>81.662907719804352</v>
      </c>
      <c r="J25" s="19">
        <v>81.235146526235553</v>
      </c>
      <c r="K25" s="19">
        <v>81.617924467791525</v>
      </c>
      <c r="L25" s="19">
        <v>81.725598940676434</v>
      </c>
      <c r="M25" s="19">
        <v>81.580892137280927</v>
      </c>
      <c r="N25" s="19">
        <v>81.630118274300457</v>
      </c>
      <c r="O25" s="19">
        <v>80.971489898630892</v>
      </c>
      <c r="P25" s="9">
        <v>80.283804325064779</v>
      </c>
      <c r="Q25" s="18">
        <v>80.733001215956392</v>
      </c>
      <c r="R25" s="18">
        <v>81.606333853777969</v>
      </c>
      <c r="S25" s="18">
        <v>82.267886103789309</v>
      </c>
      <c r="T25" s="18"/>
      <c r="U25" s="18"/>
      <c r="V25" s="18"/>
      <c r="W25" s="18"/>
      <c r="X25" s="18"/>
      <c r="Y25" s="18"/>
      <c r="Z25" s="18" t="b">
        <f t="shared" si="0"/>
        <v>1</v>
      </c>
      <c r="AA25" s="188" t="s">
        <v>34</v>
      </c>
      <c r="AB25" s="18"/>
    </row>
    <row r="26" spans="1:28" ht="19.5" customHeight="1">
      <c r="A26" s="21" t="s">
        <v>35</v>
      </c>
      <c r="B26" s="17">
        <v>15</v>
      </c>
      <c r="C26" s="19">
        <v>86.952802267233437</v>
      </c>
      <c r="D26" s="19">
        <v>86.884549543278311</v>
      </c>
      <c r="E26" s="19">
        <v>87.45161150102534</v>
      </c>
      <c r="F26" s="19">
        <v>88.902737098248636</v>
      </c>
      <c r="G26" s="19">
        <v>87.538558563933876</v>
      </c>
      <c r="H26" s="19">
        <v>88.385232430655023</v>
      </c>
      <c r="I26" s="19">
        <v>89.796677130299955</v>
      </c>
      <c r="J26" s="19">
        <v>88.55324367927355</v>
      </c>
      <c r="K26" s="19">
        <v>87.519621761177675</v>
      </c>
      <c r="L26" s="19">
        <v>87.535746769646096</v>
      </c>
      <c r="M26" s="19">
        <v>87.36429790549947</v>
      </c>
      <c r="N26" s="19">
        <v>87.733500940553341</v>
      </c>
      <c r="O26" s="19">
        <v>87.548587014890572</v>
      </c>
      <c r="P26" s="9">
        <v>86.549018480713443</v>
      </c>
      <c r="Q26" s="18">
        <v>87.343966718029876</v>
      </c>
      <c r="R26" s="18">
        <v>88.29273544187852</v>
      </c>
      <c r="S26" s="18">
        <v>87.822338989513895</v>
      </c>
      <c r="T26" s="18"/>
      <c r="U26" s="18"/>
      <c r="V26" s="18"/>
      <c r="W26" s="18"/>
      <c r="X26" s="18"/>
      <c r="Y26" s="18"/>
      <c r="Z26" s="18" t="b">
        <f t="shared" si="0"/>
        <v>1</v>
      </c>
      <c r="AA26" s="188" t="s">
        <v>35</v>
      </c>
      <c r="AB26" s="18"/>
    </row>
    <row r="27" spans="1:28" ht="19.5" customHeight="1">
      <c r="A27" s="21" t="s">
        <v>36</v>
      </c>
      <c r="B27" s="17">
        <v>16</v>
      </c>
      <c r="C27" s="19">
        <v>93.362898110516724</v>
      </c>
      <c r="D27" s="19">
        <v>91.488677866056022</v>
      </c>
      <c r="E27" s="19">
        <v>91.433793622046935</v>
      </c>
      <c r="F27" s="19">
        <v>92.730504963427862</v>
      </c>
      <c r="G27" s="19">
        <v>92.7887234575348</v>
      </c>
      <c r="H27" s="19">
        <v>91.33159771634574</v>
      </c>
      <c r="I27" s="19">
        <v>91.340454030398192</v>
      </c>
      <c r="J27" s="19">
        <v>92.771060523978846</v>
      </c>
      <c r="K27" s="19">
        <v>92.743407245754398</v>
      </c>
      <c r="L27" s="19">
        <v>91.791136083359021</v>
      </c>
      <c r="M27" s="19">
        <v>91.789563814609352</v>
      </c>
      <c r="N27" s="19">
        <v>92.429236992757723</v>
      </c>
      <c r="O27" s="19">
        <v>92.220648199994102</v>
      </c>
      <c r="P27" s="9">
        <v>92.615479053692752</v>
      </c>
      <c r="Q27" s="18">
        <v>92.213367451763034</v>
      </c>
      <c r="R27" s="18">
        <v>91.272859647074682</v>
      </c>
      <c r="S27" s="18">
        <v>92.225231395520012</v>
      </c>
      <c r="T27" s="18"/>
      <c r="U27" s="18"/>
      <c r="V27" s="18"/>
      <c r="W27" s="18"/>
      <c r="X27" s="18"/>
      <c r="Y27" s="18"/>
      <c r="Z27" s="18" t="b">
        <f t="shared" si="0"/>
        <v>1</v>
      </c>
      <c r="AA27" s="188" t="s">
        <v>36</v>
      </c>
      <c r="AB27" s="18"/>
    </row>
    <row r="28" spans="1:28" ht="19.5" customHeight="1">
      <c r="A28" s="22" t="s">
        <v>37</v>
      </c>
      <c r="B28" s="17">
        <v>17</v>
      </c>
      <c r="C28" s="20">
        <v>80.550129335396733</v>
      </c>
      <c r="D28" s="20">
        <v>80.261476479809687</v>
      </c>
      <c r="E28" s="20">
        <v>80.115729452848825</v>
      </c>
      <c r="F28" s="20">
        <v>80.901846588084197</v>
      </c>
      <c r="G28" s="20">
        <v>80.984667175646408</v>
      </c>
      <c r="H28" s="20">
        <v>80.731486325644994</v>
      </c>
      <c r="I28" s="20">
        <v>80.571233280560591</v>
      </c>
      <c r="J28" s="20">
        <v>80.292593392918832</v>
      </c>
      <c r="K28" s="20">
        <v>79.866564471818393</v>
      </c>
      <c r="L28" s="20">
        <v>79.705363783708322</v>
      </c>
      <c r="M28" s="20">
        <v>80.272792637619546</v>
      </c>
      <c r="N28" s="20">
        <v>80.491349486384337</v>
      </c>
      <c r="O28" s="20">
        <v>80.147193120290552</v>
      </c>
      <c r="P28" s="9">
        <v>79.806106295550492</v>
      </c>
      <c r="Q28" s="18">
        <v>79.605157790937881</v>
      </c>
      <c r="R28" s="18">
        <v>80.122398304979228</v>
      </c>
      <c r="S28" s="18">
        <v>80.412386519892536</v>
      </c>
      <c r="T28" s="18"/>
      <c r="U28" s="18"/>
      <c r="V28" s="18"/>
      <c r="W28" s="18"/>
      <c r="X28" s="18"/>
      <c r="Y28" s="18"/>
      <c r="Z28" s="18" t="b">
        <f t="shared" si="0"/>
        <v>1</v>
      </c>
      <c r="AA28" s="189" t="s">
        <v>37</v>
      </c>
      <c r="AB28" s="18"/>
    </row>
    <row r="29" spans="1:28" ht="19.5" customHeight="1">
      <c r="A29" s="13"/>
      <c r="B29" s="13"/>
      <c r="C29" s="301" t="s">
        <v>5</v>
      </c>
      <c r="D29" s="301"/>
      <c r="E29" s="301"/>
      <c r="F29" s="301"/>
      <c r="G29" s="301"/>
      <c r="H29" s="301"/>
      <c r="I29" s="301"/>
      <c r="J29" s="301"/>
      <c r="K29" s="301"/>
      <c r="L29" s="301"/>
      <c r="M29" s="301"/>
      <c r="N29" s="301"/>
      <c r="O29" s="301"/>
      <c r="Z29" s="18" t="b">
        <f t="shared" si="0"/>
        <v>1</v>
      </c>
      <c r="AA29" s="190"/>
    </row>
    <row r="30" spans="1:28" ht="19.5" customHeight="1">
      <c r="A30" s="13"/>
      <c r="B30" s="13"/>
      <c r="C30" s="299" t="s">
        <v>38</v>
      </c>
      <c r="D30" s="299"/>
      <c r="E30" s="299"/>
      <c r="F30" s="299"/>
      <c r="G30" s="299"/>
      <c r="H30" s="299"/>
      <c r="I30" s="299"/>
      <c r="J30" s="299"/>
      <c r="K30" s="299"/>
      <c r="L30" s="299"/>
      <c r="M30" s="299"/>
      <c r="N30" s="299"/>
      <c r="O30" s="299"/>
      <c r="Z30" s="18" t="b">
        <f t="shared" si="0"/>
        <v>1</v>
      </c>
      <c r="AA30" s="190"/>
    </row>
    <row r="31" spans="1:28" ht="19.5" customHeight="1">
      <c r="A31" s="14"/>
      <c r="B31" s="14"/>
      <c r="C31" s="15" t="s">
        <v>7</v>
      </c>
      <c r="D31" s="15" t="s">
        <v>8</v>
      </c>
      <c r="E31" s="15" t="s">
        <v>9</v>
      </c>
      <c r="F31" s="15" t="s">
        <v>10</v>
      </c>
      <c r="G31" s="15" t="s">
        <v>11</v>
      </c>
      <c r="H31" s="15" t="s">
        <v>12</v>
      </c>
      <c r="I31" s="15" t="s">
        <v>13</v>
      </c>
      <c r="J31" s="15" t="s">
        <v>14</v>
      </c>
      <c r="K31" s="15" t="s">
        <v>15</v>
      </c>
      <c r="L31" s="15" t="s">
        <v>16</v>
      </c>
      <c r="M31" s="15" t="s">
        <v>17</v>
      </c>
      <c r="N31" s="15" t="s">
        <v>18</v>
      </c>
      <c r="O31" s="15" t="s">
        <v>19</v>
      </c>
      <c r="P31" s="9" t="s">
        <v>242</v>
      </c>
      <c r="Q31" s="9" t="s">
        <v>244</v>
      </c>
      <c r="R31" s="9" t="s">
        <v>373</v>
      </c>
      <c r="S31" s="9" t="s">
        <v>432</v>
      </c>
      <c r="Z31" s="18" t="b">
        <f t="shared" si="0"/>
        <v>1</v>
      </c>
      <c r="AA31" s="187"/>
    </row>
    <row r="32" spans="1:28" ht="19.5" customHeight="1">
      <c r="A32" s="16" t="s">
        <v>20</v>
      </c>
      <c r="B32" s="16"/>
      <c r="C32" s="17">
        <v>1</v>
      </c>
      <c r="D32" s="17">
        <v>2</v>
      </c>
      <c r="E32" s="17">
        <v>3</v>
      </c>
      <c r="F32" s="17">
        <v>4</v>
      </c>
      <c r="G32" s="17">
        <v>5</v>
      </c>
      <c r="H32" s="17">
        <v>6</v>
      </c>
      <c r="I32" s="17">
        <v>7</v>
      </c>
      <c r="J32" s="17">
        <v>8</v>
      </c>
      <c r="K32" s="17">
        <v>9</v>
      </c>
      <c r="L32" s="17">
        <v>10</v>
      </c>
      <c r="M32" s="17">
        <v>11</v>
      </c>
      <c r="N32" s="17">
        <v>12</v>
      </c>
      <c r="O32" s="17">
        <v>13</v>
      </c>
      <c r="P32" s="17">
        <v>14</v>
      </c>
      <c r="Q32" s="17">
        <v>15</v>
      </c>
      <c r="R32" s="17">
        <v>16</v>
      </c>
      <c r="S32" s="17">
        <v>17</v>
      </c>
      <c r="T32" s="8"/>
      <c r="U32" s="8"/>
      <c r="V32" s="8"/>
      <c r="W32" s="8"/>
      <c r="X32" s="8"/>
      <c r="Y32" s="8"/>
      <c r="Z32" s="18" t="b">
        <f t="shared" si="0"/>
        <v>1</v>
      </c>
      <c r="AA32" s="185" t="s">
        <v>20</v>
      </c>
    </row>
    <row r="33" spans="1:28" ht="19.5" customHeight="1">
      <c r="A33" s="6" t="s">
        <v>21</v>
      </c>
      <c r="B33" s="17">
        <v>1</v>
      </c>
      <c r="C33" s="23">
        <v>45.829974306257782</v>
      </c>
      <c r="D33" s="23">
        <v>48.595376766652748</v>
      </c>
      <c r="E33" s="23">
        <v>52.84380406229176</v>
      </c>
      <c r="F33" s="23">
        <v>52.845593725633336</v>
      </c>
      <c r="G33" s="23">
        <v>54.207873981841182</v>
      </c>
      <c r="H33" s="23">
        <v>52.712805731843119</v>
      </c>
      <c r="I33" s="23">
        <v>50.758439334823528</v>
      </c>
      <c r="J33" s="23">
        <v>55.642797270628307</v>
      </c>
      <c r="K33" s="23">
        <v>60.801123661216522</v>
      </c>
      <c r="L33" s="23">
        <v>59.300386596346939</v>
      </c>
      <c r="M33" s="23">
        <v>58.486266960328344</v>
      </c>
      <c r="N33" s="23">
        <v>60.72621286097062</v>
      </c>
      <c r="O33" s="23">
        <v>62.311773286422593</v>
      </c>
      <c r="P33" s="9">
        <v>61.282866813299627</v>
      </c>
      <c r="Q33" s="8">
        <v>59.315490799318034</v>
      </c>
      <c r="R33" s="8">
        <v>58.779004200313999</v>
      </c>
      <c r="S33" s="8">
        <v>63.316456692259152</v>
      </c>
      <c r="T33" s="8"/>
      <c r="U33" s="8"/>
      <c r="V33" s="8"/>
      <c r="W33" s="8"/>
      <c r="X33" s="8"/>
      <c r="Y33" s="8"/>
      <c r="Z33" s="18" t="b">
        <f t="shared" si="0"/>
        <v>1</v>
      </c>
      <c r="AA33" s="186" t="s">
        <v>21</v>
      </c>
      <c r="AB33" s="8"/>
    </row>
    <row r="34" spans="1:28" ht="19.5" customHeight="1">
      <c r="A34" s="6" t="s">
        <v>22</v>
      </c>
      <c r="B34" s="17">
        <v>2</v>
      </c>
      <c r="C34" s="23">
        <v>57.837900666938793</v>
      </c>
      <c r="D34" s="23">
        <v>57.232253834018486</v>
      </c>
      <c r="E34" s="23">
        <v>58.586266964967528</v>
      </c>
      <c r="F34" s="23">
        <v>61.606609234190948</v>
      </c>
      <c r="G34" s="23">
        <v>62.751051748634055</v>
      </c>
      <c r="H34" s="23">
        <v>61.94883047309947</v>
      </c>
      <c r="I34" s="23">
        <v>62.566550771384748</v>
      </c>
      <c r="J34" s="23">
        <v>63.956865041629655</v>
      </c>
      <c r="K34" s="23">
        <v>62.827273163679898</v>
      </c>
      <c r="L34" s="23">
        <v>60.745236733336696</v>
      </c>
      <c r="M34" s="23">
        <v>62.205141854564154</v>
      </c>
      <c r="N34" s="23">
        <v>64.846549061618731</v>
      </c>
      <c r="O34" s="23">
        <v>65.065091378966002</v>
      </c>
      <c r="P34" s="9">
        <v>65.174927068575812</v>
      </c>
      <c r="Q34" s="8">
        <v>66.187835237562908</v>
      </c>
      <c r="R34" s="8">
        <v>66.908181370750128</v>
      </c>
      <c r="S34" s="8">
        <v>69.213189581372632</v>
      </c>
      <c r="T34" s="8"/>
      <c r="U34" s="8"/>
      <c r="V34" s="8"/>
      <c r="W34" s="8"/>
      <c r="X34" s="8"/>
      <c r="Y34" s="8"/>
      <c r="Z34" s="18" t="b">
        <f t="shared" si="0"/>
        <v>1</v>
      </c>
      <c r="AA34" s="186" t="s">
        <v>22</v>
      </c>
      <c r="AB34" s="8"/>
    </row>
    <row r="35" spans="1:28" ht="19.5" customHeight="1">
      <c r="A35" s="6" t="s">
        <v>23</v>
      </c>
      <c r="B35" s="17">
        <v>3</v>
      </c>
      <c r="C35" s="23">
        <v>55.440997118735318</v>
      </c>
      <c r="D35" s="23">
        <v>56.432779669097094</v>
      </c>
      <c r="E35" s="23">
        <v>59.379500868315816</v>
      </c>
      <c r="F35" s="23">
        <v>59.879877882008962</v>
      </c>
      <c r="G35" s="23">
        <v>58.814490621480289</v>
      </c>
      <c r="H35" s="23">
        <v>59.459480965593769</v>
      </c>
      <c r="I35" s="23">
        <v>60.732724439588289</v>
      </c>
      <c r="J35" s="23">
        <v>60.922342062814664</v>
      </c>
      <c r="K35" s="23">
        <v>60.864838670970911</v>
      </c>
      <c r="L35" s="23">
        <v>63.761298225946312</v>
      </c>
      <c r="M35" s="23">
        <v>65.195786947881459</v>
      </c>
      <c r="N35" s="23">
        <v>64.222907295812519</v>
      </c>
      <c r="O35" s="23">
        <v>64.347593719624157</v>
      </c>
      <c r="P35" s="9">
        <v>63.073861350083192</v>
      </c>
      <c r="Q35" s="8">
        <v>62.525425747944993</v>
      </c>
      <c r="R35" s="8">
        <v>63.764695351266944</v>
      </c>
      <c r="S35" s="8">
        <v>65.701480821690396</v>
      </c>
      <c r="T35" s="8"/>
      <c r="U35" s="8"/>
      <c r="V35" s="8"/>
      <c r="W35" s="8"/>
      <c r="X35" s="8"/>
      <c r="Y35" s="8"/>
      <c r="Z35" s="18" t="b">
        <f t="shared" si="0"/>
        <v>1</v>
      </c>
      <c r="AA35" s="186" t="s">
        <v>23</v>
      </c>
      <c r="AB35" s="8"/>
    </row>
    <row r="36" spans="1:28" ht="19.5" customHeight="1">
      <c r="A36" s="6" t="s">
        <v>24</v>
      </c>
      <c r="B36" s="17">
        <v>4</v>
      </c>
      <c r="C36" s="23">
        <v>63.958388848225098</v>
      </c>
      <c r="D36" s="23">
        <v>62.515649804513416</v>
      </c>
      <c r="E36" s="23">
        <v>62.528418595520485</v>
      </c>
      <c r="F36" s="23">
        <v>63.350337465166568</v>
      </c>
      <c r="G36" s="23">
        <v>64.760659175364466</v>
      </c>
      <c r="H36" s="23">
        <v>67.837732187086488</v>
      </c>
      <c r="I36" s="23">
        <v>68.677966349244358</v>
      </c>
      <c r="J36" s="23">
        <v>67.055756016360661</v>
      </c>
      <c r="K36" s="23">
        <v>68.439924747617539</v>
      </c>
      <c r="L36" s="23">
        <v>68.653159474628993</v>
      </c>
      <c r="M36" s="23">
        <v>68.080213612059154</v>
      </c>
      <c r="N36" s="23">
        <v>67.477726170683567</v>
      </c>
      <c r="O36" s="23">
        <v>67.676834361078463</v>
      </c>
      <c r="P36" s="9">
        <v>69.578288111252022</v>
      </c>
      <c r="Q36" s="8">
        <v>70.339522359227558</v>
      </c>
      <c r="R36" s="8">
        <v>70.750139169498567</v>
      </c>
      <c r="S36" s="8">
        <v>74.997890072140478</v>
      </c>
      <c r="T36" s="8"/>
      <c r="U36" s="8"/>
      <c r="V36" s="8"/>
      <c r="W36" s="8"/>
      <c r="X36" s="8"/>
      <c r="Y36" s="8"/>
      <c r="Z36" s="18" t="b">
        <f t="shared" si="0"/>
        <v>1</v>
      </c>
      <c r="AA36" s="186" t="s">
        <v>24</v>
      </c>
      <c r="AB36" s="8"/>
    </row>
    <row r="37" spans="1:28" ht="19.5" customHeight="1">
      <c r="A37" s="6" t="s">
        <v>25</v>
      </c>
      <c r="B37" s="17">
        <v>5</v>
      </c>
      <c r="C37" s="23">
        <v>60.250785252661238</v>
      </c>
      <c r="D37" s="23">
        <v>59.003539807457038</v>
      </c>
      <c r="E37" s="23">
        <v>57.602025276401243</v>
      </c>
      <c r="F37" s="23">
        <v>61.773790976084179</v>
      </c>
      <c r="G37" s="23">
        <v>64.403233975156539</v>
      </c>
      <c r="H37" s="23">
        <v>63.769206023526401</v>
      </c>
      <c r="I37" s="23">
        <v>62.743069218988516</v>
      </c>
      <c r="J37" s="23">
        <v>60.314569166084333</v>
      </c>
      <c r="K37" s="23">
        <v>61.807226212204</v>
      </c>
      <c r="L37" s="23">
        <v>65.2365890537789</v>
      </c>
      <c r="M37" s="23">
        <v>65.821863492077441</v>
      </c>
      <c r="N37" s="23">
        <v>67.714060549522287</v>
      </c>
      <c r="O37" s="23">
        <v>66.822739642871085</v>
      </c>
      <c r="P37" s="9">
        <v>63.62167246306219</v>
      </c>
      <c r="Q37" s="8">
        <v>65.210357833001126</v>
      </c>
      <c r="R37" s="8">
        <v>67.387951411906585</v>
      </c>
      <c r="S37" s="8">
        <v>66.832099796067666</v>
      </c>
      <c r="T37" s="8"/>
      <c r="U37" s="8"/>
      <c r="V37" s="8"/>
      <c r="W37" s="8"/>
      <c r="X37" s="8"/>
      <c r="Y37" s="8"/>
      <c r="Z37" s="18" t="b">
        <f t="shared" si="0"/>
        <v>1</v>
      </c>
      <c r="AA37" s="186" t="s">
        <v>25</v>
      </c>
      <c r="AB37" s="8"/>
    </row>
    <row r="38" spans="1:28" ht="19.5" customHeight="1">
      <c r="A38" s="6" t="s">
        <v>26</v>
      </c>
      <c r="B38" s="17">
        <v>6</v>
      </c>
      <c r="C38" s="23">
        <v>64.786783005414364</v>
      </c>
      <c r="D38" s="23">
        <v>65.551529251007537</v>
      </c>
      <c r="E38" s="23">
        <v>69.377703370406095</v>
      </c>
      <c r="F38" s="23">
        <v>69.794543029967585</v>
      </c>
      <c r="G38" s="23">
        <v>69.179712782152265</v>
      </c>
      <c r="H38" s="23">
        <v>69.073469329885583</v>
      </c>
      <c r="I38" s="23">
        <v>70.494258692426627</v>
      </c>
      <c r="J38" s="23">
        <v>71.601235119951454</v>
      </c>
      <c r="K38" s="23">
        <v>71.696071535096138</v>
      </c>
      <c r="L38" s="23">
        <v>71.224940409960396</v>
      </c>
      <c r="M38" s="23">
        <v>71.21993168399041</v>
      </c>
      <c r="N38" s="23">
        <v>71.183888934052305</v>
      </c>
      <c r="O38" s="23">
        <v>71.44008454136744</v>
      </c>
      <c r="P38" s="9">
        <v>72.666000123411095</v>
      </c>
      <c r="Q38" s="8">
        <v>74.923917713970255</v>
      </c>
      <c r="R38" s="8">
        <v>77.487325528174637</v>
      </c>
      <c r="S38" s="8">
        <v>77.799844744650386</v>
      </c>
      <c r="T38" s="8"/>
      <c r="U38" s="8"/>
      <c r="V38" s="8"/>
      <c r="W38" s="8"/>
      <c r="X38" s="8"/>
      <c r="Y38" s="8"/>
      <c r="Z38" s="18" t="b">
        <f t="shared" si="0"/>
        <v>1</v>
      </c>
      <c r="AA38" s="186" t="s">
        <v>26</v>
      </c>
      <c r="AB38" s="8"/>
    </row>
    <row r="39" spans="1:28" ht="19.5" customHeight="1">
      <c r="A39" s="6" t="s">
        <v>27</v>
      </c>
      <c r="B39" s="17">
        <v>7</v>
      </c>
      <c r="C39" s="23">
        <v>55.187563348182742</v>
      </c>
      <c r="D39" s="23">
        <v>55.877628133419421</v>
      </c>
      <c r="E39" s="23">
        <v>55.32563913056098</v>
      </c>
      <c r="F39" s="23">
        <v>56.093331785264368</v>
      </c>
      <c r="G39" s="23">
        <v>55.538868989725515</v>
      </c>
      <c r="H39" s="23">
        <v>55.441356539899026</v>
      </c>
      <c r="I39" s="23">
        <v>55.460097318546048</v>
      </c>
      <c r="J39" s="23">
        <v>53.941829913879239</v>
      </c>
      <c r="K39" s="23">
        <v>53.049482779269383</v>
      </c>
      <c r="L39" s="23">
        <v>54.536221237019561</v>
      </c>
      <c r="M39" s="23">
        <v>57.934119460178216</v>
      </c>
      <c r="N39" s="23">
        <v>57.998637577846125</v>
      </c>
      <c r="O39" s="23">
        <v>57.584232729769234</v>
      </c>
      <c r="P39" s="9">
        <v>58.113450555156206</v>
      </c>
      <c r="Q39" s="8">
        <v>57.973917900416794</v>
      </c>
      <c r="R39" s="8">
        <v>57.785161131860711</v>
      </c>
      <c r="S39" s="8">
        <v>58.112427670526444</v>
      </c>
      <c r="T39" s="8"/>
      <c r="U39" s="8"/>
      <c r="V39" s="8"/>
      <c r="W39" s="8"/>
      <c r="X39" s="8"/>
      <c r="Y39" s="8"/>
      <c r="Z39" s="18" t="b">
        <f t="shared" si="0"/>
        <v>1</v>
      </c>
      <c r="AA39" s="186" t="s">
        <v>27</v>
      </c>
      <c r="AB39" s="8"/>
    </row>
    <row r="40" spans="1:28" ht="19.5" customHeight="1">
      <c r="A40" s="6" t="s">
        <v>28</v>
      </c>
      <c r="B40" s="17">
        <v>8</v>
      </c>
      <c r="C40" s="23">
        <v>69.692958967895891</v>
      </c>
      <c r="D40" s="23">
        <v>69.612450263344911</v>
      </c>
      <c r="E40" s="23">
        <v>71.328349375594925</v>
      </c>
      <c r="F40" s="23">
        <v>71.31063706068764</v>
      </c>
      <c r="G40" s="23">
        <v>70.900885974316452</v>
      </c>
      <c r="H40" s="23">
        <v>72.905432180807736</v>
      </c>
      <c r="I40" s="23">
        <v>73.698539974789526</v>
      </c>
      <c r="J40" s="23">
        <v>76.169171302246923</v>
      </c>
      <c r="K40" s="23">
        <v>76.015765110029676</v>
      </c>
      <c r="L40" s="23">
        <v>73.244167453567798</v>
      </c>
      <c r="M40" s="23">
        <v>74.476885922418873</v>
      </c>
      <c r="N40" s="23">
        <v>74.448829882918758</v>
      </c>
      <c r="O40" s="23">
        <v>74.770739001507849</v>
      </c>
      <c r="P40" s="9">
        <v>76.354579465248108</v>
      </c>
      <c r="Q40" s="8">
        <v>75.661290684345587</v>
      </c>
      <c r="R40" s="8">
        <v>74.709602626736867</v>
      </c>
      <c r="S40" s="8">
        <v>78.860030947179027</v>
      </c>
      <c r="T40" s="8"/>
      <c r="U40" s="8"/>
      <c r="V40" s="8"/>
      <c r="W40" s="8"/>
      <c r="X40" s="8"/>
      <c r="Y40" s="8"/>
      <c r="Z40" s="18" t="b">
        <f t="shared" si="0"/>
        <v>1</v>
      </c>
      <c r="AA40" s="186" t="s">
        <v>28</v>
      </c>
      <c r="AB40" s="8"/>
    </row>
    <row r="41" spans="1:28" ht="19.5" customHeight="1">
      <c r="A41" s="6" t="s">
        <v>29</v>
      </c>
      <c r="B41" s="17">
        <v>9</v>
      </c>
      <c r="C41" s="23">
        <v>68.764087835797071</v>
      </c>
      <c r="D41" s="23">
        <v>67.058084436993497</v>
      </c>
      <c r="E41" s="23">
        <v>69.571996689573922</v>
      </c>
      <c r="F41" s="23">
        <v>71.572306626819213</v>
      </c>
      <c r="G41" s="23">
        <v>70.157495504704627</v>
      </c>
      <c r="H41" s="23">
        <v>71.914967181625997</v>
      </c>
      <c r="I41" s="23">
        <v>73.765993102786652</v>
      </c>
      <c r="J41" s="23">
        <v>74.302752054427415</v>
      </c>
      <c r="K41" s="23">
        <v>75.366681392540571</v>
      </c>
      <c r="L41" s="23">
        <v>75.55085579049431</v>
      </c>
      <c r="M41" s="23">
        <v>75.766177640536668</v>
      </c>
      <c r="N41" s="23">
        <v>74.600798577934285</v>
      </c>
      <c r="O41" s="23">
        <v>73.628754905324982</v>
      </c>
      <c r="P41" s="9">
        <v>75.027981053262323</v>
      </c>
      <c r="Q41" s="8">
        <v>76.786192885834694</v>
      </c>
      <c r="R41" s="8">
        <v>78.002771691352137</v>
      </c>
      <c r="S41" s="8">
        <v>77.252673344535424</v>
      </c>
      <c r="T41" s="8"/>
      <c r="U41" s="8"/>
      <c r="V41" s="8"/>
      <c r="W41" s="8"/>
      <c r="X41" s="8"/>
      <c r="Y41" s="8"/>
      <c r="Z41" s="18" t="b">
        <f t="shared" si="0"/>
        <v>1</v>
      </c>
      <c r="AA41" s="186" t="s">
        <v>29</v>
      </c>
      <c r="AB41" s="8"/>
    </row>
    <row r="42" spans="1:28" ht="19.5" customHeight="1">
      <c r="A42" s="6" t="s">
        <v>30</v>
      </c>
      <c r="B42" s="17">
        <v>10</v>
      </c>
      <c r="C42" s="23">
        <v>62.162286772585851</v>
      </c>
      <c r="D42" s="23">
        <v>61.890385404727219</v>
      </c>
      <c r="E42" s="23">
        <v>63.666849811204635</v>
      </c>
      <c r="F42" s="23">
        <v>65.129347132434845</v>
      </c>
      <c r="G42" s="23">
        <v>65.408062847916185</v>
      </c>
      <c r="H42" s="23">
        <v>66.087228191412237</v>
      </c>
      <c r="I42" s="23">
        <v>66.778783971333155</v>
      </c>
      <c r="J42" s="23">
        <v>67.513170598096536</v>
      </c>
      <c r="K42" s="23">
        <v>68.05037366523807</v>
      </c>
      <c r="L42" s="23">
        <v>67.895691501836197</v>
      </c>
      <c r="M42" s="23">
        <v>68.552644763493916</v>
      </c>
      <c r="N42" s="23">
        <v>68.999029811931081</v>
      </c>
      <c r="O42" s="23">
        <v>69.033446241831243</v>
      </c>
      <c r="P42" s="9">
        <v>69.273852846574485</v>
      </c>
      <c r="Q42" s="8">
        <v>69.914618415513289</v>
      </c>
      <c r="R42" s="8">
        <v>70.804510905515627</v>
      </c>
      <c r="S42" s="8">
        <v>72.715787670412851</v>
      </c>
      <c r="T42" s="8"/>
      <c r="U42" s="8"/>
      <c r="V42" s="8"/>
      <c r="W42" s="8"/>
      <c r="X42" s="8"/>
      <c r="Y42" s="8"/>
      <c r="Z42" s="18" t="b">
        <f t="shared" si="0"/>
        <v>1</v>
      </c>
      <c r="AA42" s="186" t="s">
        <v>30</v>
      </c>
      <c r="AB42" s="8"/>
    </row>
    <row r="43" spans="1:28" ht="19.5" customHeight="1">
      <c r="A43" s="14" t="s">
        <v>31</v>
      </c>
      <c r="B43" s="17">
        <v>11</v>
      </c>
      <c r="C43" s="24">
        <v>61.137795263457896</v>
      </c>
      <c r="D43" s="24">
        <v>60.996838816952987</v>
      </c>
      <c r="E43" s="24">
        <v>62.41692546220203</v>
      </c>
      <c r="F43" s="24">
        <v>63.773058618452211</v>
      </c>
      <c r="G43" s="24">
        <v>63.908944641987929</v>
      </c>
      <c r="H43" s="24">
        <v>64.470977043152189</v>
      </c>
      <c r="I43" s="24">
        <v>65.077875874739433</v>
      </c>
      <c r="J43" s="24">
        <v>65.46077948806041</v>
      </c>
      <c r="K43" s="24">
        <v>65.763352574801985</v>
      </c>
      <c r="L43" s="24">
        <v>65.861288342809331</v>
      </c>
      <c r="M43" s="24">
        <v>66.919782812780028</v>
      </c>
      <c r="N43" s="24">
        <v>67.289057844469966</v>
      </c>
      <c r="O43" s="24">
        <v>67.253423469004801</v>
      </c>
      <c r="P43" s="9">
        <v>67.532604499953607</v>
      </c>
      <c r="Q43" s="8">
        <v>68.04729852233686</v>
      </c>
      <c r="R43" s="8">
        <v>68.776239359454109</v>
      </c>
      <c r="S43" s="8">
        <v>70.407500775626986</v>
      </c>
      <c r="T43" s="8"/>
      <c r="U43" s="8"/>
      <c r="V43" s="8"/>
      <c r="W43" s="8"/>
      <c r="X43" s="8"/>
      <c r="Y43" s="8"/>
      <c r="Z43" s="18" t="b">
        <f t="shared" si="0"/>
        <v>1</v>
      </c>
      <c r="AA43" s="187" t="s">
        <v>31</v>
      </c>
      <c r="AB43" s="8"/>
    </row>
    <row r="44" spans="1:28" ht="19.5" customHeight="1">
      <c r="A44" s="16" t="s">
        <v>32</v>
      </c>
      <c r="B44" s="17">
        <v>12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Q44" s="8"/>
      <c r="R44" s="8"/>
      <c r="S44" s="8"/>
      <c r="T44" s="8"/>
      <c r="U44" s="8"/>
      <c r="V44" s="8"/>
      <c r="W44" s="8"/>
      <c r="X44" s="8"/>
      <c r="Y44" s="8"/>
      <c r="Z44" s="18" t="b">
        <f t="shared" si="0"/>
        <v>1</v>
      </c>
      <c r="AA44" s="185" t="s">
        <v>372</v>
      </c>
    </row>
    <row r="45" spans="1:28" ht="19.5" customHeight="1">
      <c r="A45" s="21" t="s">
        <v>33</v>
      </c>
      <c r="B45" s="17">
        <v>13</v>
      </c>
      <c r="C45" s="23">
        <v>55.174330727298333</v>
      </c>
      <c r="D45" s="23">
        <v>55.162831897438302</v>
      </c>
      <c r="E45" s="23">
        <v>55.496558446360453</v>
      </c>
      <c r="F45" s="23">
        <v>56.575463429253524</v>
      </c>
      <c r="G45" s="23">
        <v>56.815610988067782</v>
      </c>
      <c r="H45" s="23">
        <v>57.102997575558732</v>
      </c>
      <c r="I45" s="23">
        <v>57.252088106972423</v>
      </c>
      <c r="J45" s="23">
        <v>57.336639834227292</v>
      </c>
      <c r="K45" s="23">
        <v>56.327527286210142</v>
      </c>
      <c r="L45" s="23">
        <v>56.438924013615143</v>
      </c>
      <c r="M45" s="23">
        <v>59.35559117118877</v>
      </c>
      <c r="N45" s="23">
        <v>60.219523216467358</v>
      </c>
      <c r="O45" s="23">
        <v>60.191894119288648</v>
      </c>
      <c r="P45" s="9">
        <v>59.367276039111367</v>
      </c>
      <c r="Q45" s="8">
        <v>59.465739312329958</v>
      </c>
      <c r="R45" s="8">
        <v>61.104022868112978</v>
      </c>
      <c r="S45" s="8">
        <v>61.685446611451674</v>
      </c>
      <c r="T45" s="8"/>
      <c r="U45" s="8"/>
      <c r="V45" s="8"/>
      <c r="W45" s="8"/>
      <c r="X45" s="8"/>
      <c r="Y45" s="8"/>
      <c r="Z45" s="18" t="b">
        <f t="shared" si="0"/>
        <v>1</v>
      </c>
      <c r="AA45" s="188" t="s">
        <v>33</v>
      </c>
      <c r="AB45" s="8"/>
    </row>
    <row r="46" spans="1:28" ht="19.5" customHeight="1">
      <c r="A46" s="21" t="s">
        <v>34</v>
      </c>
      <c r="B46" s="17">
        <v>14</v>
      </c>
      <c r="C46" s="23">
        <v>61.96039311789638</v>
      </c>
      <c r="D46" s="23">
        <v>61.855703859799142</v>
      </c>
      <c r="E46" s="23">
        <v>63.626946189977708</v>
      </c>
      <c r="F46" s="23">
        <v>64.792979068813693</v>
      </c>
      <c r="G46" s="23">
        <v>65.046888099160455</v>
      </c>
      <c r="H46" s="23">
        <v>65.591480320243733</v>
      </c>
      <c r="I46" s="23">
        <v>66.3606797921978</v>
      </c>
      <c r="J46" s="23">
        <v>67.29602795650608</v>
      </c>
      <c r="K46" s="23">
        <v>68.347524948737529</v>
      </c>
      <c r="L46" s="23">
        <v>67.734277021304905</v>
      </c>
      <c r="M46" s="23">
        <v>67.960984717754613</v>
      </c>
      <c r="N46" s="23">
        <v>68.514451625197353</v>
      </c>
      <c r="O46" s="23">
        <v>67.93143908579782</v>
      </c>
      <c r="P46" s="9">
        <v>68.849194699825858</v>
      </c>
      <c r="Q46" s="8">
        <v>69.67765874653405</v>
      </c>
      <c r="R46" s="8">
        <v>70.836586053720765</v>
      </c>
      <c r="S46" s="8">
        <v>72.570611141811042</v>
      </c>
      <c r="T46" s="8"/>
      <c r="U46" s="8"/>
      <c r="V46" s="8"/>
      <c r="W46" s="8"/>
      <c r="X46" s="8"/>
      <c r="Y46" s="8"/>
      <c r="Z46" s="18" t="b">
        <f t="shared" si="0"/>
        <v>1</v>
      </c>
      <c r="AA46" s="188" t="s">
        <v>34</v>
      </c>
      <c r="AB46" s="8"/>
    </row>
    <row r="47" spans="1:28" ht="19.5" customHeight="1">
      <c r="A47" s="21" t="s">
        <v>35</v>
      </c>
      <c r="B47" s="17">
        <v>15</v>
      </c>
      <c r="C47" s="23">
        <v>67.992961210063896</v>
      </c>
      <c r="D47" s="23">
        <v>68.675776683647896</v>
      </c>
      <c r="E47" s="23">
        <v>71.065691962961765</v>
      </c>
      <c r="F47" s="23">
        <v>73.212692825628707</v>
      </c>
      <c r="G47" s="23">
        <v>73.436181308472385</v>
      </c>
      <c r="H47" s="23">
        <v>74.570344038526557</v>
      </c>
      <c r="I47" s="23">
        <v>75.705785465682993</v>
      </c>
      <c r="J47" s="23">
        <v>75.287134046337769</v>
      </c>
      <c r="K47" s="23">
        <v>75.135999883724239</v>
      </c>
      <c r="L47" s="23">
        <v>76.92343604755321</v>
      </c>
      <c r="M47" s="23">
        <v>77.65542541702689</v>
      </c>
      <c r="N47" s="23">
        <v>76.437650472764176</v>
      </c>
      <c r="O47" s="23">
        <v>77.390919926874972</v>
      </c>
      <c r="P47" s="9">
        <v>78.651306142802795</v>
      </c>
      <c r="Q47" s="8">
        <v>78.525519179781909</v>
      </c>
      <c r="R47" s="8">
        <v>80.331445421823744</v>
      </c>
      <c r="S47" s="8">
        <v>79.95862940581668</v>
      </c>
      <c r="T47" s="8"/>
      <c r="U47" s="8"/>
      <c r="V47" s="8"/>
      <c r="W47" s="8"/>
      <c r="X47" s="8"/>
      <c r="Y47" s="8"/>
      <c r="Z47" s="18" t="b">
        <f t="shared" si="0"/>
        <v>1</v>
      </c>
      <c r="AA47" s="188" t="s">
        <v>35</v>
      </c>
      <c r="AB47" s="8"/>
    </row>
    <row r="48" spans="1:28" ht="19.5" customHeight="1">
      <c r="A48" s="21" t="s">
        <v>36</v>
      </c>
      <c r="B48" s="17">
        <v>16</v>
      </c>
      <c r="C48" s="23">
        <v>79.324913304963687</v>
      </c>
      <c r="D48" s="23">
        <v>78.069091022266051</v>
      </c>
      <c r="E48" s="23">
        <v>80.333258271829422</v>
      </c>
      <c r="F48" s="23">
        <v>82.513404137153202</v>
      </c>
      <c r="G48" s="23">
        <v>82.334184447885676</v>
      </c>
      <c r="H48" s="23">
        <v>82.315976743885287</v>
      </c>
      <c r="I48" s="23">
        <v>83.498398864267983</v>
      </c>
      <c r="J48" s="23">
        <v>85.072234119760935</v>
      </c>
      <c r="K48" s="23">
        <v>86.895400002907593</v>
      </c>
      <c r="L48" s="23">
        <v>85.738353051892915</v>
      </c>
      <c r="M48" s="23">
        <v>84.553526488428332</v>
      </c>
      <c r="N48" s="23">
        <v>85.521242956700704</v>
      </c>
      <c r="O48" s="23">
        <v>86.420424360687619</v>
      </c>
      <c r="P48" s="9">
        <v>86.843912761156673</v>
      </c>
      <c r="Q48" s="8">
        <v>87.699113420137337</v>
      </c>
      <c r="R48" s="8">
        <v>87.991917668085037</v>
      </c>
      <c r="S48" s="8">
        <v>88.23278323619634</v>
      </c>
      <c r="T48" s="8"/>
      <c r="U48" s="8"/>
      <c r="V48" s="8"/>
      <c r="W48" s="8"/>
      <c r="X48" s="8"/>
      <c r="Y48" s="8"/>
      <c r="Z48" s="18" t="b">
        <f t="shared" si="0"/>
        <v>1</v>
      </c>
      <c r="AA48" s="188" t="s">
        <v>36</v>
      </c>
      <c r="AB48" s="8"/>
    </row>
    <row r="49" spans="1:28" ht="19.5" customHeight="1">
      <c r="A49" s="22" t="s">
        <v>37</v>
      </c>
      <c r="B49" s="17">
        <v>17</v>
      </c>
      <c r="C49" s="24">
        <v>61.137795263457988</v>
      </c>
      <c r="D49" s="24">
        <v>60.996838816953066</v>
      </c>
      <c r="E49" s="24">
        <v>62.416925462202045</v>
      </c>
      <c r="F49" s="24">
        <v>63.773058618452268</v>
      </c>
      <c r="G49" s="24">
        <v>63.908944641987944</v>
      </c>
      <c r="H49" s="24">
        <v>64.470977043152217</v>
      </c>
      <c r="I49" s="24">
        <v>65.07787587473949</v>
      </c>
      <c r="J49" s="24">
        <v>65.46077948806041</v>
      </c>
      <c r="K49" s="24">
        <v>65.763352574802042</v>
      </c>
      <c r="L49" s="24">
        <v>65.86128834280936</v>
      </c>
      <c r="M49" s="24">
        <v>66.91978281278007</v>
      </c>
      <c r="N49" s="24">
        <v>67.289057844470065</v>
      </c>
      <c r="O49" s="24">
        <v>67.253423469004844</v>
      </c>
      <c r="P49" s="9">
        <v>67.532604499953592</v>
      </c>
      <c r="Q49" s="8">
        <v>68.047298522336888</v>
      </c>
      <c r="R49" s="8">
        <v>69.472487758617547</v>
      </c>
      <c r="S49" s="8">
        <v>70.407500775627028</v>
      </c>
      <c r="T49" s="8"/>
      <c r="U49" s="8"/>
      <c r="V49" s="8"/>
      <c r="W49" s="8"/>
      <c r="X49" s="8"/>
      <c r="Y49" s="8"/>
      <c r="Z49" s="18" t="b">
        <f t="shared" si="0"/>
        <v>1</v>
      </c>
      <c r="AA49" s="189" t="s">
        <v>37</v>
      </c>
      <c r="AB49" s="8"/>
    </row>
    <row r="50" spans="1:28" ht="19.5" customHeight="1">
      <c r="A50" s="13"/>
      <c r="B50" s="13"/>
      <c r="C50" s="301" t="s">
        <v>5</v>
      </c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Z50" s="18" t="b">
        <f t="shared" si="0"/>
        <v>1</v>
      </c>
      <c r="AA50" s="190"/>
    </row>
    <row r="51" spans="1:28" ht="19.5" customHeight="1">
      <c r="A51" s="13"/>
      <c r="B51" s="13"/>
      <c r="C51" s="299" t="s">
        <v>39</v>
      </c>
      <c r="D51" s="299"/>
      <c r="E51" s="299"/>
      <c r="F51" s="299"/>
      <c r="G51" s="299"/>
      <c r="H51" s="299"/>
      <c r="I51" s="299"/>
      <c r="J51" s="299"/>
      <c r="K51" s="299"/>
      <c r="L51" s="299"/>
      <c r="M51" s="299"/>
      <c r="N51" s="299"/>
      <c r="O51" s="299"/>
      <c r="Z51" s="18" t="b">
        <f t="shared" si="0"/>
        <v>1</v>
      </c>
      <c r="AA51" s="190"/>
    </row>
    <row r="52" spans="1:28" ht="19.5" customHeight="1">
      <c r="A52" s="14"/>
      <c r="B52" s="14"/>
      <c r="C52" s="15" t="s">
        <v>7</v>
      </c>
      <c r="D52" s="15" t="s">
        <v>8</v>
      </c>
      <c r="E52" s="15" t="s">
        <v>9</v>
      </c>
      <c r="F52" s="15" t="s">
        <v>10</v>
      </c>
      <c r="G52" s="15" t="s">
        <v>11</v>
      </c>
      <c r="H52" s="15" t="s">
        <v>12</v>
      </c>
      <c r="I52" s="15" t="s">
        <v>13</v>
      </c>
      <c r="J52" s="15" t="s">
        <v>14</v>
      </c>
      <c r="K52" s="15" t="s">
        <v>15</v>
      </c>
      <c r="L52" s="15" t="s">
        <v>16</v>
      </c>
      <c r="M52" s="15" t="s">
        <v>17</v>
      </c>
      <c r="N52" s="15" t="s">
        <v>18</v>
      </c>
      <c r="O52" s="15" t="s">
        <v>19</v>
      </c>
      <c r="P52" s="9" t="s">
        <v>242</v>
      </c>
      <c r="Q52" s="9" t="s">
        <v>244</v>
      </c>
      <c r="R52" s="9" t="s">
        <v>373</v>
      </c>
      <c r="S52" s="9" t="s">
        <v>432</v>
      </c>
      <c r="Z52" s="18" t="b">
        <f t="shared" si="0"/>
        <v>1</v>
      </c>
      <c r="AA52" s="187"/>
    </row>
    <row r="53" spans="1:28" ht="19.5" customHeight="1">
      <c r="A53" s="16" t="s">
        <v>20</v>
      </c>
      <c r="B53" s="16"/>
      <c r="C53" s="17">
        <v>1</v>
      </c>
      <c r="D53" s="17">
        <v>2</v>
      </c>
      <c r="E53" s="17">
        <v>3</v>
      </c>
      <c r="F53" s="17">
        <v>4</v>
      </c>
      <c r="G53" s="17">
        <v>5</v>
      </c>
      <c r="H53" s="17">
        <v>6</v>
      </c>
      <c r="I53" s="17">
        <v>7</v>
      </c>
      <c r="J53" s="17">
        <v>8</v>
      </c>
      <c r="K53" s="17">
        <v>9</v>
      </c>
      <c r="L53" s="17">
        <v>10</v>
      </c>
      <c r="M53" s="17">
        <v>11</v>
      </c>
      <c r="N53" s="17">
        <v>12</v>
      </c>
      <c r="O53" s="17">
        <v>13</v>
      </c>
      <c r="P53" s="17">
        <v>14</v>
      </c>
      <c r="Q53" s="17">
        <v>15</v>
      </c>
      <c r="R53" s="17">
        <v>16</v>
      </c>
      <c r="S53" s="17">
        <v>17</v>
      </c>
      <c r="T53" s="8"/>
      <c r="U53" s="8"/>
      <c r="V53" s="8"/>
      <c r="W53" s="8"/>
      <c r="X53" s="8"/>
      <c r="Y53" s="8"/>
      <c r="Z53" s="18" t="b">
        <f t="shared" si="0"/>
        <v>1</v>
      </c>
      <c r="AA53" s="185" t="s">
        <v>20</v>
      </c>
    </row>
    <row r="54" spans="1:28" ht="19.5" customHeight="1">
      <c r="A54" s="6" t="s">
        <v>21</v>
      </c>
      <c r="B54" s="17">
        <v>1</v>
      </c>
      <c r="C54" s="23">
        <v>58.980626199503483</v>
      </c>
      <c r="D54" s="23">
        <v>60.275687052545578</v>
      </c>
      <c r="E54" s="23">
        <v>63.185079260710673</v>
      </c>
      <c r="F54" s="23">
        <v>63.82032352061028</v>
      </c>
      <c r="G54" s="23">
        <v>64.781827663472271</v>
      </c>
      <c r="H54" s="23">
        <v>63.424802424456459</v>
      </c>
      <c r="I54" s="23">
        <v>61.989080445354972</v>
      </c>
      <c r="J54" s="23">
        <v>65.698722544289836</v>
      </c>
      <c r="K54" s="23">
        <v>68.445275883898702</v>
      </c>
      <c r="L54" s="23">
        <v>67.904124224529625</v>
      </c>
      <c r="M54" s="23">
        <v>66.90808447393205</v>
      </c>
      <c r="N54" s="23">
        <v>68.167166868269632</v>
      </c>
      <c r="O54" s="23">
        <v>68.793612687257465</v>
      </c>
      <c r="P54" s="9">
        <v>66.116888148008186</v>
      </c>
      <c r="Q54" s="8">
        <v>65.656445941704916</v>
      </c>
      <c r="R54" s="8">
        <v>66.8034424564446</v>
      </c>
      <c r="S54" s="8">
        <v>70.840529536335637</v>
      </c>
      <c r="T54" s="8"/>
      <c r="U54" s="8"/>
      <c r="V54" s="8"/>
      <c r="W54" s="8"/>
      <c r="X54" s="8"/>
      <c r="Y54" s="8"/>
      <c r="Z54" s="18" t="b">
        <f t="shared" si="0"/>
        <v>1</v>
      </c>
      <c r="AA54" s="186" t="s">
        <v>21</v>
      </c>
      <c r="AB54" s="8"/>
    </row>
    <row r="55" spans="1:28" ht="19.5" customHeight="1">
      <c r="A55" s="6" t="s">
        <v>22</v>
      </c>
      <c r="B55" s="17">
        <v>2</v>
      </c>
      <c r="C55" s="23">
        <v>67.691261312499876</v>
      </c>
      <c r="D55" s="23">
        <v>67.292250648263305</v>
      </c>
      <c r="E55" s="23">
        <v>68.33816784994049</v>
      </c>
      <c r="F55" s="23">
        <v>70.063847849838908</v>
      </c>
      <c r="G55" s="23">
        <v>70.727002369404431</v>
      </c>
      <c r="H55" s="23">
        <v>70.356156034422327</v>
      </c>
      <c r="I55" s="23">
        <v>70.670093809037041</v>
      </c>
      <c r="J55" s="23">
        <v>71.456081742280091</v>
      </c>
      <c r="K55" s="23">
        <v>70.579607996234174</v>
      </c>
      <c r="L55" s="23">
        <v>69.059302619864511</v>
      </c>
      <c r="M55" s="23">
        <v>70.176864548932045</v>
      </c>
      <c r="N55" s="23">
        <v>71.455010991703574</v>
      </c>
      <c r="O55" s="23">
        <v>71.422310969211495</v>
      </c>
      <c r="P55" s="9">
        <v>72.262373627837832</v>
      </c>
      <c r="Q55" s="8">
        <v>72.350355846971055</v>
      </c>
      <c r="R55" s="8">
        <v>71.731311885949836</v>
      </c>
      <c r="S55" s="8">
        <v>74.359661508512431</v>
      </c>
      <c r="T55" s="8"/>
      <c r="U55" s="8"/>
      <c r="V55" s="8"/>
      <c r="W55" s="8"/>
      <c r="X55" s="8"/>
      <c r="Y55" s="8"/>
      <c r="Z55" s="18" t="b">
        <f t="shared" si="0"/>
        <v>1</v>
      </c>
      <c r="AA55" s="186" t="s">
        <v>22</v>
      </c>
      <c r="AB55" s="8"/>
    </row>
    <row r="56" spans="1:28" ht="19.5" customHeight="1">
      <c r="A56" s="6" t="s">
        <v>23</v>
      </c>
      <c r="B56" s="17">
        <v>3</v>
      </c>
      <c r="C56" s="23">
        <v>66.319642864539176</v>
      </c>
      <c r="D56" s="23">
        <v>66.702466103989394</v>
      </c>
      <c r="E56" s="23">
        <v>67.589250848724276</v>
      </c>
      <c r="F56" s="23">
        <v>68.288516704256594</v>
      </c>
      <c r="G56" s="23">
        <v>68.490415004063948</v>
      </c>
      <c r="H56" s="23">
        <v>69.272085333964114</v>
      </c>
      <c r="I56" s="23">
        <v>70.118210415327866</v>
      </c>
      <c r="J56" s="23">
        <v>69.924351231365605</v>
      </c>
      <c r="K56" s="23">
        <v>69.439323042965796</v>
      </c>
      <c r="L56" s="23">
        <v>71.244097663101641</v>
      </c>
      <c r="M56" s="23">
        <v>72.470480059622759</v>
      </c>
      <c r="N56" s="23">
        <v>72.461409622659403</v>
      </c>
      <c r="O56" s="23">
        <v>72.308683783550478</v>
      </c>
      <c r="P56" s="9">
        <v>70.657731734397913</v>
      </c>
      <c r="Q56" s="8">
        <v>70.511968011168975</v>
      </c>
      <c r="R56" s="8">
        <v>71.782823740209338</v>
      </c>
      <c r="S56" s="8">
        <v>73.121188010116597</v>
      </c>
      <c r="T56" s="8"/>
      <c r="U56" s="8"/>
      <c r="V56" s="8"/>
      <c r="W56" s="8"/>
      <c r="X56" s="8"/>
      <c r="Y56" s="8"/>
      <c r="Z56" s="18" t="b">
        <f t="shared" si="0"/>
        <v>1</v>
      </c>
      <c r="AA56" s="186" t="s">
        <v>23</v>
      </c>
      <c r="AB56" s="8"/>
    </row>
    <row r="57" spans="1:28" ht="19.5" customHeight="1">
      <c r="A57" s="6" t="s">
        <v>24</v>
      </c>
      <c r="B57" s="17">
        <v>4</v>
      </c>
      <c r="C57" s="23">
        <v>73.943344430084863</v>
      </c>
      <c r="D57" s="23">
        <v>72.466080326232003</v>
      </c>
      <c r="E57" s="23">
        <v>70.26118118957416</v>
      </c>
      <c r="F57" s="23">
        <v>71.68918791736705</v>
      </c>
      <c r="G57" s="23">
        <v>73.008109233188662</v>
      </c>
      <c r="H57" s="23">
        <v>74.4195950416225</v>
      </c>
      <c r="I57" s="23">
        <v>75.95854801537746</v>
      </c>
      <c r="J57" s="23">
        <v>75.293444075683695</v>
      </c>
      <c r="K57" s="23">
        <v>75.949187697033665</v>
      </c>
      <c r="L57" s="23">
        <v>76.306449167552159</v>
      </c>
      <c r="M57" s="23">
        <v>75.921680583631087</v>
      </c>
      <c r="N57" s="23">
        <v>75.076381449944591</v>
      </c>
      <c r="O57" s="23">
        <v>74.551479939591076</v>
      </c>
      <c r="P57" s="9">
        <v>74.562680531824554</v>
      </c>
      <c r="Q57" s="8">
        <v>75.319067140651796</v>
      </c>
      <c r="R57" s="8">
        <v>76.606548823486619</v>
      </c>
      <c r="S57" s="8">
        <v>79.636770536288864</v>
      </c>
      <c r="T57" s="8"/>
      <c r="U57" s="8"/>
      <c r="V57" s="8"/>
      <c r="W57" s="8"/>
      <c r="X57" s="8"/>
      <c r="Y57" s="8"/>
      <c r="Z57" s="18" t="b">
        <f t="shared" si="0"/>
        <v>1</v>
      </c>
      <c r="AA57" s="186" t="s">
        <v>24</v>
      </c>
      <c r="AB57" s="8"/>
    </row>
    <row r="58" spans="1:28" ht="19.5" customHeight="1">
      <c r="A58" s="6" t="s">
        <v>25</v>
      </c>
      <c r="B58" s="17">
        <v>5</v>
      </c>
      <c r="C58" s="23">
        <v>69.18835050412082</v>
      </c>
      <c r="D58" s="23">
        <v>68.84168296372782</v>
      </c>
      <c r="E58" s="23">
        <v>69.312667020653862</v>
      </c>
      <c r="F58" s="23">
        <v>71.389630405324326</v>
      </c>
      <c r="G58" s="23">
        <v>73.056648307912923</v>
      </c>
      <c r="H58" s="23">
        <v>72.718484752037611</v>
      </c>
      <c r="I58" s="23">
        <v>70.818930009843626</v>
      </c>
      <c r="J58" s="23">
        <v>69.310134233010984</v>
      </c>
      <c r="K58" s="23">
        <v>70.196395413545019</v>
      </c>
      <c r="L58" s="23">
        <v>72.305945567370117</v>
      </c>
      <c r="M58" s="23">
        <v>72.729279795579913</v>
      </c>
      <c r="N58" s="23">
        <v>73.2725648192867</v>
      </c>
      <c r="O58" s="23">
        <v>72.357612522520512</v>
      </c>
      <c r="P58" s="9">
        <v>70.544807717301737</v>
      </c>
      <c r="Q58" s="8">
        <v>71.639138619468582</v>
      </c>
      <c r="R58" s="8">
        <v>73.138202198119785</v>
      </c>
      <c r="S58" s="8">
        <v>72.379972064852367</v>
      </c>
      <c r="T58" s="8"/>
      <c r="U58" s="8"/>
      <c r="V58" s="8"/>
      <c r="W58" s="8"/>
      <c r="X58" s="8"/>
      <c r="Y58" s="8"/>
      <c r="Z58" s="18" t="b">
        <f t="shared" si="0"/>
        <v>1</v>
      </c>
      <c r="AA58" s="186" t="s">
        <v>25</v>
      </c>
      <c r="AB58" s="8"/>
    </row>
    <row r="59" spans="1:28" ht="19.5" customHeight="1">
      <c r="A59" s="6" t="s">
        <v>26</v>
      </c>
      <c r="B59" s="17">
        <v>6</v>
      </c>
      <c r="C59" s="23">
        <v>74.863610070379053</v>
      </c>
      <c r="D59" s="23">
        <v>75.10251171692039</v>
      </c>
      <c r="E59" s="23">
        <v>76.709786697929772</v>
      </c>
      <c r="F59" s="23">
        <v>78.033497372904009</v>
      </c>
      <c r="G59" s="23">
        <v>77.811658584820108</v>
      </c>
      <c r="H59" s="23">
        <v>76.900576915848944</v>
      </c>
      <c r="I59" s="23">
        <v>78.104817178611839</v>
      </c>
      <c r="J59" s="23">
        <v>78.580904277865287</v>
      </c>
      <c r="K59" s="23">
        <v>78.225174422104018</v>
      </c>
      <c r="L59" s="23">
        <v>77.90515775664754</v>
      </c>
      <c r="M59" s="23">
        <v>77.904236409686945</v>
      </c>
      <c r="N59" s="23">
        <v>77.69720139757996</v>
      </c>
      <c r="O59" s="23">
        <v>78.004947644389517</v>
      </c>
      <c r="P59" s="9">
        <v>78.382852352147694</v>
      </c>
      <c r="Q59" s="8">
        <v>79.332764537182754</v>
      </c>
      <c r="R59" s="8">
        <v>81.406118061400164</v>
      </c>
      <c r="S59" s="8">
        <v>82.197083871468323</v>
      </c>
      <c r="T59" s="8"/>
      <c r="U59" s="8"/>
      <c r="V59" s="8"/>
      <c r="W59" s="8"/>
      <c r="X59" s="8"/>
      <c r="Y59" s="8"/>
      <c r="Z59" s="18" t="b">
        <f t="shared" si="0"/>
        <v>1</v>
      </c>
      <c r="AA59" s="186" t="s">
        <v>26</v>
      </c>
      <c r="AB59" s="8"/>
    </row>
    <row r="60" spans="1:28" ht="19.5" customHeight="1">
      <c r="A60" s="6" t="s">
        <v>27</v>
      </c>
      <c r="B60" s="17">
        <v>7</v>
      </c>
      <c r="C60" s="23">
        <v>63.522241878544996</v>
      </c>
      <c r="D60" s="23">
        <v>63.251324434104518</v>
      </c>
      <c r="E60" s="23">
        <v>63.481546268118095</v>
      </c>
      <c r="F60" s="23">
        <v>64.279564040487273</v>
      </c>
      <c r="G60" s="23">
        <v>63.45789658814558</v>
      </c>
      <c r="H60" s="23">
        <v>63.423471583226181</v>
      </c>
      <c r="I60" s="23">
        <v>63.444127852080094</v>
      </c>
      <c r="J60" s="23">
        <v>62.095127109043297</v>
      </c>
      <c r="K60" s="23">
        <v>60.641560793210161</v>
      </c>
      <c r="L60" s="23">
        <v>61.256313180614121</v>
      </c>
      <c r="M60" s="23">
        <v>64.647431740107322</v>
      </c>
      <c r="N60" s="23">
        <v>65.609120463105683</v>
      </c>
      <c r="O60" s="23">
        <v>65.416714312493212</v>
      </c>
      <c r="P60" s="9">
        <v>66.010578862929748</v>
      </c>
      <c r="Q60" s="8">
        <v>64.670714315786469</v>
      </c>
      <c r="R60" s="8">
        <v>63.376480032207532</v>
      </c>
      <c r="S60" s="8">
        <v>62.975197710983572</v>
      </c>
      <c r="T60" s="8"/>
      <c r="U60" s="8"/>
      <c r="V60" s="8"/>
      <c r="W60" s="8"/>
      <c r="X60" s="8"/>
      <c r="Y60" s="8"/>
      <c r="Z60" s="18" t="b">
        <f t="shared" si="0"/>
        <v>1</v>
      </c>
      <c r="AA60" s="186" t="s">
        <v>27</v>
      </c>
      <c r="AB60" s="8"/>
    </row>
    <row r="61" spans="1:28" ht="19.5" customHeight="1">
      <c r="A61" s="6" t="s">
        <v>28</v>
      </c>
      <c r="B61" s="17">
        <v>8</v>
      </c>
      <c r="C61" s="23">
        <v>78.005937794752143</v>
      </c>
      <c r="D61" s="23">
        <v>77.997480609132538</v>
      </c>
      <c r="E61" s="23">
        <v>78.346558395337453</v>
      </c>
      <c r="F61" s="23">
        <v>78.314063564534621</v>
      </c>
      <c r="G61" s="23">
        <v>77.802087473565607</v>
      </c>
      <c r="H61" s="23">
        <v>78.841078165263824</v>
      </c>
      <c r="I61" s="23">
        <v>78.697075369626162</v>
      </c>
      <c r="J61" s="23">
        <v>80.057988136239842</v>
      </c>
      <c r="K61" s="23">
        <v>81.113384751214639</v>
      </c>
      <c r="L61" s="23">
        <v>78.813003477662036</v>
      </c>
      <c r="M61" s="23">
        <v>78.840030059208814</v>
      </c>
      <c r="N61" s="23">
        <v>79.28872456344304</v>
      </c>
      <c r="O61" s="23">
        <v>79.325878300508805</v>
      </c>
      <c r="P61" s="9">
        <v>80.537526200956449</v>
      </c>
      <c r="Q61" s="8">
        <v>80.854143875562585</v>
      </c>
      <c r="R61" s="8">
        <v>80.156629906578473</v>
      </c>
      <c r="S61" s="8">
        <v>82.043195167607976</v>
      </c>
      <c r="T61" s="8"/>
      <c r="U61" s="8"/>
      <c r="V61" s="8"/>
      <c r="W61" s="8"/>
      <c r="X61" s="8"/>
      <c r="Y61" s="8"/>
      <c r="Z61" s="18" t="b">
        <f t="shared" si="0"/>
        <v>1</v>
      </c>
      <c r="AA61" s="186" t="s">
        <v>28</v>
      </c>
      <c r="AB61" s="8"/>
    </row>
    <row r="62" spans="1:28" ht="19.5" customHeight="1">
      <c r="A62" s="6" t="s">
        <v>29</v>
      </c>
      <c r="B62" s="17">
        <v>9</v>
      </c>
      <c r="C62" s="23">
        <v>77.030508379653824</v>
      </c>
      <c r="D62" s="23">
        <v>76.006049830471227</v>
      </c>
      <c r="E62" s="23">
        <v>77.598952910725401</v>
      </c>
      <c r="F62" s="23">
        <v>79.290090170824072</v>
      </c>
      <c r="G62" s="23">
        <v>78.033780110717814</v>
      </c>
      <c r="H62" s="23">
        <v>78.687650541296847</v>
      </c>
      <c r="I62" s="23">
        <v>79.888239086261052</v>
      </c>
      <c r="J62" s="23">
        <v>79.467691181017472</v>
      </c>
      <c r="K62" s="23">
        <v>79.351413040340518</v>
      </c>
      <c r="L62" s="23">
        <v>80.020221094480092</v>
      </c>
      <c r="M62" s="23">
        <v>80.6393164427828</v>
      </c>
      <c r="N62" s="23">
        <v>79.308096746341064</v>
      </c>
      <c r="O62" s="23">
        <v>78.582643658845882</v>
      </c>
      <c r="P62" s="9">
        <v>78.850849733511723</v>
      </c>
      <c r="Q62" s="8">
        <v>79.682461308004221</v>
      </c>
      <c r="R62" s="8">
        <v>80.851540650751133</v>
      </c>
      <c r="S62" s="8">
        <v>81.478034074164128</v>
      </c>
      <c r="T62" s="8"/>
      <c r="U62" s="8"/>
      <c r="V62" s="8"/>
      <c r="W62" s="8"/>
      <c r="X62" s="8"/>
      <c r="Y62" s="8"/>
      <c r="Z62" s="18" t="b">
        <f t="shared" si="0"/>
        <v>1</v>
      </c>
      <c r="AA62" s="186" t="s">
        <v>29</v>
      </c>
      <c r="AB62" s="8"/>
    </row>
    <row r="63" spans="1:28" ht="19.5" customHeight="1">
      <c r="A63" s="6" t="s">
        <v>30</v>
      </c>
      <c r="B63" s="17">
        <v>10</v>
      </c>
      <c r="C63" s="23">
        <v>71.796098162583547</v>
      </c>
      <c r="D63" s="23">
        <v>71.566465584028691</v>
      </c>
      <c r="E63" s="23">
        <v>72.320727513518236</v>
      </c>
      <c r="F63" s="23">
        <v>73.470203509291721</v>
      </c>
      <c r="G63" s="23">
        <v>73.746872617470473</v>
      </c>
      <c r="H63" s="23">
        <v>73.962369706532982</v>
      </c>
      <c r="I63" s="23">
        <v>74.228049802463488</v>
      </c>
      <c r="J63" s="23">
        <v>74.575001498178025</v>
      </c>
      <c r="K63" s="23">
        <v>74.840882137767608</v>
      </c>
      <c r="L63" s="23">
        <v>74.710165870961234</v>
      </c>
      <c r="M63" s="23">
        <v>75.056594208566224</v>
      </c>
      <c r="N63" s="23">
        <v>75.225995959146076</v>
      </c>
      <c r="O63" s="23">
        <v>75.06399272458097</v>
      </c>
      <c r="P63" s="9">
        <v>74.939843938226588</v>
      </c>
      <c r="Q63" s="8">
        <v>75.400165052209843</v>
      </c>
      <c r="R63" s="8">
        <v>76.129366387011785</v>
      </c>
      <c r="S63" s="8">
        <v>77.676491943146644</v>
      </c>
      <c r="T63" s="8"/>
      <c r="U63" s="8"/>
      <c r="V63" s="8"/>
      <c r="W63" s="8"/>
      <c r="X63" s="8"/>
      <c r="Y63" s="8"/>
      <c r="Z63" s="18" t="b">
        <f t="shared" si="0"/>
        <v>1</v>
      </c>
      <c r="AA63" s="186" t="s">
        <v>30</v>
      </c>
      <c r="AB63" s="8"/>
    </row>
    <row r="64" spans="1:28" ht="19.5" customHeight="1">
      <c r="A64" s="14" t="s">
        <v>31</v>
      </c>
      <c r="B64" s="17">
        <v>11</v>
      </c>
      <c r="C64" s="24">
        <v>70.548122880527728</v>
      </c>
      <c r="D64" s="24">
        <v>70.321173868971115</v>
      </c>
      <c r="E64" s="24">
        <v>70.992797423391238</v>
      </c>
      <c r="F64" s="24">
        <v>72.081457599045606</v>
      </c>
      <c r="G64" s="24">
        <v>72.192200156147607</v>
      </c>
      <c r="H64" s="24">
        <v>72.369551284388024</v>
      </c>
      <c r="I64" s="24">
        <v>72.60977081160442</v>
      </c>
      <c r="J64" s="24">
        <v>72.689611931858352</v>
      </c>
      <c r="K64" s="24">
        <v>72.643633883158785</v>
      </c>
      <c r="L64" s="24">
        <v>72.610645244103779</v>
      </c>
      <c r="M64" s="24">
        <v>73.431949554408718</v>
      </c>
      <c r="N64" s="24">
        <v>73.721695094614518</v>
      </c>
      <c r="O64" s="24">
        <v>73.53608230303378</v>
      </c>
      <c r="P64" s="9">
        <v>73.520548414107154</v>
      </c>
      <c r="Q64" s="8">
        <v>73.69125041571516</v>
      </c>
      <c r="R64" s="8">
        <v>74.082183402234676</v>
      </c>
      <c r="S64" s="8">
        <v>75.298082407414284</v>
      </c>
      <c r="T64" s="8"/>
      <c r="U64" s="8"/>
      <c r="V64" s="8"/>
      <c r="W64" s="8"/>
      <c r="X64" s="8"/>
      <c r="Y64" s="8"/>
      <c r="Z64" s="18" t="b">
        <f t="shared" si="0"/>
        <v>1</v>
      </c>
      <c r="AA64" s="187" t="s">
        <v>31</v>
      </c>
      <c r="AB64" s="8"/>
    </row>
    <row r="65" spans="1:28" ht="19.5" customHeight="1">
      <c r="A65" s="16" t="s">
        <v>32</v>
      </c>
      <c r="B65" s="17">
        <v>12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Q65" s="8"/>
      <c r="R65" s="8"/>
      <c r="S65" s="8"/>
      <c r="T65" s="8"/>
      <c r="U65" s="8"/>
      <c r="V65" s="8"/>
      <c r="W65" s="8"/>
      <c r="X65" s="8"/>
      <c r="Y65" s="8"/>
      <c r="Z65" s="18" t="b">
        <f t="shared" si="0"/>
        <v>1</v>
      </c>
      <c r="AA65" s="185" t="s">
        <v>372</v>
      </c>
    </row>
    <row r="66" spans="1:28" ht="19.5" customHeight="1">
      <c r="A66" s="21" t="s">
        <v>33</v>
      </c>
      <c r="B66" s="17">
        <v>13</v>
      </c>
      <c r="C66" s="23">
        <v>64.572865462955477</v>
      </c>
      <c r="D66" s="23">
        <v>64.223132715393149</v>
      </c>
      <c r="E66" s="23">
        <v>64.634061258439175</v>
      </c>
      <c r="F66" s="23">
        <v>65.489831325980845</v>
      </c>
      <c r="G66" s="23">
        <v>65.691489334010598</v>
      </c>
      <c r="H66" s="23">
        <v>65.923866716652753</v>
      </c>
      <c r="I66" s="23">
        <v>65.749919069800768</v>
      </c>
      <c r="J66" s="23">
        <v>65.799200178778761</v>
      </c>
      <c r="K66" s="23">
        <v>64.627887460084949</v>
      </c>
      <c r="L66" s="23">
        <v>64.361173051519955</v>
      </c>
      <c r="M66" s="23">
        <v>66.927109475730902</v>
      </c>
      <c r="N66" s="23">
        <v>67.5483684369852</v>
      </c>
      <c r="O66" s="23">
        <v>67.437227755017346</v>
      </c>
      <c r="P66" s="9">
        <v>67.036348896822034</v>
      </c>
      <c r="Q66" s="8">
        <v>66.569343573397475</v>
      </c>
      <c r="R66" s="8">
        <v>67.55413221642533</v>
      </c>
      <c r="S66" s="8">
        <v>67.729324661287336</v>
      </c>
      <c r="T66" s="8"/>
      <c r="U66" s="8"/>
      <c r="V66" s="8"/>
      <c r="W66" s="8"/>
      <c r="X66" s="8"/>
      <c r="Y66" s="8"/>
      <c r="Z66" s="18" t="b">
        <f t="shared" si="0"/>
        <v>1</v>
      </c>
      <c r="AA66" s="188" t="s">
        <v>33</v>
      </c>
      <c r="AB66" s="8"/>
    </row>
    <row r="67" spans="1:28" ht="19.5" customHeight="1">
      <c r="A67" s="21" t="s">
        <v>34</v>
      </c>
      <c r="B67" s="17">
        <v>14</v>
      </c>
      <c r="C67" s="23">
        <v>71.855231810481328</v>
      </c>
      <c r="D67" s="23">
        <v>71.900208771857592</v>
      </c>
      <c r="E67" s="23">
        <v>72.321675225323716</v>
      </c>
      <c r="F67" s="23">
        <v>73.328162097676724</v>
      </c>
      <c r="G67" s="23">
        <v>73.674563779885503</v>
      </c>
      <c r="H67" s="23">
        <v>73.604559022962476</v>
      </c>
      <c r="I67" s="23">
        <v>73.810652074777707</v>
      </c>
      <c r="J67" s="23">
        <v>74.117164762758293</v>
      </c>
      <c r="K67" s="23">
        <v>74.818143041105657</v>
      </c>
      <c r="L67" s="23">
        <v>74.493277878653842</v>
      </c>
      <c r="M67" s="23">
        <v>74.536781777235333</v>
      </c>
      <c r="N67" s="23">
        <v>74.917852546536608</v>
      </c>
      <c r="O67" s="23">
        <v>74.318738422213315</v>
      </c>
      <c r="P67" s="9">
        <v>74.437919718076444</v>
      </c>
      <c r="Q67" s="8">
        <v>75.074015702454318</v>
      </c>
      <c r="R67" s="8">
        <v>76.059255137047074</v>
      </c>
      <c r="S67" s="8">
        <v>77.275481868482331</v>
      </c>
      <c r="T67" s="8"/>
      <c r="U67" s="8"/>
      <c r="V67" s="8"/>
      <c r="W67" s="8"/>
      <c r="X67" s="8"/>
      <c r="Y67" s="8"/>
      <c r="Z67" s="18" t="b">
        <f t="shared" si="0"/>
        <v>1</v>
      </c>
      <c r="AA67" s="188" t="s">
        <v>34</v>
      </c>
      <c r="AB67" s="8"/>
    </row>
    <row r="68" spans="1:28" ht="19.5" customHeight="1">
      <c r="A68" s="21" t="s">
        <v>35</v>
      </c>
      <c r="B68" s="17">
        <v>15</v>
      </c>
      <c r="C68" s="23">
        <v>77.065468859375372</v>
      </c>
      <c r="D68" s="23">
        <v>77.392874306109874</v>
      </c>
      <c r="E68" s="23">
        <v>78.912705586440708</v>
      </c>
      <c r="F68" s="23">
        <v>80.739359474999659</v>
      </c>
      <c r="G68" s="23">
        <v>80.200642866344367</v>
      </c>
      <c r="H68" s="23">
        <v>81.17482264663812</v>
      </c>
      <c r="I68" s="23">
        <v>82.492503651765588</v>
      </c>
      <c r="J68" s="23">
        <v>81.604498171026165</v>
      </c>
      <c r="K68" s="23">
        <v>81.035901951512216</v>
      </c>
      <c r="L68" s="23">
        <v>82.111230878652393</v>
      </c>
      <c r="M68" s="23">
        <v>82.400057946869211</v>
      </c>
      <c r="N68" s="23">
        <v>81.886248091235842</v>
      </c>
      <c r="O68" s="23">
        <v>82.30360751396816</v>
      </c>
      <c r="P68" s="9">
        <v>82.490010670416723</v>
      </c>
      <c r="Q68" s="8">
        <v>82.728200300208997</v>
      </c>
      <c r="R68" s="8">
        <v>84.111815742627428</v>
      </c>
      <c r="S68" s="8">
        <v>83.720695694970004</v>
      </c>
      <c r="T68" s="8"/>
      <c r="U68" s="8"/>
      <c r="V68" s="8"/>
      <c r="W68" s="8"/>
      <c r="X68" s="8"/>
      <c r="Y68" s="8"/>
      <c r="Z68" s="18" t="b">
        <f t="shared" si="0"/>
        <v>1</v>
      </c>
      <c r="AA68" s="188" t="s">
        <v>35</v>
      </c>
      <c r="AB68" s="8"/>
    </row>
    <row r="69" spans="1:28" ht="19.5" customHeight="1">
      <c r="A69" s="21" t="s">
        <v>36</v>
      </c>
      <c r="B69" s="17">
        <v>16</v>
      </c>
      <c r="C69" s="23">
        <v>86.280210278057595</v>
      </c>
      <c r="D69" s="23">
        <v>84.732630029932224</v>
      </c>
      <c r="E69" s="23">
        <v>85.882059723934802</v>
      </c>
      <c r="F69" s="23">
        <v>87.602798261296769</v>
      </c>
      <c r="G69" s="23">
        <v>87.508816652891966</v>
      </c>
      <c r="H69" s="23">
        <v>86.730155799125413</v>
      </c>
      <c r="I69" s="23">
        <v>87.377103571305412</v>
      </c>
      <c r="J69" s="23">
        <v>88.929065931280576</v>
      </c>
      <c r="K69" s="23">
        <v>89.840923698477397</v>
      </c>
      <c r="L69" s="23">
        <v>88.76743764530552</v>
      </c>
      <c r="M69" s="23">
        <v>88.092284466218956</v>
      </c>
      <c r="N69" s="23">
        <v>88.885560274102673</v>
      </c>
      <c r="O69" s="23">
        <v>89.214398615058158</v>
      </c>
      <c r="P69" s="9">
        <v>89.623821323831109</v>
      </c>
      <c r="Q69" s="8">
        <v>89.902201482818882</v>
      </c>
      <c r="R69" s="8">
        <v>89.613333716287769</v>
      </c>
      <c r="S69" s="8">
        <v>90.233528169309508</v>
      </c>
      <c r="T69" s="8"/>
      <c r="U69" s="8"/>
      <c r="V69" s="8"/>
      <c r="W69" s="8"/>
      <c r="X69" s="8"/>
      <c r="Y69" s="8"/>
      <c r="Z69" s="18" t="b">
        <f t="shared" si="0"/>
        <v>1</v>
      </c>
      <c r="AA69" s="188" t="s">
        <v>36</v>
      </c>
      <c r="AB69" s="8"/>
    </row>
    <row r="70" spans="1:28" ht="19.5" customHeight="1" thickBot="1">
      <c r="A70" s="25" t="s">
        <v>37</v>
      </c>
      <c r="B70" s="17">
        <v>17</v>
      </c>
      <c r="C70" s="26">
        <v>70.548122880527785</v>
      </c>
      <c r="D70" s="26">
        <v>70.321173868971186</v>
      </c>
      <c r="E70" s="26">
        <v>70.992797423391295</v>
      </c>
      <c r="F70" s="26">
        <v>72.081457599045635</v>
      </c>
      <c r="G70" s="26">
        <v>72.192200156147692</v>
      </c>
      <c r="H70" s="26">
        <v>72.369551284388066</v>
      </c>
      <c r="I70" s="26">
        <v>72.609770811604434</v>
      </c>
      <c r="J70" s="26">
        <v>72.689611931858352</v>
      </c>
      <c r="K70" s="26">
        <v>72.643633883158827</v>
      </c>
      <c r="L70" s="26">
        <v>72.610645244103807</v>
      </c>
      <c r="M70" s="26">
        <v>73.431949554408774</v>
      </c>
      <c r="N70" s="26">
        <v>73.721695094614589</v>
      </c>
      <c r="O70" s="26">
        <v>73.536082303033794</v>
      </c>
      <c r="P70" s="9">
        <v>73.520548414107196</v>
      </c>
      <c r="Q70" s="8">
        <v>73.691250415715203</v>
      </c>
      <c r="R70" s="8">
        <v>74.67644933941915</v>
      </c>
      <c r="S70" s="8">
        <v>75.298082407414327</v>
      </c>
      <c r="T70" s="8"/>
      <c r="U70" s="8"/>
      <c r="V70" s="8"/>
      <c r="W70" s="8"/>
      <c r="X70" s="8"/>
      <c r="Y70" s="8"/>
      <c r="Z70" s="18" t="b">
        <f t="shared" si="0"/>
        <v>1</v>
      </c>
      <c r="AA70" s="191" t="s">
        <v>37</v>
      </c>
      <c r="AB70" s="8"/>
    </row>
    <row r="71" spans="1:28" ht="12.75" customHeight="1">
      <c r="A71" s="27"/>
      <c r="B71" s="27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28" ht="12.75" customHeight="1">
      <c r="A72" s="28" t="s">
        <v>40</v>
      </c>
      <c r="B72" s="28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28" ht="12.75" customHeight="1">
      <c r="A73" s="29" t="s">
        <v>41</v>
      </c>
      <c r="B73" s="29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28">
      <c r="A74" s="30" t="s">
        <v>42</v>
      </c>
      <c r="B74" s="30"/>
    </row>
    <row r="75" spans="1:28">
      <c r="A75" s="30"/>
      <c r="B75" s="30"/>
    </row>
    <row r="76" spans="1:28">
      <c r="A76" s="31" t="s">
        <v>43</v>
      </c>
      <c r="B76" s="31"/>
      <c r="M76" s="32"/>
      <c r="O76" s="32" t="s">
        <v>44</v>
      </c>
    </row>
    <row r="77" spans="1:28">
      <c r="A77" s="31" t="s">
        <v>45</v>
      </c>
      <c r="B77" s="31"/>
      <c r="M77" s="32"/>
      <c r="O77" s="32" t="s">
        <v>46</v>
      </c>
    </row>
    <row r="78" spans="1:28">
      <c r="A78" s="33" t="s">
        <v>47</v>
      </c>
      <c r="B78" s="33"/>
      <c r="M78" s="32"/>
      <c r="O78" s="32" t="s">
        <v>48</v>
      </c>
    </row>
    <row r="80" spans="1:28">
      <c r="A80" s="28" t="s">
        <v>49</v>
      </c>
      <c r="B80" s="28"/>
    </row>
    <row r="81" spans="1:14" ht="10.199999999999999" customHeight="1"/>
    <row r="82" spans="1:14" ht="12.75" customHeight="1">
      <c r="A82" s="34" t="s">
        <v>50</v>
      </c>
      <c r="B82" s="34"/>
      <c r="C82" s="34"/>
      <c r="D82" s="35"/>
      <c r="E82" s="35"/>
      <c r="F82" s="35"/>
      <c r="G82" s="35"/>
      <c r="H82" s="35"/>
      <c r="I82" s="35"/>
      <c r="J82" s="29"/>
      <c r="K82" s="29"/>
      <c r="L82" s="29"/>
      <c r="M82" s="29"/>
    </row>
    <row r="83" spans="1:14" ht="12.75" customHeight="1">
      <c r="A83" s="34" t="s">
        <v>51</v>
      </c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4" ht="12.75" customHeight="1">
      <c r="A84" s="34" t="s">
        <v>52</v>
      </c>
      <c r="B84" s="34"/>
      <c r="C84" s="29"/>
      <c r="D84" s="35"/>
      <c r="E84" s="35"/>
      <c r="F84" s="35"/>
      <c r="G84" s="35"/>
      <c r="H84" s="35"/>
      <c r="I84" s="35"/>
      <c r="J84" s="29"/>
      <c r="K84" s="29"/>
      <c r="L84" s="29"/>
      <c r="M84" s="29"/>
    </row>
    <row r="85" spans="1:14" ht="12.75" customHeight="1"/>
    <row r="86" spans="1:14" ht="12.75" customHeight="1">
      <c r="A86" s="36"/>
      <c r="B86" s="36"/>
    </row>
    <row r="87" spans="1:14" ht="12.75" customHeight="1">
      <c r="A87" s="36"/>
      <c r="B87" s="36"/>
    </row>
    <row r="88" spans="1:14" ht="12.75" customHeight="1">
      <c r="A88" s="36"/>
      <c r="B88" s="36"/>
    </row>
    <row r="89" spans="1:14" ht="12.75" customHeight="1">
      <c r="A89" s="36"/>
      <c r="B89" s="36"/>
    </row>
    <row r="90" spans="1:14" ht="12.75" customHeight="1">
      <c r="A90" s="36" t="s">
        <v>6</v>
      </c>
      <c r="B90" s="36"/>
    </row>
    <row r="91" spans="1:14" ht="12.75" customHeight="1">
      <c r="A91" s="36" t="s">
        <v>38</v>
      </c>
      <c r="B91" s="36"/>
    </row>
    <row r="92" spans="1:14" ht="12.75" customHeight="1">
      <c r="A92" s="36" t="s">
        <v>39</v>
      </c>
      <c r="B92" s="36"/>
    </row>
    <row r="93" spans="1:14" ht="12.75" customHeight="1">
      <c r="A93" s="36"/>
      <c r="B93" s="36"/>
    </row>
    <row r="94" spans="1:14" ht="12.75" customHeight="1">
      <c r="A94" s="36"/>
      <c r="B94" s="36"/>
    </row>
    <row r="95" spans="1:14" ht="12.75" customHeight="1">
      <c r="A95" s="36"/>
      <c r="B95" s="36"/>
    </row>
    <row r="96" spans="1:14" ht="12.75" customHeight="1">
      <c r="A96" s="36"/>
      <c r="B96" s="36"/>
    </row>
    <row r="97" spans="1:2" ht="12.75" customHeight="1">
      <c r="A97" s="36"/>
      <c r="B97" s="36"/>
    </row>
    <row r="98" spans="1:2" ht="12.75" customHeight="1">
      <c r="A98" s="36"/>
      <c r="B98" s="36"/>
    </row>
    <row r="99" spans="1:2" ht="12.75" customHeight="1">
      <c r="A99" s="36"/>
      <c r="B99" s="36"/>
    </row>
    <row r="100" spans="1:2" ht="12.75" customHeight="1">
      <c r="A100" s="36"/>
      <c r="B100" s="36"/>
    </row>
    <row r="101" spans="1:2" ht="12.75" customHeight="1">
      <c r="A101" s="13"/>
      <c r="B101" s="13"/>
    </row>
    <row r="102" spans="1:2" ht="12.75" customHeight="1">
      <c r="A102" s="13"/>
      <c r="B102" s="13"/>
    </row>
    <row r="103" spans="1:2" ht="12.75" customHeight="1">
      <c r="A103" s="13"/>
      <c r="B103" s="13"/>
    </row>
    <row r="104" spans="1:2" ht="12.75" customHeight="1">
      <c r="A104" s="13"/>
      <c r="B104" s="13"/>
    </row>
    <row r="105" spans="1:2" ht="12.75" customHeight="1">
      <c r="A105" s="13"/>
      <c r="B105" s="13"/>
    </row>
    <row r="106" spans="1:2" ht="12.75" customHeight="1">
      <c r="A106" s="13"/>
      <c r="B106" s="13"/>
    </row>
    <row r="107" spans="1:2" ht="12.75" customHeight="1">
      <c r="A107" s="13"/>
      <c r="B107" s="13"/>
    </row>
    <row r="108" spans="1:2" ht="12.75" customHeight="1">
      <c r="A108" s="13"/>
      <c r="B108" s="13"/>
    </row>
    <row r="109" spans="1:2" ht="12.75" customHeight="1"/>
    <row r="110" spans="1:2" ht="12.75" customHeight="1"/>
  </sheetData>
  <mergeCells count="6">
    <mergeCell ref="C51:O51"/>
    <mergeCell ref="C8:O8"/>
    <mergeCell ref="C9:O9"/>
    <mergeCell ref="C29:O29"/>
    <mergeCell ref="C30:O30"/>
    <mergeCell ref="C50:O50"/>
  </mergeCells>
  <phoneticPr fontId="57" type="noConversion"/>
  <hyperlinks>
    <hyperlink ref="A2" r:id="rId1" xr:uid="{00000000-0004-0000-0200-000000000000}"/>
    <hyperlink ref="A78" r:id="rId2" xr:uid="{00000000-0004-0000-0200-000001000000}"/>
    <hyperlink ref="A74" r:id="rId3" xr:uid="{00000000-0004-0000-0200-000002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448"/>
  <sheetViews>
    <sheetView workbookViewId="0">
      <selection activeCell="S85" sqref="S85"/>
    </sheetView>
  </sheetViews>
  <sheetFormatPr defaultRowHeight="13.8"/>
  <cols>
    <col min="1" max="2" width="37.44140625" style="42" customWidth="1"/>
    <col min="3" max="11" width="7.5546875" style="42" customWidth="1"/>
    <col min="12" max="12" width="9" style="43"/>
    <col min="13" max="14" width="7.5546875" style="42" customWidth="1"/>
    <col min="15" max="26" width="9" style="42"/>
    <col min="27" max="27" width="42.6640625" style="270" customWidth="1"/>
    <col min="28" max="257" width="9" style="42"/>
    <col min="258" max="258" width="37.44140625" style="42" customWidth="1"/>
    <col min="259" max="267" width="7.5546875" style="42" customWidth="1"/>
    <col min="268" max="268" width="9" style="42"/>
    <col min="269" max="270" width="7.5546875" style="42" customWidth="1"/>
    <col min="271" max="513" width="9" style="42"/>
    <col min="514" max="514" width="37.44140625" style="42" customWidth="1"/>
    <col min="515" max="523" width="7.5546875" style="42" customWidth="1"/>
    <col min="524" max="524" width="9" style="42"/>
    <col min="525" max="526" width="7.5546875" style="42" customWidth="1"/>
    <col min="527" max="769" width="9" style="42"/>
    <col min="770" max="770" width="37.44140625" style="42" customWidth="1"/>
    <col min="771" max="779" width="7.5546875" style="42" customWidth="1"/>
    <col min="780" max="780" width="9" style="42"/>
    <col min="781" max="782" width="7.5546875" style="42" customWidth="1"/>
    <col min="783" max="1025" width="9" style="42"/>
    <col min="1026" max="1026" width="37.44140625" style="42" customWidth="1"/>
    <col min="1027" max="1035" width="7.5546875" style="42" customWidth="1"/>
    <col min="1036" max="1036" width="9" style="42"/>
    <col min="1037" max="1038" width="7.5546875" style="42" customWidth="1"/>
    <col min="1039" max="1281" width="9" style="42"/>
    <col min="1282" max="1282" width="37.44140625" style="42" customWidth="1"/>
    <col min="1283" max="1291" width="7.5546875" style="42" customWidth="1"/>
    <col min="1292" max="1292" width="9" style="42"/>
    <col min="1293" max="1294" width="7.5546875" style="42" customWidth="1"/>
    <col min="1295" max="1537" width="9" style="42"/>
    <col min="1538" max="1538" width="37.44140625" style="42" customWidth="1"/>
    <col min="1539" max="1547" width="7.5546875" style="42" customWidth="1"/>
    <col min="1548" max="1548" width="9" style="42"/>
    <col min="1549" max="1550" width="7.5546875" style="42" customWidth="1"/>
    <col min="1551" max="1793" width="9" style="42"/>
    <col min="1794" max="1794" width="37.44140625" style="42" customWidth="1"/>
    <col min="1795" max="1803" width="7.5546875" style="42" customWidth="1"/>
    <col min="1804" max="1804" width="9" style="42"/>
    <col min="1805" max="1806" width="7.5546875" style="42" customWidth="1"/>
    <col min="1807" max="2049" width="9" style="42"/>
    <col min="2050" max="2050" width="37.44140625" style="42" customWidth="1"/>
    <col min="2051" max="2059" width="7.5546875" style="42" customWidth="1"/>
    <col min="2060" max="2060" width="9" style="42"/>
    <col min="2061" max="2062" width="7.5546875" style="42" customWidth="1"/>
    <col min="2063" max="2305" width="9" style="42"/>
    <col min="2306" max="2306" width="37.44140625" style="42" customWidth="1"/>
    <col min="2307" max="2315" width="7.5546875" style="42" customWidth="1"/>
    <col min="2316" max="2316" width="9" style="42"/>
    <col min="2317" max="2318" width="7.5546875" style="42" customWidth="1"/>
    <col min="2319" max="2561" width="9" style="42"/>
    <col min="2562" max="2562" width="37.44140625" style="42" customWidth="1"/>
    <col min="2563" max="2571" width="7.5546875" style="42" customWidth="1"/>
    <col min="2572" max="2572" width="9" style="42"/>
    <col min="2573" max="2574" width="7.5546875" style="42" customWidth="1"/>
    <col min="2575" max="2817" width="9" style="42"/>
    <col min="2818" max="2818" width="37.44140625" style="42" customWidth="1"/>
    <col min="2819" max="2827" width="7.5546875" style="42" customWidth="1"/>
    <col min="2828" max="2828" width="9" style="42"/>
    <col min="2829" max="2830" width="7.5546875" style="42" customWidth="1"/>
    <col min="2831" max="3073" width="9" style="42"/>
    <col min="3074" max="3074" width="37.44140625" style="42" customWidth="1"/>
    <col min="3075" max="3083" width="7.5546875" style="42" customWidth="1"/>
    <col min="3084" max="3084" width="9" style="42"/>
    <col min="3085" max="3086" width="7.5546875" style="42" customWidth="1"/>
    <col min="3087" max="3329" width="9" style="42"/>
    <col min="3330" max="3330" width="37.44140625" style="42" customWidth="1"/>
    <col min="3331" max="3339" width="7.5546875" style="42" customWidth="1"/>
    <col min="3340" max="3340" width="9" style="42"/>
    <col min="3341" max="3342" width="7.5546875" style="42" customWidth="1"/>
    <col min="3343" max="3585" width="9" style="42"/>
    <col min="3586" max="3586" width="37.44140625" style="42" customWidth="1"/>
    <col min="3587" max="3595" width="7.5546875" style="42" customWidth="1"/>
    <col min="3596" max="3596" width="9" style="42"/>
    <col min="3597" max="3598" width="7.5546875" style="42" customWidth="1"/>
    <col min="3599" max="3841" width="9" style="42"/>
    <col min="3842" max="3842" width="37.44140625" style="42" customWidth="1"/>
    <col min="3843" max="3851" width="7.5546875" style="42" customWidth="1"/>
    <col min="3852" max="3852" width="9" style="42"/>
    <col min="3853" max="3854" width="7.5546875" style="42" customWidth="1"/>
    <col min="3855" max="4097" width="9" style="42"/>
    <col min="4098" max="4098" width="37.44140625" style="42" customWidth="1"/>
    <col min="4099" max="4107" width="7.5546875" style="42" customWidth="1"/>
    <col min="4108" max="4108" width="9" style="42"/>
    <col min="4109" max="4110" width="7.5546875" style="42" customWidth="1"/>
    <col min="4111" max="4353" width="9" style="42"/>
    <col min="4354" max="4354" width="37.44140625" style="42" customWidth="1"/>
    <col min="4355" max="4363" width="7.5546875" style="42" customWidth="1"/>
    <col min="4364" max="4364" width="9" style="42"/>
    <col min="4365" max="4366" width="7.5546875" style="42" customWidth="1"/>
    <col min="4367" max="4609" width="9" style="42"/>
    <col min="4610" max="4610" width="37.44140625" style="42" customWidth="1"/>
    <col min="4611" max="4619" width="7.5546875" style="42" customWidth="1"/>
    <col min="4620" max="4620" width="9" style="42"/>
    <col min="4621" max="4622" width="7.5546875" style="42" customWidth="1"/>
    <col min="4623" max="4865" width="9" style="42"/>
    <col min="4866" max="4866" width="37.44140625" style="42" customWidth="1"/>
    <col min="4867" max="4875" width="7.5546875" style="42" customWidth="1"/>
    <col min="4876" max="4876" width="9" style="42"/>
    <col min="4877" max="4878" width="7.5546875" style="42" customWidth="1"/>
    <col min="4879" max="5121" width="9" style="42"/>
    <col min="5122" max="5122" width="37.44140625" style="42" customWidth="1"/>
    <col min="5123" max="5131" width="7.5546875" style="42" customWidth="1"/>
    <col min="5132" max="5132" width="9" style="42"/>
    <col min="5133" max="5134" width="7.5546875" style="42" customWidth="1"/>
    <col min="5135" max="5377" width="9" style="42"/>
    <col min="5378" max="5378" width="37.44140625" style="42" customWidth="1"/>
    <col min="5379" max="5387" width="7.5546875" style="42" customWidth="1"/>
    <col min="5388" max="5388" width="9" style="42"/>
    <col min="5389" max="5390" width="7.5546875" style="42" customWidth="1"/>
    <col min="5391" max="5633" width="9" style="42"/>
    <col min="5634" max="5634" width="37.44140625" style="42" customWidth="1"/>
    <col min="5635" max="5643" width="7.5546875" style="42" customWidth="1"/>
    <col min="5644" max="5644" width="9" style="42"/>
    <col min="5645" max="5646" width="7.5546875" style="42" customWidth="1"/>
    <col min="5647" max="5889" width="9" style="42"/>
    <col min="5890" max="5890" width="37.44140625" style="42" customWidth="1"/>
    <col min="5891" max="5899" width="7.5546875" style="42" customWidth="1"/>
    <col min="5900" max="5900" width="9" style="42"/>
    <col min="5901" max="5902" width="7.5546875" style="42" customWidth="1"/>
    <col min="5903" max="6145" width="9" style="42"/>
    <col min="6146" max="6146" width="37.44140625" style="42" customWidth="1"/>
    <col min="6147" max="6155" width="7.5546875" style="42" customWidth="1"/>
    <col min="6156" max="6156" width="9" style="42"/>
    <col min="6157" max="6158" width="7.5546875" style="42" customWidth="1"/>
    <col min="6159" max="6401" width="9" style="42"/>
    <col min="6402" max="6402" width="37.44140625" style="42" customWidth="1"/>
    <col min="6403" max="6411" width="7.5546875" style="42" customWidth="1"/>
    <col min="6412" max="6412" width="9" style="42"/>
    <col min="6413" max="6414" width="7.5546875" style="42" customWidth="1"/>
    <col min="6415" max="6657" width="9" style="42"/>
    <col min="6658" max="6658" width="37.44140625" style="42" customWidth="1"/>
    <col min="6659" max="6667" width="7.5546875" style="42" customWidth="1"/>
    <col min="6668" max="6668" width="9" style="42"/>
    <col min="6669" max="6670" width="7.5546875" style="42" customWidth="1"/>
    <col min="6671" max="6913" width="9" style="42"/>
    <col min="6914" max="6914" width="37.44140625" style="42" customWidth="1"/>
    <col min="6915" max="6923" width="7.5546875" style="42" customWidth="1"/>
    <col min="6924" max="6924" width="9" style="42"/>
    <col min="6925" max="6926" width="7.5546875" style="42" customWidth="1"/>
    <col min="6927" max="7169" width="9" style="42"/>
    <col min="7170" max="7170" width="37.44140625" style="42" customWidth="1"/>
    <col min="7171" max="7179" width="7.5546875" style="42" customWidth="1"/>
    <col min="7180" max="7180" width="9" style="42"/>
    <col min="7181" max="7182" width="7.5546875" style="42" customWidth="1"/>
    <col min="7183" max="7425" width="9" style="42"/>
    <col min="7426" max="7426" width="37.44140625" style="42" customWidth="1"/>
    <col min="7427" max="7435" width="7.5546875" style="42" customWidth="1"/>
    <col min="7436" max="7436" width="9" style="42"/>
    <col min="7437" max="7438" width="7.5546875" style="42" customWidth="1"/>
    <col min="7439" max="7681" width="9" style="42"/>
    <col min="7682" max="7682" width="37.44140625" style="42" customWidth="1"/>
    <col min="7683" max="7691" width="7.5546875" style="42" customWidth="1"/>
    <col min="7692" max="7692" width="9" style="42"/>
    <col min="7693" max="7694" width="7.5546875" style="42" customWidth="1"/>
    <col min="7695" max="7937" width="9" style="42"/>
    <col min="7938" max="7938" width="37.44140625" style="42" customWidth="1"/>
    <col min="7939" max="7947" width="7.5546875" style="42" customWidth="1"/>
    <col min="7948" max="7948" width="9" style="42"/>
    <col min="7949" max="7950" width="7.5546875" style="42" customWidth="1"/>
    <col min="7951" max="8193" width="9" style="42"/>
    <col min="8194" max="8194" width="37.44140625" style="42" customWidth="1"/>
    <col min="8195" max="8203" width="7.5546875" style="42" customWidth="1"/>
    <col min="8204" max="8204" width="9" style="42"/>
    <col min="8205" max="8206" width="7.5546875" style="42" customWidth="1"/>
    <col min="8207" max="8449" width="9" style="42"/>
    <col min="8450" max="8450" width="37.44140625" style="42" customWidth="1"/>
    <col min="8451" max="8459" width="7.5546875" style="42" customWidth="1"/>
    <col min="8460" max="8460" width="9" style="42"/>
    <col min="8461" max="8462" width="7.5546875" style="42" customWidth="1"/>
    <col min="8463" max="8705" width="9" style="42"/>
    <col min="8706" max="8706" width="37.44140625" style="42" customWidth="1"/>
    <col min="8707" max="8715" width="7.5546875" style="42" customWidth="1"/>
    <col min="8716" max="8716" width="9" style="42"/>
    <col min="8717" max="8718" width="7.5546875" style="42" customWidth="1"/>
    <col min="8719" max="8961" width="9" style="42"/>
    <col min="8962" max="8962" width="37.44140625" style="42" customWidth="1"/>
    <col min="8963" max="8971" width="7.5546875" style="42" customWidth="1"/>
    <col min="8972" max="8972" width="9" style="42"/>
    <col min="8973" max="8974" width="7.5546875" style="42" customWidth="1"/>
    <col min="8975" max="9217" width="9" style="42"/>
    <col min="9218" max="9218" width="37.44140625" style="42" customWidth="1"/>
    <col min="9219" max="9227" width="7.5546875" style="42" customWidth="1"/>
    <col min="9228" max="9228" width="9" style="42"/>
    <col min="9229" max="9230" width="7.5546875" style="42" customWidth="1"/>
    <col min="9231" max="9473" width="9" style="42"/>
    <col min="9474" max="9474" width="37.44140625" style="42" customWidth="1"/>
    <col min="9475" max="9483" width="7.5546875" style="42" customWidth="1"/>
    <col min="9484" max="9484" width="9" style="42"/>
    <col min="9485" max="9486" width="7.5546875" style="42" customWidth="1"/>
    <col min="9487" max="9729" width="9" style="42"/>
    <col min="9730" max="9730" width="37.44140625" style="42" customWidth="1"/>
    <col min="9731" max="9739" width="7.5546875" style="42" customWidth="1"/>
    <col min="9740" max="9740" width="9" style="42"/>
    <col min="9741" max="9742" width="7.5546875" style="42" customWidth="1"/>
    <col min="9743" max="9985" width="9" style="42"/>
    <col min="9986" max="9986" width="37.44140625" style="42" customWidth="1"/>
    <col min="9987" max="9995" width="7.5546875" style="42" customWidth="1"/>
    <col min="9996" max="9996" width="9" style="42"/>
    <col min="9997" max="9998" width="7.5546875" style="42" customWidth="1"/>
    <col min="9999" max="10241" width="9" style="42"/>
    <col min="10242" max="10242" width="37.44140625" style="42" customWidth="1"/>
    <col min="10243" max="10251" width="7.5546875" style="42" customWidth="1"/>
    <col min="10252" max="10252" width="9" style="42"/>
    <col min="10253" max="10254" width="7.5546875" style="42" customWidth="1"/>
    <col min="10255" max="10497" width="9" style="42"/>
    <col min="10498" max="10498" width="37.44140625" style="42" customWidth="1"/>
    <col min="10499" max="10507" width="7.5546875" style="42" customWidth="1"/>
    <col min="10508" max="10508" width="9" style="42"/>
    <col min="10509" max="10510" width="7.5546875" style="42" customWidth="1"/>
    <col min="10511" max="10753" width="9" style="42"/>
    <col min="10754" max="10754" width="37.44140625" style="42" customWidth="1"/>
    <col min="10755" max="10763" width="7.5546875" style="42" customWidth="1"/>
    <col min="10764" max="10764" width="9" style="42"/>
    <col min="10765" max="10766" width="7.5546875" style="42" customWidth="1"/>
    <col min="10767" max="11009" width="9" style="42"/>
    <col min="11010" max="11010" width="37.44140625" style="42" customWidth="1"/>
    <col min="11011" max="11019" width="7.5546875" style="42" customWidth="1"/>
    <col min="11020" max="11020" width="9" style="42"/>
    <col min="11021" max="11022" width="7.5546875" style="42" customWidth="1"/>
    <col min="11023" max="11265" width="9" style="42"/>
    <col min="11266" max="11266" width="37.44140625" style="42" customWidth="1"/>
    <col min="11267" max="11275" width="7.5546875" style="42" customWidth="1"/>
    <col min="11276" max="11276" width="9" style="42"/>
    <col min="11277" max="11278" width="7.5546875" style="42" customWidth="1"/>
    <col min="11279" max="11521" width="9" style="42"/>
    <col min="11522" max="11522" width="37.44140625" style="42" customWidth="1"/>
    <col min="11523" max="11531" width="7.5546875" style="42" customWidth="1"/>
    <col min="11532" max="11532" width="9" style="42"/>
    <col min="11533" max="11534" width="7.5546875" style="42" customWidth="1"/>
    <col min="11535" max="11777" width="9" style="42"/>
    <col min="11778" max="11778" width="37.44140625" style="42" customWidth="1"/>
    <col min="11779" max="11787" width="7.5546875" style="42" customWidth="1"/>
    <col min="11788" max="11788" width="9" style="42"/>
    <col min="11789" max="11790" width="7.5546875" style="42" customWidth="1"/>
    <col min="11791" max="12033" width="9" style="42"/>
    <col min="12034" max="12034" width="37.44140625" style="42" customWidth="1"/>
    <col min="12035" max="12043" width="7.5546875" style="42" customWidth="1"/>
    <col min="12044" max="12044" width="9" style="42"/>
    <col min="12045" max="12046" width="7.5546875" style="42" customWidth="1"/>
    <col min="12047" max="12289" width="9" style="42"/>
    <col min="12290" max="12290" width="37.44140625" style="42" customWidth="1"/>
    <col min="12291" max="12299" width="7.5546875" style="42" customWidth="1"/>
    <col min="12300" max="12300" width="9" style="42"/>
    <col min="12301" max="12302" width="7.5546875" style="42" customWidth="1"/>
    <col min="12303" max="12545" width="9" style="42"/>
    <col min="12546" max="12546" width="37.44140625" style="42" customWidth="1"/>
    <col min="12547" max="12555" width="7.5546875" style="42" customWidth="1"/>
    <col min="12556" max="12556" width="9" style="42"/>
    <col min="12557" max="12558" width="7.5546875" style="42" customWidth="1"/>
    <col min="12559" max="12801" width="9" style="42"/>
    <col min="12802" max="12802" width="37.44140625" style="42" customWidth="1"/>
    <col min="12803" max="12811" width="7.5546875" style="42" customWidth="1"/>
    <col min="12812" max="12812" width="9" style="42"/>
    <col min="12813" max="12814" width="7.5546875" style="42" customWidth="1"/>
    <col min="12815" max="13057" width="9" style="42"/>
    <col min="13058" max="13058" width="37.44140625" style="42" customWidth="1"/>
    <col min="13059" max="13067" width="7.5546875" style="42" customWidth="1"/>
    <col min="13068" max="13068" width="9" style="42"/>
    <col min="13069" max="13070" width="7.5546875" style="42" customWidth="1"/>
    <col min="13071" max="13313" width="9" style="42"/>
    <col min="13314" max="13314" width="37.44140625" style="42" customWidth="1"/>
    <col min="13315" max="13323" width="7.5546875" style="42" customWidth="1"/>
    <col min="13324" max="13324" width="9" style="42"/>
    <col min="13325" max="13326" width="7.5546875" style="42" customWidth="1"/>
    <col min="13327" max="13569" width="9" style="42"/>
    <col min="13570" max="13570" width="37.44140625" style="42" customWidth="1"/>
    <col min="13571" max="13579" width="7.5546875" style="42" customWidth="1"/>
    <col min="13580" max="13580" width="9" style="42"/>
    <col min="13581" max="13582" width="7.5546875" style="42" customWidth="1"/>
    <col min="13583" max="13825" width="9" style="42"/>
    <col min="13826" max="13826" width="37.44140625" style="42" customWidth="1"/>
    <col min="13827" max="13835" width="7.5546875" style="42" customWidth="1"/>
    <col min="13836" max="13836" width="9" style="42"/>
    <col min="13837" max="13838" width="7.5546875" style="42" customWidth="1"/>
    <col min="13839" max="14081" width="9" style="42"/>
    <col min="14082" max="14082" width="37.44140625" style="42" customWidth="1"/>
    <col min="14083" max="14091" width="7.5546875" style="42" customWidth="1"/>
    <col min="14092" max="14092" width="9" style="42"/>
    <col min="14093" max="14094" width="7.5546875" style="42" customWidth="1"/>
    <col min="14095" max="14337" width="9" style="42"/>
    <col min="14338" max="14338" width="37.44140625" style="42" customWidth="1"/>
    <col min="14339" max="14347" width="7.5546875" style="42" customWidth="1"/>
    <col min="14348" max="14348" width="9" style="42"/>
    <col min="14349" max="14350" width="7.5546875" style="42" customWidth="1"/>
    <col min="14351" max="14593" width="9" style="42"/>
    <col min="14594" max="14594" width="37.44140625" style="42" customWidth="1"/>
    <col min="14595" max="14603" width="7.5546875" style="42" customWidth="1"/>
    <col min="14604" max="14604" width="9" style="42"/>
    <col min="14605" max="14606" width="7.5546875" style="42" customWidth="1"/>
    <col min="14607" max="14849" width="9" style="42"/>
    <col min="14850" max="14850" width="37.44140625" style="42" customWidth="1"/>
    <col min="14851" max="14859" width="7.5546875" style="42" customWidth="1"/>
    <col min="14860" max="14860" width="9" style="42"/>
    <col min="14861" max="14862" width="7.5546875" style="42" customWidth="1"/>
    <col min="14863" max="15105" width="9" style="42"/>
    <col min="15106" max="15106" width="37.44140625" style="42" customWidth="1"/>
    <col min="15107" max="15115" width="7.5546875" style="42" customWidth="1"/>
    <col min="15116" max="15116" width="9" style="42"/>
    <col min="15117" max="15118" width="7.5546875" style="42" customWidth="1"/>
    <col min="15119" max="15361" width="9" style="42"/>
    <col min="15362" max="15362" width="37.44140625" style="42" customWidth="1"/>
    <col min="15363" max="15371" width="7.5546875" style="42" customWidth="1"/>
    <col min="15372" max="15372" width="9" style="42"/>
    <col min="15373" max="15374" width="7.5546875" style="42" customWidth="1"/>
    <col min="15375" max="15617" width="9" style="42"/>
    <col min="15618" max="15618" width="37.44140625" style="42" customWidth="1"/>
    <col min="15619" max="15627" width="7.5546875" style="42" customWidth="1"/>
    <col min="15628" max="15628" width="9" style="42"/>
    <col min="15629" max="15630" width="7.5546875" style="42" customWidth="1"/>
    <col min="15631" max="15873" width="9" style="42"/>
    <col min="15874" max="15874" width="37.44140625" style="42" customWidth="1"/>
    <col min="15875" max="15883" width="7.5546875" style="42" customWidth="1"/>
    <col min="15884" max="15884" width="9" style="42"/>
    <col min="15885" max="15886" width="7.5546875" style="42" customWidth="1"/>
    <col min="15887" max="16129" width="9" style="42"/>
    <col min="16130" max="16130" width="37.44140625" style="42" customWidth="1"/>
    <col min="16131" max="16139" width="7.5546875" style="42" customWidth="1"/>
    <col min="16140" max="16140" width="9" style="42"/>
    <col min="16141" max="16142" width="7.5546875" style="42" customWidth="1"/>
    <col min="16143" max="16384" width="9" style="42"/>
  </cols>
  <sheetData>
    <row r="1" spans="1:27" s="38" customFormat="1" ht="15.6">
      <c r="A1" s="37" t="s">
        <v>1</v>
      </c>
      <c r="B1" s="37"/>
      <c r="AA1" s="186" t="s">
        <v>1</v>
      </c>
    </row>
    <row r="2" spans="1:27" s="39" customFormat="1">
      <c r="A2" s="4" t="s">
        <v>2</v>
      </c>
      <c r="B2" s="4"/>
      <c r="AA2" s="194" t="s">
        <v>2</v>
      </c>
    </row>
    <row r="3" spans="1:27" s="39" customFormat="1">
      <c r="A3" s="40"/>
      <c r="B3" s="40"/>
      <c r="AA3" s="267"/>
    </row>
    <row r="4" spans="1:27" s="38" customFormat="1" ht="15.6">
      <c r="A4" s="41" t="s">
        <v>53</v>
      </c>
      <c r="B4" s="41"/>
      <c r="AA4" s="268" t="s">
        <v>53</v>
      </c>
    </row>
    <row r="5" spans="1:27" s="38" customFormat="1" ht="18.75" customHeight="1">
      <c r="A5" s="41" t="s">
        <v>54</v>
      </c>
      <c r="B5" s="41"/>
      <c r="AA5" s="268" t="s">
        <v>375</v>
      </c>
    </row>
    <row r="6" spans="1:27">
      <c r="A6" s="40"/>
      <c r="B6" s="40"/>
      <c r="AA6" s="267"/>
    </row>
    <row r="7" spans="1:27" ht="14.4" thickBot="1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45"/>
      <c r="N7" s="45"/>
      <c r="AA7" s="269"/>
    </row>
    <row r="8" spans="1:27" ht="18.75" customHeight="1">
      <c r="A8" s="46"/>
      <c r="B8" s="46"/>
      <c r="C8" s="304" t="s">
        <v>5</v>
      </c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</row>
    <row r="9" spans="1:27" ht="18.75" customHeight="1">
      <c r="A9" s="46"/>
      <c r="B9" s="46"/>
      <c r="C9" s="302" t="s">
        <v>55</v>
      </c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</row>
    <row r="10" spans="1:27" s="40" customFormat="1" ht="30" customHeight="1">
      <c r="A10" s="47"/>
      <c r="B10" s="47"/>
      <c r="C10" s="48" t="s">
        <v>7</v>
      </c>
      <c r="D10" s="48" t="s">
        <v>8</v>
      </c>
      <c r="E10" s="48" t="s">
        <v>9</v>
      </c>
      <c r="F10" s="48" t="s">
        <v>10</v>
      </c>
      <c r="G10" s="48" t="s">
        <v>11</v>
      </c>
      <c r="H10" s="48" t="s">
        <v>12</v>
      </c>
      <c r="I10" s="48" t="s">
        <v>13</v>
      </c>
      <c r="J10" s="48" t="s">
        <v>14</v>
      </c>
      <c r="K10" s="48" t="s">
        <v>15</v>
      </c>
      <c r="L10" s="48" t="s">
        <v>16</v>
      </c>
      <c r="M10" s="48" t="s">
        <v>17</v>
      </c>
      <c r="N10" s="48" t="s">
        <v>18</v>
      </c>
      <c r="O10" s="48" t="s">
        <v>19</v>
      </c>
      <c r="P10" s="193" t="s">
        <v>242</v>
      </c>
      <c r="Q10" s="193" t="s">
        <v>244</v>
      </c>
      <c r="R10" s="40" t="s">
        <v>373</v>
      </c>
      <c r="S10" s="40" t="s">
        <v>432</v>
      </c>
      <c r="AA10" s="271"/>
    </row>
    <row r="11" spans="1:27" ht="19.5" customHeight="1">
      <c r="A11" s="16" t="s">
        <v>20</v>
      </c>
      <c r="B11" s="16"/>
      <c r="C11" s="49">
        <v>1</v>
      </c>
      <c r="D11" s="49">
        <v>2</v>
      </c>
      <c r="E11" s="49">
        <v>3</v>
      </c>
      <c r="F11" s="49">
        <v>4</v>
      </c>
      <c r="G11" s="49">
        <v>5</v>
      </c>
      <c r="H11" s="49">
        <v>6</v>
      </c>
      <c r="I11" s="49">
        <v>7</v>
      </c>
      <c r="J11" s="49">
        <v>8</v>
      </c>
      <c r="K11" s="49">
        <v>9</v>
      </c>
      <c r="L11" s="49">
        <v>10</v>
      </c>
      <c r="M11" s="49">
        <v>11</v>
      </c>
      <c r="N11" s="49">
        <v>12</v>
      </c>
      <c r="O11" s="49">
        <v>13</v>
      </c>
      <c r="P11" s="49">
        <v>14</v>
      </c>
      <c r="Q11" s="49">
        <v>15</v>
      </c>
      <c r="R11" s="49">
        <v>16</v>
      </c>
      <c r="S11" s="49">
        <v>17</v>
      </c>
      <c r="Z11" s="42" t="b">
        <f>IF(AA11=A11,TRUE,"")</f>
        <v>1</v>
      </c>
      <c r="AA11" s="185" t="s">
        <v>20</v>
      </c>
    </row>
    <row r="12" spans="1:27">
      <c r="A12" s="40" t="s">
        <v>21</v>
      </c>
      <c r="B12" s="49">
        <v>1</v>
      </c>
      <c r="C12" s="50">
        <v>36.56459182320701</v>
      </c>
      <c r="D12" s="50">
        <v>34.190372840744693</v>
      </c>
      <c r="E12" s="50">
        <v>31.931339466439756</v>
      </c>
      <c r="F12" s="50">
        <v>30.790194230854045</v>
      </c>
      <c r="G12" s="50">
        <v>28.685205867754739</v>
      </c>
      <c r="H12" s="50">
        <v>31.198516761916789</v>
      </c>
      <c r="I12" s="50">
        <v>33.904233411583093</v>
      </c>
      <c r="J12" s="50">
        <v>31.345915557755376</v>
      </c>
      <c r="K12" s="50">
        <v>28.94704425216592</v>
      </c>
      <c r="L12" s="50">
        <v>29.1357239555321</v>
      </c>
      <c r="M12" s="50">
        <v>31.245050417678296</v>
      </c>
      <c r="N12" s="50">
        <v>30.343342360933153</v>
      </c>
      <c r="O12" s="50">
        <v>29.002508399131564</v>
      </c>
      <c r="P12" s="42">
        <v>30.987328453254541</v>
      </c>
      <c r="Q12" s="42">
        <v>28.995922346642221</v>
      </c>
      <c r="R12" s="42">
        <v>28.564495343941299</v>
      </c>
      <c r="S12" s="42">
        <v>28.254978460279499</v>
      </c>
      <c r="Z12" s="42" t="b">
        <f t="shared" ref="Z12:Z75" si="0">IF(AA12=A12,TRUE,"")</f>
        <v>1</v>
      </c>
      <c r="AA12" s="267" t="s">
        <v>21</v>
      </c>
    </row>
    <row r="13" spans="1:27">
      <c r="A13" s="40" t="s">
        <v>22</v>
      </c>
      <c r="B13" s="49">
        <v>2</v>
      </c>
      <c r="C13" s="50">
        <v>27.259717165997113</v>
      </c>
      <c r="D13" s="50">
        <v>27.203187238373683</v>
      </c>
      <c r="E13" s="50">
        <v>26.882295309662769</v>
      </c>
      <c r="F13" s="50">
        <v>25.482867353468226</v>
      </c>
      <c r="G13" s="50">
        <v>25.084057141939098</v>
      </c>
      <c r="H13" s="50">
        <v>25.576873194917709</v>
      </c>
      <c r="I13" s="50">
        <v>26.282531944440819</v>
      </c>
      <c r="J13" s="50">
        <v>26.321115761621879</v>
      </c>
      <c r="K13" s="50">
        <v>25.87547600067904</v>
      </c>
      <c r="L13" s="50">
        <v>28.270088025860513</v>
      </c>
      <c r="M13" s="50">
        <v>26.840015643227826</v>
      </c>
      <c r="N13" s="50">
        <v>24.007749481724108</v>
      </c>
      <c r="O13" s="50">
        <v>24.266639673300919</v>
      </c>
      <c r="P13" s="42">
        <v>23.907088705360046</v>
      </c>
      <c r="Q13" s="42">
        <v>24.11817247162341</v>
      </c>
      <c r="R13" s="42">
        <v>23.734493750155934</v>
      </c>
      <c r="S13" s="42">
        <v>22.305286678960101</v>
      </c>
      <c r="Z13" s="42" t="b">
        <f t="shared" si="0"/>
        <v>1</v>
      </c>
      <c r="AA13" s="267" t="s">
        <v>22</v>
      </c>
    </row>
    <row r="14" spans="1:27">
      <c r="A14" s="40" t="s">
        <v>23</v>
      </c>
      <c r="B14" s="49">
        <v>3</v>
      </c>
      <c r="C14" s="50">
        <v>30.030064194697204</v>
      </c>
      <c r="D14" s="50">
        <v>28.156500918993885</v>
      </c>
      <c r="E14" s="50">
        <v>25.38266426694841</v>
      </c>
      <c r="F14" s="50">
        <v>25.650233159077967</v>
      </c>
      <c r="G14" s="50">
        <v>27.302013776923268</v>
      </c>
      <c r="H14" s="50">
        <v>26.824371195230917</v>
      </c>
      <c r="I14" s="50">
        <v>25.370218414725176</v>
      </c>
      <c r="J14" s="50">
        <v>26.101535211628892</v>
      </c>
      <c r="K14" s="50">
        <v>27.37268143681252</v>
      </c>
      <c r="L14" s="50">
        <v>25.461617071227437</v>
      </c>
      <c r="M14" s="50">
        <v>25.42442298164589</v>
      </c>
      <c r="N14" s="50">
        <v>25.864802787142267</v>
      </c>
      <c r="O14" s="50">
        <v>25.48969586837768</v>
      </c>
      <c r="P14" s="42">
        <v>24.89643027416837</v>
      </c>
      <c r="Q14" s="42">
        <v>24.368533903002373</v>
      </c>
      <c r="R14" s="42">
        <v>22.732424014696221</v>
      </c>
      <c r="S14" s="42">
        <v>23.259284074041201</v>
      </c>
      <c r="Z14" s="42" t="b">
        <f t="shared" si="0"/>
        <v>1</v>
      </c>
      <c r="AA14" s="267" t="s">
        <v>23</v>
      </c>
    </row>
    <row r="15" spans="1:27">
      <c r="A15" s="40" t="s">
        <v>24</v>
      </c>
      <c r="B15" s="49">
        <v>4</v>
      </c>
      <c r="C15" s="50">
        <v>20.472822440578192</v>
      </c>
      <c r="D15" s="50">
        <v>22.113737802419884</v>
      </c>
      <c r="E15" s="50">
        <v>23.69970188529712</v>
      </c>
      <c r="F15" s="50">
        <v>21.25392346713933</v>
      </c>
      <c r="G15" s="50">
        <v>20.285311189013893</v>
      </c>
      <c r="H15" s="50">
        <v>20.326747529428822</v>
      </c>
      <c r="I15" s="50">
        <v>18.628845806125202</v>
      </c>
      <c r="J15" s="50">
        <v>19.844562733416041</v>
      </c>
      <c r="K15" s="50">
        <v>20.425593931157728</v>
      </c>
      <c r="L15" s="50">
        <v>20.115323396421804</v>
      </c>
      <c r="M15" s="50">
        <v>20.508698850052891</v>
      </c>
      <c r="N15" s="50">
        <v>21.357074185788257</v>
      </c>
      <c r="O15" s="50">
        <v>22.082475291255591</v>
      </c>
      <c r="P15" s="42">
        <v>20.859915233295681</v>
      </c>
      <c r="Q15" s="42">
        <v>19.116536009194174</v>
      </c>
      <c r="R15" s="42">
        <v>17.94294387760203</v>
      </c>
      <c r="S15" s="42">
        <v>20.244852006000102</v>
      </c>
      <c r="Z15" s="42" t="b">
        <f t="shared" si="0"/>
        <v>1</v>
      </c>
      <c r="AA15" s="267" t="s">
        <v>24</v>
      </c>
    </row>
    <row r="16" spans="1:27">
      <c r="A16" s="40" t="s">
        <v>25</v>
      </c>
      <c r="B16" s="49">
        <v>5</v>
      </c>
      <c r="C16" s="50">
        <v>26.341375468285495</v>
      </c>
      <c r="D16" s="50">
        <v>24.037163026173491</v>
      </c>
      <c r="E16" s="50">
        <v>22.760311552822344</v>
      </c>
      <c r="F16" s="50">
        <v>21.766131238140058</v>
      </c>
      <c r="G16" s="50">
        <v>21.120071791576187</v>
      </c>
      <c r="H16" s="50">
        <v>21.008839701297731</v>
      </c>
      <c r="I16" s="50">
        <v>22.630492061964151</v>
      </c>
      <c r="J16" s="50">
        <v>24.882557263479228</v>
      </c>
      <c r="K16" s="50">
        <v>23.894126961724311</v>
      </c>
      <c r="L16" s="50">
        <v>21.430021522654631</v>
      </c>
      <c r="M16" s="50">
        <v>21.025132889220686</v>
      </c>
      <c r="N16" s="50">
        <v>21.574788107981064</v>
      </c>
      <c r="O16" s="50">
        <v>23.791061708511066</v>
      </c>
      <c r="P16" s="42">
        <v>24.894447116701194</v>
      </c>
      <c r="Q16" s="42">
        <v>23.989206316641187</v>
      </c>
      <c r="R16" s="42">
        <v>25.688865018228288</v>
      </c>
      <c r="S16" s="42">
        <v>25.8026837026222</v>
      </c>
      <c r="Z16" s="42" t="b">
        <f t="shared" si="0"/>
        <v>1</v>
      </c>
      <c r="AA16" s="267" t="s">
        <v>25</v>
      </c>
    </row>
    <row r="17" spans="1:27">
      <c r="A17" s="40" t="s">
        <v>26</v>
      </c>
      <c r="B17" s="49">
        <v>6</v>
      </c>
      <c r="C17" s="50">
        <v>20.128674280061389</v>
      </c>
      <c r="D17" s="50">
        <v>19.608813415109275</v>
      </c>
      <c r="E17" s="50">
        <v>17.681103063679402</v>
      </c>
      <c r="F17" s="50">
        <v>17.943900244647963</v>
      </c>
      <c r="G17" s="50">
        <v>17.412228285458092</v>
      </c>
      <c r="H17" s="50">
        <v>17.242894506446486</v>
      </c>
      <c r="I17" s="50">
        <v>17.074507070712365</v>
      </c>
      <c r="J17" s="50">
        <v>15.874438322411899</v>
      </c>
      <c r="K17" s="50">
        <v>17.615854333873592</v>
      </c>
      <c r="L17" s="50">
        <v>18.403956062527641</v>
      </c>
      <c r="M17" s="50">
        <v>18.144097015418652</v>
      </c>
      <c r="N17" s="50">
        <v>18.432087798864689</v>
      </c>
      <c r="O17" s="50">
        <v>16.898293431349781</v>
      </c>
      <c r="P17" s="42">
        <v>16.829532664239895</v>
      </c>
      <c r="Q17" s="42">
        <v>17.087787737557676</v>
      </c>
      <c r="R17" s="42">
        <v>15.460535368399098</v>
      </c>
      <c r="S17" s="42">
        <v>14.694657952734699</v>
      </c>
      <c r="Z17" s="42" t="b">
        <f t="shared" si="0"/>
        <v>1</v>
      </c>
      <c r="AA17" s="267" t="s">
        <v>26</v>
      </c>
    </row>
    <row r="18" spans="1:27">
      <c r="A18" s="40" t="s">
        <v>27</v>
      </c>
      <c r="B18" s="49">
        <v>7</v>
      </c>
      <c r="C18" s="50">
        <v>40.506642913074167</v>
      </c>
      <c r="D18" s="50">
        <v>41.709699003511084</v>
      </c>
      <c r="E18" s="50">
        <v>40.477970852127136</v>
      </c>
      <c r="F18" s="50">
        <v>38.326492367598902</v>
      </c>
      <c r="G18" s="50">
        <v>40.176222300641022</v>
      </c>
      <c r="H18" s="50">
        <v>43.062164907684263</v>
      </c>
      <c r="I18" s="50">
        <v>42.663130243815246</v>
      </c>
      <c r="J18" s="50">
        <v>42.594010097460909</v>
      </c>
      <c r="K18" s="50">
        <v>44.206994008166262</v>
      </c>
      <c r="L18" s="50">
        <v>44.639459156595038</v>
      </c>
      <c r="M18" s="50">
        <v>43.977048248465898</v>
      </c>
      <c r="N18" s="50">
        <v>42.823192397796788</v>
      </c>
      <c r="O18" s="50">
        <v>41.21017937265222</v>
      </c>
      <c r="P18" s="42">
        <v>40.272030735468903</v>
      </c>
      <c r="Q18" s="42">
        <v>41.266549917068495</v>
      </c>
      <c r="R18" s="42">
        <v>45.008598994373777</v>
      </c>
      <c r="S18" s="42">
        <v>45.353306197814902</v>
      </c>
      <c r="Z18" s="42" t="b">
        <f t="shared" si="0"/>
        <v>1</v>
      </c>
      <c r="AA18" s="267" t="s">
        <v>27</v>
      </c>
    </row>
    <row r="19" spans="1:27">
      <c r="A19" s="40" t="s">
        <v>28</v>
      </c>
      <c r="B19" s="49">
        <v>8</v>
      </c>
      <c r="C19" s="50">
        <v>18.174079708258798</v>
      </c>
      <c r="D19" s="50">
        <v>17.833879616942099</v>
      </c>
      <c r="E19" s="50">
        <v>17.87073091012909</v>
      </c>
      <c r="F19" s="50">
        <v>18.254031892672284</v>
      </c>
      <c r="G19" s="50">
        <v>17.563584075559199</v>
      </c>
      <c r="H19" s="50">
        <v>17.354472081176212</v>
      </c>
      <c r="I19" s="50">
        <v>19.400504254535441</v>
      </c>
      <c r="J19" s="50">
        <v>17.88813098718262</v>
      </c>
      <c r="K19" s="50">
        <v>15.318741533636397</v>
      </c>
      <c r="L19" s="50">
        <v>15.89011888164729</v>
      </c>
      <c r="M19" s="50">
        <v>16.706753799650674</v>
      </c>
      <c r="N19" s="50">
        <v>17.920529728943503</v>
      </c>
      <c r="O19" s="50">
        <v>18.078867611082959</v>
      </c>
      <c r="P19" s="42">
        <v>15.616104479706944</v>
      </c>
      <c r="Q19" s="42">
        <v>15.555707306050376</v>
      </c>
      <c r="R19" s="42">
        <v>16.374339955243968</v>
      </c>
      <c r="S19" s="42">
        <v>16.090534821544001</v>
      </c>
      <c r="Z19" s="42" t="b">
        <f t="shared" si="0"/>
        <v>1</v>
      </c>
      <c r="AA19" s="267" t="s">
        <v>28</v>
      </c>
    </row>
    <row r="20" spans="1:27">
      <c r="A20" s="40" t="s">
        <v>29</v>
      </c>
      <c r="B20" s="49">
        <v>9</v>
      </c>
      <c r="C20" s="50">
        <v>18.708719718309325</v>
      </c>
      <c r="D20" s="50">
        <v>19.113979708224644</v>
      </c>
      <c r="E20" s="50">
        <v>18.291269153388839</v>
      </c>
      <c r="F20" s="50">
        <v>18.736855929040459</v>
      </c>
      <c r="G20" s="50">
        <v>19.260191126176721</v>
      </c>
      <c r="H20" s="50">
        <v>17.744608786501605</v>
      </c>
      <c r="I20" s="50">
        <v>17.213196707982156</v>
      </c>
      <c r="J20" s="50">
        <v>17.946141010937886</v>
      </c>
      <c r="K20" s="50">
        <v>16.853444500890934</v>
      </c>
      <c r="L20" s="50">
        <v>16.550720824801274</v>
      </c>
      <c r="M20" s="50">
        <v>16.958701613328099</v>
      </c>
      <c r="N20" s="50">
        <v>17.565909817422913</v>
      </c>
      <c r="O20" s="50">
        <v>18.347034449194382</v>
      </c>
      <c r="P20" s="42">
        <v>17.895555403563971</v>
      </c>
      <c r="Q20" s="42">
        <v>16.642916896890359</v>
      </c>
      <c r="R20" s="42">
        <v>15.433371181763468</v>
      </c>
      <c r="S20" s="42">
        <v>15.2183478548548</v>
      </c>
      <c r="Z20" s="42" t="b">
        <f t="shared" si="0"/>
        <v>1</v>
      </c>
      <c r="AA20" s="267" t="s">
        <v>29</v>
      </c>
    </row>
    <row r="21" spans="1:27" ht="19.5" customHeight="1">
      <c r="A21" s="40" t="s">
        <v>30</v>
      </c>
      <c r="B21" s="49">
        <v>10</v>
      </c>
      <c r="C21" s="50">
        <v>23.729492957417733</v>
      </c>
      <c r="D21" s="50">
        <v>23.145816282374053</v>
      </c>
      <c r="E21" s="50">
        <v>22.255187890573868</v>
      </c>
      <c r="F21" s="50">
        <v>21.793405210522664</v>
      </c>
      <c r="G21" s="50">
        <v>21.501941687074648</v>
      </c>
      <c r="H21" s="50">
        <v>21.421264211728637</v>
      </c>
      <c r="I21" s="50">
        <v>21.817840420336655</v>
      </c>
      <c r="J21" s="50">
        <v>21.807384624927352</v>
      </c>
      <c r="K21" s="50">
        <v>21.294203167967982</v>
      </c>
      <c r="L21" s="50">
        <v>21.266031047501592</v>
      </c>
      <c r="M21" s="50">
        <v>21.308788014909876</v>
      </c>
      <c r="N21" s="50">
        <v>21.348500599896642</v>
      </c>
      <c r="O21" s="50">
        <v>21.535693561358322</v>
      </c>
      <c r="P21" s="42">
        <v>21.015854213308121</v>
      </c>
      <c r="Q21" s="42">
        <v>20.436439051051963</v>
      </c>
      <c r="R21" s="42">
        <v>20.05161684834291</v>
      </c>
      <c r="S21" s="42">
        <v>19.976011593827799</v>
      </c>
      <c r="Z21" s="42" t="b">
        <f t="shared" si="0"/>
        <v>1</v>
      </c>
      <c r="AA21" s="267" t="s">
        <v>30</v>
      </c>
    </row>
    <row r="22" spans="1:27" ht="19.5" customHeight="1">
      <c r="A22" s="47" t="s">
        <v>31</v>
      </c>
      <c r="B22" s="49">
        <v>11</v>
      </c>
      <c r="C22" s="51">
        <v>26.301740860294728</v>
      </c>
      <c r="D22" s="51">
        <v>25.952725367396344</v>
      </c>
      <c r="E22" s="51">
        <v>25.000607948221472</v>
      </c>
      <c r="F22" s="51">
        <v>24.286670759676031</v>
      </c>
      <c r="G22" s="51">
        <v>24.318381605888423</v>
      </c>
      <c r="H22" s="51">
        <v>24.651072147564506</v>
      </c>
      <c r="I22" s="51">
        <v>24.884564846239456</v>
      </c>
      <c r="J22" s="51">
        <v>24.903628737141446</v>
      </c>
      <c r="K22" s="51">
        <v>24.772588628418372</v>
      </c>
      <c r="L22" s="51">
        <v>24.847538427639417</v>
      </c>
      <c r="M22" s="51">
        <v>24.801085845430489</v>
      </c>
      <c r="N22" s="51">
        <v>24.622757273569054</v>
      </c>
      <c r="O22" s="51">
        <v>24.52600705299313</v>
      </c>
      <c r="P22" s="42">
        <v>23.9675825620258</v>
      </c>
      <c r="Q22" s="42">
        <v>23.60462411803033</v>
      </c>
      <c r="R22" s="42">
        <v>23.870178554096061</v>
      </c>
      <c r="S22" s="42">
        <v>23.9227896848532</v>
      </c>
      <c r="Z22" s="42" t="b">
        <f t="shared" si="0"/>
        <v>1</v>
      </c>
      <c r="AA22" s="271" t="s">
        <v>31</v>
      </c>
    </row>
    <row r="23" spans="1:27" ht="19.5" customHeight="1">
      <c r="A23" s="16" t="s">
        <v>32</v>
      </c>
      <c r="B23" s="49">
        <v>12</v>
      </c>
      <c r="C23" s="50"/>
      <c r="D23" s="50"/>
      <c r="E23" s="50"/>
      <c r="F23" s="50"/>
      <c r="G23" s="50"/>
      <c r="H23" s="50"/>
      <c r="I23" s="50"/>
      <c r="J23" s="50"/>
      <c r="K23" s="50"/>
      <c r="L23" s="42"/>
      <c r="M23" s="50"/>
      <c r="N23" s="50"/>
      <c r="Z23" s="42" t="b">
        <f t="shared" si="0"/>
        <v>1</v>
      </c>
      <c r="AA23" s="185" t="s">
        <v>372</v>
      </c>
    </row>
    <row r="24" spans="1:27">
      <c r="A24" s="21" t="s">
        <v>33</v>
      </c>
      <c r="B24" s="49">
        <v>13</v>
      </c>
      <c r="C24" s="50">
        <v>34.923044323919562</v>
      </c>
      <c r="D24" s="50">
        <v>34.33752636893864</v>
      </c>
      <c r="E24" s="50">
        <v>32.697964131442411</v>
      </c>
      <c r="F24" s="50">
        <v>31.91972154176478</v>
      </c>
      <c r="G24" s="50">
        <v>32.355547497966541</v>
      </c>
      <c r="H24" s="50">
        <v>33.69270121493291</v>
      </c>
      <c r="I24" s="50">
        <v>34.091710273730676</v>
      </c>
      <c r="J24" s="50">
        <v>33.637049311390172</v>
      </c>
      <c r="K24" s="50">
        <v>35.027188609163694</v>
      </c>
      <c r="L24" s="50">
        <v>35.972738062138156</v>
      </c>
      <c r="M24" s="50">
        <v>34.504647313799239</v>
      </c>
      <c r="N24" s="50">
        <v>33.553408758212989</v>
      </c>
      <c r="O24" s="50">
        <v>33.07760677997932</v>
      </c>
      <c r="P24" s="42">
        <v>32.68974360453327</v>
      </c>
      <c r="Q24" s="42">
        <v>33.139670362418897</v>
      </c>
      <c r="R24" s="42">
        <v>33.84310084964401</v>
      </c>
      <c r="S24" s="42">
        <v>33.963830447186702</v>
      </c>
      <c r="Z24" s="42" t="b">
        <f t="shared" si="0"/>
        <v>1</v>
      </c>
      <c r="AA24" s="188" t="s">
        <v>33</v>
      </c>
    </row>
    <row r="25" spans="1:27">
      <c r="A25" s="21" t="s">
        <v>34</v>
      </c>
      <c r="B25" s="49">
        <v>14</v>
      </c>
      <c r="C25" s="50">
        <v>23.559173291812307</v>
      </c>
      <c r="D25" s="50">
        <v>23.077169140774291</v>
      </c>
      <c r="E25" s="50">
        <v>22.804942870699545</v>
      </c>
      <c r="F25" s="50">
        <v>22.119212110282568</v>
      </c>
      <c r="G25" s="50">
        <v>21.544089823330879</v>
      </c>
      <c r="H25" s="50">
        <v>21.628734668343611</v>
      </c>
      <c r="I25" s="50">
        <v>22.582951334151641</v>
      </c>
      <c r="J25" s="50">
        <v>22.703830764811858</v>
      </c>
      <c r="K25" s="50">
        <v>21.395838000920538</v>
      </c>
      <c r="L25" s="50">
        <v>21.41208833473889</v>
      </c>
      <c r="M25" s="50">
        <v>21.903091405083465</v>
      </c>
      <c r="N25" s="50">
        <v>22.037708322943914</v>
      </c>
      <c r="O25" s="50">
        <v>22.539254148770372</v>
      </c>
      <c r="P25" s="42">
        <v>21.6686586408435</v>
      </c>
      <c r="Q25" s="42">
        <v>20.629970626349881</v>
      </c>
      <c r="R25" s="42">
        <v>20.825063215076653</v>
      </c>
      <c r="S25" s="42">
        <v>20.7809235853037</v>
      </c>
      <c r="Z25" s="42" t="b">
        <f t="shared" si="0"/>
        <v>1</v>
      </c>
      <c r="AA25" s="188" t="s">
        <v>34</v>
      </c>
    </row>
    <row r="26" spans="1:27">
      <c r="A26" s="21" t="s">
        <v>35</v>
      </c>
      <c r="B26" s="49">
        <v>15</v>
      </c>
      <c r="C26" s="50">
        <v>16.848985766264878</v>
      </c>
      <c r="D26" s="50">
        <v>18.095998661643538</v>
      </c>
      <c r="E26" s="50">
        <v>17.328766812074786</v>
      </c>
      <c r="F26" s="50">
        <v>15.847490890655278</v>
      </c>
      <c r="G26" s="50">
        <v>16.242713100540268</v>
      </c>
      <c r="H26" s="50">
        <v>14.803921786036019</v>
      </c>
      <c r="I26" s="50">
        <v>12.814208492283093</v>
      </c>
      <c r="J26" s="50">
        <v>13.805153253078707</v>
      </c>
      <c r="K26" s="50">
        <v>14.804878492955966</v>
      </c>
      <c r="L26" s="50">
        <v>13.683568410402961</v>
      </c>
      <c r="M26" s="50">
        <v>14.087682251996091</v>
      </c>
      <c r="N26" s="50">
        <v>14.640412367500998</v>
      </c>
      <c r="O26" s="50">
        <v>13.96100560799665</v>
      </c>
      <c r="P26" s="42">
        <v>13.692692223171978</v>
      </c>
      <c r="Q26" s="42">
        <v>13.581461881213531</v>
      </c>
      <c r="R26" s="42">
        <v>13.769291459098964</v>
      </c>
      <c r="S26" s="42">
        <v>13.9988458649173</v>
      </c>
      <c r="Z26" s="42" t="b">
        <f t="shared" si="0"/>
        <v>1</v>
      </c>
      <c r="AA26" s="188" t="s">
        <v>35</v>
      </c>
    </row>
    <row r="27" spans="1:27">
      <c r="A27" s="21" t="s">
        <v>36</v>
      </c>
      <c r="B27" s="49">
        <v>16</v>
      </c>
      <c r="C27" s="50">
        <v>7.3790485735533018</v>
      </c>
      <c r="D27" s="50">
        <v>8.2359598466456898</v>
      </c>
      <c r="E27" s="50">
        <v>8.1797932651145526</v>
      </c>
      <c r="F27" s="50">
        <v>8.4350586439406356</v>
      </c>
      <c r="G27" s="50">
        <v>8.1908381828122039</v>
      </c>
      <c r="H27" s="50">
        <v>7.9531546468961691</v>
      </c>
      <c r="I27" s="50">
        <v>6.9552787953549151</v>
      </c>
      <c r="J27" s="50">
        <v>5.6588943207071578</v>
      </c>
      <c r="K27" s="50">
        <v>4.8611634542088691</v>
      </c>
      <c r="L27" s="50">
        <v>6.1146008697045575</v>
      </c>
      <c r="M27" s="50">
        <v>6.9318607336609066</v>
      </c>
      <c r="N27" s="50">
        <v>5.7876474486307208</v>
      </c>
      <c r="O27" s="50">
        <v>5.5007876809400162</v>
      </c>
      <c r="P27" s="42">
        <v>5.7428624660016103</v>
      </c>
      <c r="Q27" s="42">
        <v>6.4323615695010279</v>
      </c>
      <c r="R27" s="42">
        <v>6.6452527038576736</v>
      </c>
      <c r="S27" s="42">
        <v>5.4713154711716596</v>
      </c>
      <c r="Z27" s="42" t="b">
        <f t="shared" si="0"/>
        <v>1</v>
      </c>
      <c r="AA27" s="188" t="s">
        <v>36</v>
      </c>
    </row>
    <row r="28" spans="1:27" ht="19.5" customHeight="1">
      <c r="A28" s="22" t="s">
        <v>37</v>
      </c>
      <c r="B28" s="49">
        <v>17</v>
      </c>
      <c r="C28" s="51">
        <v>26.30174086029476</v>
      </c>
      <c r="D28" s="51">
        <v>25.952725367396294</v>
      </c>
      <c r="E28" s="51">
        <v>25.000607948221489</v>
      </c>
      <c r="F28" s="51">
        <v>24.286670759676039</v>
      </c>
      <c r="G28" s="51">
        <v>24.31838160588838</v>
      </c>
      <c r="H28" s="51">
        <v>24.651072147564548</v>
      </c>
      <c r="I28" s="51">
        <v>24.884564846239414</v>
      </c>
      <c r="J28" s="51">
        <v>24.903628737141418</v>
      </c>
      <c r="K28" s="51">
        <v>24.772588628418369</v>
      </c>
      <c r="L28" s="51">
        <v>24.847538427639417</v>
      </c>
      <c r="M28" s="51">
        <v>24.801085845430535</v>
      </c>
      <c r="N28" s="51">
        <v>24.622757273569032</v>
      </c>
      <c r="O28" s="51">
        <v>24.526007052993101</v>
      </c>
      <c r="P28" s="42">
        <v>23.967582562025793</v>
      </c>
      <c r="Q28" s="42">
        <v>23.604624118030305</v>
      </c>
      <c r="R28" s="42">
        <v>23.870178554096075</v>
      </c>
      <c r="S28" s="42">
        <v>23.9227896848532</v>
      </c>
      <c r="Z28" s="42" t="b">
        <f t="shared" si="0"/>
        <v>1</v>
      </c>
      <c r="AA28" s="189" t="s">
        <v>37</v>
      </c>
    </row>
    <row r="29" spans="1:27" ht="18.75" customHeight="1">
      <c r="A29" s="21"/>
      <c r="B29" s="21"/>
      <c r="C29" s="305" t="s">
        <v>5</v>
      </c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Z29" s="42" t="b">
        <f t="shared" si="0"/>
        <v>1</v>
      </c>
      <c r="AA29" s="188"/>
    </row>
    <row r="30" spans="1:27" ht="18.75" customHeight="1">
      <c r="A30" s="46"/>
      <c r="B30" s="46"/>
      <c r="C30" s="302" t="s">
        <v>56</v>
      </c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Z30" s="42" t="b">
        <f t="shared" si="0"/>
        <v>1</v>
      </c>
    </row>
    <row r="31" spans="1:27" ht="30" customHeight="1">
      <c r="A31" s="47"/>
      <c r="B31" s="47"/>
      <c r="C31" s="48" t="s">
        <v>7</v>
      </c>
      <c r="D31" s="48" t="s">
        <v>8</v>
      </c>
      <c r="E31" s="48" t="s">
        <v>9</v>
      </c>
      <c r="F31" s="48" t="s">
        <v>10</v>
      </c>
      <c r="G31" s="48" t="s">
        <v>11</v>
      </c>
      <c r="H31" s="48" t="s">
        <v>12</v>
      </c>
      <c r="I31" s="48" t="s">
        <v>13</v>
      </c>
      <c r="J31" s="48" t="s">
        <v>14</v>
      </c>
      <c r="K31" s="48" t="s">
        <v>15</v>
      </c>
      <c r="L31" s="48" t="s">
        <v>16</v>
      </c>
      <c r="M31" s="48" t="s">
        <v>17</v>
      </c>
      <c r="N31" s="48" t="s">
        <v>18</v>
      </c>
      <c r="O31" s="48" t="s">
        <v>19</v>
      </c>
      <c r="P31" s="42" t="s">
        <v>242</v>
      </c>
      <c r="Q31" s="42" t="s">
        <v>244</v>
      </c>
      <c r="R31" s="42" t="s">
        <v>373</v>
      </c>
      <c r="S31" s="42" t="s">
        <v>432</v>
      </c>
      <c r="Z31" s="42" t="b">
        <f t="shared" si="0"/>
        <v>1</v>
      </c>
      <c r="AA31" s="271"/>
    </row>
    <row r="32" spans="1:27" ht="19.5" customHeight="1">
      <c r="A32" s="16" t="s">
        <v>20</v>
      </c>
      <c r="B32" s="16"/>
      <c r="C32" s="49">
        <v>1</v>
      </c>
      <c r="D32" s="49">
        <v>2</v>
      </c>
      <c r="E32" s="49">
        <v>3</v>
      </c>
      <c r="F32" s="49">
        <v>4</v>
      </c>
      <c r="G32" s="49">
        <v>5</v>
      </c>
      <c r="H32" s="49">
        <v>6</v>
      </c>
      <c r="I32" s="49">
        <v>7</v>
      </c>
      <c r="J32" s="49">
        <v>8</v>
      </c>
      <c r="K32" s="49">
        <v>9</v>
      </c>
      <c r="L32" s="49">
        <v>10</v>
      </c>
      <c r="M32" s="49">
        <v>11</v>
      </c>
      <c r="N32" s="49">
        <v>12</v>
      </c>
      <c r="O32" s="49">
        <v>13</v>
      </c>
      <c r="P32" s="49">
        <v>14</v>
      </c>
      <c r="Q32" s="49">
        <v>15</v>
      </c>
      <c r="R32" s="49">
        <v>16</v>
      </c>
      <c r="S32" s="49">
        <v>17</v>
      </c>
      <c r="Z32" s="42" t="b">
        <f t="shared" si="0"/>
        <v>1</v>
      </c>
      <c r="AA32" s="185" t="s">
        <v>20</v>
      </c>
    </row>
    <row r="33" spans="1:27">
      <c r="A33" s="40" t="s">
        <v>21</v>
      </c>
      <c r="B33" s="49">
        <v>1</v>
      </c>
      <c r="C33" s="52">
        <v>43.617530612632443</v>
      </c>
      <c r="D33" s="52">
        <v>44.444745256305616</v>
      </c>
      <c r="E33" s="52">
        <v>43.035749895946836</v>
      </c>
      <c r="F33" s="52">
        <v>44.812850646655328</v>
      </c>
      <c r="G33" s="52">
        <v>47.119760295923541</v>
      </c>
      <c r="H33" s="52">
        <v>43.274633734402322</v>
      </c>
      <c r="I33" s="52">
        <v>40.757615009050426</v>
      </c>
      <c r="J33" s="52">
        <v>40.482972614701715</v>
      </c>
      <c r="K33" s="52">
        <v>41.597785181160617</v>
      </c>
      <c r="L33" s="52">
        <v>40.846289120692134</v>
      </c>
      <c r="M33" s="52">
        <v>41.713382196121557</v>
      </c>
      <c r="N33" s="52">
        <v>43.969265182719553</v>
      </c>
      <c r="O33" s="52">
        <v>41.850205789690506</v>
      </c>
      <c r="P33" s="42">
        <v>40.447433422546297</v>
      </c>
      <c r="Q33" s="42">
        <v>43.138540114074488</v>
      </c>
      <c r="R33" s="42">
        <v>41.094435641267914</v>
      </c>
      <c r="S33" s="42">
        <v>39.917947930279603</v>
      </c>
      <c r="Z33" s="42" t="b">
        <f t="shared" si="0"/>
        <v>1</v>
      </c>
      <c r="AA33" s="267" t="s">
        <v>21</v>
      </c>
    </row>
    <row r="34" spans="1:27">
      <c r="A34" s="40" t="s">
        <v>22</v>
      </c>
      <c r="B34" s="49">
        <v>2</v>
      </c>
      <c r="C34" s="52">
        <v>44.327250013016013</v>
      </c>
      <c r="D34" s="52">
        <v>44.789742980395033</v>
      </c>
      <c r="E34" s="52">
        <v>43.074637651220293</v>
      </c>
      <c r="F34" s="52">
        <v>42.158920963642771</v>
      </c>
      <c r="G34" s="52">
        <v>42.164431028452363</v>
      </c>
      <c r="H34" s="52">
        <v>41.629830722864135</v>
      </c>
      <c r="I34" s="52">
        <v>42.396356192727033</v>
      </c>
      <c r="J34" s="52">
        <v>43.252529908644526</v>
      </c>
      <c r="K34" s="52">
        <v>43.783186653208801</v>
      </c>
      <c r="L34" s="52">
        <v>42.598965524813821</v>
      </c>
      <c r="M34" s="52">
        <v>42.587643636562504</v>
      </c>
      <c r="N34" s="52">
        <v>43.50322586822606</v>
      </c>
      <c r="O34" s="52">
        <v>43.415176590113369</v>
      </c>
      <c r="P34" s="42">
        <v>44.36137577215159</v>
      </c>
      <c r="Q34" s="42">
        <v>42.865897747113813</v>
      </c>
      <c r="R34" s="42">
        <v>41.432598818739336</v>
      </c>
      <c r="S34" s="42">
        <v>44.396411872998499</v>
      </c>
      <c r="Z34" s="42" t="b">
        <f t="shared" si="0"/>
        <v>1</v>
      </c>
      <c r="AA34" s="267" t="s">
        <v>22</v>
      </c>
    </row>
    <row r="35" spans="1:27">
      <c r="A35" s="40" t="s">
        <v>23</v>
      </c>
      <c r="B35" s="49">
        <v>3</v>
      </c>
      <c r="C35" s="52">
        <v>44.948681096786189</v>
      </c>
      <c r="D35" s="52">
        <v>46.569164134951748</v>
      </c>
      <c r="E35" s="52">
        <v>47.706307443798323</v>
      </c>
      <c r="F35" s="52">
        <v>44.458671049122884</v>
      </c>
      <c r="G35" s="52">
        <v>42.352154352589928</v>
      </c>
      <c r="H35" s="52">
        <v>43.361516363699216</v>
      </c>
      <c r="I35" s="52">
        <v>44.415677583335388</v>
      </c>
      <c r="J35" s="52">
        <v>42.73248825697712</v>
      </c>
      <c r="K35" s="52">
        <v>41.469190694696749</v>
      </c>
      <c r="L35" s="52">
        <v>43.611761790158347</v>
      </c>
      <c r="M35" s="52">
        <v>42.691682345002192</v>
      </c>
      <c r="N35" s="52">
        <v>41.512067059040724</v>
      </c>
      <c r="O35" s="52">
        <v>41.734519416851747</v>
      </c>
      <c r="P35" s="42">
        <v>43.053536804294666</v>
      </c>
      <c r="Q35" s="42">
        <v>44.3791943499646</v>
      </c>
      <c r="R35" s="42">
        <v>43.661854247308646</v>
      </c>
      <c r="S35" s="42">
        <v>43.0264222679792</v>
      </c>
      <c r="Z35" s="42" t="b">
        <f t="shared" si="0"/>
        <v>1</v>
      </c>
      <c r="AA35" s="267" t="s">
        <v>23</v>
      </c>
    </row>
    <row r="36" spans="1:27">
      <c r="A36" s="40" t="s">
        <v>24</v>
      </c>
      <c r="B36" s="49">
        <v>4</v>
      </c>
      <c r="C36" s="52">
        <v>45.345445071057483</v>
      </c>
      <c r="D36" s="52">
        <v>44.955492681253808</v>
      </c>
      <c r="E36" s="52">
        <v>44.56528963756039</v>
      </c>
      <c r="F36" s="52">
        <v>45.643859232460308</v>
      </c>
      <c r="G36" s="52">
        <v>44.5569840147893</v>
      </c>
      <c r="H36" s="52">
        <v>42.988588047680523</v>
      </c>
      <c r="I36" s="52">
        <v>43.945533593900194</v>
      </c>
      <c r="J36" s="52">
        <v>42.179608721906455</v>
      </c>
      <c r="K36" s="52">
        <v>42.378001807001652</v>
      </c>
      <c r="L36" s="52">
        <v>45.497903013142498</v>
      </c>
      <c r="M36" s="52">
        <v>45.110602806562909</v>
      </c>
      <c r="N36" s="52">
        <v>42.542245392926922</v>
      </c>
      <c r="O36" s="52">
        <v>42.37618054078699</v>
      </c>
      <c r="P36" s="42">
        <v>42.421539566449773</v>
      </c>
      <c r="Q36" s="42">
        <v>40.133566024913648</v>
      </c>
      <c r="R36" s="42">
        <v>38.874038329520396</v>
      </c>
      <c r="S36" s="42">
        <v>40.474538862622097</v>
      </c>
      <c r="Z36" s="42" t="b">
        <f t="shared" si="0"/>
        <v>1</v>
      </c>
      <c r="AA36" s="267" t="s">
        <v>24</v>
      </c>
    </row>
    <row r="37" spans="1:27">
      <c r="A37" s="40" t="s">
        <v>25</v>
      </c>
      <c r="B37" s="49">
        <v>5</v>
      </c>
      <c r="C37" s="52">
        <v>39.919981961209629</v>
      </c>
      <c r="D37" s="52">
        <v>41.779393728435117</v>
      </c>
      <c r="E37" s="52">
        <v>43.338042548629723</v>
      </c>
      <c r="F37" s="52">
        <v>42.044336274164394</v>
      </c>
      <c r="G37" s="52">
        <v>41.459853518537777</v>
      </c>
      <c r="H37" s="52">
        <v>40.20060448305928</v>
      </c>
      <c r="I37" s="52">
        <v>40.000876492577405</v>
      </c>
      <c r="J37" s="52">
        <v>42.21516505983913</v>
      </c>
      <c r="K37" s="52">
        <v>43.319705107212229</v>
      </c>
      <c r="L37" s="52">
        <v>43.229559890593215</v>
      </c>
      <c r="M37" s="52">
        <v>43.837134403750333</v>
      </c>
      <c r="N37" s="52">
        <v>43.109313677104744</v>
      </c>
      <c r="O37" s="52">
        <v>41.249955224171131</v>
      </c>
      <c r="P37" s="42">
        <v>39.241545855213985</v>
      </c>
      <c r="Q37" s="42">
        <v>38.37504580270479</v>
      </c>
      <c r="R37" s="42">
        <v>37.597360913040127</v>
      </c>
      <c r="S37" s="42">
        <v>36.2144092821556</v>
      </c>
      <c r="Z37" s="42" t="b">
        <f t="shared" si="0"/>
        <v>1</v>
      </c>
      <c r="AA37" s="267" t="s">
        <v>25</v>
      </c>
    </row>
    <row r="38" spans="1:27">
      <c r="A38" s="40" t="s">
        <v>26</v>
      </c>
      <c r="B38" s="49">
        <v>6</v>
      </c>
      <c r="C38" s="52">
        <v>42.12387724705863</v>
      </c>
      <c r="D38" s="52">
        <v>42.587994857391138</v>
      </c>
      <c r="E38" s="52">
        <v>44.108449355847718</v>
      </c>
      <c r="F38" s="52">
        <v>42.807815314652217</v>
      </c>
      <c r="G38" s="52">
        <v>43.258114941303646</v>
      </c>
      <c r="H38" s="52">
        <v>45.663979287267573</v>
      </c>
      <c r="I38" s="52">
        <v>45.376166170556253</v>
      </c>
      <c r="J38" s="52">
        <v>44.286542607049029</v>
      </c>
      <c r="K38" s="52">
        <v>43.938577764436985</v>
      </c>
      <c r="L38" s="52">
        <v>44.473377408260014</v>
      </c>
      <c r="M38" s="52">
        <v>43.603103064442365</v>
      </c>
      <c r="N38" s="52">
        <v>43.687615258573025</v>
      </c>
      <c r="O38" s="52">
        <v>46.09525895863873</v>
      </c>
      <c r="P38" s="42">
        <v>44.258278677199648</v>
      </c>
      <c r="Q38" s="42">
        <v>40.594580112235178</v>
      </c>
      <c r="R38" s="42">
        <v>41.633121963504635</v>
      </c>
      <c r="S38" s="42">
        <v>43.599540139223699</v>
      </c>
      <c r="Z38" s="42" t="b">
        <f t="shared" si="0"/>
        <v>1</v>
      </c>
      <c r="AA38" s="267" t="s">
        <v>26</v>
      </c>
    </row>
    <row r="39" spans="1:27">
      <c r="A39" s="40" t="s">
        <v>27</v>
      </c>
      <c r="B39" s="49">
        <v>7</v>
      </c>
      <c r="C39" s="52">
        <v>40.114122444574967</v>
      </c>
      <c r="D39" s="52">
        <v>39.178735172162327</v>
      </c>
      <c r="E39" s="52">
        <v>41.493611841396358</v>
      </c>
      <c r="F39" s="52">
        <v>44.339788785126359</v>
      </c>
      <c r="G39" s="52">
        <v>43.585979912492554</v>
      </c>
      <c r="H39" s="52">
        <v>40.451256493960614</v>
      </c>
      <c r="I39" s="52">
        <v>40.82108623315014</v>
      </c>
      <c r="J39" s="52">
        <v>41.730671706800671</v>
      </c>
      <c r="K39" s="52">
        <v>40.525260348778183</v>
      </c>
      <c r="L39" s="52">
        <v>39.6760024374952</v>
      </c>
      <c r="M39" s="52">
        <v>38.997640745678908</v>
      </c>
      <c r="N39" s="52">
        <v>40.151145327312506</v>
      </c>
      <c r="O39" s="52">
        <v>41.895568381220492</v>
      </c>
      <c r="P39" s="42">
        <v>41.995750978076032</v>
      </c>
      <c r="Q39" s="42">
        <v>40.905896398802462</v>
      </c>
      <c r="R39" s="42">
        <v>38.690300643429637</v>
      </c>
      <c r="S39" s="42">
        <v>39.009400678799203</v>
      </c>
      <c r="Z39" s="42" t="b">
        <f t="shared" si="0"/>
        <v>1</v>
      </c>
      <c r="AA39" s="267" t="s">
        <v>27</v>
      </c>
    </row>
    <row r="40" spans="1:27">
      <c r="A40" s="40" t="s">
        <v>28</v>
      </c>
      <c r="B40" s="49">
        <v>8</v>
      </c>
      <c r="C40" s="52">
        <v>42.997927285988922</v>
      </c>
      <c r="D40" s="52">
        <v>41.644893566166097</v>
      </c>
      <c r="E40" s="52">
        <v>41.054139218720628</v>
      </c>
      <c r="F40" s="52">
        <v>40.716003521872942</v>
      </c>
      <c r="G40" s="52">
        <v>42.257788037243444</v>
      </c>
      <c r="H40" s="52">
        <v>43.097961943844197</v>
      </c>
      <c r="I40" s="52">
        <v>41.62080228576334</v>
      </c>
      <c r="J40" s="52">
        <v>40.201684886016999</v>
      </c>
      <c r="K40" s="52">
        <v>41.613436591894136</v>
      </c>
      <c r="L40" s="52">
        <v>44.594296400331281</v>
      </c>
      <c r="M40" s="52">
        <v>45.600174088967229</v>
      </c>
      <c r="N40" s="52">
        <v>44.59729094563567</v>
      </c>
      <c r="O40" s="52">
        <v>42.070840998922911</v>
      </c>
      <c r="P40" s="42">
        <v>41.881840441312228</v>
      </c>
      <c r="Q40" s="42">
        <v>42.845761800104533</v>
      </c>
      <c r="R40" s="42">
        <v>41.970357889287563</v>
      </c>
      <c r="S40" s="42">
        <v>39.739603792592597</v>
      </c>
      <c r="Z40" s="42" t="b">
        <f t="shared" si="0"/>
        <v>1</v>
      </c>
      <c r="AA40" s="267" t="s">
        <v>28</v>
      </c>
    </row>
    <row r="41" spans="1:27">
      <c r="A41" s="40" t="s">
        <v>29</v>
      </c>
      <c r="B41" s="49">
        <v>9</v>
      </c>
      <c r="C41" s="52">
        <v>47.127633639231107</v>
      </c>
      <c r="D41" s="52">
        <v>45.759721201704295</v>
      </c>
      <c r="E41" s="52">
        <v>44.931132840202253</v>
      </c>
      <c r="F41" s="52">
        <v>44.351484453742216</v>
      </c>
      <c r="G41" s="52">
        <v>44.027874112700715</v>
      </c>
      <c r="H41" s="52">
        <v>45.158077287899033</v>
      </c>
      <c r="I41" s="52">
        <v>45.168977677128893</v>
      </c>
      <c r="J41" s="52">
        <v>44.031099931308837</v>
      </c>
      <c r="K41" s="52">
        <v>44.658460740915267</v>
      </c>
      <c r="L41" s="52">
        <v>47.599265478911377</v>
      </c>
      <c r="M41" s="52">
        <v>47.414344808293812</v>
      </c>
      <c r="N41" s="52">
        <v>44.630713109724006</v>
      </c>
      <c r="O41" s="52">
        <v>42.298498589330258</v>
      </c>
      <c r="P41" s="42">
        <v>43.077665980366803</v>
      </c>
      <c r="Q41" s="42">
        <v>44.510941923423104</v>
      </c>
      <c r="R41" s="42">
        <v>43.574269578711188</v>
      </c>
      <c r="S41" s="42">
        <v>43.310112654764801</v>
      </c>
      <c r="Z41" s="42" t="b">
        <f t="shared" si="0"/>
        <v>1</v>
      </c>
      <c r="AA41" s="267" t="s">
        <v>29</v>
      </c>
    </row>
    <row r="42" spans="1:27" ht="19.5" customHeight="1">
      <c r="A42" s="40" t="s">
        <v>30</v>
      </c>
      <c r="B42" s="49">
        <v>10</v>
      </c>
      <c r="C42" s="52">
        <v>43.730638083756837</v>
      </c>
      <c r="D42" s="52">
        <v>43.876264041622385</v>
      </c>
      <c r="E42" s="52">
        <v>43.780929900891486</v>
      </c>
      <c r="F42" s="52">
        <v>43.001147408866473</v>
      </c>
      <c r="G42" s="52">
        <v>43.021742448096177</v>
      </c>
      <c r="H42" s="52">
        <v>43.115453171314819</v>
      </c>
      <c r="I42" s="52">
        <v>42.982153422600121</v>
      </c>
      <c r="J42" s="52">
        <v>42.448363225716278</v>
      </c>
      <c r="K42" s="52">
        <v>42.894290433484471</v>
      </c>
      <c r="L42" s="52">
        <v>44.21990555126191</v>
      </c>
      <c r="M42" s="52">
        <v>44.249142340638599</v>
      </c>
      <c r="N42" s="52">
        <v>43.520397104869176</v>
      </c>
      <c r="O42" s="52">
        <v>42.711424845301998</v>
      </c>
      <c r="P42" s="42">
        <v>42.51908923762727</v>
      </c>
      <c r="Q42" s="42">
        <v>42.139405315346039</v>
      </c>
      <c r="R42" s="42">
        <v>41.336421848900592</v>
      </c>
      <c r="S42" s="42">
        <v>41.4521144667778</v>
      </c>
      <c r="Z42" s="42" t="b">
        <f t="shared" si="0"/>
        <v>1</v>
      </c>
      <c r="AA42" s="267" t="s">
        <v>30</v>
      </c>
    </row>
    <row r="43" spans="1:27" ht="19.5" customHeight="1">
      <c r="A43" s="47" t="s">
        <v>31</v>
      </c>
      <c r="B43" s="49">
        <v>11</v>
      </c>
      <c r="C43" s="53">
        <v>43.176159236443979</v>
      </c>
      <c r="D43" s="53">
        <v>43.165985019775903</v>
      </c>
      <c r="E43" s="53">
        <v>43.436325627658007</v>
      </c>
      <c r="F43" s="53">
        <v>43.203020682405203</v>
      </c>
      <c r="G43" s="53">
        <v>43.106840286738574</v>
      </c>
      <c r="H43" s="53">
        <v>42.717833696412171</v>
      </c>
      <c r="I43" s="53">
        <v>42.664220806070183</v>
      </c>
      <c r="J43" s="53">
        <v>42.341460441386779</v>
      </c>
      <c r="K43" s="53">
        <v>42.534648526067635</v>
      </c>
      <c r="L43" s="53">
        <v>43.523643862106638</v>
      </c>
      <c r="M43" s="53">
        <v>43.440090060574128</v>
      </c>
      <c r="N43" s="53">
        <v>43.006685652254696</v>
      </c>
      <c r="O43" s="53">
        <v>42.587423302635003</v>
      </c>
      <c r="P43" s="42">
        <v>42.438868100533512</v>
      </c>
      <c r="Q43" s="42">
        <v>41.95179303836322</v>
      </c>
      <c r="R43" s="42">
        <v>40.931550096183493</v>
      </c>
      <c r="S43" s="42">
        <v>41.072213874083197</v>
      </c>
      <c r="Z43" s="42" t="b">
        <f t="shared" si="0"/>
        <v>1</v>
      </c>
      <c r="AA43" s="271" t="s">
        <v>31</v>
      </c>
    </row>
    <row r="44" spans="1:27" ht="19.5" customHeight="1">
      <c r="A44" s="16" t="s">
        <v>32</v>
      </c>
      <c r="B44" s="49">
        <v>12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  <c r="Z44" s="42" t="b">
        <f t="shared" si="0"/>
        <v>1</v>
      </c>
      <c r="AA44" s="185" t="s">
        <v>372</v>
      </c>
    </row>
    <row r="45" spans="1:27" ht="12.75" customHeight="1">
      <c r="A45" s="21" t="s">
        <v>33</v>
      </c>
      <c r="B45" s="49">
        <v>13</v>
      </c>
      <c r="C45" s="52">
        <v>41.338076153246639</v>
      </c>
      <c r="D45" s="52">
        <v>41.551255732509453</v>
      </c>
      <c r="E45" s="52">
        <v>43.053011985403963</v>
      </c>
      <c r="F45" s="52">
        <v>43.506167389026579</v>
      </c>
      <c r="G45" s="52">
        <v>43.383068598024565</v>
      </c>
      <c r="H45" s="52">
        <v>41.779329489803729</v>
      </c>
      <c r="I45" s="52">
        <v>41.801401119348391</v>
      </c>
      <c r="J45" s="52">
        <v>42.521441057112668</v>
      </c>
      <c r="K45" s="52">
        <v>41.517209003406968</v>
      </c>
      <c r="L45" s="52">
        <v>40.836698810849597</v>
      </c>
      <c r="M45" s="52">
        <v>40.957517752257857</v>
      </c>
      <c r="N45" s="52">
        <v>41.821436363124548</v>
      </c>
      <c r="O45" s="52">
        <v>41.86940558762462</v>
      </c>
      <c r="P45" s="42">
        <v>41.933219747110407</v>
      </c>
      <c r="Q45" s="42">
        <v>42.01112430870851</v>
      </c>
      <c r="R45" s="42">
        <v>40.768724876820443</v>
      </c>
      <c r="S45" s="42">
        <v>41.295276846132701</v>
      </c>
      <c r="Z45" s="42" t="b">
        <f t="shared" si="0"/>
        <v>1</v>
      </c>
      <c r="AA45" s="188" t="s">
        <v>33</v>
      </c>
    </row>
    <row r="46" spans="1:27" ht="12.75" customHeight="1">
      <c r="A46" s="21" t="s">
        <v>34</v>
      </c>
      <c r="B46" s="49">
        <v>14</v>
      </c>
      <c r="C46" s="52">
        <v>45.549647981535372</v>
      </c>
      <c r="D46" s="52">
        <v>45.459845842081315</v>
      </c>
      <c r="E46" s="52">
        <v>45.084210854189735</v>
      </c>
      <c r="F46" s="52">
        <v>44.470659860741286</v>
      </c>
      <c r="G46" s="52">
        <v>44.672806376146525</v>
      </c>
      <c r="H46" s="52">
        <v>44.623158688964537</v>
      </c>
      <c r="I46" s="52">
        <v>44.245600945229235</v>
      </c>
      <c r="J46" s="52">
        <v>43.692329805037481</v>
      </c>
      <c r="K46" s="52">
        <v>44.922778652894131</v>
      </c>
      <c r="L46" s="52">
        <v>46.942872248744408</v>
      </c>
      <c r="M46" s="52">
        <v>46.506595217363007</v>
      </c>
      <c r="N46" s="52">
        <v>45.2443803389124</v>
      </c>
      <c r="O46" s="52">
        <v>44.207056047442336</v>
      </c>
      <c r="P46" s="42">
        <v>44.012958065093841</v>
      </c>
      <c r="Q46" s="42">
        <v>43.032359639227579</v>
      </c>
      <c r="R46" s="42">
        <v>41.462866337790622</v>
      </c>
      <c r="S46" s="42">
        <v>41.769510088140599</v>
      </c>
      <c r="Z46" s="42" t="b">
        <f t="shared" si="0"/>
        <v>1</v>
      </c>
      <c r="AA46" s="188" t="s">
        <v>34</v>
      </c>
    </row>
    <row r="47" spans="1:27" ht="12.75" customHeight="1">
      <c r="A47" s="21" t="s">
        <v>35</v>
      </c>
      <c r="B47" s="49">
        <v>15</v>
      </c>
      <c r="C47" s="52">
        <v>42.471512543374601</v>
      </c>
      <c r="D47" s="52">
        <v>41.309836881628527</v>
      </c>
      <c r="E47" s="52">
        <v>41.8813475464992</v>
      </c>
      <c r="F47" s="52">
        <v>41.924038202634222</v>
      </c>
      <c r="G47" s="52">
        <v>40.311852847877198</v>
      </c>
      <c r="H47" s="52">
        <v>41.455978456938389</v>
      </c>
      <c r="I47" s="52">
        <v>42.681901398421466</v>
      </c>
      <c r="J47" s="52">
        <v>40.899540642122403</v>
      </c>
      <c r="K47" s="52">
        <v>41.258399675573095</v>
      </c>
      <c r="L47" s="52">
        <v>43.80983582456831</v>
      </c>
      <c r="M47" s="52">
        <v>44.471482434364219</v>
      </c>
      <c r="N47" s="52">
        <v>44.068027862012755</v>
      </c>
      <c r="O47" s="52">
        <v>43.945730234224769</v>
      </c>
      <c r="P47" s="42">
        <v>43.457702216929512</v>
      </c>
      <c r="Q47" s="42">
        <v>41.824014932428504</v>
      </c>
      <c r="R47" s="42">
        <v>42.425973344704715</v>
      </c>
      <c r="S47" s="42">
        <v>43.382206612214802</v>
      </c>
      <c r="Z47" s="42" t="b">
        <f t="shared" si="0"/>
        <v>1</v>
      </c>
      <c r="AA47" s="188" t="s">
        <v>35</v>
      </c>
    </row>
    <row r="48" spans="1:27" ht="12.75" customHeight="1">
      <c r="A48" s="21" t="s">
        <v>36</v>
      </c>
      <c r="B48" s="49">
        <v>16</v>
      </c>
      <c r="C48" s="52">
        <v>39.309741010848725</v>
      </c>
      <c r="D48" s="52">
        <v>39.492025581684402</v>
      </c>
      <c r="E48" s="52">
        <v>37.671521067836238</v>
      </c>
      <c r="F48" s="52">
        <v>36.495984281979368</v>
      </c>
      <c r="G48" s="52">
        <v>36.453148069528588</v>
      </c>
      <c r="H48" s="52">
        <v>38.564069338097326</v>
      </c>
      <c r="I48" s="52">
        <v>38.027263329331689</v>
      </c>
      <c r="J48" s="52">
        <v>35.268349484666004</v>
      </c>
      <c r="K48" s="52">
        <v>36.067063304768205</v>
      </c>
      <c r="L48" s="52">
        <v>37.629180894624838</v>
      </c>
      <c r="M48" s="52">
        <v>37.69745421890601</v>
      </c>
      <c r="N48" s="52">
        <v>35.410601242214952</v>
      </c>
      <c r="O48" s="52">
        <v>35.387892957073795</v>
      </c>
      <c r="P48" s="42">
        <v>34.915620111333816</v>
      </c>
      <c r="Q48" s="42">
        <v>36.095309346983498</v>
      </c>
      <c r="R48" s="42">
        <v>37.411214928924004</v>
      </c>
      <c r="S48" s="42">
        <v>34.167853006950097</v>
      </c>
      <c r="Z48" s="42" t="b">
        <f t="shared" si="0"/>
        <v>1</v>
      </c>
      <c r="AA48" s="188" t="s">
        <v>36</v>
      </c>
    </row>
    <row r="49" spans="1:27" ht="19.5" customHeight="1">
      <c r="A49" s="22" t="s">
        <v>37</v>
      </c>
      <c r="B49" s="49">
        <v>17</v>
      </c>
      <c r="C49" s="53">
        <v>43.176159236443965</v>
      </c>
      <c r="D49" s="53">
        <v>43.165985019775924</v>
      </c>
      <c r="E49" s="53">
        <v>43.436325627657958</v>
      </c>
      <c r="F49" s="53">
        <v>43.203020682405196</v>
      </c>
      <c r="G49" s="53">
        <v>43.10684028673861</v>
      </c>
      <c r="H49" s="53">
        <v>42.717833696412157</v>
      </c>
      <c r="I49" s="53">
        <v>42.664220806070226</v>
      </c>
      <c r="J49" s="53">
        <v>42.341460441386744</v>
      </c>
      <c r="K49" s="53">
        <v>42.534648526067642</v>
      </c>
      <c r="L49" s="53">
        <v>43.523643862106631</v>
      </c>
      <c r="M49" s="53">
        <v>43.440090060574114</v>
      </c>
      <c r="N49" s="53">
        <v>43.006685652254703</v>
      </c>
      <c r="O49" s="53">
        <v>42.587423302635067</v>
      </c>
      <c r="P49" s="42">
        <v>42.438868100533547</v>
      </c>
      <c r="Q49" s="42">
        <v>41.951793038363199</v>
      </c>
      <c r="R49" s="42">
        <v>40.931550096183507</v>
      </c>
      <c r="S49" s="42">
        <v>41.072213874083197</v>
      </c>
      <c r="Z49" s="42" t="b">
        <f t="shared" si="0"/>
        <v>1</v>
      </c>
      <c r="AA49" s="189" t="s">
        <v>37</v>
      </c>
    </row>
    <row r="50" spans="1:27" ht="18.75" customHeight="1">
      <c r="A50" s="21"/>
      <c r="B50" s="21"/>
      <c r="C50" s="305" t="s">
        <v>5</v>
      </c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Z50" s="42" t="b">
        <f t="shared" si="0"/>
        <v>1</v>
      </c>
      <c r="AA50" s="188"/>
    </row>
    <row r="51" spans="1:27" ht="18.75" customHeight="1">
      <c r="A51" s="46"/>
      <c r="B51" s="46"/>
      <c r="C51" s="302" t="s">
        <v>57</v>
      </c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Z51" s="42" t="b">
        <f t="shared" si="0"/>
        <v>1</v>
      </c>
    </row>
    <row r="52" spans="1:27" ht="30" customHeight="1">
      <c r="A52" s="47"/>
      <c r="B52" s="47"/>
      <c r="C52" s="48" t="s">
        <v>7</v>
      </c>
      <c r="D52" s="48" t="s">
        <v>8</v>
      </c>
      <c r="E52" s="48" t="s">
        <v>9</v>
      </c>
      <c r="F52" s="48" t="s">
        <v>10</v>
      </c>
      <c r="G52" s="48" t="s">
        <v>11</v>
      </c>
      <c r="H52" s="48" t="s">
        <v>12</v>
      </c>
      <c r="I52" s="48" t="s">
        <v>13</v>
      </c>
      <c r="J52" s="48" t="s">
        <v>14</v>
      </c>
      <c r="K52" s="48" t="s">
        <v>15</v>
      </c>
      <c r="L52" s="48" t="s">
        <v>16</v>
      </c>
      <c r="M52" s="48" t="s">
        <v>17</v>
      </c>
      <c r="N52" s="48" t="s">
        <v>18</v>
      </c>
      <c r="O52" s="48" t="s">
        <v>19</v>
      </c>
      <c r="P52" s="42" t="s">
        <v>242</v>
      </c>
      <c r="Q52" s="42" t="s">
        <v>244</v>
      </c>
      <c r="R52" s="42" t="s">
        <v>373</v>
      </c>
      <c r="S52" s="42" t="s">
        <v>432</v>
      </c>
      <c r="Z52" s="42" t="b">
        <f t="shared" si="0"/>
        <v>1</v>
      </c>
      <c r="AA52" s="271"/>
    </row>
    <row r="53" spans="1:27" ht="19.5" customHeight="1">
      <c r="A53" s="16" t="s">
        <v>20</v>
      </c>
      <c r="B53" s="16"/>
      <c r="C53" s="49">
        <v>1</v>
      </c>
      <c r="D53" s="49">
        <v>2</v>
      </c>
      <c r="E53" s="49">
        <v>3</v>
      </c>
      <c r="F53" s="49">
        <v>4</v>
      </c>
      <c r="G53" s="49">
        <v>5</v>
      </c>
      <c r="H53" s="49">
        <v>6</v>
      </c>
      <c r="I53" s="49">
        <v>7</v>
      </c>
      <c r="J53" s="49">
        <v>8</v>
      </c>
      <c r="K53" s="49">
        <v>9</v>
      </c>
      <c r="L53" s="49">
        <v>10</v>
      </c>
      <c r="M53" s="49">
        <v>11</v>
      </c>
      <c r="N53" s="49">
        <v>12</v>
      </c>
      <c r="O53" s="49">
        <v>13</v>
      </c>
      <c r="P53" s="49">
        <v>14</v>
      </c>
      <c r="Q53" s="49">
        <v>15</v>
      </c>
      <c r="R53" s="49">
        <v>16</v>
      </c>
      <c r="S53" s="49">
        <v>17</v>
      </c>
      <c r="Z53" s="42" t="b">
        <f t="shared" si="0"/>
        <v>1</v>
      </c>
      <c r="AA53" s="185" t="s">
        <v>20</v>
      </c>
    </row>
    <row r="54" spans="1:27" ht="12.75" customHeight="1">
      <c r="A54" s="40" t="s">
        <v>21</v>
      </c>
      <c r="B54" s="49">
        <v>1</v>
      </c>
      <c r="C54" s="52">
        <v>19.81787756416054</v>
      </c>
      <c r="D54" s="52">
        <v>21.36488190294968</v>
      </c>
      <c r="E54" s="52">
        <v>25.032910637613416</v>
      </c>
      <c r="F54" s="52">
        <v>24.396955122490631</v>
      </c>
      <c r="G54" s="52">
        <v>24.195033836321731</v>
      </c>
      <c r="H54" s="52">
        <v>25.526849503680882</v>
      </c>
      <c r="I54" s="52">
        <v>25.338151579366482</v>
      </c>
      <c r="J54" s="52">
        <v>28.171111827542912</v>
      </c>
      <c r="K54" s="52">
        <v>29.455170566673459</v>
      </c>
      <c r="L54" s="52">
        <v>30.017986923775752</v>
      </c>
      <c r="M54" s="52">
        <v>27.041567386200128</v>
      </c>
      <c r="N54" s="52">
        <v>25.687392456347293</v>
      </c>
      <c r="O54" s="52">
        <v>29.147285811177944</v>
      </c>
      <c r="P54" s="42">
        <v>28.565238124199162</v>
      </c>
      <c r="Q54" s="42">
        <v>27.865537539283292</v>
      </c>
      <c r="R54" s="42">
        <v>30.341069014790783</v>
      </c>
      <c r="S54" s="42">
        <v>31.827073609440902</v>
      </c>
      <c r="Z54" s="42" t="b">
        <f t="shared" si="0"/>
        <v>1</v>
      </c>
      <c r="AA54" s="267" t="s">
        <v>21</v>
      </c>
    </row>
    <row r="55" spans="1:27" ht="12.75" customHeight="1">
      <c r="A55" s="40" t="s">
        <v>22</v>
      </c>
      <c r="B55" s="49">
        <v>2</v>
      </c>
      <c r="C55" s="52">
        <v>28.413032820986874</v>
      </c>
      <c r="D55" s="52">
        <v>28.007069781231284</v>
      </c>
      <c r="E55" s="52">
        <v>30.043067039116931</v>
      </c>
      <c r="F55" s="52">
        <v>32.358211682889007</v>
      </c>
      <c r="G55" s="52">
        <v>32.751511829608539</v>
      </c>
      <c r="H55" s="52">
        <v>32.793296082218149</v>
      </c>
      <c r="I55" s="52">
        <v>31.32111186283214</v>
      </c>
      <c r="J55" s="52">
        <v>30.426354329733595</v>
      </c>
      <c r="K55" s="52">
        <v>30.341337346112162</v>
      </c>
      <c r="L55" s="52">
        <v>29.130946449325666</v>
      </c>
      <c r="M55" s="52">
        <v>30.57234072020967</v>
      </c>
      <c r="N55" s="52">
        <v>32.489024650049842</v>
      </c>
      <c r="O55" s="52">
        <v>32.318183736585709</v>
      </c>
      <c r="P55" s="42">
        <v>31.731535522488361</v>
      </c>
      <c r="Q55" s="42">
        <v>33.015929781262784</v>
      </c>
      <c r="R55" s="42">
        <v>34.832907431104729</v>
      </c>
      <c r="S55" s="42">
        <v>33.2983014480414</v>
      </c>
      <c r="Z55" s="42" t="b">
        <f t="shared" si="0"/>
        <v>1</v>
      </c>
      <c r="AA55" s="267" t="s">
        <v>22</v>
      </c>
    </row>
    <row r="56" spans="1:27" ht="12.75" customHeight="1">
      <c r="A56" s="40" t="s">
        <v>23</v>
      </c>
      <c r="B56" s="49">
        <v>3</v>
      </c>
      <c r="C56" s="52">
        <v>25.021254708516604</v>
      </c>
      <c r="D56" s="52">
        <v>25.274334946054367</v>
      </c>
      <c r="E56" s="52">
        <v>26.911028289253256</v>
      </c>
      <c r="F56" s="52">
        <v>29.891095791799142</v>
      </c>
      <c r="G56" s="52">
        <v>30.345831870486805</v>
      </c>
      <c r="H56" s="52">
        <v>29.814112441069856</v>
      </c>
      <c r="I56" s="52">
        <v>30.214104001939447</v>
      </c>
      <c r="J56" s="52">
        <v>31.165976531393994</v>
      </c>
      <c r="K56" s="52">
        <v>31.158127868490734</v>
      </c>
      <c r="L56" s="52">
        <v>30.92662113861422</v>
      </c>
      <c r="M56" s="52">
        <v>31.883894673351922</v>
      </c>
      <c r="N56" s="52">
        <v>32.623130153817002</v>
      </c>
      <c r="O56" s="52">
        <v>32.77578471477058</v>
      </c>
      <c r="P56" s="42">
        <v>32.050032921536967</v>
      </c>
      <c r="Q56" s="42">
        <v>31.252271747033021</v>
      </c>
      <c r="R56" s="42">
        <v>33.605721737995133</v>
      </c>
      <c r="S56" s="42">
        <v>33.714293657979603</v>
      </c>
      <c r="Z56" s="42" t="b">
        <f t="shared" si="0"/>
        <v>1</v>
      </c>
      <c r="AA56" s="267" t="s">
        <v>23</v>
      </c>
    </row>
    <row r="57" spans="1:27" ht="12.75" customHeight="1">
      <c r="A57" s="40" t="s">
        <v>24</v>
      </c>
      <c r="B57" s="49">
        <v>4</v>
      </c>
      <c r="C57" s="52">
        <v>34.181732488364339</v>
      </c>
      <c r="D57" s="52">
        <v>32.930769516326315</v>
      </c>
      <c r="E57" s="52">
        <v>31.735008477142486</v>
      </c>
      <c r="F57" s="52">
        <v>33.102217300400355</v>
      </c>
      <c r="G57" s="52">
        <v>35.157704796196811</v>
      </c>
      <c r="H57" s="52">
        <v>36.684664422890648</v>
      </c>
      <c r="I57" s="52">
        <v>37.4256205999746</v>
      </c>
      <c r="J57" s="52">
        <v>37.975828544677512</v>
      </c>
      <c r="K57" s="52">
        <v>37.196404261840627</v>
      </c>
      <c r="L57" s="52">
        <v>34.386773590435688</v>
      </c>
      <c r="M57" s="52">
        <v>34.380698343384196</v>
      </c>
      <c r="N57" s="52">
        <v>36.100680421284842</v>
      </c>
      <c r="O57" s="52">
        <v>35.541344167957419</v>
      </c>
      <c r="P57" s="42">
        <v>36.718545200254553</v>
      </c>
      <c r="Q57" s="42">
        <v>40.749897965892181</v>
      </c>
      <c r="R57" s="42">
        <v>43.183017792877578</v>
      </c>
      <c r="S57" s="42">
        <v>39.280609131377801</v>
      </c>
      <c r="Z57" s="42" t="b">
        <f t="shared" si="0"/>
        <v>1</v>
      </c>
      <c r="AA57" s="267" t="s">
        <v>24</v>
      </c>
    </row>
    <row r="58" spans="1:27" ht="12.75" customHeight="1">
      <c r="A58" s="40" t="s">
        <v>25</v>
      </c>
      <c r="B58" s="49">
        <v>5</v>
      </c>
      <c r="C58" s="52">
        <v>33.738642570504872</v>
      </c>
      <c r="D58" s="52">
        <v>34.183443245391395</v>
      </c>
      <c r="E58" s="52">
        <v>33.90164589854794</v>
      </c>
      <c r="F58" s="52">
        <v>36.189532487695558</v>
      </c>
      <c r="G58" s="52">
        <v>37.420074689886043</v>
      </c>
      <c r="H58" s="52">
        <v>38.790555815642982</v>
      </c>
      <c r="I58" s="52">
        <v>37.368631445458448</v>
      </c>
      <c r="J58" s="52">
        <v>32.902277676681642</v>
      </c>
      <c r="K58" s="52">
        <v>32.78616793106346</v>
      </c>
      <c r="L58" s="52">
        <v>35.340418586752165</v>
      </c>
      <c r="M58" s="52">
        <v>35.137732707028974</v>
      </c>
      <c r="N58" s="52">
        <v>35.315898214914178</v>
      </c>
      <c r="O58" s="52">
        <v>34.958983067317803</v>
      </c>
      <c r="P58" s="42">
        <v>35.864007028084814</v>
      </c>
      <c r="Q58" s="42">
        <v>37.635747880654023</v>
      </c>
      <c r="R58" s="42">
        <v>36.713774068731588</v>
      </c>
      <c r="S58" s="42">
        <v>37.982907015222203</v>
      </c>
      <c r="Z58" s="42" t="b">
        <f t="shared" si="0"/>
        <v>1</v>
      </c>
      <c r="AA58" s="267" t="s">
        <v>25</v>
      </c>
    </row>
    <row r="59" spans="1:27" ht="12.75" customHeight="1">
      <c r="A59" s="40" t="s">
        <v>26</v>
      </c>
      <c r="B59" s="49">
        <v>6</v>
      </c>
      <c r="C59" s="52">
        <v>37.747448472879988</v>
      </c>
      <c r="D59" s="52">
        <v>37.803191727499602</v>
      </c>
      <c r="E59" s="52">
        <v>38.210447580472881</v>
      </c>
      <c r="F59" s="52">
        <v>39.24828444069982</v>
      </c>
      <c r="G59" s="52">
        <v>39.32965677323827</v>
      </c>
      <c r="H59" s="52">
        <v>37.093126206285945</v>
      </c>
      <c r="I59" s="52">
        <v>37.549326758731382</v>
      </c>
      <c r="J59" s="52">
        <v>39.839019070539088</v>
      </c>
      <c r="K59" s="52">
        <v>38.445567901689415</v>
      </c>
      <c r="L59" s="52">
        <v>37.12266652921236</v>
      </c>
      <c r="M59" s="52">
        <v>38.252799920138976</v>
      </c>
      <c r="N59" s="52">
        <v>37.880296942562282</v>
      </c>
      <c r="O59" s="52">
        <v>37.006447610011499</v>
      </c>
      <c r="P59" s="42">
        <v>38.912188658560467</v>
      </c>
      <c r="Q59" s="42">
        <v>42.317632150207146</v>
      </c>
      <c r="R59" s="42">
        <v>42.906342668096251</v>
      </c>
      <c r="S59" s="42">
        <v>41.7058019080416</v>
      </c>
      <c r="Z59" s="42" t="b">
        <f t="shared" si="0"/>
        <v>1</v>
      </c>
      <c r="AA59" s="267" t="s">
        <v>26</v>
      </c>
    </row>
    <row r="60" spans="1:27" ht="12.75" customHeight="1">
      <c r="A60" s="40" t="s">
        <v>27</v>
      </c>
      <c r="B60" s="49">
        <v>7</v>
      </c>
      <c r="C60" s="52">
        <v>19.379234642350863</v>
      </c>
      <c r="D60" s="52">
        <v>19.111565824326597</v>
      </c>
      <c r="E60" s="52">
        <v>18.028417306476506</v>
      </c>
      <c r="F60" s="52">
        <v>17.333718847274728</v>
      </c>
      <c r="G60" s="52">
        <v>16.23779778686642</v>
      </c>
      <c r="H60" s="52">
        <v>16.486578598355123</v>
      </c>
      <c r="I60" s="52">
        <v>16.515783523034614</v>
      </c>
      <c r="J60" s="52">
        <v>15.675318195738413</v>
      </c>
      <c r="K60" s="52">
        <v>15.267745643055564</v>
      </c>
      <c r="L60" s="52">
        <v>15.68453840590977</v>
      </c>
      <c r="M60" s="52">
        <v>17.025311005855201</v>
      </c>
      <c r="N60" s="52">
        <v>17.025662274890706</v>
      </c>
      <c r="O60" s="52">
        <v>16.894252246127291</v>
      </c>
      <c r="P60" s="42">
        <v>17.732218286455069</v>
      </c>
      <c r="Q60" s="42">
        <v>17.827553684129036</v>
      </c>
      <c r="R60" s="42">
        <v>16.301100362196578</v>
      </c>
      <c r="S60" s="42">
        <v>15.6372931233859</v>
      </c>
      <c r="Z60" s="42" t="b">
        <f t="shared" si="0"/>
        <v>1</v>
      </c>
      <c r="AA60" s="267" t="s">
        <v>27</v>
      </c>
    </row>
    <row r="61" spans="1:27" ht="12.75" customHeight="1">
      <c r="A61" s="40" t="s">
        <v>28</v>
      </c>
      <c r="B61" s="49">
        <v>8</v>
      </c>
      <c r="C61" s="52">
        <v>38.827993005752276</v>
      </c>
      <c r="D61" s="52">
        <v>40.521226816891811</v>
      </c>
      <c r="E61" s="52">
        <v>41.075129871150267</v>
      </c>
      <c r="F61" s="52">
        <v>41.029964585454763</v>
      </c>
      <c r="G61" s="52">
        <v>40.178627887197365</v>
      </c>
      <c r="H61" s="52">
        <v>39.547565974979591</v>
      </c>
      <c r="I61" s="52">
        <v>38.978693459701219</v>
      </c>
      <c r="J61" s="52">
        <v>41.910184126800374</v>
      </c>
      <c r="K61" s="52">
        <v>43.067821874469473</v>
      </c>
      <c r="L61" s="52">
        <v>39.515584718021429</v>
      </c>
      <c r="M61" s="52">
        <v>37.693072111382094</v>
      </c>
      <c r="N61" s="52">
        <v>37.48217932542083</v>
      </c>
      <c r="O61" s="52">
        <v>39.850291389994133</v>
      </c>
      <c r="P61" s="42">
        <v>42.502055078980838</v>
      </c>
      <c r="Q61" s="42">
        <v>41.598530893845094</v>
      </c>
      <c r="R61" s="42">
        <v>41.655302155468469</v>
      </c>
      <c r="S61" s="42">
        <v>44.169861385863399</v>
      </c>
      <c r="Z61" s="42" t="b">
        <f t="shared" si="0"/>
        <v>1</v>
      </c>
      <c r="AA61" s="267" t="s">
        <v>28</v>
      </c>
    </row>
    <row r="62" spans="1:27" ht="12.75" customHeight="1">
      <c r="A62" s="40" t="s">
        <v>29</v>
      </c>
      <c r="B62" s="49">
        <v>9</v>
      </c>
      <c r="C62" s="52">
        <v>34.163646642459561</v>
      </c>
      <c r="D62" s="52">
        <v>35.126299090071065</v>
      </c>
      <c r="E62" s="52">
        <v>36.777598006408908</v>
      </c>
      <c r="F62" s="52">
        <v>36.911659617217325</v>
      </c>
      <c r="G62" s="52">
        <v>36.711934761122571</v>
      </c>
      <c r="H62" s="52">
        <v>37.097313925599359</v>
      </c>
      <c r="I62" s="52">
        <v>37.61782561488895</v>
      </c>
      <c r="J62" s="52">
        <v>38.022759057753269</v>
      </c>
      <c r="K62" s="52">
        <v>38.488094758193789</v>
      </c>
      <c r="L62" s="52">
        <v>35.850013696287348</v>
      </c>
      <c r="M62" s="52">
        <v>35.626953578378085</v>
      </c>
      <c r="N62" s="52">
        <v>37.803377072853088</v>
      </c>
      <c r="O62" s="52">
        <v>39.35446696147536</v>
      </c>
      <c r="P62" s="42">
        <v>39.02677861606923</v>
      </c>
      <c r="Q62" s="42">
        <v>38.846141179686548</v>
      </c>
      <c r="R62" s="42">
        <v>40.992359239525342</v>
      </c>
      <c r="S62" s="42">
        <v>41.471539490380401</v>
      </c>
      <c r="Z62" s="42" t="b">
        <f t="shared" si="0"/>
        <v>1</v>
      </c>
      <c r="AA62" s="267" t="s">
        <v>29</v>
      </c>
    </row>
    <row r="63" spans="1:27" ht="19.5" customHeight="1">
      <c r="A63" s="40" t="s">
        <v>30</v>
      </c>
      <c r="B63" s="49">
        <v>10</v>
      </c>
      <c r="C63" s="52">
        <v>32.539868958825423</v>
      </c>
      <c r="D63" s="52">
        <v>32.977919676003545</v>
      </c>
      <c r="E63" s="52">
        <v>33.963882208534635</v>
      </c>
      <c r="F63" s="52">
        <v>35.205447380610842</v>
      </c>
      <c r="G63" s="52">
        <v>35.476315864829154</v>
      </c>
      <c r="H63" s="52">
        <v>35.46328261695654</v>
      </c>
      <c r="I63" s="52">
        <v>35.200006157063228</v>
      </c>
      <c r="J63" s="52">
        <v>35.744252149356392</v>
      </c>
      <c r="K63" s="52">
        <v>35.81150639854755</v>
      </c>
      <c r="L63" s="52">
        <v>34.514063401236506</v>
      </c>
      <c r="M63" s="52">
        <v>34.442069644451514</v>
      </c>
      <c r="N63" s="52">
        <v>35.131102295234179</v>
      </c>
      <c r="O63" s="52">
        <v>35.752881593339659</v>
      </c>
      <c r="P63" s="42">
        <v>36.465056549064592</v>
      </c>
      <c r="Q63" s="42">
        <v>37.424155633602005</v>
      </c>
      <c r="R63" s="42">
        <v>38.611961302756491</v>
      </c>
      <c r="S63" s="42">
        <v>38.5718739393945</v>
      </c>
      <c r="Z63" s="42" t="b">
        <f t="shared" si="0"/>
        <v>1</v>
      </c>
      <c r="AA63" s="267" t="s">
        <v>30</v>
      </c>
    </row>
    <row r="64" spans="1:27" ht="19.5" customHeight="1">
      <c r="A64" s="47" t="s">
        <v>31</v>
      </c>
      <c r="B64" s="49">
        <v>11</v>
      </c>
      <c r="C64" s="53">
        <v>30.522099903261285</v>
      </c>
      <c r="D64" s="53">
        <v>30.881289612827732</v>
      </c>
      <c r="E64" s="53">
        <v>31.563066424120521</v>
      </c>
      <c r="F64" s="53">
        <v>32.510308557918748</v>
      </c>
      <c r="G64" s="53">
        <v>32.574778107372971</v>
      </c>
      <c r="H64" s="53">
        <v>32.631094156023316</v>
      </c>
      <c r="I64" s="53">
        <v>32.45121434769036</v>
      </c>
      <c r="J64" s="53">
        <v>32.754910821471803</v>
      </c>
      <c r="K64" s="53">
        <v>32.692762845513997</v>
      </c>
      <c r="L64" s="53">
        <v>31.628817710253948</v>
      </c>
      <c r="M64" s="53">
        <v>31.758824093995379</v>
      </c>
      <c r="N64" s="53">
        <v>32.370557074176247</v>
      </c>
      <c r="O64" s="53">
        <v>32.88656964437186</v>
      </c>
      <c r="P64" s="42">
        <v>33.593549337440685</v>
      </c>
      <c r="Q64" s="42">
        <v>34.443582843606471</v>
      </c>
      <c r="R64" s="42">
        <v>35.198271349720429</v>
      </c>
      <c r="S64" s="42">
        <v>35.004996441063597</v>
      </c>
      <c r="Z64" s="42" t="b">
        <f t="shared" si="0"/>
        <v>1</v>
      </c>
      <c r="AA64" s="271" t="s">
        <v>31</v>
      </c>
    </row>
    <row r="65" spans="1:27" ht="19.5" customHeight="1">
      <c r="A65" s="16" t="s">
        <v>32</v>
      </c>
      <c r="B65" s="49">
        <v>12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Z65" s="42" t="b">
        <f t="shared" si="0"/>
        <v>1</v>
      </c>
      <c r="AA65" s="185" t="s">
        <v>372</v>
      </c>
    </row>
    <row r="66" spans="1:27" ht="12.75" customHeight="1">
      <c r="A66" s="21" t="s">
        <v>33</v>
      </c>
      <c r="B66" s="49">
        <v>13</v>
      </c>
      <c r="C66" s="52">
        <v>23.738879522833795</v>
      </c>
      <c r="D66" s="52">
        <v>24.11121789855191</v>
      </c>
      <c r="E66" s="52">
        <v>24.249023883153626</v>
      </c>
      <c r="F66" s="52">
        <v>24.574111069208641</v>
      </c>
      <c r="G66" s="52">
        <v>24.261383904008905</v>
      </c>
      <c r="H66" s="52">
        <v>24.527969295263368</v>
      </c>
      <c r="I66" s="52">
        <v>24.106888606920915</v>
      </c>
      <c r="J66" s="52">
        <v>23.841509631497161</v>
      </c>
      <c r="K66" s="52">
        <v>23.455602387429327</v>
      </c>
      <c r="L66" s="52">
        <v>23.19056312701224</v>
      </c>
      <c r="M66" s="52">
        <v>24.537834933942904</v>
      </c>
      <c r="N66" s="52">
        <v>24.625154878662475</v>
      </c>
      <c r="O66" s="52">
        <v>25.05298763239605</v>
      </c>
      <c r="P66" s="42">
        <v>25.377036648356317</v>
      </c>
      <c r="Q66" s="42">
        <v>24.849205328872607</v>
      </c>
      <c r="R66" s="42">
        <v>25.38817427353554</v>
      </c>
      <c r="S66" s="42">
        <v>24.740892706680601</v>
      </c>
      <c r="Z66" s="42" t="b">
        <f t="shared" si="0"/>
        <v>1</v>
      </c>
      <c r="AA66" s="188" t="s">
        <v>33</v>
      </c>
    </row>
    <row r="67" spans="1:27" ht="12.75" customHeight="1">
      <c r="A67" s="21" t="s">
        <v>34</v>
      </c>
      <c r="B67" s="49">
        <v>14</v>
      </c>
      <c r="C67" s="52">
        <v>30.891178726652313</v>
      </c>
      <c r="D67" s="52">
        <v>31.462985017144398</v>
      </c>
      <c r="E67" s="52">
        <v>32.110846275110724</v>
      </c>
      <c r="F67" s="52">
        <v>33.41012802897616</v>
      </c>
      <c r="G67" s="52">
        <v>33.783103800522611</v>
      </c>
      <c r="H67" s="52">
        <v>33.748106642691859</v>
      </c>
      <c r="I67" s="52">
        <v>33.171447720619128</v>
      </c>
      <c r="J67" s="52">
        <v>33.603839430150671</v>
      </c>
      <c r="K67" s="52">
        <v>33.681383346185335</v>
      </c>
      <c r="L67" s="52">
        <v>31.645039416516706</v>
      </c>
      <c r="M67" s="52">
        <v>31.590313377553535</v>
      </c>
      <c r="N67" s="52">
        <v>32.717911338143686</v>
      </c>
      <c r="O67" s="52">
        <v>33.25368980378731</v>
      </c>
      <c r="P67" s="42">
        <v>34.318383294062656</v>
      </c>
      <c r="Q67" s="42">
        <v>36.337669734422533</v>
      </c>
      <c r="R67" s="42">
        <v>37.712070447132731</v>
      </c>
      <c r="S67" s="42">
        <v>37.449566326555697</v>
      </c>
      <c r="Z67" s="42" t="b">
        <f t="shared" si="0"/>
        <v>1</v>
      </c>
      <c r="AA67" s="188" t="s">
        <v>34</v>
      </c>
    </row>
    <row r="68" spans="1:27" ht="12.75" customHeight="1">
      <c r="A68" s="21" t="s">
        <v>35</v>
      </c>
      <c r="B68" s="49">
        <v>15</v>
      </c>
      <c r="C68" s="52">
        <v>40.679501690360517</v>
      </c>
      <c r="D68" s="52">
        <v>40.594164456727938</v>
      </c>
      <c r="E68" s="52">
        <v>40.789885641426025</v>
      </c>
      <c r="F68" s="52">
        <v>42.228470906710513</v>
      </c>
      <c r="G68" s="52">
        <v>43.445434051582538</v>
      </c>
      <c r="H68" s="52">
        <v>43.74009975702559</v>
      </c>
      <c r="I68" s="52">
        <v>44.50389010929544</v>
      </c>
      <c r="J68" s="52">
        <v>45.29530610479889</v>
      </c>
      <c r="K68" s="52">
        <v>43.936721831470948</v>
      </c>
      <c r="L68" s="52">
        <v>42.506595765028727</v>
      </c>
      <c r="M68" s="52">
        <v>41.440835313639688</v>
      </c>
      <c r="N68" s="52">
        <v>41.291559770486245</v>
      </c>
      <c r="O68" s="52">
        <v>42.093264157778592</v>
      </c>
      <c r="P68" s="42">
        <v>42.849605559898507</v>
      </c>
      <c r="Q68" s="42">
        <v>44.594523186357947</v>
      </c>
      <c r="R68" s="42">
        <v>43.804735196196326</v>
      </c>
      <c r="S68" s="42">
        <v>42.618947522867899</v>
      </c>
      <c r="Z68" s="42" t="b">
        <f t="shared" si="0"/>
        <v>1</v>
      </c>
      <c r="AA68" s="188" t="s">
        <v>35</v>
      </c>
    </row>
    <row r="69" spans="1:27" ht="12.75" customHeight="1">
      <c r="A69" s="21" t="s">
        <v>36</v>
      </c>
      <c r="B69" s="49">
        <v>16</v>
      </c>
      <c r="C69" s="52">
        <v>53.311210415597976</v>
      </c>
      <c r="D69" s="52">
        <v>52.272014571669921</v>
      </c>
      <c r="E69" s="52">
        <v>54.148685667049222</v>
      </c>
      <c r="F69" s="52">
        <v>55.068957074079989</v>
      </c>
      <c r="G69" s="52">
        <v>55.356013747659205</v>
      </c>
      <c r="H69" s="52">
        <v>53.4827760150065</v>
      </c>
      <c r="I69" s="52">
        <v>55.017457875313404</v>
      </c>
      <c r="J69" s="52">
        <v>59.072756194626827</v>
      </c>
      <c r="K69" s="52">
        <v>59.071773241022917</v>
      </c>
      <c r="L69" s="52">
        <v>56.256218235670609</v>
      </c>
      <c r="M69" s="52">
        <v>55.370685047433092</v>
      </c>
      <c r="N69" s="52">
        <v>58.801751309154319</v>
      </c>
      <c r="O69" s="52">
        <v>59.111319361986183</v>
      </c>
      <c r="P69" s="42">
        <v>59.341517422664587</v>
      </c>
      <c r="Q69" s="42">
        <v>57.47232908351549</v>
      </c>
      <c r="R69" s="42">
        <v>55.943532367218317</v>
      </c>
      <c r="S69" s="42">
        <v>60.360831521878197</v>
      </c>
      <c r="Z69" s="42" t="b">
        <f t="shared" si="0"/>
        <v>1</v>
      </c>
      <c r="AA69" s="188" t="s">
        <v>36</v>
      </c>
    </row>
    <row r="70" spans="1:27" ht="19.5" customHeight="1">
      <c r="A70" s="22" t="s">
        <v>37</v>
      </c>
      <c r="B70" s="49">
        <v>17</v>
      </c>
      <c r="C70" s="53">
        <v>30.52209990326125</v>
      </c>
      <c r="D70" s="53">
        <v>30.881289612827764</v>
      </c>
      <c r="E70" s="53">
        <v>31.563066424120521</v>
      </c>
      <c r="F70" s="53">
        <v>32.510308557918734</v>
      </c>
      <c r="G70" s="53">
        <v>32.574778107373</v>
      </c>
      <c r="H70" s="53">
        <v>32.631094156023309</v>
      </c>
      <c r="I70" s="53">
        <v>32.451214347690346</v>
      </c>
      <c r="J70" s="53">
        <v>32.754910821471825</v>
      </c>
      <c r="K70" s="53">
        <v>32.692762845513982</v>
      </c>
      <c r="L70" s="53">
        <v>31.628817710253962</v>
      </c>
      <c r="M70" s="53">
        <v>31.758824093995351</v>
      </c>
      <c r="N70" s="53">
        <v>32.370557074176254</v>
      </c>
      <c r="O70" s="53">
        <v>32.886569644371839</v>
      </c>
      <c r="P70" s="42">
        <v>33.593549337440678</v>
      </c>
      <c r="Q70" s="42">
        <v>34.443582843606507</v>
      </c>
      <c r="R70" s="42">
        <v>35.198271349720436</v>
      </c>
      <c r="S70" s="42">
        <v>35.004996441063597</v>
      </c>
      <c r="Z70" s="42" t="b">
        <f t="shared" si="0"/>
        <v>1</v>
      </c>
      <c r="AA70" s="189" t="s">
        <v>37</v>
      </c>
    </row>
    <row r="71" spans="1:27" ht="18.75" customHeight="1">
      <c r="A71" s="46"/>
      <c r="B71" s="46"/>
      <c r="C71" s="302" t="s">
        <v>58</v>
      </c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Z71" s="42" t="b">
        <f t="shared" si="0"/>
        <v>1</v>
      </c>
    </row>
    <row r="72" spans="1:27" ht="30" customHeight="1">
      <c r="A72" s="47"/>
      <c r="B72" s="47"/>
      <c r="C72" s="48" t="s">
        <v>7</v>
      </c>
      <c r="D72" s="48" t="s">
        <v>8</v>
      </c>
      <c r="E72" s="48" t="s">
        <v>9</v>
      </c>
      <c r="F72" s="48" t="s">
        <v>10</v>
      </c>
      <c r="G72" s="48" t="s">
        <v>11</v>
      </c>
      <c r="H72" s="48" t="s">
        <v>12</v>
      </c>
      <c r="I72" s="48" t="s">
        <v>13</v>
      </c>
      <c r="J72" s="48" t="s">
        <v>14</v>
      </c>
      <c r="K72" s="48" t="s">
        <v>15</v>
      </c>
      <c r="L72" s="48" t="s">
        <v>16</v>
      </c>
      <c r="M72" s="48" t="s">
        <v>17</v>
      </c>
      <c r="N72" s="48" t="s">
        <v>18</v>
      </c>
      <c r="O72" s="48" t="s">
        <v>19</v>
      </c>
      <c r="P72" s="42" t="s">
        <v>242</v>
      </c>
      <c r="Q72" s="42" t="s">
        <v>244</v>
      </c>
      <c r="R72" s="42" t="s">
        <v>373</v>
      </c>
      <c r="S72" s="42" t="s">
        <v>432</v>
      </c>
      <c r="Z72" s="42" t="b">
        <f t="shared" si="0"/>
        <v>1</v>
      </c>
      <c r="AA72" s="271"/>
    </row>
    <row r="73" spans="1:27" ht="19.5" customHeight="1">
      <c r="A73" s="16" t="s">
        <v>20</v>
      </c>
      <c r="B73" s="16"/>
      <c r="C73" s="49">
        <v>1</v>
      </c>
      <c r="D73" s="49">
        <v>2</v>
      </c>
      <c r="E73" s="49">
        <v>3</v>
      </c>
      <c r="F73" s="49">
        <v>4</v>
      </c>
      <c r="G73" s="49">
        <v>5</v>
      </c>
      <c r="H73" s="49">
        <v>6</v>
      </c>
      <c r="I73" s="49">
        <v>7</v>
      </c>
      <c r="J73" s="49">
        <v>8</v>
      </c>
      <c r="K73" s="49">
        <v>9</v>
      </c>
      <c r="L73" s="49">
        <v>10</v>
      </c>
      <c r="M73" s="49">
        <v>11</v>
      </c>
      <c r="N73" s="49">
        <v>12</v>
      </c>
      <c r="O73" s="49">
        <v>13</v>
      </c>
      <c r="P73" s="49">
        <v>14</v>
      </c>
      <c r="Q73" s="49">
        <v>15</v>
      </c>
      <c r="R73" s="49">
        <v>16</v>
      </c>
      <c r="S73" s="49">
        <v>17</v>
      </c>
      <c r="Z73" s="42" t="b">
        <f t="shared" si="0"/>
        <v>1</v>
      </c>
      <c r="AA73" s="185" t="s">
        <v>20</v>
      </c>
    </row>
    <row r="74" spans="1:27" ht="12.75" customHeight="1">
      <c r="A74" s="40" t="s">
        <v>21</v>
      </c>
      <c r="B74" s="49">
        <v>1</v>
      </c>
      <c r="C74" s="54">
        <v>0.86025114202852093</v>
      </c>
      <c r="D74" s="54">
        <v>0.8918389937370742</v>
      </c>
      <c r="E74" s="54">
        <v>0.97590966811346669</v>
      </c>
      <c r="F74" s="54">
        <v>0.99601962662330201</v>
      </c>
      <c r="G74" s="54">
        <v>1.0017069633377496</v>
      </c>
      <c r="H74" s="54">
        <v>0.98676593670320412</v>
      </c>
      <c r="I74" s="54">
        <v>0.95826000952207246</v>
      </c>
      <c r="J74" s="54">
        <v>1.0287420726623633</v>
      </c>
      <c r="K74" s="54">
        <v>1.0840651876221785</v>
      </c>
      <c r="L74" s="54">
        <v>1.0815092596534794</v>
      </c>
      <c r="M74" s="54">
        <v>1.0208470513329102</v>
      </c>
      <c r="N74" s="54">
        <v>1.0047422376727602</v>
      </c>
      <c r="O74" s="54">
        <v>1.0579829090893451</v>
      </c>
      <c r="P74" s="42">
        <v>1.0524573477123118</v>
      </c>
      <c r="Q74" s="42">
        <v>1.0544503801293035</v>
      </c>
      <c r="R74" s="42">
        <v>1.0706381738677444</v>
      </c>
      <c r="S74" s="42">
        <v>1.0983199790066001</v>
      </c>
      <c r="Z74" s="42" t="b">
        <f t="shared" si="0"/>
        <v>1</v>
      </c>
      <c r="AA74" s="267" t="s">
        <v>21</v>
      </c>
    </row>
    <row r="75" spans="1:27" ht="12.75" customHeight="1">
      <c r="A75" s="40" t="s">
        <v>22</v>
      </c>
      <c r="B75" s="49">
        <v>2</v>
      </c>
      <c r="C75" s="54">
        <v>1.0540897839396492</v>
      </c>
      <c r="D75" s="54">
        <v>1.0532782529883633</v>
      </c>
      <c r="E75" s="54">
        <v>1.0877782254397204</v>
      </c>
      <c r="F75" s="54">
        <v>1.1292131467744067</v>
      </c>
      <c r="G75" s="54">
        <v>1.1479686466667545</v>
      </c>
      <c r="H75" s="54">
        <v>1.1440493769866171</v>
      </c>
      <c r="I75" s="54">
        <v>1.1045578706245431</v>
      </c>
      <c r="J75" s="54">
        <v>1.0960774709662455</v>
      </c>
      <c r="K75" s="54">
        <v>1.1099695228294379</v>
      </c>
      <c r="L75" s="54">
        <v>1.0706392693105458</v>
      </c>
      <c r="M75" s="54">
        <v>1.1042121516588339</v>
      </c>
      <c r="N75" s="54">
        <v>1.1569273406948446</v>
      </c>
      <c r="O75" s="54">
        <v>1.152715950007865</v>
      </c>
      <c r="P75" s="42">
        <v>1.1561885731112342</v>
      </c>
      <c r="Q75" s="42">
        <v>1.1773431148663165</v>
      </c>
      <c r="R75" s="42">
        <v>1.1941612872304008</v>
      </c>
      <c r="S75" s="42">
        <v>1.18505492322149</v>
      </c>
      <c r="Z75" s="42" t="b">
        <f t="shared" si="0"/>
        <v>1</v>
      </c>
      <c r="AA75" s="267" t="s">
        <v>22</v>
      </c>
    </row>
    <row r="76" spans="1:27" ht="12.75" customHeight="1">
      <c r="A76" s="40" t="s">
        <v>23</v>
      </c>
      <c r="B76" s="49">
        <v>3</v>
      </c>
      <c r="C76" s="54">
        <v>0.99049778788476583</v>
      </c>
      <c r="D76" s="54">
        <v>1.0139296296679585</v>
      </c>
      <c r="E76" s="54">
        <v>1.0697893140230883</v>
      </c>
      <c r="F76" s="54">
        <v>1.1086782487697775</v>
      </c>
      <c r="G76" s="54">
        <v>1.0884927260799744</v>
      </c>
      <c r="H76" s="54">
        <v>1.0878584170459322</v>
      </c>
      <c r="I76" s="54">
        <v>1.1169088840754735</v>
      </c>
      <c r="J76" s="54">
        <v>1.1177173891794259</v>
      </c>
      <c r="K76" s="54">
        <v>1.1058022610323717</v>
      </c>
      <c r="L76" s="54">
        <v>1.1246111540962211</v>
      </c>
      <c r="M76" s="54">
        <v>1.1274097400579628</v>
      </c>
      <c r="N76" s="54">
        <v>1.1257910650555294</v>
      </c>
      <c r="O76" s="54">
        <v>1.126591669855715</v>
      </c>
      <c r="P76" s="42">
        <v>1.1360415427683477</v>
      </c>
      <c r="Q76" s="42">
        <v>1.1503340499921697</v>
      </c>
      <c r="R76" s="42">
        <v>1.1942639125097678</v>
      </c>
      <c r="S76" s="42">
        <v>1.1897329047182601</v>
      </c>
      <c r="Z76" s="42" t="b">
        <f t="shared" ref="Z76:Z110" si="1">IF(AA76=A76,TRUE,"")</f>
        <v>1</v>
      </c>
      <c r="AA76" s="267" t="s">
        <v>23</v>
      </c>
    </row>
    <row r="77" spans="1:27" ht="12.75" customHeight="1">
      <c r="A77" s="40" t="s">
        <v>24</v>
      </c>
      <c r="B77" s="49">
        <v>4</v>
      </c>
      <c r="C77" s="54">
        <v>1.2049746732496329</v>
      </c>
      <c r="D77" s="54">
        <v>1.1783109730337906</v>
      </c>
      <c r="E77" s="54">
        <v>1.1443739385750764</v>
      </c>
      <c r="F77" s="54">
        <v>1.1834122574969852</v>
      </c>
      <c r="G77" s="54">
        <v>1.2329021285778894</v>
      </c>
      <c r="H77" s="54">
        <v>1.2623975352237171</v>
      </c>
      <c r="I77" s="54">
        <v>1.2965199640213292</v>
      </c>
      <c r="J77" s="54">
        <v>1.2918975172119416</v>
      </c>
      <c r="K77" s="54">
        <v>1.2531386372949669</v>
      </c>
      <c r="L77" s="54">
        <v>1.2073062074301606</v>
      </c>
      <c r="M77" s="54">
        <v>1.2142883226859598</v>
      </c>
      <c r="N77" s="54">
        <v>1.2317929711213664</v>
      </c>
      <c r="O77" s="54">
        <v>1.2081716035934909</v>
      </c>
      <c r="P77" s="42">
        <v>1.2361418451578907</v>
      </c>
      <c r="Q77" s="42">
        <v>1.3340556439263449</v>
      </c>
      <c r="R77" s="42">
        <v>1.4017383783306709</v>
      </c>
      <c r="S77" s="42">
        <v>1.33481087654001</v>
      </c>
      <c r="Z77" s="42" t="b">
        <f t="shared" si="1"/>
        <v>1</v>
      </c>
      <c r="AA77" s="267" t="s">
        <v>24</v>
      </c>
    </row>
    <row r="78" spans="1:27" ht="12.75" customHeight="1">
      <c r="A78" s="40" t="s">
        <v>25</v>
      </c>
      <c r="B78" s="49">
        <v>5</v>
      </c>
      <c r="C78" s="54">
        <v>1.1466805915015059</v>
      </c>
      <c r="D78" s="54">
        <v>1.1794843934056067</v>
      </c>
      <c r="E78" s="54">
        <v>1.2000068818428702</v>
      </c>
      <c r="F78" s="54">
        <v>1.2448474837980008</v>
      </c>
      <c r="G78" s="54">
        <v>1.2643301136002096</v>
      </c>
      <c r="H78" s="54">
        <v>1.2744448960875527</v>
      </c>
      <c r="I78" s="54">
        <v>1.2382248103049431</v>
      </c>
      <c r="J78" s="54">
        <v>1.1643991256782182</v>
      </c>
      <c r="K78" s="54">
        <v>1.1657813324567337</v>
      </c>
      <c r="L78" s="54">
        <v>1.2172324900151072</v>
      </c>
      <c r="M78" s="54">
        <v>1.2288651656448866</v>
      </c>
      <c r="N78" s="54">
        <v>1.2393222103461161</v>
      </c>
      <c r="O78" s="54">
        <v>1.2243631516833973</v>
      </c>
      <c r="P78" s="42">
        <v>1.2185668396351581</v>
      </c>
      <c r="Q78" s="42">
        <v>1.2492101890283034</v>
      </c>
      <c r="R78" s="42">
        <v>1.2342710935026859</v>
      </c>
      <c r="S78" s="42">
        <v>1.2511527200497601</v>
      </c>
      <c r="Z78" s="42" t="b">
        <f t="shared" si="1"/>
        <v>1</v>
      </c>
      <c r="AA78" s="267" t="s">
        <v>25</v>
      </c>
    </row>
    <row r="79" spans="1:27" ht="12.75" customHeight="1">
      <c r="A79" s="40" t="s">
        <v>26</v>
      </c>
      <c r="B79" s="49">
        <v>6</v>
      </c>
      <c r="C79" s="54">
        <v>1.264308742291463</v>
      </c>
      <c r="D79" s="54">
        <v>1.27439698192061</v>
      </c>
      <c r="E79" s="54">
        <v>1.2937187526232345</v>
      </c>
      <c r="F79" s="54">
        <v>1.3091617789044692</v>
      </c>
      <c r="G79" s="54">
        <v>1.3161889659266901</v>
      </c>
      <c r="H79" s="54">
        <v>1.2830819146491006</v>
      </c>
      <c r="I79" s="54">
        <v>1.2932641595800169</v>
      </c>
      <c r="J79" s="54">
        <v>1.3431434206761803</v>
      </c>
      <c r="K79" s="54">
        <v>1.3086742359586656</v>
      </c>
      <c r="L79" s="54">
        <v>1.2995778005724925</v>
      </c>
      <c r="M79" s="54">
        <v>1.3035028303754461</v>
      </c>
      <c r="N79" s="54">
        <v>1.2856551695937199</v>
      </c>
      <c r="O79" s="54">
        <v>1.3052583295654532</v>
      </c>
      <c r="P79" s="42">
        <v>1.3388281432329141</v>
      </c>
      <c r="Q79" s="42">
        <v>1.3844890661222122</v>
      </c>
      <c r="R79" s="42">
        <v>1.4035054087035572</v>
      </c>
      <c r="S79" s="42">
        <v>1.3837869917834</v>
      </c>
      <c r="Z79" s="42" t="b">
        <f t="shared" si="1"/>
        <v>1</v>
      </c>
      <c r="AA79" s="267" t="s">
        <v>26</v>
      </c>
    </row>
    <row r="80" spans="1:27" ht="12.75" customHeight="1">
      <c r="A80" s="40" t="s">
        <v>27</v>
      </c>
      <c r="B80" s="49">
        <v>7</v>
      </c>
      <c r="C80" s="54">
        <v>0.82393259382709527</v>
      </c>
      <c r="D80" s="54">
        <v>0.81481346307937941</v>
      </c>
      <c r="E80" s="54">
        <v>0.81626860732133</v>
      </c>
      <c r="F80" s="54">
        <v>0.83127888589937526</v>
      </c>
      <c r="G80" s="54">
        <v>0.7998553864685497</v>
      </c>
      <c r="H80" s="54">
        <v>0.77050200178689843</v>
      </c>
      <c r="I80" s="54">
        <v>0.77362588797619503</v>
      </c>
      <c r="J80" s="54">
        <v>0.76357443493614208</v>
      </c>
      <c r="K80" s="54">
        <v>0.749247890669549</v>
      </c>
      <c r="L80" s="54">
        <v>0.7518667935715031</v>
      </c>
      <c r="M80" s="54">
        <v>0.76975967233690423</v>
      </c>
      <c r="N80" s="54">
        <v>0.7793016898697559</v>
      </c>
      <c r="O80" s="54">
        <v>0.80234607678544112</v>
      </c>
      <c r="P80" s="42">
        <v>0.82283581152891905</v>
      </c>
      <c r="Q80" s="42">
        <v>0.8112949581437382</v>
      </c>
      <c r="R80" s="42">
        <v>0.75550002055265353</v>
      </c>
      <c r="S80" s="42">
        <v>0.73868794433877705</v>
      </c>
      <c r="Z80" s="42" t="b">
        <f t="shared" si="1"/>
        <v>1</v>
      </c>
      <c r="AA80" s="267" t="s">
        <v>27</v>
      </c>
    </row>
    <row r="81" spans="1:27" ht="12.75" customHeight="1">
      <c r="A81" s="40" t="s">
        <v>28</v>
      </c>
      <c r="B81" s="49">
        <v>8</v>
      </c>
      <c r="C81" s="54">
        <v>1.2965927406699782</v>
      </c>
      <c r="D81" s="54">
        <v>1.3198856700562216</v>
      </c>
      <c r="E81" s="54">
        <v>1.3306032653705664</v>
      </c>
      <c r="F81" s="54">
        <v>1.3397157725557618</v>
      </c>
      <c r="G81" s="54">
        <v>1.325649378951455</v>
      </c>
      <c r="H81" s="54">
        <v>1.3202156818418873</v>
      </c>
      <c r="I81" s="54">
        <v>1.2936475216087919</v>
      </c>
      <c r="J81" s="54">
        <v>1.3510440016427683</v>
      </c>
      <c r="K81" s="54">
        <v>1.388951665700785</v>
      </c>
      <c r="L81" s="54">
        <v>1.324530902800152</v>
      </c>
      <c r="M81" s="54">
        <v>1.2998854857732021</v>
      </c>
      <c r="N81" s="54">
        <v>1.2986177327326938</v>
      </c>
      <c r="O81" s="54">
        <v>1.3410368973895894</v>
      </c>
      <c r="P81" s="42">
        <v>1.4030252663684375</v>
      </c>
      <c r="Q81" s="42">
        <v>1.3766890792091813</v>
      </c>
      <c r="R81" s="42">
        <v>1.3665387861972527</v>
      </c>
      <c r="S81" s="42">
        <v>1.41292112975882</v>
      </c>
      <c r="Z81" s="42" t="b">
        <f t="shared" si="1"/>
        <v>1</v>
      </c>
      <c r="AA81" s="267" t="s">
        <v>28</v>
      </c>
    </row>
    <row r="82" spans="1:27" ht="12.75" customHeight="1">
      <c r="A82" s="40" t="s">
        <v>29</v>
      </c>
      <c r="B82" s="49">
        <v>9</v>
      </c>
      <c r="C82" s="54">
        <v>1.2363208600349571</v>
      </c>
      <c r="D82" s="54">
        <v>1.228166465753679</v>
      </c>
      <c r="E82" s="54">
        <v>1.2499789420568421</v>
      </c>
      <c r="F82" s="54">
        <v>1.2546992259119092</v>
      </c>
      <c r="G82" s="54">
        <v>1.2641758753816765</v>
      </c>
      <c r="H82" s="54">
        <v>1.285066612227683</v>
      </c>
      <c r="I82" s="54">
        <v>1.2865506564804663</v>
      </c>
      <c r="J82" s="54">
        <v>1.291474568819841</v>
      </c>
      <c r="K82" s="54">
        <v>1.3051143561858165</v>
      </c>
      <c r="L82" s="54">
        <v>1.2778175715055293</v>
      </c>
      <c r="M82" s="54">
        <v>1.2732775506999889</v>
      </c>
      <c r="N82" s="54">
        <v>1.2933958933496017</v>
      </c>
      <c r="O82" s="54">
        <v>1.3103440061317229</v>
      </c>
      <c r="P82" s="42">
        <v>1.323364140238533</v>
      </c>
      <c r="Q82" s="42">
        <v>1.3519944550445901</v>
      </c>
      <c r="R82" s="42">
        <v>1.3921423608737222</v>
      </c>
      <c r="S82" s="42">
        <v>1.38647244102114</v>
      </c>
      <c r="Z82" s="42" t="b">
        <f t="shared" si="1"/>
        <v>1</v>
      </c>
      <c r="AA82" s="267" t="s">
        <v>29</v>
      </c>
    </row>
    <row r="83" spans="1:27" ht="19.5" customHeight="1">
      <c r="A83" s="40" t="s">
        <v>30</v>
      </c>
      <c r="B83" s="49">
        <v>10</v>
      </c>
      <c r="C83" s="54">
        <v>1.1551793159725301</v>
      </c>
      <c r="D83" s="54">
        <v>1.1659478529070668</v>
      </c>
      <c r="E83" s="54">
        <v>1.1903755766555726</v>
      </c>
      <c r="F83" s="54">
        <v>1.216441310961442</v>
      </c>
      <c r="G83" s="54">
        <v>1.2237325018153149</v>
      </c>
      <c r="H83" s="54">
        <v>1.2235992986853301</v>
      </c>
      <c r="I83" s="54">
        <v>1.2151042575518325</v>
      </c>
      <c r="J83" s="54">
        <v>1.2263891277334842</v>
      </c>
      <c r="K83" s="54">
        <v>1.231148167967232</v>
      </c>
      <c r="L83" s="54">
        <v>1.2125673784511117</v>
      </c>
      <c r="M83" s="54">
        <v>1.2123675904464566</v>
      </c>
      <c r="N83" s="54">
        <v>1.2227048637613296</v>
      </c>
      <c r="O83" s="54">
        <v>1.2338332876127287</v>
      </c>
      <c r="P83" s="42">
        <v>1.2546167579874559</v>
      </c>
      <c r="Q83" s="42">
        <v>1.2781646104147295</v>
      </c>
      <c r="R83" s="42">
        <v>1.297252007460348</v>
      </c>
      <c r="S83" s="42">
        <v>1.2968121153890599</v>
      </c>
      <c r="Z83" s="42" t="b">
        <f t="shared" si="1"/>
        <v>1</v>
      </c>
      <c r="AA83" s="267" t="s">
        <v>30</v>
      </c>
    </row>
    <row r="84" spans="1:27" ht="19.5" customHeight="1">
      <c r="A84" s="47" t="s">
        <v>31</v>
      </c>
      <c r="B84" s="49">
        <v>11</v>
      </c>
      <c r="C84" s="55">
        <v>1.1043930567672711</v>
      </c>
      <c r="D84" s="55">
        <v>1.112855387086386</v>
      </c>
      <c r="E84" s="55">
        <v>1.1340131220577794</v>
      </c>
      <c r="F84" s="55">
        <v>1.1583570465943607</v>
      </c>
      <c r="G84" s="55">
        <v>1.1598036976467099</v>
      </c>
      <c r="H84" s="55">
        <v>1.1559765474057668</v>
      </c>
      <c r="I84" s="55">
        <v>1.1501546928803725</v>
      </c>
      <c r="J84" s="55">
        <v>1.1574511815760657</v>
      </c>
      <c r="K84" s="55">
        <v>1.1579909986974599</v>
      </c>
      <c r="L84" s="55">
        <v>1.1419742871390932</v>
      </c>
      <c r="M84" s="55">
        <v>1.1441789135802414</v>
      </c>
      <c r="N84" s="55">
        <v>1.1550989667871072</v>
      </c>
      <c r="O84" s="55">
        <v>1.1682518009919176</v>
      </c>
      <c r="P84" s="42">
        <v>1.1884301991640533</v>
      </c>
      <c r="Q84" s="42">
        <v>1.2071554127170121</v>
      </c>
      <c r="R84" s="42">
        <v>1.2143608398056718</v>
      </c>
      <c r="S84" s="42">
        <v>1.21001041785796</v>
      </c>
      <c r="Z84" s="42" t="b">
        <f t="shared" si="1"/>
        <v>1</v>
      </c>
      <c r="AA84" s="271" t="s">
        <v>31</v>
      </c>
    </row>
    <row r="85" spans="1:27" ht="19.5" customHeight="1">
      <c r="A85" s="16" t="s">
        <v>32</v>
      </c>
      <c r="B85" s="49">
        <v>12</v>
      </c>
      <c r="C85" s="56"/>
      <c r="D85" s="56"/>
      <c r="E85" s="56"/>
      <c r="F85" s="56"/>
      <c r="G85" s="56"/>
      <c r="H85" s="56"/>
      <c r="I85" s="56"/>
      <c r="J85" s="56"/>
      <c r="K85" s="56"/>
      <c r="L85" s="56"/>
      <c r="Z85" s="42" t="b">
        <f t="shared" si="1"/>
        <v>1</v>
      </c>
      <c r="AA85" s="185" t="s">
        <v>372</v>
      </c>
    </row>
    <row r="86" spans="1:27" ht="12.75" customHeight="1">
      <c r="A86" s="21" t="s">
        <v>33</v>
      </c>
      <c r="B86" s="49">
        <v>13</v>
      </c>
      <c r="C86" s="54">
        <v>0.92792147452376084</v>
      </c>
      <c r="D86" s="54">
        <v>0.94178509345761408</v>
      </c>
      <c r="E86" s="54">
        <v>0.96358693926922057</v>
      </c>
      <c r="F86" s="54">
        <v>0.9783392218484972</v>
      </c>
      <c r="G86" s="54">
        <v>0.97558887421313778</v>
      </c>
      <c r="H86" s="54">
        <v>0.95951541599680346</v>
      </c>
      <c r="I86" s="54">
        <v>0.94492174419616315</v>
      </c>
      <c r="J86" s="54">
        <v>0.95104354608071617</v>
      </c>
      <c r="K86" s="54">
        <v>0.93655302939113294</v>
      </c>
      <c r="L86" s="54">
        <v>0.92298273808346598</v>
      </c>
      <c r="M86" s="54">
        <v>0.94915994851564234</v>
      </c>
      <c r="N86" s="54">
        <v>0.96120249781635403</v>
      </c>
      <c r="O86" s="54">
        <v>0.97888046735603729</v>
      </c>
      <c r="P86" s="42">
        <v>0.98771908812418896</v>
      </c>
      <c r="Q86" s="42">
        <v>0.97776598063443287</v>
      </c>
      <c r="R86" s="42">
        <v>0.97757443030879154</v>
      </c>
      <c r="S86" s="42">
        <v>0.96622314345863503</v>
      </c>
      <c r="Z86" s="42" t="b">
        <f t="shared" si="1"/>
        <v>1</v>
      </c>
      <c r="AA86" s="188" t="s">
        <v>33</v>
      </c>
    </row>
    <row r="87" spans="1:27" ht="12.75" customHeight="1">
      <c r="A87" s="21" t="s">
        <v>34</v>
      </c>
      <c r="B87" s="49">
        <v>14</v>
      </c>
      <c r="C87" s="54">
        <v>1.1342485124385897</v>
      </c>
      <c r="D87" s="54">
        <v>1.1463086415342083</v>
      </c>
      <c r="E87" s="54">
        <v>1.1588955068666462</v>
      </c>
      <c r="F87" s="54">
        <v>1.1887560770764383</v>
      </c>
      <c r="G87" s="54">
        <v>1.2000192449030493</v>
      </c>
      <c r="H87" s="54">
        <v>1.1971624156831135</v>
      </c>
      <c r="I87" s="54">
        <v>1.1758857823583839</v>
      </c>
      <c r="J87" s="54">
        <v>1.1832505772149748</v>
      </c>
      <c r="K87" s="54">
        <v>1.1983044448961313</v>
      </c>
      <c r="L87" s="54">
        <v>1.1721450807271829</v>
      </c>
      <c r="M87" s="54">
        <v>1.1686486412677333</v>
      </c>
      <c r="N87" s="54">
        <v>1.1796678870222881</v>
      </c>
      <c r="O87" s="54">
        <v>1.1841048272289489</v>
      </c>
      <c r="P87" s="42">
        <v>1.2127796131370949</v>
      </c>
      <c r="Q87" s="42">
        <v>1.2549426255158367</v>
      </c>
      <c r="R87" s="42">
        <v>1.2682233398557305</v>
      </c>
      <c r="S87" s="42">
        <v>1.26620872870287</v>
      </c>
      <c r="Z87" s="42" t="b">
        <f t="shared" si="1"/>
        <v>1</v>
      </c>
      <c r="AA87" s="188" t="s">
        <v>34</v>
      </c>
    </row>
    <row r="88" spans="1:27" ht="12.75" customHeight="1">
      <c r="A88" s="21" t="s">
        <v>35</v>
      </c>
      <c r="B88" s="49">
        <v>15</v>
      </c>
      <c r="C88" s="54">
        <v>1.3218967945094728</v>
      </c>
      <c r="D88" s="54">
        <v>1.3041429228263668</v>
      </c>
      <c r="E88" s="54">
        <v>1.3213211982223894</v>
      </c>
      <c r="F88" s="54">
        <v>1.3626824370443187</v>
      </c>
      <c r="G88" s="54">
        <v>1.373023165208209</v>
      </c>
      <c r="H88" s="54">
        <v>1.4023769344825643</v>
      </c>
      <c r="I88" s="54">
        <v>1.4317835547623032</v>
      </c>
      <c r="J88" s="54">
        <v>1.433919671595618</v>
      </c>
      <c r="K88" s="54">
        <v>1.4063047692607866</v>
      </c>
      <c r="L88" s="54">
        <v>1.3883383687111346</v>
      </c>
      <c r="M88" s="54">
        <v>1.3675374305051431</v>
      </c>
      <c r="N88" s="54">
        <v>1.3655158215287577</v>
      </c>
      <c r="O88" s="54">
        <v>1.3880059806644209</v>
      </c>
      <c r="P88" s="42">
        <v>1.4055923174608091</v>
      </c>
      <c r="Q88" s="42">
        <v>1.4339139347259886</v>
      </c>
      <c r="R88" s="42">
        <v>1.44099098010417</v>
      </c>
      <c r="S88" s="42">
        <v>1.4282934376443099</v>
      </c>
      <c r="Z88" s="42" t="b">
        <f t="shared" si="1"/>
        <v>1</v>
      </c>
      <c r="AA88" s="188" t="s">
        <v>35</v>
      </c>
    </row>
    <row r="89" spans="1:27" ht="12.75" customHeight="1">
      <c r="A89" s="21" t="s">
        <v>36</v>
      </c>
      <c r="B89" s="49">
        <v>16</v>
      </c>
      <c r="C89" s="54">
        <v>1.6271642181279427</v>
      </c>
      <c r="D89" s="54">
        <v>1.5970580084689627</v>
      </c>
      <c r="E89" s="54">
        <v>1.6207973430096088</v>
      </c>
      <c r="F89" s="54">
        <v>1.634143175725898</v>
      </c>
      <c r="G89" s="54">
        <v>1.6231673488055767</v>
      </c>
      <c r="H89" s="54">
        <v>1.6127142908324228</v>
      </c>
      <c r="I89" s="54">
        <v>1.6788047598475351</v>
      </c>
      <c r="J89" s="54">
        <v>1.7486349675774737</v>
      </c>
      <c r="K89" s="54">
        <v>1.7254796410079221</v>
      </c>
      <c r="L89" s="54">
        <v>1.6706404607651515</v>
      </c>
      <c r="M89" s="54">
        <v>1.6714469586023681</v>
      </c>
      <c r="N89" s="54">
        <v>1.7435888002489621</v>
      </c>
      <c r="O89" s="54">
        <v>1.7657265445004753</v>
      </c>
      <c r="P89" s="42">
        <v>1.790908693022643</v>
      </c>
      <c r="Q89" s="42">
        <v>1.7624017789689066</v>
      </c>
      <c r="R89" s="42">
        <v>1.7310218745832777</v>
      </c>
      <c r="S89" s="42">
        <v>1.7830114655128999</v>
      </c>
      <c r="Z89" s="42" t="b">
        <f t="shared" si="1"/>
        <v>1</v>
      </c>
      <c r="AA89" s="188" t="s">
        <v>36</v>
      </c>
    </row>
    <row r="90" spans="1:27" ht="19.5" customHeight="1" thickBot="1">
      <c r="A90" s="25" t="s">
        <v>37</v>
      </c>
      <c r="B90" s="49">
        <v>17</v>
      </c>
      <c r="C90" s="57">
        <v>1.1043930567672724</v>
      </c>
      <c r="D90" s="57">
        <v>1.112855387086388</v>
      </c>
      <c r="E90" s="57">
        <v>1.13401312205778</v>
      </c>
      <c r="F90" s="57">
        <v>1.1583570465943627</v>
      </c>
      <c r="G90" s="57">
        <v>1.1598036976467125</v>
      </c>
      <c r="H90" s="57">
        <v>1.1559765474057673</v>
      </c>
      <c r="I90" s="57">
        <v>1.1501546928803752</v>
      </c>
      <c r="J90" s="57">
        <v>1.1574511815760664</v>
      </c>
      <c r="K90" s="57">
        <v>1.1579909986974612</v>
      </c>
      <c r="L90" s="57">
        <v>1.1419742871390945</v>
      </c>
      <c r="M90" s="57">
        <v>1.1441789135802418</v>
      </c>
      <c r="N90" s="57">
        <v>1.1550989667871099</v>
      </c>
      <c r="O90" s="57">
        <v>1.1682518009919189</v>
      </c>
      <c r="P90" s="42">
        <v>1.1884301991640556</v>
      </c>
      <c r="Q90" s="42">
        <v>1.2071554127170139</v>
      </c>
      <c r="R90" s="42">
        <v>1.214360839805674</v>
      </c>
      <c r="S90" s="42">
        <v>1.21001041785796</v>
      </c>
      <c r="Z90" s="42" t="b">
        <f t="shared" si="1"/>
        <v>1</v>
      </c>
      <c r="AA90" s="191" t="s">
        <v>37</v>
      </c>
    </row>
    <row r="91" spans="1:27" ht="12.75" customHeight="1">
      <c r="A91" s="58"/>
      <c r="B91" s="58"/>
      <c r="C91" s="52"/>
      <c r="D91" s="52"/>
      <c r="E91" s="52"/>
      <c r="F91" s="52"/>
      <c r="G91" s="52"/>
      <c r="H91" s="52"/>
      <c r="I91" s="52"/>
      <c r="J91" s="52"/>
      <c r="K91" s="52"/>
      <c r="L91" s="42"/>
      <c r="M91" s="52"/>
      <c r="N91" s="52"/>
      <c r="Z91" s="42" t="b">
        <f t="shared" si="1"/>
        <v>1</v>
      </c>
    </row>
    <row r="92" spans="1:27" ht="12.75" customHeight="1">
      <c r="A92" s="58" t="s">
        <v>40</v>
      </c>
      <c r="B92" s="58"/>
      <c r="C92" s="52"/>
      <c r="D92" s="52"/>
      <c r="E92" s="52"/>
      <c r="F92" s="52"/>
      <c r="G92" s="52"/>
      <c r="H92" s="52"/>
      <c r="I92" s="52"/>
      <c r="J92" s="52"/>
      <c r="K92" s="52"/>
      <c r="L92" s="42"/>
      <c r="M92" s="52"/>
      <c r="N92" s="52"/>
      <c r="Z92" s="42" t="str">
        <f t="shared" si="1"/>
        <v/>
      </c>
      <c r="AA92" s="271"/>
    </row>
    <row r="93" spans="1:27" ht="12.75" customHeight="1">
      <c r="A93" s="29" t="s">
        <v>41</v>
      </c>
      <c r="B93" s="29"/>
      <c r="C93" s="52"/>
      <c r="D93" s="52"/>
      <c r="E93" s="52"/>
      <c r="F93" s="52"/>
      <c r="G93" s="52"/>
      <c r="H93" s="52"/>
      <c r="I93" s="52"/>
      <c r="J93" s="52"/>
      <c r="K93" s="52"/>
      <c r="L93" s="42"/>
      <c r="M93" s="52"/>
      <c r="N93" s="52"/>
      <c r="Z93" s="42" t="str">
        <f t="shared" si="1"/>
        <v/>
      </c>
      <c r="AA93" s="185" t="s">
        <v>20</v>
      </c>
    </row>
    <row r="94" spans="1:27" ht="12.75" customHeight="1">
      <c r="A94" s="30" t="s">
        <v>42</v>
      </c>
      <c r="B94" s="30"/>
      <c r="C94" s="52"/>
      <c r="D94" s="52"/>
      <c r="E94" s="52"/>
      <c r="F94" s="52"/>
      <c r="G94" s="52"/>
      <c r="H94" s="52"/>
      <c r="I94" s="52"/>
      <c r="J94" s="52"/>
      <c r="K94" s="52"/>
      <c r="L94" s="42"/>
      <c r="M94" s="52"/>
      <c r="N94" s="52"/>
      <c r="Z94" s="42" t="str">
        <f t="shared" si="1"/>
        <v/>
      </c>
      <c r="AA94" s="267" t="s">
        <v>21</v>
      </c>
    </row>
    <row r="95" spans="1:27">
      <c r="A95" s="58"/>
      <c r="B95" s="58"/>
      <c r="L95" s="42"/>
      <c r="Z95" s="42" t="str">
        <f t="shared" si="1"/>
        <v/>
      </c>
      <c r="AA95" s="267" t="s">
        <v>22</v>
      </c>
    </row>
    <row r="96" spans="1:27">
      <c r="A96" s="59" t="s">
        <v>43</v>
      </c>
      <c r="B96" s="59"/>
      <c r="L96" s="42"/>
      <c r="M96" s="60"/>
      <c r="O96" s="60" t="s">
        <v>44</v>
      </c>
      <c r="Z96" s="42" t="str">
        <f t="shared" si="1"/>
        <v/>
      </c>
      <c r="AA96" s="267" t="s">
        <v>23</v>
      </c>
    </row>
    <row r="97" spans="1:27">
      <c r="A97" s="59" t="s">
        <v>45</v>
      </c>
      <c r="B97" s="59"/>
      <c r="L97" s="42"/>
      <c r="M97" s="60"/>
      <c r="O97" s="60" t="s">
        <v>46</v>
      </c>
      <c r="Z97" s="42" t="str">
        <f t="shared" si="1"/>
        <v/>
      </c>
      <c r="AA97" s="267" t="s">
        <v>24</v>
      </c>
    </row>
    <row r="98" spans="1:27">
      <c r="A98" s="33" t="s">
        <v>47</v>
      </c>
      <c r="B98" s="33"/>
      <c r="L98" s="42"/>
      <c r="M98" s="60"/>
      <c r="O98" s="60" t="s">
        <v>48</v>
      </c>
      <c r="Z98" s="42" t="str">
        <f t="shared" si="1"/>
        <v/>
      </c>
      <c r="AA98" s="267" t="s">
        <v>25</v>
      </c>
    </row>
    <row r="99" spans="1:27">
      <c r="Z99" s="42" t="str">
        <f t="shared" si="1"/>
        <v/>
      </c>
      <c r="AA99" s="267" t="s">
        <v>26</v>
      </c>
    </row>
    <row r="100" spans="1:27">
      <c r="A100" s="58" t="s">
        <v>49</v>
      </c>
      <c r="B100" s="58"/>
      <c r="L100" s="42"/>
      <c r="Z100" s="42" t="str">
        <f t="shared" si="1"/>
        <v/>
      </c>
      <c r="AA100" s="267" t="s">
        <v>27</v>
      </c>
    </row>
    <row r="101" spans="1:27" ht="9.6" customHeight="1">
      <c r="Z101" s="42" t="str">
        <f t="shared" si="1"/>
        <v/>
      </c>
      <c r="AA101" s="267" t="s">
        <v>28</v>
      </c>
    </row>
    <row r="102" spans="1:27" ht="12.75" customHeight="1">
      <c r="A102" s="34" t="s">
        <v>59</v>
      </c>
      <c r="B102" s="34"/>
      <c r="C102" s="34"/>
      <c r="D102" s="35"/>
      <c r="E102" s="35"/>
      <c r="F102" s="35"/>
      <c r="G102" s="35"/>
      <c r="H102" s="35"/>
      <c r="I102" s="35"/>
      <c r="J102" s="9"/>
      <c r="L102" s="42"/>
      <c r="Z102" s="42" t="str">
        <f t="shared" si="1"/>
        <v/>
      </c>
      <c r="AA102" s="267" t="s">
        <v>29</v>
      </c>
    </row>
    <row r="103" spans="1:27" ht="24" customHeight="1">
      <c r="A103" s="303" t="s">
        <v>60</v>
      </c>
      <c r="B103" s="303"/>
      <c r="C103" s="303"/>
      <c r="D103" s="303"/>
      <c r="E103" s="303"/>
      <c r="F103" s="303"/>
      <c r="G103" s="303"/>
      <c r="H103" s="303"/>
      <c r="I103" s="303"/>
      <c r="J103" s="303"/>
      <c r="L103" s="42"/>
      <c r="Z103" s="42" t="str">
        <f t="shared" si="1"/>
        <v/>
      </c>
      <c r="AA103" s="267" t="s">
        <v>30</v>
      </c>
    </row>
    <row r="104" spans="1:27" ht="12.75" customHeight="1">
      <c r="A104" s="29" t="s">
        <v>52</v>
      </c>
      <c r="B104" s="29"/>
      <c r="C104" s="29"/>
      <c r="D104" s="35"/>
      <c r="E104" s="35"/>
      <c r="F104" s="35"/>
      <c r="G104" s="35"/>
      <c r="H104" s="35"/>
      <c r="I104" s="35"/>
      <c r="J104" s="9"/>
      <c r="L104" s="42"/>
      <c r="Z104" s="42" t="str">
        <f t="shared" si="1"/>
        <v/>
      </c>
      <c r="AA104" s="271" t="s">
        <v>31</v>
      </c>
    </row>
    <row r="105" spans="1:27" ht="12.75" customHeight="1">
      <c r="L105" s="42"/>
      <c r="Z105" s="42" t="str">
        <f t="shared" si="1"/>
        <v/>
      </c>
      <c r="AA105" s="185" t="s">
        <v>86</v>
      </c>
    </row>
    <row r="106" spans="1:27" ht="12.75" customHeight="1">
      <c r="L106" s="42"/>
      <c r="Z106" s="42" t="str">
        <f t="shared" si="1"/>
        <v/>
      </c>
      <c r="AA106" s="188" t="s">
        <v>33</v>
      </c>
    </row>
    <row r="107" spans="1:27" ht="12.75" customHeight="1">
      <c r="L107" s="42"/>
      <c r="Z107" s="42" t="str">
        <f t="shared" si="1"/>
        <v/>
      </c>
      <c r="AA107" s="188" t="s">
        <v>34</v>
      </c>
    </row>
    <row r="108" spans="1:27" ht="12.75" customHeight="1">
      <c r="L108" s="42"/>
      <c r="Z108" s="42" t="str">
        <f t="shared" si="1"/>
        <v/>
      </c>
      <c r="AA108" s="188" t="s">
        <v>35</v>
      </c>
    </row>
    <row r="109" spans="1:27" ht="12.75" customHeight="1">
      <c r="L109" s="42"/>
      <c r="Z109" s="42" t="str">
        <f t="shared" si="1"/>
        <v/>
      </c>
      <c r="AA109" s="188" t="s">
        <v>36</v>
      </c>
    </row>
    <row r="110" spans="1:27" ht="12.75" customHeight="1" thickBot="1">
      <c r="A110" s="61" t="s">
        <v>55</v>
      </c>
      <c r="B110" s="61"/>
      <c r="L110" s="42"/>
      <c r="Z110" s="42" t="str">
        <f t="shared" si="1"/>
        <v/>
      </c>
      <c r="AA110" s="191" t="s">
        <v>37</v>
      </c>
    </row>
    <row r="111" spans="1:27" ht="12.75" customHeight="1">
      <c r="A111" s="61" t="s">
        <v>56</v>
      </c>
      <c r="B111" s="61"/>
      <c r="L111" s="42"/>
    </row>
    <row r="112" spans="1:27" ht="12.75" customHeight="1">
      <c r="A112" s="61" t="s">
        <v>57</v>
      </c>
      <c r="B112" s="61"/>
      <c r="L112" s="42"/>
      <c r="AA112" s="217" t="s">
        <v>374</v>
      </c>
    </row>
    <row r="113" spans="1:27" ht="12.75" customHeight="1">
      <c r="A113" s="61" t="s">
        <v>58</v>
      </c>
      <c r="B113" s="61"/>
      <c r="L113" s="42"/>
      <c r="AA113" s="218" t="s">
        <v>259</v>
      </c>
    </row>
    <row r="114" spans="1:27" ht="12.75" customHeight="1">
      <c r="A114" s="61"/>
      <c r="B114" s="61"/>
      <c r="L114" s="42"/>
      <c r="AA114" s="190" t="s">
        <v>376</v>
      </c>
    </row>
    <row r="115" spans="1:27" ht="12.75" customHeight="1">
      <c r="A115" s="61"/>
      <c r="B115" s="61"/>
      <c r="L115" s="42"/>
      <c r="AA115" s="247"/>
    </row>
    <row r="116" spans="1:27" ht="12.75" customHeight="1">
      <c r="A116" s="61"/>
      <c r="B116" s="61"/>
      <c r="L116" s="42"/>
      <c r="AA116" s="190" t="s">
        <v>262</v>
      </c>
    </row>
    <row r="117" spans="1:27" ht="12.75" customHeight="1">
      <c r="A117" s="61"/>
      <c r="B117" s="61"/>
      <c r="L117" s="42"/>
      <c r="AA117" s="217" t="s">
        <v>59</v>
      </c>
    </row>
    <row r="118" spans="1:27" ht="12.75" customHeight="1">
      <c r="A118" s="61"/>
      <c r="B118" s="61"/>
      <c r="L118" s="42"/>
      <c r="AA118" s="217" t="s">
        <v>52</v>
      </c>
    </row>
    <row r="119" spans="1:27" ht="12.75" customHeight="1">
      <c r="A119" s="61"/>
      <c r="B119" s="61"/>
      <c r="L119" s="42"/>
      <c r="AA119" s="224"/>
    </row>
    <row r="120" spans="1:27" ht="12.75" customHeight="1">
      <c r="A120" s="61"/>
      <c r="B120" s="61"/>
      <c r="L120" s="42"/>
      <c r="AA120" s="223" t="s">
        <v>263</v>
      </c>
    </row>
    <row r="121" spans="1:27" ht="12.75" customHeight="1">
      <c r="A121" s="61"/>
      <c r="B121" s="61"/>
      <c r="L121" s="42"/>
      <c r="AA121" s="225" t="s">
        <v>47</v>
      </c>
    </row>
    <row r="122" spans="1:27" ht="12.75" customHeight="1">
      <c r="A122" s="61"/>
      <c r="B122" s="61"/>
      <c r="L122" s="42"/>
    </row>
    <row r="123" spans="1:27" ht="12.75" customHeight="1">
      <c r="A123" s="61"/>
      <c r="B123" s="61"/>
      <c r="L123" s="42"/>
    </row>
    <row r="124" spans="1:27" ht="12.75" customHeight="1">
      <c r="A124" s="61"/>
      <c r="B124" s="61"/>
      <c r="L124" s="42"/>
    </row>
    <row r="125" spans="1:27" ht="12.75" customHeight="1">
      <c r="A125" s="46"/>
      <c r="B125" s="46"/>
      <c r="L125" s="42"/>
    </row>
    <row r="126" spans="1:27" ht="12.75" customHeight="1">
      <c r="A126" s="46"/>
      <c r="B126" s="46"/>
      <c r="L126" s="42"/>
    </row>
    <row r="127" spans="1:27" ht="12.75" customHeight="1">
      <c r="A127" s="46"/>
      <c r="B127" s="46"/>
      <c r="L127" s="42"/>
    </row>
    <row r="128" spans="1:27" ht="12.75" customHeight="1">
      <c r="A128" s="46"/>
      <c r="B128" s="46"/>
      <c r="L128" s="42"/>
    </row>
    <row r="129" spans="1:27" ht="12.75" customHeight="1">
      <c r="A129" s="46"/>
      <c r="B129" s="46"/>
      <c r="L129" s="42"/>
    </row>
    <row r="130" spans="1:27" ht="12.75" customHeight="1">
      <c r="A130" s="46"/>
      <c r="B130" s="46"/>
      <c r="L130" s="42"/>
      <c r="AA130" s="267"/>
    </row>
    <row r="131" spans="1:27">
      <c r="A131" s="46"/>
      <c r="B131" s="46"/>
      <c r="L131" s="42"/>
      <c r="AA131" s="267"/>
    </row>
    <row r="132" spans="1:27">
      <c r="A132" s="46"/>
      <c r="B132" s="46"/>
      <c r="L132" s="42"/>
      <c r="AA132" s="267"/>
    </row>
    <row r="133" spans="1:27">
      <c r="L133" s="42"/>
      <c r="AA133" s="267"/>
    </row>
    <row r="134" spans="1:27">
      <c r="AA134" s="267"/>
    </row>
    <row r="135" spans="1:27">
      <c r="AA135" s="267"/>
    </row>
    <row r="136" spans="1:27">
      <c r="AA136" s="267"/>
    </row>
    <row r="137" spans="1:27">
      <c r="AA137" s="267"/>
    </row>
    <row r="138" spans="1:27">
      <c r="AA138" s="267"/>
    </row>
    <row r="139" spans="1:27">
      <c r="AA139" s="267"/>
    </row>
    <row r="140" spans="1:27">
      <c r="AA140" s="267"/>
    </row>
    <row r="141" spans="1:27">
      <c r="AA141" s="267"/>
    </row>
    <row r="142" spans="1:27">
      <c r="AA142" s="267"/>
    </row>
    <row r="143" spans="1:27">
      <c r="AA143" s="267"/>
    </row>
    <row r="144" spans="1:27">
      <c r="AA144" s="267"/>
    </row>
    <row r="154" spans="27:27">
      <c r="AA154" s="190"/>
    </row>
    <row r="155" spans="27:27">
      <c r="AA155" s="190"/>
    </row>
    <row r="156" spans="27:27">
      <c r="AA156" s="190"/>
    </row>
    <row r="157" spans="27:27">
      <c r="AA157" s="190"/>
    </row>
    <row r="158" spans="27:27">
      <c r="AA158" s="190"/>
    </row>
    <row r="159" spans="27:27">
      <c r="AA159" s="190"/>
    </row>
    <row r="160" spans="27:27">
      <c r="AA160" s="190"/>
    </row>
    <row r="161" spans="27:27">
      <c r="AA161" s="190"/>
    </row>
    <row r="162" spans="27:27">
      <c r="AA162" s="190"/>
    </row>
    <row r="163" spans="27:27">
      <c r="AA163" s="190"/>
    </row>
    <row r="164" spans="27:27">
      <c r="AA164" s="190"/>
    </row>
    <row r="165" spans="27:27">
      <c r="AA165" s="190"/>
    </row>
    <row r="166" spans="27:27">
      <c r="AA166" s="190"/>
    </row>
    <row r="167" spans="27:27">
      <c r="AA167" s="190"/>
    </row>
    <row r="168" spans="27:27">
      <c r="AA168" s="190"/>
    </row>
    <row r="169" spans="27:27">
      <c r="AA169" s="190"/>
    </row>
    <row r="170" spans="27:27">
      <c r="AA170" s="190"/>
    </row>
    <row r="171" spans="27:27">
      <c r="AA171" s="190"/>
    </row>
    <row r="172" spans="27:27">
      <c r="AA172" s="190"/>
    </row>
    <row r="173" spans="27:27">
      <c r="AA173" s="190"/>
    </row>
    <row r="174" spans="27:27">
      <c r="AA174" s="190"/>
    </row>
    <row r="175" spans="27:27">
      <c r="AA175" s="190"/>
    </row>
    <row r="176" spans="27:27">
      <c r="AA176" s="190"/>
    </row>
    <row r="177" spans="27:27">
      <c r="AA177" s="190"/>
    </row>
    <row r="178" spans="27:27">
      <c r="AA178" s="190"/>
    </row>
    <row r="179" spans="27:27">
      <c r="AA179" s="190"/>
    </row>
    <row r="180" spans="27:27">
      <c r="AA180" s="190"/>
    </row>
    <row r="181" spans="27:27">
      <c r="AA181" s="190"/>
    </row>
    <row r="182" spans="27:27">
      <c r="AA182" s="190"/>
    </row>
    <row r="183" spans="27:27">
      <c r="AA183" s="190"/>
    </row>
    <row r="184" spans="27:27">
      <c r="AA184" s="190"/>
    </row>
    <row r="185" spans="27:27">
      <c r="AA185" s="190"/>
    </row>
    <row r="186" spans="27:27">
      <c r="AA186" s="190"/>
    </row>
    <row r="187" spans="27:27">
      <c r="AA187" s="190"/>
    </row>
    <row r="188" spans="27:27">
      <c r="AA188" s="190"/>
    </row>
    <row r="189" spans="27:27">
      <c r="AA189" s="190"/>
    </row>
    <row r="190" spans="27:27">
      <c r="AA190" s="190"/>
    </row>
    <row r="191" spans="27:27">
      <c r="AA191" s="190"/>
    </row>
    <row r="192" spans="27:27">
      <c r="AA192" s="190"/>
    </row>
    <row r="193" spans="27:27">
      <c r="AA193" s="190"/>
    </row>
    <row r="194" spans="27:27">
      <c r="AA194" s="190"/>
    </row>
    <row r="195" spans="27:27">
      <c r="AA195" s="190"/>
    </row>
    <row r="196" spans="27:27">
      <c r="AA196" s="190"/>
    </row>
    <row r="197" spans="27:27">
      <c r="AA197" s="190"/>
    </row>
    <row r="198" spans="27:27">
      <c r="AA198" s="190"/>
    </row>
    <row r="199" spans="27:27">
      <c r="AA199" s="190"/>
    </row>
    <row r="200" spans="27:27">
      <c r="AA200" s="190"/>
    </row>
    <row r="201" spans="27:27">
      <c r="AA201" s="190"/>
    </row>
    <row r="202" spans="27:27">
      <c r="AA202" s="190"/>
    </row>
    <row r="203" spans="27:27">
      <c r="AA203" s="190"/>
    </row>
    <row r="204" spans="27:27">
      <c r="AA204" s="190"/>
    </row>
    <row r="205" spans="27:27">
      <c r="AA205" s="190"/>
    </row>
    <row r="206" spans="27:27">
      <c r="AA206" s="190"/>
    </row>
    <row r="207" spans="27:27">
      <c r="AA207" s="190"/>
    </row>
    <row r="208" spans="27:27">
      <c r="AA208" s="190"/>
    </row>
    <row r="209" spans="27:27">
      <c r="AA209" s="190"/>
    </row>
    <row r="210" spans="27:27">
      <c r="AA210" s="190"/>
    </row>
    <row r="211" spans="27:27">
      <c r="AA211" s="190"/>
    </row>
    <row r="212" spans="27:27">
      <c r="AA212" s="190"/>
    </row>
    <row r="213" spans="27:27">
      <c r="AA213" s="190"/>
    </row>
    <row r="214" spans="27:27">
      <c r="AA214" s="190"/>
    </row>
    <row r="215" spans="27:27">
      <c r="AA215" s="190"/>
    </row>
    <row r="216" spans="27:27">
      <c r="AA216" s="190"/>
    </row>
    <row r="217" spans="27:27">
      <c r="AA217" s="190"/>
    </row>
    <row r="218" spans="27:27">
      <c r="AA218" s="190"/>
    </row>
    <row r="219" spans="27:27">
      <c r="AA219" s="190"/>
    </row>
    <row r="220" spans="27:27">
      <c r="AA220" s="190"/>
    </row>
    <row r="221" spans="27:27">
      <c r="AA221" s="190"/>
    </row>
    <row r="222" spans="27:27">
      <c r="AA222" s="190"/>
    </row>
    <row r="223" spans="27:27">
      <c r="AA223" s="190"/>
    </row>
    <row r="224" spans="27:27">
      <c r="AA224" s="190"/>
    </row>
    <row r="225" spans="27:27">
      <c r="AA225" s="190"/>
    </row>
    <row r="226" spans="27:27">
      <c r="AA226" s="190"/>
    </row>
    <row r="227" spans="27:27">
      <c r="AA227" s="190"/>
    </row>
    <row r="228" spans="27:27">
      <c r="AA228" s="190"/>
    </row>
    <row r="229" spans="27:27">
      <c r="AA229" s="190"/>
    </row>
    <row r="230" spans="27:27">
      <c r="AA230" s="190"/>
    </row>
    <row r="231" spans="27:27">
      <c r="AA231" s="190"/>
    </row>
    <row r="232" spans="27:27">
      <c r="AA232" s="190"/>
    </row>
    <row r="233" spans="27:27">
      <c r="AA233" s="190"/>
    </row>
    <row r="234" spans="27:27">
      <c r="AA234" s="190"/>
    </row>
    <row r="235" spans="27:27">
      <c r="AA235" s="190"/>
    </row>
    <row r="236" spans="27:27">
      <c r="AA236" s="190"/>
    </row>
    <row r="237" spans="27:27">
      <c r="AA237" s="190"/>
    </row>
    <row r="238" spans="27:27">
      <c r="AA238" s="190"/>
    </row>
    <row r="239" spans="27:27">
      <c r="AA239" s="190"/>
    </row>
    <row r="240" spans="27:27">
      <c r="AA240" s="190"/>
    </row>
    <row r="241" spans="27:27">
      <c r="AA241" s="190"/>
    </row>
    <row r="242" spans="27:27">
      <c r="AA242" s="190"/>
    </row>
    <row r="243" spans="27:27">
      <c r="AA243" s="190"/>
    </row>
    <row r="244" spans="27:27">
      <c r="AA244" s="190"/>
    </row>
    <row r="245" spans="27:27">
      <c r="AA245" s="190"/>
    </row>
    <row r="246" spans="27:27">
      <c r="AA246" s="190"/>
    </row>
    <row r="247" spans="27:27">
      <c r="AA247" s="190"/>
    </row>
    <row r="248" spans="27:27">
      <c r="AA248" s="190"/>
    </row>
    <row r="249" spans="27:27">
      <c r="AA249" s="190"/>
    </row>
    <row r="250" spans="27:27">
      <c r="AA250" s="190"/>
    </row>
    <row r="251" spans="27:27">
      <c r="AA251" s="190"/>
    </row>
    <row r="252" spans="27:27">
      <c r="AA252" s="190"/>
    </row>
    <row r="253" spans="27:27">
      <c r="AA253" s="190"/>
    </row>
    <row r="254" spans="27:27">
      <c r="AA254" s="190"/>
    </row>
    <row r="255" spans="27:27">
      <c r="AA255" s="190"/>
    </row>
    <row r="256" spans="27:27">
      <c r="AA256" s="190"/>
    </row>
    <row r="257" spans="27:27">
      <c r="AA257" s="190"/>
    </row>
    <row r="258" spans="27:27">
      <c r="AA258" s="190"/>
    </row>
    <row r="259" spans="27:27">
      <c r="AA259" s="190"/>
    </row>
    <row r="260" spans="27:27">
      <c r="AA260" s="190"/>
    </row>
    <row r="261" spans="27:27">
      <c r="AA261" s="190"/>
    </row>
    <row r="262" spans="27:27">
      <c r="AA262" s="190"/>
    </row>
    <row r="263" spans="27:27">
      <c r="AA263" s="190"/>
    </row>
    <row r="264" spans="27:27">
      <c r="AA264" s="190"/>
    </row>
    <row r="265" spans="27:27">
      <c r="AA265" s="190"/>
    </row>
    <row r="266" spans="27:27">
      <c r="AA266" s="190"/>
    </row>
    <row r="267" spans="27:27">
      <c r="AA267" s="190"/>
    </row>
    <row r="268" spans="27:27">
      <c r="AA268" s="190"/>
    </row>
    <row r="269" spans="27:27">
      <c r="AA269" s="190"/>
    </row>
    <row r="270" spans="27:27">
      <c r="AA270" s="190"/>
    </row>
    <row r="271" spans="27:27">
      <c r="AA271" s="190"/>
    </row>
    <row r="272" spans="27:27">
      <c r="AA272" s="190"/>
    </row>
    <row r="273" spans="27:27">
      <c r="AA273" s="190"/>
    </row>
    <row r="274" spans="27:27">
      <c r="AA274" s="190"/>
    </row>
    <row r="275" spans="27:27">
      <c r="AA275" s="190"/>
    </row>
    <row r="276" spans="27:27">
      <c r="AA276" s="190"/>
    </row>
    <row r="277" spans="27:27">
      <c r="AA277" s="190"/>
    </row>
    <row r="278" spans="27:27">
      <c r="AA278" s="190"/>
    </row>
    <row r="279" spans="27:27">
      <c r="AA279" s="190"/>
    </row>
    <row r="280" spans="27:27">
      <c r="AA280" s="190"/>
    </row>
    <row r="281" spans="27:27">
      <c r="AA281" s="190"/>
    </row>
    <row r="282" spans="27:27">
      <c r="AA282" s="190"/>
    </row>
    <row r="283" spans="27:27">
      <c r="AA283" s="190"/>
    </row>
    <row r="284" spans="27:27">
      <c r="AA284" s="190"/>
    </row>
    <row r="285" spans="27:27">
      <c r="AA285" s="190"/>
    </row>
    <row r="286" spans="27:27">
      <c r="AA286" s="190"/>
    </row>
    <row r="287" spans="27:27">
      <c r="AA287" s="190"/>
    </row>
    <row r="288" spans="27:27">
      <c r="AA288" s="190"/>
    </row>
    <row r="289" spans="27:27">
      <c r="AA289" s="190"/>
    </row>
    <row r="290" spans="27:27">
      <c r="AA290" s="190"/>
    </row>
    <row r="291" spans="27:27">
      <c r="AA291" s="190"/>
    </row>
    <row r="292" spans="27:27">
      <c r="AA292" s="190"/>
    </row>
    <row r="293" spans="27:27">
      <c r="AA293" s="190"/>
    </row>
    <row r="294" spans="27:27">
      <c r="AA294" s="190"/>
    </row>
    <row r="295" spans="27:27">
      <c r="AA295" s="190"/>
    </row>
    <row r="296" spans="27:27">
      <c r="AA296" s="190"/>
    </row>
    <row r="297" spans="27:27">
      <c r="AA297" s="190"/>
    </row>
    <row r="298" spans="27:27">
      <c r="AA298" s="190"/>
    </row>
    <row r="299" spans="27:27">
      <c r="AA299" s="190"/>
    </row>
    <row r="300" spans="27:27">
      <c r="AA300" s="190"/>
    </row>
    <row r="301" spans="27:27">
      <c r="AA301" s="190"/>
    </row>
    <row r="302" spans="27:27">
      <c r="AA302" s="190"/>
    </row>
    <row r="303" spans="27:27">
      <c r="AA303" s="190"/>
    </row>
    <row r="304" spans="27:27">
      <c r="AA304" s="190"/>
    </row>
    <row r="305" spans="27:27">
      <c r="AA305" s="190"/>
    </row>
    <row r="306" spans="27:27">
      <c r="AA306" s="190"/>
    </row>
    <row r="307" spans="27:27">
      <c r="AA307" s="190"/>
    </row>
    <row r="308" spans="27:27">
      <c r="AA308" s="190"/>
    </row>
    <row r="309" spans="27:27">
      <c r="AA309" s="190"/>
    </row>
    <row r="310" spans="27:27">
      <c r="AA310" s="190"/>
    </row>
    <row r="311" spans="27:27">
      <c r="AA311" s="190"/>
    </row>
    <row r="312" spans="27:27">
      <c r="AA312" s="190"/>
    </row>
    <row r="313" spans="27:27">
      <c r="AA313" s="190"/>
    </row>
    <row r="314" spans="27:27">
      <c r="AA314" s="190"/>
    </row>
    <row r="315" spans="27:27">
      <c r="AA315" s="190"/>
    </row>
    <row r="316" spans="27:27">
      <c r="AA316" s="190"/>
    </row>
    <row r="317" spans="27:27">
      <c r="AA317" s="190"/>
    </row>
    <row r="318" spans="27:27">
      <c r="AA318" s="190"/>
    </row>
    <row r="319" spans="27:27">
      <c r="AA319" s="190"/>
    </row>
    <row r="320" spans="27:27">
      <c r="AA320" s="190"/>
    </row>
    <row r="321" spans="27:27">
      <c r="AA321" s="190"/>
    </row>
    <row r="322" spans="27:27">
      <c r="AA322" s="190"/>
    </row>
    <row r="323" spans="27:27">
      <c r="AA323" s="190"/>
    </row>
    <row r="324" spans="27:27">
      <c r="AA324" s="190"/>
    </row>
    <row r="325" spans="27:27">
      <c r="AA325" s="190"/>
    </row>
    <row r="326" spans="27:27">
      <c r="AA326" s="190"/>
    </row>
    <row r="327" spans="27:27">
      <c r="AA327" s="190"/>
    </row>
    <row r="328" spans="27:27">
      <c r="AA328" s="190"/>
    </row>
    <row r="329" spans="27:27">
      <c r="AA329" s="190"/>
    </row>
    <row r="330" spans="27:27">
      <c r="AA330" s="190"/>
    </row>
    <row r="331" spans="27:27">
      <c r="AA331" s="190"/>
    </row>
    <row r="332" spans="27:27">
      <c r="AA332" s="190"/>
    </row>
    <row r="333" spans="27:27">
      <c r="AA333" s="190"/>
    </row>
    <row r="334" spans="27:27">
      <c r="AA334" s="190"/>
    </row>
    <row r="335" spans="27:27">
      <c r="AA335" s="190"/>
    </row>
    <row r="336" spans="27:27">
      <c r="AA336" s="190"/>
    </row>
    <row r="337" spans="27:27">
      <c r="AA337" s="190"/>
    </row>
    <row r="338" spans="27:27">
      <c r="AA338" s="190"/>
    </row>
    <row r="339" spans="27:27">
      <c r="AA339" s="190"/>
    </row>
    <row r="340" spans="27:27">
      <c r="AA340" s="190"/>
    </row>
    <row r="341" spans="27:27">
      <c r="AA341" s="190"/>
    </row>
    <row r="342" spans="27:27">
      <c r="AA342" s="190"/>
    </row>
    <row r="343" spans="27:27">
      <c r="AA343" s="190"/>
    </row>
    <row r="344" spans="27:27">
      <c r="AA344" s="190"/>
    </row>
    <row r="345" spans="27:27">
      <c r="AA345" s="190"/>
    </row>
    <row r="346" spans="27:27">
      <c r="AA346" s="190"/>
    </row>
    <row r="347" spans="27:27">
      <c r="AA347" s="190"/>
    </row>
    <row r="348" spans="27:27">
      <c r="AA348" s="190"/>
    </row>
    <row r="349" spans="27:27">
      <c r="AA349" s="190"/>
    </row>
    <row r="350" spans="27:27">
      <c r="AA350" s="190"/>
    </row>
    <row r="351" spans="27:27">
      <c r="AA351" s="190"/>
    </row>
    <row r="352" spans="27:27">
      <c r="AA352" s="190"/>
    </row>
    <row r="353" spans="27:27">
      <c r="AA353" s="190"/>
    </row>
    <row r="354" spans="27:27">
      <c r="AA354" s="190"/>
    </row>
    <row r="355" spans="27:27">
      <c r="AA355" s="190"/>
    </row>
    <row r="356" spans="27:27">
      <c r="AA356" s="190"/>
    </row>
    <row r="357" spans="27:27">
      <c r="AA357" s="190"/>
    </row>
    <row r="358" spans="27:27">
      <c r="AA358" s="190"/>
    </row>
    <row r="359" spans="27:27">
      <c r="AA359" s="190"/>
    </row>
    <row r="360" spans="27:27">
      <c r="AA360" s="190"/>
    </row>
    <row r="361" spans="27:27">
      <c r="AA361" s="190"/>
    </row>
    <row r="362" spans="27:27">
      <c r="AA362" s="190"/>
    </row>
    <row r="363" spans="27:27">
      <c r="AA363" s="190"/>
    </row>
    <row r="364" spans="27:27">
      <c r="AA364" s="190"/>
    </row>
    <row r="365" spans="27:27">
      <c r="AA365" s="190"/>
    </row>
    <row r="366" spans="27:27">
      <c r="AA366" s="190"/>
    </row>
    <row r="367" spans="27:27">
      <c r="AA367" s="190"/>
    </row>
    <row r="368" spans="27:27">
      <c r="AA368" s="190"/>
    </row>
    <row r="369" spans="27:27">
      <c r="AA369" s="190"/>
    </row>
    <row r="370" spans="27:27">
      <c r="AA370" s="190"/>
    </row>
    <row r="371" spans="27:27">
      <c r="AA371" s="190"/>
    </row>
    <row r="372" spans="27:27">
      <c r="AA372" s="190"/>
    </row>
    <row r="373" spans="27:27">
      <c r="AA373" s="190"/>
    </row>
    <row r="374" spans="27:27">
      <c r="AA374" s="190"/>
    </row>
    <row r="375" spans="27:27">
      <c r="AA375" s="190"/>
    </row>
    <row r="376" spans="27:27">
      <c r="AA376" s="190"/>
    </row>
    <row r="377" spans="27:27">
      <c r="AA377" s="190"/>
    </row>
    <row r="378" spans="27:27">
      <c r="AA378" s="190"/>
    </row>
    <row r="379" spans="27:27">
      <c r="AA379" s="190"/>
    </row>
    <row r="380" spans="27:27">
      <c r="AA380" s="190"/>
    </row>
    <row r="381" spans="27:27">
      <c r="AA381" s="190"/>
    </row>
    <row r="382" spans="27:27">
      <c r="AA382" s="190"/>
    </row>
    <row r="383" spans="27:27">
      <c r="AA383" s="190"/>
    </row>
    <row r="384" spans="27:27">
      <c r="AA384" s="190"/>
    </row>
    <row r="385" spans="27:27">
      <c r="AA385" s="190"/>
    </row>
    <row r="386" spans="27:27">
      <c r="AA386" s="190"/>
    </row>
    <row r="387" spans="27:27">
      <c r="AA387" s="190"/>
    </row>
    <row r="388" spans="27:27">
      <c r="AA388" s="190"/>
    </row>
    <row r="389" spans="27:27">
      <c r="AA389" s="190"/>
    </row>
    <row r="390" spans="27:27">
      <c r="AA390" s="190"/>
    </row>
    <row r="391" spans="27:27">
      <c r="AA391" s="190"/>
    </row>
    <row r="392" spans="27:27">
      <c r="AA392" s="190"/>
    </row>
    <row r="393" spans="27:27">
      <c r="AA393" s="190"/>
    </row>
    <row r="394" spans="27:27">
      <c r="AA394" s="190"/>
    </row>
    <row r="395" spans="27:27">
      <c r="AA395" s="190"/>
    </row>
    <row r="396" spans="27:27">
      <c r="AA396" s="190"/>
    </row>
    <row r="397" spans="27:27">
      <c r="AA397" s="190"/>
    </row>
    <row r="398" spans="27:27">
      <c r="AA398" s="190"/>
    </row>
    <row r="399" spans="27:27">
      <c r="AA399" s="190"/>
    </row>
    <row r="400" spans="27:27">
      <c r="AA400" s="190"/>
    </row>
    <row r="401" spans="27:27">
      <c r="AA401" s="190"/>
    </row>
    <row r="402" spans="27:27">
      <c r="AA402" s="190"/>
    </row>
    <row r="403" spans="27:27">
      <c r="AA403" s="190"/>
    </row>
    <row r="404" spans="27:27">
      <c r="AA404" s="190"/>
    </row>
    <row r="405" spans="27:27">
      <c r="AA405" s="190"/>
    </row>
    <row r="406" spans="27:27">
      <c r="AA406" s="190"/>
    </row>
    <row r="407" spans="27:27">
      <c r="AA407" s="190"/>
    </row>
    <row r="408" spans="27:27">
      <c r="AA408" s="190"/>
    </row>
    <row r="409" spans="27:27">
      <c r="AA409" s="190"/>
    </row>
    <row r="410" spans="27:27">
      <c r="AA410" s="190"/>
    </row>
    <row r="411" spans="27:27">
      <c r="AA411" s="190"/>
    </row>
    <row r="412" spans="27:27">
      <c r="AA412" s="190"/>
    </row>
    <row r="413" spans="27:27">
      <c r="AA413" s="190"/>
    </row>
    <row r="414" spans="27:27">
      <c r="AA414" s="190"/>
    </row>
    <row r="415" spans="27:27">
      <c r="AA415" s="190"/>
    </row>
    <row r="416" spans="27:27">
      <c r="AA416" s="190"/>
    </row>
    <row r="417" spans="27:27">
      <c r="AA417" s="190"/>
    </row>
    <row r="418" spans="27:27">
      <c r="AA418" s="190"/>
    </row>
    <row r="419" spans="27:27">
      <c r="AA419" s="190"/>
    </row>
    <row r="420" spans="27:27">
      <c r="AA420" s="190"/>
    </row>
    <row r="421" spans="27:27">
      <c r="AA421" s="190"/>
    </row>
    <row r="422" spans="27:27">
      <c r="AA422" s="190"/>
    </row>
    <row r="423" spans="27:27">
      <c r="AA423" s="190"/>
    </row>
    <row r="424" spans="27:27">
      <c r="AA424" s="190"/>
    </row>
    <row r="425" spans="27:27">
      <c r="AA425" s="190"/>
    </row>
    <row r="426" spans="27:27">
      <c r="AA426" s="190"/>
    </row>
    <row r="427" spans="27:27">
      <c r="AA427" s="190"/>
    </row>
    <row r="428" spans="27:27">
      <c r="AA428" s="190"/>
    </row>
    <row r="429" spans="27:27">
      <c r="AA429" s="190"/>
    </row>
    <row r="430" spans="27:27">
      <c r="AA430" s="190"/>
    </row>
    <row r="431" spans="27:27">
      <c r="AA431" s="190"/>
    </row>
    <row r="432" spans="27:27">
      <c r="AA432" s="190"/>
    </row>
    <row r="433" spans="27:27">
      <c r="AA433" s="190"/>
    </row>
    <row r="434" spans="27:27">
      <c r="AA434" s="190"/>
    </row>
    <row r="435" spans="27:27">
      <c r="AA435" s="190"/>
    </row>
    <row r="436" spans="27:27">
      <c r="AA436" s="190"/>
    </row>
    <row r="437" spans="27:27">
      <c r="AA437" s="190"/>
    </row>
    <row r="438" spans="27:27">
      <c r="AA438" s="190"/>
    </row>
    <row r="439" spans="27:27">
      <c r="AA439" s="190"/>
    </row>
    <row r="440" spans="27:27">
      <c r="AA440" s="190"/>
    </row>
    <row r="441" spans="27:27">
      <c r="AA441" s="190"/>
    </row>
    <row r="442" spans="27:27">
      <c r="AA442" s="190"/>
    </row>
    <row r="443" spans="27:27">
      <c r="AA443" s="190"/>
    </row>
    <row r="444" spans="27:27">
      <c r="AA444" s="190"/>
    </row>
    <row r="445" spans="27:27">
      <c r="AA445" s="190"/>
    </row>
    <row r="446" spans="27:27">
      <c r="AA446" s="190"/>
    </row>
    <row r="447" spans="27:27">
      <c r="AA447" s="190"/>
    </row>
    <row r="448" spans="27:27">
      <c r="AA448" s="190"/>
    </row>
  </sheetData>
  <mergeCells count="8">
    <mergeCell ref="C71:O71"/>
    <mergeCell ref="A103:J103"/>
    <mergeCell ref="C8:O8"/>
    <mergeCell ref="C9:O9"/>
    <mergeCell ref="C29:O29"/>
    <mergeCell ref="C30:O30"/>
    <mergeCell ref="C50:O50"/>
    <mergeCell ref="C51:O51"/>
  </mergeCells>
  <phoneticPr fontId="57" type="noConversion"/>
  <conditionalFormatting sqref="Z11:Z110">
    <cfRule type="cellIs" dxfId="1" priority="1" operator="equal">
      <formula>TRUE</formula>
    </cfRule>
  </conditionalFormatting>
  <hyperlinks>
    <hyperlink ref="A2" r:id="rId1" xr:uid="{00000000-0004-0000-0300-000000000000}"/>
    <hyperlink ref="A98" r:id="rId2" xr:uid="{00000000-0004-0000-0300-000001000000}"/>
    <hyperlink ref="A94" r:id="rId3" xr:uid="{00000000-0004-0000-0300-000002000000}"/>
    <hyperlink ref="AA2" r:id="rId4" xr:uid="{00000000-0004-0000-0300-000003000000}"/>
    <hyperlink ref="AA113" r:id="rId5" xr:uid="{00000000-0004-0000-0300-000004000000}"/>
    <hyperlink ref="AA120" r:id="rId6" xr:uid="{00000000-0004-0000-0300-000005000000}"/>
    <hyperlink ref="AA121" r:id="rId7" xr:uid="{00000000-0004-0000-0300-000006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JG71"/>
  <sheetViews>
    <sheetView topLeftCell="B1" workbookViewId="0">
      <selection activeCell="B11" sqref="B11:B27"/>
    </sheetView>
  </sheetViews>
  <sheetFormatPr defaultRowHeight="14.4"/>
  <cols>
    <col min="1" max="20" width="8.88671875" style="9"/>
    <col min="21" max="21" width="9.109375" style="9"/>
    <col min="23" max="39" width="9.109375" style="9"/>
    <col min="40" max="41" width="44.88671875" style="190" customWidth="1"/>
    <col min="42" max="51" width="12.6640625" style="190" customWidth="1"/>
    <col min="52" max="53" width="16.44140625" style="190" customWidth="1"/>
    <col min="54" max="54" width="15" style="190" customWidth="1"/>
    <col min="55" max="55" width="15.44140625" style="190" customWidth="1"/>
    <col min="56" max="56" width="13.88671875" style="190" customWidth="1"/>
    <col min="57" max="57" width="20.44140625" style="190" customWidth="1"/>
    <col min="58" max="58" width="18.109375" style="190" customWidth="1"/>
    <col min="59" max="60" width="44.88671875" style="190" customWidth="1"/>
    <col min="61" max="70" width="12.6640625" style="190" customWidth="1"/>
    <col min="71" max="72" width="16.44140625" style="190" customWidth="1"/>
    <col min="73" max="73" width="15" style="190" customWidth="1"/>
    <col min="74" max="74" width="15.44140625" style="190" customWidth="1"/>
    <col min="75" max="75" width="13.88671875" style="190" customWidth="1"/>
    <col min="76" max="76" width="20.44140625" style="190" customWidth="1"/>
    <col min="77" max="77" width="18.109375" style="190" customWidth="1"/>
    <col min="78" max="79" width="44.88671875" style="190" customWidth="1"/>
    <col min="80" max="89" width="12.6640625" style="190" customWidth="1"/>
    <col min="90" max="91" width="16.44140625" style="190" customWidth="1"/>
    <col min="92" max="92" width="15" style="190" customWidth="1"/>
    <col min="93" max="93" width="15.44140625" style="190" customWidth="1"/>
    <col min="94" max="94" width="13.88671875" style="190" customWidth="1"/>
    <col min="95" max="95" width="20.44140625" style="190" customWidth="1"/>
    <col min="96" max="96" width="18.109375" style="190" customWidth="1"/>
    <col min="97" max="98" width="44.88671875" style="190" customWidth="1"/>
    <col min="99" max="108" width="12.6640625" style="190" customWidth="1"/>
    <col min="109" max="110" width="16.44140625" style="190" customWidth="1"/>
    <col min="111" max="111" width="15" style="190" customWidth="1"/>
    <col min="112" max="112" width="15.44140625" style="190" customWidth="1"/>
    <col min="113" max="113" width="13.88671875" style="190" customWidth="1"/>
    <col min="114" max="114" width="20.44140625" style="190" customWidth="1"/>
    <col min="115" max="115" width="18.109375" style="190" customWidth="1"/>
    <col min="116" max="117" width="44.88671875" style="190" customWidth="1"/>
    <col min="118" max="127" width="12.6640625" style="190" customWidth="1"/>
    <col min="128" max="129" width="16.44140625" style="190" customWidth="1"/>
    <col min="130" max="130" width="15" style="190" customWidth="1"/>
    <col min="131" max="131" width="15.44140625" style="190" customWidth="1"/>
    <col min="132" max="132" width="13.88671875" style="190" customWidth="1"/>
    <col min="133" max="133" width="20.44140625" style="190" customWidth="1"/>
    <col min="134" max="134" width="18.109375" style="190" customWidth="1"/>
    <col min="135" max="136" width="44.88671875" style="190" customWidth="1"/>
    <col min="137" max="146" width="12.6640625" style="190" customWidth="1"/>
    <col min="147" max="148" width="16.44140625" style="190" customWidth="1"/>
    <col min="149" max="149" width="15" style="190" customWidth="1"/>
    <col min="150" max="150" width="15.44140625" style="190" customWidth="1"/>
    <col min="151" max="151" width="13.88671875" style="190" customWidth="1"/>
    <col min="152" max="152" width="20.44140625" style="190" customWidth="1"/>
    <col min="153" max="153" width="18.109375" style="190" customWidth="1"/>
    <col min="154" max="155" width="44.88671875" style="190" customWidth="1"/>
    <col min="156" max="165" width="12.6640625" style="190" customWidth="1"/>
    <col min="166" max="167" width="16.44140625" style="190" customWidth="1"/>
    <col min="168" max="168" width="15" style="190" customWidth="1"/>
    <col min="169" max="169" width="15.44140625" style="190" customWidth="1"/>
    <col min="170" max="170" width="13.88671875" style="190" customWidth="1"/>
    <col min="171" max="171" width="20.44140625" style="190" customWidth="1"/>
    <col min="172" max="172" width="18.109375" style="190" customWidth="1"/>
    <col min="173" max="174" width="44.88671875" style="190" customWidth="1"/>
    <col min="175" max="184" width="12.6640625" style="190" customWidth="1"/>
    <col min="185" max="186" width="16.44140625" style="190" customWidth="1"/>
    <col min="187" max="187" width="15" style="190" customWidth="1"/>
    <col min="188" max="188" width="15.44140625" style="190" customWidth="1"/>
    <col min="189" max="189" width="13.88671875" style="190" customWidth="1"/>
    <col min="190" max="190" width="20.44140625" style="190" customWidth="1"/>
    <col min="191" max="191" width="18.109375" style="190" customWidth="1"/>
    <col min="192" max="193" width="37.44140625" style="9" customWidth="1"/>
    <col min="194" max="201" width="11.109375" style="9" customWidth="1"/>
    <col min="203" max="204" width="37.44140625" style="9" customWidth="1"/>
    <col min="205" max="212" width="11.109375" style="9" customWidth="1"/>
    <col min="213" max="213" width="9" style="9"/>
    <col min="214" max="215" width="37.44140625" style="83" customWidth="1"/>
    <col min="216" max="223" width="11.109375" style="83" customWidth="1"/>
    <col min="224" max="224" width="9" style="9"/>
    <col min="225" max="226" width="37.44140625" style="83" customWidth="1"/>
    <col min="227" max="234" width="11.109375" style="83" customWidth="1"/>
    <col min="235" max="235" width="9" style="9"/>
    <col min="236" max="237" width="37.44140625" style="9" customWidth="1"/>
    <col min="238" max="245" width="11.109375" style="9" customWidth="1"/>
    <col min="246" max="246" width="9" style="9"/>
    <col min="247" max="248" width="37.44140625" style="9" customWidth="1"/>
    <col min="249" max="256" width="11.109375" style="9" customWidth="1"/>
    <col min="257" max="257" width="9" style="9"/>
    <col min="258" max="259" width="37.44140625" style="9" customWidth="1"/>
    <col min="260" max="267" width="11.109375" style="9" customWidth="1"/>
    <col min="268" max="464" width="9" style="9"/>
    <col min="465" max="465" width="37.44140625" style="9" customWidth="1"/>
    <col min="466" max="473" width="11.109375" style="9" customWidth="1"/>
    <col min="474" max="720" width="9" style="9"/>
    <col min="721" max="721" width="37.44140625" style="9" customWidth="1"/>
    <col min="722" max="729" width="11.109375" style="9" customWidth="1"/>
    <col min="730" max="976" width="9" style="9"/>
    <col min="977" max="977" width="37.44140625" style="9" customWidth="1"/>
    <col min="978" max="985" width="11.109375" style="9" customWidth="1"/>
    <col min="986" max="1232" width="9" style="9"/>
    <col min="1233" max="1233" width="37.44140625" style="9" customWidth="1"/>
    <col min="1234" max="1241" width="11.109375" style="9" customWidth="1"/>
    <col min="1242" max="1488" width="9" style="9"/>
    <col min="1489" max="1489" width="37.44140625" style="9" customWidth="1"/>
    <col min="1490" max="1497" width="11.109375" style="9" customWidth="1"/>
    <col min="1498" max="1744" width="9" style="9"/>
    <col min="1745" max="1745" width="37.44140625" style="9" customWidth="1"/>
    <col min="1746" max="1753" width="11.109375" style="9" customWidth="1"/>
    <col min="1754" max="2000" width="9" style="9"/>
    <col min="2001" max="2001" width="37.44140625" style="9" customWidth="1"/>
    <col min="2002" max="2009" width="11.109375" style="9" customWidth="1"/>
    <col min="2010" max="2256" width="9" style="9"/>
    <col min="2257" max="2257" width="37.44140625" style="9" customWidth="1"/>
    <col min="2258" max="2265" width="11.109375" style="9" customWidth="1"/>
    <col min="2266" max="2512" width="9" style="9"/>
    <col min="2513" max="2513" width="37.44140625" style="9" customWidth="1"/>
    <col min="2514" max="2521" width="11.109375" style="9" customWidth="1"/>
    <col min="2522" max="2768" width="9" style="9"/>
    <col min="2769" max="2769" width="37.44140625" style="9" customWidth="1"/>
    <col min="2770" max="2777" width="11.109375" style="9" customWidth="1"/>
    <col min="2778" max="3024" width="9" style="9"/>
    <col min="3025" max="3025" width="37.44140625" style="9" customWidth="1"/>
    <col min="3026" max="3033" width="11.109375" style="9" customWidth="1"/>
    <col min="3034" max="3280" width="9" style="9"/>
    <col min="3281" max="3281" width="37.44140625" style="9" customWidth="1"/>
    <col min="3282" max="3289" width="11.109375" style="9" customWidth="1"/>
    <col min="3290" max="3536" width="9" style="9"/>
    <col min="3537" max="3537" width="37.44140625" style="9" customWidth="1"/>
    <col min="3538" max="3545" width="11.109375" style="9" customWidth="1"/>
    <col min="3546" max="3792" width="9" style="9"/>
    <col min="3793" max="3793" width="37.44140625" style="9" customWidth="1"/>
    <col min="3794" max="3801" width="11.109375" style="9" customWidth="1"/>
    <col min="3802" max="4048" width="9" style="9"/>
    <col min="4049" max="4049" width="37.44140625" style="9" customWidth="1"/>
    <col min="4050" max="4057" width="11.109375" style="9" customWidth="1"/>
    <col min="4058" max="4304" width="9" style="9"/>
    <col min="4305" max="4305" width="37.44140625" style="9" customWidth="1"/>
    <col min="4306" max="4313" width="11.109375" style="9" customWidth="1"/>
    <col min="4314" max="4560" width="9" style="9"/>
    <col min="4561" max="4561" width="37.44140625" style="9" customWidth="1"/>
    <col min="4562" max="4569" width="11.109375" style="9" customWidth="1"/>
    <col min="4570" max="4816" width="9" style="9"/>
    <col min="4817" max="4817" width="37.44140625" style="9" customWidth="1"/>
    <col min="4818" max="4825" width="11.109375" style="9" customWidth="1"/>
    <col min="4826" max="5072" width="9" style="9"/>
    <col min="5073" max="5073" width="37.44140625" style="9" customWidth="1"/>
    <col min="5074" max="5081" width="11.109375" style="9" customWidth="1"/>
    <col min="5082" max="5328" width="9" style="9"/>
    <col min="5329" max="5329" width="37.44140625" style="9" customWidth="1"/>
    <col min="5330" max="5337" width="11.109375" style="9" customWidth="1"/>
    <col min="5338" max="5584" width="9" style="9"/>
    <col min="5585" max="5585" width="37.44140625" style="9" customWidth="1"/>
    <col min="5586" max="5593" width="11.109375" style="9" customWidth="1"/>
    <col min="5594" max="5840" width="9" style="9"/>
    <col min="5841" max="5841" width="37.44140625" style="9" customWidth="1"/>
    <col min="5842" max="5849" width="11.109375" style="9" customWidth="1"/>
    <col min="5850" max="6096" width="9" style="9"/>
    <col min="6097" max="6097" width="37.44140625" style="9" customWidth="1"/>
    <col min="6098" max="6105" width="11.109375" style="9" customWidth="1"/>
    <col min="6106" max="6352" width="9" style="9"/>
    <col min="6353" max="6353" width="37.44140625" style="9" customWidth="1"/>
    <col min="6354" max="6361" width="11.109375" style="9" customWidth="1"/>
    <col min="6362" max="6608" width="9" style="9"/>
    <col min="6609" max="6609" width="37.44140625" style="9" customWidth="1"/>
    <col min="6610" max="6617" width="11.109375" style="9" customWidth="1"/>
    <col min="6618" max="6864" width="9" style="9"/>
    <col min="6865" max="6865" width="37.44140625" style="9" customWidth="1"/>
    <col min="6866" max="6873" width="11.109375" style="9" customWidth="1"/>
    <col min="6874" max="7120" width="9" style="9"/>
    <col min="7121" max="7121" width="37.44140625" style="9" customWidth="1"/>
    <col min="7122" max="7129" width="11.109375" style="9" customWidth="1"/>
    <col min="7130" max="7376" width="9" style="9"/>
    <col min="7377" max="7377" width="37.44140625" style="9" customWidth="1"/>
    <col min="7378" max="7385" width="11.109375" style="9" customWidth="1"/>
    <col min="7386" max="7632" width="9" style="9"/>
    <col min="7633" max="7633" width="37.44140625" style="9" customWidth="1"/>
    <col min="7634" max="7641" width="11.109375" style="9" customWidth="1"/>
    <col min="7642" max="7888" width="9" style="9"/>
    <col min="7889" max="7889" width="37.44140625" style="9" customWidth="1"/>
    <col min="7890" max="7897" width="11.109375" style="9" customWidth="1"/>
    <col min="7898" max="8144" width="9" style="9"/>
    <col min="8145" max="8145" width="37.44140625" style="9" customWidth="1"/>
    <col min="8146" max="8153" width="11.109375" style="9" customWidth="1"/>
    <col min="8154" max="8400" width="9" style="9"/>
    <col min="8401" max="8401" width="37.44140625" style="9" customWidth="1"/>
    <col min="8402" max="8409" width="11.109375" style="9" customWidth="1"/>
    <col min="8410" max="8656" width="9" style="9"/>
    <col min="8657" max="8657" width="37.44140625" style="9" customWidth="1"/>
    <col min="8658" max="8665" width="11.109375" style="9" customWidth="1"/>
    <col min="8666" max="8912" width="9" style="9"/>
    <col min="8913" max="8913" width="37.44140625" style="9" customWidth="1"/>
    <col min="8914" max="8921" width="11.109375" style="9" customWidth="1"/>
    <col min="8922" max="9168" width="9" style="9"/>
    <col min="9169" max="9169" width="37.44140625" style="9" customWidth="1"/>
    <col min="9170" max="9177" width="11.109375" style="9" customWidth="1"/>
    <col min="9178" max="9424" width="9" style="9"/>
    <col min="9425" max="9425" width="37.44140625" style="9" customWidth="1"/>
    <col min="9426" max="9433" width="11.109375" style="9" customWidth="1"/>
    <col min="9434" max="9680" width="9" style="9"/>
    <col min="9681" max="9681" width="37.44140625" style="9" customWidth="1"/>
    <col min="9682" max="9689" width="11.109375" style="9" customWidth="1"/>
    <col min="9690" max="9936" width="9" style="9"/>
    <col min="9937" max="9937" width="37.44140625" style="9" customWidth="1"/>
    <col min="9938" max="9945" width="11.109375" style="9" customWidth="1"/>
    <col min="9946" max="10192" width="9" style="9"/>
    <col min="10193" max="10193" width="37.44140625" style="9" customWidth="1"/>
    <col min="10194" max="10201" width="11.109375" style="9" customWidth="1"/>
    <col min="10202" max="10448" width="9" style="9"/>
    <col min="10449" max="10449" width="37.44140625" style="9" customWidth="1"/>
    <col min="10450" max="10457" width="11.109375" style="9" customWidth="1"/>
    <col min="10458" max="10704" width="9" style="9"/>
    <col min="10705" max="10705" width="37.44140625" style="9" customWidth="1"/>
    <col min="10706" max="10713" width="11.109375" style="9" customWidth="1"/>
    <col min="10714" max="10960" width="9" style="9"/>
    <col min="10961" max="10961" width="37.44140625" style="9" customWidth="1"/>
    <col min="10962" max="10969" width="11.109375" style="9" customWidth="1"/>
    <col min="10970" max="11216" width="9" style="9"/>
    <col min="11217" max="11217" width="37.44140625" style="9" customWidth="1"/>
    <col min="11218" max="11225" width="11.109375" style="9" customWidth="1"/>
    <col min="11226" max="11472" width="9" style="9"/>
    <col min="11473" max="11473" width="37.44140625" style="9" customWidth="1"/>
    <col min="11474" max="11481" width="11.109375" style="9" customWidth="1"/>
    <col min="11482" max="11728" width="9" style="9"/>
    <col min="11729" max="11729" width="37.44140625" style="9" customWidth="1"/>
    <col min="11730" max="11737" width="11.109375" style="9" customWidth="1"/>
    <col min="11738" max="11984" width="9" style="9"/>
    <col min="11985" max="11985" width="37.44140625" style="9" customWidth="1"/>
    <col min="11986" max="11993" width="11.109375" style="9" customWidth="1"/>
    <col min="11994" max="12240" width="9" style="9"/>
    <col min="12241" max="12241" width="37.44140625" style="9" customWidth="1"/>
    <col min="12242" max="12249" width="11.109375" style="9" customWidth="1"/>
    <col min="12250" max="12496" width="9" style="9"/>
    <col min="12497" max="12497" width="37.44140625" style="9" customWidth="1"/>
    <col min="12498" max="12505" width="11.109375" style="9" customWidth="1"/>
    <col min="12506" max="12752" width="9" style="9"/>
    <col min="12753" max="12753" width="37.44140625" style="9" customWidth="1"/>
    <col min="12754" max="12761" width="11.109375" style="9" customWidth="1"/>
    <col min="12762" max="13008" width="9" style="9"/>
    <col min="13009" max="13009" width="37.44140625" style="9" customWidth="1"/>
    <col min="13010" max="13017" width="11.109375" style="9" customWidth="1"/>
    <col min="13018" max="13264" width="9" style="9"/>
    <col min="13265" max="13265" width="37.44140625" style="9" customWidth="1"/>
    <col min="13266" max="13273" width="11.109375" style="9" customWidth="1"/>
    <col min="13274" max="13520" width="9" style="9"/>
    <col min="13521" max="13521" width="37.44140625" style="9" customWidth="1"/>
    <col min="13522" max="13529" width="11.109375" style="9" customWidth="1"/>
    <col min="13530" max="13776" width="9" style="9"/>
    <col min="13777" max="13777" width="37.44140625" style="9" customWidth="1"/>
    <col min="13778" max="13785" width="11.109375" style="9" customWidth="1"/>
    <col min="13786" max="14032" width="9" style="9"/>
    <col min="14033" max="14033" width="37.44140625" style="9" customWidth="1"/>
    <col min="14034" max="14041" width="11.109375" style="9" customWidth="1"/>
    <col min="14042" max="14288" width="9" style="9"/>
    <col min="14289" max="14289" width="37.44140625" style="9" customWidth="1"/>
    <col min="14290" max="14297" width="11.109375" style="9" customWidth="1"/>
    <col min="14298" max="14544" width="9" style="9"/>
    <col min="14545" max="14545" width="37.44140625" style="9" customWidth="1"/>
    <col min="14546" max="14553" width="11.109375" style="9" customWidth="1"/>
    <col min="14554" max="14800" width="9" style="9"/>
    <col min="14801" max="14801" width="37.44140625" style="9" customWidth="1"/>
    <col min="14802" max="14809" width="11.109375" style="9" customWidth="1"/>
    <col min="14810" max="15056" width="9" style="9"/>
    <col min="15057" max="15057" width="37.44140625" style="9" customWidth="1"/>
    <col min="15058" max="15065" width="11.109375" style="9" customWidth="1"/>
    <col min="15066" max="15312" width="9" style="9"/>
    <col min="15313" max="15313" width="37.44140625" style="9" customWidth="1"/>
    <col min="15314" max="15321" width="11.109375" style="9" customWidth="1"/>
    <col min="15322" max="15568" width="9" style="9"/>
    <col min="15569" max="15569" width="37.44140625" style="9" customWidth="1"/>
    <col min="15570" max="15577" width="11.109375" style="9" customWidth="1"/>
    <col min="15578" max="15824" width="9" style="9"/>
    <col min="15825" max="15825" width="37.44140625" style="9" customWidth="1"/>
    <col min="15826" max="15833" width="11.109375" style="9" customWidth="1"/>
    <col min="15834" max="16080" width="9" style="9"/>
    <col min="16081" max="16081" width="37.44140625" style="9" customWidth="1"/>
    <col min="16082" max="16089" width="11.109375" style="9" customWidth="1"/>
    <col min="16090" max="16336" width="9" style="9"/>
    <col min="16337" max="16337" width="37.44140625" style="9" customWidth="1"/>
    <col min="16338" max="16345" width="11.109375" style="9" customWidth="1"/>
    <col min="16346" max="16384" width="9" style="9"/>
  </cols>
  <sheetData>
    <row r="1" spans="1:267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U1" s="186" t="s">
        <v>1</v>
      </c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86" t="s">
        <v>1</v>
      </c>
      <c r="AO1" s="186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86" t="s">
        <v>1</v>
      </c>
      <c r="BH1" s="186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86" t="s">
        <v>1</v>
      </c>
      <c r="CA1" s="186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86" t="s">
        <v>1</v>
      </c>
      <c r="CT1" s="186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86" t="s">
        <v>1</v>
      </c>
      <c r="DM1" s="186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86" t="s">
        <v>1</v>
      </c>
      <c r="EF1" s="186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86" t="s">
        <v>1</v>
      </c>
      <c r="EY1" s="186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86" t="s">
        <v>1</v>
      </c>
      <c r="FR1" s="186"/>
      <c r="FS1" s="190" t="b">
        <f>IF(FS9=EZ9,IF(EZ9=EG9,IF(EG9=DN9,IF(DN9=CU9,IF(CU9=CB9,IF(CB9=BI9,IF(BI9=AP9,TRUE,FALSE),FALSE),FALSE),FALSE),FALSE),FALSE),FALSE)</f>
        <v>1</v>
      </c>
      <c r="FT1" s="190" t="b">
        <f t="shared" ref="FT1:GH1" si="0">IF(FT9=FA9,IF(FA9=EH9,IF(EH9=DO9,IF(DO9=CV9,IF(CV9=CC9,IF(CC9=BJ9,IF(BJ9=AQ9,TRUE,FALSE),FALSE),FALSE),FALSE),FALSE),FALSE),FALSE)</f>
        <v>1</v>
      </c>
      <c r="FU1" s="190" t="b">
        <f t="shared" si="0"/>
        <v>1</v>
      </c>
      <c r="FV1" s="190" t="b">
        <f t="shared" si="0"/>
        <v>1</v>
      </c>
      <c r="FW1" s="190" t="b">
        <f t="shared" si="0"/>
        <v>1</v>
      </c>
      <c r="FX1" s="190" t="b">
        <f t="shared" si="0"/>
        <v>1</v>
      </c>
      <c r="FY1" s="190" t="b">
        <f t="shared" si="0"/>
        <v>1</v>
      </c>
      <c r="FZ1" s="190" t="b">
        <f t="shared" si="0"/>
        <v>1</v>
      </c>
      <c r="GA1" s="190" t="b">
        <f t="shared" si="0"/>
        <v>1</v>
      </c>
      <c r="GB1" s="190" t="b">
        <f t="shared" si="0"/>
        <v>1</v>
      </c>
      <c r="GC1" s="190" t="b">
        <f t="shared" si="0"/>
        <v>1</v>
      </c>
      <c r="GD1" s="190" t="b">
        <f t="shared" si="0"/>
        <v>1</v>
      </c>
      <c r="GE1" s="190" t="b">
        <f t="shared" si="0"/>
        <v>1</v>
      </c>
      <c r="GF1" s="190" t="b">
        <f t="shared" si="0"/>
        <v>1</v>
      </c>
      <c r="GG1" s="190" t="b">
        <f t="shared" si="0"/>
        <v>1</v>
      </c>
      <c r="GH1" s="190" t="b">
        <f t="shared" si="0"/>
        <v>1</v>
      </c>
      <c r="GI1" s="190"/>
      <c r="GJ1" s="1" t="s">
        <v>1</v>
      </c>
      <c r="GK1" s="1"/>
      <c r="GT1"/>
      <c r="GU1" s="1" t="s">
        <v>1</v>
      </c>
      <c r="GV1" s="1"/>
      <c r="HF1" s="78" t="s">
        <v>1</v>
      </c>
      <c r="HG1" s="78"/>
      <c r="HH1" s="79"/>
      <c r="HI1" s="79"/>
      <c r="HJ1" s="79"/>
      <c r="HK1" s="79"/>
      <c r="HL1" s="79"/>
      <c r="HM1" s="79"/>
      <c r="HN1" s="79"/>
      <c r="HO1" s="79"/>
      <c r="HQ1" s="78" t="s">
        <v>1</v>
      </c>
      <c r="HR1" s="78"/>
      <c r="HS1" s="79"/>
      <c r="HT1" s="79"/>
      <c r="HU1" s="79"/>
      <c r="HV1" s="79"/>
      <c r="HW1" s="79"/>
      <c r="HX1" s="79"/>
      <c r="HY1" s="79"/>
      <c r="HZ1" s="79"/>
      <c r="IB1" s="1" t="s">
        <v>1</v>
      </c>
      <c r="IC1" s="1"/>
      <c r="IM1" s="1" t="s">
        <v>1</v>
      </c>
      <c r="IN1" s="1"/>
      <c r="IX1" s="1" t="s">
        <v>1</v>
      </c>
      <c r="IY1" s="1"/>
    </row>
    <row r="2" spans="1:267" s="5" customFormat="1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U2" s="194" t="s">
        <v>2</v>
      </c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4" t="s">
        <v>2</v>
      </c>
      <c r="AO2" s="194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4" t="s">
        <v>2</v>
      </c>
      <c r="BH2" s="194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4" t="s">
        <v>2</v>
      </c>
      <c r="CA2" s="194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4" t="s">
        <v>2</v>
      </c>
      <c r="CT2" s="194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4" t="s">
        <v>2</v>
      </c>
      <c r="DM2" s="194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4" t="s">
        <v>2</v>
      </c>
      <c r="EF2" s="194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4" t="s">
        <v>2</v>
      </c>
      <c r="EY2" s="194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4" t="s">
        <v>2</v>
      </c>
      <c r="FR2" s="194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4" t="s">
        <v>2</v>
      </c>
      <c r="GK2" s="4"/>
      <c r="GT2"/>
      <c r="GU2" s="4" t="s">
        <v>2</v>
      </c>
      <c r="GV2" s="4"/>
      <c r="HF2" s="4" t="s">
        <v>2</v>
      </c>
      <c r="HG2" s="4"/>
      <c r="HH2" s="80"/>
      <c r="HI2" s="80"/>
      <c r="HJ2" s="80"/>
      <c r="HK2" s="80"/>
      <c r="HL2" s="80"/>
      <c r="HM2" s="80"/>
      <c r="HN2" s="80"/>
      <c r="HO2" s="80"/>
      <c r="HQ2" s="103" t="s">
        <v>2</v>
      </c>
      <c r="HR2" s="103"/>
      <c r="HS2" s="80"/>
      <c r="HT2" s="80"/>
      <c r="HU2" s="80"/>
      <c r="HV2" s="80"/>
      <c r="HW2" s="80"/>
      <c r="HX2" s="80"/>
      <c r="HY2" s="80"/>
      <c r="HZ2" s="80"/>
      <c r="IB2" s="4" t="s">
        <v>2</v>
      </c>
      <c r="IC2" s="4"/>
      <c r="IM2" s="4" t="s">
        <v>2</v>
      </c>
      <c r="IN2" s="4"/>
      <c r="IX2" s="4" t="s">
        <v>2</v>
      </c>
      <c r="IY2" s="4"/>
    </row>
    <row r="3" spans="1:267" s="5" customFormat="1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U3" s="186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86"/>
      <c r="AO3" s="186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86"/>
      <c r="BH3" s="186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86"/>
      <c r="CA3" s="186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86"/>
      <c r="CT3" s="186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86"/>
      <c r="DM3" s="186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86"/>
      <c r="EF3" s="186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86"/>
      <c r="EY3" s="186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86"/>
      <c r="FR3" s="186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6"/>
      <c r="GK3" s="6"/>
      <c r="GT3"/>
      <c r="GU3" s="6"/>
      <c r="GV3" s="6"/>
      <c r="HF3" s="81"/>
      <c r="HG3" s="81"/>
      <c r="HH3" s="80"/>
      <c r="HI3" s="80"/>
      <c r="HJ3" s="80"/>
      <c r="HK3" s="80"/>
      <c r="HL3" s="80"/>
      <c r="HM3" s="80"/>
      <c r="HN3" s="80"/>
      <c r="HO3" s="80"/>
      <c r="HQ3" s="81"/>
      <c r="HR3" s="81"/>
      <c r="HS3" s="80"/>
      <c r="HT3" s="80"/>
      <c r="HU3" s="80"/>
      <c r="HV3" s="80"/>
      <c r="HW3" s="80"/>
      <c r="HX3" s="80"/>
      <c r="HY3" s="80"/>
      <c r="HZ3" s="80"/>
      <c r="IB3" s="6"/>
      <c r="IC3" s="6"/>
      <c r="IM3" s="6"/>
      <c r="IN3" s="6"/>
      <c r="IX3" s="6"/>
      <c r="IY3" s="6"/>
    </row>
    <row r="4" spans="1:267" s="3" customFormat="1" ht="15.6">
      <c r="A4" s="195" t="s">
        <v>61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U4" s="195" t="s">
        <v>61</v>
      </c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5" t="s">
        <v>61</v>
      </c>
      <c r="AO4" s="195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5" t="s">
        <v>61</v>
      </c>
      <c r="BH4" s="195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5" t="s">
        <v>61</v>
      </c>
      <c r="CA4" s="195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5" t="s">
        <v>61</v>
      </c>
      <c r="CT4" s="195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5" t="s">
        <v>61</v>
      </c>
      <c r="DM4" s="195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5" t="s">
        <v>61</v>
      </c>
      <c r="EF4" s="195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5" t="s">
        <v>61</v>
      </c>
      <c r="EY4" s="195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5" t="s">
        <v>61</v>
      </c>
      <c r="FR4" s="195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7" t="s">
        <v>61</v>
      </c>
      <c r="GK4" s="7"/>
      <c r="GT4"/>
      <c r="GU4" s="7" t="s">
        <v>61</v>
      </c>
      <c r="GV4" s="7"/>
      <c r="HF4" s="82" t="s">
        <v>61</v>
      </c>
      <c r="HG4" s="82"/>
      <c r="HH4" s="79"/>
      <c r="HI4" s="79"/>
      <c r="HJ4" s="79"/>
      <c r="HK4" s="79"/>
      <c r="HL4" s="79"/>
      <c r="HM4" s="79"/>
      <c r="HN4" s="79"/>
      <c r="HO4" s="79"/>
      <c r="HQ4" s="82" t="s">
        <v>61</v>
      </c>
      <c r="HR4" s="82"/>
      <c r="HS4" s="79"/>
      <c r="HT4" s="79"/>
      <c r="HU4" s="79"/>
      <c r="HV4" s="79"/>
      <c r="HW4" s="79"/>
      <c r="HX4" s="79"/>
      <c r="HY4" s="79"/>
      <c r="HZ4" s="79"/>
      <c r="IB4" s="7" t="s">
        <v>61</v>
      </c>
      <c r="IC4" s="7"/>
      <c r="IM4" s="7" t="s">
        <v>61</v>
      </c>
      <c r="IN4" s="7"/>
      <c r="IX4" s="7" t="s">
        <v>61</v>
      </c>
      <c r="IY4" s="7"/>
    </row>
    <row r="5" spans="1:267" s="3" customFormat="1" ht="18.600000000000001" thickBot="1">
      <c r="A5" s="195" t="s">
        <v>433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U5" s="195" t="s">
        <v>377</v>
      </c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5" t="s">
        <v>271</v>
      </c>
      <c r="AO5" s="195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5" t="s">
        <v>240</v>
      </c>
      <c r="BH5" s="195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5" t="s">
        <v>270</v>
      </c>
      <c r="CA5" s="195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5" t="s">
        <v>269</v>
      </c>
      <c r="CT5" s="195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5" t="s">
        <v>268</v>
      </c>
      <c r="DM5" s="195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5" t="s">
        <v>267</v>
      </c>
      <c r="EF5" s="195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5" t="s">
        <v>266</v>
      </c>
      <c r="EY5" s="195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5" t="s">
        <v>245</v>
      </c>
      <c r="FR5" s="195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7" t="s">
        <v>240</v>
      </c>
      <c r="GK5" s="7"/>
      <c r="GT5"/>
      <c r="GU5" s="7" t="s">
        <v>62</v>
      </c>
      <c r="GV5" s="7"/>
      <c r="HF5" s="82" t="s">
        <v>93</v>
      </c>
      <c r="HG5" s="82"/>
      <c r="HH5" s="79"/>
      <c r="HI5" s="79"/>
      <c r="HJ5" s="79"/>
      <c r="HK5" s="79"/>
      <c r="HL5" s="79"/>
      <c r="HM5" s="79"/>
      <c r="HN5" s="79"/>
      <c r="HO5" s="79"/>
      <c r="HQ5" s="82" t="s">
        <v>94</v>
      </c>
      <c r="HR5" s="82"/>
      <c r="HS5" s="79"/>
      <c r="HT5" s="79"/>
      <c r="HU5" s="79"/>
      <c r="HV5" s="79"/>
      <c r="HW5" s="79"/>
      <c r="HX5" s="79"/>
      <c r="HY5" s="79"/>
      <c r="HZ5" s="79"/>
      <c r="IB5" s="7" t="s">
        <v>95</v>
      </c>
      <c r="IC5" s="7"/>
      <c r="IM5" s="7" t="s">
        <v>96</v>
      </c>
      <c r="IN5" s="7"/>
      <c r="IX5" s="7" t="s">
        <v>97</v>
      </c>
      <c r="IY5" s="7"/>
    </row>
    <row r="6" spans="1:267" s="5" customFormat="1" ht="15" thickBot="1">
      <c r="A6" s="272" t="s">
        <v>378</v>
      </c>
      <c r="B6" s="272"/>
      <c r="C6" s="314" t="s">
        <v>434</v>
      </c>
      <c r="D6" s="314"/>
      <c r="E6" s="314"/>
      <c r="F6" s="314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U6" s="272" t="s">
        <v>378</v>
      </c>
      <c r="W6" s="278" t="s">
        <v>379</v>
      </c>
      <c r="X6" s="279"/>
      <c r="Y6" s="279"/>
      <c r="Z6" s="28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86"/>
      <c r="AO6" s="186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86"/>
      <c r="BH6" s="186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86"/>
      <c r="CA6" s="186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86"/>
      <c r="CT6" s="186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86"/>
      <c r="DM6" s="186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86"/>
      <c r="EF6" s="186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86"/>
      <c r="EY6" s="186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86"/>
      <c r="FR6" s="186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6"/>
      <c r="GK6" s="6"/>
      <c r="GT6"/>
      <c r="GU6" s="6"/>
      <c r="GV6" s="6"/>
      <c r="HF6" s="81"/>
      <c r="HG6" s="81"/>
      <c r="HH6" s="80"/>
      <c r="HI6" s="80"/>
      <c r="HJ6" s="80"/>
      <c r="HK6" s="80"/>
      <c r="HL6" s="80"/>
      <c r="HM6" s="80"/>
      <c r="HN6" s="80"/>
      <c r="HO6" s="80"/>
      <c r="HQ6" s="81"/>
      <c r="HR6" s="81"/>
      <c r="HS6" s="80"/>
      <c r="HT6" s="80"/>
      <c r="HU6" s="80"/>
      <c r="HV6" s="80"/>
      <c r="HW6" s="80"/>
      <c r="HX6" s="80"/>
      <c r="HY6" s="80"/>
      <c r="HZ6" s="80"/>
      <c r="IB6" s="6"/>
      <c r="IC6" s="6"/>
      <c r="IM6" s="6"/>
      <c r="IN6" s="6"/>
      <c r="IX6" s="6"/>
      <c r="IY6" s="6"/>
    </row>
    <row r="7" spans="1:267" s="5" customFormat="1" ht="15" thickBot="1">
      <c r="A7" s="196"/>
      <c r="B7" s="196"/>
      <c r="C7" s="196" t="b">
        <f>IF(C9=W9,TRUE,FALSE)</f>
        <v>1</v>
      </c>
      <c r="D7" s="196" t="b">
        <f t="shared" ref="D7:S7" si="1">IF(D9=X9,TRUE,FALSE)</f>
        <v>1</v>
      </c>
      <c r="E7" s="196" t="b">
        <f t="shared" si="1"/>
        <v>1</v>
      </c>
      <c r="F7" s="196" t="b">
        <f t="shared" si="1"/>
        <v>1</v>
      </c>
      <c r="G7" s="196" t="b">
        <f t="shared" si="1"/>
        <v>1</v>
      </c>
      <c r="H7" s="196" t="b">
        <f t="shared" si="1"/>
        <v>1</v>
      </c>
      <c r="I7" s="196" t="b">
        <f t="shared" si="1"/>
        <v>1</v>
      </c>
      <c r="J7" s="196" t="b">
        <f t="shared" si="1"/>
        <v>1</v>
      </c>
      <c r="K7" s="196" t="b">
        <f t="shared" si="1"/>
        <v>1</v>
      </c>
      <c r="L7" s="196" t="b">
        <f t="shared" si="1"/>
        <v>1</v>
      </c>
      <c r="M7" s="196" t="b">
        <f t="shared" si="1"/>
        <v>1</v>
      </c>
      <c r="N7" s="196" t="b">
        <f t="shared" si="1"/>
        <v>1</v>
      </c>
      <c r="O7" s="196" t="b">
        <f t="shared" si="1"/>
        <v>1</v>
      </c>
      <c r="P7" s="196" t="b">
        <f t="shared" si="1"/>
        <v>1</v>
      </c>
      <c r="Q7" s="196" t="b">
        <f t="shared" si="1"/>
        <v>1</v>
      </c>
      <c r="R7" s="196" t="b">
        <f t="shared" si="1"/>
        <v>1</v>
      </c>
      <c r="S7" s="196" t="b">
        <f t="shared" si="1"/>
        <v>1</v>
      </c>
      <c r="T7" s="6"/>
      <c r="U7" s="196"/>
      <c r="W7" s="196" t="b">
        <f>IF(W9=AP9,TRUE,FALSE)</f>
        <v>1</v>
      </c>
      <c r="X7" s="196" t="b">
        <f t="shared" ref="X7:AM7" si="2">IF(X9=AQ9,TRUE,FALSE)</f>
        <v>1</v>
      </c>
      <c r="Y7" s="196" t="b">
        <f t="shared" si="2"/>
        <v>1</v>
      </c>
      <c r="Z7" s="196" t="b">
        <f t="shared" si="2"/>
        <v>1</v>
      </c>
      <c r="AA7" s="196" t="b">
        <f t="shared" si="2"/>
        <v>1</v>
      </c>
      <c r="AB7" s="196" t="b">
        <f t="shared" si="2"/>
        <v>1</v>
      </c>
      <c r="AC7" s="196" t="b">
        <f t="shared" si="2"/>
        <v>1</v>
      </c>
      <c r="AD7" s="196" t="b">
        <f t="shared" si="2"/>
        <v>1</v>
      </c>
      <c r="AE7" s="196" t="b">
        <f t="shared" si="2"/>
        <v>1</v>
      </c>
      <c r="AF7" s="196" t="b">
        <f t="shared" si="2"/>
        <v>1</v>
      </c>
      <c r="AG7" s="196" t="b">
        <f t="shared" si="2"/>
        <v>1</v>
      </c>
      <c r="AH7" s="196" t="b">
        <f t="shared" si="2"/>
        <v>1</v>
      </c>
      <c r="AI7" s="196" t="b">
        <f t="shared" si="2"/>
        <v>1</v>
      </c>
      <c r="AJ7" s="196" t="b">
        <f t="shared" si="2"/>
        <v>1</v>
      </c>
      <c r="AK7" s="196" t="b">
        <f t="shared" si="2"/>
        <v>1</v>
      </c>
      <c r="AL7" s="196" t="b">
        <f t="shared" si="2"/>
        <v>1</v>
      </c>
      <c r="AM7" s="196" t="b">
        <f t="shared" si="2"/>
        <v>1</v>
      </c>
      <c r="AN7" s="196"/>
      <c r="AO7" s="196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8"/>
      <c r="BE7" s="198"/>
      <c r="BF7" s="197"/>
      <c r="BG7" s="196"/>
      <c r="BH7" s="196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8"/>
      <c r="BX7" s="198"/>
      <c r="BY7" s="197"/>
      <c r="BZ7" s="196"/>
      <c r="CA7" s="196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8"/>
      <c r="CQ7" s="198"/>
      <c r="CR7" s="197"/>
      <c r="CS7" s="196"/>
      <c r="CT7" s="196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8"/>
      <c r="DJ7" s="198"/>
      <c r="DK7" s="197"/>
      <c r="DL7" s="196"/>
      <c r="DM7" s="196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8"/>
      <c r="EC7" s="198"/>
      <c r="ED7" s="197"/>
      <c r="EE7" s="196"/>
      <c r="EF7" s="196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8"/>
      <c r="EV7" s="198"/>
      <c r="EW7" s="197"/>
      <c r="EX7" s="196"/>
      <c r="EY7" s="196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8"/>
      <c r="FO7" s="198"/>
      <c r="FP7" s="197"/>
      <c r="FQ7" s="196"/>
      <c r="FR7" s="196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8"/>
      <c r="GH7" s="198"/>
      <c r="GI7" s="197"/>
      <c r="GJ7" s="62"/>
      <c r="GK7" s="62"/>
      <c r="GL7" s="62"/>
      <c r="GM7" s="62"/>
      <c r="GN7" s="62"/>
      <c r="GO7" s="62"/>
      <c r="GP7" s="62"/>
      <c r="GQ7" s="62"/>
      <c r="GR7" s="62"/>
      <c r="GS7" s="63"/>
      <c r="GT7"/>
      <c r="GU7" s="62"/>
      <c r="GV7" s="62"/>
      <c r="GW7" s="62"/>
      <c r="GX7" s="62"/>
      <c r="GY7" s="62"/>
      <c r="GZ7" s="62"/>
      <c r="HA7" s="62"/>
      <c r="HB7" s="62"/>
      <c r="HC7" s="62"/>
      <c r="HD7" s="63"/>
      <c r="HF7" s="105"/>
      <c r="HG7" s="105"/>
      <c r="HH7" s="105"/>
      <c r="HI7" s="105"/>
      <c r="HJ7" s="105"/>
      <c r="HK7" s="105"/>
      <c r="HL7" s="105"/>
      <c r="HM7" s="105"/>
      <c r="HN7" s="105"/>
      <c r="HO7" s="85"/>
      <c r="HQ7" s="105"/>
      <c r="HR7" s="105"/>
      <c r="HS7" s="105"/>
      <c r="HT7" s="105"/>
      <c r="HU7" s="105"/>
      <c r="HV7" s="105"/>
      <c r="HW7" s="105"/>
      <c r="HX7" s="105"/>
      <c r="HY7" s="105"/>
      <c r="HZ7" s="85"/>
      <c r="IB7" s="62"/>
      <c r="IC7" s="62"/>
      <c r="ID7" s="62"/>
      <c r="IE7" s="62"/>
      <c r="IF7" s="62"/>
      <c r="IG7" s="62"/>
      <c r="IH7" s="62"/>
      <c r="II7" s="62"/>
      <c r="IJ7" s="62"/>
      <c r="IK7" s="63"/>
      <c r="IM7" s="62"/>
      <c r="IN7" s="62"/>
      <c r="IO7" s="62"/>
      <c r="IP7" s="62"/>
      <c r="IQ7" s="62"/>
      <c r="IR7" s="62"/>
      <c r="IS7" s="62"/>
      <c r="IT7" s="62"/>
      <c r="IU7" s="62"/>
      <c r="IV7" s="63"/>
      <c r="IX7" s="62"/>
      <c r="IY7" s="62"/>
      <c r="IZ7" s="62"/>
      <c r="JA7" s="62"/>
      <c r="JB7" s="62"/>
      <c r="JC7" s="62"/>
      <c r="JD7" s="62"/>
      <c r="JE7" s="62"/>
      <c r="JF7" s="62"/>
      <c r="JG7" s="63"/>
    </row>
    <row r="8" spans="1:267" s="6" customFormat="1" ht="18.75" customHeight="1">
      <c r="A8" s="186"/>
      <c r="B8" s="186"/>
      <c r="C8" s="306" t="s">
        <v>63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199"/>
      <c r="U8" s="186"/>
      <c r="W8" s="281" t="s">
        <v>63</v>
      </c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199"/>
      <c r="AN8" s="186"/>
      <c r="AO8" s="186"/>
      <c r="AP8" s="306" t="s">
        <v>63</v>
      </c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  <c r="BC8" s="306"/>
      <c r="BD8" s="306"/>
      <c r="BE8" s="306"/>
      <c r="BF8" s="199"/>
      <c r="BG8" s="186"/>
      <c r="BH8" s="186"/>
      <c r="BI8" s="306" t="s">
        <v>63</v>
      </c>
      <c r="BJ8" s="306"/>
      <c r="BK8" s="306"/>
      <c r="BL8" s="306"/>
      <c r="BM8" s="306"/>
      <c r="BN8" s="306"/>
      <c r="BO8" s="306"/>
      <c r="BP8" s="306"/>
      <c r="BQ8" s="306"/>
      <c r="BR8" s="306"/>
      <c r="BS8" s="306"/>
      <c r="BT8" s="306"/>
      <c r="BU8" s="306"/>
      <c r="BV8" s="306"/>
      <c r="BW8" s="306"/>
      <c r="BX8" s="306"/>
      <c r="BY8" s="199"/>
      <c r="BZ8" s="186"/>
      <c r="CA8" s="186"/>
      <c r="CB8" s="306" t="s">
        <v>63</v>
      </c>
      <c r="CC8" s="306"/>
      <c r="CD8" s="306"/>
      <c r="CE8" s="306"/>
      <c r="CF8" s="306"/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199"/>
      <c r="CS8" s="186"/>
      <c r="CT8" s="186"/>
      <c r="CU8" s="306" t="s">
        <v>63</v>
      </c>
      <c r="CV8" s="306"/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306"/>
      <c r="DJ8" s="306"/>
      <c r="DK8" s="199"/>
      <c r="DL8" s="186"/>
      <c r="DM8" s="186"/>
      <c r="DN8" s="306" t="s">
        <v>63</v>
      </c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306"/>
      <c r="DZ8" s="306"/>
      <c r="EA8" s="306"/>
      <c r="EB8" s="306"/>
      <c r="EC8" s="306"/>
      <c r="ED8" s="199"/>
      <c r="EE8" s="186"/>
      <c r="EF8" s="186"/>
      <c r="EG8" s="306" t="s">
        <v>63</v>
      </c>
      <c r="EH8" s="306"/>
      <c r="EI8" s="306"/>
      <c r="EJ8" s="306"/>
      <c r="EK8" s="306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199"/>
      <c r="EX8" s="186"/>
      <c r="EY8" s="186"/>
      <c r="EZ8" s="306" t="s">
        <v>63</v>
      </c>
      <c r="FA8" s="306"/>
      <c r="FB8" s="306"/>
      <c r="FC8" s="306"/>
      <c r="FD8" s="306"/>
      <c r="FE8" s="306"/>
      <c r="FF8" s="306"/>
      <c r="FG8" s="306"/>
      <c r="FH8" s="306"/>
      <c r="FI8" s="306"/>
      <c r="FJ8" s="306"/>
      <c r="FK8" s="306"/>
      <c r="FL8" s="306"/>
      <c r="FM8" s="306"/>
      <c r="FN8" s="306"/>
      <c r="FO8" s="306"/>
      <c r="FP8" s="199"/>
      <c r="FQ8" s="186"/>
      <c r="FR8" s="186"/>
      <c r="FS8" s="306" t="s">
        <v>63</v>
      </c>
      <c r="FT8" s="306"/>
      <c r="FU8" s="306"/>
      <c r="FV8" s="306"/>
      <c r="FW8" s="306"/>
      <c r="FX8" s="306"/>
      <c r="FY8" s="306"/>
      <c r="FZ8" s="306"/>
      <c r="GA8" s="306"/>
      <c r="GB8" s="306"/>
      <c r="GC8" s="306"/>
      <c r="GD8" s="306"/>
      <c r="GE8" s="306"/>
      <c r="GF8" s="306"/>
      <c r="GG8" s="306"/>
      <c r="GH8" s="306"/>
      <c r="GI8" s="199"/>
      <c r="GJ8" s="27"/>
      <c r="GK8" s="27"/>
      <c r="GL8" s="64" t="s">
        <v>63</v>
      </c>
      <c r="GM8" s="64"/>
      <c r="GN8" s="64"/>
      <c r="GO8" s="64"/>
      <c r="GP8" s="64"/>
      <c r="GQ8" s="64"/>
      <c r="GR8" s="64"/>
      <c r="GS8" s="183"/>
      <c r="GT8"/>
      <c r="GU8" s="27"/>
      <c r="GV8" s="27"/>
      <c r="GW8" s="64" t="s">
        <v>63</v>
      </c>
      <c r="GX8" s="64"/>
      <c r="GY8" s="64"/>
      <c r="GZ8" s="64"/>
      <c r="HA8" s="64"/>
      <c r="HB8" s="64"/>
      <c r="HC8" s="64"/>
      <c r="HD8" s="65"/>
      <c r="HE8" s="66"/>
      <c r="HF8" s="86"/>
      <c r="HG8" s="86"/>
      <c r="HH8" s="88" t="s">
        <v>63</v>
      </c>
      <c r="HI8" s="88"/>
      <c r="HJ8" s="88"/>
      <c r="HK8" s="88"/>
      <c r="HL8" s="88"/>
      <c r="HM8" s="88"/>
      <c r="HN8" s="88"/>
      <c r="HO8" s="65"/>
      <c r="HQ8" s="86"/>
      <c r="HR8" s="86"/>
      <c r="HS8" s="88" t="s">
        <v>63</v>
      </c>
      <c r="HT8" s="88"/>
      <c r="HU8" s="88"/>
      <c r="HV8" s="88"/>
      <c r="HW8" s="88"/>
      <c r="HX8" s="88"/>
      <c r="HY8" s="88"/>
      <c r="HZ8" s="65"/>
      <c r="IB8" s="27"/>
      <c r="IC8" s="27"/>
      <c r="ID8" s="64" t="s">
        <v>63</v>
      </c>
      <c r="IE8" s="64"/>
      <c r="IF8" s="64"/>
      <c r="IG8" s="64"/>
      <c r="IH8" s="64"/>
      <c r="II8" s="64"/>
      <c r="IJ8" s="64"/>
      <c r="IK8" s="65"/>
      <c r="IM8" s="27"/>
      <c r="IN8" s="27"/>
      <c r="IO8" s="64" t="s">
        <v>63</v>
      </c>
      <c r="IP8" s="64"/>
      <c r="IQ8" s="64"/>
      <c r="IR8" s="64"/>
      <c r="IS8" s="64"/>
      <c r="IT8" s="64"/>
      <c r="IU8" s="64"/>
      <c r="IV8" s="65"/>
      <c r="IX8" s="27"/>
      <c r="IY8" s="27"/>
      <c r="IZ8" s="64" t="s">
        <v>63</v>
      </c>
      <c r="JA8" s="64"/>
      <c r="JB8" s="64"/>
      <c r="JC8" s="64"/>
      <c r="JD8" s="64"/>
      <c r="JE8" s="64"/>
      <c r="JF8" s="64"/>
      <c r="JG8" s="65"/>
    </row>
    <row r="9" spans="1:267" s="6" customFormat="1" ht="42" customHeight="1">
      <c r="A9" s="187"/>
      <c r="B9" s="187"/>
      <c r="C9" s="192" t="s">
        <v>64</v>
      </c>
      <c r="D9" s="200" t="s">
        <v>246</v>
      </c>
      <c r="E9" s="192" t="s">
        <v>130</v>
      </c>
      <c r="F9" s="192" t="s">
        <v>65</v>
      </c>
      <c r="G9" s="192" t="s">
        <v>66</v>
      </c>
      <c r="H9" s="192" t="s">
        <v>247</v>
      </c>
      <c r="I9" s="192" t="s">
        <v>216</v>
      </c>
      <c r="J9" s="192" t="s">
        <v>248</v>
      </c>
      <c r="K9" s="192" t="s">
        <v>249</v>
      </c>
      <c r="L9" s="192" t="s">
        <v>250</v>
      </c>
      <c r="M9" s="192" t="s">
        <v>251</v>
      </c>
      <c r="N9" s="192" t="s">
        <v>252</v>
      </c>
      <c r="O9" s="192" t="s">
        <v>253</v>
      </c>
      <c r="P9" s="192" t="s">
        <v>217</v>
      </c>
      <c r="Q9" s="192" t="s">
        <v>68</v>
      </c>
      <c r="R9" s="192" t="s">
        <v>254</v>
      </c>
      <c r="S9" s="315" t="s">
        <v>69</v>
      </c>
      <c r="T9" s="9"/>
      <c r="U9" s="187"/>
      <c r="W9" s="192" t="s">
        <v>64</v>
      </c>
      <c r="X9" s="200" t="s">
        <v>246</v>
      </c>
      <c r="Y9" s="192" t="s">
        <v>130</v>
      </c>
      <c r="Z9" s="192" t="s">
        <v>65</v>
      </c>
      <c r="AA9" s="192" t="s">
        <v>66</v>
      </c>
      <c r="AB9" s="192" t="s">
        <v>247</v>
      </c>
      <c r="AC9" s="192" t="s">
        <v>216</v>
      </c>
      <c r="AD9" s="192" t="s">
        <v>248</v>
      </c>
      <c r="AE9" s="192" t="s">
        <v>249</v>
      </c>
      <c r="AF9" s="192" t="s">
        <v>250</v>
      </c>
      <c r="AG9" s="192" t="s">
        <v>251</v>
      </c>
      <c r="AH9" s="192" t="s">
        <v>252</v>
      </c>
      <c r="AI9" s="192" t="s">
        <v>253</v>
      </c>
      <c r="AJ9" s="192" t="s">
        <v>217</v>
      </c>
      <c r="AK9" s="192" t="s">
        <v>68</v>
      </c>
      <c r="AL9" s="192" t="s">
        <v>254</v>
      </c>
      <c r="AM9" s="201" t="s">
        <v>69</v>
      </c>
      <c r="AN9" s="187"/>
      <c r="AO9" s="187"/>
      <c r="AP9" s="192" t="s">
        <v>64</v>
      </c>
      <c r="AQ9" s="200" t="s">
        <v>246</v>
      </c>
      <c r="AR9" s="192" t="s">
        <v>130</v>
      </c>
      <c r="AS9" s="192" t="s">
        <v>65</v>
      </c>
      <c r="AT9" s="192" t="s">
        <v>66</v>
      </c>
      <c r="AU9" s="192" t="s">
        <v>247</v>
      </c>
      <c r="AV9" s="192" t="s">
        <v>216</v>
      </c>
      <c r="AW9" s="192" t="s">
        <v>248</v>
      </c>
      <c r="AX9" s="192" t="s">
        <v>249</v>
      </c>
      <c r="AY9" s="192" t="s">
        <v>250</v>
      </c>
      <c r="AZ9" s="192" t="s">
        <v>251</v>
      </c>
      <c r="BA9" s="192" t="s">
        <v>252</v>
      </c>
      <c r="BB9" s="192" t="s">
        <v>253</v>
      </c>
      <c r="BC9" s="192" t="s">
        <v>217</v>
      </c>
      <c r="BD9" s="192" t="s">
        <v>68</v>
      </c>
      <c r="BE9" s="192" t="s">
        <v>254</v>
      </c>
      <c r="BF9" s="201" t="s">
        <v>69</v>
      </c>
      <c r="BG9" s="187"/>
      <c r="BH9" s="187"/>
      <c r="BI9" s="192" t="s">
        <v>64</v>
      </c>
      <c r="BJ9" s="200" t="s">
        <v>246</v>
      </c>
      <c r="BK9" s="192" t="s">
        <v>130</v>
      </c>
      <c r="BL9" s="192" t="s">
        <v>65</v>
      </c>
      <c r="BM9" s="192" t="s">
        <v>66</v>
      </c>
      <c r="BN9" s="192" t="s">
        <v>247</v>
      </c>
      <c r="BO9" s="192" t="s">
        <v>216</v>
      </c>
      <c r="BP9" s="192" t="s">
        <v>248</v>
      </c>
      <c r="BQ9" s="192" t="s">
        <v>249</v>
      </c>
      <c r="BR9" s="192" t="s">
        <v>250</v>
      </c>
      <c r="BS9" s="192" t="s">
        <v>251</v>
      </c>
      <c r="BT9" s="192" t="s">
        <v>252</v>
      </c>
      <c r="BU9" s="192" t="s">
        <v>253</v>
      </c>
      <c r="BV9" s="192" t="s">
        <v>217</v>
      </c>
      <c r="BW9" s="192" t="s">
        <v>68</v>
      </c>
      <c r="BX9" s="192" t="s">
        <v>254</v>
      </c>
      <c r="BY9" s="201" t="s">
        <v>69</v>
      </c>
      <c r="BZ9" s="187"/>
      <c r="CA9" s="187"/>
      <c r="CB9" s="192" t="s">
        <v>64</v>
      </c>
      <c r="CC9" s="200" t="s">
        <v>246</v>
      </c>
      <c r="CD9" s="192" t="s">
        <v>130</v>
      </c>
      <c r="CE9" s="192" t="s">
        <v>65</v>
      </c>
      <c r="CF9" s="192" t="s">
        <v>66</v>
      </c>
      <c r="CG9" s="192" t="s">
        <v>247</v>
      </c>
      <c r="CH9" s="192" t="s">
        <v>216</v>
      </c>
      <c r="CI9" s="192" t="s">
        <v>248</v>
      </c>
      <c r="CJ9" s="192" t="s">
        <v>249</v>
      </c>
      <c r="CK9" s="192" t="s">
        <v>250</v>
      </c>
      <c r="CL9" s="192" t="s">
        <v>251</v>
      </c>
      <c r="CM9" s="192" t="s">
        <v>252</v>
      </c>
      <c r="CN9" s="192" t="s">
        <v>253</v>
      </c>
      <c r="CO9" s="192" t="s">
        <v>217</v>
      </c>
      <c r="CP9" s="192" t="s">
        <v>68</v>
      </c>
      <c r="CQ9" s="192" t="s">
        <v>254</v>
      </c>
      <c r="CR9" s="201" t="s">
        <v>69</v>
      </c>
      <c r="CS9" s="187"/>
      <c r="CT9" s="187"/>
      <c r="CU9" s="192" t="s">
        <v>64</v>
      </c>
      <c r="CV9" s="200" t="s">
        <v>246</v>
      </c>
      <c r="CW9" s="192" t="s">
        <v>130</v>
      </c>
      <c r="CX9" s="192" t="s">
        <v>65</v>
      </c>
      <c r="CY9" s="192" t="s">
        <v>66</v>
      </c>
      <c r="CZ9" s="192" t="s">
        <v>247</v>
      </c>
      <c r="DA9" s="192" t="s">
        <v>216</v>
      </c>
      <c r="DB9" s="192" t="s">
        <v>248</v>
      </c>
      <c r="DC9" s="192" t="s">
        <v>249</v>
      </c>
      <c r="DD9" s="192" t="s">
        <v>250</v>
      </c>
      <c r="DE9" s="192" t="s">
        <v>251</v>
      </c>
      <c r="DF9" s="192" t="s">
        <v>252</v>
      </c>
      <c r="DG9" s="192" t="s">
        <v>253</v>
      </c>
      <c r="DH9" s="192" t="s">
        <v>217</v>
      </c>
      <c r="DI9" s="192" t="s">
        <v>68</v>
      </c>
      <c r="DJ9" s="192" t="s">
        <v>254</v>
      </c>
      <c r="DK9" s="201" t="s">
        <v>69</v>
      </c>
      <c r="DL9" s="187"/>
      <c r="DM9" s="187"/>
      <c r="DN9" s="192" t="s">
        <v>64</v>
      </c>
      <c r="DO9" s="200" t="s">
        <v>246</v>
      </c>
      <c r="DP9" s="192" t="s">
        <v>130</v>
      </c>
      <c r="DQ9" s="192" t="s">
        <v>65</v>
      </c>
      <c r="DR9" s="192" t="s">
        <v>66</v>
      </c>
      <c r="DS9" s="192" t="s">
        <v>247</v>
      </c>
      <c r="DT9" s="192" t="s">
        <v>216</v>
      </c>
      <c r="DU9" s="192" t="s">
        <v>248</v>
      </c>
      <c r="DV9" s="192" t="s">
        <v>249</v>
      </c>
      <c r="DW9" s="192" t="s">
        <v>250</v>
      </c>
      <c r="DX9" s="192" t="s">
        <v>251</v>
      </c>
      <c r="DY9" s="192" t="s">
        <v>252</v>
      </c>
      <c r="DZ9" s="192" t="s">
        <v>253</v>
      </c>
      <c r="EA9" s="192" t="s">
        <v>217</v>
      </c>
      <c r="EB9" s="192" t="s">
        <v>68</v>
      </c>
      <c r="EC9" s="192" t="s">
        <v>254</v>
      </c>
      <c r="ED9" s="201" t="s">
        <v>69</v>
      </c>
      <c r="EE9" s="187"/>
      <c r="EF9" s="187"/>
      <c r="EG9" s="192" t="s">
        <v>64</v>
      </c>
      <c r="EH9" s="200" t="s">
        <v>246</v>
      </c>
      <c r="EI9" s="192" t="s">
        <v>130</v>
      </c>
      <c r="EJ9" s="192" t="s">
        <v>65</v>
      </c>
      <c r="EK9" s="192" t="s">
        <v>66</v>
      </c>
      <c r="EL9" s="192" t="s">
        <v>247</v>
      </c>
      <c r="EM9" s="192" t="s">
        <v>216</v>
      </c>
      <c r="EN9" s="192" t="s">
        <v>248</v>
      </c>
      <c r="EO9" s="192" t="s">
        <v>249</v>
      </c>
      <c r="EP9" s="192" t="s">
        <v>250</v>
      </c>
      <c r="EQ9" s="192" t="s">
        <v>251</v>
      </c>
      <c r="ER9" s="192" t="s">
        <v>252</v>
      </c>
      <c r="ES9" s="192" t="s">
        <v>253</v>
      </c>
      <c r="ET9" s="192" t="s">
        <v>217</v>
      </c>
      <c r="EU9" s="192" t="s">
        <v>68</v>
      </c>
      <c r="EV9" s="192" t="s">
        <v>254</v>
      </c>
      <c r="EW9" s="201" t="s">
        <v>69</v>
      </c>
      <c r="EX9" s="187"/>
      <c r="EY9" s="187"/>
      <c r="EZ9" s="192" t="s">
        <v>64</v>
      </c>
      <c r="FA9" s="200" t="s">
        <v>246</v>
      </c>
      <c r="FB9" s="192" t="s">
        <v>130</v>
      </c>
      <c r="FC9" s="192" t="s">
        <v>65</v>
      </c>
      <c r="FD9" s="192" t="s">
        <v>66</v>
      </c>
      <c r="FE9" s="192" t="s">
        <v>247</v>
      </c>
      <c r="FF9" s="192" t="s">
        <v>216</v>
      </c>
      <c r="FG9" s="192" t="s">
        <v>248</v>
      </c>
      <c r="FH9" s="192" t="s">
        <v>249</v>
      </c>
      <c r="FI9" s="192" t="s">
        <v>250</v>
      </c>
      <c r="FJ9" s="192" t="s">
        <v>251</v>
      </c>
      <c r="FK9" s="192" t="s">
        <v>252</v>
      </c>
      <c r="FL9" s="192" t="s">
        <v>253</v>
      </c>
      <c r="FM9" s="192" t="s">
        <v>217</v>
      </c>
      <c r="FN9" s="192" t="s">
        <v>68</v>
      </c>
      <c r="FO9" s="192" t="s">
        <v>254</v>
      </c>
      <c r="FP9" s="201" t="s">
        <v>69</v>
      </c>
      <c r="FQ9" s="187"/>
      <c r="FR9" s="187"/>
      <c r="FS9" s="192" t="s">
        <v>64</v>
      </c>
      <c r="FT9" s="200" t="s">
        <v>246</v>
      </c>
      <c r="FU9" s="192" t="s">
        <v>130</v>
      </c>
      <c r="FV9" s="192" t="s">
        <v>65</v>
      </c>
      <c r="FW9" s="192" t="s">
        <v>66</v>
      </c>
      <c r="FX9" s="192" t="s">
        <v>247</v>
      </c>
      <c r="FY9" s="192" t="s">
        <v>216</v>
      </c>
      <c r="FZ9" s="192" t="s">
        <v>248</v>
      </c>
      <c r="GA9" s="192" t="s">
        <v>249</v>
      </c>
      <c r="GB9" s="192" t="s">
        <v>250</v>
      </c>
      <c r="GC9" s="192" t="s">
        <v>251</v>
      </c>
      <c r="GD9" s="192" t="s">
        <v>252</v>
      </c>
      <c r="GE9" s="192" t="s">
        <v>253</v>
      </c>
      <c r="GF9" s="192" t="s">
        <v>217</v>
      </c>
      <c r="GG9" s="192" t="s">
        <v>68</v>
      </c>
      <c r="GH9" s="192" t="s">
        <v>254</v>
      </c>
      <c r="GI9" s="201" t="s">
        <v>69</v>
      </c>
      <c r="GJ9" s="14"/>
      <c r="GK9" s="14"/>
      <c r="GL9" s="15" t="s">
        <v>64</v>
      </c>
      <c r="GM9" s="15" t="s">
        <v>65</v>
      </c>
      <c r="GN9" s="15" t="s">
        <v>66</v>
      </c>
      <c r="GO9" s="15" t="s">
        <v>216</v>
      </c>
      <c r="GP9" s="15" t="s">
        <v>67</v>
      </c>
      <c r="GQ9" s="15" t="s">
        <v>217</v>
      </c>
      <c r="GR9" s="15" t="s">
        <v>68</v>
      </c>
      <c r="GS9" s="184" t="s">
        <v>69</v>
      </c>
      <c r="GT9"/>
      <c r="GU9" s="14"/>
      <c r="GV9" s="14"/>
      <c r="GW9" s="15" t="s">
        <v>64</v>
      </c>
      <c r="GX9" s="15" t="s">
        <v>65</v>
      </c>
      <c r="GY9" s="15" t="s">
        <v>66</v>
      </c>
      <c r="GZ9" s="15" t="s">
        <v>216</v>
      </c>
      <c r="HA9" s="15" t="s">
        <v>67</v>
      </c>
      <c r="HB9" s="15" t="s">
        <v>217</v>
      </c>
      <c r="HC9" s="15" t="s">
        <v>68</v>
      </c>
      <c r="HD9" s="67" t="s">
        <v>69</v>
      </c>
      <c r="HE9" s="66"/>
      <c r="HF9" s="89"/>
      <c r="HG9" s="89"/>
      <c r="HH9" s="90" t="s">
        <v>64</v>
      </c>
      <c r="HI9" s="90" t="s">
        <v>65</v>
      </c>
      <c r="HJ9" s="90" t="s">
        <v>66</v>
      </c>
      <c r="HK9" s="90" t="s">
        <v>216</v>
      </c>
      <c r="HL9" s="90" t="s">
        <v>67</v>
      </c>
      <c r="HM9" s="90" t="s">
        <v>217</v>
      </c>
      <c r="HN9" s="90" t="s">
        <v>68</v>
      </c>
      <c r="HO9" s="67" t="s">
        <v>69</v>
      </c>
      <c r="HQ9" s="89"/>
      <c r="HR9" s="89"/>
      <c r="HS9" s="90" t="s">
        <v>64</v>
      </c>
      <c r="HT9" s="90" t="s">
        <v>65</v>
      </c>
      <c r="HU9" s="90" t="s">
        <v>66</v>
      </c>
      <c r="HV9" s="90" t="s">
        <v>216</v>
      </c>
      <c r="HW9" s="90" t="s">
        <v>67</v>
      </c>
      <c r="HX9" s="90" t="s">
        <v>217</v>
      </c>
      <c r="HY9" s="90" t="s">
        <v>68</v>
      </c>
      <c r="HZ9" s="67" t="s">
        <v>69</v>
      </c>
      <c r="IB9" s="14"/>
      <c r="IC9" s="14"/>
      <c r="ID9" s="15" t="s">
        <v>64</v>
      </c>
      <c r="IE9" s="15" t="s">
        <v>65</v>
      </c>
      <c r="IF9" s="15" t="s">
        <v>66</v>
      </c>
      <c r="IG9" s="15" t="s">
        <v>216</v>
      </c>
      <c r="IH9" s="15" t="s">
        <v>67</v>
      </c>
      <c r="II9" s="15" t="s">
        <v>217</v>
      </c>
      <c r="IJ9" s="15" t="s">
        <v>68</v>
      </c>
      <c r="IK9" s="67" t="s">
        <v>69</v>
      </c>
      <c r="IM9" s="14"/>
      <c r="IN9" s="14"/>
      <c r="IO9" s="15" t="s">
        <v>64</v>
      </c>
      <c r="IP9" s="15" t="s">
        <v>65</v>
      </c>
      <c r="IQ9" s="15" t="s">
        <v>66</v>
      </c>
      <c r="IR9" s="15" t="s">
        <v>216</v>
      </c>
      <c r="IS9" s="15" t="s">
        <v>67</v>
      </c>
      <c r="IT9" s="15" t="s">
        <v>217</v>
      </c>
      <c r="IU9" s="15" t="s">
        <v>68</v>
      </c>
      <c r="IV9" s="67" t="s">
        <v>69</v>
      </c>
      <c r="IX9" s="14"/>
      <c r="IY9" s="14"/>
      <c r="IZ9" s="15" t="s">
        <v>64</v>
      </c>
      <c r="JA9" s="15" t="s">
        <v>65</v>
      </c>
      <c r="JB9" s="15" t="s">
        <v>66</v>
      </c>
      <c r="JC9" s="15" t="s">
        <v>216</v>
      </c>
      <c r="JD9" s="15" t="s">
        <v>67</v>
      </c>
      <c r="JE9" s="15" t="s">
        <v>217</v>
      </c>
      <c r="JF9" s="15" t="s">
        <v>68</v>
      </c>
      <c r="JG9" s="67" t="s">
        <v>69</v>
      </c>
    </row>
    <row r="10" spans="1:267" ht="19.5" customHeight="1">
      <c r="A10" s="316" t="s">
        <v>20</v>
      </c>
      <c r="B10" s="316"/>
      <c r="C10" s="317">
        <v>1</v>
      </c>
      <c r="D10" s="318">
        <v>2</v>
      </c>
      <c r="E10" s="317">
        <v>3</v>
      </c>
      <c r="F10" s="317">
        <v>4</v>
      </c>
      <c r="G10" s="318">
        <v>5</v>
      </c>
      <c r="H10" s="317">
        <v>6</v>
      </c>
      <c r="I10" s="317">
        <v>7</v>
      </c>
      <c r="J10" s="318">
        <v>8</v>
      </c>
      <c r="K10" s="317">
        <v>9</v>
      </c>
      <c r="L10" s="317">
        <v>10</v>
      </c>
      <c r="M10" s="318">
        <v>11</v>
      </c>
      <c r="N10" s="317">
        <v>12</v>
      </c>
      <c r="O10" s="317">
        <v>13</v>
      </c>
      <c r="P10" s="318">
        <v>14</v>
      </c>
      <c r="Q10" s="317">
        <v>15</v>
      </c>
      <c r="R10" s="317">
        <v>16</v>
      </c>
      <c r="S10" s="318">
        <v>17</v>
      </c>
      <c r="U10" s="185" t="s">
        <v>20</v>
      </c>
      <c r="W10" s="202">
        <v>1</v>
      </c>
      <c r="X10" s="203">
        <v>2</v>
      </c>
      <c r="Y10" s="202">
        <v>3</v>
      </c>
      <c r="Z10" s="202">
        <v>4</v>
      </c>
      <c r="AA10" s="203">
        <v>5</v>
      </c>
      <c r="AB10" s="202">
        <v>6</v>
      </c>
      <c r="AC10" s="203">
        <v>7</v>
      </c>
      <c r="AD10" s="202">
        <v>8</v>
      </c>
      <c r="AE10" s="202">
        <v>9</v>
      </c>
      <c r="AF10" s="203">
        <v>10</v>
      </c>
      <c r="AG10" s="202">
        <v>11</v>
      </c>
      <c r="AH10" s="203">
        <v>12</v>
      </c>
      <c r="AI10" s="202">
        <v>13</v>
      </c>
      <c r="AJ10" s="202">
        <v>14</v>
      </c>
      <c r="AK10" s="203">
        <v>15</v>
      </c>
      <c r="AL10" s="202">
        <v>16</v>
      </c>
      <c r="AM10" s="203">
        <v>17</v>
      </c>
      <c r="AN10" s="185" t="s">
        <v>20</v>
      </c>
      <c r="AO10" s="185"/>
      <c r="AP10" s="202">
        <v>1</v>
      </c>
      <c r="AQ10" s="203">
        <v>2</v>
      </c>
      <c r="AR10" s="202">
        <v>3</v>
      </c>
      <c r="AS10" s="202">
        <v>4</v>
      </c>
      <c r="AT10" s="203">
        <v>5</v>
      </c>
      <c r="AU10" s="202">
        <v>6</v>
      </c>
      <c r="AV10" s="202">
        <v>7</v>
      </c>
      <c r="AW10" s="203">
        <v>8</v>
      </c>
      <c r="AX10" s="202">
        <v>9</v>
      </c>
      <c r="AY10" s="202">
        <v>10</v>
      </c>
      <c r="AZ10" s="203">
        <v>11</v>
      </c>
      <c r="BA10" s="202">
        <v>12</v>
      </c>
      <c r="BB10" s="202">
        <v>13</v>
      </c>
      <c r="BC10" s="203">
        <v>14</v>
      </c>
      <c r="BD10" s="202">
        <v>15</v>
      </c>
      <c r="BE10" s="202">
        <v>16</v>
      </c>
      <c r="BF10" s="203">
        <v>17</v>
      </c>
      <c r="BG10" s="185" t="s">
        <v>20</v>
      </c>
      <c r="BH10" s="185"/>
      <c r="BI10" s="202">
        <v>1</v>
      </c>
      <c r="BJ10" s="203">
        <v>2</v>
      </c>
      <c r="BK10" s="202">
        <v>3</v>
      </c>
      <c r="BL10" s="202">
        <v>4</v>
      </c>
      <c r="BM10" s="203">
        <v>5</v>
      </c>
      <c r="BN10" s="202">
        <v>6</v>
      </c>
      <c r="BO10" s="202">
        <v>7</v>
      </c>
      <c r="BP10" s="203">
        <v>8</v>
      </c>
      <c r="BQ10" s="202">
        <v>9</v>
      </c>
      <c r="BR10" s="202">
        <v>10</v>
      </c>
      <c r="BS10" s="203">
        <v>11</v>
      </c>
      <c r="BT10" s="202">
        <v>12</v>
      </c>
      <c r="BU10" s="202">
        <v>13</v>
      </c>
      <c r="BV10" s="203">
        <v>14</v>
      </c>
      <c r="BW10" s="202">
        <v>15</v>
      </c>
      <c r="BX10" s="202">
        <v>16</v>
      </c>
      <c r="BY10" s="203">
        <v>17</v>
      </c>
      <c r="BZ10" s="185" t="s">
        <v>20</v>
      </c>
      <c r="CA10" s="185"/>
      <c r="CB10" s="202">
        <v>1</v>
      </c>
      <c r="CC10" s="203">
        <v>2</v>
      </c>
      <c r="CD10" s="202">
        <v>3</v>
      </c>
      <c r="CE10" s="202">
        <v>4</v>
      </c>
      <c r="CF10" s="203">
        <v>5</v>
      </c>
      <c r="CG10" s="202">
        <v>6</v>
      </c>
      <c r="CH10" s="202">
        <v>7</v>
      </c>
      <c r="CI10" s="203">
        <v>8</v>
      </c>
      <c r="CJ10" s="202">
        <v>9</v>
      </c>
      <c r="CK10" s="202">
        <v>10</v>
      </c>
      <c r="CL10" s="203">
        <v>11</v>
      </c>
      <c r="CM10" s="202">
        <v>12</v>
      </c>
      <c r="CN10" s="202">
        <v>13</v>
      </c>
      <c r="CO10" s="203">
        <v>14</v>
      </c>
      <c r="CP10" s="202">
        <v>15</v>
      </c>
      <c r="CQ10" s="202">
        <v>16</v>
      </c>
      <c r="CR10" s="203">
        <v>17</v>
      </c>
      <c r="CS10" s="185" t="s">
        <v>20</v>
      </c>
      <c r="CT10" s="185"/>
      <c r="CU10" s="202">
        <v>1</v>
      </c>
      <c r="CV10" s="203">
        <v>2</v>
      </c>
      <c r="CW10" s="202">
        <v>3</v>
      </c>
      <c r="CX10" s="202">
        <v>4</v>
      </c>
      <c r="CY10" s="203">
        <v>5</v>
      </c>
      <c r="CZ10" s="202">
        <v>6</v>
      </c>
      <c r="DA10" s="202">
        <v>7</v>
      </c>
      <c r="DB10" s="203">
        <v>8</v>
      </c>
      <c r="DC10" s="202">
        <v>9</v>
      </c>
      <c r="DD10" s="202">
        <v>10</v>
      </c>
      <c r="DE10" s="203">
        <v>11</v>
      </c>
      <c r="DF10" s="202">
        <v>12</v>
      </c>
      <c r="DG10" s="202">
        <v>13</v>
      </c>
      <c r="DH10" s="203">
        <v>14</v>
      </c>
      <c r="DI10" s="202">
        <v>15</v>
      </c>
      <c r="DJ10" s="202">
        <v>16</v>
      </c>
      <c r="DK10" s="203">
        <v>17</v>
      </c>
      <c r="DL10" s="185" t="s">
        <v>20</v>
      </c>
      <c r="DM10" s="185"/>
      <c r="DN10" s="202">
        <v>1</v>
      </c>
      <c r="DO10" s="203">
        <v>2</v>
      </c>
      <c r="DP10" s="202">
        <v>3</v>
      </c>
      <c r="DQ10" s="202">
        <v>4</v>
      </c>
      <c r="DR10" s="203">
        <v>5</v>
      </c>
      <c r="DS10" s="202">
        <v>6</v>
      </c>
      <c r="DT10" s="202">
        <v>7</v>
      </c>
      <c r="DU10" s="203">
        <v>8</v>
      </c>
      <c r="DV10" s="202">
        <v>9</v>
      </c>
      <c r="DW10" s="202">
        <v>10</v>
      </c>
      <c r="DX10" s="203">
        <v>11</v>
      </c>
      <c r="DY10" s="202">
        <v>12</v>
      </c>
      <c r="DZ10" s="202">
        <v>13</v>
      </c>
      <c r="EA10" s="203">
        <v>14</v>
      </c>
      <c r="EB10" s="202">
        <v>15</v>
      </c>
      <c r="EC10" s="202">
        <v>16</v>
      </c>
      <c r="ED10" s="203">
        <v>17</v>
      </c>
      <c r="EE10" s="185" t="s">
        <v>20</v>
      </c>
      <c r="EF10" s="185"/>
      <c r="EG10" s="202">
        <v>1</v>
      </c>
      <c r="EH10" s="203">
        <v>2</v>
      </c>
      <c r="EI10" s="202">
        <v>3</v>
      </c>
      <c r="EJ10" s="202">
        <v>4</v>
      </c>
      <c r="EK10" s="203">
        <v>5</v>
      </c>
      <c r="EL10" s="202">
        <v>6</v>
      </c>
      <c r="EM10" s="202">
        <v>7</v>
      </c>
      <c r="EN10" s="203">
        <v>8</v>
      </c>
      <c r="EO10" s="202">
        <v>9</v>
      </c>
      <c r="EP10" s="202">
        <v>10</v>
      </c>
      <c r="EQ10" s="203">
        <v>11</v>
      </c>
      <c r="ER10" s="202">
        <v>12</v>
      </c>
      <c r="ES10" s="202">
        <v>13</v>
      </c>
      <c r="ET10" s="203">
        <v>14</v>
      </c>
      <c r="EU10" s="202">
        <v>15</v>
      </c>
      <c r="EV10" s="202">
        <v>16</v>
      </c>
      <c r="EW10" s="203">
        <v>17</v>
      </c>
      <c r="EX10" s="185" t="s">
        <v>20</v>
      </c>
      <c r="EY10" s="185"/>
      <c r="EZ10" s="202">
        <v>1</v>
      </c>
      <c r="FA10" s="203">
        <v>2</v>
      </c>
      <c r="FB10" s="202">
        <v>3</v>
      </c>
      <c r="FC10" s="202">
        <v>4</v>
      </c>
      <c r="FD10" s="203">
        <v>5</v>
      </c>
      <c r="FE10" s="202">
        <v>6</v>
      </c>
      <c r="FF10" s="202">
        <v>7</v>
      </c>
      <c r="FG10" s="203">
        <v>8</v>
      </c>
      <c r="FH10" s="202">
        <v>9</v>
      </c>
      <c r="FI10" s="202">
        <v>10</v>
      </c>
      <c r="FJ10" s="203">
        <v>11</v>
      </c>
      <c r="FK10" s="202">
        <v>12</v>
      </c>
      <c r="FL10" s="202">
        <v>13</v>
      </c>
      <c r="FM10" s="203">
        <v>14</v>
      </c>
      <c r="FN10" s="202">
        <v>15</v>
      </c>
      <c r="FO10" s="202">
        <v>16</v>
      </c>
      <c r="FP10" s="203">
        <v>17</v>
      </c>
      <c r="FQ10" s="185" t="s">
        <v>20</v>
      </c>
      <c r="FR10" s="185"/>
      <c r="FS10" s="202">
        <v>1</v>
      </c>
      <c r="FT10" s="203">
        <v>2</v>
      </c>
      <c r="FU10" s="202">
        <v>3</v>
      </c>
      <c r="FV10" s="202">
        <v>4</v>
      </c>
      <c r="FW10" s="203">
        <v>5</v>
      </c>
      <c r="FX10" s="202">
        <v>6</v>
      </c>
      <c r="FY10" s="202">
        <v>7</v>
      </c>
      <c r="FZ10" s="203">
        <v>8</v>
      </c>
      <c r="GA10" s="202">
        <v>9</v>
      </c>
      <c r="GB10" s="202">
        <v>10</v>
      </c>
      <c r="GC10" s="203">
        <v>11</v>
      </c>
      <c r="GD10" s="202">
        <v>12</v>
      </c>
      <c r="GE10" s="202">
        <v>13</v>
      </c>
      <c r="GF10" s="203">
        <v>14</v>
      </c>
      <c r="GG10" s="202">
        <v>15</v>
      </c>
      <c r="GH10" s="202">
        <v>16</v>
      </c>
      <c r="GI10" s="203">
        <v>17</v>
      </c>
      <c r="GJ10" s="16" t="s">
        <v>20</v>
      </c>
      <c r="GK10" s="16"/>
      <c r="GL10" s="17">
        <v>1</v>
      </c>
      <c r="GM10" s="17">
        <v>2</v>
      </c>
      <c r="GN10" s="17">
        <v>3</v>
      </c>
      <c r="GO10" s="68">
        <v>4</v>
      </c>
      <c r="GP10" s="17">
        <v>5</v>
      </c>
      <c r="GQ10" s="17">
        <v>6</v>
      </c>
      <c r="GR10" s="17">
        <v>7</v>
      </c>
      <c r="GS10" s="68">
        <v>8</v>
      </c>
      <c r="GU10" s="16" t="s">
        <v>20</v>
      </c>
      <c r="GV10" s="16"/>
      <c r="GW10" s="17">
        <v>1</v>
      </c>
      <c r="GX10" s="17">
        <v>2</v>
      </c>
      <c r="GY10" s="17">
        <v>3</v>
      </c>
      <c r="GZ10" s="68">
        <v>4</v>
      </c>
      <c r="HA10" s="17">
        <v>5</v>
      </c>
      <c r="HB10" s="17">
        <v>6</v>
      </c>
      <c r="HC10" s="17">
        <v>7</v>
      </c>
      <c r="HD10" s="68">
        <v>8</v>
      </c>
      <c r="HE10" s="66"/>
      <c r="HF10" s="16" t="s">
        <v>20</v>
      </c>
      <c r="HG10" s="16"/>
      <c r="HH10" s="17">
        <v>1</v>
      </c>
      <c r="HI10" s="17">
        <v>2</v>
      </c>
      <c r="HJ10" s="17">
        <v>3</v>
      </c>
      <c r="HK10" s="68">
        <v>4</v>
      </c>
      <c r="HL10" s="17">
        <v>5</v>
      </c>
      <c r="HM10" s="17">
        <v>6</v>
      </c>
      <c r="HN10" s="17">
        <v>7</v>
      </c>
      <c r="HO10" s="68">
        <v>8</v>
      </c>
      <c r="HQ10" s="16" t="s">
        <v>20</v>
      </c>
      <c r="HR10" s="16"/>
      <c r="HS10" s="17">
        <v>1</v>
      </c>
      <c r="HT10" s="17">
        <v>2</v>
      </c>
      <c r="HU10" s="17">
        <v>3</v>
      </c>
      <c r="HV10" s="68">
        <v>4</v>
      </c>
      <c r="HW10" s="17">
        <v>5</v>
      </c>
      <c r="HX10" s="17">
        <v>6</v>
      </c>
      <c r="HY10" s="17">
        <v>7</v>
      </c>
      <c r="HZ10" s="68">
        <v>8</v>
      </c>
      <c r="IB10" s="16" t="s">
        <v>20</v>
      </c>
      <c r="IC10" s="16"/>
      <c r="ID10" s="17">
        <v>1</v>
      </c>
      <c r="IE10" s="17">
        <v>2</v>
      </c>
      <c r="IF10" s="17">
        <v>3</v>
      </c>
      <c r="IG10" s="68">
        <v>4</v>
      </c>
      <c r="IH10" s="17">
        <v>5</v>
      </c>
      <c r="II10" s="17">
        <v>6</v>
      </c>
      <c r="IJ10" s="17">
        <v>7</v>
      </c>
      <c r="IK10" s="68">
        <v>8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68">
        <v>4</v>
      </c>
      <c r="IS10" s="17">
        <v>5</v>
      </c>
      <c r="IT10" s="17">
        <v>6</v>
      </c>
      <c r="IU10" s="17">
        <v>7</v>
      </c>
      <c r="IV10" s="68">
        <v>8</v>
      </c>
      <c r="IX10" s="16" t="s">
        <v>20</v>
      </c>
      <c r="IY10" s="16"/>
      <c r="IZ10" s="17">
        <v>1</v>
      </c>
      <c r="JA10" s="17">
        <v>2</v>
      </c>
      <c r="JB10" s="17">
        <v>3</v>
      </c>
      <c r="JC10" s="68">
        <v>4</v>
      </c>
      <c r="JD10" s="17">
        <v>5</v>
      </c>
      <c r="JE10" s="17">
        <v>6</v>
      </c>
      <c r="JF10" s="17">
        <v>7</v>
      </c>
      <c r="JG10" s="68">
        <v>8</v>
      </c>
    </row>
    <row r="11" spans="1:267">
      <c r="A11" s="186" t="s">
        <v>21</v>
      </c>
      <c r="B11" s="186">
        <v>1</v>
      </c>
      <c r="C11" s="319">
        <v>238.645381448976</v>
      </c>
      <c r="D11" s="319">
        <v>77.196607457691201</v>
      </c>
      <c r="E11" s="319">
        <v>16.308150629516</v>
      </c>
      <c r="F11" s="319">
        <v>441.95203281614999</v>
      </c>
      <c r="G11" s="319">
        <v>209.555975361039</v>
      </c>
      <c r="H11" s="319">
        <v>0.20926638973512299</v>
      </c>
      <c r="I11" s="319">
        <v>11.6198095710337</v>
      </c>
      <c r="J11" s="319">
        <v>0</v>
      </c>
      <c r="K11" s="319">
        <v>64.953359843475397</v>
      </c>
      <c r="L11" s="319">
        <v>0.32280304362047901</v>
      </c>
      <c r="M11" s="319">
        <v>0.374390492966516</v>
      </c>
      <c r="N11" s="319">
        <v>5.0171123190259399</v>
      </c>
      <c r="O11" s="319">
        <v>16.154403789239101</v>
      </c>
      <c r="P11" s="319">
        <v>10.494730542243801</v>
      </c>
      <c r="Q11" s="319">
        <v>1015.60741624702</v>
      </c>
      <c r="R11" s="319">
        <v>854.15864225573603</v>
      </c>
      <c r="S11" s="319">
        <v>1528</v>
      </c>
      <c r="U11" s="186" t="s">
        <v>21</v>
      </c>
      <c r="V11" s="228">
        <v>1</v>
      </c>
      <c r="W11" s="273">
        <v>258.61493569862995</v>
      </c>
      <c r="X11" s="273">
        <v>77.601969302078729</v>
      </c>
      <c r="Y11" s="273">
        <v>15.768640305178277</v>
      </c>
      <c r="Z11" s="273">
        <v>448.34085253105326</v>
      </c>
      <c r="AA11" s="273">
        <v>217.35615472867715</v>
      </c>
      <c r="AB11" s="273">
        <v>0.66904848848136755</v>
      </c>
      <c r="AC11" s="273">
        <v>11.96996007912554</v>
      </c>
      <c r="AD11" s="273">
        <v>3.3629070928768844E-2</v>
      </c>
      <c r="AE11" s="273">
        <v>80.00841736804702</v>
      </c>
      <c r="AF11" s="273">
        <v>0.57916031710405902</v>
      </c>
      <c r="AG11" s="273">
        <v>0.43951717913445482</v>
      </c>
      <c r="AH11" s="273">
        <v>3.5923518280110533</v>
      </c>
      <c r="AI11" s="273">
        <v>13.443369996678989</v>
      </c>
      <c r="AJ11" s="273">
        <v>9.8807426660973743</v>
      </c>
      <c r="AK11" s="273">
        <v>1060.6967802571471</v>
      </c>
      <c r="AL11" s="273">
        <v>879.68381386059605</v>
      </c>
      <c r="AM11" s="273">
        <v>1452</v>
      </c>
      <c r="AN11" s="186" t="s">
        <v>21</v>
      </c>
      <c r="AO11" s="228">
        <v>1</v>
      </c>
      <c r="AP11" s="205">
        <v>231.21600101824228</v>
      </c>
      <c r="AQ11" s="206">
        <v>68.445061065600839</v>
      </c>
      <c r="AR11" s="205">
        <v>12.291025035674663</v>
      </c>
      <c r="AS11" s="205">
        <v>402.23413560347177</v>
      </c>
      <c r="AT11" s="205">
        <v>194.72196733597437</v>
      </c>
      <c r="AU11" s="205">
        <v>1.0556129509259031</v>
      </c>
      <c r="AV11" s="205">
        <v>10.189301463822236</v>
      </c>
      <c r="AW11" s="205">
        <v>3.1963532792756558E-2</v>
      </c>
      <c r="AX11" s="205">
        <v>84.315597607910746</v>
      </c>
      <c r="AY11" s="205">
        <v>0.50827794526474646</v>
      </c>
      <c r="AZ11" s="205">
        <v>6.3927065585513115E-2</v>
      </c>
      <c r="BA11" s="205">
        <v>2.1073191323911935</v>
      </c>
      <c r="BB11" s="205">
        <v>13.923368945991431</v>
      </c>
      <c r="BC11" s="205">
        <v>7.3287934321182453</v>
      </c>
      <c r="BD11" s="205">
        <v>959.98729107016584</v>
      </c>
      <c r="BE11" s="205">
        <v>797.21635111752437</v>
      </c>
      <c r="BF11" s="207">
        <v>1487</v>
      </c>
      <c r="BG11" s="186" t="s">
        <v>21</v>
      </c>
      <c r="BH11" s="228">
        <v>1</v>
      </c>
      <c r="BI11" s="205">
        <v>229.04357863931844</v>
      </c>
      <c r="BJ11" s="206">
        <v>72.173821491586651</v>
      </c>
      <c r="BK11" s="205">
        <v>10.68206816099166</v>
      </c>
      <c r="BL11" s="205">
        <v>372.90776109320342</v>
      </c>
      <c r="BM11" s="205">
        <v>191.31595199893269</v>
      </c>
      <c r="BN11" s="205">
        <v>1.1214207686580084</v>
      </c>
      <c r="BO11" s="205">
        <v>8.274861113919135</v>
      </c>
      <c r="BP11" s="205">
        <v>3.0870123818972792E-2</v>
      </c>
      <c r="BQ11" s="205">
        <v>71.164258233515369</v>
      </c>
      <c r="BR11" s="205">
        <v>1.7939503219428732</v>
      </c>
      <c r="BS11" s="205">
        <v>0.1287800649435151</v>
      </c>
      <c r="BT11" s="205">
        <v>2.7950759319397096</v>
      </c>
      <c r="BU11" s="205">
        <v>15.648186829802546</v>
      </c>
      <c r="BV11" s="205">
        <v>7.603580708098522</v>
      </c>
      <c r="BW11" s="205">
        <v>912.51034398908484</v>
      </c>
      <c r="BX11" s="205">
        <v>755.64058684135307</v>
      </c>
      <c r="BY11" s="207">
        <v>1616</v>
      </c>
      <c r="BZ11" s="186" t="s">
        <v>21</v>
      </c>
      <c r="CA11" s="228">
        <v>1</v>
      </c>
      <c r="CB11" s="205">
        <v>225.1240241039684</v>
      </c>
      <c r="CC11" s="206">
        <v>78.997852275302151</v>
      </c>
      <c r="CD11" s="205">
        <v>9.6972672739528019</v>
      </c>
      <c r="CE11" s="205">
        <v>382.62138299371139</v>
      </c>
      <c r="CF11" s="205">
        <v>212.93717826245199</v>
      </c>
      <c r="CG11" s="205">
        <v>0.57936994290619059</v>
      </c>
      <c r="CH11" s="205">
        <v>5.5639695210206028</v>
      </c>
      <c r="CI11" s="205">
        <v>0.22456344966974906</v>
      </c>
      <c r="CJ11" s="205">
        <v>70.46577688340507</v>
      </c>
      <c r="CK11" s="205">
        <v>1.996632975385723</v>
      </c>
      <c r="CL11" s="205">
        <v>0.58544292693040745</v>
      </c>
      <c r="CM11" s="205">
        <v>5.7740325143121431</v>
      </c>
      <c r="CN11" s="205">
        <v>14.800752612023869</v>
      </c>
      <c r="CO11" s="205">
        <v>10.918192667617769</v>
      </c>
      <c r="CP11" s="205">
        <v>941.28858612735598</v>
      </c>
      <c r="CQ11" s="205">
        <v>795.16241429868978</v>
      </c>
      <c r="CR11" s="207">
        <v>1736</v>
      </c>
      <c r="CS11" s="186" t="s">
        <v>21</v>
      </c>
      <c r="CT11" s="228">
        <v>1</v>
      </c>
      <c r="CU11" s="205">
        <v>227.09761483263495</v>
      </c>
      <c r="CV11" s="206">
        <v>85.970327050705748</v>
      </c>
      <c r="CW11" s="205">
        <v>10.457476544744386</v>
      </c>
      <c r="CX11" s="205">
        <v>359.77514166007353</v>
      </c>
      <c r="CY11" s="205">
        <v>214.28793422477008</v>
      </c>
      <c r="CZ11" s="205">
        <v>0.63282375585310535</v>
      </c>
      <c r="DA11" s="205">
        <v>3.8579518221013402</v>
      </c>
      <c r="DB11" s="205">
        <v>0.33389611928678431</v>
      </c>
      <c r="DC11" s="205">
        <v>82.212761052672874</v>
      </c>
      <c r="DD11" s="205">
        <v>0.78195197696333696</v>
      </c>
      <c r="DE11" s="205">
        <v>0.44814402734768177</v>
      </c>
      <c r="DF11" s="205">
        <v>5.6085448474595063</v>
      </c>
      <c r="DG11" s="205">
        <v>14.992384389579774</v>
      </c>
      <c r="DH11" s="205">
        <v>11.477087277921539</v>
      </c>
      <c r="DI11" s="205">
        <v>931.96371253140887</v>
      </c>
      <c r="DJ11" s="205">
        <v>790.83642474947965</v>
      </c>
      <c r="DK11" s="207">
        <v>1849</v>
      </c>
      <c r="DL11" s="186" t="s">
        <v>21</v>
      </c>
      <c r="DM11" s="228">
        <v>1</v>
      </c>
      <c r="DN11" s="205">
        <v>242.32510761032873</v>
      </c>
      <c r="DO11" s="206">
        <v>79.858154492096631</v>
      </c>
      <c r="DP11" s="205">
        <v>9.2420592549163167</v>
      </c>
      <c r="DQ11" s="205">
        <v>367.50900638177586</v>
      </c>
      <c r="DR11" s="205">
        <v>218.68362013802877</v>
      </c>
      <c r="DS11" s="205">
        <v>2.2880086309213246</v>
      </c>
      <c r="DT11" s="205">
        <v>5.1783791357434907</v>
      </c>
      <c r="DU11" s="205">
        <v>0.58473288389508205</v>
      </c>
      <c r="DV11" s="205">
        <v>80.69766726585199</v>
      </c>
      <c r="DW11" s="205">
        <v>0.33105026094280515</v>
      </c>
      <c r="DX11" s="205">
        <v>0.51122109999427423</v>
      </c>
      <c r="DY11" s="205">
        <v>4.6312323005210381</v>
      </c>
      <c r="DZ11" s="205">
        <v>16.558695035264343</v>
      </c>
      <c r="EA11" s="205">
        <v>10.258548720170877</v>
      </c>
      <c r="EB11" s="205">
        <v>958.7993287183549</v>
      </c>
      <c r="EC11" s="205">
        <v>796.33237560012287</v>
      </c>
      <c r="ED11" s="207">
        <v>1907</v>
      </c>
      <c r="EE11" s="186" t="s">
        <v>21</v>
      </c>
      <c r="EF11" s="228">
        <v>1</v>
      </c>
      <c r="EG11" s="205">
        <v>249.10002138342111</v>
      </c>
      <c r="EH11" s="206">
        <v>80.331736722922969</v>
      </c>
      <c r="EI11" s="205">
        <v>8.8355561856232914</v>
      </c>
      <c r="EJ11" s="205">
        <v>411.51140573107949</v>
      </c>
      <c r="EK11" s="205">
        <v>218.4011561104129</v>
      </c>
      <c r="EL11" s="205">
        <v>2.0166859097899752</v>
      </c>
      <c r="EM11" s="205">
        <v>7.505512799268196</v>
      </c>
      <c r="EN11" s="205">
        <v>0.47811950531634434</v>
      </c>
      <c r="EO11" s="205">
        <v>76.764465403865003</v>
      </c>
      <c r="EP11" s="205">
        <v>0.14405541301048147</v>
      </c>
      <c r="EQ11" s="205">
        <v>0.57557032838556177</v>
      </c>
      <c r="ER11" s="205">
        <v>5.3233755783461003</v>
      </c>
      <c r="ES11" s="205">
        <v>17.513834436735298</v>
      </c>
      <c r="ET11" s="205">
        <v>10.951461222684161</v>
      </c>
      <c r="EU11" s="205">
        <v>1009.1212200079381</v>
      </c>
      <c r="EV11" s="205">
        <v>840.35293534743994</v>
      </c>
      <c r="EW11" s="207">
        <v>1787</v>
      </c>
      <c r="EX11" s="186" t="s">
        <v>21</v>
      </c>
      <c r="EY11" s="228">
        <v>1</v>
      </c>
      <c r="EZ11" s="205">
        <v>243.62843502597781</v>
      </c>
      <c r="FA11" s="206">
        <v>77.296839181600035</v>
      </c>
      <c r="FB11" s="205">
        <v>9.6792563170237695</v>
      </c>
      <c r="FC11" s="205">
        <v>408.02659523476615</v>
      </c>
      <c r="FD11" s="205">
        <v>203.33091464673217</v>
      </c>
      <c r="FE11" s="205">
        <v>0.26136378054555059</v>
      </c>
      <c r="FF11" s="205">
        <v>8.3606671458654365</v>
      </c>
      <c r="FG11" s="205">
        <v>0.13306762639937333</v>
      </c>
      <c r="FH11" s="205">
        <v>73.62660388391366</v>
      </c>
      <c r="FI11" s="205">
        <v>0.42928261845496429</v>
      </c>
      <c r="FJ11" s="205">
        <v>0.16979761271050159</v>
      </c>
      <c r="FK11" s="205">
        <v>4.8567050661000382</v>
      </c>
      <c r="FL11" s="205">
        <v>17.646134688573603</v>
      </c>
      <c r="FM11" s="205">
        <v>11.752441352825734</v>
      </c>
      <c r="FN11" s="205">
        <v>981.90126499988878</v>
      </c>
      <c r="FO11" s="205">
        <v>815.56966915551095</v>
      </c>
      <c r="FP11" s="207">
        <v>1665</v>
      </c>
      <c r="FQ11" s="186" t="s">
        <v>21</v>
      </c>
      <c r="FR11" s="228">
        <v>1</v>
      </c>
      <c r="FS11" s="205">
        <v>242.29873978571374</v>
      </c>
      <c r="FT11" s="206">
        <v>71.86868895767536</v>
      </c>
      <c r="FU11" s="205">
        <v>10.095711625226224</v>
      </c>
      <c r="FV11" s="205">
        <v>381.46175131286276</v>
      </c>
      <c r="FW11" s="205">
        <v>214.62954459617529</v>
      </c>
      <c r="FX11" s="205">
        <v>0.1611604489552822</v>
      </c>
      <c r="FY11" s="205">
        <v>8.4365621195708975</v>
      </c>
      <c r="FZ11" s="205">
        <v>0.14959753048756849</v>
      </c>
      <c r="GA11" s="205">
        <v>73.555870422930326</v>
      </c>
      <c r="GB11" s="205">
        <v>0.50017671935322106</v>
      </c>
      <c r="GC11" s="205">
        <v>0.20609655366476898</v>
      </c>
      <c r="GD11" s="205">
        <v>4.431653113061448</v>
      </c>
      <c r="GE11" s="205">
        <v>18.957144163492355</v>
      </c>
      <c r="GF11" s="205">
        <v>13.077768377168031</v>
      </c>
      <c r="GG11" s="205">
        <v>967.96177676866182</v>
      </c>
      <c r="GH11" s="205">
        <v>797.53172594062346</v>
      </c>
      <c r="GI11" s="207">
        <v>1778</v>
      </c>
      <c r="GJ11" s="6" t="s">
        <v>21</v>
      </c>
      <c r="GK11" s="17">
        <v>1</v>
      </c>
      <c r="GL11" s="69">
        <v>218.1409454880588</v>
      </c>
      <c r="GM11" s="69">
        <v>372.93374189181338</v>
      </c>
      <c r="GN11" s="69">
        <v>191.32928114286145</v>
      </c>
      <c r="GO11" s="69">
        <v>20.079748919171106</v>
      </c>
      <c r="GP11" s="69">
        <v>71.200088582046305</v>
      </c>
      <c r="GQ11" s="69">
        <v>27.971522520556121</v>
      </c>
      <c r="GR11" s="69">
        <v>901.65532854450714</v>
      </c>
      <c r="GS11" s="70"/>
      <c r="GU11" s="6" t="s">
        <v>21</v>
      </c>
      <c r="GV11" s="17">
        <v>1</v>
      </c>
      <c r="GW11" s="69">
        <v>206.20263487098805</v>
      </c>
      <c r="GX11" s="69">
        <v>382.64736920527503</v>
      </c>
      <c r="GY11" s="69">
        <v>212.9516401582321</v>
      </c>
      <c r="GZ11" s="69">
        <v>15.841682572572303</v>
      </c>
      <c r="HA11" s="69">
        <v>70.695141356282335</v>
      </c>
      <c r="HB11" s="69">
        <v>34.077367946319065</v>
      </c>
      <c r="HC11" s="69">
        <v>922.4158361096687</v>
      </c>
      <c r="HD11" s="70">
        <v>1736</v>
      </c>
      <c r="HE11" s="5"/>
      <c r="HF11" s="81" t="s">
        <v>21</v>
      </c>
      <c r="HG11" s="17">
        <v>1</v>
      </c>
      <c r="HH11" s="91">
        <v>208.71082210532913</v>
      </c>
      <c r="HI11" s="91">
        <v>359.77514166007353</v>
      </c>
      <c r="HJ11" s="91">
        <v>214.28793422477008</v>
      </c>
      <c r="HK11" s="91">
        <v>14.948252122698836</v>
      </c>
      <c r="HL11" s="91">
        <v>82.546657171959524</v>
      </c>
      <c r="HM11" s="91">
        <v>33.308112519271688</v>
      </c>
      <c r="HN11" s="91">
        <v>913.57691980410277</v>
      </c>
      <c r="HO11" s="92">
        <v>1849</v>
      </c>
      <c r="HQ11" s="81" t="s">
        <v>21</v>
      </c>
      <c r="HR11" s="17">
        <v>1</v>
      </c>
      <c r="HS11" s="91">
        <v>221.31751458109821</v>
      </c>
      <c r="HT11" s="91">
        <v>367.50900638177586</v>
      </c>
      <c r="HU11" s="91">
        <v>218.68362013802877</v>
      </c>
      <c r="HV11" s="91">
        <v>16.708447021581144</v>
      </c>
      <c r="HW11" s="91">
        <v>81.282400149747048</v>
      </c>
      <c r="HX11" s="91">
        <v>32.290747416893112</v>
      </c>
      <c r="HY11" s="91">
        <v>937.79173568912415</v>
      </c>
      <c r="HZ11" s="92">
        <v>1907</v>
      </c>
      <c r="IB11" s="6" t="s">
        <v>21</v>
      </c>
      <c r="IC11" s="17">
        <v>1</v>
      </c>
      <c r="ID11" s="69">
        <v>227.53325267046256</v>
      </c>
      <c r="IE11" s="69">
        <v>411.51140573107949</v>
      </c>
      <c r="IF11" s="69">
        <v>218.4011561104129</v>
      </c>
      <c r="IG11" s="69">
        <v>18.357754894681477</v>
      </c>
      <c r="IH11" s="69">
        <v>77.242584909181318</v>
      </c>
      <c r="II11" s="69">
        <v>34.508296979161408</v>
      </c>
      <c r="IJ11" s="69">
        <v>987.55445129497923</v>
      </c>
      <c r="IK11" s="70">
        <v>1787</v>
      </c>
      <c r="IM11" s="6" t="s">
        <v>21</v>
      </c>
      <c r="IN11" s="17">
        <v>1</v>
      </c>
      <c r="IO11" s="69">
        <v>222.78069193691746</v>
      </c>
      <c r="IP11" s="69">
        <v>408.02659523476615</v>
      </c>
      <c r="IQ11" s="69">
        <v>203.33091464673217</v>
      </c>
      <c r="IR11" s="69">
        <v>18.301287243434789</v>
      </c>
      <c r="IS11" s="69">
        <v>73.759671510312927</v>
      </c>
      <c r="IT11" s="69">
        <v>34.854361338664887</v>
      </c>
      <c r="IU11" s="69">
        <v>961.05352191082841</v>
      </c>
      <c r="IV11" s="70">
        <v>1665</v>
      </c>
      <c r="IX11" s="6" t="s">
        <v>21</v>
      </c>
      <c r="IY11" s="17">
        <v>1</v>
      </c>
      <c r="IZ11" s="69">
        <v>220.99319586387966</v>
      </c>
      <c r="JA11" s="69">
        <v>381.46175131286276</v>
      </c>
      <c r="JB11" s="69">
        <v>214.62954459617529</v>
      </c>
      <c r="JC11" s="69">
        <v>18.693434193752424</v>
      </c>
      <c r="JD11" s="69">
        <v>73.705467953418122</v>
      </c>
      <c r="JE11" s="69">
        <v>37.172838926739701</v>
      </c>
      <c r="JF11" s="69">
        <v>946.65623284682795</v>
      </c>
      <c r="JG11" s="70">
        <v>1778</v>
      </c>
    </row>
    <row r="12" spans="1:267">
      <c r="A12" s="186" t="s">
        <v>22</v>
      </c>
      <c r="B12" s="186">
        <v>2</v>
      </c>
      <c r="C12" s="319">
        <v>251.051214938002</v>
      </c>
      <c r="D12" s="319">
        <v>67.635087699191004</v>
      </c>
      <c r="E12" s="319">
        <v>12.018424503266701</v>
      </c>
      <c r="F12" s="319">
        <v>409.79572413064602</v>
      </c>
      <c r="G12" s="319">
        <v>214.96086417974701</v>
      </c>
      <c r="H12" s="319">
        <v>1.52188406576294</v>
      </c>
      <c r="I12" s="319">
        <v>6.5267579784840297</v>
      </c>
      <c r="J12" s="319">
        <v>5.1639023194218599E-2</v>
      </c>
      <c r="K12" s="319">
        <v>47.993161468658698</v>
      </c>
      <c r="L12" s="319">
        <v>0.44117884253205297</v>
      </c>
      <c r="M12" s="319">
        <v>0.413847753631712</v>
      </c>
      <c r="N12" s="319">
        <v>12.830191384202299</v>
      </c>
      <c r="O12" s="319">
        <v>16.5844214708493</v>
      </c>
      <c r="P12" s="319">
        <v>4.3960731114178797</v>
      </c>
      <c r="Q12" s="319">
        <v>978.58538285039594</v>
      </c>
      <c r="R12" s="319">
        <v>795.16925561158496</v>
      </c>
      <c r="S12" s="319">
        <v>3733</v>
      </c>
      <c r="U12" s="186" t="s">
        <v>22</v>
      </c>
      <c r="V12" s="228">
        <v>2</v>
      </c>
      <c r="W12" s="273">
        <v>245.58372501605103</v>
      </c>
      <c r="X12" s="273">
        <v>65.222735079260161</v>
      </c>
      <c r="Y12" s="273">
        <v>13.110369092377292</v>
      </c>
      <c r="Z12" s="273">
        <v>424.96744034750219</v>
      </c>
      <c r="AA12" s="273">
        <v>219.63665832873724</v>
      </c>
      <c r="AB12" s="273">
        <v>2.6789133892943711</v>
      </c>
      <c r="AC12" s="273">
        <v>6.817928294585287</v>
      </c>
      <c r="AD12" s="273">
        <v>7.7204152101580367E-2</v>
      </c>
      <c r="AE12" s="273">
        <v>50.841239255127412</v>
      </c>
      <c r="AF12" s="273">
        <v>0.57918064276470127</v>
      </c>
      <c r="AG12" s="273">
        <v>0.31442473922135777</v>
      </c>
      <c r="AH12" s="273">
        <v>14.790043795947668</v>
      </c>
      <c r="AI12" s="273">
        <v>16.070305650012866</v>
      </c>
      <c r="AJ12" s="273">
        <v>6.5105407750213216</v>
      </c>
      <c r="AK12" s="273">
        <v>1001.9779734787442</v>
      </c>
      <c r="AL12" s="273">
        <v>821.61698354195346</v>
      </c>
      <c r="AM12" s="273">
        <v>3837</v>
      </c>
      <c r="AN12" s="186" t="s">
        <v>22</v>
      </c>
      <c r="AO12" s="228">
        <v>2</v>
      </c>
      <c r="AP12" s="205">
        <v>233.49764143461516</v>
      </c>
      <c r="AQ12" s="206">
        <v>67.937203161130327</v>
      </c>
      <c r="AR12" s="205">
        <v>13.234621590784341</v>
      </c>
      <c r="AS12" s="205">
        <v>421.26415246375126</v>
      </c>
      <c r="AT12" s="205">
        <v>219.00252737886765</v>
      </c>
      <c r="AU12" s="205">
        <v>2.2392557771872958</v>
      </c>
      <c r="AV12" s="205">
        <v>6.5398313216259751</v>
      </c>
      <c r="AW12" s="205">
        <v>0.12878118750031084</v>
      </c>
      <c r="AX12" s="205">
        <v>57.338288879191978</v>
      </c>
      <c r="AY12" s="205">
        <v>0.55310080888059765</v>
      </c>
      <c r="AZ12" s="205">
        <v>0.46860925379232271</v>
      </c>
      <c r="BA12" s="205">
        <v>16.233533152243655</v>
      </c>
      <c r="BB12" s="205">
        <v>16.278560332226373</v>
      </c>
      <c r="BC12" s="205">
        <v>6.0903485665376342</v>
      </c>
      <c r="BD12" s="205">
        <v>992.86925214720452</v>
      </c>
      <c r="BE12" s="205">
        <v>827.30881387371971</v>
      </c>
      <c r="BF12" s="207">
        <v>4024</v>
      </c>
      <c r="BG12" s="186" t="s">
        <v>22</v>
      </c>
      <c r="BH12" s="228">
        <v>2</v>
      </c>
      <c r="BI12" s="205">
        <v>223.50071938674202</v>
      </c>
      <c r="BJ12" s="206">
        <v>65.129510077568369</v>
      </c>
      <c r="BK12" s="205">
        <v>12.665641761927299</v>
      </c>
      <c r="BL12" s="205">
        <v>409.55901901940535</v>
      </c>
      <c r="BM12" s="205">
        <v>220.72403622516202</v>
      </c>
      <c r="BN12" s="205">
        <v>2.3509713733151201</v>
      </c>
      <c r="BO12" s="205">
        <v>5.8222115019087832</v>
      </c>
      <c r="BP12" s="205">
        <v>0.21415191488508264</v>
      </c>
      <c r="BQ12" s="205">
        <v>60.302345822933603</v>
      </c>
      <c r="BR12" s="205">
        <v>0.49364365868321886</v>
      </c>
      <c r="BS12" s="205">
        <v>0.42437371998928314</v>
      </c>
      <c r="BT12" s="205">
        <v>14.705380201787488</v>
      </c>
      <c r="BU12" s="205">
        <v>16.519145274380655</v>
      </c>
      <c r="BV12" s="205">
        <v>4.4500124942730555</v>
      </c>
      <c r="BW12" s="205">
        <v>971.73165235539318</v>
      </c>
      <c r="BX12" s="205">
        <v>813.36044304621942</v>
      </c>
      <c r="BY12" s="207">
        <v>4197</v>
      </c>
      <c r="BZ12" s="186" t="s">
        <v>22</v>
      </c>
      <c r="CA12" s="228">
        <v>2</v>
      </c>
      <c r="CB12" s="205">
        <v>211.94189300289443</v>
      </c>
      <c r="CC12" s="206">
        <v>63.843391011234324</v>
      </c>
      <c r="CD12" s="205">
        <v>13.100380866979348</v>
      </c>
      <c r="CE12" s="205">
        <v>393.83551056226247</v>
      </c>
      <c r="CF12" s="205">
        <v>213.72484450384303</v>
      </c>
      <c r="CG12" s="205">
        <v>3.1868324110313626</v>
      </c>
      <c r="CH12" s="205">
        <v>5.9550396661742093</v>
      </c>
      <c r="CI12" s="205">
        <v>0.2199745836523771</v>
      </c>
      <c r="CJ12" s="205">
        <v>59.767284550233292</v>
      </c>
      <c r="CK12" s="205">
        <v>0.66350159338589865</v>
      </c>
      <c r="CL12" s="205">
        <v>0.31375755811997741</v>
      </c>
      <c r="CM12" s="205">
        <v>12.644620540574046</v>
      </c>
      <c r="CN12" s="205">
        <v>15.847445163530542</v>
      </c>
      <c r="CO12" s="205">
        <v>4.066408843004214</v>
      </c>
      <c r="CP12" s="205">
        <v>935.26749384568518</v>
      </c>
      <c r="CQ12" s="205">
        <v>787.16899185402508</v>
      </c>
      <c r="CR12" s="207">
        <v>4459</v>
      </c>
      <c r="CS12" s="186" t="s">
        <v>22</v>
      </c>
      <c r="CT12" s="228">
        <v>2</v>
      </c>
      <c r="CU12" s="205">
        <v>205.18143964672004</v>
      </c>
      <c r="CV12" s="206">
        <v>67.127151308795604</v>
      </c>
      <c r="CW12" s="205">
        <v>11.667899381738009</v>
      </c>
      <c r="CX12" s="205">
        <v>392.38240282615425</v>
      </c>
      <c r="CY12" s="205">
        <v>212.29771054727118</v>
      </c>
      <c r="CZ12" s="205">
        <v>2.2535940851136598</v>
      </c>
      <c r="DA12" s="205">
        <v>6.1410656474619501</v>
      </c>
      <c r="DB12" s="205">
        <v>7.6524763155911446E-2</v>
      </c>
      <c r="DC12" s="205">
        <v>60.460063006986267</v>
      </c>
      <c r="DD12" s="205">
        <v>0.68898125451002301</v>
      </c>
      <c r="DE12" s="205">
        <v>0.26177948422046038</v>
      </c>
      <c r="DF12" s="205">
        <v>11.938419165117034</v>
      </c>
      <c r="DG12" s="205">
        <v>16.031573384872612</v>
      </c>
      <c r="DH12" s="205">
        <v>4.7818497876507005</v>
      </c>
      <c r="DI12" s="205">
        <v>924.16330298097193</v>
      </c>
      <c r="DJ12" s="205">
        <v>786.10901464304754</v>
      </c>
      <c r="DK12" s="207">
        <v>4422</v>
      </c>
      <c r="DL12" s="186" t="s">
        <v>22</v>
      </c>
      <c r="DM12" s="228">
        <v>2</v>
      </c>
      <c r="DN12" s="205">
        <v>231.09230063429064</v>
      </c>
      <c r="DO12" s="206">
        <v>73.468449392159457</v>
      </c>
      <c r="DP12" s="205">
        <v>12.498889530474068</v>
      </c>
      <c r="DQ12" s="205">
        <v>387.86006702542869</v>
      </c>
      <c r="DR12" s="205">
        <v>209.3442825709852</v>
      </c>
      <c r="DS12" s="205">
        <v>1.9111733090406622</v>
      </c>
      <c r="DT12" s="205">
        <v>4.8365304878318502</v>
      </c>
      <c r="DU12" s="205">
        <v>1.6423579609409562E-2</v>
      </c>
      <c r="DV12" s="205">
        <v>67.361063781108371</v>
      </c>
      <c r="DW12" s="205">
        <v>0.54264830665565766</v>
      </c>
      <c r="DX12" s="205">
        <v>0.33915906423662262</v>
      </c>
      <c r="DY12" s="205">
        <v>13.497699031805627</v>
      </c>
      <c r="DZ12" s="205">
        <v>16.759834013851954</v>
      </c>
      <c r="EA12" s="205">
        <v>5.0917047871664476</v>
      </c>
      <c r="EB12" s="205">
        <v>951.1517761224851</v>
      </c>
      <c r="EC12" s="205">
        <v>793.52792488035391</v>
      </c>
      <c r="ED12" s="207">
        <v>4320</v>
      </c>
      <c r="EE12" s="186" t="s">
        <v>22</v>
      </c>
      <c r="EF12" s="228">
        <v>2</v>
      </c>
      <c r="EG12" s="205">
        <v>262.67973680880846</v>
      </c>
      <c r="EH12" s="206">
        <v>79.347177536138886</v>
      </c>
      <c r="EI12" s="205">
        <v>14.80303471037497</v>
      </c>
      <c r="EJ12" s="205">
        <v>388.17461855936193</v>
      </c>
      <c r="EK12" s="205">
        <v>204.12731826542174</v>
      </c>
      <c r="EL12" s="205">
        <v>2.3815900239597654</v>
      </c>
      <c r="EM12" s="205">
        <v>5.2925734531461082</v>
      </c>
      <c r="EN12" s="205">
        <v>1.6630826717062331E-2</v>
      </c>
      <c r="EO12" s="205">
        <v>67.85046304332495</v>
      </c>
      <c r="EP12" s="205">
        <v>0.41149773655956434</v>
      </c>
      <c r="EQ12" s="205">
        <v>0.33027608923345225</v>
      </c>
      <c r="ER12" s="205">
        <v>11.373482927608007</v>
      </c>
      <c r="ES12" s="205">
        <v>16.602110704393493</v>
      </c>
      <c r="ET12" s="205">
        <v>2.5586531373039052</v>
      </c>
      <c r="EU12" s="205">
        <v>976.60198628621345</v>
      </c>
      <c r="EV12" s="205">
        <v>793.26942701354392</v>
      </c>
      <c r="EW12" s="207">
        <v>4484</v>
      </c>
      <c r="EX12" s="186" t="s">
        <v>22</v>
      </c>
      <c r="EY12" s="228">
        <v>2</v>
      </c>
      <c r="EZ12" s="205">
        <v>251.79373583356883</v>
      </c>
      <c r="FA12" s="206">
        <v>75.079510766611264</v>
      </c>
      <c r="FB12" s="205">
        <v>13.882625325604968</v>
      </c>
      <c r="FC12" s="205">
        <v>409.68670768998692</v>
      </c>
      <c r="FD12" s="205">
        <v>209.94041413107394</v>
      </c>
      <c r="FE12" s="205">
        <v>1.9080642704995066</v>
      </c>
      <c r="FF12" s="205">
        <v>7.868995534101237</v>
      </c>
      <c r="FG12" s="205">
        <v>0.1071194745340744</v>
      </c>
      <c r="FH12" s="205">
        <v>68.544667739098173</v>
      </c>
      <c r="FI12" s="205">
        <v>0.49948260252335558</v>
      </c>
      <c r="FJ12" s="205">
        <v>0.50284510119368708</v>
      </c>
      <c r="FK12" s="205">
        <v>9.7335024679750486</v>
      </c>
      <c r="FL12" s="205">
        <v>15.757845648509447</v>
      </c>
      <c r="FM12" s="205">
        <v>2.9052468497777091</v>
      </c>
      <c r="FN12" s="205">
        <v>993.1312526684469</v>
      </c>
      <c r="FO12" s="205">
        <v>816.41702760148928</v>
      </c>
      <c r="FP12" s="207">
        <v>4556</v>
      </c>
      <c r="FQ12" s="186" t="s">
        <v>22</v>
      </c>
      <c r="FR12" s="228">
        <v>2</v>
      </c>
      <c r="FS12" s="205">
        <v>250.62543274180996</v>
      </c>
      <c r="FT12" s="206">
        <v>73.130521021609709</v>
      </c>
      <c r="FU12" s="205">
        <v>10.934986824125737</v>
      </c>
      <c r="FV12" s="205">
        <v>411.08962760378233</v>
      </c>
      <c r="FW12" s="205">
        <v>226.03745937889349</v>
      </c>
      <c r="FX12" s="205">
        <v>2.2369687999851244</v>
      </c>
      <c r="FY12" s="205">
        <v>8.9761598277820944</v>
      </c>
      <c r="FZ12" s="205">
        <v>0.12649267766843347</v>
      </c>
      <c r="GA12" s="205">
        <v>68.074963458151885</v>
      </c>
      <c r="GB12" s="205">
        <v>0.45172716507876132</v>
      </c>
      <c r="GC12" s="205">
        <v>0.52442150575420843</v>
      </c>
      <c r="GD12" s="205">
        <v>10.67968053059001</v>
      </c>
      <c r="GE12" s="205">
        <v>14.206716859646555</v>
      </c>
      <c r="GF12" s="205">
        <v>4.5049898875230889</v>
      </c>
      <c r="GG12" s="205">
        <v>1008.4696272607915</v>
      </c>
      <c r="GH12" s="205">
        <v>830.97471554059132</v>
      </c>
      <c r="GI12" s="207">
        <v>4611</v>
      </c>
      <c r="GJ12" s="6" t="s">
        <v>22</v>
      </c>
      <c r="GK12" s="17">
        <v>2</v>
      </c>
      <c r="GL12" s="69">
        <v>213.55401758799798</v>
      </c>
      <c r="GM12" s="69">
        <v>409.57159639994603</v>
      </c>
      <c r="GN12" s="69">
        <v>220.73081456495959</v>
      </c>
      <c r="GO12" s="69">
        <v>20.839464588453236</v>
      </c>
      <c r="GP12" s="69">
        <v>60.518356173320505</v>
      </c>
      <c r="GQ12" s="69">
        <v>36.593679090680126</v>
      </c>
      <c r="GR12" s="69">
        <v>961.80792840535776</v>
      </c>
      <c r="GS12" s="70"/>
      <c r="GU12" s="6" t="s">
        <v>22</v>
      </c>
      <c r="GV12" s="17">
        <v>2</v>
      </c>
      <c r="GW12" s="69">
        <v>192.64232287617264</v>
      </c>
      <c r="GX12" s="69">
        <v>393.84733701809392</v>
      </c>
      <c r="GY12" s="69">
        <v>213.73126243053025</v>
      </c>
      <c r="GZ12" s="69">
        <v>22.242920855063957</v>
      </c>
      <c r="HA12" s="69">
        <v>59.989060486611812</v>
      </c>
      <c r="HB12" s="69">
        <v>33.536740740546577</v>
      </c>
      <c r="HC12" s="69">
        <v>915.98964440701911</v>
      </c>
      <c r="HD12" s="70">
        <v>4459</v>
      </c>
      <c r="HE12" s="5"/>
      <c r="HF12" s="81" t="s">
        <v>22</v>
      </c>
      <c r="HG12" s="17">
        <v>2</v>
      </c>
      <c r="HH12" s="91">
        <v>187.16670911530156</v>
      </c>
      <c r="HI12" s="91">
        <v>392.38240282615425</v>
      </c>
      <c r="HJ12" s="91">
        <v>212.29771054727118</v>
      </c>
      <c r="HK12" s="91">
        <v>20.062559114313547</v>
      </c>
      <c r="HL12" s="91">
        <v>60.536587770142127</v>
      </c>
      <c r="HM12" s="91">
        <v>33.702603076370742</v>
      </c>
      <c r="HN12" s="91">
        <v>906.14857244955328</v>
      </c>
      <c r="HO12" s="92">
        <v>4422</v>
      </c>
      <c r="HQ12" s="81" t="s">
        <v>22</v>
      </c>
      <c r="HR12" s="17">
        <v>2</v>
      </c>
      <c r="HS12" s="91">
        <v>210.70303068355008</v>
      </c>
      <c r="HT12" s="91">
        <v>387.86006702542869</v>
      </c>
      <c r="HU12" s="91">
        <v>209.3442825709852</v>
      </c>
      <c r="HV12" s="91">
        <v>19.246593327346591</v>
      </c>
      <c r="HW12" s="91">
        <v>67.377487360717879</v>
      </c>
      <c r="HX12" s="91">
        <v>36.231045203716349</v>
      </c>
      <c r="HY12" s="91">
        <v>930.76250617174469</v>
      </c>
      <c r="HZ12" s="92">
        <v>4320</v>
      </c>
      <c r="IB12" s="6" t="s">
        <v>22</v>
      </c>
      <c r="IC12" s="17">
        <v>2</v>
      </c>
      <c r="ID12" s="69">
        <v>239.21348846295604</v>
      </c>
      <c r="IE12" s="69">
        <v>388.17461855936193</v>
      </c>
      <c r="IF12" s="69">
        <v>204.12731826542174</v>
      </c>
      <c r="IG12" s="69">
        <v>22.47719818748077</v>
      </c>
      <c r="IH12" s="69">
        <v>67.867093870041998</v>
      </c>
      <c r="II12" s="69">
        <v>31.276020595098384</v>
      </c>
      <c r="IJ12" s="69">
        <v>953.13573794036108</v>
      </c>
      <c r="IK12" s="70">
        <v>4484</v>
      </c>
      <c r="IM12" s="6" t="s">
        <v>22</v>
      </c>
      <c r="IN12" s="17">
        <v>2</v>
      </c>
      <c r="IO12" s="69">
        <v>229.30567034139034</v>
      </c>
      <c r="IP12" s="69">
        <v>409.68670768998692</v>
      </c>
      <c r="IQ12" s="69">
        <v>209.94041413107394</v>
      </c>
      <c r="IR12" s="69">
        <v>23.659685130205794</v>
      </c>
      <c r="IS12" s="69">
        <v>68.651787213632218</v>
      </c>
      <c r="IT12" s="69">
        <v>29.398922669979211</v>
      </c>
      <c r="IU12" s="69">
        <v>970.64318717626827</v>
      </c>
      <c r="IV12" s="70">
        <v>4556</v>
      </c>
      <c r="IX12" s="6" t="s">
        <v>22</v>
      </c>
      <c r="IY12" s="17">
        <v>2</v>
      </c>
      <c r="IZ12" s="69">
        <v>228.12701834944008</v>
      </c>
      <c r="JA12" s="69">
        <v>411.08962760378233</v>
      </c>
      <c r="JB12" s="69">
        <v>226.03745937889349</v>
      </c>
      <c r="JC12" s="69">
        <v>22.148115451892874</v>
      </c>
      <c r="JD12" s="69">
        <v>68.201456135820322</v>
      </c>
      <c r="JE12" s="69">
        <v>30.367535948592604</v>
      </c>
      <c r="JF12" s="69">
        <v>985.97121286842162</v>
      </c>
      <c r="JG12" s="70">
        <v>4611</v>
      </c>
    </row>
    <row r="13" spans="1:267">
      <c r="A13" s="186" t="s">
        <v>23</v>
      </c>
      <c r="B13" s="186">
        <v>3</v>
      </c>
      <c r="C13" s="319">
        <v>274.81141723559801</v>
      </c>
      <c r="D13" s="319">
        <v>73.230989724631499</v>
      </c>
      <c r="E13" s="319">
        <v>14.035087462071999</v>
      </c>
      <c r="F13" s="319">
        <v>416.11827409001</v>
      </c>
      <c r="G13" s="319">
        <v>216.150773687666</v>
      </c>
      <c r="H13" s="319">
        <v>2.4914364222372201</v>
      </c>
      <c r="I13" s="319">
        <v>8.5875955149301308</v>
      </c>
      <c r="J13" s="319">
        <v>7.2894691180529506E-2</v>
      </c>
      <c r="K13" s="319">
        <v>55.094647689115298</v>
      </c>
      <c r="L13" s="319">
        <v>0.44374303262512799</v>
      </c>
      <c r="M13" s="319">
        <v>0.55092669171939801</v>
      </c>
      <c r="N13" s="319">
        <v>10.830626988456499</v>
      </c>
      <c r="O13" s="319">
        <v>14.710707301973599</v>
      </c>
      <c r="P13" s="319">
        <v>1.12065572404106</v>
      </c>
      <c r="Q13" s="319">
        <v>1015.01878653162</v>
      </c>
      <c r="R13" s="319">
        <v>813.43835902065803</v>
      </c>
      <c r="S13" s="319">
        <v>2951</v>
      </c>
      <c r="U13" s="186" t="s">
        <v>23</v>
      </c>
      <c r="V13" s="228">
        <v>3</v>
      </c>
      <c r="W13" s="273">
        <v>279.59392085809981</v>
      </c>
      <c r="X13" s="273">
        <v>71.70731377115726</v>
      </c>
      <c r="Y13" s="273">
        <v>13.036101656571788</v>
      </c>
      <c r="Z13" s="273">
        <v>422.00654129224745</v>
      </c>
      <c r="AA13" s="273">
        <v>222.09458846151924</v>
      </c>
      <c r="AB13" s="273">
        <v>2.4205758259701189</v>
      </c>
      <c r="AC13" s="273">
        <v>8.0158919024833768</v>
      </c>
      <c r="AD13" s="273">
        <v>0.43421053263603637</v>
      </c>
      <c r="AE13" s="273">
        <v>58.677774510920621</v>
      </c>
      <c r="AF13" s="273">
        <v>0.43480630223071459</v>
      </c>
      <c r="AG13" s="273">
        <v>0.56226914674698603</v>
      </c>
      <c r="AH13" s="273">
        <v>10.055478183924686</v>
      </c>
      <c r="AI13" s="273">
        <v>12.45776423839413</v>
      </c>
      <c r="AJ13" s="273">
        <v>1.7166287975016885</v>
      </c>
      <c r="AK13" s="273">
        <v>1031.5065517092467</v>
      </c>
      <c r="AL13" s="273">
        <v>823.61994462230405</v>
      </c>
      <c r="AM13" s="273">
        <v>2885</v>
      </c>
      <c r="AN13" s="186" t="s">
        <v>23</v>
      </c>
      <c r="AO13" s="228">
        <v>3</v>
      </c>
      <c r="AP13" s="205">
        <v>252.4119634536903</v>
      </c>
      <c r="AQ13" s="206">
        <v>67.971582380119386</v>
      </c>
      <c r="AR13" s="205">
        <v>12.164873028828028</v>
      </c>
      <c r="AS13" s="205">
        <v>425.2145398840986</v>
      </c>
      <c r="AT13" s="205">
        <v>225.177207183614</v>
      </c>
      <c r="AU13" s="205">
        <v>1.9747423824393089</v>
      </c>
      <c r="AV13" s="205">
        <v>6.6517988414123908</v>
      </c>
      <c r="AW13" s="205">
        <v>0.39108217843016607</v>
      </c>
      <c r="AX13" s="205">
        <v>53.020248916564846</v>
      </c>
      <c r="AY13" s="205">
        <v>1.0694603568179506</v>
      </c>
      <c r="AZ13" s="205">
        <v>0.49680599944166676</v>
      </c>
      <c r="BA13" s="205">
        <v>9.825748010841572</v>
      </c>
      <c r="BB13" s="205">
        <v>13.503975923565017</v>
      </c>
      <c r="BC13" s="205">
        <v>2.0292883949772067</v>
      </c>
      <c r="BD13" s="205">
        <v>1003.9317345547211</v>
      </c>
      <c r="BE13" s="205">
        <v>819.4913534811501</v>
      </c>
      <c r="BF13" s="207">
        <v>2833</v>
      </c>
      <c r="BG13" s="186" t="s">
        <v>23</v>
      </c>
      <c r="BH13" s="228">
        <v>3</v>
      </c>
      <c r="BI13" s="205">
        <v>230.46576800352094</v>
      </c>
      <c r="BJ13" s="206">
        <v>71.600827604498292</v>
      </c>
      <c r="BK13" s="205">
        <v>16.06000288381653</v>
      </c>
      <c r="BL13" s="205">
        <v>420.58481122036869</v>
      </c>
      <c r="BM13" s="205">
        <v>221.17766196107499</v>
      </c>
      <c r="BN13" s="205">
        <v>1.3711776996272331</v>
      </c>
      <c r="BO13" s="205">
        <v>8.8134541936598101</v>
      </c>
      <c r="BP13" s="205">
        <v>4.5021306299361435E-2</v>
      </c>
      <c r="BQ13" s="205">
        <v>55.478899531518131</v>
      </c>
      <c r="BR13" s="205">
        <v>1.0199718895534837</v>
      </c>
      <c r="BS13" s="205">
        <v>1.5040303535341766</v>
      </c>
      <c r="BT13" s="205">
        <v>9.6488959234345621</v>
      </c>
      <c r="BU13" s="205">
        <v>12.844908868235466</v>
      </c>
      <c r="BV13" s="205">
        <v>1.9606084109228303</v>
      </c>
      <c r="BW13" s="205">
        <v>980.97521224556624</v>
      </c>
      <c r="BX13" s="205">
        <v>822.1102718465437</v>
      </c>
      <c r="BY13" s="207">
        <v>2867</v>
      </c>
      <c r="BZ13" s="186" t="s">
        <v>23</v>
      </c>
      <c r="CA13" s="228">
        <v>3</v>
      </c>
      <c r="CB13" s="205">
        <v>219.3398035927932</v>
      </c>
      <c r="CC13" s="206">
        <v>74.558156200041381</v>
      </c>
      <c r="CD13" s="205">
        <v>19.524287797153121</v>
      </c>
      <c r="CE13" s="205">
        <v>413.72458420983969</v>
      </c>
      <c r="CF13" s="205">
        <v>219.58073757487628</v>
      </c>
      <c r="CG13" s="205">
        <v>1.001585209160281</v>
      </c>
      <c r="CH13" s="205">
        <v>9.9823595830382548</v>
      </c>
      <c r="CI13" s="205">
        <v>2.1427548835931131E-2</v>
      </c>
      <c r="CJ13" s="205">
        <v>59.933806941970914</v>
      </c>
      <c r="CK13" s="205">
        <v>0.34176182727653376</v>
      </c>
      <c r="CL13" s="205">
        <v>1.1444848646083652</v>
      </c>
      <c r="CM13" s="205">
        <v>11.373237001437781</v>
      </c>
      <c r="CN13" s="205">
        <v>12.929465413170265</v>
      </c>
      <c r="CO13" s="205">
        <v>1.7247189773694234</v>
      </c>
      <c r="CP13" s="205">
        <v>970.62226054153007</v>
      </c>
      <c r="CQ13" s="205">
        <v>825.84061314877829</v>
      </c>
      <c r="CR13" s="207">
        <v>3115</v>
      </c>
      <c r="CS13" s="186" t="s">
        <v>23</v>
      </c>
      <c r="CT13" s="228">
        <v>3</v>
      </c>
      <c r="CU13" s="205">
        <v>231.0033038028935</v>
      </c>
      <c r="CV13" s="206">
        <v>78.405802051885473</v>
      </c>
      <c r="CW13" s="205">
        <v>18.298042661273286</v>
      </c>
      <c r="CX13" s="205">
        <v>409.89556325599852</v>
      </c>
      <c r="CY13" s="205">
        <v>223.97458577956283</v>
      </c>
      <c r="CZ13" s="205">
        <v>1.5658269184092946</v>
      </c>
      <c r="DA13" s="205">
        <v>7.220329055819545</v>
      </c>
      <c r="DB13" s="205">
        <v>0.28668840099611165</v>
      </c>
      <c r="DC13" s="205">
        <v>60.119909978013204</v>
      </c>
      <c r="DD13" s="205">
        <v>0.40605274689546428</v>
      </c>
      <c r="DE13" s="205">
        <v>0.36022214358133281</v>
      </c>
      <c r="DF13" s="205">
        <v>13.321739711670714</v>
      </c>
      <c r="DG13" s="205">
        <v>14.737692986561621</v>
      </c>
      <c r="DH13" s="205">
        <v>1.2752861674602851</v>
      </c>
      <c r="DI13" s="205">
        <v>982.46524360913577</v>
      </c>
      <c r="DJ13" s="205">
        <v>829.86774185812772</v>
      </c>
      <c r="DK13" s="207">
        <v>3266</v>
      </c>
      <c r="DL13" s="186" t="s">
        <v>23</v>
      </c>
      <c r="DM13" s="228">
        <v>3</v>
      </c>
      <c r="DN13" s="205">
        <v>232.93407305945027</v>
      </c>
      <c r="DO13" s="206">
        <v>77.718151228439467</v>
      </c>
      <c r="DP13" s="205">
        <v>14.259917746640093</v>
      </c>
      <c r="DQ13" s="205">
        <v>413.58712660488555</v>
      </c>
      <c r="DR13" s="205">
        <v>222.02785564322699</v>
      </c>
      <c r="DS13" s="205">
        <v>1.882271907280388</v>
      </c>
      <c r="DT13" s="205">
        <v>6.3051903743954458</v>
      </c>
      <c r="DU13" s="205">
        <v>0.31583321386970287</v>
      </c>
      <c r="DV13" s="205">
        <v>56.447490412952263</v>
      </c>
      <c r="DW13" s="205">
        <v>0.88644613456249544</v>
      </c>
      <c r="DX13" s="205">
        <v>0.92788398671983241</v>
      </c>
      <c r="DY13" s="205">
        <v>13.34246580806855</v>
      </c>
      <c r="DZ13" s="205">
        <v>13.848348554256269</v>
      </c>
      <c r="EA13" s="205">
        <v>1.6590293861789829</v>
      </c>
      <c r="EB13" s="205">
        <v>978.42393283248691</v>
      </c>
      <c r="EC13" s="205">
        <v>823.20801100147605</v>
      </c>
      <c r="ED13" s="207">
        <v>3157</v>
      </c>
      <c r="EE13" s="186" t="s">
        <v>23</v>
      </c>
      <c r="EF13" s="228">
        <v>3</v>
      </c>
      <c r="EG13" s="205">
        <v>233.81716753948547</v>
      </c>
      <c r="EH13" s="206">
        <v>70.40215703306707</v>
      </c>
      <c r="EI13" s="205">
        <v>13.400329420194852</v>
      </c>
      <c r="EJ13" s="205">
        <v>410.26119906913237</v>
      </c>
      <c r="EK13" s="205">
        <v>222.84419633079492</v>
      </c>
      <c r="EL13" s="205">
        <v>1.4514844356180108</v>
      </c>
      <c r="EM13" s="205">
        <v>7.0868794928444636</v>
      </c>
      <c r="EN13" s="205">
        <v>0.1335697446439266</v>
      </c>
      <c r="EO13" s="205">
        <v>59.593055405794679</v>
      </c>
      <c r="EP13" s="205">
        <v>0.79892552340225242</v>
      </c>
      <c r="EQ13" s="205">
        <v>1.2472676869837851</v>
      </c>
      <c r="ER13" s="205">
        <v>10.655978743916053</v>
      </c>
      <c r="ES13" s="205">
        <v>11.101837001083432</v>
      </c>
      <c r="ET13" s="205">
        <v>2.2838427757269852</v>
      </c>
      <c r="EU13" s="205">
        <v>974.67573316962125</v>
      </c>
      <c r="EV13" s="205">
        <v>811.26072266320284</v>
      </c>
      <c r="EW13" s="207">
        <v>2958</v>
      </c>
      <c r="EX13" s="186" t="s">
        <v>23</v>
      </c>
      <c r="EY13" s="228">
        <v>3</v>
      </c>
      <c r="EZ13" s="205">
        <v>251.23019397781991</v>
      </c>
      <c r="FA13" s="206">
        <v>69.693711576963693</v>
      </c>
      <c r="FB13" s="205">
        <v>13.772494850968124</v>
      </c>
      <c r="FC13" s="205">
        <v>392.12066446412439</v>
      </c>
      <c r="FD13" s="205">
        <v>222.55023373200976</v>
      </c>
      <c r="FE13" s="205">
        <v>1.7617679067670393</v>
      </c>
      <c r="FF13" s="205">
        <v>6.5861926856098716</v>
      </c>
      <c r="FG13" s="205">
        <v>0.2608792968419783</v>
      </c>
      <c r="FH13" s="205">
        <v>64.373402215485967</v>
      </c>
      <c r="FI13" s="205">
        <v>0.41298075612218887</v>
      </c>
      <c r="FJ13" s="205">
        <v>0.67574788771050065</v>
      </c>
      <c r="FK13" s="205">
        <v>12.304710384889534</v>
      </c>
      <c r="FL13" s="205">
        <v>13.05349886285172</v>
      </c>
      <c r="FM13" s="205">
        <v>2.5458106091473769</v>
      </c>
      <c r="FN13" s="205">
        <v>981.64857763034831</v>
      </c>
      <c r="FO13" s="205">
        <v>800.11209522949207</v>
      </c>
      <c r="FP13" s="207">
        <v>2953</v>
      </c>
      <c r="FQ13" s="186" t="s">
        <v>23</v>
      </c>
      <c r="FR13" s="228">
        <v>3</v>
      </c>
      <c r="FS13" s="205">
        <v>259.2823625041612</v>
      </c>
      <c r="FT13" s="206">
        <v>71.475391502456418</v>
      </c>
      <c r="FU13" s="205">
        <v>13.958271488804833</v>
      </c>
      <c r="FV13" s="205">
        <v>403.06334929777199</v>
      </c>
      <c r="FW13" s="205">
        <v>235.52853447192638</v>
      </c>
      <c r="FX13" s="205">
        <v>2.0035053164359935</v>
      </c>
      <c r="FY13" s="205">
        <v>7.4228706696885798</v>
      </c>
      <c r="FZ13" s="205">
        <v>0.22165395414689537</v>
      </c>
      <c r="GA13" s="205">
        <v>64.300268749421036</v>
      </c>
      <c r="GB13" s="205">
        <v>0.31189909659343312</v>
      </c>
      <c r="GC13" s="205">
        <v>0.58951540951948034</v>
      </c>
      <c r="GD13" s="205">
        <v>12.177196331942529</v>
      </c>
      <c r="GE13" s="205">
        <v>15.338151355738766</v>
      </c>
      <c r="GF13" s="205">
        <v>1.6571554121864001</v>
      </c>
      <c r="GG13" s="205">
        <v>1015.8547340583375</v>
      </c>
      <c r="GH13" s="205">
        <v>828.04776305663268</v>
      </c>
      <c r="GI13" s="207">
        <v>3337</v>
      </c>
      <c r="GJ13" s="6" t="s">
        <v>23</v>
      </c>
      <c r="GK13" s="17">
        <v>3</v>
      </c>
      <c r="GL13" s="69">
        <v>221.66967876796022</v>
      </c>
      <c r="GM13" s="69">
        <v>420.59392474993808</v>
      </c>
      <c r="GN13" s="69">
        <v>221.18245459530377</v>
      </c>
      <c r="GO13" s="69">
        <v>26.245203464437726</v>
      </c>
      <c r="GP13" s="69">
        <v>55.525123969459102</v>
      </c>
      <c r="GQ13" s="69">
        <v>26.979000033093897</v>
      </c>
      <c r="GR13" s="69">
        <v>972.19538558019281</v>
      </c>
      <c r="GS13" s="70"/>
      <c r="GU13" s="6" t="s">
        <v>23</v>
      </c>
      <c r="GV13" s="17">
        <v>3</v>
      </c>
      <c r="GW13" s="69">
        <v>200.46528883738154</v>
      </c>
      <c r="GX13" s="69">
        <v>413.7333274725255</v>
      </c>
      <c r="GY13" s="69">
        <v>219.58537798577433</v>
      </c>
      <c r="GZ13" s="69">
        <v>30.508877321383146</v>
      </c>
      <c r="HA13" s="69">
        <v>59.956501527827513</v>
      </c>
      <c r="HB13" s="69">
        <v>27.514249531609678</v>
      </c>
      <c r="HC13" s="69">
        <v>951.76362267650165</v>
      </c>
      <c r="HD13" s="70">
        <v>3115</v>
      </c>
      <c r="HE13" s="5"/>
      <c r="HF13" s="81" t="s">
        <v>23</v>
      </c>
      <c r="HG13" s="17">
        <v>3</v>
      </c>
      <c r="HH13" s="91">
        <v>211.09660493562509</v>
      </c>
      <c r="HI13" s="91">
        <v>409.89556325599852</v>
      </c>
      <c r="HJ13" s="91">
        <v>223.97458577956283</v>
      </c>
      <c r="HK13" s="91">
        <v>27.084198635502215</v>
      </c>
      <c r="HL13" s="91">
        <v>60.406598379009381</v>
      </c>
      <c r="HM13" s="91">
        <v>30.100993756169323</v>
      </c>
      <c r="HN13" s="91">
        <v>962.55854474186742</v>
      </c>
      <c r="HO13" s="92">
        <v>3266</v>
      </c>
      <c r="HQ13" s="81" t="s">
        <v>23</v>
      </c>
      <c r="HR13" s="17">
        <v>3</v>
      </c>
      <c r="HS13" s="91">
        <v>212.92885179274819</v>
      </c>
      <c r="HT13" s="91">
        <v>413.58712660488555</v>
      </c>
      <c r="HU13" s="91">
        <v>222.02785564322699</v>
      </c>
      <c r="HV13" s="91">
        <v>22.447380028315816</v>
      </c>
      <c r="HW13" s="91">
        <v>56.763323626821922</v>
      </c>
      <c r="HX13" s="91">
        <v>30.664173869786048</v>
      </c>
      <c r="HY13" s="91">
        <v>958.41871156578441</v>
      </c>
      <c r="HZ13" s="92">
        <v>3157</v>
      </c>
      <c r="IB13" s="6" t="s">
        <v>23</v>
      </c>
      <c r="IC13" s="17">
        <v>3</v>
      </c>
      <c r="ID13" s="69">
        <v>212.99652926788531</v>
      </c>
      <c r="IE13" s="69">
        <v>410.26119906913237</v>
      </c>
      <c r="IF13" s="69">
        <v>222.84419633079492</v>
      </c>
      <c r="IG13" s="69">
        <v>21.938693348657257</v>
      </c>
      <c r="IH13" s="69">
        <v>59.726625150438586</v>
      </c>
      <c r="II13" s="69">
        <v>26.087851731112515</v>
      </c>
      <c r="IJ13" s="69">
        <v>953.85509489802098</v>
      </c>
      <c r="IK13" s="70">
        <v>2958</v>
      </c>
      <c r="IM13" s="6" t="s">
        <v>23</v>
      </c>
      <c r="IN13" s="17">
        <v>3</v>
      </c>
      <c r="IO13" s="69">
        <v>228.17597681042955</v>
      </c>
      <c r="IP13" s="69">
        <v>392.12066446412439</v>
      </c>
      <c r="IQ13" s="69">
        <v>222.55023373200976</v>
      </c>
      <c r="IR13" s="69">
        <v>22.120455443344941</v>
      </c>
      <c r="IS13" s="69">
        <v>64.634281512327945</v>
      </c>
      <c r="IT13" s="69">
        <v>28.99274850072123</v>
      </c>
      <c r="IU13" s="69">
        <v>958.59436046295787</v>
      </c>
      <c r="IV13" s="70">
        <v>2953</v>
      </c>
      <c r="IX13" s="6" t="s">
        <v>23</v>
      </c>
      <c r="IY13" s="17">
        <v>3</v>
      </c>
      <c r="IZ13" s="69">
        <v>235.49071792358808</v>
      </c>
      <c r="JA13" s="69">
        <v>403.06334929777199</v>
      </c>
      <c r="JB13" s="69">
        <v>235.52853447192638</v>
      </c>
      <c r="JC13" s="69">
        <v>23.384647474929363</v>
      </c>
      <c r="JD13" s="69">
        <v>64.521922703567839</v>
      </c>
      <c r="JE13" s="69">
        <v>30.073917605980746</v>
      </c>
      <c r="JF13" s="69">
        <v>992.06308947776449</v>
      </c>
      <c r="JG13" s="70">
        <v>3337</v>
      </c>
    </row>
    <row r="14" spans="1:267">
      <c r="A14" s="186" t="s">
        <v>24</v>
      </c>
      <c r="B14" s="186">
        <v>4</v>
      </c>
      <c r="C14" s="319">
        <v>287.87067910079702</v>
      </c>
      <c r="D14" s="319">
        <v>66.371341723725607</v>
      </c>
      <c r="E14" s="319">
        <v>17.887117288836599</v>
      </c>
      <c r="F14" s="319">
        <v>451.34009585134299</v>
      </c>
      <c r="G14" s="319">
        <v>233.459468920398</v>
      </c>
      <c r="H14" s="319">
        <v>1.76243389217979</v>
      </c>
      <c r="I14" s="319">
        <v>7.6355845161228002</v>
      </c>
      <c r="J14" s="319">
        <v>6.0046325894483603E-2</v>
      </c>
      <c r="K14" s="319">
        <v>24.841582693082799</v>
      </c>
      <c r="L14" s="319">
        <v>0.36300058171257699</v>
      </c>
      <c r="M14" s="319">
        <v>0.56702635415235303</v>
      </c>
      <c r="N14" s="319">
        <v>8.7383431602537698</v>
      </c>
      <c r="O14" s="319">
        <v>9.0281754929738103</v>
      </c>
      <c r="P14" s="319">
        <v>2.3683257981756398</v>
      </c>
      <c r="Q14" s="319">
        <v>1045.9218799759201</v>
      </c>
      <c r="R14" s="319">
        <v>824.42254259885203</v>
      </c>
      <c r="S14" s="319">
        <v>2462</v>
      </c>
      <c r="U14" s="186" t="s">
        <v>24</v>
      </c>
      <c r="V14" s="228">
        <v>4</v>
      </c>
      <c r="W14" s="273">
        <v>281.28932311884279</v>
      </c>
      <c r="X14" s="273">
        <v>67.15190382534557</v>
      </c>
      <c r="Y14" s="273">
        <v>17.151378726991418</v>
      </c>
      <c r="Z14" s="273">
        <v>474.78212891637361</v>
      </c>
      <c r="AA14" s="273">
        <v>246.77731479740811</v>
      </c>
      <c r="AB14" s="273">
        <v>2.4622150538313572</v>
      </c>
      <c r="AC14" s="273">
        <v>7.1661701269511893</v>
      </c>
      <c r="AD14" s="273">
        <v>6.5358969236112396E-2</v>
      </c>
      <c r="AE14" s="273">
        <v>28.039711921125694</v>
      </c>
      <c r="AF14" s="273">
        <v>0.36337761584124584</v>
      </c>
      <c r="AG14" s="273">
        <v>0.20790685336945502</v>
      </c>
      <c r="AH14" s="273">
        <v>6.9399685262208495</v>
      </c>
      <c r="AI14" s="273">
        <v>8.6214613883303457</v>
      </c>
      <c r="AJ14" s="273">
        <v>2.8041710294913336</v>
      </c>
      <c r="AK14" s="273">
        <v>1076.6704870440135</v>
      </c>
      <c r="AL14" s="273">
        <v>862.53306775051624</v>
      </c>
      <c r="AM14" s="273">
        <v>2628</v>
      </c>
      <c r="AN14" s="186" t="s">
        <v>24</v>
      </c>
      <c r="AO14" s="228">
        <v>4</v>
      </c>
      <c r="AP14" s="205">
        <v>266.9538835657217</v>
      </c>
      <c r="AQ14" s="206">
        <v>69.887660121438813</v>
      </c>
      <c r="AR14" s="205">
        <v>14.457579501539543</v>
      </c>
      <c r="AS14" s="205">
        <v>453.27372721952435</v>
      </c>
      <c r="AT14" s="205">
        <v>234.05842847628335</v>
      </c>
      <c r="AU14" s="205">
        <v>3.1328229262763112</v>
      </c>
      <c r="AV14" s="205">
        <v>5.3371387076653471</v>
      </c>
      <c r="AW14" s="205">
        <v>0.10752754525182279</v>
      </c>
      <c r="AX14" s="205">
        <v>36.513254289749952</v>
      </c>
      <c r="AY14" s="205">
        <v>0.48331017945950744</v>
      </c>
      <c r="AZ14" s="205">
        <v>6.0551209576056322E-2</v>
      </c>
      <c r="BA14" s="205">
        <v>5.683776804671032</v>
      </c>
      <c r="BB14" s="205">
        <v>8.2901868112857056</v>
      </c>
      <c r="BC14" s="205">
        <v>2.9788203358424861</v>
      </c>
      <c r="BD14" s="205">
        <v>1031.3310075728471</v>
      </c>
      <c r="BE14" s="205">
        <v>834.2647841285642</v>
      </c>
      <c r="BF14" s="207">
        <v>2627</v>
      </c>
      <c r="BG14" s="186" t="s">
        <v>24</v>
      </c>
      <c r="BH14" s="228">
        <v>4</v>
      </c>
      <c r="BI14" s="205">
        <v>263.19610290174239</v>
      </c>
      <c r="BJ14" s="206">
        <v>75.891768923847039</v>
      </c>
      <c r="BK14" s="205">
        <v>12.348068938810929</v>
      </c>
      <c r="BL14" s="205">
        <v>432.48063651643071</v>
      </c>
      <c r="BM14" s="205">
        <v>236.45948729593857</v>
      </c>
      <c r="BN14" s="205">
        <v>2.7586406349436441</v>
      </c>
      <c r="BO14" s="205">
        <v>5.6529980971364617</v>
      </c>
      <c r="BP14" s="205">
        <v>4.3727892501724999E-2</v>
      </c>
      <c r="BQ14" s="205">
        <v>41.592317103074016</v>
      </c>
      <c r="BR14" s="205">
        <v>0.48355101876514212</v>
      </c>
      <c r="BS14" s="205">
        <v>4.7949148426511636E-2</v>
      </c>
      <c r="BT14" s="205">
        <v>7.447720521902137</v>
      </c>
      <c r="BU14" s="205">
        <v>8.3777992433426203</v>
      </c>
      <c r="BV14" s="205">
        <v>3.212733745484309</v>
      </c>
      <c r="BW14" s="205">
        <v>1014.1017330584991</v>
      </c>
      <c r="BX14" s="205">
        <v>826.79739908060378</v>
      </c>
      <c r="BY14" s="207">
        <v>2727</v>
      </c>
      <c r="BZ14" s="186" t="s">
        <v>24</v>
      </c>
      <c r="CA14" s="228">
        <v>4</v>
      </c>
      <c r="CB14" s="205">
        <v>248.24596772561253</v>
      </c>
      <c r="CC14" s="206">
        <v>75.368774094227561</v>
      </c>
      <c r="CD14" s="205">
        <v>16.095806487586099</v>
      </c>
      <c r="CE14" s="205">
        <v>424.26245303619589</v>
      </c>
      <c r="CF14" s="205">
        <v>245.95848179403666</v>
      </c>
      <c r="CG14" s="205">
        <v>2.6864488203020005</v>
      </c>
      <c r="CH14" s="205">
        <v>7.0573654996035877</v>
      </c>
      <c r="CI14" s="205">
        <v>2.2564520201591502E-2</v>
      </c>
      <c r="CJ14" s="205">
        <v>42.457757081167692</v>
      </c>
      <c r="CK14" s="205">
        <v>0.48753896020162668</v>
      </c>
      <c r="CL14" s="205">
        <v>0.1789910801506836</v>
      </c>
      <c r="CM14" s="205">
        <v>7.628649507456247</v>
      </c>
      <c r="CN14" s="205">
        <v>8.1089654125651744</v>
      </c>
      <c r="CO14" s="205">
        <v>2.2378150237979244</v>
      </c>
      <c r="CP14" s="205">
        <v>1005.4288049488778</v>
      </c>
      <c r="CQ14" s="205">
        <v>832.55161131749264</v>
      </c>
      <c r="CR14" s="207">
        <v>2762</v>
      </c>
      <c r="CS14" s="186" t="s">
        <v>24</v>
      </c>
      <c r="CT14" s="228">
        <v>4</v>
      </c>
      <c r="CU14" s="205">
        <v>230.57638392840121</v>
      </c>
      <c r="CV14" s="206">
        <v>69.258905949925918</v>
      </c>
      <c r="CW14" s="205">
        <v>16.110434463760988</v>
      </c>
      <c r="CX14" s="205">
        <v>431.87403110249403</v>
      </c>
      <c r="CY14" s="205">
        <v>250.42626907961332</v>
      </c>
      <c r="CZ14" s="205">
        <v>3.5594371193673657</v>
      </c>
      <c r="DA14" s="205">
        <v>7.4379958052836015</v>
      </c>
      <c r="DB14" s="205">
        <v>9.3437073578717847E-2</v>
      </c>
      <c r="DC14" s="205">
        <v>40.244949722922961</v>
      </c>
      <c r="DD14" s="205">
        <v>0.66619709295303886</v>
      </c>
      <c r="DE14" s="205">
        <v>0.40395498676751579</v>
      </c>
      <c r="DF14" s="205">
        <v>6.6374775334125449</v>
      </c>
      <c r="DG14" s="205">
        <v>7.3953048334749942</v>
      </c>
      <c r="DH14" s="205">
        <v>1.7832520011852138</v>
      </c>
      <c r="DI14" s="205">
        <v>997.20912474321528</v>
      </c>
      <c r="DJ14" s="205">
        <v>835.8916467647399</v>
      </c>
      <c r="DK14" s="207">
        <v>2868</v>
      </c>
      <c r="DL14" s="186" t="s">
        <v>24</v>
      </c>
      <c r="DM14" s="228">
        <v>4</v>
      </c>
      <c r="DN14" s="205">
        <v>231.16209145157632</v>
      </c>
      <c r="DO14" s="206">
        <v>70.184717449008744</v>
      </c>
      <c r="DP14" s="205">
        <v>14.913930481631692</v>
      </c>
      <c r="DQ14" s="205">
        <v>446.86179404866385</v>
      </c>
      <c r="DR14" s="205">
        <v>244.76204072643517</v>
      </c>
      <c r="DS14" s="205">
        <v>4.5260013546692326</v>
      </c>
      <c r="DT14" s="205">
        <v>7.308486728156967</v>
      </c>
      <c r="DU14" s="205">
        <v>0.21394651865749054</v>
      </c>
      <c r="DV14" s="205">
        <v>44.531483302167274</v>
      </c>
      <c r="DW14" s="205">
        <v>0.60116700490790353</v>
      </c>
      <c r="DX14" s="205">
        <v>0.56857006196330673</v>
      </c>
      <c r="DY14" s="205">
        <v>5.5980202336235987</v>
      </c>
      <c r="DZ14" s="205">
        <v>7.7336446049891814</v>
      </c>
      <c r="EA14" s="205">
        <v>1.1379819001614295</v>
      </c>
      <c r="EB14" s="205">
        <v>1009.9191584176035</v>
      </c>
      <c r="EC14" s="205">
        <v>848.94178441503595</v>
      </c>
      <c r="ED14" s="207">
        <v>2891</v>
      </c>
      <c r="EE14" s="186" t="s">
        <v>24</v>
      </c>
      <c r="EF14" s="228">
        <v>4</v>
      </c>
      <c r="EG14" s="205">
        <v>236.01985370467457</v>
      </c>
      <c r="EH14" s="206">
        <v>72.620143910736473</v>
      </c>
      <c r="EI14" s="205">
        <v>16.05218212376554</v>
      </c>
      <c r="EJ14" s="205">
        <v>442.54374073584933</v>
      </c>
      <c r="EK14" s="205">
        <v>238.0851362072957</v>
      </c>
      <c r="EL14" s="205">
        <v>3.4709060882875669</v>
      </c>
      <c r="EM14" s="205">
        <v>6.5859477973462814</v>
      </c>
      <c r="EN14" s="205">
        <v>0.23983545760477068</v>
      </c>
      <c r="EO14" s="205">
        <v>47.617493424626602</v>
      </c>
      <c r="EP14" s="205">
        <v>0.71016292039939843</v>
      </c>
      <c r="EQ14" s="205">
        <v>0.56865510908311623</v>
      </c>
      <c r="ER14" s="205">
        <v>4.7499008031424115</v>
      </c>
      <c r="ES14" s="205">
        <v>7.9614732298368427</v>
      </c>
      <c r="ET14" s="205">
        <v>0.59024375314370292</v>
      </c>
      <c r="EU14" s="205">
        <v>1005.1955313550559</v>
      </c>
      <c r="EV14" s="205">
        <v>841.79582156111769</v>
      </c>
      <c r="EW14" s="207">
        <v>2736</v>
      </c>
      <c r="EX14" s="186" t="s">
        <v>24</v>
      </c>
      <c r="EY14" s="228">
        <v>4</v>
      </c>
      <c r="EZ14" s="205">
        <v>233.23322885938208</v>
      </c>
      <c r="FA14" s="206">
        <v>72.302477648413813</v>
      </c>
      <c r="FB14" s="205">
        <v>14.097389987050519</v>
      </c>
      <c r="FC14" s="205">
        <v>441.58273270516912</v>
      </c>
      <c r="FD14" s="205">
        <v>236.67790729984014</v>
      </c>
      <c r="FE14" s="205">
        <v>3.3402130374553787</v>
      </c>
      <c r="FF14" s="205">
        <v>6.5577228106805814</v>
      </c>
      <c r="FG14" s="205">
        <v>0.16139384283722819</v>
      </c>
      <c r="FH14" s="205">
        <v>44.049821981856198</v>
      </c>
      <c r="FI14" s="205">
        <v>0.84640648648862327</v>
      </c>
      <c r="FJ14" s="205">
        <v>0.3309523838405159</v>
      </c>
      <c r="FK14" s="205">
        <v>4.7056365738328809</v>
      </c>
      <c r="FL14" s="205">
        <v>6.3025061887601552</v>
      </c>
      <c r="FM14" s="205">
        <v>0.52912490054987082</v>
      </c>
      <c r="FN14" s="205">
        <v>992.41503705774323</v>
      </c>
      <c r="FO14" s="205">
        <v>831.48428584677504</v>
      </c>
      <c r="FP14" s="207">
        <v>2831</v>
      </c>
      <c r="FQ14" s="186" t="s">
        <v>24</v>
      </c>
      <c r="FR14" s="228">
        <v>4</v>
      </c>
      <c r="FS14" s="205">
        <v>233.93901335423652</v>
      </c>
      <c r="FT14" s="206">
        <v>67.145318803025987</v>
      </c>
      <c r="FU14" s="205">
        <v>14.952970936672978</v>
      </c>
      <c r="FV14" s="205">
        <v>448.10369709042368</v>
      </c>
      <c r="FW14" s="205">
        <v>231.98258804232407</v>
      </c>
      <c r="FX14" s="205">
        <v>3.2428056578265707</v>
      </c>
      <c r="FY14" s="205">
        <v>7.6562805569469248</v>
      </c>
      <c r="FZ14" s="205">
        <v>6.4014044495655398E-2</v>
      </c>
      <c r="GA14" s="205">
        <v>45.340726258717723</v>
      </c>
      <c r="GB14" s="205">
        <v>0.54646347289546593</v>
      </c>
      <c r="GC14" s="205">
        <v>0.15617604883615954</v>
      </c>
      <c r="GD14" s="205">
        <v>4.9559049101129311</v>
      </c>
      <c r="GE14" s="205">
        <v>5.4035876186411986</v>
      </c>
      <c r="GF14" s="205">
        <v>0.63538127101537512</v>
      </c>
      <c r="GG14" s="205">
        <v>996.97960926314533</v>
      </c>
      <c r="GH14" s="205">
        <v>830.18591471193486</v>
      </c>
      <c r="GI14" s="207">
        <v>2980</v>
      </c>
      <c r="GJ14" s="6" t="s">
        <v>24</v>
      </c>
      <c r="GK14" s="17">
        <v>4</v>
      </c>
      <c r="GL14" s="69">
        <v>251.11609470734567</v>
      </c>
      <c r="GM14" s="69">
        <v>432.46525336248897</v>
      </c>
      <c r="GN14" s="69">
        <v>236.4510765316478</v>
      </c>
      <c r="GO14" s="69">
        <v>20.758969256839809</v>
      </c>
      <c r="GP14" s="69">
        <v>41.634564019005666</v>
      </c>
      <c r="GQ14" s="69">
        <v>19.569057590031434</v>
      </c>
      <c r="GR14" s="69">
        <v>1001.9950154673595</v>
      </c>
      <c r="GS14" s="70"/>
      <c r="GU14" s="6" t="s">
        <v>24</v>
      </c>
      <c r="GV14" s="17">
        <v>4</v>
      </c>
      <c r="GW14" s="69">
        <v>225.71514713534305</v>
      </c>
      <c r="GX14" s="69">
        <v>424.24760521542032</v>
      </c>
      <c r="GY14" s="69">
        <v>245.9498740385547</v>
      </c>
      <c r="GZ14" s="69">
        <v>25.838716503903377</v>
      </c>
      <c r="HA14" s="69">
        <v>42.478834926795322</v>
      </c>
      <c r="HB14" s="69">
        <v>18.641307575553448</v>
      </c>
      <c r="HC14" s="69">
        <v>982.87148539557006</v>
      </c>
      <c r="HD14" s="70">
        <v>2762</v>
      </c>
      <c r="HE14" s="5"/>
      <c r="HF14" s="81" t="s">
        <v>24</v>
      </c>
      <c r="HG14" s="17">
        <v>4</v>
      </c>
      <c r="HH14" s="91">
        <v>209.56189080108734</v>
      </c>
      <c r="HI14" s="91">
        <v>431.87403110249403</v>
      </c>
      <c r="HJ14" s="91">
        <v>250.42626907961332</v>
      </c>
      <c r="HK14" s="91">
        <v>27.107867388411883</v>
      </c>
      <c r="HL14" s="91">
        <v>40.338386796501773</v>
      </c>
      <c r="HM14" s="91">
        <v>16.886186447793328</v>
      </c>
      <c r="HN14" s="91">
        <v>976.19463161590193</v>
      </c>
      <c r="HO14" s="92">
        <v>2868</v>
      </c>
      <c r="HQ14" s="81" t="s">
        <v>24</v>
      </c>
      <c r="HR14" s="17">
        <v>4</v>
      </c>
      <c r="HS14" s="91">
        <v>210.31643846339756</v>
      </c>
      <c r="HT14" s="91">
        <v>446.86179404866385</v>
      </c>
      <c r="HU14" s="91">
        <v>244.76204072643517</v>
      </c>
      <c r="HV14" s="91">
        <v>26.748418564457854</v>
      </c>
      <c r="HW14" s="91">
        <v>44.745429820824711</v>
      </c>
      <c r="HX14" s="91">
        <v>15.639383805645432</v>
      </c>
      <c r="HY14" s="91">
        <v>989.07350542942459</v>
      </c>
      <c r="HZ14" s="92">
        <v>2891</v>
      </c>
      <c r="IB14" s="6" t="s">
        <v>24</v>
      </c>
      <c r="IC14" s="17">
        <v>4</v>
      </c>
      <c r="ID14" s="69">
        <v>215.10872100274355</v>
      </c>
      <c r="IE14" s="69">
        <v>442.54374073584933</v>
      </c>
      <c r="IF14" s="69">
        <v>238.0851362072957</v>
      </c>
      <c r="IG14" s="69">
        <v>26.109036009399411</v>
      </c>
      <c r="IH14" s="69">
        <v>47.857328882231393</v>
      </c>
      <c r="II14" s="69">
        <v>14.58043581560549</v>
      </c>
      <c r="IJ14" s="69">
        <v>984.28439865312487</v>
      </c>
      <c r="IK14" s="70">
        <v>2736</v>
      </c>
      <c r="IM14" s="6" t="s">
        <v>24</v>
      </c>
      <c r="IN14" s="17">
        <v>4</v>
      </c>
      <c r="IO14" s="69">
        <v>212.76635307727884</v>
      </c>
      <c r="IP14" s="69">
        <v>441.58273270516912</v>
      </c>
      <c r="IQ14" s="69">
        <v>236.67790729984014</v>
      </c>
      <c r="IR14" s="69">
        <v>23.995325835186495</v>
      </c>
      <c r="IS14" s="69">
        <v>44.21121582469344</v>
      </c>
      <c r="IT14" s="69">
        <v>12.714626533472062</v>
      </c>
      <c r="IU14" s="69">
        <v>971.94816127564002</v>
      </c>
      <c r="IV14" s="70">
        <v>2831</v>
      </c>
      <c r="IX14" s="6" t="s">
        <v>24</v>
      </c>
      <c r="IY14" s="17">
        <v>4</v>
      </c>
      <c r="IZ14" s="69">
        <v>212.81475866915048</v>
      </c>
      <c r="JA14" s="69">
        <v>448.10369709042368</v>
      </c>
      <c r="JB14" s="69">
        <v>231.98258804232407</v>
      </c>
      <c r="JC14" s="69">
        <v>25.852057151446438</v>
      </c>
      <c r="JD14" s="69">
        <v>45.40474030321343</v>
      </c>
      <c r="JE14" s="69">
        <v>11.697513321501157</v>
      </c>
      <c r="JF14" s="69">
        <v>975.85535457805918</v>
      </c>
      <c r="JG14" s="70">
        <v>2980</v>
      </c>
    </row>
    <row r="15" spans="1:267">
      <c r="A15" s="186" t="s">
        <v>25</v>
      </c>
      <c r="B15" s="186">
        <v>5</v>
      </c>
      <c r="C15" s="319">
        <v>235.31071253175301</v>
      </c>
      <c r="D15" s="319">
        <v>54.062699104384102</v>
      </c>
      <c r="E15" s="319">
        <v>9.2180762389463808</v>
      </c>
      <c r="F15" s="319">
        <v>385.79066844273302</v>
      </c>
      <c r="G15" s="319">
        <v>218.01229640018701</v>
      </c>
      <c r="H15" s="319">
        <v>1.5492148224842499</v>
      </c>
      <c r="I15" s="319">
        <v>9.4065261936559299</v>
      </c>
      <c r="J15" s="319">
        <v>1.71752271816644E-2</v>
      </c>
      <c r="K15" s="319">
        <v>33.949467435181901</v>
      </c>
      <c r="L15" s="319">
        <v>0.39874289522571799</v>
      </c>
      <c r="M15" s="319">
        <v>0.25961467880931299</v>
      </c>
      <c r="N15" s="319">
        <v>12.090731449008</v>
      </c>
      <c r="O15" s="319">
        <v>12.974470918627199</v>
      </c>
      <c r="P15" s="319">
        <v>1.4063666915495801</v>
      </c>
      <c r="Q15" s="319">
        <v>920.38406392534398</v>
      </c>
      <c r="R15" s="319">
        <v>739.136050497974</v>
      </c>
      <c r="S15" s="319">
        <v>2827</v>
      </c>
      <c r="U15" s="186" t="s">
        <v>25</v>
      </c>
      <c r="V15" s="228">
        <v>5</v>
      </c>
      <c r="W15" s="273">
        <v>233.01934898867214</v>
      </c>
      <c r="X15" s="273">
        <v>49.634502333716632</v>
      </c>
      <c r="Y15" s="273">
        <v>9.5678937927021934</v>
      </c>
      <c r="Z15" s="273">
        <v>382.27053841459764</v>
      </c>
      <c r="AA15" s="273">
        <v>212.78908332953716</v>
      </c>
      <c r="AB15" s="273">
        <v>2.1629830902776832</v>
      </c>
      <c r="AC15" s="273">
        <v>6.0694303171773356</v>
      </c>
      <c r="AD15" s="273">
        <v>5.3513956889608957E-2</v>
      </c>
      <c r="AE15" s="273">
        <v>36.099612418695266</v>
      </c>
      <c r="AF15" s="273">
        <v>0.78483494553566802</v>
      </c>
      <c r="AG15" s="273">
        <v>0.2585402680559068</v>
      </c>
      <c r="AH15" s="273">
        <v>11.404354787260822</v>
      </c>
      <c r="AI15" s="273">
        <v>11.547774216039572</v>
      </c>
      <c r="AJ15" s="273">
        <v>1.252566849511584</v>
      </c>
      <c r="AK15" s="273">
        <v>907.28047537495274</v>
      </c>
      <c r="AL15" s="273">
        <v>723.89562871999726</v>
      </c>
      <c r="AM15" s="273">
        <v>2908</v>
      </c>
      <c r="AN15" s="186" t="s">
        <v>25</v>
      </c>
      <c r="AO15" s="228">
        <v>5</v>
      </c>
      <c r="AP15" s="205">
        <v>212.12178338316198</v>
      </c>
      <c r="AQ15" s="206">
        <v>50.120171453494024</v>
      </c>
      <c r="AR15" s="205">
        <v>9.9752344465081162</v>
      </c>
      <c r="AS15" s="205">
        <v>398.63834310293129</v>
      </c>
      <c r="AT15" s="205">
        <v>225.23705433960643</v>
      </c>
      <c r="AU15" s="205">
        <v>2.5378120790311613</v>
      </c>
      <c r="AV15" s="205">
        <v>3.8384857844237872</v>
      </c>
      <c r="AW15" s="205">
        <v>3.4644647385250284E-2</v>
      </c>
      <c r="AX15" s="205">
        <v>42.184424914909002</v>
      </c>
      <c r="AY15" s="205">
        <v>0.79222491872863121</v>
      </c>
      <c r="AZ15" s="205">
        <v>0.10841649438650705</v>
      </c>
      <c r="BA15" s="205">
        <v>9.3833689691765869</v>
      </c>
      <c r="BB15" s="205">
        <v>12.259188184278422</v>
      </c>
      <c r="BC15" s="205">
        <v>1.1008698480035917</v>
      </c>
      <c r="BD15" s="205">
        <v>918.21185111253067</v>
      </c>
      <c r="BE15" s="205">
        <v>756.21023918286267</v>
      </c>
      <c r="BF15" s="207">
        <v>3175</v>
      </c>
      <c r="BG15" s="186" t="s">
        <v>25</v>
      </c>
      <c r="BH15" s="228">
        <v>5</v>
      </c>
      <c r="BI15" s="205">
        <v>203.49051098940006</v>
      </c>
      <c r="BJ15" s="206">
        <v>55.938462846600515</v>
      </c>
      <c r="BK15" s="205">
        <v>10.468088451873282</v>
      </c>
      <c r="BL15" s="205">
        <v>408.31080191871638</v>
      </c>
      <c r="BM15" s="205">
        <v>223.66855630233522</v>
      </c>
      <c r="BN15" s="205">
        <v>2.6020754511858093</v>
      </c>
      <c r="BO15" s="205">
        <v>4.4234656323458559</v>
      </c>
      <c r="BP15" s="205">
        <v>0.18847146040036591</v>
      </c>
      <c r="BQ15" s="205">
        <v>50.373820178003378</v>
      </c>
      <c r="BR15" s="205">
        <v>0.28016821069446612</v>
      </c>
      <c r="BS15" s="205">
        <v>0.19802840344024214</v>
      </c>
      <c r="BT15" s="205">
        <v>8.3898131511503085</v>
      </c>
      <c r="BU15" s="205">
        <v>15.292052762794698</v>
      </c>
      <c r="BV15" s="205">
        <v>0.4296525868535106</v>
      </c>
      <c r="BW15" s="205">
        <v>928.11550549919343</v>
      </c>
      <c r="BX15" s="205">
        <v>780.563457356394</v>
      </c>
      <c r="BY15" s="207">
        <v>3261</v>
      </c>
      <c r="BZ15" s="186" t="s">
        <v>25</v>
      </c>
      <c r="CA15" s="228">
        <v>5</v>
      </c>
      <c r="CB15" s="205">
        <v>199.74038584462741</v>
      </c>
      <c r="CC15" s="206">
        <v>56.668145786609394</v>
      </c>
      <c r="CD15" s="205">
        <v>8.8900513708969733</v>
      </c>
      <c r="CE15" s="205">
        <v>410.53133881568124</v>
      </c>
      <c r="CF15" s="205">
        <v>227.28808722455665</v>
      </c>
      <c r="CG15" s="205">
        <v>2.2060665508940596</v>
      </c>
      <c r="CH15" s="205">
        <v>6.2938097026676463</v>
      </c>
      <c r="CI15" s="205">
        <v>0.24417407753012571</v>
      </c>
      <c r="CJ15" s="205">
        <v>53.100667873585131</v>
      </c>
      <c r="CK15" s="205">
        <v>0.38580381008685133</v>
      </c>
      <c r="CL15" s="205">
        <v>0.2833730870807975</v>
      </c>
      <c r="CM15" s="205">
        <v>11.356470931185388</v>
      </c>
      <c r="CN15" s="205">
        <v>13.737221104071564</v>
      </c>
      <c r="CO15" s="205">
        <v>0.62289102674277252</v>
      </c>
      <c r="CP15" s="205">
        <v>934.68034141960675</v>
      </c>
      <c r="CQ15" s="205">
        <v>791.60810136158864</v>
      </c>
      <c r="CR15" s="207">
        <v>3230</v>
      </c>
      <c r="CS15" s="186" t="s">
        <v>25</v>
      </c>
      <c r="CT15" s="228">
        <v>5</v>
      </c>
      <c r="CU15" s="205">
        <v>199.22474967883829</v>
      </c>
      <c r="CV15" s="206">
        <v>59.028762629775137</v>
      </c>
      <c r="CW15" s="205">
        <v>9.1803428857200924</v>
      </c>
      <c r="CX15" s="205">
        <v>413.33271986594411</v>
      </c>
      <c r="CY15" s="205">
        <v>217.75567050367076</v>
      </c>
      <c r="CZ15" s="205">
        <v>1.6526050114234345</v>
      </c>
      <c r="DA15" s="205">
        <v>7.597899284122219</v>
      </c>
      <c r="DB15" s="205">
        <v>0.22088456627200795</v>
      </c>
      <c r="DC15" s="205">
        <v>51.385860048032207</v>
      </c>
      <c r="DD15" s="205">
        <v>0.40290707999743608</v>
      </c>
      <c r="DE15" s="205">
        <v>0.44533782073890221</v>
      </c>
      <c r="DF15" s="205">
        <v>14.091818585855551</v>
      </c>
      <c r="DG15" s="205">
        <v>11.337433116283295</v>
      </c>
      <c r="DH15" s="205">
        <v>0.67963496747673646</v>
      </c>
      <c r="DI15" s="205">
        <v>927.30786341437522</v>
      </c>
      <c r="DJ15" s="205">
        <v>787.11187636531213</v>
      </c>
      <c r="DK15" s="207">
        <v>3420</v>
      </c>
      <c r="DL15" s="186" t="s">
        <v>25</v>
      </c>
      <c r="DM15" s="228">
        <v>5</v>
      </c>
      <c r="DN15" s="205">
        <v>220.52818857868908</v>
      </c>
      <c r="DO15" s="206">
        <v>62.178495534191832</v>
      </c>
      <c r="DP15" s="205">
        <v>11.57893581763131</v>
      </c>
      <c r="DQ15" s="205">
        <v>417.19534361469164</v>
      </c>
      <c r="DR15" s="205">
        <v>219.7794919743526</v>
      </c>
      <c r="DS15" s="205">
        <v>2.2945406002290203</v>
      </c>
      <c r="DT15" s="205">
        <v>5.927838182233315</v>
      </c>
      <c r="DU15" s="205">
        <v>0.18488994765880032</v>
      </c>
      <c r="DV15" s="205">
        <v>57.593381583486263</v>
      </c>
      <c r="DW15" s="205">
        <v>0.22231246296609758</v>
      </c>
      <c r="DX15" s="205">
        <v>0.33851760494086619</v>
      </c>
      <c r="DY15" s="205">
        <v>9.8248742186587865</v>
      </c>
      <c r="DZ15" s="205">
        <v>11.108799334306442</v>
      </c>
      <c r="EA15" s="205">
        <v>0.34345402268170983</v>
      </c>
      <c r="EB15" s="205">
        <v>956.92056794252596</v>
      </c>
      <c r="EC15" s="205">
        <v>798.57087489802871</v>
      </c>
      <c r="ED15" s="207">
        <v>3641</v>
      </c>
      <c r="EE15" s="186" t="s">
        <v>25</v>
      </c>
      <c r="EF15" s="228">
        <v>5</v>
      </c>
      <c r="EG15" s="205">
        <v>226.2183065867676</v>
      </c>
      <c r="EH15" s="206">
        <v>58.326502987288322</v>
      </c>
      <c r="EI15" s="205">
        <v>11.489551206395671</v>
      </c>
      <c r="EJ15" s="205">
        <v>414.83322033304262</v>
      </c>
      <c r="EK15" s="205">
        <v>226.87361674970327</v>
      </c>
      <c r="EL15" s="205">
        <v>3.0140758906178911</v>
      </c>
      <c r="EM15" s="205">
        <v>6.0044833540160045</v>
      </c>
      <c r="EN15" s="205">
        <v>7.3817412219765552E-2</v>
      </c>
      <c r="EO15" s="205">
        <v>60.155062334449106</v>
      </c>
      <c r="EP15" s="205">
        <v>0.21079640210778691</v>
      </c>
      <c r="EQ15" s="205">
        <v>0.46287461874441693</v>
      </c>
      <c r="ER15" s="205">
        <v>7.9827287675316816</v>
      </c>
      <c r="ES15" s="205">
        <v>10.518949761640549</v>
      </c>
      <c r="ET15" s="205">
        <v>1.0314178698389493</v>
      </c>
      <c r="EU15" s="205">
        <v>968.86890128707523</v>
      </c>
      <c r="EV15" s="205">
        <v>800.97709768759591</v>
      </c>
      <c r="EW15" s="207">
        <v>3561</v>
      </c>
      <c r="EX15" s="186" t="s">
        <v>25</v>
      </c>
      <c r="EY15" s="228">
        <v>5</v>
      </c>
      <c r="EZ15" s="205">
        <v>222.3512468041684</v>
      </c>
      <c r="FA15" s="206">
        <v>58.484048638012673</v>
      </c>
      <c r="FB15" s="205">
        <v>10.706724095285361</v>
      </c>
      <c r="FC15" s="205">
        <v>408.51134341133536</v>
      </c>
      <c r="FD15" s="205">
        <v>223.62223239336257</v>
      </c>
      <c r="FE15" s="205">
        <v>3.0183267512289271</v>
      </c>
      <c r="FF15" s="205">
        <v>7.5388588494759192</v>
      </c>
      <c r="FG15" s="205">
        <v>8.5544619273944189E-2</v>
      </c>
      <c r="FH15" s="205">
        <v>57.754121377564616</v>
      </c>
      <c r="FI15" s="205">
        <v>0.33018164333337624</v>
      </c>
      <c r="FJ15" s="205">
        <v>0.83315153456932334</v>
      </c>
      <c r="FK15" s="205">
        <v>11.114839989653909</v>
      </c>
      <c r="FL15" s="205">
        <v>9.6408055386907847</v>
      </c>
      <c r="FM15" s="205">
        <v>1.4718507797845415</v>
      </c>
      <c r="FN15" s="205">
        <v>956.97922778772704</v>
      </c>
      <c r="FO15" s="205">
        <v>793.11202962157131</v>
      </c>
      <c r="FP15" s="207">
        <v>3435</v>
      </c>
      <c r="FQ15" s="186" t="s">
        <v>25</v>
      </c>
      <c r="FR15" s="228">
        <v>5</v>
      </c>
      <c r="FS15" s="205">
        <v>227.52066681552338</v>
      </c>
      <c r="FT15" s="206">
        <v>60.607672497329688</v>
      </c>
      <c r="FU15" s="205">
        <v>9.5454831629683365</v>
      </c>
      <c r="FV15" s="205">
        <v>416.74328743602962</v>
      </c>
      <c r="FW15" s="205">
        <v>230.8285917729288</v>
      </c>
      <c r="FX15" s="205">
        <v>2.1778546990006871</v>
      </c>
      <c r="FY15" s="205">
        <v>7.3631005201386648</v>
      </c>
      <c r="FZ15" s="205">
        <v>4.9421846352076845E-2</v>
      </c>
      <c r="GA15" s="205">
        <v>60.535306476434592</v>
      </c>
      <c r="GB15" s="205">
        <v>0.53583319578347088</v>
      </c>
      <c r="GC15" s="205">
        <v>0.56974396727991006</v>
      </c>
      <c r="GD15" s="205">
        <v>11.681455424311398</v>
      </c>
      <c r="GE15" s="205">
        <v>10.478373496101595</v>
      </c>
      <c r="GF15" s="205">
        <v>0.76774504208983707</v>
      </c>
      <c r="GG15" s="205">
        <v>978.7968638549421</v>
      </c>
      <c r="GH15" s="205">
        <v>811.88386953674853</v>
      </c>
      <c r="GI15" s="207">
        <v>3560</v>
      </c>
      <c r="GJ15" s="6" t="s">
        <v>25</v>
      </c>
      <c r="GK15" s="17">
        <v>5</v>
      </c>
      <c r="GL15" s="69">
        <v>193.48500909625238</v>
      </c>
      <c r="GM15" s="69">
        <v>408.31395433816448</v>
      </c>
      <c r="GN15" s="69">
        <v>223.67028316604663</v>
      </c>
      <c r="GO15" s="69">
        <v>17.49376459736683</v>
      </c>
      <c r="GP15" s="69">
        <v>50.562682011498829</v>
      </c>
      <c r="GQ15" s="69">
        <v>24.589904963195355</v>
      </c>
      <c r="GR15" s="69">
        <v>918.11559817252453</v>
      </c>
      <c r="GS15" s="70"/>
      <c r="GU15" s="6" t="s">
        <v>25</v>
      </c>
      <c r="GV15" s="17">
        <v>5</v>
      </c>
      <c r="GW15" s="69">
        <v>181.08332358887029</v>
      </c>
      <c r="GX15" s="69">
        <v>410.53444513146667</v>
      </c>
      <c r="GY15" s="69">
        <v>227.28980701670508</v>
      </c>
      <c r="GZ15" s="69">
        <v>17.390059206634216</v>
      </c>
      <c r="HA15" s="69">
        <v>53.345245588813434</v>
      </c>
      <c r="HB15" s="69">
        <v>26.385959608974588</v>
      </c>
      <c r="HC15" s="69">
        <v>916.02884014146412</v>
      </c>
      <c r="HD15" s="70">
        <v>3230</v>
      </c>
      <c r="HE15" s="5"/>
      <c r="HF15" s="81" t="s">
        <v>25</v>
      </c>
      <c r="HG15" s="17">
        <v>5</v>
      </c>
      <c r="HH15" s="91">
        <v>180.97801190391615</v>
      </c>
      <c r="HI15" s="91">
        <v>413.33271986594411</v>
      </c>
      <c r="HJ15" s="91">
        <v>217.75567050367076</v>
      </c>
      <c r="HK15" s="91">
        <v>18.430847181265744</v>
      </c>
      <c r="HL15" s="91">
        <v>51.606744614304155</v>
      </c>
      <c r="HM15" s="91">
        <v>26.957131570351869</v>
      </c>
      <c r="HN15" s="91">
        <v>909.0611256394526</v>
      </c>
      <c r="HO15" s="92">
        <v>3420</v>
      </c>
      <c r="HQ15" s="81" t="s">
        <v>25</v>
      </c>
      <c r="HR15" s="17">
        <v>5</v>
      </c>
      <c r="HS15" s="91">
        <v>200.11062714592717</v>
      </c>
      <c r="HT15" s="91">
        <v>417.19534361469164</v>
      </c>
      <c r="HU15" s="91">
        <v>219.7794919743526</v>
      </c>
      <c r="HV15" s="91">
        <v>19.801314600093541</v>
      </c>
      <c r="HW15" s="91">
        <v>57.778271531145066</v>
      </c>
      <c r="HX15" s="91">
        <v>21.837957643553796</v>
      </c>
      <c r="HY15" s="91">
        <v>936.50300650976374</v>
      </c>
      <c r="HZ15" s="92">
        <v>3641</v>
      </c>
      <c r="IB15" s="6" t="s">
        <v>25</v>
      </c>
      <c r="IC15" s="17">
        <v>5</v>
      </c>
      <c r="ID15" s="69">
        <v>204.79154595201206</v>
      </c>
      <c r="IE15" s="69">
        <v>414.83322033304262</v>
      </c>
      <c r="IF15" s="69">
        <v>226.87361674970327</v>
      </c>
      <c r="IG15" s="69">
        <v>20.508110451029566</v>
      </c>
      <c r="IH15" s="69">
        <v>60.228879746669001</v>
      </c>
      <c r="II15" s="69">
        <v>20.206767419863294</v>
      </c>
      <c r="IJ15" s="69">
        <v>947.44214065231984</v>
      </c>
      <c r="IK15" s="70">
        <v>3561</v>
      </c>
      <c r="IM15" s="6" t="s">
        <v>25</v>
      </c>
      <c r="IN15" s="17">
        <v>5</v>
      </c>
      <c r="IO15" s="69">
        <v>201.63093606742024</v>
      </c>
      <c r="IP15" s="69">
        <v>408.51134341133536</v>
      </c>
      <c r="IQ15" s="69">
        <v>223.62223239336257</v>
      </c>
      <c r="IR15" s="69">
        <v>21.263909695990208</v>
      </c>
      <c r="IS15" s="69">
        <v>57.839665996838669</v>
      </c>
      <c r="IT15" s="69">
        <v>23.390829486031805</v>
      </c>
      <c r="IU15" s="69">
        <v>936.25891705097888</v>
      </c>
      <c r="IV15" s="70">
        <v>3435</v>
      </c>
      <c r="IX15" s="6" t="s">
        <v>25</v>
      </c>
      <c r="IY15" s="17">
        <v>5</v>
      </c>
      <c r="IZ15" s="69">
        <v>206.50153149803239</v>
      </c>
      <c r="JA15" s="69">
        <v>416.74328743602962</v>
      </c>
      <c r="JB15" s="69">
        <v>230.8285917729288</v>
      </c>
      <c r="JC15" s="69">
        <v>19.086438382107719</v>
      </c>
      <c r="JD15" s="69">
        <v>60.584728322786624</v>
      </c>
      <c r="JE15" s="69">
        <v>24.033151125566132</v>
      </c>
      <c r="JF15" s="69">
        <v>957.77772853745137</v>
      </c>
      <c r="JG15" s="70">
        <v>3560</v>
      </c>
    </row>
    <row r="16" spans="1:267">
      <c r="A16" s="186" t="s">
        <v>26</v>
      </c>
      <c r="B16" s="186">
        <v>6</v>
      </c>
      <c r="C16" s="319">
        <v>235.21554234051499</v>
      </c>
      <c r="D16" s="319">
        <v>63.054192391301399</v>
      </c>
      <c r="E16" s="319">
        <v>24.646506812807999</v>
      </c>
      <c r="F16" s="319">
        <v>441.952019776464</v>
      </c>
      <c r="G16" s="319">
        <v>223.34892770172999</v>
      </c>
      <c r="H16" s="319">
        <v>1.2020071601161399</v>
      </c>
      <c r="I16" s="319">
        <v>6.9039543517943001</v>
      </c>
      <c r="J16" s="319">
        <v>1.6707178192768499</v>
      </c>
      <c r="K16" s="319">
        <v>25.627333339929599</v>
      </c>
      <c r="L16" s="319">
        <v>0.29254800034317702</v>
      </c>
      <c r="M16" s="319">
        <v>3.5589332226821</v>
      </c>
      <c r="N16" s="319">
        <v>27.505744473858801</v>
      </c>
      <c r="O16" s="319">
        <v>6.3756081753152598</v>
      </c>
      <c r="P16" s="319">
        <v>0.118269571797408</v>
      </c>
      <c r="Q16" s="319">
        <v>998.41811274663098</v>
      </c>
      <c r="R16" s="319">
        <v>826.25676279741697</v>
      </c>
      <c r="S16" s="319">
        <v>3327</v>
      </c>
      <c r="U16" s="186" t="s">
        <v>26</v>
      </c>
      <c r="V16" s="228">
        <v>6</v>
      </c>
      <c r="W16" s="273">
        <v>242.80992180125824</v>
      </c>
      <c r="X16" s="273">
        <v>63.875099105486868</v>
      </c>
      <c r="Y16" s="273">
        <v>27.070624821814398</v>
      </c>
      <c r="Z16" s="273">
        <v>448.85221400759912</v>
      </c>
      <c r="AA16" s="273">
        <v>215.69171972843927</v>
      </c>
      <c r="AB16" s="273">
        <v>1.8233016162063818</v>
      </c>
      <c r="AC16" s="273">
        <v>7.028150505075212</v>
      </c>
      <c r="AD16" s="273">
        <v>1.2876658860806656</v>
      </c>
      <c r="AE16" s="273">
        <v>29.397134865798218</v>
      </c>
      <c r="AF16" s="273">
        <v>0.58293127272800727</v>
      </c>
      <c r="AG16" s="273">
        <v>3.9960973874914032</v>
      </c>
      <c r="AH16" s="273">
        <v>23.244601561054939</v>
      </c>
      <c r="AI16" s="273">
        <v>7.1414486348118231</v>
      </c>
      <c r="AJ16" s="273">
        <v>0.20802668591470599</v>
      </c>
      <c r="AK16" s="273">
        <v>1009.1338387742722</v>
      </c>
      <c r="AL16" s="273">
        <v>830.1990160785009</v>
      </c>
      <c r="AM16" s="273">
        <v>3243</v>
      </c>
      <c r="AN16" s="186" t="s">
        <v>26</v>
      </c>
      <c r="AO16" s="228">
        <v>6</v>
      </c>
      <c r="AP16" s="205">
        <v>236.63603489382521</v>
      </c>
      <c r="AQ16" s="206">
        <v>61.681730004242922</v>
      </c>
      <c r="AR16" s="205">
        <v>23.754101786060403</v>
      </c>
      <c r="AS16" s="205">
        <v>438.13553916179524</v>
      </c>
      <c r="AT16" s="205">
        <v>210.16754878833814</v>
      </c>
      <c r="AU16" s="205">
        <v>2.6085628296621781</v>
      </c>
      <c r="AV16" s="205">
        <v>5.1315255933108288</v>
      </c>
      <c r="AW16" s="205">
        <v>0.41350858115992573</v>
      </c>
      <c r="AX16" s="205">
        <v>29.724590514537862</v>
      </c>
      <c r="AY16" s="205">
        <v>0.62401367253080398</v>
      </c>
      <c r="AZ16" s="205">
        <v>5.5097945233816832</v>
      </c>
      <c r="BA16" s="205">
        <v>23.120619986052169</v>
      </c>
      <c r="BB16" s="205">
        <v>7.6138162288622695</v>
      </c>
      <c r="BC16" s="205">
        <v>0.17535566918289999</v>
      </c>
      <c r="BD16" s="205">
        <v>983.61501222869958</v>
      </c>
      <c r="BE16" s="205">
        <v>808.66070733911715</v>
      </c>
      <c r="BF16" s="207">
        <v>3523</v>
      </c>
      <c r="BG16" s="186" t="s">
        <v>26</v>
      </c>
      <c r="BH16" s="228">
        <v>6</v>
      </c>
      <c r="BI16" s="205">
        <v>213.25878243398222</v>
      </c>
      <c r="BJ16" s="206">
        <v>62.685110776273937</v>
      </c>
      <c r="BK16" s="205">
        <v>19.685350086578719</v>
      </c>
      <c r="BL16" s="205">
        <v>427.99603255813889</v>
      </c>
      <c r="BM16" s="205">
        <v>219.32132317789558</v>
      </c>
      <c r="BN16" s="205">
        <v>3.6236690266779554</v>
      </c>
      <c r="BO16" s="205">
        <v>7.0515113705710242</v>
      </c>
      <c r="BP16" s="205">
        <v>0.52059696768812724</v>
      </c>
      <c r="BQ16" s="205">
        <v>29.014762633960071</v>
      </c>
      <c r="BR16" s="205">
        <v>0.33629789499457668</v>
      </c>
      <c r="BS16" s="205">
        <v>5.8823631368208424</v>
      </c>
      <c r="BT16" s="205">
        <v>23.884601615902959</v>
      </c>
      <c r="BU16" s="205">
        <v>6.6065527763485088</v>
      </c>
      <c r="BV16" s="205">
        <v>0.37412882521060375</v>
      </c>
      <c r="BW16" s="205">
        <v>957.55597250477001</v>
      </c>
      <c r="BX16" s="205">
        <v>806.98230084706177</v>
      </c>
      <c r="BY16" s="207">
        <v>3572</v>
      </c>
      <c r="BZ16" s="186" t="s">
        <v>26</v>
      </c>
      <c r="CA16" s="228">
        <v>6</v>
      </c>
      <c r="CB16" s="205">
        <v>212.54691671108753</v>
      </c>
      <c r="CC16" s="206">
        <v>61.825997150139337</v>
      </c>
      <c r="CD16" s="205">
        <v>20.412144416062073</v>
      </c>
      <c r="CE16" s="205">
        <v>438.2494555026376</v>
      </c>
      <c r="CF16" s="205">
        <v>226.30249261683261</v>
      </c>
      <c r="CG16" s="205">
        <v>3.9963708585964874</v>
      </c>
      <c r="CH16" s="205">
        <v>8.4448639768717957</v>
      </c>
      <c r="CI16" s="205">
        <v>1.4980071854138219</v>
      </c>
      <c r="CJ16" s="205">
        <v>31.655830072976855</v>
      </c>
      <c r="CK16" s="205">
        <v>0.54972435064342218</v>
      </c>
      <c r="CL16" s="205">
        <v>2.504311366921987</v>
      </c>
      <c r="CM16" s="205">
        <v>21.065512556762318</v>
      </c>
      <c r="CN16" s="205">
        <v>6.3110334445285607</v>
      </c>
      <c r="CO16" s="205">
        <v>0.72683979843422142</v>
      </c>
      <c r="CP16" s="205">
        <v>974.26350285776925</v>
      </c>
      <c r="CQ16" s="205">
        <v>823.54258329682114</v>
      </c>
      <c r="CR16" s="207">
        <v>3417</v>
      </c>
      <c r="CS16" s="186" t="s">
        <v>26</v>
      </c>
      <c r="CT16" s="228">
        <v>6</v>
      </c>
      <c r="CU16" s="205">
        <v>218.56981728809714</v>
      </c>
      <c r="CV16" s="206">
        <v>57.648494574822081</v>
      </c>
      <c r="CW16" s="205">
        <v>18.075116271731588</v>
      </c>
      <c r="CX16" s="205">
        <v>430.29110572843905</v>
      </c>
      <c r="CY16" s="205">
        <v>219.0950101733529</v>
      </c>
      <c r="CZ16" s="205">
        <v>2.8040420801264756</v>
      </c>
      <c r="DA16" s="205">
        <v>7.984036464744686</v>
      </c>
      <c r="DB16" s="205">
        <v>1.5659574635384355</v>
      </c>
      <c r="DC16" s="205">
        <v>33.413410418118971</v>
      </c>
      <c r="DD16" s="205">
        <v>0.61474254829342623</v>
      </c>
      <c r="DE16" s="205">
        <v>2.6037912088636186</v>
      </c>
      <c r="DF16" s="205">
        <v>20.875892182293711</v>
      </c>
      <c r="DG16" s="205">
        <v>6.758513493632889</v>
      </c>
      <c r="DH16" s="205">
        <v>0.66538982377594869</v>
      </c>
      <c r="DI16" s="205">
        <v>963.31682514500881</v>
      </c>
      <c r="DJ16" s="205">
        <v>802.39550243173369</v>
      </c>
      <c r="DK16" s="207">
        <v>3481</v>
      </c>
      <c r="DL16" s="186" t="s">
        <v>26</v>
      </c>
      <c r="DM16" s="228">
        <v>6</v>
      </c>
      <c r="DN16" s="205">
        <v>216.18203265088476</v>
      </c>
      <c r="DO16" s="206">
        <v>59.543674537140163</v>
      </c>
      <c r="DP16" s="205">
        <v>20.465695239111152</v>
      </c>
      <c r="DQ16" s="205">
        <v>429.38745373412513</v>
      </c>
      <c r="DR16" s="205">
        <v>222.63457063169923</v>
      </c>
      <c r="DS16" s="205">
        <v>2.8183256661811655</v>
      </c>
      <c r="DT16" s="205">
        <v>7.1751189428007356</v>
      </c>
      <c r="DU16" s="205">
        <v>1.0514169901285715</v>
      </c>
      <c r="DV16" s="205">
        <v>33.416676970565831</v>
      </c>
      <c r="DW16" s="205">
        <v>0.72165443829190845</v>
      </c>
      <c r="DX16" s="205">
        <v>2.7161103345561655</v>
      </c>
      <c r="DY16" s="205">
        <v>22.218558514041529</v>
      </c>
      <c r="DZ16" s="205">
        <v>6.6885471956909903</v>
      </c>
      <c r="EA16" s="205">
        <v>0.30070522384586074</v>
      </c>
      <c r="EB16" s="205">
        <v>965.77686653192313</v>
      </c>
      <c r="EC16" s="205">
        <v>809.1385084181785</v>
      </c>
      <c r="ED16" s="207">
        <v>3725</v>
      </c>
      <c r="EE16" s="186" t="s">
        <v>26</v>
      </c>
      <c r="EF16" s="228">
        <v>6</v>
      </c>
      <c r="EG16" s="205">
        <v>222.66283670589641</v>
      </c>
      <c r="EH16" s="206">
        <v>60.973965541100199</v>
      </c>
      <c r="EI16" s="205">
        <v>23.132963902068894</v>
      </c>
      <c r="EJ16" s="205">
        <v>435.66279931920292</v>
      </c>
      <c r="EK16" s="205">
        <v>228.29010765044961</v>
      </c>
      <c r="EL16" s="205">
        <v>3.3044901510270073</v>
      </c>
      <c r="EM16" s="205">
        <v>6.2264979480434306</v>
      </c>
      <c r="EN16" s="205">
        <v>1.4146892693068391</v>
      </c>
      <c r="EO16" s="205">
        <v>32.623280034261668</v>
      </c>
      <c r="EP16" s="205">
        <v>0.75421533994847378</v>
      </c>
      <c r="EQ16" s="205">
        <v>1.6346669325519076</v>
      </c>
      <c r="ER16" s="205">
        <v>21.925525253688956</v>
      </c>
      <c r="ES16" s="205">
        <v>6.7178622348185995</v>
      </c>
      <c r="ET16" s="205">
        <v>0.19600935333249375</v>
      </c>
      <c r="EU16" s="205">
        <v>984.5459440945973</v>
      </c>
      <c r="EV16" s="205">
        <v>822.85707292980101</v>
      </c>
      <c r="EW16" s="207">
        <v>3811</v>
      </c>
      <c r="EX16" s="186" t="s">
        <v>26</v>
      </c>
      <c r="EY16" s="228">
        <v>6</v>
      </c>
      <c r="EZ16" s="205">
        <v>215.07893124957744</v>
      </c>
      <c r="FA16" s="206">
        <v>59.926811508121716</v>
      </c>
      <c r="FB16" s="205">
        <v>18.558729597343863</v>
      </c>
      <c r="FC16" s="205">
        <v>437.74507006363626</v>
      </c>
      <c r="FD16" s="205">
        <v>229.05114637898109</v>
      </c>
      <c r="FE16" s="205">
        <v>3.6986270780793178</v>
      </c>
      <c r="FF16" s="205">
        <v>7.292152612469204</v>
      </c>
      <c r="FG16" s="205">
        <v>1.207068264122215</v>
      </c>
      <c r="FH16" s="205">
        <v>30.048872264033029</v>
      </c>
      <c r="FI16" s="205">
        <v>0.5708715277736931</v>
      </c>
      <c r="FJ16" s="205">
        <v>2.1192510059079988</v>
      </c>
      <c r="FK16" s="205">
        <v>21.706858356948228</v>
      </c>
      <c r="FL16" s="205">
        <v>6.2935226580701515</v>
      </c>
      <c r="FM16" s="205">
        <v>0.33118028258624987</v>
      </c>
      <c r="FN16" s="205">
        <v>973.70228133952867</v>
      </c>
      <c r="FO16" s="205">
        <v>818.55016159807303</v>
      </c>
      <c r="FP16" s="207">
        <v>3731</v>
      </c>
      <c r="FQ16" s="186" t="s">
        <v>26</v>
      </c>
      <c r="FR16" s="228">
        <v>6</v>
      </c>
      <c r="FS16" s="205">
        <v>211.67934838081163</v>
      </c>
      <c r="FT16" s="206">
        <v>59.744456750215342</v>
      </c>
      <c r="FU16" s="205">
        <v>18.710856861151051</v>
      </c>
      <c r="FV16" s="205">
        <v>445.51663153114129</v>
      </c>
      <c r="FW16" s="205">
        <v>232.36515915677549</v>
      </c>
      <c r="FX16" s="205">
        <v>3.5807610900639792</v>
      </c>
      <c r="FY16" s="205">
        <v>8.0593843549465252</v>
      </c>
      <c r="FZ16" s="205">
        <v>1.0316611107275082</v>
      </c>
      <c r="GA16" s="205">
        <v>28.543251034519795</v>
      </c>
      <c r="GB16" s="205">
        <v>0.53450114882251198</v>
      </c>
      <c r="GC16" s="205">
        <v>2.7496370295422703</v>
      </c>
      <c r="GD16" s="205">
        <v>22.914556148051059</v>
      </c>
      <c r="GE16" s="205">
        <v>6.3232721253958246</v>
      </c>
      <c r="GF16" s="205">
        <v>0.53043837942668659</v>
      </c>
      <c r="GG16" s="205">
        <v>982.53945835137552</v>
      </c>
      <c r="GH16" s="205">
        <v>830.6045667207793</v>
      </c>
      <c r="GI16" s="207">
        <v>3848</v>
      </c>
      <c r="GJ16" s="6" t="s">
        <v>26</v>
      </c>
      <c r="GK16" s="17">
        <v>6</v>
      </c>
      <c r="GL16" s="69">
        <v>204.55031743553084</v>
      </c>
      <c r="GM16" s="69">
        <v>427.99331845060755</v>
      </c>
      <c r="GN16" s="69">
        <v>219.31993236674373</v>
      </c>
      <c r="GO16" s="69">
        <v>30.36033795460272</v>
      </c>
      <c r="GP16" s="69">
        <v>29.535172305187864</v>
      </c>
      <c r="GQ16" s="69">
        <v>37.083709083984537</v>
      </c>
      <c r="GR16" s="69">
        <v>948.84278759665722</v>
      </c>
      <c r="GS16" s="70"/>
      <c r="GU16" s="6" t="s">
        <v>26</v>
      </c>
      <c r="GV16" s="17">
        <v>6</v>
      </c>
      <c r="GW16" s="69">
        <v>192.91451971546053</v>
      </c>
      <c r="GX16" s="69">
        <v>438.2467237000522</v>
      </c>
      <c r="GY16" s="69">
        <v>226.30108197335852</v>
      </c>
      <c r="GZ16" s="69">
        <v>32.853174461894575</v>
      </c>
      <c r="HA16" s="69">
        <v>33.153630595867305</v>
      </c>
      <c r="HB16" s="69">
        <v>31.157227299308925</v>
      </c>
      <c r="HC16" s="69">
        <v>954.62635774594219</v>
      </c>
      <c r="HD16" s="70">
        <v>3417</v>
      </c>
      <c r="HE16" s="5"/>
      <c r="HF16" s="81" t="s">
        <v>26</v>
      </c>
      <c r="HG16" s="17">
        <v>6</v>
      </c>
      <c r="HH16" s="91">
        <v>197.61550677129947</v>
      </c>
      <c r="HI16" s="91">
        <v>430.29110572843905</v>
      </c>
      <c r="HJ16" s="91">
        <v>219.0950101733529</v>
      </c>
      <c r="HK16" s="91">
        <v>28.863194816602746</v>
      </c>
      <c r="HL16" s="91">
        <v>34.979367881657367</v>
      </c>
      <c r="HM16" s="91">
        <v>31.518329256859708</v>
      </c>
      <c r="HN16" s="91">
        <v>942.36251462821122</v>
      </c>
      <c r="HO16" s="92">
        <v>3481</v>
      </c>
      <c r="HQ16" s="81" t="s">
        <v>26</v>
      </c>
      <c r="HR16" s="17">
        <v>6</v>
      </c>
      <c r="HS16" s="91">
        <v>195.93789915700773</v>
      </c>
      <c r="HT16" s="91">
        <v>429.38745373412513</v>
      </c>
      <c r="HU16" s="91">
        <v>222.63457063169923</v>
      </c>
      <c r="HV16" s="91">
        <v>30.459139848092981</v>
      </c>
      <c r="HW16" s="91">
        <v>34.468093960694453</v>
      </c>
      <c r="HX16" s="91">
        <v>32.645575706426392</v>
      </c>
      <c r="HY16" s="91">
        <v>945.53273303804599</v>
      </c>
      <c r="HZ16" s="92">
        <v>3725</v>
      </c>
      <c r="IB16" s="6" t="s">
        <v>26</v>
      </c>
      <c r="IC16" s="17">
        <v>6</v>
      </c>
      <c r="ID16" s="69">
        <v>202.02839607203421</v>
      </c>
      <c r="IE16" s="69">
        <v>435.66279931920292</v>
      </c>
      <c r="IF16" s="69">
        <v>228.29010765044961</v>
      </c>
      <c r="IG16" s="69">
        <v>32.663952001139322</v>
      </c>
      <c r="IH16" s="69">
        <v>34.037969303568509</v>
      </c>
      <c r="II16" s="69">
        <v>31.228279114340484</v>
      </c>
      <c r="IJ16" s="69">
        <v>963.91150346073516</v>
      </c>
      <c r="IK16" s="70">
        <v>3811</v>
      </c>
      <c r="IM16" s="6" t="s">
        <v>26</v>
      </c>
      <c r="IN16" s="17">
        <v>6</v>
      </c>
      <c r="IO16" s="69">
        <v>195.4735441754294</v>
      </c>
      <c r="IP16" s="69">
        <v>437.74507006363626</v>
      </c>
      <c r="IQ16" s="69">
        <v>229.05114637898109</v>
      </c>
      <c r="IR16" s="69">
        <v>29.549509287892384</v>
      </c>
      <c r="IS16" s="69">
        <v>31.255940528155286</v>
      </c>
      <c r="IT16" s="69">
        <v>31.021683831286332</v>
      </c>
      <c r="IU16" s="69">
        <v>954.0968942653808</v>
      </c>
      <c r="IV16" s="70">
        <v>3731</v>
      </c>
      <c r="IX16" s="6" t="s">
        <v>26</v>
      </c>
      <c r="IY16" s="17">
        <v>6</v>
      </c>
      <c r="IZ16" s="69">
        <v>192.54137459271553</v>
      </c>
      <c r="JA16" s="69">
        <v>445.51663153114129</v>
      </c>
      <c r="JB16" s="69">
        <v>232.36515915677549</v>
      </c>
      <c r="JC16" s="69">
        <v>30.351002306161526</v>
      </c>
      <c r="JD16" s="69">
        <v>29.574912145247232</v>
      </c>
      <c r="JE16" s="69">
        <v>33.052404831238277</v>
      </c>
      <c r="JF16" s="69">
        <v>963.40148456327927</v>
      </c>
      <c r="JG16" s="70">
        <v>3848</v>
      </c>
    </row>
    <row r="17" spans="1:267">
      <c r="A17" s="186" t="s">
        <v>27</v>
      </c>
      <c r="B17" s="186">
        <v>7</v>
      </c>
      <c r="C17" s="319">
        <v>271.03052076969999</v>
      </c>
      <c r="D17" s="319">
        <v>55.040410927632799</v>
      </c>
      <c r="E17" s="319">
        <v>19.397397003380501</v>
      </c>
      <c r="F17" s="319">
        <v>171.81444168203799</v>
      </c>
      <c r="G17" s="319">
        <v>107.999709001493</v>
      </c>
      <c r="H17" s="319">
        <v>1.829826680599</v>
      </c>
      <c r="I17" s="319">
        <v>2.5117742897586801</v>
      </c>
      <c r="J17" s="319">
        <v>102.087556447298</v>
      </c>
      <c r="K17" s="319">
        <v>0.24875545599486601</v>
      </c>
      <c r="L17" s="319">
        <v>0.55410565130797196</v>
      </c>
      <c r="M17" s="319">
        <v>65.835329156990198</v>
      </c>
      <c r="N17" s="319">
        <v>53.74136293323</v>
      </c>
      <c r="O17" s="319">
        <v>10.6742745484948</v>
      </c>
      <c r="P17" s="319">
        <v>8.7619170158889599</v>
      </c>
      <c r="Q17" s="319">
        <v>816.48697063617396</v>
      </c>
      <c r="R17" s="319">
        <v>600.49686079410696</v>
      </c>
      <c r="S17" s="319">
        <v>4166</v>
      </c>
      <c r="U17" s="186" t="s">
        <v>27</v>
      </c>
      <c r="V17" s="228">
        <v>7</v>
      </c>
      <c r="W17" s="273">
        <v>268.51324192772637</v>
      </c>
      <c r="X17" s="273">
        <v>54.685521252477635</v>
      </c>
      <c r="Y17" s="273">
        <v>18.263839102206081</v>
      </c>
      <c r="Z17" s="273">
        <v>175.30597159090442</v>
      </c>
      <c r="AA17" s="273">
        <v>107.47256573124051</v>
      </c>
      <c r="AB17" s="273">
        <v>2.7301542004496286</v>
      </c>
      <c r="AC17" s="273">
        <v>3.1846054478520172</v>
      </c>
      <c r="AD17" s="273">
        <v>99.444814300466717</v>
      </c>
      <c r="AE17" s="273">
        <v>0.62974815994364197</v>
      </c>
      <c r="AF17" s="273">
        <v>0.61663775602133941</v>
      </c>
      <c r="AG17" s="273">
        <v>59.571533380801945</v>
      </c>
      <c r="AH17" s="273">
        <v>59.283638557602664</v>
      </c>
      <c r="AI17" s="273">
        <v>9.2906375548228048</v>
      </c>
      <c r="AJ17" s="273">
        <v>10.253928006526172</v>
      </c>
      <c r="AK17" s="273">
        <v>814.56131571656431</v>
      </c>
      <c r="AL17" s="273">
        <v>600.73359504131543</v>
      </c>
      <c r="AM17" s="273">
        <v>4301</v>
      </c>
      <c r="AN17" s="186" t="s">
        <v>27</v>
      </c>
      <c r="AO17" s="228">
        <v>7</v>
      </c>
      <c r="AP17" s="205">
        <v>268.66128438209086</v>
      </c>
      <c r="AQ17" s="206">
        <v>55.45636015415041</v>
      </c>
      <c r="AR17" s="205">
        <v>15.707511217252911</v>
      </c>
      <c r="AS17" s="205">
        <v>184.40552734760954</v>
      </c>
      <c r="AT17" s="205">
        <v>105.24557695696481</v>
      </c>
      <c r="AU17" s="205">
        <v>3.4389794301716621</v>
      </c>
      <c r="AV17" s="205">
        <v>3.9323816088160295</v>
      </c>
      <c r="AW17" s="205">
        <v>102.49413560066907</v>
      </c>
      <c r="AX17" s="205">
        <v>0.63989616499246915</v>
      </c>
      <c r="AY17" s="205">
        <v>0.44426627950715553</v>
      </c>
      <c r="AZ17" s="205">
        <v>56.064412088944621</v>
      </c>
      <c r="BA17" s="205">
        <v>56.814662373249341</v>
      </c>
      <c r="BB17" s="205">
        <v>7.6482831865217999</v>
      </c>
      <c r="BC17" s="205">
        <v>8.8533332953563502</v>
      </c>
      <c r="BD17" s="205">
        <v>814.35024993214643</v>
      </c>
      <c r="BE17" s="205">
        <v>601.14532570420613</v>
      </c>
      <c r="BF17" s="207">
        <v>4837</v>
      </c>
      <c r="BG17" s="186" t="s">
        <v>27</v>
      </c>
      <c r="BH17" s="228">
        <v>7</v>
      </c>
      <c r="BI17" s="205">
        <v>251.38962545144315</v>
      </c>
      <c r="BJ17" s="206">
        <v>58.532825618910422</v>
      </c>
      <c r="BK17" s="205">
        <v>17.412721660162578</v>
      </c>
      <c r="BL17" s="205">
        <v>189.33822068648342</v>
      </c>
      <c r="BM17" s="205">
        <v>104.75387461798874</v>
      </c>
      <c r="BN17" s="205">
        <v>2.6265560030167596</v>
      </c>
      <c r="BO17" s="205">
        <v>3.7854664362716965</v>
      </c>
      <c r="BP17" s="205">
        <v>111.30279960691688</v>
      </c>
      <c r="BQ17" s="205">
        <v>0.6225668044401147</v>
      </c>
      <c r="BR17" s="205">
        <v>0.22923469281552408</v>
      </c>
      <c r="BS17" s="205">
        <v>53.180044843746948</v>
      </c>
      <c r="BT17" s="205">
        <v>52.99353738962072</v>
      </c>
      <c r="BU17" s="205">
        <v>7.331068264516114</v>
      </c>
      <c r="BV17" s="205">
        <v>7.2390531787120072</v>
      </c>
      <c r="BW17" s="205">
        <v>802.20476963613476</v>
      </c>
      <c r="BX17" s="205">
        <v>609.34796980360204</v>
      </c>
      <c r="BY17" s="207">
        <v>5035</v>
      </c>
      <c r="BZ17" s="186" t="s">
        <v>27</v>
      </c>
      <c r="CA17" s="228">
        <v>7</v>
      </c>
      <c r="CB17" s="205">
        <v>226.86859033243996</v>
      </c>
      <c r="CC17" s="206">
        <v>62.563947236192519</v>
      </c>
      <c r="CD17" s="205">
        <v>22.602661643574606</v>
      </c>
      <c r="CE17" s="205">
        <v>186.7773702495322</v>
      </c>
      <c r="CF17" s="205">
        <v>112.95403996139348</v>
      </c>
      <c r="CG17" s="205">
        <v>5.0352785567245748</v>
      </c>
      <c r="CH17" s="205">
        <v>3.888573938361426</v>
      </c>
      <c r="CI17" s="205">
        <v>119.91198420974571</v>
      </c>
      <c r="CJ17" s="205">
        <v>0.72613197957328979</v>
      </c>
      <c r="CK17" s="205">
        <v>0.57337231962935431</v>
      </c>
      <c r="CL17" s="205">
        <v>56.789387094646798</v>
      </c>
      <c r="CM17" s="205">
        <v>52.902028792152059</v>
      </c>
      <c r="CN17" s="205">
        <v>7.5818563750799903</v>
      </c>
      <c r="CO17" s="205">
        <v>5.6259350701049362</v>
      </c>
      <c r="CP17" s="205">
        <v>802.23721052295832</v>
      </c>
      <c r="CQ17" s="205">
        <v>637.93256742671099</v>
      </c>
      <c r="CR17" s="207">
        <v>5062</v>
      </c>
      <c r="CS17" s="186" t="s">
        <v>27</v>
      </c>
      <c r="CT17" s="228">
        <v>7</v>
      </c>
      <c r="CU17" s="205">
        <v>225.2876879217705</v>
      </c>
      <c r="CV17" s="206">
        <v>60.740366675331174</v>
      </c>
      <c r="CW17" s="205">
        <v>19.807706456395366</v>
      </c>
      <c r="CX17" s="205">
        <v>194.145326176395</v>
      </c>
      <c r="CY17" s="205">
        <v>125.92684911005774</v>
      </c>
      <c r="CZ17" s="205">
        <v>6.0344322973825895</v>
      </c>
      <c r="DA17" s="205">
        <v>4.8429430320853832</v>
      </c>
      <c r="DB17" s="205">
        <v>124.80245487053982</v>
      </c>
      <c r="DC17" s="205">
        <v>0.66331017126330216</v>
      </c>
      <c r="DD17" s="205">
        <v>0.70076932337933973</v>
      </c>
      <c r="DE17" s="205">
        <v>57.187026172466112</v>
      </c>
      <c r="DF17" s="205">
        <v>54.192959141534701</v>
      </c>
      <c r="DG17" s="205">
        <v>8.0369381220096283</v>
      </c>
      <c r="DH17" s="205">
        <v>5.4821077074410587</v>
      </c>
      <c r="DI17" s="205">
        <v>827.11051050272044</v>
      </c>
      <c r="DJ17" s="205">
        <v>662.56318925628113</v>
      </c>
      <c r="DK17" s="207">
        <v>5047</v>
      </c>
      <c r="DL17" s="186" t="s">
        <v>27</v>
      </c>
      <c r="DM17" s="228">
        <v>7</v>
      </c>
      <c r="DN17" s="205">
        <v>230.06980140429147</v>
      </c>
      <c r="DO17" s="206">
        <v>57.15488044820755</v>
      </c>
      <c r="DP17" s="205">
        <v>16.773438576716661</v>
      </c>
      <c r="DQ17" s="205">
        <v>204.94189780818849</v>
      </c>
      <c r="DR17" s="205">
        <v>126.97864402892415</v>
      </c>
      <c r="DS17" s="205">
        <v>4.0426569223104458</v>
      </c>
      <c r="DT17" s="205">
        <v>5.8997777360404058</v>
      </c>
      <c r="DU17" s="205">
        <v>124.98531680686291</v>
      </c>
      <c r="DV17" s="205">
        <v>1.1619992398342054</v>
      </c>
      <c r="DW17" s="205">
        <v>0.52218110094356907</v>
      </c>
      <c r="DX17" s="205">
        <v>53.11013636564482</v>
      </c>
      <c r="DY17" s="205">
        <v>51.05946082083431</v>
      </c>
      <c r="DZ17" s="205">
        <v>7.3950256606126699</v>
      </c>
      <c r="EA17" s="205">
        <v>6.5824100305137838</v>
      </c>
      <c r="EB17" s="205">
        <v>833.52274650171785</v>
      </c>
      <c r="EC17" s="205">
        <v>660.607825545634</v>
      </c>
      <c r="ED17" s="207">
        <v>4888</v>
      </c>
      <c r="EE17" s="186" t="s">
        <v>27</v>
      </c>
      <c r="EF17" s="228">
        <v>7</v>
      </c>
      <c r="EG17" s="205">
        <v>241.67236549142063</v>
      </c>
      <c r="EH17" s="206">
        <v>56.758578136711705</v>
      </c>
      <c r="EI17" s="205">
        <v>17.493071312228015</v>
      </c>
      <c r="EJ17" s="205">
        <v>202.7777229867975</v>
      </c>
      <c r="EK17" s="205">
        <v>121.19126693159812</v>
      </c>
      <c r="EL17" s="205">
        <v>4.2521022912189741</v>
      </c>
      <c r="EM17" s="205">
        <v>5.1642682253424912</v>
      </c>
      <c r="EN17" s="205">
        <v>123.77480607327739</v>
      </c>
      <c r="EO17" s="205">
        <v>1.1887926486526166</v>
      </c>
      <c r="EP17" s="205">
        <v>0.69397168705975365</v>
      </c>
      <c r="EQ17" s="205">
        <v>53.102785258961305</v>
      </c>
      <c r="ER17" s="205">
        <v>45.971589655772725</v>
      </c>
      <c r="ES17" s="205">
        <v>8.0768075139552202</v>
      </c>
      <c r="ET17" s="205">
        <v>6.656636080221241</v>
      </c>
      <c r="EU17" s="205">
        <v>832.01618615650591</v>
      </c>
      <c r="EV17" s="205">
        <v>647.10239880179699</v>
      </c>
      <c r="EW17" s="207">
        <v>4773</v>
      </c>
      <c r="EX17" s="186" t="s">
        <v>27</v>
      </c>
      <c r="EY17" s="228">
        <v>7</v>
      </c>
      <c r="EZ17" s="205">
        <v>243.65666632356954</v>
      </c>
      <c r="FA17" s="206">
        <v>57.10514279145238</v>
      </c>
      <c r="FB17" s="205">
        <v>17.083003945190214</v>
      </c>
      <c r="FC17" s="205">
        <v>198.82172531985748</v>
      </c>
      <c r="FD17" s="205">
        <v>119.09165105807652</v>
      </c>
      <c r="FE17" s="205">
        <v>4.3185587226697049</v>
      </c>
      <c r="FF17" s="205">
        <v>3.7765032239716909</v>
      </c>
      <c r="FG17" s="205">
        <v>146.06300665587548</v>
      </c>
      <c r="FH17" s="205">
        <v>0.49532866289888072</v>
      </c>
      <c r="FI17" s="205">
        <v>0.67703357980666934</v>
      </c>
      <c r="FJ17" s="205">
        <v>54.375073551622783</v>
      </c>
      <c r="FK17" s="205">
        <v>44.835423056636628</v>
      </c>
      <c r="FL17" s="205">
        <v>8.1884937928416974</v>
      </c>
      <c r="FM17" s="205">
        <v>5.47657437241606</v>
      </c>
      <c r="FN17" s="205">
        <v>846.85904226543335</v>
      </c>
      <c r="FO17" s="205">
        <v>660.3075187333161</v>
      </c>
      <c r="FP17" s="207">
        <v>4821</v>
      </c>
      <c r="FQ17" s="186" t="s">
        <v>27</v>
      </c>
      <c r="FR17" s="228">
        <v>7</v>
      </c>
      <c r="FS17" s="205">
        <v>242.63217047012637</v>
      </c>
      <c r="FT17" s="206">
        <v>60.787036752616345</v>
      </c>
      <c r="FU17" s="205">
        <v>16.891793071615126</v>
      </c>
      <c r="FV17" s="205">
        <v>205.62775513403025</v>
      </c>
      <c r="FW17" s="205">
        <v>126.28841629250827</v>
      </c>
      <c r="FX17" s="205">
        <v>3.9125974002320691</v>
      </c>
      <c r="FY17" s="205">
        <v>3.9373334010245613</v>
      </c>
      <c r="FZ17" s="205">
        <v>151.04226969085605</v>
      </c>
      <c r="GA17" s="205">
        <v>0.70041361640096633</v>
      </c>
      <c r="GB17" s="205">
        <v>0.65957987884319358</v>
      </c>
      <c r="GC17" s="205">
        <v>60.111788096582018</v>
      </c>
      <c r="GD17" s="205">
        <v>41.876560585446512</v>
      </c>
      <c r="GE17" s="205">
        <v>8.2412209524297406</v>
      </c>
      <c r="GF17" s="205">
        <v>3.6017941742071051</v>
      </c>
      <c r="GG17" s="205">
        <v>865.52369276430227</v>
      </c>
      <c r="GH17" s="205">
        <v>683.67855904679232</v>
      </c>
      <c r="GI17" s="207">
        <v>4995</v>
      </c>
      <c r="GJ17" s="6" t="s">
        <v>27</v>
      </c>
      <c r="GK17" s="17">
        <v>7</v>
      </c>
      <c r="GL17" s="69">
        <v>241.00001507860171</v>
      </c>
      <c r="GM17" s="69">
        <v>189.36313351524754</v>
      </c>
      <c r="GN17" s="69">
        <v>104.76765796997798</v>
      </c>
      <c r="GO17" s="69">
        <v>23.827878922245645</v>
      </c>
      <c r="GP17" s="69">
        <v>111.94009337708879</v>
      </c>
      <c r="GQ17" s="69">
        <v>120.98885580059748</v>
      </c>
      <c r="GR17" s="69">
        <v>791.88763466375929</v>
      </c>
      <c r="GS17" s="70"/>
      <c r="GU17" s="6" t="s">
        <v>27</v>
      </c>
      <c r="GV17" s="17">
        <v>7</v>
      </c>
      <c r="GW17" s="69">
        <v>205.50777196620874</v>
      </c>
      <c r="GX17" s="69">
        <v>186.80168680082772</v>
      </c>
      <c r="GY17" s="69">
        <v>112.96874545115965</v>
      </c>
      <c r="GZ17" s="69">
        <v>31.530618576458412</v>
      </c>
      <c r="HA17" s="69">
        <v>120.65382206919348</v>
      </c>
      <c r="HB17" s="69">
        <v>123.48865455036855</v>
      </c>
      <c r="HC17" s="69">
        <v>780.95129941421658</v>
      </c>
      <c r="HD17" s="70">
        <v>5062</v>
      </c>
      <c r="HE17" s="5"/>
      <c r="HF17" s="81" t="s">
        <v>27</v>
      </c>
      <c r="HG17" s="17">
        <v>7</v>
      </c>
      <c r="HH17" s="91">
        <v>203.82929718593908</v>
      </c>
      <c r="HI17" s="91">
        <v>194.145326176395</v>
      </c>
      <c r="HJ17" s="91">
        <v>125.92684911005774</v>
      </c>
      <c r="HK17" s="91">
        <v>30.685081785863307</v>
      </c>
      <c r="HL17" s="91">
        <v>125.46576504180324</v>
      </c>
      <c r="HM17" s="91">
        <v>125.59980046683033</v>
      </c>
      <c r="HN17" s="91">
        <v>805.65211976688875</v>
      </c>
      <c r="HO17" s="92">
        <v>5047</v>
      </c>
      <c r="HQ17" s="81" t="s">
        <v>27</v>
      </c>
      <c r="HR17" s="17">
        <v>7</v>
      </c>
      <c r="HS17" s="91">
        <v>207.72601689742152</v>
      </c>
      <c r="HT17" s="91">
        <v>204.94189780818849</v>
      </c>
      <c r="HU17" s="91">
        <v>126.97864402892415</v>
      </c>
      <c r="HV17" s="91">
        <v>26.715873235067463</v>
      </c>
      <c r="HW17" s="91">
        <v>126.14731604669703</v>
      </c>
      <c r="HX17" s="91">
        <v>118.66921397854904</v>
      </c>
      <c r="HY17" s="91">
        <v>811.17896199484767</v>
      </c>
      <c r="HZ17" s="92">
        <v>4888</v>
      </c>
      <c r="IB17" s="6" t="s">
        <v>27</v>
      </c>
      <c r="IC17" s="17">
        <v>7</v>
      </c>
      <c r="ID17" s="69">
        <v>218.07052775711412</v>
      </c>
      <c r="IE17" s="69">
        <v>202.7777229867975</v>
      </c>
      <c r="IF17" s="69">
        <v>121.19126693159812</v>
      </c>
      <c r="IG17" s="69">
        <v>26.909441828789433</v>
      </c>
      <c r="IH17" s="69">
        <v>124.96359872193047</v>
      </c>
      <c r="II17" s="69">
        <v>114.5017901959699</v>
      </c>
      <c r="IJ17" s="69">
        <v>808.41434842219962</v>
      </c>
      <c r="IK17" s="70">
        <v>4773</v>
      </c>
      <c r="IM17" s="6" t="s">
        <v>27</v>
      </c>
      <c r="IN17" s="17">
        <v>7</v>
      </c>
      <c r="IO17" s="69">
        <v>219.99571750558607</v>
      </c>
      <c r="IP17" s="69">
        <v>198.82172531985748</v>
      </c>
      <c r="IQ17" s="69">
        <v>119.09165105807652</v>
      </c>
      <c r="IR17" s="69">
        <v>25.178065891831608</v>
      </c>
      <c r="IS17" s="69">
        <v>146.55833531877454</v>
      </c>
      <c r="IT17" s="69">
        <v>113.55259835332309</v>
      </c>
      <c r="IU17" s="69">
        <v>823.19809344744942</v>
      </c>
      <c r="IV17" s="70">
        <v>4821</v>
      </c>
      <c r="IX17" s="6" t="s">
        <v>27</v>
      </c>
      <c r="IY17" s="17">
        <v>7</v>
      </c>
      <c r="IZ17" s="69">
        <v>219.6528459662313</v>
      </c>
      <c r="JA17" s="69">
        <v>205.62775513403025</v>
      </c>
      <c r="JB17" s="69">
        <v>126.28841629250827</v>
      </c>
      <c r="JC17" s="69">
        <v>24.741723872871844</v>
      </c>
      <c r="JD17" s="69">
        <v>151.74268330725644</v>
      </c>
      <c r="JE17" s="69">
        <v>114.49094368750771</v>
      </c>
      <c r="JF17" s="69">
        <v>842.5443682604058</v>
      </c>
      <c r="JG17" s="70">
        <v>4995</v>
      </c>
    </row>
    <row r="18" spans="1:267">
      <c r="A18" s="186" t="s">
        <v>28</v>
      </c>
      <c r="B18" s="186">
        <v>8</v>
      </c>
      <c r="C18" s="319">
        <v>242.79501033456199</v>
      </c>
      <c r="D18" s="319">
        <v>60.542754312448899</v>
      </c>
      <c r="E18" s="319">
        <v>18.025689028817801</v>
      </c>
      <c r="F18" s="319">
        <v>443.32853965742902</v>
      </c>
      <c r="G18" s="319">
        <v>232.17647133218199</v>
      </c>
      <c r="H18" s="319">
        <v>2.84342746109956</v>
      </c>
      <c r="I18" s="319">
        <v>7.1915733037720004</v>
      </c>
      <c r="J18" s="319">
        <v>0.94511022887082197</v>
      </c>
      <c r="K18" s="319">
        <v>31.9369248428814</v>
      </c>
      <c r="L18" s="319">
        <v>0.31017481501120697</v>
      </c>
      <c r="M18" s="319">
        <v>1.31781515691176</v>
      </c>
      <c r="N18" s="319">
        <v>26.045944137695301</v>
      </c>
      <c r="O18" s="319">
        <v>6.3038481515693903</v>
      </c>
      <c r="P18" s="319">
        <v>0.64526422623053203</v>
      </c>
      <c r="Q18" s="319">
        <v>1013.86579267703</v>
      </c>
      <c r="R18" s="319">
        <v>831.61353665492004</v>
      </c>
      <c r="S18" s="319">
        <v>4755</v>
      </c>
      <c r="U18" s="186" t="s">
        <v>28</v>
      </c>
      <c r="V18" s="228">
        <v>8</v>
      </c>
      <c r="W18" s="273">
        <v>245.43572904050541</v>
      </c>
      <c r="X18" s="273">
        <v>63.897561403680442</v>
      </c>
      <c r="Y18" s="273">
        <v>17.774587308444382</v>
      </c>
      <c r="Z18" s="273">
        <v>431.20131431813195</v>
      </c>
      <c r="AA18" s="273">
        <v>230.19089180304979</v>
      </c>
      <c r="AB18" s="273">
        <v>2.7425901657938043</v>
      </c>
      <c r="AC18" s="273">
        <v>7.1736253690689855</v>
      </c>
      <c r="AD18" s="273">
        <v>1.4006174330326471</v>
      </c>
      <c r="AE18" s="273">
        <v>33.889262638099375</v>
      </c>
      <c r="AF18" s="273">
        <v>0.40045179896831967</v>
      </c>
      <c r="AG18" s="273">
        <v>1.2245894885925768</v>
      </c>
      <c r="AH18" s="273">
        <v>24.131495374677979</v>
      </c>
      <c r="AI18" s="273">
        <v>5.9630459025334703</v>
      </c>
      <c r="AJ18" s="273">
        <v>0.63044212185348636</v>
      </c>
      <c r="AK18" s="273">
        <v>1002.158642762752</v>
      </c>
      <c r="AL18" s="273">
        <v>820.62047512592721</v>
      </c>
      <c r="AM18" s="273">
        <v>4814</v>
      </c>
      <c r="AN18" s="186" t="s">
        <v>28</v>
      </c>
      <c r="AO18" s="228">
        <v>8</v>
      </c>
      <c r="AP18" s="205">
        <v>237.36317339255453</v>
      </c>
      <c r="AQ18" s="206">
        <v>62.413641154310135</v>
      </c>
      <c r="AR18" s="205">
        <v>16.294738001413293</v>
      </c>
      <c r="AS18" s="205">
        <v>431.63540594272905</v>
      </c>
      <c r="AT18" s="205">
        <v>222.0425325601835</v>
      </c>
      <c r="AU18" s="205">
        <v>3.8301150212090125</v>
      </c>
      <c r="AV18" s="205">
        <v>6.4152142712973461</v>
      </c>
      <c r="AW18" s="205">
        <v>1.2338052213821968</v>
      </c>
      <c r="AX18" s="205">
        <v>29.395855109619571</v>
      </c>
      <c r="AY18" s="205">
        <v>0.68169222791321482</v>
      </c>
      <c r="AZ18" s="205">
        <v>0.93366755475917396</v>
      </c>
      <c r="BA18" s="205">
        <v>24.890321219970144</v>
      </c>
      <c r="BB18" s="205">
        <v>7.3177510967189283</v>
      </c>
      <c r="BC18" s="205">
        <v>0.24621879411252698</v>
      </c>
      <c r="BD18" s="205">
        <v>982.28049041386248</v>
      </c>
      <c r="BE18" s="205">
        <v>807.33095817561821</v>
      </c>
      <c r="BF18" s="207">
        <v>5026</v>
      </c>
      <c r="BG18" s="186" t="s">
        <v>28</v>
      </c>
      <c r="BH18" s="228">
        <v>8</v>
      </c>
      <c r="BI18" s="205">
        <v>218.70605965272702</v>
      </c>
      <c r="BJ18" s="206">
        <v>60.559180691439373</v>
      </c>
      <c r="BK18" s="205">
        <v>17.994560252059816</v>
      </c>
      <c r="BL18" s="205">
        <v>441.81480929913715</v>
      </c>
      <c r="BM18" s="205">
        <v>219.18806657519863</v>
      </c>
      <c r="BN18" s="205">
        <v>3.0878412733394098</v>
      </c>
      <c r="BO18" s="205">
        <v>5.625197282359629</v>
      </c>
      <c r="BP18" s="205">
        <v>1.1381867930655674</v>
      </c>
      <c r="BQ18" s="205">
        <v>31.797794089087745</v>
      </c>
      <c r="BR18" s="205">
        <v>0.8411321688441511</v>
      </c>
      <c r="BS18" s="205">
        <v>0.63638569901115449</v>
      </c>
      <c r="BT18" s="205">
        <v>25.839673622210331</v>
      </c>
      <c r="BU18" s="205">
        <v>7.3787484169164514</v>
      </c>
      <c r="BV18" s="205">
        <v>0.39656016262014643</v>
      </c>
      <c r="BW18" s="205">
        <v>974.44501528657736</v>
      </c>
      <c r="BX18" s="205">
        <v>816.29813632528953</v>
      </c>
      <c r="BY18" s="207">
        <v>5142</v>
      </c>
      <c r="BZ18" s="186" t="s">
        <v>28</v>
      </c>
      <c r="CA18" s="228">
        <v>8</v>
      </c>
      <c r="CB18" s="205">
        <v>220.86620707410242</v>
      </c>
      <c r="CC18" s="206">
        <v>66.169193761555334</v>
      </c>
      <c r="CD18" s="205">
        <v>20.376582787360942</v>
      </c>
      <c r="CE18" s="205">
        <v>431.43831746188101</v>
      </c>
      <c r="CF18" s="205">
        <v>211.17693580520174</v>
      </c>
      <c r="CG18" s="205">
        <v>1.923747278960485</v>
      </c>
      <c r="CH18" s="205">
        <v>4.629104316526119</v>
      </c>
      <c r="CI18" s="205">
        <v>1.4518062380101038</v>
      </c>
      <c r="CJ18" s="205">
        <v>38.294319739559832</v>
      </c>
      <c r="CK18" s="205">
        <v>0.91842498075451784</v>
      </c>
      <c r="CL18" s="205">
        <v>0.93057835639803033</v>
      </c>
      <c r="CM18" s="205">
        <v>26.004499526060208</v>
      </c>
      <c r="CN18" s="205">
        <v>7.6723338286313947</v>
      </c>
      <c r="CO18" s="205">
        <v>0.51125406532766049</v>
      </c>
      <c r="CP18" s="205">
        <v>966.19411145877439</v>
      </c>
      <c r="CQ18" s="205">
        <v>811.49709814622736</v>
      </c>
      <c r="CR18" s="207">
        <v>5171</v>
      </c>
      <c r="CS18" s="186" t="s">
        <v>28</v>
      </c>
      <c r="CT18" s="228">
        <v>8</v>
      </c>
      <c r="CU18" s="205">
        <v>226.94280337116885</v>
      </c>
      <c r="CV18" s="206">
        <v>71.014064492174654</v>
      </c>
      <c r="CW18" s="205">
        <v>18.2270226157213</v>
      </c>
      <c r="CX18" s="205">
        <v>428.51746324900199</v>
      </c>
      <c r="CY18" s="205">
        <v>218.33326108532631</v>
      </c>
      <c r="CZ18" s="205">
        <v>3.7993873481835179</v>
      </c>
      <c r="DA18" s="205">
        <v>4.4732524816178953</v>
      </c>
      <c r="DB18" s="205">
        <v>1.1414108707452437</v>
      </c>
      <c r="DC18" s="205">
        <v>39.078564313576663</v>
      </c>
      <c r="DD18" s="205">
        <v>0.67639310950454279</v>
      </c>
      <c r="DE18" s="205">
        <v>1.1257555729584294</v>
      </c>
      <c r="DF18" s="205">
        <v>23.228991241102779</v>
      </c>
      <c r="DG18" s="205">
        <v>7.6565885850950641</v>
      </c>
      <c r="DH18" s="205">
        <v>0.46162610999577741</v>
      </c>
      <c r="DI18" s="205">
        <v>973.6625199539983</v>
      </c>
      <c r="DJ18" s="205">
        <v>817.733781075004</v>
      </c>
      <c r="DK18" s="207">
        <v>5148</v>
      </c>
      <c r="DL18" s="186" t="s">
        <v>28</v>
      </c>
      <c r="DM18" s="228">
        <v>8</v>
      </c>
      <c r="DN18" s="205">
        <v>216.04691994775865</v>
      </c>
      <c r="DO18" s="206">
        <v>67.338387694200733</v>
      </c>
      <c r="DP18" s="205">
        <v>17.035758196320295</v>
      </c>
      <c r="DQ18" s="205">
        <v>438.40101864169742</v>
      </c>
      <c r="DR18" s="205">
        <v>234.17161761464996</v>
      </c>
      <c r="DS18" s="205">
        <v>3.9878626600979983</v>
      </c>
      <c r="DT18" s="205">
        <v>6.3243894721083906</v>
      </c>
      <c r="DU18" s="205">
        <v>1.3737421733817934</v>
      </c>
      <c r="DV18" s="205">
        <v>35.157382114382571</v>
      </c>
      <c r="DW18" s="205">
        <v>0.77855497511427729</v>
      </c>
      <c r="DX18" s="205">
        <v>1.3390822598491536</v>
      </c>
      <c r="DY18" s="205">
        <v>23.111465594115451</v>
      </c>
      <c r="DZ18" s="205">
        <v>6.9589174450826858</v>
      </c>
      <c r="EA18" s="205">
        <v>0.57634803637870935</v>
      </c>
      <c r="EB18" s="205">
        <v>985.26305913093722</v>
      </c>
      <c r="EC18" s="205">
        <v>836.55452687737932</v>
      </c>
      <c r="ED18" s="207">
        <v>5118</v>
      </c>
      <c r="EE18" s="186" t="s">
        <v>28</v>
      </c>
      <c r="EF18" s="228">
        <v>8</v>
      </c>
      <c r="EG18" s="205">
        <v>223.64079941985801</v>
      </c>
      <c r="EH18" s="206">
        <v>67.453159834586145</v>
      </c>
      <c r="EI18" s="205">
        <v>18.636187690523382</v>
      </c>
      <c r="EJ18" s="205">
        <v>458.3769995171927</v>
      </c>
      <c r="EK18" s="205">
        <v>230.67479423447062</v>
      </c>
      <c r="EL18" s="205">
        <v>4.141486265506181</v>
      </c>
      <c r="EM18" s="205">
        <v>6.5501024935064036</v>
      </c>
      <c r="EN18" s="205">
        <v>1.3438237296082201</v>
      </c>
      <c r="EO18" s="205">
        <v>32.363120719007547</v>
      </c>
      <c r="EP18" s="205">
        <v>0.82704775874231573</v>
      </c>
      <c r="EQ18" s="205">
        <v>1.4655312511785097</v>
      </c>
      <c r="ER18" s="205">
        <v>25.601076712196555</v>
      </c>
      <c r="ES18" s="205">
        <v>8.2594145072942045</v>
      </c>
      <c r="ET18" s="205">
        <v>0.62028319930937359</v>
      </c>
      <c r="EU18" s="205">
        <v>1012.5006674983939</v>
      </c>
      <c r="EV18" s="205">
        <v>856.31302791312203</v>
      </c>
      <c r="EW18" s="207">
        <v>5085</v>
      </c>
      <c r="EX18" s="186" t="s">
        <v>28</v>
      </c>
      <c r="EY18" s="228">
        <v>8</v>
      </c>
      <c r="EZ18" s="205">
        <v>239.12649645804308</v>
      </c>
      <c r="FA18" s="206">
        <v>68.826222633299295</v>
      </c>
      <c r="FB18" s="205">
        <v>18.701720542148873</v>
      </c>
      <c r="FC18" s="205">
        <v>473.01840959922208</v>
      </c>
      <c r="FD18" s="205">
        <v>232.12306594113275</v>
      </c>
      <c r="FE18" s="205">
        <v>4.1294263420322563</v>
      </c>
      <c r="FF18" s="205">
        <v>5.9553870680667762</v>
      </c>
      <c r="FG18" s="205">
        <v>1.3268402536661086</v>
      </c>
      <c r="FH18" s="205">
        <v>34.874421594314626</v>
      </c>
      <c r="FI18" s="205">
        <v>0.82931946184673944</v>
      </c>
      <c r="FJ18" s="205">
        <v>1.2216066214275039</v>
      </c>
      <c r="FK18" s="205">
        <v>25.869970710220418</v>
      </c>
      <c r="FL18" s="205">
        <v>7.8371341630129363</v>
      </c>
      <c r="FM18" s="205">
        <v>0.70999255756876956</v>
      </c>
      <c r="FN18" s="205">
        <v>1045.7237913127028</v>
      </c>
      <c r="FO18" s="205">
        <v>875.42351748795909</v>
      </c>
      <c r="FP18" s="207">
        <v>5122</v>
      </c>
      <c r="FQ18" s="186" t="s">
        <v>28</v>
      </c>
      <c r="FR18" s="228">
        <v>8</v>
      </c>
      <c r="FS18" s="205">
        <v>256.72200506449019</v>
      </c>
      <c r="FT18" s="206">
        <v>73.809976308999325</v>
      </c>
      <c r="FU18" s="205">
        <v>20.485887519946409</v>
      </c>
      <c r="FV18" s="205">
        <v>451.81994494995536</v>
      </c>
      <c r="FW18" s="205">
        <v>229.27460101588943</v>
      </c>
      <c r="FX18" s="205">
        <v>3.3085030534192184</v>
      </c>
      <c r="FY18" s="205">
        <v>6.7157836723300477</v>
      </c>
      <c r="FZ18" s="205">
        <v>2.1587814830742134</v>
      </c>
      <c r="GA18" s="205">
        <v>39.94274102518235</v>
      </c>
      <c r="GB18" s="205">
        <v>1.1056259806759654</v>
      </c>
      <c r="GC18" s="205">
        <v>1.2763174648936952</v>
      </c>
      <c r="GD18" s="205">
        <v>26.095674955187341</v>
      </c>
      <c r="GE18" s="205">
        <v>7.5633134123941907</v>
      </c>
      <c r="GF18" s="205">
        <v>0.48997712949127992</v>
      </c>
      <c r="GG18" s="205">
        <v>1046.9591567269299</v>
      </c>
      <c r="GH18" s="205">
        <v>864.04712797143895</v>
      </c>
      <c r="GI18" s="207">
        <v>5447</v>
      </c>
      <c r="GJ18" s="6" t="s">
        <v>28</v>
      </c>
      <c r="GK18" s="17">
        <v>8</v>
      </c>
      <c r="GL18" s="69">
        <v>209.17162544465688</v>
      </c>
      <c r="GM18" s="69">
        <v>441.79488559939222</v>
      </c>
      <c r="GN18" s="69">
        <v>219.1781822591137</v>
      </c>
      <c r="GO18" s="69">
        <v>26.706394424908044</v>
      </c>
      <c r="GP18" s="69">
        <v>32.934495629554057</v>
      </c>
      <c r="GQ18" s="69">
        <v>35.090917568472875</v>
      </c>
      <c r="GR18" s="69">
        <v>964.87650092609795</v>
      </c>
      <c r="GS18" s="70"/>
      <c r="GU18" s="6" t="s">
        <v>28</v>
      </c>
      <c r="GV18" s="17">
        <v>8</v>
      </c>
      <c r="GW18" s="69">
        <v>200.66124228187437</v>
      </c>
      <c r="GX18" s="69">
        <v>431.41921845892449</v>
      </c>
      <c r="GY18" s="69">
        <v>211.16758737981147</v>
      </c>
      <c r="GZ18" s="69">
        <v>26.928242264933925</v>
      </c>
      <c r="HA18" s="69">
        <v>39.744366487634004</v>
      </c>
      <c r="HB18" s="69">
        <v>36.03549545959374</v>
      </c>
      <c r="HC18" s="69">
        <v>945.95615233277192</v>
      </c>
      <c r="HD18" s="70">
        <v>5171</v>
      </c>
      <c r="HE18" s="5"/>
      <c r="HF18" s="81" t="s">
        <v>28</v>
      </c>
      <c r="HG18" s="17">
        <v>8</v>
      </c>
      <c r="HH18" s="91">
        <v>206.55299698414328</v>
      </c>
      <c r="HI18" s="91">
        <v>428.51746324900199</v>
      </c>
      <c r="HJ18" s="91">
        <v>218.33326108532631</v>
      </c>
      <c r="HK18" s="91">
        <v>26.499662445522723</v>
      </c>
      <c r="HL18" s="91">
        <v>40.219975184321861</v>
      </c>
      <c r="HM18" s="91">
        <v>33.149354618656574</v>
      </c>
      <c r="HN18" s="91">
        <v>953.27271356697281</v>
      </c>
      <c r="HO18" s="92">
        <v>5148</v>
      </c>
      <c r="HQ18" s="81" t="s">
        <v>28</v>
      </c>
      <c r="HR18" s="17">
        <v>8</v>
      </c>
      <c r="HS18" s="91">
        <v>196.78174338546447</v>
      </c>
      <c r="HT18" s="91">
        <v>438.40101864169742</v>
      </c>
      <c r="HU18" s="91">
        <v>234.17161761464996</v>
      </c>
      <c r="HV18" s="91">
        <v>27.348010328526673</v>
      </c>
      <c r="HW18" s="91">
        <v>36.531124287764314</v>
      </c>
      <c r="HX18" s="91">
        <v>32.764368310540263</v>
      </c>
      <c r="HY18" s="91">
        <v>965.99788256864304</v>
      </c>
      <c r="HZ18" s="92">
        <v>5118</v>
      </c>
      <c r="IB18" s="6" t="s">
        <v>28</v>
      </c>
      <c r="IC18" s="17">
        <v>8</v>
      </c>
      <c r="ID18" s="69">
        <v>203.72589716429647</v>
      </c>
      <c r="IE18" s="69">
        <v>458.3769995171927</v>
      </c>
      <c r="IF18" s="69">
        <v>230.67479423447062</v>
      </c>
      <c r="IG18" s="69">
        <v>29.327776449535989</v>
      </c>
      <c r="IH18" s="69">
        <v>33.706944448615751</v>
      </c>
      <c r="II18" s="69">
        <v>36.773353428720995</v>
      </c>
      <c r="IJ18" s="69">
        <v>992.58576524283239</v>
      </c>
      <c r="IK18" s="70">
        <v>5085</v>
      </c>
      <c r="IM18" s="6" t="s">
        <v>28</v>
      </c>
      <c r="IN18" s="17">
        <v>8</v>
      </c>
      <c r="IO18" s="69">
        <v>217.47511791804587</v>
      </c>
      <c r="IP18" s="69">
        <v>473.01840959922208</v>
      </c>
      <c r="IQ18" s="69">
        <v>232.12306594113275</v>
      </c>
      <c r="IR18" s="69">
        <v>28.786533952247904</v>
      </c>
      <c r="IS18" s="69">
        <v>36.201261847980746</v>
      </c>
      <c r="IT18" s="69">
        <v>36.468023514076378</v>
      </c>
      <c r="IU18" s="69">
        <v>1024.0724127727058</v>
      </c>
      <c r="IV18" s="70">
        <v>5122</v>
      </c>
      <c r="IX18" s="6" t="s">
        <v>28</v>
      </c>
      <c r="IY18" s="17">
        <v>8</v>
      </c>
      <c r="IZ18" s="69">
        <v>233.52931170832917</v>
      </c>
      <c r="JA18" s="69">
        <v>451.81994494995536</v>
      </c>
      <c r="JB18" s="69">
        <v>229.27460101588943</v>
      </c>
      <c r="JC18" s="69">
        <v>30.510174245695655</v>
      </c>
      <c r="JD18" s="69">
        <v>42.101522508256572</v>
      </c>
      <c r="JE18" s="69">
        <v>36.530908942642483</v>
      </c>
      <c r="JF18" s="69">
        <v>1023.7664633707686</v>
      </c>
      <c r="JG18" s="70">
        <v>5447</v>
      </c>
    </row>
    <row r="19" spans="1:267">
      <c r="A19" s="186" t="s">
        <v>29</v>
      </c>
      <c r="B19" s="186">
        <v>9</v>
      </c>
      <c r="C19" s="319">
        <v>268.80260642553401</v>
      </c>
      <c r="D19" s="319">
        <v>77.2906753289829</v>
      </c>
      <c r="E19" s="319">
        <v>16.301791430362599</v>
      </c>
      <c r="F19" s="319">
        <v>443.77985342591501</v>
      </c>
      <c r="G19" s="319">
        <v>218.79298777147699</v>
      </c>
      <c r="H19" s="319">
        <v>3.7722391117869201</v>
      </c>
      <c r="I19" s="319">
        <v>10.7531272369588</v>
      </c>
      <c r="J19" s="319">
        <v>0.42137698735279999</v>
      </c>
      <c r="K19" s="319">
        <v>36.169983519073497</v>
      </c>
      <c r="L19" s="319">
        <v>0.73927649549725005</v>
      </c>
      <c r="M19" s="319">
        <v>0.42670515941790299</v>
      </c>
      <c r="N19" s="319">
        <v>8.0625660815044693</v>
      </c>
      <c r="O19" s="319">
        <v>7.2365692202422203</v>
      </c>
      <c r="P19" s="319">
        <v>0.238568497022875</v>
      </c>
      <c r="Q19" s="319">
        <v>1015.49765136215</v>
      </c>
      <c r="R19" s="319">
        <v>823.98572026559395</v>
      </c>
      <c r="S19" s="319">
        <v>2757</v>
      </c>
      <c r="U19" s="186" t="s">
        <v>29</v>
      </c>
      <c r="V19" s="228">
        <v>9</v>
      </c>
      <c r="W19" s="273">
        <v>285.61549767423327</v>
      </c>
      <c r="X19" s="273">
        <v>67.591478351495425</v>
      </c>
      <c r="Y19" s="273">
        <v>18.052695616933704</v>
      </c>
      <c r="Z19" s="273">
        <v>457.67660868019982</v>
      </c>
      <c r="AA19" s="273">
        <v>229.64619848515903</v>
      </c>
      <c r="AB19" s="273">
        <v>4.308624412275976</v>
      </c>
      <c r="AC19" s="273">
        <v>8.4573033860492277</v>
      </c>
      <c r="AD19" s="273">
        <v>4.002076509202019E-2</v>
      </c>
      <c r="AE19" s="273">
        <v>37.733002036569921</v>
      </c>
      <c r="AF19" s="273">
        <v>0.98692602642171323</v>
      </c>
      <c r="AG19" s="273">
        <v>0.68534988059938995</v>
      </c>
      <c r="AH19" s="273">
        <v>6.5312778595104035</v>
      </c>
      <c r="AI19" s="273">
        <v>5.9203735017305972</v>
      </c>
      <c r="AJ19" s="273">
        <v>0.31403651949692463</v>
      </c>
      <c r="AK19" s="273">
        <v>1055.9679148442722</v>
      </c>
      <c r="AL19" s="273">
        <v>837.94389552153416</v>
      </c>
      <c r="AM19" s="273">
        <v>2623</v>
      </c>
      <c r="AN19" s="186" t="s">
        <v>29</v>
      </c>
      <c r="AO19" s="228">
        <v>9</v>
      </c>
      <c r="AP19" s="205">
        <v>294.41073886860858</v>
      </c>
      <c r="AQ19" s="206">
        <v>68.355249592895703</v>
      </c>
      <c r="AR19" s="205">
        <v>20.303938341411186</v>
      </c>
      <c r="AS19" s="205">
        <v>451.35538617081249</v>
      </c>
      <c r="AT19" s="205">
        <v>230.14362119990312</v>
      </c>
      <c r="AU19" s="205">
        <v>6.2625481413937338</v>
      </c>
      <c r="AV19" s="205">
        <v>11.475158316795955</v>
      </c>
      <c r="AW19" s="205">
        <v>0.19391101458925364</v>
      </c>
      <c r="AX19" s="205">
        <v>39.286043662061239</v>
      </c>
      <c r="AY19" s="205">
        <v>0.96392609400518892</v>
      </c>
      <c r="AZ19" s="205">
        <v>1.1647631053520466</v>
      </c>
      <c r="BA19" s="205">
        <v>5.8757553358844667</v>
      </c>
      <c r="BB19" s="205">
        <v>6.1229025218134971</v>
      </c>
      <c r="BC19" s="205">
        <v>0.47673357646440029</v>
      </c>
      <c r="BD19" s="205">
        <v>1068.0354263490951</v>
      </c>
      <c r="BE19" s="205">
        <v>841.9799370733823</v>
      </c>
      <c r="BF19" s="207">
        <v>2849</v>
      </c>
      <c r="BG19" s="186" t="s">
        <v>29</v>
      </c>
      <c r="BH19" s="228">
        <v>9</v>
      </c>
      <c r="BI19" s="205">
        <v>252.17868022828765</v>
      </c>
      <c r="BJ19" s="206">
        <v>77.182588996604011</v>
      </c>
      <c r="BK19" s="205">
        <v>20.793999378305429</v>
      </c>
      <c r="BL19" s="205">
        <v>431.5489965360461</v>
      </c>
      <c r="BM19" s="205">
        <v>225.76661277938453</v>
      </c>
      <c r="BN19" s="205">
        <v>5.7367559807516857</v>
      </c>
      <c r="BO19" s="205">
        <v>11.892709920133335</v>
      </c>
      <c r="BP19" s="205">
        <v>0.17176102232578602</v>
      </c>
      <c r="BQ19" s="205">
        <v>42.709441556232491</v>
      </c>
      <c r="BR19" s="205">
        <v>0.60516962569180965</v>
      </c>
      <c r="BS19" s="205">
        <v>0.91021237144983413</v>
      </c>
      <c r="BT19" s="205">
        <v>7.0806540905666617</v>
      </c>
      <c r="BU19" s="205">
        <v>6.461293586555624</v>
      </c>
      <c r="BV19" s="205">
        <v>0.5739309073951202</v>
      </c>
      <c r="BW19" s="205">
        <v>1006.4302179831261</v>
      </c>
      <c r="BX19" s="205">
        <v>831.43412675144248</v>
      </c>
      <c r="BY19" s="207">
        <v>2948</v>
      </c>
      <c r="BZ19" s="186" t="s">
        <v>29</v>
      </c>
      <c r="CA19" s="228">
        <v>9</v>
      </c>
      <c r="CB19" s="205">
        <v>219.39283370925719</v>
      </c>
      <c r="CC19" s="206">
        <v>75.462167108875008</v>
      </c>
      <c r="CD19" s="205">
        <v>20.151412380457675</v>
      </c>
      <c r="CE19" s="205">
        <v>439.58267511619397</v>
      </c>
      <c r="CF19" s="205">
        <v>227.28611786540756</v>
      </c>
      <c r="CG19" s="205">
        <v>4.3986292757471173</v>
      </c>
      <c r="CH19" s="205">
        <v>7.2456447613006389</v>
      </c>
      <c r="CI19" s="205">
        <v>0.30147709189680127</v>
      </c>
      <c r="CJ19" s="205">
        <v>46.607884286156121</v>
      </c>
      <c r="CK19" s="205">
        <v>0.7724536224639682</v>
      </c>
      <c r="CL19" s="205">
        <v>1.00940296348907</v>
      </c>
      <c r="CM19" s="205">
        <v>6.57943805088658</v>
      </c>
      <c r="CN19" s="205">
        <v>7.2066188211867548</v>
      </c>
      <c r="CO19" s="205">
        <v>0.58790544896742825</v>
      </c>
      <c r="CP19" s="205">
        <v>981.12249339341088</v>
      </c>
      <c r="CQ19" s="205">
        <v>837.19182679302878</v>
      </c>
      <c r="CR19" s="207">
        <v>3064</v>
      </c>
      <c r="CS19" s="186" t="s">
        <v>29</v>
      </c>
      <c r="CT19" s="228">
        <v>9</v>
      </c>
      <c r="CU19" s="205">
        <v>235.46444572527648</v>
      </c>
      <c r="CV19" s="206">
        <v>79.09262765635961</v>
      </c>
      <c r="CW19" s="205">
        <v>19.819252629848894</v>
      </c>
      <c r="CX19" s="205">
        <v>442.59847783447384</v>
      </c>
      <c r="CY19" s="205">
        <v>234.95272760269808</v>
      </c>
      <c r="CZ19" s="205">
        <v>3.1381620493291744</v>
      </c>
      <c r="DA19" s="205">
        <v>9.6159823767590851</v>
      </c>
      <c r="DB19" s="205">
        <v>0.43880603901717985</v>
      </c>
      <c r="DC19" s="205">
        <v>40.676008892696927</v>
      </c>
      <c r="DD19" s="205">
        <v>0.73881843461446339</v>
      </c>
      <c r="DE19" s="205">
        <v>1.3892899208687635</v>
      </c>
      <c r="DF19" s="205">
        <v>7.9446605740902552</v>
      </c>
      <c r="DG19" s="205">
        <v>8.1167605222156016</v>
      </c>
      <c r="DH19" s="205">
        <v>0.49984090164878708</v>
      </c>
      <c r="DI19" s="205">
        <v>1005.3932335035375</v>
      </c>
      <c r="DJ19" s="205">
        <v>849.02141543462062</v>
      </c>
      <c r="DK19" s="207">
        <v>3182</v>
      </c>
      <c r="DL19" s="186" t="s">
        <v>29</v>
      </c>
      <c r="DM19" s="228">
        <v>9</v>
      </c>
      <c r="DN19" s="205">
        <v>247.53233293277481</v>
      </c>
      <c r="DO19" s="206">
        <v>82.391243391626588</v>
      </c>
      <c r="DP19" s="205">
        <v>20.610141374038939</v>
      </c>
      <c r="DQ19" s="205">
        <v>453.20051396639246</v>
      </c>
      <c r="DR19" s="205">
        <v>242.7605670099193</v>
      </c>
      <c r="DS19" s="205">
        <v>5.1166056193502385</v>
      </c>
      <c r="DT19" s="205">
        <v>14.587109822585703</v>
      </c>
      <c r="DU19" s="205">
        <v>0.23124044595382359</v>
      </c>
      <c r="DV19" s="205">
        <v>34.702898670841535</v>
      </c>
      <c r="DW19" s="205">
        <v>0.69060013603527104</v>
      </c>
      <c r="DX19" s="205">
        <v>0.81971599265238737</v>
      </c>
      <c r="DY19" s="205">
        <v>9.0915505826753922</v>
      </c>
      <c r="DZ19" s="205">
        <v>7.6030536867280825</v>
      </c>
      <c r="EA19" s="205">
        <v>0.36269227808226734</v>
      </c>
      <c r="EB19" s="205">
        <v>1037.3090225180304</v>
      </c>
      <c r="EC19" s="205">
        <v>872.16793297688218</v>
      </c>
      <c r="ED19" s="207">
        <v>3215</v>
      </c>
      <c r="EE19" s="186" t="s">
        <v>29</v>
      </c>
      <c r="EF19" s="228">
        <v>9</v>
      </c>
      <c r="EG19" s="205">
        <v>246.04305709151959</v>
      </c>
      <c r="EH19" s="206">
        <v>78.281886189213964</v>
      </c>
      <c r="EI19" s="205">
        <v>21.148401501940693</v>
      </c>
      <c r="EJ19" s="205">
        <v>464.38405275267718</v>
      </c>
      <c r="EK19" s="205">
        <v>252.59848507807493</v>
      </c>
      <c r="EL19" s="205">
        <v>6.8456412534006397</v>
      </c>
      <c r="EM19" s="205">
        <v>12.097163827526256</v>
      </c>
      <c r="EN19" s="205">
        <v>0.10754817164415292</v>
      </c>
      <c r="EO19" s="205">
        <v>34.795583501589633</v>
      </c>
      <c r="EP19" s="205">
        <v>0.70615123786791067</v>
      </c>
      <c r="EQ19" s="205">
        <v>0.57183808547266302</v>
      </c>
      <c r="ER19" s="205">
        <v>7.4017321120391992</v>
      </c>
      <c r="ES19" s="205">
        <v>7.1285104137454649</v>
      </c>
      <c r="ET19" s="205">
        <v>0.38111632182370137</v>
      </c>
      <c r="EU19" s="205">
        <v>1054.2092813493221</v>
      </c>
      <c r="EV19" s="205">
        <v>886.44811044701646</v>
      </c>
      <c r="EW19" s="207">
        <v>3205</v>
      </c>
      <c r="EX19" s="186" t="s">
        <v>29</v>
      </c>
      <c r="EY19" s="228">
        <v>9</v>
      </c>
      <c r="EZ19" s="205">
        <v>238.97585517171041</v>
      </c>
      <c r="FA19" s="206">
        <v>76.504801773175529</v>
      </c>
      <c r="FB19" s="205">
        <v>21.3205899816449</v>
      </c>
      <c r="FC19" s="205">
        <v>465.9257782947293</v>
      </c>
      <c r="FD19" s="205">
        <v>253.69434498764062</v>
      </c>
      <c r="FE19" s="205">
        <v>4.2831998179310853</v>
      </c>
      <c r="FF19" s="205">
        <v>9.4650450894067344</v>
      </c>
      <c r="FG19" s="205">
        <v>8.3450306976257507E-2</v>
      </c>
      <c r="FH19" s="205">
        <v>39.385948579237279</v>
      </c>
      <c r="FI19" s="205">
        <v>0.38927065661618721</v>
      </c>
      <c r="FJ19" s="205">
        <v>0.72074936821246494</v>
      </c>
      <c r="FK19" s="205">
        <v>6.8774243610108474</v>
      </c>
      <c r="FL19" s="205">
        <v>5.7098328809667684</v>
      </c>
      <c r="FM19" s="205">
        <v>0.45351545305573704</v>
      </c>
      <c r="FN19" s="205">
        <v>1047.2850049491385</v>
      </c>
      <c r="FO19" s="205">
        <v>884.81395155060375</v>
      </c>
      <c r="FP19" s="207">
        <v>3169</v>
      </c>
      <c r="FQ19" s="186" t="s">
        <v>29</v>
      </c>
      <c r="FR19" s="228">
        <v>9</v>
      </c>
      <c r="FS19" s="205">
        <v>247.83400888798747</v>
      </c>
      <c r="FT19" s="206">
        <v>76.975615817869155</v>
      </c>
      <c r="FU19" s="205">
        <v>22.810493119917599</v>
      </c>
      <c r="FV19" s="205">
        <v>460.83359436375423</v>
      </c>
      <c r="FW19" s="205">
        <v>243.70123112556334</v>
      </c>
      <c r="FX19" s="205">
        <v>4.4345342942579791</v>
      </c>
      <c r="FY19" s="205">
        <v>14.749636414787894</v>
      </c>
      <c r="FZ19" s="205">
        <v>6.3660727974218012E-2</v>
      </c>
      <c r="GA19" s="205">
        <v>43.762198585963873</v>
      </c>
      <c r="GB19" s="205">
        <v>0.38497747328804582</v>
      </c>
      <c r="GC19" s="205">
        <v>0.6185205467539665</v>
      </c>
      <c r="GD19" s="205">
        <v>6.4947818238126294</v>
      </c>
      <c r="GE19" s="205">
        <v>6.1078937100047659</v>
      </c>
      <c r="GF19" s="205">
        <v>0.55412825577978242</v>
      </c>
      <c r="GG19" s="205">
        <v>1052.349659329846</v>
      </c>
      <c r="GH19" s="205">
        <v>881.49126625972769</v>
      </c>
      <c r="GI19" s="207">
        <v>3296</v>
      </c>
      <c r="GJ19" s="6" t="s">
        <v>29</v>
      </c>
      <c r="GK19" s="17">
        <v>9</v>
      </c>
      <c r="GL19" s="69">
        <v>243.63541116080992</v>
      </c>
      <c r="GM19" s="69">
        <v>431.53426470333375</v>
      </c>
      <c r="GN19" s="69">
        <v>225.75890576118221</v>
      </c>
      <c r="GO19" s="69">
        <v>38.422153613383635</v>
      </c>
      <c r="GP19" s="69">
        <v>42.879738738512387</v>
      </c>
      <c r="GQ19" s="69">
        <v>15.630726975700465</v>
      </c>
      <c r="GR19" s="69">
        <v>997.86120095292256</v>
      </c>
      <c r="GS19" s="70"/>
      <c r="GU19" s="6" t="s">
        <v>29</v>
      </c>
      <c r="GV19" s="17">
        <v>9</v>
      </c>
      <c r="GW19" s="69">
        <v>200.6655278797775</v>
      </c>
      <c r="GX19" s="69">
        <v>439.5679569277321</v>
      </c>
      <c r="GY19" s="69">
        <v>227.27850782955565</v>
      </c>
      <c r="GZ19" s="69">
        <v>31.794621828449749</v>
      </c>
      <c r="HA19" s="69">
        <v>46.90779075013598</v>
      </c>
      <c r="HB19" s="69">
        <v>16.155277974875947</v>
      </c>
      <c r="HC19" s="69">
        <v>962.36968319052698</v>
      </c>
      <c r="HD19" s="70">
        <v>3064</v>
      </c>
      <c r="HE19" s="5"/>
      <c r="HF19" s="81" t="s">
        <v>29</v>
      </c>
      <c r="HG19" s="17">
        <v>9</v>
      </c>
      <c r="HH19" s="91">
        <v>215.11026272144264</v>
      </c>
      <c r="HI19" s="91">
        <v>442.59847783447384</v>
      </c>
      <c r="HJ19" s="91">
        <v>234.95272760269808</v>
      </c>
      <c r="HK19" s="91">
        <v>32.573397055937079</v>
      </c>
      <c r="HL19" s="91">
        <v>41.114814931714044</v>
      </c>
      <c r="HM19" s="91">
        <v>18.689370353437862</v>
      </c>
      <c r="HN19" s="91">
        <v>985.03905049970365</v>
      </c>
      <c r="HO19" s="92">
        <v>3182</v>
      </c>
      <c r="HQ19" s="81" t="s">
        <v>29</v>
      </c>
      <c r="HR19" s="17">
        <v>9</v>
      </c>
      <c r="HS19" s="91">
        <v>226.21959201767811</v>
      </c>
      <c r="HT19" s="91">
        <v>453.20051396639246</v>
      </c>
      <c r="HU19" s="91">
        <v>242.7605670099193</v>
      </c>
      <c r="HV19" s="91">
        <v>40.313856815974844</v>
      </c>
      <c r="HW19" s="91">
        <v>34.9341391167954</v>
      </c>
      <c r="HX19" s="91">
        <v>18.567612676173365</v>
      </c>
      <c r="HY19" s="91">
        <v>1015.9962816029335</v>
      </c>
      <c r="HZ19" s="92">
        <v>3215</v>
      </c>
      <c r="IB19" s="6" t="s">
        <v>29</v>
      </c>
      <c r="IC19" s="17">
        <v>9</v>
      </c>
      <c r="ID19" s="69">
        <v>224.60388917886885</v>
      </c>
      <c r="IE19" s="69">
        <v>464.38405275267718</v>
      </c>
      <c r="IF19" s="69">
        <v>252.59848507807493</v>
      </c>
      <c r="IG19" s="69">
        <v>40.091206582867585</v>
      </c>
      <c r="IH19" s="69">
        <v>34.903131673233723</v>
      </c>
      <c r="II19" s="69">
        <v>16.18934817094885</v>
      </c>
      <c r="IJ19" s="69">
        <v>1032.7701134366712</v>
      </c>
      <c r="IK19" s="70">
        <v>3205</v>
      </c>
      <c r="IM19" s="6" t="s">
        <v>29</v>
      </c>
      <c r="IN19" s="17">
        <v>9</v>
      </c>
      <c r="IO19" s="69">
        <v>218.38444322920736</v>
      </c>
      <c r="IP19" s="69">
        <v>465.9257782947293</v>
      </c>
      <c r="IQ19" s="69">
        <v>253.69434498764062</v>
      </c>
      <c r="IR19" s="69">
        <v>35.068834888982728</v>
      </c>
      <c r="IS19" s="69">
        <v>39.469398886213646</v>
      </c>
      <c r="IT19" s="69">
        <v>14.150792719862016</v>
      </c>
      <c r="IU19" s="69">
        <v>1026.6935930066356</v>
      </c>
      <c r="IV19" s="70">
        <v>3169</v>
      </c>
      <c r="IX19" s="6" t="s">
        <v>29</v>
      </c>
      <c r="IY19" s="17">
        <v>9</v>
      </c>
      <c r="IZ19" s="69">
        <v>226.28313173367675</v>
      </c>
      <c r="JA19" s="69">
        <v>460.83359436375423</v>
      </c>
      <c r="JB19" s="69">
        <v>243.70123112556334</v>
      </c>
      <c r="JC19" s="69">
        <v>41.994663828963411</v>
      </c>
      <c r="JD19" s="69">
        <v>43.825859313938075</v>
      </c>
      <c r="JE19" s="69">
        <v>14.160301809639201</v>
      </c>
      <c r="JF19" s="69">
        <v>1030.7987821755353</v>
      </c>
      <c r="JG19" s="70">
        <v>3296</v>
      </c>
    </row>
    <row r="20" spans="1:267" ht="19.5" customHeight="1">
      <c r="A20" s="186" t="s">
        <v>30</v>
      </c>
      <c r="B20" s="186">
        <v>10</v>
      </c>
      <c r="C20" s="319">
        <v>253.30259904356899</v>
      </c>
      <c r="D20" s="319">
        <v>66.159971534742397</v>
      </c>
      <c r="E20" s="319">
        <v>16.085114605519902</v>
      </c>
      <c r="F20" s="319">
        <v>428.35300552467203</v>
      </c>
      <c r="G20" s="319">
        <v>221.96115223072101</v>
      </c>
      <c r="H20" s="319">
        <v>2.0679673457013599</v>
      </c>
      <c r="I20" s="319">
        <v>8.2070357518041099</v>
      </c>
      <c r="J20" s="319">
        <v>0.478741161572937</v>
      </c>
      <c r="K20" s="319">
        <v>38.192902869956299</v>
      </c>
      <c r="L20" s="319">
        <v>0.41164618652690099</v>
      </c>
      <c r="M20" s="319">
        <v>1.0166648470286099</v>
      </c>
      <c r="N20" s="319">
        <v>15.583786452838501</v>
      </c>
      <c r="O20" s="319">
        <v>10.6718189585606</v>
      </c>
      <c r="P20" s="319">
        <v>1.9950256505599</v>
      </c>
      <c r="Q20" s="319">
        <v>998.32746062903004</v>
      </c>
      <c r="R20" s="319">
        <v>811.18483312020396</v>
      </c>
      <c r="S20" s="319">
        <v>24340</v>
      </c>
      <c r="U20" s="186" t="s">
        <v>30</v>
      </c>
      <c r="V20" s="228">
        <v>10</v>
      </c>
      <c r="W20" s="273">
        <v>256.68244326081737</v>
      </c>
      <c r="X20" s="273">
        <v>64.773847427658666</v>
      </c>
      <c r="Y20" s="273">
        <v>16.556475124098259</v>
      </c>
      <c r="Z20" s="273">
        <v>433.91775893999625</v>
      </c>
      <c r="AA20" s="273">
        <v>224.40660095627027</v>
      </c>
      <c r="AB20" s="273">
        <v>2.5394209593121349</v>
      </c>
      <c r="AC20" s="273">
        <v>7.4823135396598346</v>
      </c>
      <c r="AD20" s="273">
        <v>0.52439804942719059</v>
      </c>
      <c r="AE20" s="273">
        <v>41.575493874957353</v>
      </c>
      <c r="AF20" s="273">
        <v>0.58006067484939994</v>
      </c>
      <c r="AG20" s="273">
        <v>1.0400405051877459</v>
      </c>
      <c r="AH20" s="273">
        <v>14.333442586463372</v>
      </c>
      <c r="AI20" s="273">
        <v>9.8379604878142679</v>
      </c>
      <c r="AJ20" s="273">
        <v>2.4037637556442659</v>
      </c>
      <c r="AK20" s="273">
        <v>1011.8801727144978</v>
      </c>
      <c r="AL20" s="273">
        <v>819.97157688133905</v>
      </c>
      <c r="AM20" s="273">
        <v>24390</v>
      </c>
      <c r="AN20" s="186" t="s">
        <v>30</v>
      </c>
      <c r="AO20" s="228">
        <v>10</v>
      </c>
      <c r="AP20" s="205">
        <v>244.67023653153515</v>
      </c>
      <c r="AQ20" s="206">
        <v>64.094343435920948</v>
      </c>
      <c r="AR20" s="205">
        <v>15.5934739812482</v>
      </c>
      <c r="AS20" s="205">
        <v>428.86393129460816</v>
      </c>
      <c r="AT20" s="205">
        <v>221.38615153951946</v>
      </c>
      <c r="AU20" s="205">
        <v>3.1021923197852845</v>
      </c>
      <c r="AV20" s="205">
        <v>6.6748483431368761</v>
      </c>
      <c r="AW20" s="205">
        <v>0.39923956825375823</v>
      </c>
      <c r="AX20" s="205">
        <v>43.164505883000231</v>
      </c>
      <c r="AY20" s="205">
        <v>0.71641515975349512</v>
      </c>
      <c r="AZ20" s="205">
        <v>1.2014889616648263</v>
      </c>
      <c r="BA20" s="205">
        <v>14.116669445087206</v>
      </c>
      <c r="BB20" s="205">
        <v>10.424993435591043</v>
      </c>
      <c r="BC20" s="205">
        <v>2.1700612612064609</v>
      </c>
      <c r="BD20" s="205">
        <v>992.48420772439022</v>
      </c>
      <c r="BE20" s="205">
        <v>811.90831462877588</v>
      </c>
      <c r="BF20" s="207">
        <v>25544</v>
      </c>
      <c r="BG20" s="186" t="s">
        <v>30</v>
      </c>
      <c r="BH20" s="228">
        <v>10</v>
      </c>
      <c r="BI20" s="205">
        <v>227.26071753554109</v>
      </c>
      <c r="BJ20" s="206">
        <v>66.447994670596373</v>
      </c>
      <c r="BK20" s="205">
        <v>15.559553994892912</v>
      </c>
      <c r="BL20" s="205">
        <v>422.18590275576872</v>
      </c>
      <c r="BM20" s="205">
        <v>221.17088009515942</v>
      </c>
      <c r="BN20" s="205">
        <v>2.9493647667946141</v>
      </c>
      <c r="BO20" s="205">
        <v>6.961788397736699</v>
      </c>
      <c r="BP20" s="205">
        <v>0.37750388103058252</v>
      </c>
      <c r="BQ20" s="205">
        <v>45.503156148398638</v>
      </c>
      <c r="BR20" s="205">
        <v>0.66142953302930119</v>
      </c>
      <c r="BS20" s="205">
        <v>1.2861296422309008</v>
      </c>
      <c r="BT20" s="205">
        <v>14.371198219396097</v>
      </c>
      <c r="BU20" s="205">
        <v>10.79746568037179</v>
      </c>
      <c r="BV20" s="205">
        <v>1.9314965089967011</v>
      </c>
      <c r="BW20" s="205">
        <v>971.0165871593473</v>
      </c>
      <c r="BX20" s="205">
        <v>810.20386429440271</v>
      </c>
      <c r="BY20" s="207">
        <v>26330</v>
      </c>
      <c r="BZ20" s="186" t="s">
        <v>30</v>
      </c>
      <c r="CA20" s="228">
        <v>10</v>
      </c>
      <c r="CB20" s="205">
        <v>218.38777702561856</v>
      </c>
      <c r="CC20" s="206">
        <v>67.794596904071909</v>
      </c>
      <c r="CD20" s="205">
        <v>16.634377946386817</v>
      </c>
      <c r="CE20" s="205">
        <v>419.1894885049669</v>
      </c>
      <c r="CF20" s="205">
        <v>222.08041390150916</v>
      </c>
      <c r="CG20" s="205">
        <v>2.6128767171339735</v>
      </c>
      <c r="CH20" s="205">
        <v>6.7834626545481136</v>
      </c>
      <c r="CI20" s="205">
        <v>0.59558628034006111</v>
      </c>
      <c r="CJ20" s="205">
        <v>48.424249750363693</v>
      </c>
      <c r="CK20" s="205">
        <v>0.69697142391495115</v>
      </c>
      <c r="CL20" s="205">
        <v>0.89906534282019646</v>
      </c>
      <c r="CM20" s="205">
        <v>14.403580277677465</v>
      </c>
      <c r="CN20" s="205">
        <v>10.546635757471895</v>
      </c>
      <c r="CO20" s="205">
        <v>2.0337600613479787</v>
      </c>
      <c r="CP20" s="205">
        <v>963.2882456440999</v>
      </c>
      <c r="CQ20" s="205">
        <v>812.69506552255325</v>
      </c>
      <c r="CR20" s="207">
        <v>26954</v>
      </c>
      <c r="CS20" s="186" t="s">
        <v>30</v>
      </c>
      <c r="CT20" s="228">
        <v>10</v>
      </c>
      <c r="CU20" s="205">
        <v>220.82538563240055</v>
      </c>
      <c r="CV20" s="206">
        <v>69.661956830347421</v>
      </c>
      <c r="CW20" s="205">
        <v>15.581063785373177</v>
      </c>
      <c r="CX20" s="205">
        <v>417.02174835867737</v>
      </c>
      <c r="CY20" s="205">
        <v>223.04355636738174</v>
      </c>
      <c r="CZ20" s="205">
        <v>2.6096969893858448</v>
      </c>
      <c r="DA20" s="205">
        <v>6.7795600167514225</v>
      </c>
      <c r="DB20" s="205">
        <v>0.57920216884806253</v>
      </c>
      <c r="DC20" s="205">
        <v>48.502249058915652</v>
      </c>
      <c r="DD20" s="205">
        <v>0.6166239177968913</v>
      </c>
      <c r="DE20" s="205">
        <v>0.92808901566304258</v>
      </c>
      <c r="DF20" s="205">
        <v>14.347226979041887</v>
      </c>
      <c r="DG20" s="205">
        <v>10.597263698588483</v>
      </c>
      <c r="DH20" s="205">
        <v>2.0626025748726753</v>
      </c>
      <c r="DI20" s="205">
        <v>963.49426856369701</v>
      </c>
      <c r="DJ20" s="205">
        <v>812.33083976164369</v>
      </c>
      <c r="DK20" s="207">
        <v>27636</v>
      </c>
      <c r="DL20" s="186" t="s">
        <v>30</v>
      </c>
      <c r="DM20" s="228">
        <v>10</v>
      </c>
      <c r="DN20" s="205">
        <v>227.73672476353732</v>
      </c>
      <c r="DO20" s="206">
        <v>70.641601896180759</v>
      </c>
      <c r="DP20" s="205">
        <v>15.514505954515529</v>
      </c>
      <c r="DQ20" s="205">
        <v>422.18868748668405</v>
      </c>
      <c r="DR20" s="205">
        <v>226.71087306154908</v>
      </c>
      <c r="DS20" s="205">
        <v>3.1366281517858776</v>
      </c>
      <c r="DT20" s="205">
        <v>7.1552267582397704</v>
      </c>
      <c r="DU20" s="205">
        <v>0.54707544517084516</v>
      </c>
      <c r="DV20" s="205">
        <v>48.84539258834225</v>
      </c>
      <c r="DW20" s="205">
        <v>0.6227925217879231</v>
      </c>
      <c r="DX20" s="205">
        <v>1.0013463978995873</v>
      </c>
      <c r="DY20" s="205">
        <v>14.173468238403526</v>
      </c>
      <c r="DZ20" s="205">
        <v>10.5057663728452</v>
      </c>
      <c r="EA20" s="205">
        <v>1.9403492153380983</v>
      </c>
      <c r="EB20" s="205">
        <v>980.07883695609917</v>
      </c>
      <c r="EC20" s="205">
        <v>822.98371408874254</v>
      </c>
      <c r="ED20" s="207">
        <v>27974</v>
      </c>
      <c r="EE20" s="186" t="s">
        <v>30</v>
      </c>
      <c r="EF20" s="228">
        <v>10</v>
      </c>
      <c r="EG20" s="205">
        <v>236.54174262479614</v>
      </c>
      <c r="EH20" s="206">
        <v>70.222610136853348</v>
      </c>
      <c r="EI20" s="205">
        <v>16.572766995934629</v>
      </c>
      <c r="EJ20" s="205">
        <v>429.60076541433949</v>
      </c>
      <c r="EK20" s="205">
        <v>227.39508669904663</v>
      </c>
      <c r="EL20" s="205">
        <v>3.4225739535623143</v>
      </c>
      <c r="EM20" s="205">
        <v>7.0153814225664295</v>
      </c>
      <c r="EN20" s="205">
        <v>0.53504401507479293</v>
      </c>
      <c r="EO20" s="205">
        <v>49.084829357493746</v>
      </c>
      <c r="EP20" s="205">
        <v>0.60592368319029788</v>
      </c>
      <c r="EQ20" s="205">
        <v>0.91027024737889994</v>
      </c>
      <c r="ER20" s="205">
        <v>13.485994629213822</v>
      </c>
      <c r="ES20" s="205">
        <v>10.363432465839825</v>
      </c>
      <c r="ET20" s="205">
        <v>1.685644255350736</v>
      </c>
      <c r="EU20" s="205">
        <v>997.21945576378778</v>
      </c>
      <c r="EV20" s="205">
        <v>830.90032327584504</v>
      </c>
      <c r="EW20" s="207">
        <v>27627</v>
      </c>
      <c r="EX20" s="186" t="s">
        <v>30</v>
      </c>
      <c r="EY20" s="228">
        <v>10</v>
      </c>
      <c r="EZ20" s="205">
        <v>236.96239043823277</v>
      </c>
      <c r="FA20" s="206">
        <v>69.208849554503217</v>
      </c>
      <c r="FB20" s="205">
        <v>15.661075998447282</v>
      </c>
      <c r="FC20" s="205">
        <v>432.99690470089377</v>
      </c>
      <c r="FD20" s="205">
        <v>227.35796521101057</v>
      </c>
      <c r="FE20" s="205">
        <v>3.0168878727100972</v>
      </c>
      <c r="FF20" s="205">
        <v>7.3183538991343724</v>
      </c>
      <c r="FG20" s="205">
        <v>0.50428633393775069</v>
      </c>
      <c r="FH20" s="205">
        <v>49.606949272640513</v>
      </c>
      <c r="FI20" s="205">
        <v>0.55857077127227062</v>
      </c>
      <c r="FJ20" s="205">
        <v>0.90265973582092252</v>
      </c>
      <c r="FK20" s="205">
        <v>13.735715729199059</v>
      </c>
      <c r="FL20" s="205">
        <v>9.8907624692330245</v>
      </c>
      <c r="FM20" s="205">
        <v>1.9142267018216572</v>
      </c>
      <c r="FN20" s="205">
        <v>1000.4267491343542</v>
      </c>
      <c r="FO20" s="205">
        <v>832.6732082506245</v>
      </c>
      <c r="FP20" s="207">
        <v>27462</v>
      </c>
      <c r="FQ20" s="186" t="s">
        <v>30</v>
      </c>
      <c r="FR20" s="228">
        <v>10</v>
      </c>
      <c r="FS20" s="205">
        <v>242.33935422203513</v>
      </c>
      <c r="FT20" s="206">
        <v>69.531159783771955</v>
      </c>
      <c r="FU20" s="205">
        <v>15.722601715104128</v>
      </c>
      <c r="FV20" s="205">
        <v>430.98954194778997</v>
      </c>
      <c r="FW20" s="205">
        <v>231.22722911155321</v>
      </c>
      <c r="FX20" s="205">
        <v>2.821652512829397</v>
      </c>
      <c r="FY20" s="205">
        <v>8.5584838663004259</v>
      </c>
      <c r="FZ20" s="205">
        <v>0.62141725356659416</v>
      </c>
      <c r="GA20" s="205">
        <v>51.298399519134534</v>
      </c>
      <c r="GB20" s="205">
        <v>0.58536969612706702</v>
      </c>
      <c r="GC20" s="205">
        <v>0.9277716511815457</v>
      </c>
      <c r="GD20" s="205">
        <v>14.078650059548693</v>
      </c>
      <c r="GE20" s="205">
        <v>10.011653483990548</v>
      </c>
      <c r="GF20" s="205">
        <v>2.0627686270698429</v>
      </c>
      <c r="GG20" s="205">
        <v>1011.2448936662312</v>
      </c>
      <c r="GH20" s="205">
        <v>838.43669922796801</v>
      </c>
      <c r="GI20" s="207">
        <v>28857</v>
      </c>
      <c r="GJ20" s="6" t="s">
        <v>30</v>
      </c>
      <c r="GK20" s="17">
        <v>10</v>
      </c>
      <c r="GL20" s="69">
        <v>217.57963178774187</v>
      </c>
      <c r="GM20" s="69">
        <v>422.18382655381282</v>
      </c>
      <c r="GN20" s="69">
        <v>221.16979243351361</v>
      </c>
      <c r="GO20" s="69">
        <v>25.470581901021049</v>
      </c>
      <c r="GP20" s="69">
        <v>45.880434400114098</v>
      </c>
      <c r="GQ20" s="69">
        <v>29.047576734792209</v>
      </c>
      <c r="GR20" s="69">
        <v>961.33184381099591</v>
      </c>
      <c r="GS20" s="70"/>
      <c r="GU20" s="6" t="s">
        <v>30</v>
      </c>
      <c r="GV20" s="17">
        <v>10</v>
      </c>
      <c r="GW20" s="69">
        <v>198.76340647182531</v>
      </c>
      <c r="GX20" s="69">
        <v>419.18746823524623</v>
      </c>
      <c r="GY20" s="69">
        <v>222.07934359238155</v>
      </c>
      <c r="GZ20" s="69">
        <v>26.030591863897371</v>
      </c>
      <c r="HA20" s="69">
        <v>49.019599781243436</v>
      </c>
      <c r="HB20" s="69">
        <v>28.579875122816311</v>
      </c>
      <c r="HC20" s="69">
        <v>943.6602850674102</v>
      </c>
      <c r="HD20" s="70">
        <v>26954</v>
      </c>
      <c r="HE20" s="5"/>
      <c r="HF20" s="81" t="s">
        <v>30</v>
      </c>
      <c r="HG20" s="17">
        <v>10</v>
      </c>
      <c r="HH20" s="91">
        <v>201.11554483466352</v>
      </c>
      <c r="HI20" s="91">
        <v>417.02174835867737</v>
      </c>
      <c r="HJ20" s="91">
        <v>223.04355636738174</v>
      </c>
      <c r="HK20" s="91">
        <v>24.970320791510424</v>
      </c>
      <c r="HL20" s="91">
        <v>49.081451227763687</v>
      </c>
      <c r="HM20" s="91">
        <v>28.551806185962953</v>
      </c>
      <c r="HN20" s="91">
        <v>943.78442776595966</v>
      </c>
      <c r="HO20" s="92">
        <v>27636</v>
      </c>
      <c r="HQ20" s="81" t="s">
        <v>30</v>
      </c>
      <c r="HR20" s="17">
        <v>10</v>
      </c>
      <c r="HS20" s="91">
        <v>207.43330191987476</v>
      </c>
      <c r="HT20" s="91">
        <v>422.18868748668388</v>
      </c>
      <c r="HU20" s="91">
        <v>226.71087306154911</v>
      </c>
      <c r="HV20" s="91">
        <v>25.806360864541134</v>
      </c>
      <c r="HW20" s="91">
        <v>49.392468033513104</v>
      </c>
      <c r="HX20" s="91">
        <v>28.243722746274283</v>
      </c>
      <c r="HY20" s="91">
        <v>959.77541411243624</v>
      </c>
      <c r="HZ20" s="92">
        <v>27974</v>
      </c>
      <c r="IB20" s="6" t="s">
        <v>30</v>
      </c>
      <c r="IC20" s="17">
        <v>10</v>
      </c>
      <c r="ID20" s="69">
        <v>215.30164526764773</v>
      </c>
      <c r="IE20" s="69">
        <v>429.60076541433949</v>
      </c>
      <c r="IF20" s="69">
        <v>227.39508669904666</v>
      </c>
      <c r="IG20" s="69">
        <v>27.010722372063359</v>
      </c>
      <c r="IH20" s="69">
        <v>49.619873372568534</v>
      </c>
      <c r="II20" s="69">
        <v>27.05126528097356</v>
      </c>
      <c r="IJ20" s="69">
        <v>975.97935840663922</v>
      </c>
      <c r="IK20" s="70">
        <v>27627</v>
      </c>
      <c r="IM20" s="6" t="s">
        <v>30</v>
      </c>
      <c r="IN20" s="17">
        <v>10</v>
      </c>
      <c r="IO20" s="69">
        <v>215.68872401537891</v>
      </c>
      <c r="IP20" s="69">
        <v>432.99690470089377</v>
      </c>
      <c r="IQ20" s="69">
        <v>227.35796521101057</v>
      </c>
      <c r="IR20" s="69">
        <v>25.996317770291753</v>
      </c>
      <c r="IS20" s="69">
        <v>50.111235606578269</v>
      </c>
      <c r="IT20" s="69">
        <v>27.00193540734691</v>
      </c>
      <c r="IU20" s="69">
        <v>979.15308271150013</v>
      </c>
      <c r="IV20" s="70">
        <v>27462</v>
      </c>
      <c r="IX20" s="6" t="s">
        <v>30</v>
      </c>
      <c r="IY20" s="17">
        <v>10</v>
      </c>
      <c r="IZ20" s="69">
        <v>220.49997165418864</v>
      </c>
      <c r="JA20" s="69">
        <v>430.98954194778997</v>
      </c>
      <c r="JB20" s="69">
        <v>231.22722911155321</v>
      </c>
      <c r="JC20" s="69">
        <v>27.102738094233914</v>
      </c>
      <c r="JD20" s="69">
        <v>51.919816772701111</v>
      </c>
      <c r="JE20" s="69">
        <v>27.66621351791769</v>
      </c>
      <c r="JF20" s="69">
        <v>989.40551109838464</v>
      </c>
      <c r="JG20" s="70">
        <v>28857</v>
      </c>
    </row>
    <row r="21" spans="1:267">
      <c r="A21" s="187" t="s">
        <v>31</v>
      </c>
      <c r="B21" s="186">
        <v>11</v>
      </c>
      <c r="C21" s="320">
        <v>256.13137811366801</v>
      </c>
      <c r="D21" s="320">
        <v>64.385664269626503</v>
      </c>
      <c r="E21" s="320">
        <v>16.6136432884682</v>
      </c>
      <c r="F21" s="320">
        <v>387.41809328386302</v>
      </c>
      <c r="G21" s="320">
        <v>203.776745147637</v>
      </c>
      <c r="H21" s="320">
        <v>2.0299681182912099</v>
      </c>
      <c r="I21" s="320">
        <v>7.2982638905867896</v>
      </c>
      <c r="J21" s="320">
        <v>16.692084973558899</v>
      </c>
      <c r="K21" s="320">
        <v>32.138295246146598</v>
      </c>
      <c r="L21" s="320">
        <v>0.43437791777750201</v>
      </c>
      <c r="M21" s="320">
        <v>11.359539989661601</v>
      </c>
      <c r="N21" s="320">
        <v>21.672450165421498</v>
      </c>
      <c r="O21" s="320">
        <v>10.6722107879876</v>
      </c>
      <c r="P21" s="320">
        <v>3.0747935421146</v>
      </c>
      <c r="Q21" s="320">
        <v>969.31184446518296</v>
      </c>
      <c r="R21" s="320">
        <v>777.56613062114195</v>
      </c>
      <c r="S21" s="320">
        <v>28506</v>
      </c>
      <c r="U21" s="187" t="s">
        <v>31</v>
      </c>
      <c r="V21" s="228">
        <v>11</v>
      </c>
      <c r="W21" s="274">
        <v>258.57323762472731</v>
      </c>
      <c r="X21" s="274">
        <v>63.161534446062738</v>
      </c>
      <c r="Y21" s="274">
        <v>16.829345475275595</v>
      </c>
      <c r="Z21" s="274">
        <v>392.58650787850172</v>
      </c>
      <c r="AA21" s="274">
        <v>205.71824178648836</v>
      </c>
      <c r="AB21" s="274">
        <v>2.5699038833738599</v>
      </c>
      <c r="AC21" s="274">
        <v>6.7954552415430927</v>
      </c>
      <c r="AD21" s="274">
        <v>16.333826541023079</v>
      </c>
      <c r="AE21" s="274">
        <v>35.031558219917486</v>
      </c>
      <c r="AF21" s="274">
        <v>0.58590641196954674</v>
      </c>
      <c r="AG21" s="274">
        <v>10.394524505487862</v>
      </c>
      <c r="AH21" s="274">
        <v>21.517368168473702</v>
      </c>
      <c r="AI21" s="274">
        <v>9.750487516117726</v>
      </c>
      <c r="AJ21" s="274">
        <v>3.6583744323385861</v>
      </c>
      <c r="AK21" s="274">
        <v>980.34473768523833</v>
      </c>
      <c r="AL21" s="274">
        <v>784.93303450657345</v>
      </c>
      <c r="AM21" s="274">
        <v>28691</v>
      </c>
      <c r="AN21" s="187" t="s">
        <v>31</v>
      </c>
      <c r="AO21" s="228">
        <v>11</v>
      </c>
      <c r="AP21" s="208">
        <v>248.50270305135538</v>
      </c>
      <c r="AQ21" s="209">
        <v>62.688824652150451</v>
      </c>
      <c r="AR21" s="208">
        <v>15.612544319053047</v>
      </c>
      <c r="AS21" s="208">
        <v>389.67849199178875</v>
      </c>
      <c r="AT21" s="208">
        <v>202.78604895803113</v>
      </c>
      <c r="AU21" s="208">
        <v>3.1563204520734569</v>
      </c>
      <c r="AV21" s="208">
        <v>6.235711693000642</v>
      </c>
      <c r="AW21" s="208">
        <v>16.759858463365731</v>
      </c>
      <c r="AX21" s="208">
        <v>36.352185795148067</v>
      </c>
      <c r="AY21" s="208">
        <v>0.67284016158800819</v>
      </c>
      <c r="AZ21" s="208">
        <v>9.9906138164234566</v>
      </c>
      <c r="BA21" s="208">
        <v>20.959698010540162</v>
      </c>
      <c r="BB21" s="208">
        <v>9.9789974315819059</v>
      </c>
      <c r="BC21" s="208">
        <v>3.2411592712810799</v>
      </c>
      <c r="BD21" s="208">
        <v>963.92717341523087</v>
      </c>
      <c r="BE21" s="208">
        <v>778.11329501602597</v>
      </c>
      <c r="BF21" s="210">
        <v>30379</v>
      </c>
      <c r="BG21" s="187" t="s">
        <v>31</v>
      </c>
      <c r="BH21" s="228">
        <v>11</v>
      </c>
      <c r="BI21" s="208">
        <v>231.11119775062127</v>
      </c>
      <c r="BJ21" s="209">
        <v>65.184895572255712</v>
      </c>
      <c r="BK21" s="208">
        <v>15.855281652987385</v>
      </c>
      <c r="BL21" s="208">
        <v>385.02817493568989</v>
      </c>
      <c r="BM21" s="208">
        <v>202.59310700029118</v>
      </c>
      <c r="BN21" s="208">
        <v>2.8978510902323449</v>
      </c>
      <c r="BO21" s="208">
        <v>6.4549123753336328</v>
      </c>
      <c r="BP21" s="208">
        <v>18.078912416924226</v>
      </c>
      <c r="BQ21" s="208">
        <v>38.341131994122087</v>
      </c>
      <c r="BR21" s="208">
        <v>0.59246007584944571</v>
      </c>
      <c r="BS21" s="208">
        <v>9.5673371657073343</v>
      </c>
      <c r="BT21" s="208">
        <v>20.534533640682266</v>
      </c>
      <c r="BU21" s="208">
        <v>10.244299548117752</v>
      </c>
      <c r="BV21" s="208">
        <v>2.778474002482104</v>
      </c>
      <c r="BW21" s="208">
        <v>944.077673649041</v>
      </c>
      <c r="BX21" s="208">
        <v>778.15137147067549</v>
      </c>
      <c r="BY21" s="210">
        <v>31365</v>
      </c>
      <c r="BZ21" s="187" t="s">
        <v>31</v>
      </c>
      <c r="CA21" s="228">
        <v>11</v>
      </c>
      <c r="CB21" s="208">
        <v>219.73028070177494</v>
      </c>
      <c r="CC21" s="209">
        <v>66.966590655878719</v>
      </c>
      <c r="CD21" s="208">
        <v>17.579150872512741</v>
      </c>
      <c r="CE21" s="208">
        <v>382.39889875221206</v>
      </c>
      <c r="CF21" s="208">
        <v>204.80582561853515</v>
      </c>
      <c r="CG21" s="208">
        <v>2.9963403375582396</v>
      </c>
      <c r="CH21" s="208">
        <v>6.3252048668881322</v>
      </c>
      <c r="CI21" s="208">
        <v>19.483244462486926</v>
      </c>
      <c r="CJ21" s="208">
        <v>40.873688720860372</v>
      </c>
      <c r="CK21" s="208">
        <v>0.67740581789701637</v>
      </c>
      <c r="CL21" s="208">
        <v>9.7464435008776515</v>
      </c>
      <c r="CM21" s="208">
        <v>20.497843503044056</v>
      </c>
      <c r="CN21" s="208">
        <v>10.077314352100421</v>
      </c>
      <c r="CO21" s="208">
        <v>2.6023975233671961</v>
      </c>
      <c r="CP21" s="208">
        <v>937.79403903011485</v>
      </c>
      <c r="CQ21" s="208">
        <v>785.03034898421856</v>
      </c>
      <c r="CR21" s="210">
        <v>32016</v>
      </c>
      <c r="CS21" s="187" t="s">
        <v>31</v>
      </c>
      <c r="CT21" s="228">
        <v>11</v>
      </c>
      <c r="CU21" s="208">
        <v>221.52668735462706</v>
      </c>
      <c r="CV21" s="209">
        <v>68.259827136979979</v>
      </c>
      <c r="CW21" s="208">
        <v>16.245328909563181</v>
      </c>
      <c r="CX21" s="208">
        <v>381.99417546377566</v>
      </c>
      <c r="CY21" s="208">
        <v>207.78055766406231</v>
      </c>
      <c r="CZ21" s="208">
        <v>3.147933221249299</v>
      </c>
      <c r="DA21" s="208">
        <v>6.4751985596906483</v>
      </c>
      <c r="DB21" s="208">
        <v>20.102303790120281</v>
      </c>
      <c r="DC21" s="208">
        <v>40.983813942743872</v>
      </c>
      <c r="DD21" s="208">
        <v>0.62984832843194571</v>
      </c>
      <c r="DE21" s="208">
        <v>9.7698229368846849</v>
      </c>
      <c r="DF21" s="208">
        <v>20.609438451240393</v>
      </c>
      <c r="DG21" s="208">
        <v>10.194879319432637</v>
      </c>
      <c r="DH21" s="208">
        <v>2.6000168249882258</v>
      </c>
      <c r="DI21" s="208">
        <v>942.06000476681015</v>
      </c>
      <c r="DJ21" s="208">
        <v>788.79314454916312</v>
      </c>
      <c r="DK21" s="210">
        <v>32683</v>
      </c>
      <c r="DL21" s="187" t="s">
        <v>31</v>
      </c>
      <c r="DM21" s="228">
        <v>11</v>
      </c>
      <c r="DN21" s="208">
        <v>228.10025848000939</v>
      </c>
      <c r="DO21" s="209">
        <v>68.540137295595443</v>
      </c>
      <c r="DP21" s="208">
        <v>15.710669443936141</v>
      </c>
      <c r="DQ21" s="208">
        <v>388.33787801743642</v>
      </c>
      <c r="DR21" s="208">
        <v>211.17086582865619</v>
      </c>
      <c r="DS21" s="208">
        <v>3.2778031138190249</v>
      </c>
      <c r="DT21" s="208">
        <v>6.9596060739860892</v>
      </c>
      <c r="DU21" s="208">
        <v>19.93670695713346</v>
      </c>
      <c r="DV21" s="208">
        <v>41.415494703654161</v>
      </c>
      <c r="DW21" s="208">
        <v>0.60711552125561263</v>
      </c>
      <c r="DX21" s="208">
        <v>9.1207976610534232</v>
      </c>
      <c r="DY21" s="208">
        <v>19.920944225688704</v>
      </c>
      <c r="DZ21" s="208">
        <v>10.021059135910422</v>
      </c>
      <c r="EA21" s="208">
        <v>2.6636626250861557</v>
      </c>
      <c r="EB21" s="208">
        <v>957.2428617876252</v>
      </c>
      <c r="EC21" s="208">
        <v>797.68274060321119</v>
      </c>
      <c r="ED21" s="210">
        <v>32862</v>
      </c>
      <c r="EE21" s="187" t="s">
        <v>31</v>
      </c>
      <c r="EF21" s="228">
        <v>11</v>
      </c>
      <c r="EG21" s="208">
        <v>237.3360228974563</v>
      </c>
      <c r="EH21" s="209">
        <v>68.138220914300604</v>
      </c>
      <c r="EI21" s="208">
        <v>16.715240840198415</v>
      </c>
      <c r="EJ21" s="208">
        <v>394.48591237049783</v>
      </c>
      <c r="EK21" s="208">
        <v>210.95349644474169</v>
      </c>
      <c r="EL21" s="208">
        <v>3.5509946173571776</v>
      </c>
      <c r="EM21" s="208">
        <v>6.7288075048887297</v>
      </c>
      <c r="EN21" s="208">
        <v>19.613996874170965</v>
      </c>
      <c r="EO21" s="208">
        <v>41.669964128575522</v>
      </c>
      <c r="EP21" s="208">
        <v>0.61955454134117172</v>
      </c>
      <c r="EQ21" s="208">
        <v>8.9902804394902311</v>
      </c>
      <c r="ER21" s="208">
        <v>18.515143710325322</v>
      </c>
      <c r="ES21" s="208">
        <v>10.009436247940313</v>
      </c>
      <c r="ET21" s="208">
        <v>2.4552117805206151</v>
      </c>
      <c r="EU21" s="208">
        <v>971.64406239750429</v>
      </c>
      <c r="EV21" s="208">
        <v>802.44626041434879</v>
      </c>
      <c r="EW21" s="210">
        <v>32400</v>
      </c>
      <c r="EX21" s="187" t="s">
        <v>31</v>
      </c>
      <c r="EY21" s="228">
        <v>11</v>
      </c>
      <c r="EZ21" s="208">
        <v>237.98474116691102</v>
      </c>
      <c r="FA21" s="209">
        <v>67.360369802419996</v>
      </c>
      <c r="FB21" s="208">
        <v>15.878233028928195</v>
      </c>
      <c r="FC21" s="208">
        <v>397.23363928143539</v>
      </c>
      <c r="FD21" s="208">
        <v>210.82351890772594</v>
      </c>
      <c r="FE21" s="208">
        <v>3.2156792229245945</v>
      </c>
      <c r="FF21" s="208">
        <v>6.7774419796613685</v>
      </c>
      <c r="FG21" s="208">
        <v>22.734034007237618</v>
      </c>
      <c r="FH21" s="208">
        <v>42.106615856911432</v>
      </c>
      <c r="FI21" s="208">
        <v>0.57666242759190334</v>
      </c>
      <c r="FJ21" s="208">
        <v>9.068974086335281</v>
      </c>
      <c r="FK21" s="208">
        <v>18.485267285253919</v>
      </c>
      <c r="FL21" s="208">
        <v>9.630791764182538</v>
      </c>
      <c r="FM21" s="208">
        <v>2.4582689252400334</v>
      </c>
      <c r="FN21" s="208">
        <v>976.97386794033923</v>
      </c>
      <c r="FO21" s="208">
        <v>806.34949657584821</v>
      </c>
      <c r="FP21" s="210">
        <v>32283</v>
      </c>
      <c r="FQ21" s="187" t="s">
        <v>31</v>
      </c>
      <c r="FR21" s="228">
        <v>11</v>
      </c>
      <c r="FS21" s="208">
        <v>242.38323466144331</v>
      </c>
      <c r="FT21" s="209">
        <v>68.220795473931346</v>
      </c>
      <c r="FU21" s="208">
        <v>15.897812724771709</v>
      </c>
      <c r="FV21" s="208">
        <v>397.21759692935393</v>
      </c>
      <c r="FW21" s="208">
        <v>215.50145826579131</v>
      </c>
      <c r="FX21" s="208">
        <v>2.9851377748004353</v>
      </c>
      <c r="FY21" s="208">
        <v>7.8659740950489612</v>
      </c>
      <c r="FZ21" s="208">
        <v>23.162970681773384</v>
      </c>
      <c r="GA21" s="208">
        <v>43.715958759721637</v>
      </c>
      <c r="GB21" s="208">
        <v>0.59649057977788922</v>
      </c>
      <c r="GC21" s="208">
        <v>9.7968855219199895</v>
      </c>
      <c r="GD21" s="208">
        <v>18.244349662755482</v>
      </c>
      <c r="GE21" s="208">
        <v>9.7463425323866346</v>
      </c>
      <c r="GF21" s="208">
        <v>2.2934017210594728</v>
      </c>
      <c r="GG21" s="208">
        <v>989.40761391060414</v>
      </c>
      <c r="GH21" s="208">
        <v>815.24517472309208</v>
      </c>
      <c r="GI21" s="210">
        <v>33852</v>
      </c>
      <c r="GJ21" s="14" t="s">
        <v>31</v>
      </c>
      <c r="GK21" s="17">
        <v>11</v>
      </c>
      <c r="GL21" s="69">
        <v>221.31661727615636</v>
      </c>
      <c r="GM21" s="69">
        <v>385.03466718769425</v>
      </c>
      <c r="GN21" s="69">
        <v>202.59652307628357</v>
      </c>
      <c r="GO21" s="69">
        <v>25.208470170515987</v>
      </c>
      <c r="GP21" s="69">
        <v>56.420995752195367</v>
      </c>
      <c r="GQ21" s="69">
        <v>43.71784158008505</v>
      </c>
      <c r="GR21" s="69">
        <v>934.29511504293089</v>
      </c>
      <c r="GS21" s="72"/>
      <c r="GU21" s="14" t="s">
        <v>31</v>
      </c>
      <c r="GV21" s="17">
        <v>11</v>
      </c>
      <c r="GW21" s="71">
        <v>199.8309110071425</v>
      </c>
      <c r="GX21" s="71">
        <v>382.40522744016221</v>
      </c>
      <c r="GY21" s="71">
        <v>204.80921514754519</v>
      </c>
      <c r="GZ21" s="71">
        <v>26.901141282506728</v>
      </c>
      <c r="HA21" s="71">
        <v>60.357932088409733</v>
      </c>
      <c r="HB21" s="71">
        <v>43.602126298957764</v>
      </c>
      <c r="HC21" s="71">
        <v>917.90655326472404</v>
      </c>
      <c r="HD21" s="72">
        <v>32016</v>
      </c>
      <c r="HE21" s="5"/>
      <c r="HF21" s="89" t="s">
        <v>31</v>
      </c>
      <c r="HG21" s="17">
        <v>11</v>
      </c>
      <c r="HH21" s="93">
        <v>201.54204198215129</v>
      </c>
      <c r="HI21" s="93">
        <v>381.994175463776</v>
      </c>
      <c r="HJ21" s="93">
        <v>207.78055766406203</v>
      </c>
      <c r="HK21" s="93">
        <v>25.868460690503063</v>
      </c>
      <c r="HL21" s="93">
        <v>61.086117732864246</v>
      </c>
      <c r="HM21" s="93">
        <v>43.804005860977711</v>
      </c>
      <c r="HN21" s="93">
        <v>922.07535939433433</v>
      </c>
      <c r="HO21" s="106">
        <v>32683</v>
      </c>
      <c r="HQ21" s="89" t="s">
        <v>31</v>
      </c>
      <c r="HR21" s="17">
        <v>11</v>
      </c>
      <c r="HS21" s="93">
        <v>207.478911979054</v>
      </c>
      <c r="HT21" s="93">
        <v>388.33787801743659</v>
      </c>
      <c r="HU21" s="93">
        <v>211.17086582865551</v>
      </c>
      <c r="HV21" s="93">
        <v>25.948078631741165</v>
      </c>
      <c r="HW21" s="93">
        <v>61.352201660787614</v>
      </c>
      <c r="HX21" s="93">
        <v>42.33357916899422</v>
      </c>
      <c r="HY21" s="93">
        <v>936.62151528666925</v>
      </c>
      <c r="HZ21" s="106">
        <v>32862</v>
      </c>
      <c r="IB21" s="14" t="s">
        <v>31</v>
      </c>
      <c r="IC21" s="17">
        <v>11</v>
      </c>
      <c r="ID21" s="71">
        <v>215.730300578293</v>
      </c>
      <c r="IE21" s="71">
        <v>394.48591237049749</v>
      </c>
      <c r="IF21" s="71">
        <v>210.95349644474092</v>
      </c>
      <c r="IG21" s="71">
        <v>26.995042962444291</v>
      </c>
      <c r="IH21" s="71">
        <v>61.283961002746565</v>
      </c>
      <c r="II21" s="71">
        <v>40.589626719617534</v>
      </c>
      <c r="IJ21" s="71">
        <v>950.03834007833984</v>
      </c>
      <c r="IK21" s="72">
        <v>32400</v>
      </c>
      <c r="IM21" s="14" t="s">
        <v>31</v>
      </c>
      <c r="IN21" s="17">
        <v>11</v>
      </c>
      <c r="IO21" s="71">
        <v>216.34648865020176</v>
      </c>
      <c r="IP21" s="71">
        <v>397.23363928143544</v>
      </c>
      <c r="IQ21" s="71">
        <v>210.82351890772574</v>
      </c>
      <c r="IR21" s="71">
        <v>25.871354231514125</v>
      </c>
      <c r="IS21" s="71">
        <v>64.840649864149071</v>
      </c>
      <c r="IT21" s="71">
        <v>40.219964488603523</v>
      </c>
      <c r="IU21" s="71">
        <v>955.33561542362963</v>
      </c>
      <c r="IV21" s="72">
        <v>32283</v>
      </c>
      <c r="IX21" s="14" t="s">
        <v>31</v>
      </c>
      <c r="IY21" s="17">
        <v>11</v>
      </c>
      <c r="IZ21" s="71">
        <v>220.37302430183632</v>
      </c>
      <c r="JA21" s="71">
        <v>397.21759692935342</v>
      </c>
      <c r="JB21" s="71">
        <v>215.5014582657906</v>
      </c>
      <c r="JC21" s="71">
        <v>26.748924594621045</v>
      </c>
      <c r="JD21" s="71">
        <v>66.878929441494989</v>
      </c>
      <c r="JE21" s="71">
        <v>40.677470017899246</v>
      </c>
      <c r="JF21" s="71">
        <v>967.3974035509957</v>
      </c>
      <c r="JG21" s="72">
        <v>33852</v>
      </c>
    </row>
    <row r="22" spans="1:267" ht="19.5" customHeight="1">
      <c r="A22" s="321" t="s">
        <v>243</v>
      </c>
      <c r="B22" s="186">
        <v>12</v>
      </c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  <c r="U22" s="211" t="s">
        <v>243</v>
      </c>
      <c r="V22" s="228">
        <v>12</v>
      </c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11" t="s">
        <v>255</v>
      </c>
      <c r="AO22" s="228">
        <v>12</v>
      </c>
      <c r="AP22" s="205"/>
      <c r="AQ22" s="206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12"/>
      <c r="BG22" s="211" t="s">
        <v>255</v>
      </c>
      <c r="BH22" s="228">
        <v>12</v>
      </c>
      <c r="BI22" s="205"/>
      <c r="BJ22" s="206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212"/>
      <c r="BZ22" s="211" t="s">
        <v>255</v>
      </c>
      <c r="CA22" s="228">
        <v>12</v>
      </c>
      <c r="CB22" s="205"/>
      <c r="CC22" s="206"/>
      <c r="CD22" s="205"/>
      <c r="CE22" s="205"/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12"/>
      <c r="CS22" s="211" t="s">
        <v>255</v>
      </c>
      <c r="CT22" s="228">
        <v>12</v>
      </c>
      <c r="CU22" s="205"/>
      <c r="CV22" s="206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5"/>
      <c r="DJ22" s="205"/>
      <c r="DK22" s="212"/>
      <c r="DL22" s="211" t="s">
        <v>255</v>
      </c>
      <c r="DM22" s="228">
        <v>12</v>
      </c>
      <c r="DN22" s="205"/>
      <c r="DO22" s="206"/>
      <c r="DP22" s="205"/>
      <c r="DQ22" s="205"/>
      <c r="DR22" s="205"/>
      <c r="DS22" s="205"/>
      <c r="DT22" s="205"/>
      <c r="DU22" s="205"/>
      <c r="DV22" s="205"/>
      <c r="DW22" s="205"/>
      <c r="DX22" s="205"/>
      <c r="DY22" s="205"/>
      <c r="DZ22" s="205"/>
      <c r="EA22" s="205"/>
      <c r="EB22" s="205"/>
      <c r="EC22" s="205"/>
      <c r="ED22" s="212"/>
      <c r="EE22" s="211" t="s">
        <v>255</v>
      </c>
      <c r="EF22" s="228">
        <v>12</v>
      </c>
      <c r="EG22" s="205"/>
      <c r="EH22" s="206"/>
      <c r="EI22" s="205"/>
      <c r="EJ22" s="205"/>
      <c r="EK22" s="205"/>
      <c r="EL22" s="205"/>
      <c r="EM22" s="205"/>
      <c r="EN22" s="205"/>
      <c r="EO22" s="205"/>
      <c r="EP22" s="205"/>
      <c r="EQ22" s="205"/>
      <c r="ER22" s="205"/>
      <c r="ES22" s="205"/>
      <c r="ET22" s="205"/>
      <c r="EU22" s="205"/>
      <c r="EV22" s="205"/>
      <c r="EW22" s="212"/>
      <c r="EX22" s="211" t="s">
        <v>255</v>
      </c>
      <c r="EY22" s="228">
        <v>12</v>
      </c>
      <c r="EZ22" s="205"/>
      <c r="FA22" s="206"/>
      <c r="FB22" s="205"/>
      <c r="FC22" s="205"/>
      <c r="FD22" s="205"/>
      <c r="FE22" s="205"/>
      <c r="FF22" s="205"/>
      <c r="FG22" s="205"/>
      <c r="FH22" s="205"/>
      <c r="FI22" s="205"/>
      <c r="FJ22" s="205"/>
      <c r="FK22" s="205"/>
      <c r="FL22" s="205"/>
      <c r="FM22" s="205"/>
      <c r="FN22" s="205"/>
      <c r="FO22" s="205"/>
      <c r="FP22" s="212"/>
      <c r="FQ22" s="211" t="s">
        <v>255</v>
      </c>
      <c r="FR22" s="228">
        <v>12</v>
      </c>
      <c r="FS22" s="205"/>
      <c r="FT22" s="206"/>
      <c r="FU22" s="205"/>
      <c r="FV22" s="205"/>
      <c r="FW22" s="205"/>
      <c r="FX22" s="205"/>
      <c r="FY22" s="205"/>
      <c r="FZ22" s="205"/>
      <c r="GA22" s="205"/>
      <c r="GB22" s="205"/>
      <c r="GC22" s="205"/>
      <c r="GD22" s="205"/>
      <c r="GE22" s="205"/>
      <c r="GF22" s="205"/>
      <c r="GG22" s="205"/>
      <c r="GH22" s="205"/>
      <c r="GI22" s="212"/>
      <c r="GJ22" s="73" t="s">
        <v>70</v>
      </c>
      <c r="GK22" s="17">
        <v>12</v>
      </c>
      <c r="GL22" s="69"/>
      <c r="GM22" s="69"/>
      <c r="GN22" s="69"/>
      <c r="GO22" s="69"/>
      <c r="GP22" s="69"/>
      <c r="GQ22" s="69"/>
      <c r="GR22" s="69"/>
      <c r="GS22" s="74"/>
      <c r="GU22" s="73" t="s">
        <v>70</v>
      </c>
      <c r="GV22" s="17">
        <v>12</v>
      </c>
      <c r="GW22" s="69"/>
      <c r="GX22" s="69"/>
      <c r="GY22" s="69"/>
      <c r="GZ22" s="69"/>
      <c r="HA22" s="69"/>
      <c r="HB22" s="69"/>
      <c r="HC22" s="69"/>
      <c r="HD22" s="74"/>
      <c r="HE22" s="5"/>
      <c r="HF22" s="73" t="s">
        <v>70</v>
      </c>
      <c r="HG22" s="17">
        <v>12</v>
      </c>
      <c r="HH22" s="91"/>
      <c r="HI22" s="91"/>
      <c r="HJ22" s="91"/>
      <c r="HK22" s="91"/>
      <c r="HL22" s="91"/>
      <c r="HM22" s="91"/>
      <c r="HN22" s="91"/>
      <c r="HO22" s="94"/>
      <c r="HQ22" s="16" t="s">
        <v>83</v>
      </c>
      <c r="HR22" s="17">
        <v>12</v>
      </c>
      <c r="HS22" s="91"/>
      <c r="HT22" s="91"/>
      <c r="HU22" s="91"/>
      <c r="HV22" s="91"/>
      <c r="HW22" s="91"/>
      <c r="HX22" s="91"/>
      <c r="HY22" s="91"/>
      <c r="HZ22" s="94"/>
      <c r="IB22" s="73" t="s">
        <v>86</v>
      </c>
      <c r="IC22" s="17">
        <v>12</v>
      </c>
      <c r="ID22" s="69"/>
      <c r="IE22" s="69"/>
      <c r="IF22" s="69"/>
      <c r="IG22" s="69"/>
      <c r="IH22" s="69"/>
      <c r="II22" s="69"/>
      <c r="IJ22" s="69"/>
      <c r="IK22" s="74"/>
      <c r="IM22" s="73" t="s">
        <v>86</v>
      </c>
      <c r="IN22" s="17">
        <v>12</v>
      </c>
      <c r="IO22" s="69"/>
      <c r="IP22" s="69"/>
      <c r="IQ22" s="69"/>
      <c r="IR22" s="69"/>
      <c r="IS22" s="69"/>
      <c r="IT22" s="69"/>
      <c r="IU22" s="69"/>
      <c r="IV22" s="74"/>
      <c r="IX22" s="73" t="s">
        <v>86</v>
      </c>
      <c r="IY22" s="17">
        <v>12</v>
      </c>
      <c r="IZ22" s="69"/>
      <c r="JA22" s="69"/>
      <c r="JB22" s="69"/>
      <c r="JC22" s="69"/>
      <c r="JD22" s="69"/>
      <c r="JE22" s="69"/>
      <c r="JF22" s="69"/>
      <c r="JG22" s="74"/>
    </row>
    <row r="23" spans="1:267">
      <c r="A23" s="322" t="s">
        <v>33</v>
      </c>
      <c r="B23" s="186">
        <v>13</v>
      </c>
      <c r="C23" s="319">
        <v>253.577362358485</v>
      </c>
      <c r="D23" s="319">
        <v>58.868434879090998</v>
      </c>
      <c r="E23" s="319">
        <v>13.631445243876801</v>
      </c>
      <c r="F23" s="319">
        <v>295.84352553069999</v>
      </c>
      <c r="G23" s="319">
        <v>167.62832149110099</v>
      </c>
      <c r="H23" s="319">
        <v>1.5276684680653001</v>
      </c>
      <c r="I23" s="319">
        <v>4.75770080768448</v>
      </c>
      <c r="J23" s="319">
        <v>42.156120204620599</v>
      </c>
      <c r="K23" s="319">
        <v>33.1139496195078</v>
      </c>
      <c r="L23" s="319">
        <v>0.49271278545768998</v>
      </c>
      <c r="M23" s="319">
        <v>27.467896125319701</v>
      </c>
      <c r="N23" s="319">
        <v>32.345057657144501</v>
      </c>
      <c r="O23" s="319">
        <v>14.7684642964701</v>
      </c>
      <c r="P23" s="319">
        <v>7.1068292752735696</v>
      </c>
      <c r="Q23" s="319">
        <v>894.417053863707</v>
      </c>
      <c r="R23" s="319">
        <v>699.70812638431198</v>
      </c>
      <c r="S23" s="319">
        <v>10596</v>
      </c>
      <c r="U23" s="188" t="s">
        <v>33</v>
      </c>
      <c r="V23" s="228">
        <v>13</v>
      </c>
      <c r="W23" s="273">
        <v>250.80752103306747</v>
      </c>
      <c r="X23" s="273">
        <v>57.63797539714119</v>
      </c>
      <c r="Y23" s="273">
        <v>13.39702819260177</v>
      </c>
      <c r="Z23" s="273">
        <v>301.06126154872373</v>
      </c>
      <c r="AA23" s="273">
        <v>168.26354573442148</v>
      </c>
      <c r="AB23" s="273">
        <v>2.2144376347501979</v>
      </c>
      <c r="AC23" s="273">
        <v>4.8852006044884924</v>
      </c>
      <c r="AD23" s="273">
        <v>41.676010596010919</v>
      </c>
      <c r="AE23" s="273">
        <v>35.399287867343091</v>
      </c>
      <c r="AF23" s="273">
        <v>0.62667577065329483</v>
      </c>
      <c r="AG23" s="273">
        <v>25.127432409925223</v>
      </c>
      <c r="AH23" s="273">
        <v>33.873265723095308</v>
      </c>
      <c r="AI23" s="273">
        <v>12.904290085098822</v>
      </c>
      <c r="AJ23" s="273">
        <v>8.5099678236278216</v>
      </c>
      <c r="AK23" s="273">
        <v>898.7459250238079</v>
      </c>
      <c r="AL23" s="273">
        <v>705.57637938788139</v>
      </c>
      <c r="AM23" s="273">
        <v>10599</v>
      </c>
      <c r="AN23" s="188" t="s">
        <v>33</v>
      </c>
      <c r="AO23" s="228">
        <v>13</v>
      </c>
      <c r="AP23" s="205">
        <v>238.2939141172628</v>
      </c>
      <c r="AQ23" s="206">
        <v>58.812564884350216</v>
      </c>
      <c r="AR23" s="205">
        <v>11.988623894813461</v>
      </c>
      <c r="AS23" s="205">
        <v>304.54078797934716</v>
      </c>
      <c r="AT23" s="205">
        <v>169.81175269338701</v>
      </c>
      <c r="AU23" s="205">
        <v>2.9024222870303311</v>
      </c>
      <c r="AV23" s="205">
        <v>4.9956165084473794</v>
      </c>
      <c r="AW23" s="205">
        <v>42.116886442200176</v>
      </c>
      <c r="AX23" s="205">
        <v>38.511877373869027</v>
      </c>
      <c r="AY23" s="205">
        <v>0.61351499341001692</v>
      </c>
      <c r="AZ23" s="205">
        <v>23.884384400846983</v>
      </c>
      <c r="BA23" s="205">
        <v>32.57982018688557</v>
      </c>
      <c r="BB23" s="205">
        <v>11.868297612806087</v>
      </c>
      <c r="BC23" s="205">
        <v>7.4318184948574881</v>
      </c>
      <c r="BD23" s="205">
        <v>889.53971698516364</v>
      </c>
      <c r="BE23" s="205">
        <v>710.05836775225077</v>
      </c>
      <c r="BF23" s="207">
        <v>11534</v>
      </c>
      <c r="BG23" s="188" t="s">
        <v>33</v>
      </c>
      <c r="BH23" s="228">
        <v>13</v>
      </c>
      <c r="BI23" s="205">
        <v>228.11637214639396</v>
      </c>
      <c r="BJ23" s="206">
        <v>62.091055216564129</v>
      </c>
      <c r="BK23" s="205">
        <v>12.429158276529897</v>
      </c>
      <c r="BL23" s="205">
        <v>308.25911786006577</v>
      </c>
      <c r="BM23" s="205">
        <v>175.21504709437409</v>
      </c>
      <c r="BN23" s="205">
        <v>2.4955721745726356</v>
      </c>
      <c r="BO23" s="205">
        <v>4.8154429947539743</v>
      </c>
      <c r="BP23" s="205">
        <v>44.830970181194097</v>
      </c>
      <c r="BQ23" s="205">
        <v>39.289539977336595</v>
      </c>
      <c r="BR23" s="205">
        <v>0.51655867615312423</v>
      </c>
      <c r="BS23" s="205">
        <v>22.747025223089196</v>
      </c>
      <c r="BT23" s="205">
        <v>30.905848378913568</v>
      </c>
      <c r="BU23" s="205">
        <v>12.168740639483097</v>
      </c>
      <c r="BV23" s="205">
        <v>6.2225536514910349</v>
      </c>
      <c r="BW23" s="205">
        <v>888.01194727435097</v>
      </c>
      <c r="BX23" s="205">
        <v>721.98663034452113</v>
      </c>
      <c r="BY23" s="207">
        <v>12065</v>
      </c>
      <c r="BZ23" s="188" t="s">
        <v>33</v>
      </c>
      <c r="CA23" s="228">
        <v>13</v>
      </c>
      <c r="CB23" s="205">
        <v>216.59532025885522</v>
      </c>
      <c r="CC23" s="206">
        <v>63.673589135756217</v>
      </c>
      <c r="CD23" s="205">
        <v>15.013188405489005</v>
      </c>
      <c r="CE23" s="205">
        <v>302.28523976388169</v>
      </c>
      <c r="CF23" s="205">
        <v>176.54901335028075</v>
      </c>
      <c r="CG23" s="205">
        <v>3.2535482297491196</v>
      </c>
      <c r="CH23" s="205">
        <v>4.8878823646779459</v>
      </c>
      <c r="CI23" s="205">
        <v>47.805618921756931</v>
      </c>
      <c r="CJ23" s="205">
        <v>41.184365332872034</v>
      </c>
      <c r="CK23" s="205">
        <v>0.51053530883765441</v>
      </c>
      <c r="CL23" s="205">
        <v>23.289266115635254</v>
      </c>
      <c r="CM23" s="205">
        <v>31.626884373404458</v>
      </c>
      <c r="CN23" s="205">
        <v>12.873636498767228</v>
      </c>
      <c r="CO23" s="205">
        <v>5.6271844329523883</v>
      </c>
      <c r="CP23" s="205">
        <v>881.50168335715966</v>
      </c>
      <c r="CQ23" s="205">
        <v>728.57995223406067</v>
      </c>
      <c r="CR23" s="207">
        <v>12467</v>
      </c>
      <c r="CS23" s="188" t="s">
        <v>33</v>
      </c>
      <c r="CT23" s="228">
        <v>13</v>
      </c>
      <c r="CU23" s="205">
        <v>221.14533820217713</v>
      </c>
      <c r="CV23" s="206">
        <v>64.065609672359116</v>
      </c>
      <c r="CW23" s="205">
        <v>13.893023655675073</v>
      </c>
      <c r="CX23" s="205">
        <v>302.28954861735338</v>
      </c>
      <c r="CY23" s="205">
        <v>176.79908183223571</v>
      </c>
      <c r="CZ23" s="205">
        <v>3.6665036187062441</v>
      </c>
      <c r="DA23" s="205">
        <v>5.2659172962428391</v>
      </c>
      <c r="DB23" s="205">
        <v>48.379406769478976</v>
      </c>
      <c r="DC23" s="205">
        <v>44.404082040550868</v>
      </c>
      <c r="DD23" s="205">
        <v>0.46227406652817549</v>
      </c>
      <c r="DE23" s="205">
        <v>22.642845377588522</v>
      </c>
      <c r="DF23" s="205">
        <v>32.481673001532407</v>
      </c>
      <c r="DG23" s="205">
        <v>13.374893977709963</v>
      </c>
      <c r="DH23" s="205">
        <v>5.5886648974635236</v>
      </c>
      <c r="DI23" s="205">
        <v>890.3932533532427</v>
      </c>
      <c r="DJ23" s="205">
        <v>733.3135248234247</v>
      </c>
      <c r="DK23" s="207">
        <v>12938</v>
      </c>
      <c r="DL23" s="188" t="s">
        <v>33</v>
      </c>
      <c r="DM23" s="228">
        <v>13</v>
      </c>
      <c r="DN23" s="205">
        <v>230.99496374191042</v>
      </c>
      <c r="DO23" s="206">
        <v>65.514803249788869</v>
      </c>
      <c r="DP23" s="205">
        <v>12.843350539309306</v>
      </c>
      <c r="DQ23" s="205">
        <v>308.59713327684972</v>
      </c>
      <c r="DR23" s="205">
        <v>178.06370754418492</v>
      </c>
      <c r="DS23" s="205">
        <v>2.9004787404012129</v>
      </c>
      <c r="DT23" s="205">
        <v>5.1597536152250179</v>
      </c>
      <c r="DU23" s="205">
        <v>49.55803962581755</v>
      </c>
      <c r="DV23" s="205">
        <v>46.651744000784433</v>
      </c>
      <c r="DW23" s="205">
        <v>0.51986198283019214</v>
      </c>
      <c r="DX23" s="205">
        <v>21.502136876504867</v>
      </c>
      <c r="DY23" s="205">
        <v>30.560551877069525</v>
      </c>
      <c r="DZ23" s="205">
        <v>12.908190396521611</v>
      </c>
      <c r="EA23" s="205">
        <v>6.0815941818416652</v>
      </c>
      <c r="EB23" s="205">
        <v>906.34150639925053</v>
      </c>
      <c r="EC23" s="205">
        <v>740.86134590712891</v>
      </c>
      <c r="ED23" s="207">
        <v>12527</v>
      </c>
      <c r="EE23" s="188" t="s">
        <v>33</v>
      </c>
      <c r="EF23" s="228">
        <v>13</v>
      </c>
      <c r="EG23" s="205">
        <v>233.252593471772</v>
      </c>
      <c r="EH23" s="206">
        <v>66.167147500698874</v>
      </c>
      <c r="EI23" s="205">
        <v>13.436393267391479</v>
      </c>
      <c r="EJ23" s="205">
        <v>305.59698750627609</v>
      </c>
      <c r="EK23" s="205">
        <v>173.95567784689644</v>
      </c>
      <c r="EL23" s="205">
        <v>2.7567220128344672</v>
      </c>
      <c r="EM23" s="205">
        <v>4.87909640101548</v>
      </c>
      <c r="EN23" s="205">
        <v>50.187355779754135</v>
      </c>
      <c r="EO23" s="205">
        <v>49.539478766479654</v>
      </c>
      <c r="EP23" s="205">
        <v>0.64139163234975172</v>
      </c>
      <c r="EQ23" s="205">
        <v>21.811232705078094</v>
      </c>
      <c r="ER23" s="205">
        <v>27.445944963866623</v>
      </c>
      <c r="ES23" s="205">
        <v>12.20221399236687</v>
      </c>
      <c r="ET23" s="205">
        <v>5.5691279565384626</v>
      </c>
      <c r="EU23" s="205">
        <v>901.27421630261938</v>
      </c>
      <c r="EV23" s="205">
        <v>734.18877033154615</v>
      </c>
      <c r="EW23" s="207">
        <v>12170</v>
      </c>
      <c r="EX23" s="188" t="s">
        <v>33</v>
      </c>
      <c r="EY23" s="228">
        <v>13</v>
      </c>
      <c r="EZ23" s="205">
        <v>229.92069976646638</v>
      </c>
      <c r="FA23" s="206">
        <v>63.936330298649899</v>
      </c>
      <c r="FB23" s="205">
        <v>13.090697531751374</v>
      </c>
      <c r="FC23" s="205">
        <v>307.49953451140635</v>
      </c>
      <c r="FD23" s="205">
        <v>174.59625253920029</v>
      </c>
      <c r="FE23" s="205">
        <v>2.7628882607674563</v>
      </c>
      <c r="FF23" s="205">
        <v>5.3162609418611222</v>
      </c>
      <c r="FG23" s="205">
        <v>56.924762975377398</v>
      </c>
      <c r="FH23" s="205">
        <v>49.794514524038512</v>
      </c>
      <c r="FI23" s="205">
        <v>0.59742989007171876</v>
      </c>
      <c r="FJ23" s="205">
        <v>21.548875053886686</v>
      </c>
      <c r="FK23" s="205">
        <v>27.721233931754629</v>
      </c>
      <c r="FL23" s="205">
        <v>11.548563088290168</v>
      </c>
      <c r="FM23" s="205">
        <v>5.3545614480530075</v>
      </c>
      <c r="FN23" s="205">
        <v>906.67627446292499</v>
      </c>
      <c r="FO23" s="205">
        <v>740.69190499510864</v>
      </c>
      <c r="FP23" s="207">
        <v>12496</v>
      </c>
      <c r="FQ23" s="188" t="s">
        <v>33</v>
      </c>
      <c r="FR23" s="228">
        <v>13</v>
      </c>
      <c r="FS23" s="205">
        <v>235.11419261225083</v>
      </c>
      <c r="FT23" s="206">
        <v>63.044751735507745</v>
      </c>
      <c r="FU23" s="205">
        <v>12.719849031800395</v>
      </c>
      <c r="FV23" s="205">
        <v>315.50890698909723</v>
      </c>
      <c r="FW23" s="205">
        <v>188.06995055437429</v>
      </c>
      <c r="FX23" s="205">
        <v>2.684512892335424</v>
      </c>
      <c r="FY23" s="205">
        <v>5.8406041223243319</v>
      </c>
      <c r="FZ23" s="205">
        <v>57.652632537573474</v>
      </c>
      <c r="GA23" s="205">
        <v>47.168289305145393</v>
      </c>
      <c r="GB23" s="205">
        <v>0.51329573273824425</v>
      </c>
      <c r="GC23" s="205">
        <v>23.203779037487351</v>
      </c>
      <c r="GD23" s="205">
        <v>26.283638059255569</v>
      </c>
      <c r="GE23" s="205">
        <v>12.118626514717773</v>
      </c>
      <c r="GF23" s="205">
        <v>5.0261765187785858</v>
      </c>
      <c r="GG23" s="205">
        <v>931.90445390787897</v>
      </c>
      <c r="GH23" s="205">
        <v>759.83501303113587</v>
      </c>
      <c r="GI23" s="207">
        <v>13091</v>
      </c>
      <c r="GJ23" s="21" t="s">
        <v>33</v>
      </c>
      <c r="GK23" s="17">
        <v>13</v>
      </c>
      <c r="GL23" s="69">
        <v>218.29169359032241</v>
      </c>
      <c r="GM23" s="69">
        <v>308.27181720881509</v>
      </c>
      <c r="GN23" s="69">
        <v>175.22226542745901</v>
      </c>
      <c r="GO23" s="69">
        <v>19.740986681645609</v>
      </c>
      <c r="GP23" s="69">
        <v>84.123975670606654</v>
      </c>
      <c r="GQ23" s="69">
        <v>72.563715852881302</v>
      </c>
      <c r="GR23" s="69">
        <v>878.21445443173013</v>
      </c>
      <c r="GS23" s="70"/>
      <c r="GU23" s="21" t="s">
        <v>33</v>
      </c>
      <c r="GV23" s="17">
        <v>13</v>
      </c>
      <c r="GW23" s="69">
        <v>196.71496503386535</v>
      </c>
      <c r="GX23" s="69">
        <v>302.297459854625</v>
      </c>
      <c r="GY23" s="69">
        <v>176.55615046675217</v>
      </c>
      <c r="GZ23" s="69">
        <v>23.155555041469199</v>
      </c>
      <c r="HA23" s="69">
        <v>88.993581736543106</v>
      </c>
      <c r="HB23" s="69">
        <v>73.930495300396174</v>
      </c>
      <c r="HC23" s="69">
        <v>861.64820743365101</v>
      </c>
      <c r="HD23" s="70">
        <v>12467</v>
      </c>
      <c r="HF23" s="21" t="s">
        <v>33</v>
      </c>
      <c r="HG23" s="17">
        <v>13</v>
      </c>
      <c r="HH23" s="91">
        <v>200.68062184692562</v>
      </c>
      <c r="HI23" s="91">
        <v>302.28954861735338</v>
      </c>
      <c r="HJ23" s="91">
        <v>176.79908183223571</v>
      </c>
      <c r="HK23" s="91">
        <v>22.825444570624182</v>
      </c>
      <c r="HL23" s="91">
        <v>92.783488810029837</v>
      </c>
      <c r="HM23" s="91">
        <v>74.550351320822315</v>
      </c>
      <c r="HN23" s="91">
        <v>869.92853699799105</v>
      </c>
      <c r="HO23" s="92">
        <v>12938</v>
      </c>
      <c r="HQ23" s="21" t="s">
        <v>33</v>
      </c>
      <c r="HR23" s="17">
        <v>13</v>
      </c>
      <c r="HS23" s="91">
        <v>209.60877363493452</v>
      </c>
      <c r="HT23" s="91">
        <v>308.59713327684972</v>
      </c>
      <c r="HU23" s="91">
        <v>178.06370754418492</v>
      </c>
      <c r="HV23" s="91">
        <v>20.903582894935557</v>
      </c>
      <c r="HW23" s="91">
        <v>96.209783626601975</v>
      </c>
      <c r="HX23" s="91">
        <v>71.57233531476794</v>
      </c>
      <c r="HY23" s="91">
        <v>884.95531629227446</v>
      </c>
      <c r="HZ23" s="92">
        <v>12527</v>
      </c>
      <c r="IB23" s="21" t="s">
        <v>33</v>
      </c>
      <c r="IC23" s="17">
        <v>13</v>
      </c>
      <c r="ID23" s="69">
        <v>211.93718433559667</v>
      </c>
      <c r="IE23" s="69">
        <v>305.59698750627609</v>
      </c>
      <c r="IF23" s="69">
        <v>173.95567784689644</v>
      </c>
      <c r="IG23" s="69">
        <v>21.072211681241424</v>
      </c>
      <c r="IH23" s="69">
        <v>99.726834546234201</v>
      </c>
      <c r="II23" s="69">
        <v>67.669911250199817</v>
      </c>
      <c r="IJ23" s="69">
        <v>879.95880716644444</v>
      </c>
      <c r="IK23" s="70">
        <v>12170</v>
      </c>
      <c r="IM23" s="21" t="s">
        <v>33</v>
      </c>
      <c r="IN23" s="17">
        <v>13</v>
      </c>
      <c r="IO23" s="69">
        <v>208.84250228574118</v>
      </c>
      <c r="IP23" s="69">
        <v>307.49953451140635</v>
      </c>
      <c r="IQ23" s="69">
        <v>174.59625253920029</v>
      </c>
      <c r="IR23" s="69">
        <v>21.169846734379963</v>
      </c>
      <c r="IS23" s="69">
        <v>106.71927749941592</v>
      </c>
      <c r="IT23" s="69">
        <v>66.770663412056123</v>
      </c>
      <c r="IU23" s="69">
        <v>885.59807698219981</v>
      </c>
      <c r="IV23" s="70">
        <v>12496</v>
      </c>
      <c r="IX23" s="21" t="s">
        <v>33</v>
      </c>
      <c r="IY23" s="17">
        <v>13</v>
      </c>
      <c r="IZ23" s="69">
        <v>213.33212228857258</v>
      </c>
      <c r="JA23" s="69">
        <v>315.50890698909723</v>
      </c>
      <c r="JB23" s="69">
        <v>188.06995055437429</v>
      </c>
      <c r="JC23" s="69">
        <v>21.244966046460167</v>
      </c>
      <c r="JD23" s="69">
        <v>104.82092184271887</v>
      </c>
      <c r="JE23" s="69">
        <v>67.145515862977334</v>
      </c>
      <c r="JF23" s="69">
        <v>910.12238358420052</v>
      </c>
      <c r="JG23" s="70">
        <v>13091</v>
      </c>
    </row>
    <row r="24" spans="1:267">
      <c r="A24" s="322" t="s">
        <v>34</v>
      </c>
      <c r="B24" s="186">
        <v>14</v>
      </c>
      <c r="C24" s="319">
        <v>278.89044744915299</v>
      </c>
      <c r="D24" s="319">
        <v>75.579264570106304</v>
      </c>
      <c r="E24" s="319">
        <v>20.368610490347098</v>
      </c>
      <c r="F24" s="319">
        <v>421.33421460144501</v>
      </c>
      <c r="G24" s="319">
        <v>219.90857534497701</v>
      </c>
      <c r="H24" s="319">
        <v>2.4492582731938501</v>
      </c>
      <c r="I24" s="319">
        <v>7.5604216587177904</v>
      </c>
      <c r="J24" s="319">
        <v>0.49531779254393099</v>
      </c>
      <c r="K24" s="319">
        <v>34.381018575471003</v>
      </c>
      <c r="L24" s="319">
        <v>0.46962765409680002</v>
      </c>
      <c r="M24" s="319">
        <v>1.26219247781384</v>
      </c>
      <c r="N24" s="319">
        <v>16.311922309000099</v>
      </c>
      <c r="O24" s="319">
        <v>9.2039312014479808</v>
      </c>
      <c r="P24" s="319">
        <v>0.55823380236032305</v>
      </c>
      <c r="Q24" s="319">
        <v>1013.19377163057</v>
      </c>
      <c r="R24" s="319">
        <v>809.88258875152098</v>
      </c>
      <c r="S24" s="319">
        <v>12351</v>
      </c>
      <c r="U24" s="188" t="s">
        <v>34</v>
      </c>
      <c r="V24" s="228">
        <v>14</v>
      </c>
      <c r="W24" s="273">
        <v>278.15082999962698</v>
      </c>
      <c r="X24" s="273">
        <v>72.300400463620036</v>
      </c>
      <c r="Y24" s="273">
        <v>21.329513437763591</v>
      </c>
      <c r="Z24" s="273">
        <v>421.76414897459455</v>
      </c>
      <c r="AA24" s="273">
        <v>223.69683506029838</v>
      </c>
      <c r="AB24" s="273">
        <v>2.9817437492175785</v>
      </c>
      <c r="AC24" s="273">
        <v>6.7774948203405048</v>
      </c>
      <c r="AD24" s="273">
        <v>0.44730895999045972</v>
      </c>
      <c r="AE24" s="273">
        <v>38.214063233734656</v>
      </c>
      <c r="AF24" s="273">
        <v>0.52504824393325189</v>
      </c>
      <c r="AG24" s="273">
        <v>1.2065476329388027</v>
      </c>
      <c r="AH24" s="273">
        <v>15.032267969576417</v>
      </c>
      <c r="AI24" s="273">
        <v>8.7353511925977863</v>
      </c>
      <c r="AJ24" s="273">
        <v>0.66946650065283553</v>
      </c>
      <c r="AK24" s="273">
        <v>1019.5306197752659</v>
      </c>
      <c r="AL24" s="273">
        <v>813.68019023925888</v>
      </c>
      <c r="AM24" s="273">
        <v>12708</v>
      </c>
      <c r="AN24" s="188" t="s">
        <v>34</v>
      </c>
      <c r="AO24" s="228">
        <v>14</v>
      </c>
      <c r="AP24" s="205">
        <v>266.77767653595407</v>
      </c>
      <c r="AQ24" s="206">
        <v>71.098843793112977</v>
      </c>
      <c r="AR24" s="205">
        <v>20.740827242239082</v>
      </c>
      <c r="AS24" s="205">
        <v>418.33309616586405</v>
      </c>
      <c r="AT24" s="205">
        <v>219.78567660279339</v>
      </c>
      <c r="AU24" s="205">
        <v>3.4844828283667586</v>
      </c>
      <c r="AV24" s="205">
        <v>5.6687970536115078</v>
      </c>
      <c r="AW24" s="205">
        <v>0.30647152142027639</v>
      </c>
      <c r="AX24" s="205">
        <v>38.439361509925298</v>
      </c>
      <c r="AY24" s="205">
        <v>0.69419907744439024</v>
      </c>
      <c r="AZ24" s="205">
        <v>0.87568036455331766</v>
      </c>
      <c r="BA24" s="205">
        <v>14.341185709863518</v>
      </c>
      <c r="BB24" s="205">
        <v>10.116292441618874</v>
      </c>
      <c r="BC24" s="205">
        <v>0.46679681105923609</v>
      </c>
      <c r="BD24" s="205">
        <v>1000.0305438647138</v>
      </c>
      <c r="BE24" s="205">
        <v>804.35171112187254</v>
      </c>
      <c r="BF24" s="207">
        <v>13212</v>
      </c>
      <c r="BG24" s="188" t="s">
        <v>34</v>
      </c>
      <c r="BH24" s="228">
        <v>14</v>
      </c>
      <c r="BI24" s="205">
        <v>249.92023842861562</v>
      </c>
      <c r="BJ24" s="206">
        <v>76.866796082321017</v>
      </c>
      <c r="BK24" s="205">
        <v>20.429672866776386</v>
      </c>
      <c r="BL24" s="205">
        <v>412.47404522137327</v>
      </c>
      <c r="BM24" s="205">
        <v>215.52795939966694</v>
      </c>
      <c r="BN24" s="205">
        <v>3.1317963795640198</v>
      </c>
      <c r="BO24" s="205">
        <v>6.4766063264882714</v>
      </c>
      <c r="BP24" s="205">
        <v>0.2966362945816885</v>
      </c>
      <c r="BQ24" s="205">
        <v>41.902806130605057</v>
      </c>
      <c r="BR24" s="205">
        <v>0.7392130078657555</v>
      </c>
      <c r="BS24" s="205">
        <v>0.7864804131098444</v>
      </c>
      <c r="BT24" s="205">
        <v>14.200903660188374</v>
      </c>
      <c r="BU24" s="205">
        <v>10.538248046503174</v>
      </c>
      <c r="BV24" s="205">
        <v>0.49908573883824214</v>
      </c>
      <c r="BW24" s="205">
        <v>976.92369191417674</v>
      </c>
      <c r="BX24" s="205">
        <v>803.87024956788218</v>
      </c>
      <c r="BY24" s="207">
        <v>13495</v>
      </c>
      <c r="BZ24" s="188" t="s">
        <v>34</v>
      </c>
      <c r="CA24" s="228">
        <v>14</v>
      </c>
      <c r="CB24" s="205">
        <v>243.30394191001196</v>
      </c>
      <c r="CC24" s="206">
        <v>79.793317185961683</v>
      </c>
      <c r="CD24" s="205">
        <v>21.929214820149252</v>
      </c>
      <c r="CE24" s="205">
        <v>411.55085893173248</v>
      </c>
      <c r="CF24" s="205">
        <v>218.85580357687223</v>
      </c>
      <c r="CG24" s="205">
        <v>2.8028433884896637</v>
      </c>
      <c r="CH24" s="205">
        <v>6.5293834534848081</v>
      </c>
      <c r="CI24" s="205">
        <v>0.58489159720135597</v>
      </c>
      <c r="CJ24" s="205">
        <v>45.866130966209695</v>
      </c>
      <c r="CK24" s="205">
        <v>0.88644312220220389</v>
      </c>
      <c r="CL24" s="205">
        <v>0.6318971244013567</v>
      </c>
      <c r="CM24" s="205">
        <v>13.808746030207571</v>
      </c>
      <c r="CN24" s="205">
        <v>9.4579981255452861</v>
      </c>
      <c r="CO24" s="205">
        <v>0.59157259820700381</v>
      </c>
      <c r="CP24" s="205">
        <v>976.79972564471473</v>
      </c>
      <c r="CQ24" s="205">
        <v>813.28910092066451</v>
      </c>
      <c r="CR24" s="207">
        <v>13735</v>
      </c>
      <c r="CS24" s="188" t="s">
        <v>34</v>
      </c>
      <c r="CT24" s="228">
        <v>14</v>
      </c>
      <c r="CU24" s="205">
        <v>241.18611087263628</v>
      </c>
      <c r="CV24" s="206">
        <v>81.281095514511279</v>
      </c>
      <c r="CW24" s="205">
        <v>20.410404711365921</v>
      </c>
      <c r="CX24" s="205">
        <v>413.9418431115227</v>
      </c>
      <c r="CY24" s="205">
        <v>224.81790815961563</v>
      </c>
      <c r="CZ24" s="205">
        <v>2.718982746039313</v>
      </c>
      <c r="DA24" s="205">
        <v>5.7218707795245294</v>
      </c>
      <c r="DB24" s="205">
        <v>0.50589229485918574</v>
      </c>
      <c r="DC24" s="205">
        <v>43.615442281265366</v>
      </c>
      <c r="DD24" s="205">
        <v>0.768724740175735</v>
      </c>
      <c r="DE24" s="205">
        <v>0.75649033037848035</v>
      </c>
      <c r="DF24" s="205">
        <v>13.425204746409293</v>
      </c>
      <c r="DG24" s="205">
        <v>9.405154523287143</v>
      </c>
      <c r="DH24" s="205">
        <v>0.4764011387853711</v>
      </c>
      <c r="DI24" s="205">
        <v>977.75043043586481</v>
      </c>
      <c r="DJ24" s="205">
        <v>817.84541507773997</v>
      </c>
      <c r="DK24" s="207">
        <v>13829</v>
      </c>
      <c r="DL24" s="188" t="s">
        <v>34</v>
      </c>
      <c r="DM24" s="228">
        <v>14</v>
      </c>
      <c r="DN24" s="205">
        <v>251.42281742225884</v>
      </c>
      <c r="DO24" s="206">
        <v>81.994176778043908</v>
      </c>
      <c r="DP24" s="205">
        <v>19.924977180285936</v>
      </c>
      <c r="DQ24" s="205">
        <v>417.49871221040485</v>
      </c>
      <c r="DR24" s="205">
        <v>228.15881603445251</v>
      </c>
      <c r="DS24" s="205">
        <v>3.435608105534286</v>
      </c>
      <c r="DT24" s="205">
        <v>6.5408999737253835</v>
      </c>
      <c r="DU24" s="205">
        <v>0.29356824081107513</v>
      </c>
      <c r="DV24" s="205">
        <v>43.086024877066286</v>
      </c>
      <c r="DW24" s="205">
        <v>0.72177883482704519</v>
      </c>
      <c r="DX24" s="205">
        <v>0.75636100885859836</v>
      </c>
      <c r="DY24" s="205">
        <v>13.692572029638868</v>
      </c>
      <c r="DZ24" s="205">
        <v>9.6676063126747938</v>
      </c>
      <c r="EA24" s="205">
        <v>0.39705257354402179</v>
      </c>
      <c r="EB24" s="205">
        <v>995.59679480408249</v>
      </c>
      <c r="EC24" s="205">
        <v>826.16815415986741</v>
      </c>
      <c r="ED24" s="207">
        <v>13929</v>
      </c>
      <c r="EE24" s="188" t="s">
        <v>34</v>
      </c>
      <c r="EF24" s="228">
        <v>14</v>
      </c>
      <c r="EG24" s="205">
        <v>267.86651548927267</v>
      </c>
      <c r="EH24" s="206">
        <v>80.88175285250712</v>
      </c>
      <c r="EI24" s="205">
        <v>21.183823755341557</v>
      </c>
      <c r="EJ24" s="205">
        <v>426.28947771313045</v>
      </c>
      <c r="EK24" s="205">
        <v>232.32516840704039</v>
      </c>
      <c r="EL24" s="205">
        <v>4.1248113623905516</v>
      </c>
      <c r="EM24" s="205">
        <v>6.6390384479077973</v>
      </c>
      <c r="EN24" s="205">
        <v>0.25952518048036771</v>
      </c>
      <c r="EO24" s="205">
        <v>40.852233202167639</v>
      </c>
      <c r="EP24" s="205">
        <v>0.717551437716206</v>
      </c>
      <c r="EQ24" s="205">
        <v>0.76292485680937294</v>
      </c>
      <c r="ER24" s="205">
        <v>14.017076368400813</v>
      </c>
      <c r="ES24" s="205">
        <v>10.254801060629077</v>
      </c>
      <c r="ET24" s="205">
        <v>0.55534646948364486</v>
      </c>
      <c r="EU24" s="205">
        <v>1025.8482937507706</v>
      </c>
      <c r="EV24" s="205">
        <v>838.86353111400513</v>
      </c>
      <c r="EW24" s="207">
        <v>13732</v>
      </c>
      <c r="EX24" s="188" t="s">
        <v>34</v>
      </c>
      <c r="EY24" s="228">
        <v>14</v>
      </c>
      <c r="EZ24" s="205">
        <v>263.29840986271915</v>
      </c>
      <c r="FA24" s="206">
        <v>80.928505251551002</v>
      </c>
      <c r="FB24" s="205">
        <v>19.843318331758589</v>
      </c>
      <c r="FC24" s="205">
        <v>434.15437486429613</v>
      </c>
      <c r="FD24" s="205">
        <v>234.1128655564344</v>
      </c>
      <c r="FE24" s="205">
        <v>3.4100192852764124</v>
      </c>
      <c r="FF24" s="205">
        <v>6.2263795323706219</v>
      </c>
      <c r="FG24" s="205">
        <v>0.23264527140918143</v>
      </c>
      <c r="FH24" s="205">
        <v>40.435720700583808</v>
      </c>
      <c r="FI24" s="205">
        <v>0.69114745982553061</v>
      </c>
      <c r="FJ24" s="205">
        <v>0.81321257852428541</v>
      </c>
      <c r="FK24" s="205">
        <v>13.7359342356577</v>
      </c>
      <c r="FL24" s="205">
        <v>10.005243381256857</v>
      </c>
      <c r="FM24" s="205">
        <v>0.59749297647425847</v>
      </c>
      <c r="FN24" s="205">
        <v>1027.5567640365871</v>
      </c>
      <c r="FO24" s="205">
        <v>845.18685942541879</v>
      </c>
      <c r="FP24" s="207">
        <v>13624</v>
      </c>
      <c r="FQ24" s="188" t="s">
        <v>34</v>
      </c>
      <c r="FR24" s="228">
        <v>14</v>
      </c>
      <c r="FS24" s="205">
        <v>266.00150774066668</v>
      </c>
      <c r="FT24" s="206">
        <v>84.225086261662554</v>
      </c>
      <c r="FU24" s="205">
        <v>20.620727346638787</v>
      </c>
      <c r="FV24" s="205">
        <v>426.87604228936357</v>
      </c>
      <c r="FW24" s="205">
        <v>230.44242019948874</v>
      </c>
      <c r="FX24" s="205">
        <v>3.0817624677488098</v>
      </c>
      <c r="FY24" s="205">
        <v>7.6709087827172393</v>
      </c>
      <c r="FZ24" s="205">
        <v>0.29111666468063918</v>
      </c>
      <c r="GA24" s="205">
        <v>47.534396535130483</v>
      </c>
      <c r="GB24" s="205">
        <v>0.78076101987532354</v>
      </c>
      <c r="GC24" s="205">
        <v>0.85172942039284116</v>
      </c>
      <c r="GD24" s="205">
        <v>13.74502368270381</v>
      </c>
      <c r="GE24" s="205">
        <v>9.910214565335691</v>
      </c>
      <c r="GF24" s="205">
        <v>0.49811869887456695</v>
      </c>
      <c r="GG24" s="205">
        <v>1028.3047294136172</v>
      </c>
      <c r="GH24" s="205">
        <v>846.52830793461305</v>
      </c>
      <c r="GI24" s="207">
        <v>14362</v>
      </c>
      <c r="GJ24" s="21" t="s">
        <v>34</v>
      </c>
      <c r="GK24" s="17">
        <v>14</v>
      </c>
      <c r="GL24" s="69">
        <v>239.28330630175097</v>
      </c>
      <c r="GM24" s="69">
        <v>412.48035441051701</v>
      </c>
      <c r="GN24" s="69">
        <v>215.53125610809593</v>
      </c>
      <c r="GO24" s="69">
        <v>30.038535034223884</v>
      </c>
      <c r="GP24" s="69">
        <v>42.20008790644092</v>
      </c>
      <c r="GQ24" s="69">
        <v>26.76434024669312</v>
      </c>
      <c r="GR24" s="69">
        <v>966.2978800077218</v>
      </c>
      <c r="GS24" s="70"/>
      <c r="GU24" s="21" t="s">
        <v>34</v>
      </c>
      <c r="GV24" s="17">
        <v>14</v>
      </c>
      <c r="GW24" s="69">
        <v>221.97848434610282</v>
      </c>
      <c r="GX24" s="69">
        <v>411.55696672622713</v>
      </c>
      <c r="GY24" s="69">
        <v>218.85905159894097</v>
      </c>
      <c r="GZ24" s="69">
        <v>31.261905610763751</v>
      </c>
      <c r="HA24" s="69">
        <v>46.451711939447314</v>
      </c>
      <c r="HB24" s="69">
        <v>25.377033613569012</v>
      </c>
      <c r="HC24" s="69">
        <v>955.48515383505094</v>
      </c>
      <c r="HD24" s="70">
        <v>13735</v>
      </c>
      <c r="HF24" s="21" t="s">
        <v>34</v>
      </c>
      <c r="HG24" s="17">
        <v>14</v>
      </c>
      <c r="HH24" s="91">
        <v>220.32741216646073</v>
      </c>
      <c r="HI24" s="91">
        <v>413.9418431115227</v>
      </c>
      <c r="HJ24" s="91">
        <v>224.81790815961563</v>
      </c>
      <c r="HK24" s="91">
        <v>28.851258236929755</v>
      </c>
      <c r="HL24" s="91">
        <v>44.121334576124518</v>
      </c>
      <c r="HM24" s="91">
        <v>24.831975479036046</v>
      </c>
      <c r="HN24" s="91">
        <v>956.89173172968935</v>
      </c>
      <c r="HO24" s="92">
        <v>13829</v>
      </c>
      <c r="HQ24" s="21" t="s">
        <v>34</v>
      </c>
      <c r="HR24" s="17">
        <v>14</v>
      </c>
      <c r="HS24" s="91">
        <v>229.5291086134489</v>
      </c>
      <c r="HT24" s="91">
        <v>417.49871221040485</v>
      </c>
      <c r="HU24" s="91">
        <v>228.15881603445251</v>
      </c>
      <c r="HV24" s="91">
        <v>29.90148525954563</v>
      </c>
      <c r="HW24" s="91">
        <v>43.379593117877455</v>
      </c>
      <c r="HX24" s="91">
        <v>25.235370759543354</v>
      </c>
      <c r="HY24" s="91">
        <v>973.70308599527289</v>
      </c>
      <c r="HZ24" s="92">
        <v>13929</v>
      </c>
      <c r="IB24" s="21" t="s">
        <v>34</v>
      </c>
      <c r="IC24" s="17">
        <v>14</v>
      </c>
      <c r="ID24" s="69">
        <v>243.96746005487384</v>
      </c>
      <c r="IE24" s="69">
        <v>426.28947771313045</v>
      </c>
      <c r="IF24" s="69">
        <v>232.32516840704039</v>
      </c>
      <c r="IG24" s="69">
        <v>31.947673565639938</v>
      </c>
      <c r="IH24" s="69">
        <v>41.111758382647899</v>
      </c>
      <c r="II24" s="69">
        <v>26.307700193039139</v>
      </c>
      <c r="IJ24" s="69">
        <v>1001.9492383163719</v>
      </c>
      <c r="IK24" s="70">
        <v>13732</v>
      </c>
      <c r="IM24" s="21" t="s">
        <v>34</v>
      </c>
      <c r="IN24" s="17">
        <v>14</v>
      </c>
      <c r="IO24" s="69">
        <v>240.17939853809557</v>
      </c>
      <c r="IP24" s="69">
        <v>434.15437486429613</v>
      </c>
      <c r="IQ24" s="69">
        <v>234.1128655564344</v>
      </c>
      <c r="IR24" s="69">
        <v>29.479717149405658</v>
      </c>
      <c r="IS24" s="69">
        <v>40.668365971993076</v>
      </c>
      <c r="IT24" s="69">
        <v>25.843030631738689</v>
      </c>
      <c r="IU24" s="69">
        <v>1004.4377527119636</v>
      </c>
      <c r="IV24" s="70">
        <v>13624</v>
      </c>
      <c r="IX24" s="21" t="s">
        <v>34</v>
      </c>
      <c r="IY24" s="17">
        <v>14</v>
      </c>
      <c r="IZ24" s="69">
        <v>243.03502242412463</v>
      </c>
      <c r="JA24" s="69">
        <v>426.87604228936357</v>
      </c>
      <c r="JB24" s="69">
        <v>230.44242019948874</v>
      </c>
      <c r="JC24" s="69">
        <v>31.373398597104853</v>
      </c>
      <c r="JD24" s="69">
        <v>47.825513199811333</v>
      </c>
      <c r="JE24" s="69">
        <v>25.785847387182233</v>
      </c>
      <c r="JF24" s="69">
        <v>1005.3382440970754</v>
      </c>
      <c r="JG24" s="70">
        <v>14362</v>
      </c>
    </row>
    <row r="25" spans="1:267">
      <c r="A25" s="322" t="s">
        <v>35</v>
      </c>
      <c r="B25" s="186">
        <v>15</v>
      </c>
      <c r="C25" s="319">
        <v>251.69995968813001</v>
      </c>
      <c r="D25" s="319">
        <v>55.964197050224001</v>
      </c>
      <c r="E25" s="319">
        <v>16.239818139291899</v>
      </c>
      <c r="F25" s="319">
        <v>460.00228807579998</v>
      </c>
      <c r="G25" s="319">
        <v>237.76976934850501</v>
      </c>
      <c r="H25" s="319">
        <v>2.4244756634339399</v>
      </c>
      <c r="I25" s="319">
        <v>8.9997415461383596</v>
      </c>
      <c r="J25" s="319">
        <v>0.665899357045177</v>
      </c>
      <c r="K25" s="319">
        <v>28.0302842023439</v>
      </c>
      <c r="L25" s="319">
        <v>0.266053056057378</v>
      </c>
      <c r="M25" s="319">
        <v>0.46849787947159799</v>
      </c>
      <c r="N25" s="319">
        <v>11.221660164858401</v>
      </c>
      <c r="O25" s="319">
        <v>5.1188171848634996</v>
      </c>
      <c r="P25" s="319">
        <v>0.47968043500907598</v>
      </c>
      <c r="Q25" s="319">
        <v>1023.38694474095</v>
      </c>
      <c r="R25" s="319">
        <v>827.65118210304195</v>
      </c>
      <c r="S25" s="319">
        <v>2788</v>
      </c>
      <c r="U25" s="188" t="s">
        <v>35</v>
      </c>
      <c r="V25" s="228">
        <v>15</v>
      </c>
      <c r="W25" s="273">
        <v>261.67129603987036</v>
      </c>
      <c r="X25" s="273">
        <v>53.316406823890077</v>
      </c>
      <c r="Y25" s="273">
        <v>15.816752444451655</v>
      </c>
      <c r="Z25" s="273">
        <v>492.29694345777148</v>
      </c>
      <c r="AA25" s="273">
        <v>245.99689754544633</v>
      </c>
      <c r="AB25" s="273">
        <v>1.9276617067047659</v>
      </c>
      <c r="AC25" s="273">
        <v>8.694040529963619</v>
      </c>
      <c r="AD25" s="273">
        <v>0.75559319663904445</v>
      </c>
      <c r="AE25" s="273">
        <v>28.451276808716333</v>
      </c>
      <c r="AF25" s="273">
        <v>0.60683938276515725</v>
      </c>
      <c r="AG25" s="273">
        <v>1.1045782110258504</v>
      </c>
      <c r="AH25" s="273">
        <v>10.170919802208864</v>
      </c>
      <c r="AI25" s="273">
        <v>5.1901746211132309</v>
      </c>
      <c r="AJ25" s="273">
        <v>0.36736563227187014</v>
      </c>
      <c r="AK25" s="273">
        <v>1073.0503393789484</v>
      </c>
      <c r="AL25" s="273">
        <v>864.69545016296797</v>
      </c>
      <c r="AM25" s="273">
        <v>2605</v>
      </c>
      <c r="AN25" s="188" t="s">
        <v>35</v>
      </c>
      <c r="AO25" s="228">
        <v>15</v>
      </c>
      <c r="AP25" s="205">
        <v>268.90561179392336</v>
      </c>
      <c r="AQ25" s="206">
        <v>53.816300680349585</v>
      </c>
      <c r="AR25" s="205">
        <v>11.224526740528034</v>
      </c>
      <c r="AS25" s="205">
        <v>482.74742153037386</v>
      </c>
      <c r="AT25" s="205">
        <v>230.96568343794752</v>
      </c>
      <c r="AU25" s="205">
        <v>1.8440282812142248</v>
      </c>
      <c r="AV25" s="205">
        <v>10.578232402536775</v>
      </c>
      <c r="AW25" s="205">
        <v>0.3477211750601687</v>
      </c>
      <c r="AX25" s="205">
        <v>30.520911279944517</v>
      </c>
      <c r="AY25" s="205">
        <v>0.8557038997116031</v>
      </c>
      <c r="AZ25" s="205">
        <v>1.5901758203441898</v>
      </c>
      <c r="BA25" s="205">
        <v>11.230340082393679</v>
      </c>
      <c r="BB25" s="205">
        <v>5.7951536031278792</v>
      </c>
      <c r="BC25" s="205">
        <v>0.60719917864087769</v>
      </c>
      <c r="BD25" s="205">
        <v>1057.2127092257465</v>
      </c>
      <c r="BE25" s="205">
        <v>842.12339811217282</v>
      </c>
      <c r="BF25" s="207">
        <v>2835</v>
      </c>
      <c r="BG25" s="188" t="s">
        <v>35</v>
      </c>
      <c r="BH25" s="228">
        <v>15</v>
      </c>
      <c r="BI25" s="205">
        <v>236.50860841914945</v>
      </c>
      <c r="BJ25" s="206">
        <v>51.657714129549781</v>
      </c>
      <c r="BK25" s="205">
        <v>11.722930265458453</v>
      </c>
      <c r="BL25" s="205">
        <v>455.27296615131615</v>
      </c>
      <c r="BM25" s="205">
        <v>224.99243626891166</v>
      </c>
      <c r="BN25" s="205">
        <v>1.7745966784914922</v>
      </c>
      <c r="BO25" s="205">
        <v>9.6681087390777574</v>
      </c>
      <c r="BP25" s="205">
        <v>0.36968433545851093</v>
      </c>
      <c r="BQ25" s="205">
        <v>32.238679902028252</v>
      </c>
      <c r="BR25" s="205">
        <v>0.5532594363286214</v>
      </c>
      <c r="BS25" s="205">
        <v>1.2481620203998496</v>
      </c>
      <c r="BT25" s="205">
        <v>13.650424922041354</v>
      </c>
      <c r="BU25" s="205">
        <v>5.7756860168276303</v>
      </c>
      <c r="BV25" s="205">
        <v>0.56623696952688485</v>
      </c>
      <c r="BW25" s="205">
        <v>994.34178012501616</v>
      </c>
      <c r="BX25" s="205">
        <v>809.49088583541652</v>
      </c>
      <c r="BY25" s="207">
        <v>3039</v>
      </c>
      <c r="BZ25" s="188" t="s">
        <v>35</v>
      </c>
      <c r="CA25" s="228">
        <v>15</v>
      </c>
      <c r="CB25" s="205">
        <v>209.7564302475588</v>
      </c>
      <c r="CC25" s="206">
        <v>52.042057399309222</v>
      </c>
      <c r="CD25" s="205">
        <v>14.721173942420116</v>
      </c>
      <c r="CE25" s="205">
        <v>459.53182232500581</v>
      </c>
      <c r="CF25" s="205">
        <v>232.24575578109014</v>
      </c>
      <c r="CG25" s="205">
        <v>1.517570251544945</v>
      </c>
      <c r="CH25" s="205">
        <v>7.419073570782869</v>
      </c>
      <c r="CI25" s="205">
        <v>1.2983080474569788</v>
      </c>
      <c r="CJ25" s="205">
        <v>31.939720187250341</v>
      </c>
      <c r="CK25" s="205">
        <v>0.83399502591654384</v>
      </c>
      <c r="CL25" s="205">
        <v>1.1666201602242345</v>
      </c>
      <c r="CM25" s="205">
        <v>12.058464815522777</v>
      </c>
      <c r="CN25" s="205">
        <v>5.6941254271115289</v>
      </c>
      <c r="CO25" s="205">
        <v>0.66604117072149516</v>
      </c>
      <c r="CP25" s="205">
        <v>978.84910095260682</v>
      </c>
      <c r="CQ25" s="205">
        <v>821.13472810435724</v>
      </c>
      <c r="CR25" s="207">
        <v>3012</v>
      </c>
      <c r="CS25" s="188" t="s">
        <v>35</v>
      </c>
      <c r="CT25" s="228">
        <v>15</v>
      </c>
      <c r="CU25" s="205">
        <v>222.14128929867681</v>
      </c>
      <c r="CV25" s="206">
        <v>56.115949931441556</v>
      </c>
      <c r="CW25" s="205">
        <v>13.370504846498983</v>
      </c>
      <c r="CX25" s="205">
        <v>455.62183644484611</v>
      </c>
      <c r="CY25" s="205">
        <v>239.20358502437554</v>
      </c>
      <c r="CZ25" s="205">
        <v>2.4031838082128707</v>
      </c>
      <c r="DA25" s="205">
        <v>9.3512767882145464</v>
      </c>
      <c r="DB25" s="205">
        <v>2.0071976972379071</v>
      </c>
      <c r="DC25" s="205">
        <v>31.729090282834381</v>
      </c>
      <c r="DD25" s="205">
        <v>1.0131752661956963</v>
      </c>
      <c r="DE25" s="205">
        <v>1.9154632900400663</v>
      </c>
      <c r="DF25" s="205">
        <v>11.391751615075636</v>
      </c>
      <c r="DG25" s="205">
        <v>4.518532188358126</v>
      </c>
      <c r="DH25" s="205">
        <v>0.86894542230416605</v>
      </c>
      <c r="DI25" s="205">
        <v>995.53583197287082</v>
      </c>
      <c r="DJ25" s="205">
        <v>829.51049260563559</v>
      </c>
      <c r="DK25" s="207">
        <v>2982</v>
      </c>
      <c r="DL25" s="188" t="s">
        <v>35</v>
      </c>
      <c r="DM25" s="228">
        <v>15</v>
      </c>
      <c r="DN25" s="205">
        <v>207.81443324207166</v>
      </c>
      <c r="DO25" s="206">
        <v>49.242546397819332</v>
      </c>
      <c r="DP25" s="205">
        <v>12.937495148389909</v>
      </c>
      <c r="DQ25" s="205">
        <v>455.77389607754765</v>
      </c>
      <c r="DR25" s="205">
        <v>242.8475608498035</v>
      </c>
      <c r="DS25" s="205">
        <v>3.0960238982555541</v>
      </c>
      <c r="DT25" s="205">
        <v>10.195058852880013</v>
      </c>
      <c r="DU25" s="205">
        <v>0.82117020831328802</v>
      </c>
      <c r="DV25" s="205">
        <v>30.780172913621278</v>
      </c>
      <c r="DW25" s="205">
        <v>0.53419881911015177</v>
      </c>
      <c r="DX25" s="205">
        <v>1.7240141059354741</v>
      </c>
      <c r="DY25" s="205">
        <v>11.985866500091323</v>
      </c>
      <c r="DZ25" s="205">
        <v>4.6559665033125004</v>
      </c>
      <c r="EA25" s="205">
        <v>0.45853005853579654</v>
      </c>
      <c r="EB25" s="205">
        <v>983.62438717786824</v>
      </c>
      <c r="EC25" s="205">
        <v>825.05250033361585</v>
      </c>
      <c r="ED25" s="207">
        <v>3293</v>
      </c>
      <c r="EE25" s="188" t="s">
        <v>35</v>
      </c>
      <c r="EF25" s="228">
        <v>15</v>
      </c>
      <c r="EG25" s="205">
        <v>210.0327359064259</v>
      </c>
      <c r="EH25" s="206">
        <v>46.028841965591219</v>
      </c>
      <c r="EI25" s="205">
        <v>15.384645856116212</v>
      </c>
      <c r="EJ25" s="205">
        <v>460.47752995716945</v>
      </c>
      <c r="EK25" s="205">
        <v>235.67692894306057</v>
      </c>
      <c r="EL25" s="205">
        <v>3.0054665113340997</v>
      </c>
      <c r="EM25" s="205">
        <v>9.8123649200311416</v>
      </c>
      <c r="EN25" s="205">
        <v>5.7467567779938146E-2</v>
      </c>
      <c r="EO25" s="205">
        <v>33.305489531009407</v>
      </c>
      <c r="EP25" s="205">
        <v>0.3494311230405806</v>
      </c>
      <c r="EQ25" s="205">
        <v>0.98148322896987028</v>
      </c>
      <c r="ER25" s="205">
        <v>11.066973141825128</v>
      </c>
      <c r="ES25" s="205">
        <v>5.1537948581811728</v>
      </c>
      <c r="ET25" s="205">
        <v>0.41114876373514764</v>
      </c>
      <c r="EU25" s="205">
        <v>985.71546030867853</v>
      </c>
      <c r="EV25" s="205">
        <v>821.71156636784383</v>
      </c>
      <c r="EW25" s="207">
        <v>3343</v>
      </c>
      <c r="EX25" s="188" t="s">
        <v>35</v>
      </c>
      <c r="EY25" s="228">
        <v>15</v>
      </c>
      <c r="EZ25" s="205">
        <v>236.80471832595305</v>
      </c>
      <c r="FA25" s="206">
        <v>45.725199923337776</v>
      </c>
      <c r="FB25" s="205">
        <v>13.916829532343362</v>
      </c>
      <c r="FC25" s="205">
        <v>473.77867333425149</v>
      </c>
      <c r="FD25" s="205">
        <v>236.38399183301607</v>
      </c>
      <c r="FE25" s="205">
        <v>3.9204918262824004</v>
      </c>
      <c r="FF25" s="205">
        <v>8.8327026971901912</v>
      </c>
      <c r="FG25" s="205">
        <v>0.25572320629842515</v>
      </c>
      <c r="FH25" s="205">
        <v>36.404490534520171</v>
      </c>
      <c r="FI25" s="205">
        <v>0.2543990841290335</v>
      </c>
      <c r="FJ25" s="205">
        <v>0.92982027282328572</v>
      </c>
      <c r="FK25" s="205">
        <v>10.732806730922674</v>
      </c>
      <c r="FL25" s="205">
        <v>4.5041807304437445</v>
      </c>
      <c r="FM25" s="205">
        <v>0.41972809501996677</v>
      </c>
      <c r="FN25" s="205">
        <v>1027.1385562031937</v>
      </c>
      <c r="FO25" s="205">
        <v>836.05903780057849</v>
      </c>
      <c r="FP25" s="207">
        <v>3226</v>
      </c>
      <c r="FQ25" s="188" t="s">
        <v>35</v>
      </c>
      <c r="FR25" s="228">
        <v>15</v>
      </c>
      <c r="FS25" s="205">
        <v>245.75223074393764</v>
      </c>
      <c r="FT25" s="206">
        <v>44.515967126585856</v>
      </c>
      <c r="FU25" s="205">
        <v>12.071944049029103</v>
      </c>
      <c r="FV25" s="205">
        <v>493.15203441449307</v>
      </c>
      <c r="FW25" s="205">
        <v>240.77515511655173</v>
      </c>
      <c r="FX25" s="205">
        <v>3.3825712967668213</v>
      </c>
      <c r="FY25" s="205">
        <v>8.8289536237185153</v>
      </c>
      <c r="FZ25" s="205">
        <v>0.23402743676712712</v>
      </c>
      <c r="GA25" s="205">
        <v>31.550683631150491</v>
      </c>
      <c r="GB25" s="205">
        <v>0.31902922103369336</v>
      </c>
      <c r="GC25" s="205">
        <v>0.9087929634116626</v>
      </c>
      <c r="GD25" s="205">
        <v>12.488708519349775</v>
      </c>
      <c r="GE25" s="205">
        <v>3.9728816518036698</v>
      </c>
      <c r="GF25" s="205">
        <v>0.37754706925397452</v>
      </c>
      <c r="GG25" s="205">
        <v>1053.8145597372672</v>
      </c>
      <c r="GH25" s="205">
        <v>852.57829611991542</v>
      </c>
      <c r="GI25" s="207">
        <v>3515</v>
      </c>
      <c r="GJ25" s="21" t="s">
        <v>35</v>
      </c>
      <c r="GK25" s="17">
        <v>15</v>
      </c>
      <c r="GL25" s="69">
        <v>227.40448083057325</v>
      </c>
      <c r="GM25" s="69">
        <v>455.25964851430894</v>
      </c>
      <c r="GN25" s="69">
        <v>224.98585479401993</v>
      </c>
      <c r="GO25" s="69">
        <v>23.16495804224952</v>
      </c>
      <c r="GP25" s="69">
        <v>32.607410378174656</v>
      </c>
      <c r="GQ25" s="69">
        <v>21.79313185415619</v>
      </c>
      <c r="GR25" s="69">
        <v>985.2154844134825</v>
      </c>
      <c r="GS25" s="70"/>
      <c r="GU25" s="21" t="s">
        <v>35</v>
      </c>
      <c r="GV25" s="17">
        <v>15</v>
      </c>
      <c r="GW25" s="69">
        <v>189.19583902986346</v>
      </c>
      <c r="GX25" s="69">
        <v>459.51789055729608</v>
      </c>
      <c r="GY25" s="69">
        <v>232.23871471502264</v>
      </c>
      <c r="GZ25" s="69">
        <v>23.657100523404313</v>
      </c>
      <c r="HA25" s="69">
        <v>33.237020547174176</v>
      </c>
      <c r="HB25" s="69">
        <v>20.418627542911945</v>
      </c>
      <c r="HC25" s="69">
        <v>958.26519291567251</v>
      </c>
      <c r="HD25" s="70">
        <v>3012</v>
      </c>
      <c r="HF25" s="21" t="s">
        <v>35</v>
      </c>
      <c r="HG25" s="17">
        <v>15</v>
      </c>
      <c r="HH25" s="91">
        <v>200.49798135144638</v>
      </c>
      <c r="HI25" s="91">
        <v>455.62183644484611</v>
      </c>
      <c r="HJ25" s="91">
        <v>239.20358502437554</v>
      </c>
      <c r="HK25" s="91">
        <v>25.124965442926303</v>
      </c>
      <c r="HL25" s="91">
        <v>33.736287980072284</v>
      </c>
      <c r="HM25" s="91">
        <v>19.707867781973675</v>
      </c>
      <c r="HN25" s="91">
        <v>973.89252402564023</v>
      </c>
      <c r="HO25" s="92">
        <v>2982</v>
      </c>
      <c r="HQ25" s="21" t="s">
        <v>35</v>
      </c>
      <c r="HR25" s="17">
        <v>15</v>
      </c>
      <c r="HS25" s="91">
        <v>187.32538810859691</v>
      </c>
      <c r="HT25" s="91">
        <v>455.77389607754765</v>
      </c>
      <c r="HU25" s="91">
        <v>242.8475608498035</v>
      </c>
      <c r="HV25" s="91">
        <v>26.228577899525479</v>
      </c>
      <c r="HW25" s="91">
        <v>31.601343121934622</v>
      </c>
      <c r="HX25" s="91">
        <v>19.358575986985144</v>
      </c>
      <c r="HY25" s="91">
        <v>963.13534204439338</v>
      </c>
      <c r="HZ25" s="92">
        <v>3293</v>
      </c>
      <c r="IB25" s="21" t="s">
        <v>35</v>
      </c>
      <c r="IC25" s="17">
        <v>15</v>
      </c>
      <c r="ID25" s="69">
        <v>189.11167446709575</v>
      </c>
      <c r="IE25" s="69">
        <v>460.47752995716945</v>
      </c>
      <c r="IF25" s="69">
        <v>235.67692894306057</v>
      </c>
      <c r="IG25" s="69">
        <v>28.202477287481369</v>
      </c>
      <c r="IH25" s="69">
        <v>33.362957098789273</v>
      </c>
      <c r="II25" s="69">
        <v>17.962831115751843</v>
      </c>
      <c r="IJ25" s="69">
        <v>964.79439886934824</v>
      </c>
      <c r="IK25" s="70">
        <v>3343</v>
      </c>
      <c r="IM25" s="21" t="s">
        <v>35</v>
      </c>
      <c r="IN25" s="17">
        <v>15</v>
      </c>
      <c r="IO25" s="69">
        <v>212.70182661827801</v>
      </c>
      <c r="IP25" s="69">
        <v>473.77867333425149</v>
      </c>
      <c r="IQ25" s="69">
        <v>236.38399183301607</v>
      </c>
      <c r="IR25" s="69">
        <v>26.670024055815919</v>
      </c>
      <c r="IS25" s="69">
        <v>36.660213740818669</v>
      </c>
      <c r="IT25" s="69">
        <v>16.84093491333871</v>
      </c>
      <c r="IU25" s="69">
        <v>1003.0356644955187</v>
      </c>
      <c r="IV25" s="70">
        <v>3226</v>
      </c>
      <c r="IX25" s="21" t="s">
        <v>35</v>
      </c>
      <c r="IY25" s="17">
        <v>15</v>
      </c>
      <c r="IZ25" s="69">
        <v>220.45347064022064</v>
      </c>
      <c r="JA25" s="69">
        <v>493.15203441449307</v>
      </c>
      <c r="JB25" s="69">
        <v>240.77515511655173</v>
      </c>
      <c r="JC25" s="69">
        <v>24.283468969514438</v>
      </c>
      <c r="JD25" s="69">
        <v>31.784711067917637</v>
      </c>
      <c r="JE25" s="69">
        <v>18.066959424852662</v>
      </c>
      <c r="JF25" s="69">
        <v>1028.5157996335502</v>
      </c>
      <c r="JG25" s="70">
        <v>3515</v>
      </c>
    </row>
    <row r="26" spans="1:267">
      <c r="A26" s="322" t="s">
        <v>36</v>
      </c>
      <c r="B26" s="186">
        <v>16</v>
      </c>
      <c r="C26" s="319">
        <v>157.722542479379</v>
      </c>
      <c r="D26" s="319">
        <v>41.169104310236698</v>
      </c>
      <c r="E26" s="319">
        <v>11.445793410985999</v>
      </c>
      <c r="F26" s="319">
        <v>553.86423035249197</v>
      </c>
      <c r="G26" s="319">
        <v>250.42836916752699</v>
      </c>
      <c r="H26" s="319">
        <v>1.77625211991842</v>
      </c>
      <c r="I26" s="319">
        <v>15.630609979912901</v>
      </c>
      <c r="J26" s="319">
        <v>0.238983434298706</v>
      </c>
      <c r="K26" s="319">
        <v>20.600376188043199</v>
      </c>
      <c r="L26" s="319">
        <v>0.16393402358201001</v>
      </c>
      <c r="M26" s="319">
        <v>0.95114704825160201</v>
      </c>
      <c r="N26" s="319">
        <v>11.3079248764457</v>
      </c>
      <c r="O26" s="319">
        <v>5.2648469390317301</v>
      </c>
      <c r="P26" s="319">
        <v>0.28527063401708902</v>
      </c>
      <c r="Q26" s="319">
        <v>1029.6802806538899</v>
      </c>
      <c r="R26" s="319">
        <v>913.12684248474295</v>
      </c>
      <c r="S26" s="319">
        <v>2771</v>
      </c>
      <c r="U26" s="188" t="s">
        <v>36</v>
      </c>
      <c r="V26" s="228">
        <v>16</v>
      </c>
      <c r="W26" s="273">
        <v>188.52824484279165</v>
      </c>
      <c r="X26" s="273">
        <v>49.967598815974846</v>
      </c>
      <c r="Y26" s="273">
        <v>9.8097075686676227</v>
      </c>
      <c r="Z26" s="273">
        <v>555.27251178673396</v>
      </c>
      <c r="AA26" s="273">
        <v>241.36056568091576</v>
      </c>
      <c r="AB26" s="273">
        <v>2.6472357760267373</v>
      </c>
      <c r="AC26" s="273">
        <v>13.632937955233839</v>
      </c>
      <c r="AD26" s="273">
        <v>0.25989273915214883</v>
      </c>
      <c r="AE26" s="273">
        <v>23.197447895781441</v>
      </c>
      <c r="AF26" s="273">
        <v>0.69919594637687366</v>
      </c>
      <c r="AG26" s="273">
        <v>1.027629153153844</v>
      </c>
      <c r="AH26" s="273">
        <v>10.759641855318682</v>
      </c>
      <c r="AI26" s="273">
        <v>5.2875053094982585</v>
      </c>
      <c r="AJ26" s="273">
        <v>0.60775919256074085</v>
      </c>
      <c r="AK26" s="273">
        <v>1053.0902757022118</v>
      </c>
      <c r="AL26" s="273">
        <v>914.52962967539486</v>
      </c>
      <c r="AM26" s="273">
        <v>2779</v>
      </c>
      <c r="AN26" s="188" t="s">
        <v>36</v>
      </c>
      <c r="AO26" s="228">
        <v>16</v>
      </c>
      <c r="AP26" s="205">
        <v>177.62859910617914</v>
      </c>
      <c r="AQ26" s="206">
        <v>46.177290859480628</v>
      </c>
      <c r="AR26" s="205">
        <v>10.518393929451394</v>
      </c>
      <c r="AS26" s="205">
        <v>545.91656826091253</v>
      </c>
      <c r="AT26" s="205">
        <v>240.35241546725362</v>
      </c>
      <c r="AU26" s="205">
        <v>4.0710496803757943</v>
      </c>
      <c r="AV26" s="205">
        <v>10.496689737825102</v>
      </c>
      <c r="AW26" s="205">
        <v>0.18993652691994375</v>
      </c>
      <c r="AX26" s="205">
        <v>21.139130448353061</v>
      </c>
      <c r="AY26" s="205">
        <v>0.64449011322806271</v>
      </c>
      <c r="AZ26" s="205">
        <v>0.79410247222925112</v>
      </c>
      <c r="BA26" s="205">
        <v>10.861555526972223</v>
      </c>
      <c r="BB26" s="205">
        <v>4.7020732117767352</v>
      </c>
      <c r="BC26" s="205">
        <v>0.71187904717391204</v>
      </c>
      <c r="BD26" s="205">
        <v>1028.0268835286508</v>
      </c>
      <c r="BE26" s="205">
        <v>896.57557528195241</v>
      </c>
      <c r="BF26" s="207">
        <v>2798</v>
      </c>
      <c r="BG26" s="188" t="s">
        <v>36</v>
      </c>
      <c r="BH26" s="228">
        <v>16</v>
      </c>
      <c r="BI26" s="205">
        <v>137.40209233888734</v>
      </c>
      <c r="BJ26" s="206">
        <v>32.506995701071801</v>
      </c>
      <c r="BK26" s="205">
        <v>12.885702902066759</v>
      </c>
      <c r="BL26" s="205">
        <v>541.73604216198601</v>
      </c>
      <c r="BM26" s="205">
        <v>244.34314878306509</v>
      </c>
      <c r="BN26" s="205">
        <v>4.9330450068307758</v>
      </c>
      <c r="BO26" s="205">
        <v>10.921841536721624</v>
      </c>
      <c r="BP26" s="205">
        <v>0.56687066727864488</v>
      </c>
      <c r="BQ26" s="205">
        <v>21.109356903078623</v>
      </c>
      <c r="BR26" s="205">
        <v>0.21901910282170042</v>
      </c>
      <c r="BS26" s="205">
        <v>0.58644553288500456</v>
      </c>
      <c r="BT26" s="205">
        <v>10.70979048355221</v>
      </c>
      <c r="BU26" s="205">
        <v>4.055260739746239</v>
      </c>
      <c r="BV26" s="205">
        <v>0.39247228764471487</v>
      </c>
      <c r="BW26" s="205">
        <v>989.86108844656474</v>
      </c>
      <c r="BX26" s="205">
        <v>884.96599180874921</v>
      </c>
      <c r="BY26" s="207">
        <v>2766</v>
      </c>
      <c r="BZ26" s="188" t="s">
        <v>36</v>
      </c>
      <c r="CA26" s="228">
        <v>16</v>
      </c>
      <c r="CB26" s="205">
        <v>115.81434231268435</v>
      </c>
      <c r="CC26" s="206">
        <v>28.782864414481349</v>
      </c>
      <c r="CD26" s="205">
        <v>9.5652650140383013</v>
      </c>
      <c r="CE26" s="205">
        <v>542.31741004769583</v>
      </c>
      <c r="CF26" s="205">
        <v>240.07795885457242</v>
      </c>
      <c r="CG26" s="205">
        <v>4.3752322959158185</v>
      </c>
      <c r="CH26" s="205">
        <v>11.276326863896676</v>
      </c>
      <c r="CI26" s="205">
        <v>0.68045775817004972</v>
      </c>
      <c r="CJ26" s="205">
        <v>21.353435559409736</v>
      </c>
      <c r="CK26" s="205">
        <v>0.19310719210227209</v>
      </c>
      <c r="CL26" s="205">
        <v>1.061940948141654</v>
      </c>
      <c r="CM26" s="205">
        <v>10.433364275627234</v>
      </c>
      <c r="CN26" s="205">
        <v>4.1276277032127764</v>
      </c>
      <c r="CO26" s="205">
        <v>0.54651048880052766</v>
      </c>
      <c r="CP26" s="205">
        <v>961.82297931426774</v>
      </c>
      <c r="CQ26" s="205">
        <v>874.79150141606465</v>
      </c>
      <c r="CR26" s="207">
        <v>2802</v>
      </c>
      <c r="CS26" s="188" t="s">
        <v>36</v>
      </c>
      <c r="CT26" s="228">
        <v>16</v>
      </c>
      <c r="CU26" s="205">
        <v>115.48564945400558</v>
      </c>
      <c r="CV26" s="206">
        <v>31.664606322721706</v>
      </c>
      <c r="CW26" s="205">
        <v>8.6741499910020678</v>
      </c>
      <c r="CX26" s="205">
        <v>539.94323761607518</v>
      </c>
      <c r="CY26" s="205">
        <v>240.97378810431115</v>
      </c>
      <c r="CZ26" s="205">
        <v>3.6098931203003941</v>
      </c>
      <c r="DA26" s="205">
        <v>13.763374083972963</v>
      </c>
      <c r="DB26" s="205">
        <v>0.65641812858679993</v>
      </c>
      <c r="DC26" s="205">
        <v>18.824824029138973</v>
      </c>
      <c r="DD26" s="205">
        <v>0.32757290848336107</v>
      </c>
      <c r="DE26" s="205">
        <v>1.0131348993426128</v>
      </c>
      <c r="DF26" s="205">
        <v>8.4689458240766839</v>
      </c>
      <c r="DG26" s="205">
        <v>4.1548089844463094</v>
      </c>
      <c r="DH26" s="205">
        <v>0.63838022591026511</v>
      </c>
      <c r="DI26" s="205">
        <v>956.5341773696523</v>
      </c>
      <c r="DJ26" s="205">
        <v>872.71313423836841</v>
      </c>
      <c r="DK26" s="207">
        <v>2934</v>
      </c>
      <c r="DL26" s="188" t="s">
        <v>36</v>
      </c>
      <c r="DM26" s="228">
        <v>16</v>
      </c>
      <c r="DN26" s="205">
        <v>115.84851403484174</v>
      </c>
      <c r="DO26" s="206">
        <v>34.630866808551524</v>
      </c>
      <c r="DP26" s="205">
        <v>10.699615381350556</v>
      </c>
      <c r="DQ26" s="205">
        <v>545.70478583089835</v>
      </c>
      <c r="DR26" s="205">
        <v>247.22115492505051</v>
      </c>
      <c r="DS26" s="205">
        <v>4.4697938494398892</v>
      </c>
      <c r="DT26" s="205">
        <v>14.201400819494996</v>
      </c>
      <c r="DU26" s="205">
        <v>0.54137246020432528</v>
      </c>
      <c r="DV26" s="205">
        <v>19.349052999121515</v>
      </c>
      <c r="DW26" s="205">
        <v>0.51227931638044111</v>
      </c>
      <c r="DX26" s="205">
        <v>1.1583803305358078</v>
      </c>
      <c r="DY26" s="205">
        <v>9.8489575580404871</v>
      </c>
      <c r="DZ26" s="205">
        <v>3.89953869216242</v>
      </c>
      <c r="EA26" s="205">
        <v>0.42526033974641941</v>
      </c>
      <c r="EB26" s="205">
        <v>973.88010653726747</v>
      </c>
      <c r="EC26" s="205">
        <v>892.66245931097728</v>
      </c>
      <c r="ED26" s="207">
        <v>3113</v>
      </c>
      <c r="EE26" s="188" t="s">
        <v>36</v>
      </c>
      <c r="EF26" s="228">
        <v>16</v>
      </c>
      <c r="EG26" s="205">
        <v>135.53121839879779</v>
      </c>
      <c r="EH26" s="206">
        <v>38.484492403789332</v>
      </c>
      <c r="EI26" s="205">
        <v>10.790548385751125</v>
      </c>
      <c r="EJ26" s="205">
        <v>560.57678909281265</v>
      </c>
      <c r="EK26" s="205">
        <v>243.21111322873634</v>
      </c>
      <c r="EL26" s="205">
        <v>4.8512631113460394</v>
      </c>
      <c r="EM26" s="205">
        <v>12.00661944980194</v>
      </c>
      <c r="EN26" s="205">
        <v>0.30715533078246726</v>
      </c>
      <c r="EO26" s="205">
        <v>19.920157913992572</v>
      </c>
      <c r="EP26" s="205">
        <v>0.33658584934458063</v>
      </c>
      <c r="EQ26" s="205">
        <v>1.2288992649852173</v>
      </c>
      <c r="ER26" s="205">
        <v>9.1015149893919975</v>
      </c>
      <c r="ES26" s="205">
        <v>4.3780210882661912</v>
      </c>
      <c r="ET26" s="205">
        <v>0.19574741364933373</v>
      </c>
      <c r="EU26" s="205">
        <v>1002.4356335176584</v>
      </c>
      <c r="EV26" s="205">
        <v>905.3889075226499</v>
      </c>
      <c r="EW26" s="207">
        <v>3155</v>
      </c>
      <c r="EX26" s="188" t="s">
        <v>36</v>
      </c>
      <c r="EY26" s="228">
        <v>16</v>
      </c>
      <c r="EZ26" s="205">
        <v>145.18537016634815</v>
      </c>
      <c r="FA26" s="206">
        <v>37.241458597189919</v>
      </c>
      <c r="FB26" s="205">
        <v>10.810585327121981</v>
      </c>
      <c r="FC26" s="205">
        <v>552.8708151346824</v>
      </c>
      <c r="FD26" s="205">
        <v>235.55008688189722</v>
      </c>
      <c r="FE26" s="205">
        <v>3.5945019682182853</v>
      </c>
      <c r="FF26" s="205">
        <v>14.463844402807899</v>
      </c>
      <c r="FG26" s="205">
        <v>0.26601461557056816</v>
      </c>
      <c r="FH26" s="205">
        <v>19.92483738133209</v>
      </c>
      <c r="FI26" s="205">
        <v>0.23991085107047</v>
      </c>
      <c r="FJ26" s="205">
        <v>1.0174459522861869</v>
      </c>
      <c r="FK26" s="205">
        <v>7.3280021594171547</v>
      </c>
      <c r="FL26" s="205">
        <v>4.1583074043142716</v>
      </c>
      <c r="FM26" s="205">
        <v>0.46965437595672893</v>
      </c>
      <c r="FN26" s="205">
        <v>995.87937662102331</v>
      </c>
      <c r="FO26" s="205">
        <v>887.93546505186509</v>
      </c>
      <c r="FP26" s="207">
        <v>2937</v>
      </c>
      <c r="FQ26" s="188" t="s">
        <v>36</v>
      </c>
      <c r="FR26" s="228">
        <v>16</v>
      </c>
      <c r="FS26" s="205">
        <v>142.30457019502131</v>
      </c>
      <c r="FT26" s="206">
        <v>34.1595454350457</v>
      </c>
      <c r="FU26" s="205">
        <v>10.575362636590375</v>
      </c>
      <c r="FV26" s="205">
        <v>539.01403996952035</v>
      </c>
      <c r="FW26" s="205">
        <v>243.45726800654833</v>
      </c>
      <c r="FX26" s="205">
        <v>3.5222947408471161</v>
      </c>
      <c r="FY26" s="205">
        <v>18.429573682702348</v>
      </c>
      <c r="FZ26" s="205">
        <v>0.17771839197177569</v>
      </c>
      <c r="GA26" s="205">
        <v>19.049184449300114</v>
      </c>
      <c r="GB26" s="205">
        <v>0.33414848556612292</v>
      </c>
      <c r="GC26" s="205">
        <v>1.1396465431532108</v>
      </c>
      <c r="GD26" s="205">
        <v>8.6753050340727142</v>
      </c>
      <c r="GE26" s="205">
        <v>3.5386253999050403</v>
      </c>
      <c r="GF26" s="205">
        <v>0.49954373730172141</v>
      </c>
      <c r="GG26" s="205">
        <v>990.71728127250049</v>
      </c>
      <c r="GH26" s="205">
        <v>882.57225651252486</v>
      </c>
      <c r="GI26" s="207">
        <v>2884</v>
      </c>
      <c r="GJ26" s="21" t="s">
        <v>36</v>
      </c>
      <c r="GK26" s="17">
        <v>16</v>
      </c>
      <c r="GL26" s="69">
        <v>131.57009943419567</v>
      </c>
      <c r="GM26" s="69">
        <v>541.71195917111515</v>
      </c>
      <c r="GN26" s="69">
        <v>244.33228645646409</v>
      </c>
      <c r="GO26" s="69">
        <v>28.739311776608108</v>
      </c>
      <c r="GP26" s="69">
        <v>21.675263949054521</v>
      </c>
      <c r="GQ26" s="69">
        <v>15.962278508619745</v>
      </c>
      <c r="GR26" s="69">
        <v>983.99119929605706</v>
      </c>
      <c r="GS26" s="70"/>
      <c r="GU26" s="21" t="s">
        <v>36</v>
      </c>
      <c r="GV26" s="17">
        <v>16</v>
      </c>
      <c r="GW26" s="69">
        <v>104.44551352696584</v>
      </c>
      <c r="GX26" s="69">
        <v>542.29365450533192</v>
      </c>
      <c r="GY26" s="69">
        <v>240.06744253697582</v>
      </c>
      <c r="GZ26" s="69">
        <v>25.215719582104597</v>
      </c>
      <c r="HA26" s="69">
        <v>22.032928150177074</v>
      </c>
      <c r="HB26" s="69">
        <v>16.361833866623826</v>
      </c>
      <c r="HC26" s="69">
        <v>950.41709216817901</v>
      </c>
      <c r="HD26" s="70">
        <v>2802</v>
      </c>
      <c r="HF26" s="21" t="s">
        <v>36</v>
      </c>
      <c r="HG26" s="17">
        <v>16</v>
      </c>
      <c r="HH26" s="91">
        <v>104.50922200101569</v>
      </c>
      <c r="HI26" s="91">
        <v>539.94323761607518</v>
      </c>
      <c r="HJ26" s="91">
        <v>240.97378810431115</v>
      </c>
      <c r="HK26" s="91">
        <v>26.047417195275404</v>
      </c>
      <c r="HL26" s="91">
        <v>19.481242157725781</v>
      </c>
      <c r="HM26" s="91">
        <v>14.602842842259236</v>
      </c>
      <c r="HN26" s="91">
        <v>945.55774991666249</v>
      </c>
      <c r="HO26" s="92">
        <v>2934</v>
      </c>
      <c r="HQ26" s="21" t="s">
        <v>36</v>
      </c>
      <c r="HR26" s="17">
        <v>16</v>
      </c>
      <c r="HS26" s="91">
        <v>105.3301092021204</v>
      </c>
      <c r="HT26" s="91">
        <v>545.70478583089835</v>
      </c>
      <c r="HU26" s="91">
        <v>247.22115492505051</v>
      </c>
      <c r="HV26" s="91">
        <v>29.370810050285439</v>
      </c>
      <c r="HW26" s="91">
        <v>19.890425459325897</v>
      </c>
      <c r="HX26" s="91">
        <v>15.844416236865596</v>
      </c>
      <c r="HY26" s="91">
        <v>963.36170170454625</v>
      </c>
      <c r="HZ26" s="92">
        <v>3113</v>
      </c>
      <c r="IB26" s="21" t="s">
        <v>36</v>
      </c>
      <c r="IC26" s="17">
        <v>16</v>
      </c>
      <c r="ID26" s="69">
        <v>123.13230423358549</v>
      </c>
      <c r="IE26" s="69">
        <v>560.57678909281265</v>
      </c>
      <c r="IF26" s="69">
        <v>243.21111322873634</v>
      </c>
      <c r="IG26" s="69">
        <v>27.648430946899015</v>
      </c>
      <c r="IH26" s="69">
        <v>20.227313244774983</v>
      </c>
      <c r="II26" s="69">
        <v>15.240768605637321</v>
      </c>
      <c r="IJ26" s="69">
        <v>990.03671935244563</v>
      </c>
      <c r="IK26" s="70">
        <v>3155</v>
      </c>
      <c r="IM26" s="21" t="s">
        <v>36</v>
      </c>
      <c r="IN26" s="17">
        <v>16</v>
      </c>
      <c r="IO26" s="69">
        <v>131.44032529239982</v>
      </c>
      <c r="IP26" s="69">
        <v>552.8708151346824</v>
      </c>
      <c r="IQ26" s="69">
        <v>235.55008688189722</v>
      </c>
      <c r="IR26" s="69">
        <v>28.868931698148085</v>
      </c>
      <c r="IS26" s="69">
        <v>20.190851996902605</v>
      </c>
      <c r="IT26" s="69">
        <v>13.213320743044846</v>
      </c>
      <c r="IU26" s="69">
        <v>982.13433174707495</v>
      </c>
      <c r="IV26" s="70">
        <v>2937</v>
      </c>
      <c r="IX26" s="21" t="s">
        <v>36</v>
      </c>
      <c r="IY26" s="17">
        <v>16</v>
      </c>
      <c r="IZ26" s="69">
        <v>128.62902569782557</v>
      </c>
      <c r="JA26" s="69">
        <v>539.01403996952035</v>
      </c>
      <c r="JB26" s="69">
        <v>243.45726800654833</v>
      </c>
      <c r="JC26" s="69">
        <v>32.527231060139798</v>
      </c>
      <c r="JD26" s="69">
        <v>19.226902841271887</v>
      </c>
      <c r="JE26" s="69">
        <v>14.187269199998841</v>
      </c>
      <c r="JF26" s="69">
        <v>977.0417367753048</v>
      </c>
      <c r="JG26" s="70">
        <v>2884</v>
      </c>
    </row>
    <row r="27" spans="1:267" ht="19.5" customHeight="1" thickBot="1">
      <c r="A27" s="323" t="s">
        <v>37</v>
      </c>
      <c r="B27" s="186">
        <v>17</v>
      </c>
      <c r="C27" s="319">
        <v>256.13137811366801</v>
      </c>
      <c r="D27" s="319">
        <v>64.385664269626503</v>
      </c>
      <c r="E27" s="319">
        <v>16.6136432884682</v>
      </c>
      <c r="F27" s="319">
        <v>387.41809328386302</v>
      </c>
      <c r="G27" s="319">
        <v>203.776745147637</v>
      </c>
      <c r="H27" s="319">
        <v>2.0299681182912099</v>
      </c>
      <c r="I27" s="319">
        <v>7.2982638905867896</v>
      </c>
      <c r="J27" s="319">
        <v>16.692084973558899</v>
      </c>
      <c r="K27" s="319">
        <v>32.138295246146598</v>
      </c>
      <c r="L27" s="319">
        <v>0.43437791777750201</v>
      </c>
      <c r="M27" s="319">
        <v>11.359539989661601</v>
      </c>
      <c r="N27" s="319">
        <v>21.672450165421498</v>
      </c>
      <c r="O27" s="319">
        <v>10.6722107879876</v>
      </c>
      <c r="P27" s="319">
        <v>3.0747935421146</v>
      </c>
      <c r="Q27" s="319">
        <v>969.31184446518296</v>
      </c>
      <c r="R27" s="319">
        <v>777.56613062114195</v>
      </c>
      <c r="S27" s="319">
        <v>28506</v>
      </c>
      <c r="U27" s="191" t="s">
        <v>37</v>
      </c>
      <c r="V27" s="228">
        <v>17</v>
      </c>
      <c r="W27" s="275">
        <v>258.57323762472731</v>
      </c>
      <c r="X27" s="275">
        <v>63.161534446062738</v>
      </c>
      <c r="Y27" s="275">
        <v>16.829345475275595</v>
      </c>
      <c r="Z27" s="275">
        <v>392.58650787850172</v>
      </c>
      <c r="AA27" s="275">
        <v>205.71824178648836</v>
      </c>
      <c r="AB27" s="275">
        <v>2.5699038833738599</v>
      </c>
      <c r="AC27" s="275">
        <v>6.7954552415430927</v>
      </c>
      <c r="AD27" s="275">
        <v>16.333826541023079</v>
      </c>
      <c r="AE27" s="275">
        <v>35.031558219917486</v>
      </c>
      <c r="AF27" s="275">
        <v>0.58590641196954674</v>
      </c>
      <c r="AG27" s="275">
        <v>10.394524505487862</v>
      </c>
      <c r="AH27" s="275">
        <v>21.517368168473702</v>
      </c>
      <c r="AI27" s="275">
        <v>9.750487516117726</v>
      </c>
      <c r="AJ27" s="275">
        <v>3.6583744323385861</v>
      </c>
      <c r="AK27" s="275">
        <v>980.34473768523833</v>
      </c>
      <c r="AL27" s="275">
        <v>784.93303450657345</v>
      </c>
      <c r="AM27" s="275">
        <v>28691</v>
      </c>
      <c r="AN27" s="191" t="s">
        <v>37</v>
      </c>
      <c r="AO27" s="228">
        <v>17</v>
      </c>
      <c r="AP27" s="213">
        <v>248.50270305135538</v>
      </c>
      <c r="AQ27" s="214">
        <v>62.688824652150451</v>
      </c>
      <c r="AR27" s="213">
        <v>15.612544319053047</v>
      </c>
      <c r="AS27" s="213">
        <v>389.67849199178875</v>
      </c>
      <c r="AT27" s="213">
        <v>202.78604895803113</v>
      </c>
      <c r="AU27" s="213">
        <v>3.1563204520734569</v>
      </c>
      <c r="AV27" s="213">
        <v>6.235711693000642</v>
      </c>
      <c r="AW27" s="213">
        <v>16.759858463365731</v>
      </c>
      <c r="AX27" s="213">
        <v>36.352185795148067</v>
      </c>
      <c r="AY27" s="213">
        <v>0.67284016158800819</v>
      </c>
      <c r="AZ27" s="213">
        <v>9.9906138164234566</v>
      </c>
      <c r="BA27" s="213">
        <v>20.959698010540162</v>
      </c>
      <c r="BB27" s="213">
        <v>9.9789974315819059</v>
      </c>
      <c r="BC27" s="213">
        <v>3.2411592712810799</v>
      </c>
      <c r="BD27" s="213">
        <v>963.92717341523087</v>
      </c>
      <c r="BE27" s="213">
        <v>778.11329501602597</v>
      </c>
      <c r="BF27" s="213">
        <v>30379</v>
      </c>
      <c r="BG27" s="191" t="s">
        <v>37</v>
      </c>
      <c r="BH27" s="228">
        <v>17</v>
      </c>
      <c r="BI27" s="213">
        <v>231.11119775062127</v>
      </c>
      <c r="BJ27" s="214">
        <v>65.184895572255712</v>
      </c>
      <c r="BK27" s="213">
        <v>15.855281652987385</v>
      </c>
      <c r="BL27" s="213">
        <v>385.02817493568989</v>
      </c>
      <c r="BM27" s="213">
        <v>202.59310700029118</v>
      </c>
      <c r="BN27" s="213">
        <v>2.8978510902323449</v>
      </c>
      <c r="BO27" s="213">
        <v>6.4549123753336328</v>
      </c>
      <c r="BP27" s="213">
        <v>18.078912416924226</v>
      </c>
      <c r="BQ27" s="213">
        <v>38.341131994122087</v>
      </c>
      <c r="BR27" s="213">
        <v>0.59246007584944571</v>
      </c>
      <c r="BS27" s="213">
        <v>9.5673371657073343</v>
      </c>
      <c r="BT27" s="213">
        <v>20.534533640682266</v>
      </c>
      <c r="BU27" s="213">
        <v>10.244299548117752</v>
      </c>
      <c r="BV27" s="213">
        <v>2.778474002482104</v>
      </c>
      <c r="BW27" s="213">
        <v>944.077673649041</v>
      </c>
      <c r="BX27" s="213">
        <v>778.15137147067549</v>
      </c>
      <c r="BY27" s="213">
        <v>31365</v>
      </c>
      <c r="BZ27" s="191" t="s">
        <v>37</v>
      </c>
      <c r="CA27" s="228">
        <v>17</v>
      </c>
      <c r="CB27" s="213">
        <v>219.73028070177494</v>
      </c>
      <c r="CC27" s="214">
        <v>66.966590655878719</v>
      </c>
      <c r="CD27" s="213">
        <v>17.579150872512741</v>
      </c>
      <c r="CE27" s="213">
        <v>382.39889875221206</v>
      </c>
      <c r="CF27" s="213">
        <v>204.80582561853515</v>
      </c>
      <c r="CG27" s="213">
        <v>2.9963403375582396</v>
      </c>
      <c r="CH27" s="213">
        <v>6.3252048668881322</v>
      </c>
      <c r="CI27" s="213">
        <v>19.483244462486926</v>
      </c>
      <c r="CJ27" s="213">
        <v>40.873688720860372</v>
      </c>
      <c r="CK27" s="213">
        <v>0.67740581789701637</v>
      </c>
      <c r="CL27" s="213">
        <v>9.7464435008776515</v>
      </c>
      <c r="CM27" s="213">
        <v>20.497843503044056</v>
      </c>
      <c r="CN27" s="213">
        <v>10.077314352100421</v>
      </c>
      <c r="CO27" s="213">
        <v>2.6023975233671961</v>
      </c>
      <c r="CP27" s="213">
        <v>937.79403903011485</v>
      </c>
      <c r="CQ27" s="213">
        <v>785.03034898421856</v>
      </c>
      <c r="CR27" s="213">
        <v>32016</v>
      </c>
      <c r="CS27" s="191" t="s">
        <v>37</v>
      </c>
      <c r="CT27" s="228">
        <v>17</v>
      </c>
      <c r="CU27" s="213">
        <v>221.52668735462706</v>
      </c>
      <c r="CV27" s="214">
        <v>68.259827136979979</v>
      </c>
      <c r="CW27" s="213">
        <v>16.245328909563181</v>
      </c>
      <c r="CX27" s="213">
        <v>381.99417546377566</v>
      </c>
      <c r="CY27" s="213">
        <v>207.78055766406231</v>
      </c>
      <c r="CZ27" s="213">
        <v>3.147933221249299</v>
      </c>
      <c r="DA27" s="213">
        <v>6.4751985596906483</v>
      </c>
      <c r="DB27" s="213">
        <v>20.102303790120281</v>
      </c>
      <c r="DC27" s="213">
        <v>40.983813942743872</v>
      </c>
      <c r="DD27" s="213">
        <v>0.62984832843194571</v>
      </c>
      <c r="DE27" s="213">
        <v>9.7698229368846849</v>
      </c>
      <c r="DF27" s="213">
        <v>20.609438451240393</v>
      </c>
      <c r="DG27" s="213">
        <v>10.194879319432637</v>
      </c>
      <c r="DH27" s="213">
        <v>2.6000168249882258</v>
      </c>
      <c r="DI27" s="213">
        <v>942.06000476681015</v>
      </c>
      <c r="DJ27" s="213">
        <v>788.79314454916312</v>
      </c>
      <c r="DK27" s="213">
        <v>32683</v>
      </c>
      <c r="DL27" s="191" t="s">
        <v>37</v>
      </c>
      <c r="DM27" s="228">
        <v>17</v>
      </c>
      <c r="DN27" s="213">
        <v>228.10025848000939</v>
      </c>
      <c r="DO27" s="214">
        <v>68.540137295595443</v>
      </c>
      <c r="DP27" s="213">
        <v>15.710669443936141</v>
      </c>
      <c r="DQ27" s="213">
        <v>388.33787801743642</v>
      </c>
      <c r="DR27" s="213">
        <v>211.17086582865619</v>
      </c>
      <c r="DS27" s="213">
        <v>3.2778031138190249</v>
      </c>
      <c r="DT27" s="213">
        <v>6.9596060739860892</v>
      </c>
      <c r="DU27" s="213">
        <v>19.93670695713346</v>
      </c>
      <c r="DV27" s="213">
        <v>41.415494703654161</v>
      </c>
      <c r="DW27" s="213">
        <v>0.60711552125561263</v>
      </c>
      <c r="DX27" s="213">
        <v>9.1207976610534232</v>
      </c>
      <c r="DY27" s="213">
        <v>19.920944225688704</v>
      </c>
      <c r="DZ27" s="213">
        <v>10.021059135910422</v>
      </c>
      <c r="EA27" s="213">
        <v>2.6636626250861557</v>
      </c>
      <c r="EB27" s="213">
        <v>957.2428617876252</v>
      </c>
      <c r="EC27" s="213">
        <v>797.68274060321119</v>
      </c>
      <c r="ED27" s="213">
        <v>32862</v>
      </c>
      <c r="EE27" s="191" t="s">
        <v>37</v>
      </c>
      <c r="EF27" s="228">
        <v>17</v>
      </c>
      <c r="EG27" s="213">
        <v>237.3360228974563</v>
      </c>
      <c r="EH27" s="214">
        <v>68.138220914300604</v>
      </c>
      <c r="EI27" s="213">
        <v>16.715240840198415</v>
      </c>
      <c r="EJ27" s="213">
        <v>394.48591237049783</v>
      </c>
      <c r="EK27" s="213">
        <v>210.95349644474169</v>
      </c>
      <c r="EL27" s="213">
        <v>3.5509946173571776</v>
      </c>
      <c r="EM27" s="213">
        <v>6.7288075048887297</v>
      </c>
      <c r="EN27" s="213">
        <v>19.613996874170965</v>
      </c>
      <c r="EO27" s="213">
        <v>41.669964128575522</v>
      </c>
      <c r="EP27" s="213">
        <v>0.61955454134117172</v>
      </c>
      <c r="EQ27" s="213">
        <v>8.9902804394902311</v>
      </c>
      <c r="ER27" s="213">
        <v>18.515143710325322</v>
      </c>
      <c r="ES27" s="213">
        <v>10.009436247940313</v>
      </c>
      <c r="ET27" s="213">
        <v>2.4552117805206151</v>
      </c>
      <c r="EU27" s="213">
        <v>971.64406239750429</v>
      </c>
      <c r="EV27" s="213">
        <v>802.44626041434879</v>
      </c>
      <c r="EW27" s="213">
        <v>32400</v>
      </c>
      <c r="EX27" s="191" t="s">
        <v>37</v>
      </c>
      <c r="EY27" s="228">
        <v>17</v>
      </c>
      <c r="EZ27" s="213">
        <v>237.98474116691102</v>
      </c>
      <c r="FA27" s="214">
        <v>67.360369802419996</v>
      </c>
      <c r="FB27" s="213">
        <v>15.878233028928195</v>
      </c>
      <c r="FC27" s="213">
        <v>397.23363928143539</v>
      </c>
      <c r="FD27" s="213">
        <v>210.82351890772594</v>
      </c>
      <c r="FE27" s="213">
        <v>3.2156792229245945</v>
      </c>
      <c r="FF27" s="213">
        <v>6.7774419796613685</v>
      </c>
      <c r="FG27" s="213">
        <v>22.734034007237618</v>
      </c>
      <c r="FH27" s="213">
        <v>42.106615856911432</v>
      </c>
      <c r="FI27" s="213">
        <v>0.57666242759190334</v>
      </c>
      <c r="FJ27" s="213">
        <v>9.068974086335281</v>
      </c>
      <c r="FK27" s="213">
        <v>18.485267285253919</v>
      </c>
      <c r="FL27" s="213">
        <v>9.630791764182538</v>
      </c>
      <c r="FM27" s="213">
        <v>2.4582689252400334</v>
      </c>
      <c r="FN27" s="213">
        <v>976.97386794033923</v>
      </c>
      <c r="FO27" s="213">
        <v>806.34949657584821</v>
      </c>
      <c r="FP27" s="213">
        <v>32283</v>
      </c>
      <c r="FQ27" s="191" t="s">
        <v>37</v>
      </c>
      <c r="FR27" s="228">
        <v>17</v>
      </c>
      <c r="FS27" s="213">
        <v>242.38323466144331</v>
      </c>
      <c r="FT27" s="214">
        <v>68.220795473931346</v>
      </c>
      <c r="FU27" s="213">
        <v>15.897812724771709</v>
      </c>
      <c r="FV27" s="213">
        <v>397.21759692935393</v>
      </c>
      <c r="FW27" s="213">
        <v>215.50145826579131</v>
      </c>
      <c r="FX27" s="213">
        <v>2.9851377748004353</v>
      </c>
      <c r="FY27" s="213">
        <v>7.8659740950489612</v>
      </c>
      <c r="FZ27" s="213">
        <v>23.162970681773384</v>
      </c>
      <c r="GA27" s="213">
        <v>43.715958759721637</v>
      </c>
      <c r="GB27" s="213">
        <v>0.59649057977788922</v>
      </c>
      <c r="GC27" s="213">
        <v>9.7968855219199895</v>
      </c>
      <c r="GD27" s="213">
        <v>18.244349662755482</v>
      </c>
      <c r="GE27" s="213">
        <v>9.7463425323866346</v>
      </c>
      <c r="GF27" s="213">
        <v>2.2934017210594728</v>
      </c>
      <c r="GG27" s="213">
        <v>989.40761391060414</v>
      </c>
      <c r="GH27" s="213">
        <v>815.24517472309208</v>
      </c>
      <c r="GI27" s="213">
        <v>33852</v>
      </c>
      <c r="GJ27" s="25" t="s">
        <v>37</v>
      </c>
      <c r="GK27" s="17">
        <v>17</v>
      </c>
      <c r="GL27" s="69">
        <v>221.31661727615725</v>
      </c>
      <c r="GM27" s="69">
        <v>385.03466718769448</v>
      </c>
      <c r="GN27" s="69">
        <v>202.59652307628429</v>
      </c>
      <c r="GO27" s="69">
        <v>25.208470170516065</v>
      </c>
      <c r="GP27" s="69">
        <v>56.420995752195552</v>
      </c>
      <c r="GQ27" s="69">
        <v>43.717841580085178</v>
      </c>
      <c r="GR27" s="69">
        <v>934.29511504293282</v>
      </c>
      <c r="GS27" s="75"/>
      <c r="GU27" s="25" t="s">
        <v>37</v>
      </c>
      <c r="GV27" s="17">
        <v>17</v>
      </c>
      <c r="GW27" s="75">
        <v>199.83091100714316</v>
      </c>
      <c r="GX27" s="75">
        <v>382.40522744016278</v>
      </c>
      <c r="GY27" s="75">
        <v>204.80921514754544</v>
      </c>
      <c r="GZ27" s="75">
        <v>26.90114128250675</v>
      </c>
      <c r="HA27" s="75">
        <v>60.357932088409719</v>
      </c>
      <c r="HB27" s="75">
        <v>43.602126298957806</v>
      </c>
      <c r="HC27" s="75">
        <v>917.90655326472552</v>
      </c>
      <c r="HD27" s="75">
        <v>32016</v>
      </c>
      <c r="HF27" s="25" t="s">
        <v>37</v>
      </c>
      <c r="HG27" s="17">
        <v>17</v>
      </c>
      <c r="HH27" s="95">
        <v>201.54204198215194</v>
      </c>
      <c r="HI27" s="95">
        <v>381.99417546377572</v>
      </c>
      <c r="HJ27" s="95">
        <v>207.78055766406237</v>
      </c>
      <c r="HK27" s="95">
        <v>25.868460690503131</v>
      </c>
      <c r="HL27" s="95">
        <v>61.086117732864146</v>
      </c>
      <c r="HM27" s="95">
        <v>43.804005860977789</v>
      </c>
      <c r="HN27" s="95">
        <v>922.07535939433501</v>
      </c>
      <c r="HO27" s="95">
        <v>32683</v>
      </c>
      <c r="HQ27" s="25" t="s">
        <v>37</v>
      </c>
      <c r="HR27" s="17">
        <v>17</v>
      </c>
      <c r="HS27" s="95">
        <v>207.47891197905474</v>
      </c>
      <c r="HT27" s="95">
        <v>388.33787801743642</v>
      </c>
      <c r="HU27" s="95">
        <v>211.17086582865619</v>
      </c>
      <c r="HV27" s="95">
        <v>25.948078631741275</v>
      </c>
      <c r="HW27" s="95">
        <v>61.352201660787678</v>
      </c>
      <c r="HX27" s="95">
        <v>42.333579168994348</v>
      </c>
      <c r="HY27" s="95">
        <v>936.62151528667073</v>
      </c>
      <c r="HZ27" s="95">
        <v>32862</v>
      </c>
      <c r="IB27" s="25" t="s">
        <v>37</v>
      </c>
      <c r="IC27" s="17">
        <v>17</v>
      </c>
      <c r="ID27" s="75">
        <v>215.73030057829359</v>
      </c>
      <c r="IE27" s="75">
        <v>394.48591237049789</v>
      </c>
      <c r="IF27" s="75">
        <v>210.95349644474172</v>
      </c>
      <c r="IG27" s="75">
        <v>26.99504296244433</v>
      </c>
      <c r="IH27" s="75">
        <v>61.283961002746594</v>
      </c>
      <c r="II27" s="75">
        <v>40.589626719617669</v>
      </c>
      <c r="IJ27" s="75">
        <v>950.038340078342</v>
      </c>
      <c r="IK27" s="75">
        <v>32400</v>
      </c>
      <c r="IM27" s="25" t="s">
        <v>37</v>
      </c>
      <c r="IN27" s="17">
        <v>17</v>
      </c>
      <c r="IO27" s="75">
        <v>216.34648865020199</v>
      </c>
      <c r="IP27" s="75">
        <v>397.23363928143539</v>
      </c>
      <c r="IQ27" s="75">
        <v>210.82351890772591</v>
      </c>
      <c r="IR27" s="75">
        <v>25.871354231514172</v>
      </c>
      <c r="IS27" s="75">
        <v>64.8406498641491</v>
      </c>
      <c r="IT27" s="75">
        <v>40.219964488603672</v>
      </c>
      <c r="IU27" s="75">
        <v>955.3356154236302</v>
      </c>
      <c r="IV27" s="75">
        <v>32283</v>
      </c>
      <c r="IX27" s="25" t="s">
        <v>37</v>
      </c>
      <c r="IY27" s="17">
        <v>17</v>
      </c>
      <c r="IZ27" s="75">
        <v>220.37302430183732</v>
      </c>
      <c r="JA27" s="75">
        <v>397.21759692935393</v>
      </c>
      <c r="JB27" s="75">
        <v>215.50145826579126</v>
      </c>
      <c r="JC27" s="75">
        <v>26.748924594621108</v>
      </c>
      <c r="JD27" s="75">
        <v>66.878929441495131</v>
      </c>
      <c r="JE27" s="75">
        <v>40.677470017899388</v>
      </c>
      <c r="JF27" s="75">
        <v>967.39740355099809</v>
      </c>
      <c r="JG27" s="75">
        <v>33852</v>
      </c>
    </row>
    <row r="28" spans="1:267" ht="12.75" customHeight="1">
      <c r="A28" s="322"/>
      <c r="B28" s="322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U28" s="188"/>
      <c r="W28" s="276"/>
      <c r="X28" s="276"/>
      <c r="Y28" s="276"/>
      <c r="Z28" s="276"/>
      <c r="AA28" s="276"/>
      <c r="AB28" s="276"/>
      <c r="AC28" s="276"/>
      <c r="AD28" s="276"/>
      <c r="AE28" s="276"/>
      <c r="AF28" s="276"/>
      <c r="AG28" s="276"/>
      <c r="AH28" s="276"/>
      <c r="AI28" s="276"/>
      <c r="AJ28" s="276"/>
      <c r="AK28" s="276"/>
      <c r="AL28" s="276"/>
      <c r="AM28" s="276"/>
      <c r="AN28" s="186"/>
      <c r="AO28" s="186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6"/>
      <c r="BG28" s="186"/>
      <c r="BH28" s="186"/>
      <c r="BI28" s="215"/>
      <c r="BJ28" s="215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  <c r="BW28" s="215"/>
      <c r="BX28" s="215"/>
      <c r="BY28" s="216"/>
      <c r="BZ28" s="186"/>
      <c r="CA28" s="186"/>
      <c r="CB28" s="215"/>
      <c r="CC28" s="215"/>
      <c r="CD28" s="215"/>
      <c r="CE28" s="215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6"/>
      <c r="CS28" s="186"/>
      <c r="CT28" s="186"/>
      <c r="CU28" s="215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5"/>
      <c r="DJ28" s="215"/>
      <c r="DK28" s="216"/>
      <c r="DL28" s="186"/>
      <c r="DM28" s="186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5"/>
      <c r="DZ28" s="215"/>
      <c r="EA28" s="215"/>
      <c r="EB28" s="215"/>
      <c r="EC28" s="215"/>
      <c r="ED28" s="216"/>
      <c r="EE28" s="186"/>
      <c r="EF28" s="186"/>
      <c r="EG28" s="215"/>
      <c r="EH28" s="215"/>
      <c r="EI28" s="215"/>
      <c r="EJ28" s="215"/>
      <c r="EK28" s="215"/>
      <c r="EL28" s="215"/>
      <c r="EM28" s="215"/>
      <c r="EN28" s="215"/>
      <c r="EO28" s="215"/>
      <c r="EP28" s="215"/>
      <c r="EQ28" s="215"/>
      <c r="ER28" s="215"/>
      <c r="ES28" s="215"/>
      <c r="ET28" s="215"/>
      <c r="EU28" s="215"/>
      <c r="EV28" s="215"/>
      <c r="EW28" s="216"/>
      <c r="EX28" s="186"/>
      <c r="EY28" s="186"/>
      <c r="EZ28" s="215"/>
      <c r="FA28" s="215"/>
      <c r="FB28" s="215"/>
      <c r="FC28" s="215"/>
      <c r="FD28" s="215"/>
      <c r="FE28" s="215"/>
      <c r="FF28" s="215"/>
      <c r="FG28" s="215"/>
      <c r="FH28" s="215"/>
      <c r="FI28" s="215"/>
      <c r="FJ28" s="215"/>
      <c r="FK28" s="215"/>
      <c r="FL28" s="215"/>
      <c r="FM28" s="215"/>
      <c r="FN28" s="215"/>
      <c r="FO28" s="215"/>
      <c r="FP28" s="216"/>
      <c r="FQ28" s="186"/>
      <c r="FR28" s="186"/>
      <c r="FS28" s="215"/>
      <c r="FT28" s="215"/>
      <c r="FU28" s="215"/>
      <c r="FV28" s="215"/>
      <c r="FW28" s="215"/>
      <c r="FX28" s="215"/>
      <c r="FY28" s="215"/>
      <c r="FZ28" s="215"/>
      <c r="GA28" s="215"/>
      <c r="GB28" s="215"/>
      <c r="GC28" s="215"/>
      <c r="GD28" s="215"/>
      <c r="GE28" s="215"/>
      <c r="GF28" s="215"/>
      <c r="GG28" s="215"/>
      <c r="GH28" s="215"/>
      <c r="GI28" s="216"/>
      <c r="GJ28" s="27"/>
      <c r="GK28" s="27"/>
      <c r="GL28" s="23"/>
      <c r="GM28" s="23"/>
      <c r="GN28" s="23"/>
      <c r="GO28" s="23"/>
      <c r="GP28" s="23"/>
      <c r="GQ28" s="23"/>
      <c r="GR28" s="23"/>
      <c r="GS28" s="76"/>
      <c r="GU28" s="27"/>
      <c r="GV28" s="27"/>
      <c r="GW28" s="23"/>
      <c r="GX28" s="23"/>
      <c r="GY28" s="23"/>
      <c r="GZ28" s="23"/>
      <c r="HA28" s="23"/>
      <c r="HB28" s="23"/>
      <c r="HC28" s="23"/>
      <c r="HD28" s="76"/>
      <c r="HF28" s="86"/>
      <c r="HG28" s="86"/>
      <c r="HH28" s="96"/>
      <c r="HI28" s="96"/>
      <c r="HJ28" s="96"/>
      <c r="HK28" s="96"/>
      <c r="HL28" s="96"/>
      <c r="HM28" s="96"/>
      <c r="HN28" s="96"/>
      <c r="HO28" s="97"/>
      <c r="HQ28" s="86"/>
      <c r="HR28" s="86"/>
      <c r="HS28" s="96"/>
      <c r="HT28" s="96"/>
      <c r="HU28" s="96"/>
      <c r="HV28" s="96"/>
      <c r="HW28" s="96"/>
      <c r="HX28" s="96"/>
      <c r="HY28" s="96"/>
      <c r="HZ28" s="97"/>
      <c r="IB28" s="27"/>
      <c r="IC28" s="27"/>
      <c r="ID28" s="23"/>
      <c r="IE28" s="23"/>
      <c r="IF28" s="23"/>
      <c r="IG28" s="23"/>
      <c r="IH28" s="23"/>
      <c r="II28" s="23"/>
      <c r="IJ28" s="23"/>
      <c r="IK28" s="76"/>
      <c r="IM28" s="27"/>
      <c r="IN28" s="27"/>
      <c r="IO28" s="23"/>
      <c r="IP28" s="23"/>
      <c r="IQ28" s="23"/>
      <c r="IR28" s="23"/>
      <c r="IS28" s="23"/>
      <c r="IT28" s="23"/>
      <c r="IU28" s="23"/>
      <c r="IV28" s="76"/>
      <c r="IX28" s="27"/>
      <c r="IY28" s="27"/>
      <c r="IZ28" s="23"/>
      <c r="JA28" s="23"/>
      <c r="JB28" s="23"/>
      <c r="JC28" s="23"/>
      <c r="JD28" s="23"/>
      <c r="JE28" s="23"/>
      <c r="JF28" s="23"/>
      <c r="JG28" s="76"/>
    </row>
    <row r="29" spans="1:267" ht="12.75" customHeight="1">
      <c r="A29" s="190" t="s">
        <v>380</v>
      </c>
      <c r="B29" s="190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190"/>
      <c r="U29" s="190" t="s">
        <v>380</v>
      </c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190"/>
      <c r="AN29" s="190" t="s">
        <v>371</v>
      </c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6"/>
      <c r="BG29" s="190" t="s">
        <v>256</v>
      </c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Y29" s="216"/>
      <c r="BZ29" s="190" t="s">
        <v>256</v>
      </c>
      <c r="CB29" s="215"/>
      <c r="CC29" s="215"/>
      <c r="CD29" s="215"/>
      <c r="CE29" s="215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6"/>
      <c r="CS29" s="190" t="s">
        <v>256</v>
      </c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6"/>
      <c r="DL29" s="190" t="s">
        <v>256</v>
      </c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5"/>
      <c r="DZ29" s="215"/>
      <c r="EA29" s="215"/>
      <c r="EB29" s="215"/>
      <c r="EC29" s="215"/>
      <c r="ED29" s="216"/>
      <c r="EE29" s="190" t="s">
        <v>256</v>
      </c>
      <c r="EG29" s="215"/>
      <c r="EH29" s="215"/>
      <c r="EI29" s="215"/>
      <c r="EJ29" s="215"/>
      <c r="EK29" s="215"/>
      <c r="EL29" s="215"/>
      <c r="EM29" s="215"/>
      <c r="EN29" s="215"/>
      <c r="EO29" s="215"/>
      <c r="EP29" s="215"/>
      <c r="EQ29" s="215"/>
      <c r="ER29" s="215"/>
      <c r="ES29" s="215"/>
      <c r="ET29" s="215"/>
      <c r="EU29" s="215"/>
      <c r="EV29" s="215"/>
      <c r="EW29" s="216"/>
      <c r="EX29" s="190" t="s">
        <v>256</v>
      </c>
      <c r="EZ29" s="215"/>
      <c r="FA29" s="215"/>
      <c r="FB29" s="215"/>
      <c r="FC29" s="215"/>
      <c r="FD29" s="215"/>
      <c r="FE29" s="215"/>
      <c r="FF29" s="215"/>
      <c r="FG29" s="215"/>
      <c r="FH29" s="215"/>
      <c r="FI29" s="215"/>
      <c r="FJ29" s="215"/>
      <c r="FK29" s="215"/>
      <c r="FL29" s="215"/>
      <c r="FM29" s="215"/>
      <c r="FN29" s="215"/>
      <c r="FO29" s="215"/>
      <c r="FP29" s="216"/>
      <c r="FQ29" s="190" t="s">
        <v>256</v>
      </c>
      <c r="FS29" s="215"/>
      <c r="FT29" s="215"/>
      <c r="FU29" s="215"/>
      <c r="FV29" s="215"/>
      <c r="FW29" s="215"/>
      <c r="FX29" s="215"/>
      <c r="FY29" s="215"/>
      <c r="FZ29" s="215"/>
      <c r="GA29" s="215"/>
      <c r="GB29" s="215"/>
      <c r="GC29" s="215"/>
      <c r="GD29" s="215"/>
      <c r="GE29" s="215"/>
      <c r="GF29" s="215"/>
      <c r="GG29" s="215"/>
      <c r="GH29" s="215"/>
      <c r="GI29" s="216"/>
      <c r="GJ29" s="28" t="s">
        <v>40</v>
      </c>
      <c r="GK29" s="28"/>
      <c r="GL29" s="23"/>
      <c r="GM29" s="23"/>
      <c r="GN29" s="23"/>
      <c r="GO29" s="23"/>
      <c r="GP29" s="23"/>
      <c r="GQ29" s="23"/>
      <c r="GR29" s="23"/>
      <c r="GS29" s="76"/>
      <c r="GU29" s="28" t="s">
        <v>40</v>
      </c>
      <c r="GV29" s="28"/>
      <c r="GW29" s="23"/>
      <c r="GX29" s="23"/>
      <c r="GY29" s="23"/>
      <c r="GZ29" s="23"/>
      <c r="HA29" s="23"/>
      <c r="HB29" s="23"/>
      <c r="HC29" s="23"/>
      <c r="HD29" s="76"/>
      <c r="HF29" s="29" t="s">
        <v>79</v>
      </c>
      <c r="HG29" s="29"/>
      <c r="HH29" s="96"/>
      <c r="HI29" s="96"/>
      <c r="HJ29" s="96"/>
      <c r="HK29" s="96"/>
      <c r="HL29" s="96"/>
      <c r="HM29" s="96"/>
      <c r="HN29" s="96"/>
      <c r="HO29" s="97"/>
      <c r="HQ29" s="29" t="s">
        <v>84</v>
      </c>
      <c r="HR29" s="29"/>
      <c r="HS29" s="96"/>
      <c r="HT29" s="96"/>
      <c r="HU29" s="96"/>
      <c r="HV29" s="96"/>
      <c r="HW29" s="96"/>
      <c r="HX29" s="96"/>
      <c r="HY29" s="96"/>
      <c r="HZ29" s="97"/>
      <c r="IB29" s="28" t="s">
        <v>90</v>
      </c>
      <c r="IC29" s="28"/>
      <c r="ID29" s="23"/>
      <c r="IE29" s="23"/>
      <c r="IF29" s="23"/>
      <c r="IG29" s="23"/>
      <c r="IH29" s="23"/>
      <c r="II29" s="23"/>
      <c r="IJ29" s="23"/>
      <c r="IK29" s="76"/>
      <c r="IM29" s="28" t="s">
        <v>92</v>
      </c>
      <c r="IN29" s="28"/>
      <c r="IO29" s="23"/>
      <c r="IP29" s="23"/>
      <c r="IQ29" s="23"/>
      <c r="IR29" s="23"/>
      <c r="IS29" s="23"/>
      <c r="IT29" s="23"/>
      <c r="IU29" s="23"/>
      <c r="IV29" s="76"/>
      <c r="IX29" s="28" t="s">
        <v>92</v>
      </c>
      <c r="IY29" s="28"/>
      <c r="IZ29" s="23"/>
      <c r="JA29" s="23"/>
      <c r="JB29" s="23"/>
      <c r="JC29" s="23"/>
      <c r="JD29" s="23"/>
      <c r="JE29" s="23"/>
      <c r="JF29" s="23"/>
      <c r="JG29" s="76"/>
    </row>
    <row r="30" spans="1:267" ht="12.75" customHeight="1">
      <c r="A30" s="325" t="s">
        <v>336</v>
      </c>
      <c r="B30" s="32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190"/>
      <c r="U30" s="217" t="s">
        <v>336</v>
      </c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190"/>
      <c r="AN30" s="190" t="s">
        <v>370</v>
      </c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6"/>
      <c r="BG30" s="190" t="s">
        <v>257</v>
      </c>
      <c r="BI30" s="215"/>
      <c r="BJ30" s="215"/>
      <c r="BK30" s="215"/>
      <c r="BL30" s="215"/>
      <c r="BM30" s="215"/>
      <c r="BN30" s="215"/>
      <c r="BO30" s="215"/>
      <c r="BP30" s="215"/>
      <c r="BQ30" s="215"/>
      <c r="BR30" s="215"/>
      <c r="BS30" s="215"/>
      <c r="BT30" s="215"/>
      <c r="BU30" s="215"/>
      <c r="BV30" s="215"/>
      <c r="BW30" s="215"/>
      <c r="BX30" s="215"/>
      <c r="BY30" s="216"/>
      <c r="BZ30" s="190" t="s">
        <v>257</v>
      </c>
      <c r="CB30" s="215"/>
      <c r="CC30" s="215"/>
      <c r="CD30" s="215"/>
      <c r="CE30" s="215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R30" s="216"/>
      <c r="CS30" s="190" t="s">
        <v>257</v>
      </c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K30" s="216"/>
      <c r="DL30" s="190" t="s">
        <v>257</v>
      </c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5"/>
      <c r="DZ30" s="215"/>
      <c r="EA30" s="215"/>
      <c r="EB30" s="215"/>
      <c r="EC30" s="215"/>
      <c r="ED30" s="216"/>
      <c r="EE30" s="190" t="s">
        <v>257</v>
      </c>
      <c r="EG30" s="215"/>
      <c r="EH30" s="215"/>
      <c r="EI30" s="215"/>
      <c r="EJ30" s="215"/>
      <c r="EK30" s="215"/>
      <c r="EL30" s="215"/>
      <c r="EM30" s="215"/>
      <c r="EN30" s="215"/>
      <c r="EO30" s="215"/>
      <c r="EP30" s="215"/>
      <c r="EQ30" s="215"/>
      <c r="ER30" s="215"/>
      <c r="ES30" s="215"/>
      <c r="ET30" s="215"/>
      <c r="EU30" s="215"/>
      <c r="EV30" s="215"/>
      <c r="EW30" s="216"/>
      <c r="EX30" s="190" t="s">
        <v>257</v>
      </c>
      <c r="EZ30" s="215"/>
      <c r="FA30" s="215"/>
      <c r="FB30" s="215"/>
      <c r="FC30" s="215"/>
      <c r="FD30" s="215"/>
      <c r="FE30" s="215"/>
      <c r="FF30" s="215"/>
      <c r="FG30" s="215"/>
      <c r="FH30" s="215"/>
      <c r="FI30" s="215"/>
      <c r="FJ30" s="215"/>
      <c r="FK30" s="215"/>
      <c r="FL30" s="215"/>
      <c r="FM30" s="215"/>
      <c r="FN30" s="215"/>
      <c r="FO30" s="215"/>
      <c r="FP30" s="216"/>
      <c r="FQ30" s="190" t="s">
        <v>257</v>
      </c>
      <c r="FS30" s="215"/>
      <c r="FT30" s="215"/>
      <c r="FU30" s="215"/>
      <c r="FV30" s="215"/>
      <c r="FW30" s="215"/>
      <c r="FX30" s="215"/>
      <c r="FY30" s="215"/>
      <c r="FZ30" s="215"/>
      <c r="GA30" s="215"/>
      <c r="GB30" s="215"/>
      <c r="GC30" s="215"/>
      <c r="GD30" s="215"/>
      <c r="GE30" s="215"/>
      <c r="GF30" s="215"/>
      <c r="GG30" s="215"/>
      <c r="GH30" s="215"/>
      <c r="GI30" s="216"/>
      <c r="GJ30" s="28" t="s">
        <v>218</v>
      </c>
      <c r="GK30" s="28"/>
      <c r="GL30" s="23"/>
      <c r="GM30" s="23"/>
      <c r="GN30" s="23"/>
      <c r="GO30" s="23"/>
      <c r="GP30" s="23"/>
      <c r="GQ30" s="23"/>
      <c r="GR30" s="23"/>
      <c r="GS30" s="76"/>
      <c r="GU30" s="28" t="s">
        <v>218</v>
      </c>
      <c r="GV30" s="28"/>
      <c r="GW30" s="23"/>
      <c r="GX30" s="23"/>
      <c r="GY30" s="23"/>
      <c r="GZ30" s="23"/>
      <c r="HA30" s="23"/>
      <c r="HB30" s="23"/>
      <c r="HC30" s="23"/>
      <c r="HD30" s="76"/>
      <c r="HF30" s="29" t="s">
        <v>71</v>
      </c>
      <c r="HG30" s="29"/>
      <c r="HH30" s="96"/>
      <c r="HI30" s="96"/>
      <c r="HJ30" s="96"/>
      <c r="HK30" s="96"/>
      <c r="HL30" s="96"/>
      <c r="HM30" s="96"/>
      <c r="HN30" s="96"/>
      <c r="HO30" s="97"/>
      <c r="HQ30" s="29" t="s">
        <v>71</v>
      </c>
      <c r="HR30" s="29"/>
      <c r="HS30" s="96"/>
      <c r="HT30" s="96"/>
      <c r="HU30" s="96"/>
      <c r="HV30" s="96"/>
      <c r="HW30" s="96"/>
      <c r="HX30" s="96"/>
      <c r="HY30" s="96"/>
      <c r="HZ30" s="97"/>
      <c r="IB30" s="28" t="s">
        <v>71</v>
      </c>
      <c r="IC30" s="28"/>
      <c r="ID30" s="23"/>
      <c r="IE30" s="23"/>
      <c r="IF30" s="23"/>
      <c r="IG30" s="23"/>
      <c r="IH30" s="23"/>
      <c r="II30" s="23"/>
      <c r="IJ30" s="23"/>
      <c r="IK30" s="76"/>
      <c r="IM30" s="28" t="s">
        <v>71</v>
      </c>
      <c r="IN30" s="28"/>
      <c r="IO30" s="23"/>
      <c r="IP30" s="23"/>
      <c r="IQ30" s="23"/>
      <c r="IR30" s="23"/>
      <c r="IS30" s="23"/>
      <c r="IT30" s="23"/>
      <c r="IU30" s="23"/>
      <c r="IV30" s="76"/>
      <c r="IX30" s="28" t="s">
        <v>71</v>
      </c>
      <c r="IY30" s="28"/>
      <c r="IZ30" s="23"/>
      <c r="JA30" s="23"/>
      <c r="JB30" s="23"/>
      <c r="JC30" s="23"/>
      <c r="JD30" s="23"/>
      <c r="JE30" s="23"/>
      <c r="JF30" s="23"/>
      <c r="JG30" s="76"/>
    </row>
    <row r="31" spans="1:267" ht="12.75" customHeight="1">
      <c r="A31" s="218" t="s">
        <v>259</v>
      </c>
      <c r="B31" s="218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190"/>
      <c r="U31" s="218" t="s">
        <v>259</v>
      </c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190"/>
      <c r="AN31" s="217" t="s">
        <v>258</v>
      </c>
      <c r="AO31" s="217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6"/>
      <c r="BG31" s="217" t="s">
        <v>258</v>
      </c>
      <c r="BH31" s="217"/>
      <c r="BI31" s="215"/>
      <c r="BJ31" s="215"/>
      <c r="BK31" s="215"/>
      <c r="BL31" s="215"/>
      <c r="BM31" s="215"/>
      <c r="BN31" s="215"/>
      <c r="BO31" s="215"/>
      <c r="BP31" s="215"/>
      <c r="BQ31" s="215"/>
      <c r="BR31" s="215"/>
      <c r="BS31" s="215"/>
      <c r="BT31" s="215"/>
      <c r="BU31" s="215"/>
      <c r="BV31" s="215"/>
      <c r="BW31" s="215"/>
      <c r="BX31" s="215"/>
      <c r="BY31" s="216"/>
      <c r="BZ31" s="217" t="s">
        <v>258</v>
      </c>
      <c r="CA31" s="217"/>
      <c r="CB31" s="215"/>
      <c r="CC31" s="215"/>
      <c r="CD31" s="215"/>
      <c r="CE31" s="215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6"/>
      <c r="CS31" s="217" t="s">
        <v>258</v>
      </c>
      <c r="CT31" s="217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15"/>
      <c r="DK31" s="216"/>
      <c r="DL31" s="217" t="s">
        <v>258</v>
      </c>
      <c r="DM31" s="217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15"/>
      <c r="EA31" s="215"/>
      <c r="EB31" s="215"/>
      <c r="EC31" s="215"/>
      <c r="ED31" s="216"/>
      <c r="EE31" s="217" t="s">
        <v>258</v>
      </c>
      <c r="EF31" s="217"/>
      <c r="EG31" s="215"/>
      <c r="EH31" s="215"/>
      <c r="EI31" s="215"/>
      <c r="EJ31" s="215"/>
      <c r="EK31" s="215"/>
      <c r="EL31" s="215"/>
      <c r="EM31" s="215"/>
      <c r="EN31" s="215"/>
      <c r="EO31" s="215"/>
      <c r="EP31" s="215"/>
      <c r="EQ31" s="215"/>
      <c r="ER31" s="215"/>
      <c r="ES31" s="215"/>
      <c r="ET31" s="215"/>
      <c r="EU31" s="215"/>
      <c r="EV31" s="215"/>
      <c r="EW31" s="216"/>
      <c r="EX31" s="217" t="s">
        <v>258</v>
      </c>
      <c r="EY31" s="217"/>
      <c r="EZ31" s="215"/>
      <c r="FA31" s="215"/>
      <c r="FB31" s="215"/>
      <c r="FC31" s="215"/>
      <c r="FD31" s="215"/>
      <c r="FE31" s="215"/>
      <c r="FF31" s="215"/>
      <c r="FG31" s="215"/>
      <c r="FH31" s="215"/>
      <c r="FI31" s="215"/>
      <c r="FJ31" s="215"/>
      <c r="FK31" s="215"/>
      <c r="FL31" s="215"/>
      <c r="FM31" s="215"/>
      <c r="FN31" s="215"/>
      <c r="FO31" s="215"/>
      <c r="FP31" s="216"/>
      <c r="FQ31" s="217" t="s">
        <v>258</v>
      </c>
      <c r="FR31" s="217"/>
      <c r="FS31" s="215"/>
      <c r="FT31" s="215"/>
      <c r="FU31" s="215"/>
      <c r="FV31" s="215"/>
      <c r="FW31" s="215"/>
      <c r="FX31" s="215"/>
      <c r="FY31" s="215"/>
      <c r="FZ31" s="215"/>
      <c r="GA31" s="215"/>
      <c r="GB31" s="215"/>
      <c r="GC31" s="215"/>
      <c r="GD31" s="215"/>
      <c r="GE31" s="215"/>
      <c r="GF31" s="215"/>
      <c r="GG31" s="215"/>
      <c r="GH31" s="215"/>
      <c r="GI31" s="216"/>
      <c r="GJ31" s="28" t="s">
        <v>219</v>
      </c>
      <c r="GK31" s="28"/>
      <c r="GL31" s="23"/>
      <c r="GM31" s="23"/>
      <c r="GN31" s="23"/>
      <c r="GO31" s="23"/>
      <c r="GP31" s="23"/>
      <c r="GQ31" s="23"/>
      <c r="GR31" s="23"/>
      <c r="GS31" s="76"/>
      <c r="GU31" s="28" t="s">
        <v>219</v>
      </c>
      <c r="GV31" s="28"/>
      <c r="GW31" s="23"/>
      <c r="GX31" s="23"/>
      <c r="GY31" s="23"/>
      <c r="GZ31" s="23"/>
      <c r="HA31" s="23"/>
      <c r="HB31" s="23"/>
      <c r="HC31" s="23"/>
      <c r="HD31" s="76"/>
      <c r="HF31" s="28" t="s">
        <v>72</v>
      </c>
      <c r="HG31" s="28"/>
      <c r="HH31" s="96"/>
      <c r="HI31" s="96"/>
      <c r="HJ31" s="96"/>
      <c r="HK31" s="96"/>
      <c r="HL31" s="96"/>
      <c r="HM31" s="96"/>
      <c r="HN31" s="96"/>
      <c r="HO31" s="97"/>
      <c r="HQ31" s="28" t="s">
        <v>72</v>
      </c>
      <c r="HR31" s="28"/>
      <c r="HS31" s="96"/>
      <c r="HT31" s="96"/>
      <c r="HU31" s="96"/>
      <c r="HV31" s="96"/>
      <c r="HW31" s="96"/>
      <c r="HX31" s="96"/>
      <c r="HY31" s="96"/>
      <c r="HZ31" s="97"/>
      <c r="IB31" s="28" t="s">
        <v>72</v>
      </c>
      <c r="IC31" s="28"/>
      <c r="ID31" s="23"/>
      <c r="IE31" s="23"/>
      <c r="IF31" s="23"/>
      <c r="IG31" s="23"/>
      <c r="IH31" s="23"/>
      <c r="II31" s="23"/>
      <c r="IJ31" s="23"/>
      <c r="IK31" s="76"/>
      <c r="IM31" s="28" t="s">
        <v>72</v>
      </c>
      <c r="IN31" s="28"/>
      <c r="IO31" s="23"/>
      <c r="IP31" s="23"/>
      <c r="IQ31" s="23"/>
      <c r="IR31" s="23"/>
      <c r="IS31" s="23"/>
      <c r="IT31" s="23"/>
      <c r="IU31" s="23"/>
      <c r="IV31" s="76"/>
      <c r="IX31" s="28" t="s">
        <v>72</v>
      </c>
      <c r="IY31" s="28"/>
      <c r="IZ31" s="23"/>
      <c r="JA31" s="23"/>
      <c r="JB31" s="23"/>
      <c r="JC31" s="23"/>
      <c r="JD31" s="23"/>
      <c r="JE31" s="23"/>
      <c r="JF31" s="23"/>
      <c r="JG31" s="76"/>
    </row>
    <row r="32" spans="1:267" ht="12.75" customHeight="1">
      <c r="A32" s="190" t="s">
        <v>381</v>
      </c>
      <c r="B32" s="190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190"/>
      <c r="U32" s="190" t="s">
        <v>381</v>
      </c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190"/>
      <c r="AN32" s="218" t="s">
        <v>259</v>
      </c>
      <c r="AO32" s="218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6"/>
      <c r="BG32" s="218" t="s">
        <v>259</v>
      </c>
      <c r="BH32" s="218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Y32" s="216"/>
      <c r="BZ32" s="218" t="s">
        <v>259</v>
      </c>
      <c r="CA32" s="218"/>
      <c r="CB32" s="215"/>
      <c r="CC32" s="215"/>
      <c r="CD32" s="215"/>
      <c r="CE32" s="215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6"/>
      <c r="CS32" s="218" t="s">
        <v>259</v>
      </c>
      <c r="CT32" s="218"/>
      <c r="CU32" s="215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15"/>
      <c r="DK32" s="216"/>
      <c r="DL32" s="218" t="s">
        <v>259</v>
      </c>
      <c r="DM32" s="218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5"/>
      <c r="EB32" s="215"/>
      <c r="EC32" s="215"/>
      <c r="ED32" s="216"/>
      <c r="EE32" s="218" t="s">
        <v>259</v>
      </c>
      <c r="EF32" s="218"/>
      <c r="EG32" s="215"/>
      <c r="EH32" s="215"/>
      <c r="EI32" s="215"/>
      <c r="EJ32" s="215"/>
      <c r="EK32" s="215"/>
      <c r="EL32" s="215"/>
      <c r="EM32" s="215"/>
      <c r="EN32" s="215"/>
      <c r="EO32" s="215"/>
      <c r="EP32" s="215"/>
      <c r="EQ32" s="215"/>
      <c r="ER32" s="215"/>
      <c r="ES32" s="215"/>
      <c r="ET32" s="215"/>
      <c r="EU32" s="215"/>
      <c r="EV32" s="215"/>
      <c r="EW32" s="216"/>
      <c r="EX32" s="218" t="s">
        <v>259</v>
      </c>
      <c r="EY32" s="218"/>
      <c r="EZ32" s="215"/>
      <c r="FA32" s="215"/>
      <c r="FB32" s="215"/>
      <c r="FC32" s="215"/>
      <c r="FD32" s="215"/>
      <c r="FE32" s="215"/>
      <c r="FF32" s="215"/>
      <c r="FG32" s="215"/>
      <c r="FH32" s="215"/>
      <c r="FI32" s="215"/>
      <c r="FJ32" s="215"/>
      <c r="FK32" s="215"/>
      <c r="FL32" s="215"/>
      <c r="FM32" s="215"/>
      <c r="FN32" s="215"/>
      <c r="FO32" s="215"/>
      <c r="FP32" s="216"/>
      <c r="FQ32" s="218" t="s">
        <v>259</v>
      </c>
      <c r="FR32" s="218"/>
      <c r="FS32" s="215"/>
      <c r="FT32" s="215"/>
      <c r="FU32" s="215"/>
      <c r="FV32" s="215"/>
      <c r="FW32" s="215"/>
      <c r="FX32" s="215"/>
      <c r="FY32" s="215"/>
      <c r="FZ32" s="215"/>
      <c r="GA32" s="215"/>
      <c r="GB32" s="215"/>
      <c r="GC32" s="215"/>
      <c r="GD32" s="215"/>
      <c r="GE32" s="215"/>
      <c r="GF32" s="215"/>
      <c r="GG32" s="215"/>
      <c r="GH32" s="215"/>
      <c r="GI32" s="216"/>
      <c r="GJ32" s="29" t="s">
        <v>73</v>
      </c>
      <c r="GK32" s="29"/>
      <c r="GL32" s="23"/>
      <c r="GM32" s="23"/>
      <c r="GN32" s="23"/>
      <c r="GO32" s="23"/>
      <c r="GP32" s="23"/>
      <c r="GQ32" s="23"/>
      <c r="GR32" s="23"/>
      <c r="GS32" s="76"/>
      <c r="GU32" s="29" t="s">
        <v>73</v>
      </c>
      <c r="GV32" s="29"/>
      <c r="GW32" s="23"/>
      <c r="GX32" s="23"/>
      <c r="GY32" s="23"/>
      <c r="GZ32" s="23"/>
      <c r="HA32" s="23"/>
      <c r="HB32" s="23"/>
      <c r="HC32" s="23"/>
      <c r="HD32" s="76"/>
      <c r="HF32" s="29" t="s">
        <v>73</v>
      </c>
      <c r="HG32" s="29"/>
      <c r="HH32" s="96"/>
      <c r="HI32" s="96"/>
      <c r="HJ32" s="96"/>
      <c r="HK32" s="96"/>
      <c r="HL32" s="96"/>
      <c r="HM32" s="96"/>
      <c r="HN32" s="96"/>
      <c r="HO32" s="97"/>
      <c r="HQ32" s="29" t="s">
        <v>73</v>
      </c>
      <c r="HR32" s="29"/>
      <c r="HS32" s="96"/>
      <c r="HT32" s="96"/>
      <c r="HU32" s="96"/>
      <c r="HV32" s="96"/>
      <c r="HW32" s="96"/>
      <c r="HX32" s="96"/>
      <c r="HY32" s="96"/>
      <c r="HZ32" s="97"/>
      <c r="IB32" s="28"/>
      <c r="IC32" s="28"/>
      <c r="IM32" s="28"/>
      <c r="IN32" s="28"/>
      <c r="IX32" s="28"/>
      <c r="IY32" s="28"/>
    </row>
    <row r="33" spans="1:267" ht="12.75" customHeight="1">
      <c r="A33" s="190" t="s">
        <v>382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U33" s="190" t="s">
        <v>382</v>
      </c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GJ33" s="30" t="s">
        <v>42</v>
      </c>
      <c r="GK33" s="30"/>
      <c r="GL33" s="23"/>
      <c r="GM33" s="23"/>
      <c r="GN33" s="23"/>
      <c r="GO33" s="23"/>
      <c r="GP33" s="23"/>
      <c r="GQ33" s="23"/>
      <c r="GR33" s="23"/>
      <c r="GS33" s="76"/>
      <c r="GU33" s="30" t="s">
        <v>42</v>
      </c>
      <c r="GV33" s="30"/>
      <c r="GW33" s="23"/>
      <c r="GX33" s="23"/>
      <c r="GY33" s="23"/>
      <c r="GZ33" s="23"/>
      <c r="HA33" s="23"/>
      <c r="HB33" s="23"/>
      <c r="HC33" s="23"/>
      <c r="HD33" s="76"/>
      <c r="HF33" s="30" t="s">
        <v>42</v>
      </c>
      <c r="HG33" s="30"/>
      <c r="HH33" s="96"/>
      <c r="HI33" s="96"/>
      <c r="HJ33" s="96"/>
      <c r="HK33" s="96"/>
      <c r="HL33" s="96"/>
      <c r="HM33" s="96"/>
      <c r="HN33" s="96"/>
      <c r="HO33" s="97"/>
      <c r="HQ33" s="104" t="s">
        <v>42</v>
      </c>
      <c r="HR33" s="104"/>
      <c r="HS33" s="96"/>
      <c r="HT33" s="96"/>
      <c r="HU33" s="96"/>
      <c r="HV33" s="96"/>
      <c r="HW33" s="96"/>
      <c r="HX33" s="96"/>
      <c r="HY33" s="96"/>
      <c r="HZ33" s="97"/>
      <c r="IB33" s="31" t="s">
        <v>43</v>
      </c>
      <c r="IC33" s="31"/>
      <c r="IK33" s="32" t="s">
        <v>44</v>
      </c>
      <c r="IM33" s="31" t="s">
        <v>43</v>
      </c>
      <c r="IN33" s="31"/>
      <c r="IV33" s="32" t="s">
        <v>44</v>
      </c>
      <c r="IX33" s="31" t="s">
        <v>43</v>
      </c>
      <c r="IY33" s="31"/>
      <c r="JG33" s="32" t="s">
        <v>44</v>
      </c>
    </row>
    <row r="34" spans="1:267">
      <c r="A34" s="277" t="s">
        <v>435</v>
      </c>
      <c r="B34" s="277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U34" s="277" t="s">
        <v>383</v>
      </c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 t="s">
        <v>260</v>
      </c>
      <c r="BG34" s="190" t="s">
        <v>260</v>
      </c>
      <c r="BZ34" s="190" t="s">
        <v>260</v>
      </c>
      <c r="CS34" s="190" t="s">
        <v>260</v>
      </c>
      <c r="DL34" s="190" t="s">
        <v>260</v>
      </c>
      <c r="EE34" s="190" t="s">
        <v>260</v>
      </c>
      <c r="EX34" s="190" t="s">
        <v>260</v>
      </c>
      <c r="FQ34" s="190" t="s">
        <v>260</v>
      </c>
      <c r="GJ34" s="28"/>
      <c r="GK34" s="28"/>
      <c r="GU34" s="28"/>
      <c r="GV34" s="28"/>
      <c r="HF34" s="29"/>
      <c r="HG34" s="29"/>
      <c r="HQ34" s="29"/>
      <c r="HR34" s="29"/>
      <c r="IB34" s="31" t="s">
        <v>45</v>
      </c>
      <c r="IC34" s="31"/>
      <c r="IK34" s="32"/>
      <c r="IM34" s="31" t="s">
        <v>45</v>
      </c>
      <c r="IN34" s="31"/>
      <c r="IV34" s="32"/>
      <c r="IX34" s="31" t="s">
        <v>45</v>
      </c>
      <c r="IY34" s="31"/>
      <c r="JG34" s="32"/>
    </row>
    <row r="35" spans="1:267" ht="15" customHeight="1">
      <c r="A35" s="326" t="s">
        <v>391</v>
      </c>
      <c r="B35" s="326"/>
      <c r="C35" s="326"/>
      <c r="D35" s="326"/>
      <c r="E35" s="326"/>
      <c r="F35" s="326"/>
      <c r="G35" s="326"/>
      <c r="H35" s="326"/>
      <c r="I35" s="326"/>
      <c r="J35" s="326"/>
      <c r="K35" s="190"/>
      <c r="L35" s="190"/>
      <c r="M35" s="190"/>
      <c r="N35" s="190"/>
      <c r="O35" s="190"/>
      <c r="P35" s="190"/>
      <c r="Q35" s="190"/>
      <c r="R35" s="190"/>
      <c r="S35" s="190"/>
      <c r="U35" s="282" t="s">
        <v>384</v>
      </c>
      <c r="W35" s="282"/>
      <c r="X35" s="282"/>
      <c r="Y35" s="282"/>
      <c r="Z35" s="282"/>
      <c r="AA35" s="282"/>
      <c r="AB35" s="282"/>
      <c r="AC35" s="282"/>
      <c r="AD35" s="282"/>
      <c r="AE35" s="190"/>
      <c r="AF35" s="190"/>
      <c r="AG35" s="190"/>
      <c r="AH35" s="190"/>
      <c r="AI35" s="190"/>
      <c r="AJ35" s="190"/>
      <c r="AK35" s="190"/>
      <c r="AL35" s="190"/>
      <c r="AM35" s="190"/>
      <c r="AN35" s="219" t="s">
        <v>261</v>
      </c>
      <c r="AO35" s="219"/>
      <c r="AP35" s="219"/>
      <c r="AQ35" s="219"/>
      <c r="AR35" s="219"/>
      <c r="AS35" s="220"/>
      <c r="AT35" s="219"/>
      <c r="BG35" s="219" t="s">
        <v>261</v>
      </c>
      <c r="BH35" s="219"/>
      <c r="BI35" s="219"/>
      <c r="BJ35" s="219"/>
      <c r="BK35" s="219"/>
      <c r="BL35" s="220"/>
      <c r="BM35" s="219"/>
      <c r="BZ35" s="219" t="s">
        <v>261</v>
      </c>
      <c r="CA35" s="219"/>
      <c r="CB35" s="219"/>
      <c r="CC35" s="219"/>
      <c r="CD35" s="219"/>
      <c r="CE35" s="220"/>
      <c r="CF35" s="219"/>
      <c r="CS35" s="219" t="s">
        <v>261</v>
      </c>
      <c r="CT35" s="219"/>
      <c r="CU35" s="219"/>
      <c r="CV35" s="219"/>
      <c r="CW35" s="219"/>
      <c r="CX35" s="220"/>
      <c r="CY35" s="219"/>
      <c r="DL35" s="219" t="s">
        <v>261</v>
      </c>
      <c r="DM35" s="219"/>
      <c r="DN35" s="219"/>
      <c r="DO35" s="219"/>
      <c r="DP35" s="219"/>
      <c r="DQ35" s="220"/>
      <c r="DR35" s="219"/>
      <c r="EE35" s="219" t="s">
        <v>261</v>
      </c>
      <c r="EF35" s="219"/>
      <c r="EG35" s="219"/>
      <c r="EH35" s="219"/>
      <c r="EI35" s="219"/>
      <c r="EJ35" s="220"/>
      <c r="EK35" s="219"/>
      <c r="EX35" s="219" t="s">
        <v>261</v>
      </c>
      <c r="EY35" s="219"/>
      <c r="EZ35" s="219"/>
      <c r="FA35" s="219"/>
      <c r="FB35" s="219"/>
      <c r="FC35" s="220"/>
      <c r="FD35" s="219"/>
      <c r="FQ35" s="219" t="s">
        <v>261</v>
      </c>
      <c r="FR35" s="219"/>
      <c r="FS35" s="219"/>
      <c r="FT35" s="219"/>
      <c r="FU35" s="219"/>
      <c r="FV35" s="220"/>
      <c r="FW35" s="219"/>
      <c r="GJ35" s="31" t="s">
        <v>43</v>
      </c>
      <c r="GK35" s="31"/>
      <c r="GS35" s="32" t="s">
        <v>44</v>
      </c>
      <c r="GU35" s="31" t="s">
        <v>43</v>
      </c>
      <c r="GV35" s="31"/>
      <c r="HD35" s="32" t="s">
        <v>44</v>
      </c>
      <c r="HF35" s="98" t="s">
        <v>43</v>
      </c>
      <c r="HG35" s="98"/>
      <c r="HO35" s="99" t="s">
        <v>44</v>
      </c>
      <c r="HQ35" s="98" t="s">
        <v>43</v>
      </c>
      <c r="HR35" s="98"/>
      <c r="HZ35" s="99" t="s">
        <v>44</v>
      </c>
      <c r="IB35" s="33" t="s">
        <v>47</v>
      </c>
      <c r="IC35" s="33"/>
      <c r="IK35" s="32"/>
      <c r="IM35" s="33" t="s">
        <v>47</v>
      </c>
      <c r="IN35" s="33"/>
      <c r="IV35" s="32"/>
      <c r="IX35" s="33" t="s">
        <v>47</v>
      </c>
      <c r="IY35" s="33"/>
      <c r="JG35" s="32"/>
    </row>
    <row r="36" spans="1:267">
      <c r="A36" s="326"/>
      <c r="B36" s="326"/>
      <c r="C36" s="326"/>
      <c r="D36" s="326"/>
      <c r="E36" s="326"/>
      <c r="F36" s="326"/>
      <c r="G36" s="326"/>
      <c r="H36" s="326"/>
      <c r="I36" s="326"/>
      <c r="J36" s="326"/>
      <c r="K36" s="190"/>
      <c r="L36" s="190"/>
      <c r="M36" s="190"/>
      <c r="N36" s="190"/>
      <c r="O36" s="190"/>
      <c r="P36" s="190"/>
      <c r="Q36" s="190"/>
      <c r="R36" s="190"/>
      <c r="S36" s="190"/>
      <c r="U36" s="282"/>
      <c r="W36" s="282"/>
      <c r="X36" s="282"/>
      <c r="Y36" s="282"/>
      <c r="Z36" s="282"/>
      <c r="AA36" s="282"/>
      <c r="AB36" s="282"/>
      <c r="AC36" s="282"/>
      <c r="AD36" s="282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 t="s">
        <v>262</v>
      </c>
      <c r="AP36" s="219"/>
      <c r="AQ36" s="219"/>
      <c r="AR36" s="219"/>
      <c r="AS36" s="220"/>
      <c r="AT36" s="219"/>
      <c r="BG36" s="190" t="s">
        <v>262</v>
      </c>
      <c r="BI36" s="219"/>
      <c r="BJ36" s="219"/>
      <c r="BK36" s="219"/>
      <c r="BL36" s="220"/>
      <c r="BM36" s="219"/>
      <c r="BZ36" s="190" t="s">
        <v>262</v>
      </c>
      <c r="CB36" s="219"/>
      <c r="CC36" s="219"/>
      <c r="CD36" s="219"/>
      <c r="CE36" s="220"/>
      <c r="CF36" s="219"/>
      <c r="CS36" s="190" t="s">
        <v>262</v>
      </c>
      <c r="CU36" s="219"/>
      <c r="CV36" s="219"/>
      <c r="CW36" s="219"/>
      <c r="CX36" s="220"/>
      <c r="CY36" s="219"/>
      <c r="DL36" s="190" t="s">
        <v>262</v>
      </c>
      <c r="DN36" s="219"/>
      <c r="DO36" s="219"/>
      <c r="DP36" s="219"/>
      <c r="DQ36" s="220"/>
      <c r="DR36" s="219"/>
      <c r="EE36" s="190" t="s">
        <v>262</v>
      </c>
      <c r="EG36" s="219"/>
      <c r="EH36" s="219"/>
      <c r="EI36" s="219"/>
      <c r="EJ36" s="220"/>
      <c r="EK36" s="219"/>
      <c r="EX36" s="190" t="s">
        <v>262</v>
      </c>
      <c r="EZ36" s="219"/>
      <c r="FA36" s="219"/>
      <c r="FB36" s="219"/>
      <c r="FC36" s="220"/>
      <c r="FD36" s="219"/>
      <c r="FQ36" s="190" t="s">
        <v>262</v>
      </c>
      <c r="FS36" s="219"/>
      <c r="FT36" s="219"/>
      <c r="FU36" s="219"/>
      <c r="FV36" s="220"/>
      <c r="FW36" s="219"/>
      <c r="GJ36" s="31" t="s">
        <v>45</v>
      </c>
      <c r="GK36" s="31"/>
      <c r="GS36" s="32" t="s">
        <v>46</v>
      </c>
      <c r="GU36" s="31" t="s">
        <v>45</v>
      </c>
      <c r="GV36" s="31"/>
      <c r="HD36" s="32" t="s">
        <v>46</v>
      </c>
      <c r="HF36" s="98" t="s">
        <v>45</v>
      </c>
      <c r="HG36" s="98"/>
      <c r="HO36" s="99" t="s">
        <v>80</v>
      </c>
      <c r="HQ36" s="98" t="s">
        <v>45</v>
      </c>
      <c r="HR36" s="98"/>
      <c r="HZ36" s="99"/>
    </row>
    <row r="37" spans="1:267">
      <c r="A37" s="277"/>
      <c r="B37" s="277"/>
      <c r="C37" s="325"/>
      <c r="D37" s="325"/>
      <c r="E37" s="325"/>
      <c r="F37" s="325"/>
      <c r="G37" s="325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U37" s="277"/>
      <c r="W37" s="217"/>
      <c r="X37" s="217"/>
      <c r="Y37" s="217"/>
      <c r="Z37" s="217"/>
      <c r="AA37" s="217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217" t="s">
        <v>59</v>
      </c>
      <c r="AO37" s="217"/>
      <c r="AP37" s="217"/>
      <c r="AQ37" s="217"/>
      <c r="AR37" s="217"/>
      <c r="AS37" s="217"/>
      <c r="AT37" s="217"/>
      <c r="BG37" s="217" t="s">
        <v>59</v>
      </c>
      <c r="BH37" s="217"/>
      <c r="BI37" s="217"/>
      <c r="BJ37" s="217"/>
      <c r="BK37" s="217"/>
      <c r="BL37" s="217"/>
      <c r="BM37" s="217"/>
      <c r="BZ37" s="217" t="s">
        <v>59</v>
      </c>
      <c r="CA37" s="217"/>
      <c r="CB37" s="217"/>
      <c r="CC37" s="217"/>
      <c r="CD37" s="217"/>
      <c r="CE37" s="217"/>
      <c r="CF37" s="217"/>
      <c r="CS37" s="217" t="s">
        <v>59</v>
      </c>
      <c r="CT37" s="217"/>
      <c r="CU37" s="217"/>
      <c r="CV37" s="217"/>
      <c r="CW37" s="217"/>
      <c r="CX37" s="217"/>
      <c r="CY37" s="217"/>
      <c r="DL37" s="217" t="s">
        <v>59</v>
      </c>
      <c r="DM37" s="217"/>
      <c r="DN37" s="217"/>
      <c r="DO37" s="217"/>
      <c r="DP37" s="217"/>
      <c r="DQ37" s="217"/>
      <c r="DR37" s="217"/>
      <c r="EE37" s="217" t="s">
        <v>59</v>
      </c>
      <c r="EF37" s="217"/>
      <c r="EG37" s="217"/>
      <c r="EH37" s="217"/>
      <c r="EI37" s="217"/>
      <c r="EJ37" s="217"/>
      <c r="EK37" s="217"/>
      <c r="EX37" s="217" t="s">
        <v>59</v>
      </c>
      <c r="EY37" s="217"/>
      <c r="EZ37" s="217"/>
      <c r="FA37" s="217"/>
      <c r="FB37" s="217"/>
      <c r="FC37" s="217"/>
      <c r="FD37" s="217"/>
      <c r="FQ37" s="217" t="s">
        <v>59</v>
      </c>
      <c r="FR37" s="217"/>
      <c r="FS37" s="217"/>
      <c r="FT37" s="217"/>
      <c r="FU37" s="217"/>
      <c r="FV37" s="217"/>
      <c r="FW37" s="217"/>
      <c r="GJ37" s="33" t="s">
        <v>47</v>
      </c>
      <c r="GK37" s="33"/>
      <c r="GS37" s="32" t="s">
        <v>48</v>
      </c>
      <c r="GU37" s="33" t="s">
        <v>47</v>
      </c>
      <c r="GV37" s="33"/>
      <c r="HD37" s="32" t="s">
        <v>48</v>
      </c>
      <c r="HF37" s="33" t="s">
        <v>47</v>
      </c>
      <c r="HG37" s="33"/>
      <c r="HO37" s="99" t="s">
        <v>81</v>
      </c>
      <c r="HQ37" s="33" t="s">
        <v>47</v>
      </c>
      <c r="HR37" s="33"/>
      <c r="HZ37" s="99"/>
      <c r="IB37" s="28" t="s">
        <v>49</v>
      </c>
      <c r="IC37" s="28"/>
      <c r="IM37" s="28" t="s">
        <v>49</v>
      </c>
      <c r="IN37" s="28"/>
      <c r="IX37" s="28" t="s">
        <v>49</v>
      </c>
      <c r="IY37" s="28"/>
    </row>
    <row r="38" spans="1:267">
      <c r="A38" s="190" t="s">
        <v>262</v>
      </c>
      <c r="B38" s="190"/>
      <c r="C38" s="327"/>
      <c r="D38" s="327"/>
      <c r="E38" s="327"/>
      <c r="F38" s="220"/>
      <c r="G38" s="327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U38" s="190" t="s">
        <v>262</v>
      </c>
      <c r="W38" s="219"/>
      <c r="X38" s="219"/>
      <c r="Y38" s="219"/>
      <c r="Z38" s="220"/>
      <c r="AA38" s="219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217" t="s">
        <v>52</v>
      </c>
      <c r="AO38" s="217"/>
      <c r="AP38" s="219"/>
      <c r="AQ38" s="219"/>
      <c r="AR38" s="219"/>
      <c r="AS38" s="220"/>
      <c r="AT38" s="219"/>
      <c r="BG38" s="217" t="s">
        <v>52</v>
      </c>
      <c r="BH38" s="217"/>
      <c r="BI38" s="219"/>
      <c r="BJ38" s="219"/>
      <c r="BK38" s="219"/>
      <c r="BL38" s="220"/>
      <c r="BM38" s="219"/>
      <c r="BZ38" s="217" t="s">
        <v>52</v>
      </c>
      <c r="CA38" s="217"/>
      <c r="CB38" s="219"/>
      <c r="CC38" s="219"/>
      <c r="CD38" s="219"/>
      <c r="CE38" s="220"/>
      <c r="CF38" s="219"/>
      <c r="CS38" s="217" t="s">
        <v>52</v>
      </c>
      <c r="CT38" s="217"/>
      <c r="CU38" s="219"/>
      <c r="CV38" s="219"/>
      <c r="CW38" s="219"/>
      <c r="CX38" s="220"/>
      <c r="CY38" s="219"/>
      <c r="DL38" s="217" t="s">
        <v>52</v>
      </c>
      <c r="DM38" s="217"/>
      <c r="DN38" s="219"/>
      <c r="DO38" s="219"/>
      <c r="DP38" s="219"/>
      <c r="DQ38" s="220"/>
      <c r="DR38" s="219"/>
      <c r="EE38" s="217" t="s">
        <v>52</v>
      </c>
      <c r="EF38" s="217"/>
      <c r="EG38" s="219"/>
      <c r="EH38" s="219"/>
      <c r="EI38" s="219"/>
      <c r="EJ38" s="220"/>
      <c r="EK38" s="219"/>
      <c r="EX38" s="217" t="s">
        <v>52</v>
      </c>
      <c r="EY38" s="217"/>
      <c r="EZ38" s="219"/>
      <c r="FA38" s="219"/>
      <c r="FB38" s="219"/>
      <c r="FC38" s="220"/>
      <c r="FD38" s="219"/>
      <c r="FQ38" s="217" t="s">
        <v>52</v>
      </c>
      <c r="FR38" s="217"/>
      <c r="FS38" s="219"/>
      <c r="FT38" s="219"/>
      <c r="FU38" s="219"/>
      <c r="FV38" s="220"/>
      <c r="FW38" s="219"/>
    </row>
    <row r="39" spans="1:267">
      <c r="A39" s="325" t="s">
        <v>436</v>
      </c>
      <c r="B39" s="325"/>
      <c r="C39" s="327"/>
      <c r="D39" s="327"/>
      <c r="E39" s="327"/>
      <c r="F39" s="220"/>
      <c r="G39" s="327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U39" s="217" t="s">
        <v>59</v>
      </c>
      <c r="W39" s="219"/>
      <c r="X39" s="219"/>
      <c r="Y39" s="219"/>
      <c r="Z39" s="220"/>
      <c r="AA39" s="219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219"/>
      <c r="AO39" s="219"/>
      <c r="AP39" s="219"/>
      <c r="AQ39" s="219"/>
      <c r="AR39" s="219"/>
      <c r="AS39" s="220"/>
      <c r="AT39" s="219"/>
      <c r="BG39" s="219"/>
      <c r="BH39" s="219"/>
      <c r="BI39" s="219"/>
      <c r="BJ39" s="219"/>
      <c r="BK39" s="219"/>
      <c r="BL39" s="220"/>
      <c r="BM39" s="219"/>
      <c r="BZ39" s="219"/>
      <c r="CA39" s="219"/>
      <c r="CB39" s="219"/>
      <c r="CC39" s="219"/>
      <c r="CD39" s="219"/>
      <c r="CE39" s="220"/>
      <c r="CF39" s="219"/>
      <c r="CS39" s="219"/>
      <c r="CT39" s="219"/>
      <c r="CU39" s="219"/>
      <c r="CV39" s="219"/>
      <c r="CW39" s="219"/>
      <c r="CX39" s="220"/>
      <c r="CY39" s="219"/>
      <c r="DL39" s="219"/>
      <c r="DM39" s="219"/>
      <c r="DN39" s="219"/>
      <c r="DO39" s="219"/>
      <c r="DP39" s="219"/>
      <c r="DQ39" s="220"/>
      <c r="DR39" s="219"/>
      <c r="EE39" s="219"/>
      <c r="EF39" s="219"/>
      <c r="EG39" s="219"/>
      <c r="EH39" s="219"/>
      <c r="EI39" s="219"/>
      <c r="EJ39" s="220"/>
      <c r="EK39" s="219"/>
      <c r="EX39" s="219"/>
      <c r="EY39" s="219"/>
      <c r="EZ39" s="219"/>
      <c r="FA39" s="219"/>
      <c r="FB39" s="219"/>
      <c r="FC39" s="220"/>
      <c r="FD39" s="219"/>
      <c r="FQ39" s="219"/>
      <c r="FR39" s="219"/>
      <c r="FS39" s="219"/>
      <c r="FT39" s="219"/>
      <c r="FU39" s="219"/>
      <c r="FV39" s="220"/>
      <c r="FW39" s="219"/>
      <c r="GJ39" s="28" t="s">
        <v>49</v>
      </c>
      <c r="GK39" s="28"/>
      <c r="GU39" s="28" t="s">
        <v>49</v>
      </c>
      <c r="GV39" s="28"/>
      <c r="HF39" s="29" t="s">
        <v>49</v>
      </c>
      <c r="HG39" s="29"/>
      <c r="HQ39" s="29" t="s">
        <v>49</v>
      </c>
      <c r="HR39" s="29"/>
    </row>
    <row r="40" spans="1:267" ht="10.95" customHeight="1">
      <c r="A40" s="325" t="s">
        <v>52</v>
      </c>
      <c r="B40" s="325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222" t="s">
        <v>44</v>
      </c>
      <c r="U40" s="217" t="s">
        <v>52</v>
      </c>
      <c r="W40" s="221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222" t="s">
        <v>44</v>
      </c>
      <c r="AP40" s="221"/>
      <c r="BF40" s="222" t="s">
        <v>44</v>
      </c>
      <c r="BI40" s="221"/>
      <c r="BY40" s="222" t="s">
        <v>44</v>
      </c>
      <c r="CB40" s="221"/>
      <c r="CR40" s="222" t="s">
        <v>44</v>
      </c>
      <c r="CU40" s="221"/>
      <c r="DK40" s="222" t="s">
        <v>44</v>
      </c>
      <c r="DN40" s="221"/>
      <c r="ED40" s="222" t="s">
        <v>44</v>
      </c>
      <c r="EG40" s="221"/>
      <c r="EW40" s="222" t="s">
        <v>44</v>
      </c>
      <c r="EZ40" s="221"/>
      <c r="FP40" s="222" t="s">
        <v>44</v>
      </c>
      <c r="FS40" s="221"/>
      <c r="GI40" s="222" t="s">
        <v>44</v>
      </c>
    </row>
    <row r="41" spans="1:267" ht="12.75" customHeight="1">
      <c r="A41" s="328" t="s">
        <v>437</v>
      </c>
      <c r="B41" s="328"/>
      <c r="C41" s="224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222" t="s">
        <v>438</v>
      </c>
      <c r="U41" s="223" t="s">
        <v>263</v>
      </c>
      <c r="W41" s="224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222" t="s">
        <v>385</v>
      </c>
      <c r="AN41" s="223" t="s">
        <v>263</v>
      </c>
      <c r="AO41" s="223"/>
      <c r="AP41" s="224"/>
      <c r="BF41" s="222" t="s">
        <v>264</v>
      </c>
      <c r="BG41" s="223" t="s">
        <v>263</v>
      </c>
      <c r="BH41" s="223"/>
      <c r="BI41" s="224"/>
      <c r="BY41" s="222" t="s">
        <v>264</v>
      </c>
      <c r="BZ41" s="223" t="s">
        <v>263</v>
      </c>
      <c r="CA41" s="223"/>
      <c r="CB41" s="224"/>
      <c r="CR41" s="222" t="s">
        <v>264</v>
      </c>
      <c r="CS41" s="223" t="s">
        <v>263</v>
      </c>
      <c r="CT41" s="223"/>
      <c r="CU41" s="224"/>
      <c r="DK41" s="222" t="s">
        <v>264</v>
      </c>
      <c r="DL41" s="223" t="s">
        <v>263</v>
      </c>
      <c r="DM41" s="223"/>
      <c r="DN41" s="224"/>
      <c r="ED41" s="222" t="s">
        <v>264</v>
      </c>
      <c r="EE41" s="223" t="s">
        <v>263</v>
      </c>
      <c r="EF41" s="223"/>
      <c r="EG41" s="224"/>
      <c r="EW41" s="222" t="s">
        <v>264</v>
      </c>
      <c r="EX41" s="223" t="s">
        <v>263</v>
      </c>
      <c r="EY41" s="223"/>
      <c r="EZ41" s="224"/>
      <c r="FP41" s="222" t="s">
        <v>264</v>
      </c>
      <c r="FQ41" s="223" t="s">
        <v>263</v>
      </c>
      <c r="FR41" s="223"/>
      <c r="FS41" s="224"/>
      <c r="GI41" s="222" t="s">
        <v>264</v>
      </c>
      <c r="GJ41" s="34" t="s">
        <v>59</v>
      </c>
      <c r="GK41" s="34"/>
      <c r="GL41" s="34"/>
      <c r="GM41" s="35"/>
      <c r="GN41" s="35"/>
      <c r="GO41" s="35"/>
      <c r="GP41" s="35"/>
      <c r="GQ41" s="35"/>
      <c r="GR41" s="35"/>
      <c r="GU41" s="34" t="s">
        <v>59</v>
      </c>
      <c r="GV41" s="34"/>
      <c r="GW41" s="34"/>
      <c r="GX41" s="35"/>
      <c r="GY41" s="35"/>
      <c r="GZ41" s="35"/>
      <c r="HA41" s="35"/>
      <c r="HB41" s="35"/>
      <c r="HC41" s="35"/>
      <c r="HF41" s="307" t="s">
        <v>59</v>
      </c>
      <c r="HG41" s="307"/>
      <c r="HH41" s="307"/>
      <c r="HI41" s="307"/>
      <c r="HJ41" s="307"/>
      <c r="HK41" s="307"/>
      <c r="HL41" s="307"/>
      <c r="HM41" s="307"/>
      <c r="HN41" s="307"/>
      <c r="HO41" s="307"/>
      <c r="HQ41" s="307" t="s">
        <v>59</v>
      </c>
      <c r="HR41" s="307"/>
      <c r="HS41" s="307"/>
      <c r="HT41" s="307"/>
      <c r="HU41" s="307"/>
      <c r="HV41" s="307"/>
      <c r="HW41" s="307"/>
      <c r="HX41" s="307"/>
      <c r="HY41" s="307"/>
      <c r="HZ41" s="307"/>
    </row>
    <row r="42" spans="1:267" ht="26.25" customHeight="1">
      <c r="A42" s="225" t="s">
        <v>47</v>
      </c>
      <c r="B42" s="225"/>
      <c r="C42" s="190"/>
      <c r="D42" s="190"/>
      <c r="E42" s="226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222" t="s">
        <v>439</v>
      </c>
      <c r="U42" s="225" t="s">
        <v>47</v>
      </c>
      <c r="W42" s="221"/>
      <c r="X42" s="190"/>
      <c r="Y42" s="226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222" t="s">
        <v>386</v>
      </c>
      <c r="AN42" s="225" t="s">
        <v>47</v>
      </c>
      <c r="AO42" s="225"/>
      <c r="AP42" s="221"/>
      <c r="AR42" s="226"/>
      <c r="BF42" s="222" t="s">
        <v>265</v>
      </c>
      <c r="BG42" s="225" t="s">
        <v>47</v>
      </c>
      <c r="BH42" s="225"/>
      <c r="BI42" s="221"/>
      <c r="BK42" s="226"/>
      <c r="BY42" s="222" t="s">
        <v>265</v>
      </c>
      <c r="BZ42" s="225" t="s">
        <v>47</v>
      </c>
      <c r="CA42" s="225"/>
      <c r="CB42" s="221"/>
      <c r="CD42" s="226"/>
      <c r="CR42" s="222" t="s">
        <v>265</v>
      </c>
      <c r="CS42" s="225" t="s">
        <v>47</v>
      </c>
      <c r="CT42" s="225"/>
      <c r="CU42" s="221"/>
      <c r="CW42" s="226"/>
      <c r="DK42" s="222" t="s">
        <v>265</v>
      </c>
      <c r="DL42" s="225" t="s">
        <v>47</v>
      </c>
      <c r="DM42" s="225"/>
      <c r="DN42" s="221"/>
      <c r="DP42" s="226"/>
      <c r="ED42" s="222" t="s">
        <v>265</v>
      </c>
      <c r="EE42" s="225" t="s">
        <v>47</v>
      </c>
      <c r="EF42" s="225"/>
      <c r="EG42" s="221"/>
      <c r="EI42" s="226"/>
      <c r="EW42" s="222" t="s">
        <v>265</v>
      </c>
      <c r="EX42" s="225" t="s">
        <v>47</v>
      </c>
      <c r="EY42" s="225"/>
      <c r="EZ42" s="221"/>
      <c r="FB42" s="226"/>
      <c r="FP42" s="222" t="s">
        <v>265</v>
      </c>
      <c r="FQ42" s="225" t="s">
        <v>47</v>
      </c>
      <c r="FR42" s="225"/>
      <c r="FS42" s="221"/>
      <c r="FU42" s="226"/>
      <c r="GI42" s="222" t="s">
        <v>265</v>
      </c>
      <c r="GJ42" s="303" t="s">
        <v>60</v>
      </c>
      <c r="GK42" s="303"/>
      <c r="GL42" s="303"/>
      <c r="GM42" s="303"/>
      <c r="GN42" s="303"/>
      <c r="GO42" s="303"/>
      <c r="GP42" s="303"/>
      <c r="GQ42" s="303"/>
      <c r="GR42" s="303"/>
      <c r="GS42" s="303"/>
      <c r="GU42" s="303" t="s">
        <v>60</v>
      </c>
      <c r="GV42" s="303"/>
      <c r="GW42" s="303"/>
      <c r="GX42" s="303"/>
      <c r="GY42" s="303"/>
      <c r="GZ42" s="303"/>
      <c r="HA42" s="303"/>
      <c r="HB42" s="303"/>
      <c r="HC42" s="303"/>
      <c r="HD42" s="303"/>
      <c r="HF42" s="307" t="s">
        <v>60</v>
      </c>
      <c r="HG42" s="307"/>
      <c r="HH42" s="307"/>
      <c r="HI42" s="307"/>
      <c r="HJ42" s="307"/>
      <c r="HK42" s="307"/>
      <c r="HL42" s="307"/>
      <c r="HM42" s="307"/>
      <c r="HN42" s="307"/>
      <c r="HO42" s="307"/>
      <c r="HQ42" s="307" t="s">
        <v>60</v>
      </c>
      <c r="HR42" s="307"/>
      <c r="HS42" s="307"/>
      <c r="HT42" s="307"/>
      <c r="HU42" s="307"/>
      <c r="HV42" s="307"/>
      <c r="HW42" s="307"/>
      <c r="HX42" s="307"/>
      <c r="HY42" s="307"/>
      <c r="HZ42" s="307"/>
    </row>
    <row r="43" spans="1:267" ht="12.75" customHeight="1">
      <c r="GJ43" s="29" t="s">
        <v>52</v>
      </c>
      <c r="GK43" s="29"/>
      <c r="GL43" s="29"/>
      <c r="GM43" s="35"/>
      <c r="GN43" s="35"/>
      <c r="GO43" s="35"/>
      <c r="GP43" s="35"/>
      <c r="GQ43" s="35"/>
      <c r="GR43" s="35"/>
      <c r="GU43" s="29" t="s">
        <v>52</v>
      </c>
      <c r="GV43" s="29"/>
      <c r="GW43" s="29"/>
      <c r="GX43" s="35"/>
      <c r="GY43" s="35"/>
      <c r="GZ43" s="35"/>
      <c r="HA43" s="35"/>
      <c r="HB43" s="35"/>
      <c r="HC43" s="35"/>
      <c r="HF43" s="100" t="s">
        <v>52</v>
      </c>
      <c r="HG43" s="100"/>
      <c r="HH43" s="100"/>
      <c r="HI43" s="100"/>
      <c r="HJ43" s="100"/>
      <c r="HK43" s="100"/>
      <c r="HL43" s="100"/>
      <c r="HM43" s="100"/>
      <c r="HN43" s="100"/>
      <c r="HO43" s="100"/>
      <c r="HQ43" s="100" t="s">
        <v>52</v>
      </c>
      <c r="HR43" s="100"/>
      <c r="HS43" s="100"/>
      <c r="HT43" s="100"/>
      <c r="HU43" s="100"/>
      <c r="HV43" s="100"/>
      <c r="HW43" s="100"/>
      <c r="HX43" s="100"/>
      <c r="HY43" s="100"/>
      <c r="HZ43" s="100"/>
      <c r="IB43" s="13"/>
      <c r="IC43" s="13"/>
      <c r="IM43" s="13"/>
      <c r="IN43" s="13"/>
      <c r="IX43" s="13"/>
      <c r="IY43" s="13"/>
    </row>
    <row r="44" spans="1:267" ht="12.75" customHeight="1">
      <c r="IB44" s="36"/>
      <c r="IC44" s="36"/>
      <c r="IM44" s="36"/>
      <c r="IN44" s="36"/>
      <c r="IX44" s="36"/>
      <c r="IY44" s="36"/>
    </row>
    <row r="45" spans="1:267" ht="12.75" customHeight="1">
      <c r="HF45" s="101"/>
      <c r="HG45" s="101"/>
      <c r="HQ45" s="101"/>
      <c r="HR45" s="101"/>
      <c r="IB45" s="36"/>
      <c r="IC45" s="36"/>
      <c r="IM45" s="36"/>
      <c r="IN45" s="36"/>
      <c r="IX45" s="36"/>
      <c r="IY45" s="36"/>
    </row>
    <row r="46" spans="1:267" ht="12.75" customHeight="1">
      <c r="HF46" s="102"/>
      <c r="HG46" s="102"/>
      <c r="HQ46" s="102"/>
      <c r="HR46" s="102"/>
      <c r="IB46" s="36"/>
      <c r="IC46" s="36"/>
      <c r="IM46" s="36"/>
      <c r="IN46" s="36"/>
      <c r="IX46" s="36"/>
      <c r="IY46" s="36"/>
    </row>
    <row r="47" spans="1:267" ht="12.75" customHeight="1">
      <c r="HF47" s="102"/>
      <c r="HG47" s="102"/>
      <c r="HQ47" s="102"/>
      <c r="HR47" s="102"/>
      <c r="IB47" s="36"/>
      <c r="IC47" s="36"/>
      <c r="IM47" s="36"/>
      <c r="IN47" s="36"/>
      <c r="IX47" s="36"/>
      <c r="IY47" s="36"/>
    </row>
    <row r="48" spans="1:267" ht="12.75" customHeight="1">
      <c r="GJ48" s="13"/>
      <c r="GK48" s="13"/>
      <c r="GU48" s="13"/>
      <c r="GV48" s="13"/>
      <c r="HF48" s="102"/>
      <c r="HG48" s="102"/>
      <c r="HQ48" s="102"/>
      <c r="HR48" s="102"/>
      <c r="IB48" s="36"/>
      <c r="IC48" s="36"/>
      <c r="IM48" s="36"/>
      <c r="IN48" s="36"/>
      <c r="IX48" s="36"/>
      <c r="IY48" s="36"/>
    </row>
    <row r="49" spans="192:259" ht="12.75" customHeight="1">
      <c r="GJ49" s="36"/>
      <c r="GK49" s="36"/>
      <c r="GU49" s="36"/>
      <c r="GV49" s="36"/>
      <c r="HF49" s="102"/>
      <c r="HG49" s="102"/>
      <c r="HQ49" s="102"/>
      <c r="HR49" s="102"/>
      <c r="IB49" s="36"/>
      <c r="IC49" s="36"/>
      <c r="IM49" s="36"/>
      <c r="IN49" s="36"/>
      <c r="IX49" s="36"/>
      <c r="IY49" s="36"/>
    </row>
    <row r="50" spans="192:259" ht="12.75" customHeight="1">
      <c r="GJ50" s="36" t="s">
        <v>64</v>
      </c>
      <c r="GK50" s="36"/>
      <c r="GU50" s="36" t="s">
        <v>64</v>
      </c>
      <c r="GV50" s="36"/>
      <c r="HF50" s="102"/>
      <c r="HG50" s="102"/>
      <c r="HQ50" s="102"/>
      <c r="HR50" s="102"/>
      <c r="IB50" s="36"/>
      <c r="IC50" s="36"/>
      <c r="IM50" s="36"/>
      <c r="IN50" s="36"/>
      <c r="IX50" s="36"/>
      <c r="IY50" s="36"/>
    </row>
    <row r="51" spans="192:259" ht="12.75" customHeight="1">
      <c r="GJ51" s="36" t="s">
        <v>65</v>
      </c>
      <c r="GK51" s="36"/>
      <c r="GU51" s="36" t="s">
        <v>246</v>
      </c>
      <c r="GV51" s="36"/>
      <c r="HF51" s="102"/>
      <c r="HG51" s="102"/>
      <c r="HQ51" s="102"/>
      <c r="HR51" s="102"/>
      <c r="IB51" s="36"/>
      <c r="IC51" s="36"/>
      <c r="IM51" s="36"/>
      <c r="IN51" s="36"/>
      <c r="IX51" s="36"/>
      <c r="IY51" s="36"/>
    </row>
    <row r="52" spans="192:259" ht="12.75" customHeight="1">
      <c r="GJ52" s="36" t="s">
        <v>66</v>
      </c>
      <c r="GK52" s="36"/>
      <c r="GU52" s="36" t="s">
        <v>130</v>
      </c>
      <c r="GV52" s="36"/>
      <c r="HF52" s="102"/>
      <c r="HG52" s="102"/>
      <c r="HQ52" s="102"/>
      <c r="HR52" s="102"/>
      <c r="IB52" s="36"/>
      <c r="IC52" s="36"/>
      <c r="IM52" s="36"/>
      <c r="IN52" s="36"/>
      <c r="IX52" s="36"/>
      <c r="IY52" s="36"/>
    </row>
    <row r="53" spans="192:259" ht="12.75" customHeight="1">
      <c r="GJ53" s="36" t="s">
        <v>216</v>
      </c>
      <c r="GK53" s="36"/>
      <c r="GU53" s="36" t="s">
        <v>65</v>
      </c>
      <c r="GV53" s="36"/>
      <c r="HF53" s="102"/>
      <c r="HG53" s="102"/>
      <c r="HQ53" s="102"/>
      <c r="HR53" s="102"/>
      <c r="IB53" s="36"/>
      <c r="IC53" s="36"/>
      <c r="IM53" s="36"/>
      <c r="IN53" s="36"/>
      <c r="IX53" s="36"/>
      <c r="IY53" s="36"/>
    </row>
    <row r="54" spans="192:259" ht="12.75" customHeight="1">
      <c r="GJ54" s="36" t="s">
        <v>67</v>
      </c>
      <c r="GK54" s="36"/>
      <c r="GU54" s="36" t="s">
        <v>66</v>
      </c>
      <c r="GV54" s="36"/>
      <c r="HF54" s="102"/>
      <c r="HG54" s="102"/>
      <c r="HQ54" s="102"/>
      <c r="HR54" s="102"/>
      <c r="IB54" s="36"/>
      <c r="IC54" s="36"/>
      <c r="IM54" s="36"/>
      <c r="IN54" s="36"/>
      <c r="IX54" s="36"/>
      <c r="IY54" s="36"/>
    </row>
    <row r="55" spans="192:259" ht="12.75" customHeight="1">
      <c r="GJ55" s="36" t="s">
        <v>217</v>
      </c>
      <c r="GK55" s="36"/>
      <c r="GU55" s="36" t="s">
        <v>247</v>
      </c>
      <c r="GV55" s="36"/>
      <c r="HF55" s="102"/>
      <c r="HG55" s="102"/>
      <c r="HQ55" s="102"/>
      <c r="HR55" s="102"/>
      <c r="IB55" s="36"/>
      <c r="IC55" s="36"/>
      <c r="IM55" s="36"/>
      <c r="IN55" s="36"/>
      <c r="IX55" s="36"/>
      <c r="IY55" s="36"/>
    </row>
    <row r="56" spans="192:259" ht="12.75" customHeight="1">
      <c r="GJ56" s="36" t="s">
        <v>68</v>
      </c>
      <c r="GK56" s="36"/>
      <c r="GU56" s="36" t="s">
        <v>216</v>
      </c>
      <c r="GV56" s="36"/>
      <c r="HF56" s="102"/>
      <c r="HG56" s="102"/>
      <c r="HQ56" s="102"/>
      <c r="HR56" s="102"/>
      <c r="IB56" s="36"/>
      <c r="IC56" s="36"/>
      <c r="IM56" s="36"/>
      <c r="IN56" s="36"/>
      <c r="IX56" s="36"/>
      <c r="IY56" s="36"/>
    </row>
    <row r="57" spans="192:259" ht="12.75" customHeight="1">
      <c r="GJ57" s="36"/>
      <c r="GK57" s="36"/>
      <c r="GU57" s="36" t="s">
        <v>248</v>
      </c>
      <c r="GV57" s="36"/>
      <c r="HF57" s="102"/>
      <c r="HG57" s="102"/>
      <c r="HQ57" s="102"/>
      <c r="HR57" s="102"/>
      <c r="IB57" s="36"/>
      <c r="IC57" s="36"/>
      <c r="IM57" s="36"/>
      <c r="IN57" s="36"/>
      <c r="IX57" s="36"/>
      <c r="IY57" s="36"/>
    </row>
    <row r="58" spans="192:259" ht="12.75" customHeight="1">
      <c r="GJ58" s="36"/>
      <c r="GK58" s="36"/>
      <c r="GU58" s="36" t="s">
        <v>249</v>
      </c>
      <c r="GV58" s="36"/>
      <c r="HF58" s="102"/>
      <c r="HG58" s="102"/>
      <c r="HQ58" s="102"/>
      <c r="HR58" s="102"/>
      <c r="IB58" s="36"/>
      <c r="IC58" s="36"/>
      <c r="IM58" s="36"/>
      <c r="IN58" s="36"/>
      <c r="IX58" s="36"/>
      <c r="IY58" s="36"/>
    </row>
    <row r="59" spans="192:259" ht="12.75" customHeight="1">
      <c r="GJ59" s="36"/>
      <c r="GK59" s="36"/>
      <c r="GU59" s="36" t="s">
        <v>250</v>
      </c>
      <c r="GV59" s="36"/>
      <c r="HF59" s="102"/>
      <c r="HG59" s="102"/>
      <c r="HQ59" s="102"/>
      <c r="HR59" s="102"/>
      <c r="IB59" s="13"/>
      <c r="IC59" s="13"/>
      <c r="IM59" s="13"/>
      <c r="IN59" s="13"/>
      <c r="IX59" s="13"/>
      <c r="IY59" s="13"/>
    </row>
    <row r="60" spans="192:259" ht="12.75" customHeight="1">
      <c r="GJ60" s="36"/>
      <c r="GK60" s="36"/>
      <c r="GU60" s="36" t="s">
        <v>251</v>
      </c>
      <c r="GV60" s="36"/>
      <c r="HF60" s="102"/>
      <c r="HG60" s="102"/>
      <c r="HQ60" s="102"/>
      <c r="HR60" s="102"/>
      <c r="IB60" s="13"/>
      <c r="IC60" s="13"/>
      <c r="IM60" s="13"/>
      <c r="IN60" s="13"/>
      <c r="IX60" s="13"/>
      <c r="IY60" s="13"/>
    </row>
    <row r="61" spans="192:259" ht="12.75" customHeight="1">
      <c r="GJ61" s="36"/>
      <c r="GK61" s="36"/>
      <c r="GU61" s="36" t="s">
        <v>252</v>
      </c>
      <c r="GV61" s="36"/>
      <c r="HF61" s="101"/>
      <c r="HG61" s="101"/>
      <c r="HQ61" s="101"/>
      <c r="HR61" s="101"/>
      <c r="IB61" s="13"/>
      <c r="IC61" s="13"/>
      <c r="IM61" s="13"/>
      <c r="IN61" s="13"/>
      <c r="IX61" s="13"/>
      <c r="IY61" s="13"/>
    </row>
    <row r="62" spans="192:259" ht="12.75" customHeight="1">
      <c r="GJ62" s="36"/>
      <c r="GK62" s="36"/>
      <c r="GU62" s="36" t="s">
        <v>253</v>
      </c>
      <c r="GV62" s="36"/>
      <c r="HF62" s="101"/>
      <c r="HG62" s="101"/>
      <c r="HQ62" s="101"/>
      <c r="HR62" s="101"/>
      <c r="IB62" s="13"/>
      <c r="IC62" s="13"/>
      <c r="IM62" s="13"/>
      <c r="IN62" s="13"/>
      <c r="IX62" s="13"/>
      <c r="IY62" s="13"/>
    </row>
    <row r="63" spans="192:259" ht="12.75" customHeight="1">
      <c r="GJ63" s="36"/>
      <c r="GK63" s="36"/>
      <c r="GU63" s="36" t="s">
        <v>217</v>
      </c>
      <c r="GV63" s="36"/>
      <c r="HF63" s="101"/>
      <c r="HG63" s="101"/>
      <c r="HQ63" s="101"/>
      <c r="HR63" s="101"/>
      <c r="IB63" s="13"/>
      <c r="IC63" s="13"/>
      <c r="IM63" s="13"/>
      <c r="IN63" s="13"/>
      <c r="IX63" s="13"/>
      <c r="IY63" s="13"/>
    </row>
    <row r="64" spans="192:259" ht="12.75" customHeight="1">
      <c r="GJ64" s="13"/>
      <c r="GK64" s="13"/>
      <c r="GU64" s="13" t="s">
        <v>68</v>
      </c>
      <c r="GV64" s="13"/>
      <c r="HF64" s="101"/>
      <c r="HG64" s="101"/>
      <c r="HQ64" s="101"/>
      <c r="HR64" s="101"/>
      <c r="IB64" s="13"/>
      <c r="IC64" s="13"/>
      <c r="IM64" s="13"/>
      <c r="IN64" s="13"/>
      <c r="IX64" s="13"/>
      <c r="IY64" s="13"/>
    </row>
    <row r="65" spans="192:259" ht="12.75" customHeight="1">
      <c r="GJ65" s="13"/>
      <c r="GK65" s="13"/>
      <c r="GU65" s="13" t="s">
        <v>254</v>
      </c>
      <c r="GV65" s="13"/>
      <c r="HF65" s="101"/>
      <c r="HG65" s="101"/>
      <c r="HQ65" s="101"/>
      <c r="HR65" s="101"/>
      <c r="IB65" s="13"/>
      <c r="IC65" s="13"/>
      <c r="IM65" s="13"/>
      <c r="IN65" s="13"/>
      <c r="IX65" s="13"/>
      <c r="IY65" s="13"/>
    </row>
    <row r="66" spans="192:259" ht="12.75" customHeight="1">
      <c r="GJ66" s="13"/>
      <c r="GK66" s="13"/>
      <c r="GU66" s="13"/>
      <c r="GV66" s="13"/>
      <c r="HF66" s="101"/>
      <c r="HG66" s="101"/>
      <c r="HQ66" s="101"/>
      <c r="HR66" s="101"/>
      <c r="IB66" s="13"/>
      <c r="IC66" s="13"/>
      <c r="IM66" s="13"/>
      <c r="IN66" s="13"/>
      <c r="IX66" s="13"/>
      <c r="IY66" s="13"/>
    </row>
    <row r="67" spans="192:259" ht="12.75" customHeight="1">
      <c r="GJ67" s="13"/>
      <c r="GK67" s="13"/>
      <c r="GU67" s="13"/>
      <c r="GV67" s="13"/>
      <c r="HF67" s="101"/>
      <c r="HG67" s="101"/>
      <c r="HQ67" s="101"/>
      <c r="HR67" s="101"/>
    </row>
    <row r="68" spans="192:259" ht="12.75" customHeight="1">
      <c r="GJ68" s="13"/>
      <c r="GK68" s="13"/>
      <c r="GU68" s="13"/>
      <c r="GV68" s="13"/>
      <c r="HF68" s="101"/>
      <c r="HG68" s="101"/>
      <c r="HQ68" s="101"/>
      <c r="HR68" s="101"/>
    </row>
    <row r="69" spans="192:259" ht="12.75" customHeight="1">
      <c r="GJ69" s="13"/>
      <c r="GK69" s="13"/>
      <c r="GU69" s="13"/>
      <c r="GV69" s="13"/>
    </row>
    <row r="70" spans="192:259">
      <c r="GJ70" s="13"/>
      <c r="GK70" s="13"/>
      <c r="GU70" s="13"/>
      <c r="GV70" s="13"/>
    </row>
    <row r="71" spans="192:259">
      <c r="GJ71" s="13"/>
      <c r="GK71" s="13"/>
      <c r="GU71" s="13"/>
      <c r="GV71" s="13"/>
    </row>
  </sheetData>
  <mergeCells count="17">
    <mergeCell ref="C6:F6"/>
    <mergeCell ref="C8:R8"/>
    <mergeCell ref="A35:J36"/>
    <mergeCell ref="GJ42:GS42"/>
    <mergeCell ref="GU42:HD42"/>
    <mergeCell ref="HF41:HO41"/>
    <mergeCell ref="HF42:HO42"/>
    <mergeCell ref="HQ41:HZ41"/>
    <mergeCell ref="HQ42:HZ42"/>
    <mergeCell ref="CB8:CQ8"/>
    <mergeCell ref="BI8:BX8"/>
    <mergeCell ref="AP8:BE8"/>
    <mergeCell ref="FS8:GH8"/>
    <mergeCell ref="EZ8:FO8"/>
    <mergeCell ref="EG8:EV8"/>
    <mergeCell ref="DN8:EC8"/>
    <mergeCell ref="CU8:DJ8"/>
  </mergeCells>
  <dataValidations count="1">
    <dataValidation type="list" allowBlank="1" showInputMessage="1" showErrorMessage="1" sqref="C6" xr:uid="{7FFEC5AA-9BEF-4984-BE53-8A85DA1B36E0}">
      <formula1>$A$10:$A$26</formula1>
    </dataValidation>
  </dataValidations>
  <hyperlinks>
    <hyperlink ref="GU2" r:id="rId1" xr:uid="{00000000-0004-0000-0400-000000000000}"/>
    <hyperlink ref="GU37" r:id="rId2" xr:uid="{00000000-0004-0000-0400-000001000000}"/>
    <hyperlink ref="GU33" r:id="rId3" xr:uid="{00000000-0004-0000-0400-000002000000}"/>
    <hyperlink ref="HF2" r:id="rId4" xr:uid="{00000000-0004-0000-0400-000003000000}"/>
    <hyperlink ref="HF37" r:id="rId5" xr:uid="{00000000-0004-0000-0400-000004000000}"/>
    <hyperlink ref="HF33" r:id="rId6" xr:uid="{00000000-0004-0000-0400-000005000000}"/>
    <hyperlink ref="HQ2" r:id="rId7" xr:uid="{00000000-0004-0000-0400-000006000000}"/>
    <hyperlink ref="HQ37" r:id="rId8" xr:uid="{00000000-0004-0000-0400-000007000000}"/>
    <hyperlink ref="HQ33" r:id="rId9" xr:uid="{00000000-0004-0000-0400-000008000000}"/>
    <hyperlink ref="IB2" r:id="rId10" xr:uid="{00000000-0004-0000-0400-000009000000}"/>
    <hyperlink ref="IB35" r:id="rId11" xr:uid="{00000000-0004-0000-0400-00000A000000}"/>
    <hyperlink ref="IM2" r:id="rId12" xr:uid="{00000000-0004-0000-0400-00000B000000}"/>
    <hyperlink ref="IM35" r:id="rId13" xr:uid="{00000000-0004-0000-0400-00000C000000}"/>
    <hyperlink ref="IX2" r:id="rId14" xr:uid="{00000000-0004-0000-0400-00000D000000}"/>
    <hyperlink ref="IX35" r:id="rId15" xr:uid="{00000000-0004-0000-0400-00000E000000}"/>
    <hyperlink ref="GJ2" r:id="rId16" xr:uid="{00000000-0004-0000-0400-00000F000000}"/>
    <hyperlink ref="GJ37" r:id="rId17" xr:uid="{00000000-0004-0000-0400-000010000000}"/>
    <hyperlink ref="GJ33" r:id="rId18" xr:uid="{00000000-0004-0000-0400-000011000000}"/>
    <hyperlink ref="FQ2" r:id="rId19" xr:uid="{00000000-0004-0000-0400-000012000000}"/>
    <hyperlink ref="FQ32" r:id="rId20" xr:uid="{00000000-0004-0000-0400-000013000000}"/>
    <hyperlink ref="FQ41" r:id="rId21" xr:uid="{00000000-0004-0000-0400-000014000000}"/>
    <hyperlink ref="FQ42" r:id="rId22" xr:uid="{00000000-0004-0000-0400-000015000000}"/>
    <hyperlink ref="EX2" r:id="rId23" xr:uid="{00000000-0004-0000-0400-000016000000}"/>
    <hyperlink ref="EX32" r:id="rId24" xr:uid="{00000000-0004-0000-0400-000017000000}"/>
    <hyperlink ref="EX41" r:id="rId25" xr:uid="{00000000-0004-0000-0400-000018000000}"/>
    <hyperlink ref="EX42" r:id="rId26" xr:uid="{00000000-0004-0000-0400-000019000000}"/>
    <hyperlink ref="EE2" r:id="rId27" xr:uid="{00000000-0004-0000-0400-00001A000000}"/>
    <hyperlink ref="EE32" r:id="rId28" xr:uid="{00000000-0004-0000-0400-00001B000000}"/>
    <hyperlink ref="EE41" r:id="rId29" xr:uid="{00000000-0004-0000-0400-00001C000000}"/>
    <hyperlink ref="EE42" r:id="rId30" xr:uid="{00000000-0004-0000-0400-00001D000000}"/>
    <hyperlink ref="DL2" r:id="rId31" xr:uid="{00000000-0004-0000-0400-00001E000000}"/>
    <hyperlink ref="DL32" r:id="rId32" xr:uid="{00000000-0004-0000-0400-00001F000000}"/>
    <hyperlink ref="DL41" r:id="rId33" xr:uid="{00000000-0004-0000-0400-000020000000}"/>
    <hyperlink ref="DL42" r:id="rId34" xr:uid="{00000000-0004-0000-0400-000021000000}"/>
    <hyperlink ref="CS2" r:id="rId35" xr:uid="{00000000-0004-0000-0400-000022000000}"/>
    <hyperlink ref="CS32" r:id="rId36" xr:uid="{00000000-0004-0000-0400-000023000000}"/>
    <hyperlink ref="CS41" r:id="rId37" xr:uid="{00000000-0004-0000-0400-000024000000}"/>
    <hyperlink ref="CS42" r:id="rId38" xr:uid="{00000000-0004-0000-0400-000025000000}"/>
    <hyperlink ref="BZ2" r:id="rId39" xr:uid="{00000000-0004-0000-0400-000026000000}"/>
    <hyperlink ref="BZ32" r:id="rId40" xr:uid="{00000000-0004-0000-0400-000027000000}"/>
    <hyperlink ref="BZ41" r:id="rId41" xr:uid="{00000000-0004-0000-0400-000028000000}"/>
    <hyperlink ref="BZ42" r:id="rId42" xr:uid="{00000000-0004-0000-0400-000029000000}"/>
    <hyperlink ref="BG2" r:id="rId43" xr:uid="{00000000-0004-0000-0400-00002A000000}"/>
    <hyperlink ref="BG32" r:id="rId44" xr:uid="{00000000-0004-0000-0400-00002B000000}"/>
    <hyperlink ref="BG41" r:id="rId45" xr:uid="{00000000-0004-0000-0400-00002C000000}"/>
    <hyperlink ref="BG42" r:id="rId46" xr:uid="{00000000-0004-0000-0400-00002D000000}"/>
    <hyperlink ref="AN2" r:id="rId47" xr:uid="{00000000-0004-0000-0400-00002E000000}"/>
    <hyperlink ref="AN32" r:id="rId48" xr:uid="{00000000-0004-0000-0400-00002F000000}"/>
    <hyperlink ref="AN41" r:id="rId49" xr:uid="{00000000-0004-0000-0400-000030000000}"/>
    <hyperlink ref="AN42" r:id="rId50" xr:uid="{00000000-0004-0000-0400-000031000000}"/>
    <hyperlink ref="U2" r:id="rId51" xr:uid="{00000000-0004-0000-0400-000032000000}"/>
    <hyperlink ref="U31" r:id="rId52" xr:uid="{00000000-0004-0000-0400-000033000000}"/>
    <hyperlink ref="U41" r:id="rId53" xr:uid="{00000000-0004-0000-0400-000034000000}"/>
    <hyperlink ref="U42" r:id="rId54" xr:uid="{00000000-0004-0000-0400-000035000000}"/>
    <hyperlink ref="A2" r:id="rId55" xr:uid="{687AF9ED-2EDE-4D09-A9D0-1F8E95F9412B}"/>
    <hyperlink ref="A31" r:id="rId56" xr:uid="{EFB6EFA9-7E6A-4778-A0EC-64F80C4F2C88}"/>
    <hyperlink ref="A41" r:id="rId57" xr:uid="{76677F9B-6293-4DEC-BA18-A88C57DA098F}"/>
    <hyperlink ref="A42" r:id="rId58" xr:uid="{504F77F4-2E69-4B16-84E7-B6036399E85E}"/>
  </hyperlinks>
  <pageMargins left="0.7" right="0.7" top="0.75" bottom="0.75" header="0.3" footer="0.3"/>
  <pageSetup paperSize="9" orientation="portrait" r:id="rId5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JG72"/>
  <sheetViews>
    <sheetView workbookViewId="0">
      <selection activeCell="A7" sqref="A7"/>
    </sheetView>
  </sheetViews>
  <sheetFormatPr defaultRowHeight="14.4"/>
  <cols>
    <col min="1" max="20" width="8.88671875" style="9"/>
    <col min="21" max="21" width="9.109375" style="9"/>
    <col min="23" max="39" width="9.109375" style="9"/>
    <col min="40" max="41" width="42.6640625" style="190" customWidth="1"/>
    <col min="42" max="47" width="12.6640625" style="190" customWidth="1"/>
    <col min="48" max="48" width="13.44140625" style="190" customWidth="1"/>
    <col min="49" max="51" width="12.6640625" style="190" customWidth="1"/>
    <col min="52" max="53" width="16.44140625" style="190" customWidth="1"/>
    <col min="54" max="54" width="15" style="190" customWidth="1"/>
    <col min="55" max="55" width="15.44140625" style="190" customWidth="1"/>
    <col min="56" max="56" width="13.88671875" style="190" customWidth="1"/>
    <col min="57" max="57" width="20.44140625" style="190" customWidth="1"/>
    <col min="58" max="58" width="17.5546875" style="190" customWidth="1"/>
    <col min="59" max="60" width="42.6640625" style="190" customWidth="1"/>
    <col min="61" max="66" width="12.6640625" style="190" customWidth="1"/>
    <col min="67" max="67" width="13.44140625" style="190" customWidth="1"/>
    <col min="68" max="70" width="12.6640625" style="190" customWidth="1"/>
    <col min="71" max="72" width="16.44140625" style="190" customWidth="1"/>
    <col min="73" max="73" width="15" style="190" customWidth="1"/>
    <col min="74" max="74" width="15.44140625" style="190" customWidth="1"/>
    <col min="75" max="75" width="13.88671875" style="190" customWidth="1"/>
    <col min="76" max="76" width="20.44140625" style="190" customWidth="1"/>
    <col min="77" max="77" width="17.5546875" style="190" customWidth="1"/>
    <col min="78" max="79" width="42.6640625" style="190" customWidth="1"/>
    <col min="80" max="85" width="12.6640625" style="190" customWidth="1"/>
    <col min="86" max="86" width="13.44140625" style="190" customWidth="1"/>
    <col min="87" max="89" width="12.6640625" style="190" customWidth="1"/>
    <col min="90" max="91" width="16.44140625" style="190" customWidth="1"/>
    <col min="92" max="92" width="15" style="190" customWidth="1"/>
    <col min="93" max="93" width="15.44140625" style="190" customWidth="1"/>
    <col min="94" max="94" width="13.88671875" style="190" customWidth="1"/>
    <col min="95" max="95" width="20.44140625" style="190" customWidth="1"/>
    <col min="96" max="96" width="17.5546875" style="190" customWidth="1"/>
    <col min="97" max="98" width="42.6640625" style="190" customWidth="1"/>
    <col min="99" max="104" width="12.6640625" style="190" customWidth="1"/>
    <col min="105" max="105" width="13.44140625" style="190" customWidth="1"/>
    <col min="106" max="108" width="12.6640625" style="190" customWidth="1"/>
    <col min="109" max="110" width="16.44140625" style="190" customWidth="1"/>
    <col min="111" max="111" width="15" style="190" customWidth="1"/>
    <col min="112" max="112" width="15.44140625" style="190" customWidth="1"/>
    <col min="113" max="113" width="13.88671875" style="190" customWidth="1"/>
    <col min="114" max="114" width="20.44140625" style="190" customWidth="1"/>
    <col min="115" max="115" width="17.5546875" style="190" customWidth="1"/>
    <col min="116" max="117" width="42.6640625" style="190" customWidth="1"/>
    <col min="118" max="123" width="12.6640625" style="190" customWidth="1"/>
    <col min="124" max="124" width="13.44140625" style="190" customWidth="1"/>
    <col min="125" max="127" width="12.6640625" style="190" customWidth="1"/>
    <col min="128" max="129" width="16.44140625" style="190" customWidth="1"/>
    <col min="130" max="130" width="15" style="190" customWidth="1"/>
    <col min="131" max="131" width="15.44140625" style="190" customWidth="1"/>
    <col min="132" max="132" width="13.88671875" style="190" customWidth="1"/>
    <col min="133" max="133" width="20.44140625" style="190" customWidth="1"/>
    <col min="134" max="134" width="17.5546875" style="190" customWidth="1"/>
    <col min="135" max="136" width="42.6640625" style="190" customWidth="1"/>
    <col min="137" max="142" width="12.6640625" style="190" customWidth="1"/>
    <col min="143" max="143" width="13.44140625" style="190" customWidth="1"/>
    <col min="144" max="146" width="12.6640625" style="190" customWidth="1"/>
    <col min="147" max="148" width="16.44140625" style="190" customWidth="1"/>
    <col min="149" max="149" width="15" style="190" customWidth="1"/>
    <col min="150" max="150" width="15.44140625" style="190" customWidth="1"/>
    <col min="151" max="151" width="13.88671875" style="190" customWidth="1"/>
    <col min="152" max="152" width="20.44140625" style="190" customWidth="1"/>
    <col min="153" max="153" width="17.5546875" style="190" customWidth="1"/>
    <col min="154" max="155" width="42.6640625" style="190" customWidth="1"/>
    <col min="156" max="161" width="12.6640625" style="190" customWidth="1"/>
    <col min="162" max="162" width="13.44140625" style="190" customWidth="1"/>
    <col min="163" max="165" width="12.6640625" style="190" customWidth="1"/>
    <col min="166" max="167" width="16.44140625" style="190" customWidth="1"/>
    <col min="168" max="168" width="15" style="190" customWidth="1"/>
    <col min="169" max="169" width="15.44140625" style="190" customWidth="1"/>
    <col min="170" max="170" width="13.88671875" style="190" customWidth="1"/>
    <col min="171" max="171" width="20.44140625" style="190" customWidth="1"/>
    <col min="172" max="172" width="17.5546875" style="190" customWidth="1"/>
    <col min="173" max="174" width="42.6640625" style="190" customWidth="1"/>
    <col min="175" max="180" width="12.6640625" style="190" customWidth="1"/>
    <col min="181" max="181" width="13.44140625" style="190" customWidth="1"/>
    <col min="182" max="184" width="12.6640625" style="190" customWidth="1"/>
    <col min="185" max="186" width="16.44140625" style="190" customWidth="1"/>
    <col min="187" max="187" width="15" style="190" customWidth="1"/>
    <col min="188" max="188" width="15.44140625" style="190" customWidth="1"/>
    <col min="189" max="189" width="13.88671875" style="190" customWidth="1"/>
    <col min="190" max="190" width="20.44140625" style="190" customWidth="1"/>
    <col min="191" max="191" width="17.5546875" style="190" customWidth="1"/>
    <col min="192" max="193" width="37.44140625" style="9" customWidth="1"/>
    <col min="194" max="201" width="11.109375" style="9" customWidth="1"/>
    <col min="202" max="202" width="9.109375" style="9"/>
    <col min="203" max="204" width="37.44140625" style="9" customWidth="1"/>
    <col min="205" max="212" width="11.109375" style="9" customWidth="1"/>
    <col min="213" max="213" width="9" style="9"/>
    <col min="214" max="215" width="37.44140625" style="83" customWidth="1"/>
    <col min="216" max="223" width="11.109375" style="83" customWidth="1"/>
    <col min="224" max="224" width="9" style="9"/>
    <col min="225" max="226" width="37.44140625" style="83" customWidth="1"/>
    <col min="227" max="234" width="11.109375" style="83" customWidth="1"/>
    <col min="235" max="235" width="9" style="9"/>
    <col min="236" max="237" width="37.44140625" style="9" customWidth="1"/>
    <col min="238" max="245" width="11.109375" style="9" customWidth="1"/>
    <col min="246" max="246" width="9" style="9"/>
    <col min="247" max="248" width="37.44140625" style="83" customWidth="1"/>
    <col min="249" max="256" width="11.109375" style="83" customWidth="1"/>
    <col min="257" max="257" width="9" style="9"/>
    <col min="258" max="259" width="37.44140625" style="9" customWidth="1"/>
    <col min="260" max="267" width="11.109375" style="9" customWidth="1"/>
    <col min="268" max="464" width="9" style="9"/>
    <col min="465" max="465" width="37.44140625" style="9" customWidth="1"/>
    <col min="466" max="473" width="11.109375" style="9" customWidth="1"/>
    <col min="474" max="720" width="9" style="9"/>
    <col min="721" max="721" width="37.44140625" style="9" customWidth="1"/>
    <col min="722" max="729" width="11.109375" style="9" customWidth="1"/>
    <col min="730" max="976" width="9" style="9"/>
    <col min="977" max="977" width="37.44140625" style="9" customWidth="1"/>
    <col min="978" max="985" width="11.109375" style="9" customWidth="1"/>
    <col min="986" max="1232" width="9" style="9"/>
    <col min="1233" max="1233" width="37.44140625" style="9" customWidth="1"/>
    <col min="1234" max="1241" width="11.109375" style="9" customWidth="1"/>
    <col min="1242" max="1488" width="9" style="9"/>
    <col min="1489" max="1489" width="37.44140625" style="9" customWidth="1"/>
    <col min="1490" max="1497" width="11.109375" style="9" customWidth="1"/>
    <col min="1498" max="1744" width="9" style="9"/>
    <col min="1745" max="1745" width="37.44140625" style="9" customWidth="1"/>
    <col min="1746" max="1753" width="11.109375" style="9" customWidth="1"/>
    <col min="1754" max="2000" width="9" style="9"/>
    <col min="2001" max="2001" width="37.44140625" style="9" customWidth="1"/>
    <col min="2002" max="2009" width="11.109375" style="9" customWidth="1"/>
    <col min="2010" max="2256" width="9" style="9"/>
    <col min="2257" max="2257" width="37.44140625" style="9" customWidth="1"/>
    <col min="2258" max="2265" width="11.109375" style="9" customWidth="1"/>
    <col min="2266" max="2512" width="9" style="9"/>
    <col min="2513" max="2513" width="37.44140625" style="9" customWidth="1"/>
    <col min="2514" max="2521" width="11.109375" style="9" customWidth="1"/>
    <col min="2522" max="2768" width="9" style="9"/>
    <col min="2769" max="2769" width="37.44140625" style="9" customWidth="1"/>
    <col min="2770" max="2777" width="11.109375" style="9" customWidth="1"/>
    <col min="2778" max="3024" width="9" style="9"/>
    <col min="3025" max="3025" width="37.44140625" style="9" customWidth="1"/>
    <col min="3026" max="3033" width="11.109375" style="9" customWidth="1"/>
    <col min="3034" max="3280" width="9" style="9"/>
    <col min="3281" max="3281" width="37.44140625" style="9" customWidth="1"/>
    <col min="3282" max="3289" width="11.109375" style="9" customWidth="1"/>
    <col min="3290" max="3536" width="9" style="9"/>
    <col min="3537" max="3537" width="37.44140625" style="9" customWidth="1"/>
    <col min="3538" max="3545" width="11.109375" style="9" customWidth="1"/>
    <col min="3546" max="3792" width="9" style="9"/>
    <col min="3793" max="3793" width="37.44140625" style="9" customWidth="1"/>
    <col min="3794" max="3801" width="11.109375" style="9" customWidth="1"/>
    <col min="3802" max="4048" width="9" style="9"/>
    <col min="4049" max="4049" width="37.44140625" style="9" customWidth="1"/>
    <col min="4050" max="4057" width="11.109375" style="9" customWidth="1"/>
    <col min="4058" max="4304" width="9" style="9"/>
    <col min="4305" max="4305" width="37.44140625" style="9" customWidth="1"/>
    <col min="4306" max="4313" width="11.109375" style="9" customWidth="1"/>
    <col min="4314" max="4560" width="9" style="9"/>
    <col min="4561" max="4561" width="37.44140625" style="9" customWidth="1"/>
    <col min="4562" max="4569" width="11.109375" style="9" customWidth="1"/>
    <col min="4570" max="4816" width="9" style="9"/>
    <col min="4817" max="4817" width="37.44140625" style="9" customWidth="1"/>
    <col min="4818" max="4825" width="11.109375" style="9" customWidth="1"/>
    <col min="4826" max="5072" width="9" style="9"/>
    <col min="5073" max="5073" width="37.44140625" style="9" customWidth="1"/>
    <col min="5074" max="5081" width="11.109375" style="9" customWidth="1"/>
    <col min="5082" max="5328" width="9" style="9"/>
    <col min="5329" max="5329" width="37.44140625" style="9" customWidth="1"/>
    <col min="5330" max="5337" width="11.109375" style="9" customWidth="1"/>
    <col min="5338" max="5584" width="9" style="9"/>
    <col min="5585" max="5585" width="37.44140625" style="9" customWidth="1"/>
    <col min="5586" max="5593" width="11.109375" style="9" customWidth="1"/>
    <col min="5594" max="5840" width="9" style="9"/>
    <col min="5841" max="5841" width="37.44140625" style="9" customWidth="1"/>
    <col min="5842" max="5849" width="11.109375" style="9" customWidth="1"/>
    <col min="5850" max="6096" width="9" style="9"/>
    <col min="6097" max="6097" width="37.44140625" style="9" customWidth="1"/>
    <col min="6098" max="6105" width="11.109375" style="9" customWidth="1"/>
    <col min="6106" max="6352" width="9" style="9"/>
    <col min="6353" max="6353" width="37.44140625" style="9" customWidth="1"/>
    <col min="6354" max="6361" width="11.109375" style="9" customWidth="1"/>
    <col min="6362" max="6608" width="9" style="9"/>
    <col min="6609" max="6609" width="37.44140625" style="9" customWidth="1"/>
    <col min="6610" max="6617" width="11.109375" style="9" customWidth="1"/>
    <col min="6618" max="6864" width="9" style="9"/>
    <col min="6865" max="6865" width="37.44140625" style="9" customWidth="1"/>
    <col min="6866" max="6873" width="11.109375" style="9" customWidth="1"/>
    <col min="6874" max="7120" width="9" style="9"/>
    <col min="7121" max="7121" width="37.44140625" style="9" customWidth="1"/>
    <col min="7122" max="7129" width="11.109375" style="9" customWidth="1"/>
    <col min="7130" max="7376" width="9" style="9"/>
    <col min="7377" max="7377" width="37.44140625" style="9" customWidth="1"/>
    <col min="7378" max="7385" width="11.109375" style="9" customWidth="1"/>
    <col min="7386" max="7632" width="9" style="9"/>
    <col min="7633" max="7633" width="37.44140625" style="9" customWidth="1"/>
    <col min="7634" max="7641" width="11.109375" style="9" customWidth="1"/>
    <col min="7642" max="7888" width="9" style="9"/>
    <col min="7889" max="7889" width="37.44140625" style="9" customWidth="1"/>
    <col min="7890" max="7897" width="11.109375" style="9" customWidth="1"/>
    <col min="7898" max="8144" width="9" style="9"/>
    <col min="8145" max="8145" width="37.44140625" style="9" customWidth="1"/>
    <col min="8146" max="8153" width="11.109375" style="9" customWidth="1"/>
    <col min="8154" max="8400" width="9" style="9"/>
    <col min="8401" max="8401" width="37.44140625" style="9" customWidth="1"/>
    <col min="8402" max="8409" width="11.109375" style="9" customWidth="1"/>
    <col min="8410" max="8656" width="9" style="9"/>
    <col min="8657" max="8657" width="37.44140625" style="9" customWidth="1"/>
    <col min="8658" max="8665" width="11.109375" style="9" customWidth="1"/>
    <col min="8666" max="8912" width="9" style="9"/>
    <col min="8913" max="8913" width="37.44140625" style="9" customWidth="1"/>
    <col min="8914" max="8921" width="11.109375" style="9" customWidth="1"/>
    <col min="8922" max="9168" width="9" style="9"/>
    <col min="9169" max="9169" width="37.44140625" style="9" customWidth="1"/>
    <col min="9170" max="9177" width="11.109375" style="9" customWidth="1"/>
    <col min="9178" max="9424" width="9" style="9"/>
    <col min="9425" max="9425" width="37.44140625" style="9" customWidth="1"/>
    <col min="9426" max="9433" width="11.109375" style="9" customWidth="1"/>
    <col min="9434" max="9680" width="9" style="9"/>
    <col min="9681" max="9681" width="37.44140625" style="9" customWidth="1"/>
    <col min="9682" max="9689" width="11.109375" style="9" customWidth="1"/>
    <col min="9690" max="9936" width="9" style="9"/>
    <col min="9937" max="9937" width="37.44140625" style="9" customWidth="1"/>
    <col min="9938" max="9945" width="11.109375" style="9" customWidth="1"/>
    <col min="9946" max="10192" width="9" style="9"/>
    <col min="10193" max="10193" width="37.44140625" style="9" customWidth="1"/>
    <col min="10194" max="10201" width="11.109375" style="9" customWidth="1"/>
    <col min="10202" max="10448" width="9" style="9"/>
    <col min="10449" max="10449" width="37.44140625" style="9" customWidth="1"/>
    <col min="10450" max="10457" width="11.109375" style="9" customWidth="1"/>
    <col min="10458" max="10704" width="9" style="9"/>
    <col min="10705" max="10705" width="37.44140625" style="9" customWidth="1"/>
    <col min="10706" max="10713" width="11.109375" style="9" customWidth="1"/>
    <col min="10714" max="10960" width="9" style="9"/>
    <col min="10961" max="10961" width="37.44140625" style="9" customWidth="1"/>
    <col min="10962" max="10969" width="11.109375" style="9" customWidth="1"/>
    <col min="10970" max="11216" width="9" style="9"/>
    <col min="11217" max="11217" width="37.44140625" style="9" customWidth="1"/>
    <col min="11218" max="11225" width="11.109375" style="9" customWidth="1"/>
    <col min="11226" max="11472" width="9" style="9"/>
    <col min="11473" max="11473" width="37.44140625" style="9" customWidth="1"/>
    <col min="11474" max="11481" width="11.109375" style="9" customWidth="1"/>
    <col min="11482" max="11728" width="9" style="9"/>
    <col min="11729" max="11729" width="37.44140625" style="9" customWidth="1"/>
    <col min="11730" max="11737" width="11.109375" style="9" customWidth="1"/>
    <col min="11738" max="11984" width="9" style="9"/>
    <col min="11985" max="11985" width="37.44140625" style="9" customWidth="1"/>
    <col min="11986" max="11993" width="11.109375" style="9" customWidth="1"/>
    <col min="11994" max="12240" width="9" style="9"/>
    <col min="12241" max="12241" width="37.44140625" style="9" customWidth="1"/>
    <col min="12242" max="12249" width="11.109375" style="9" customWidth="1"/>
    <col min="12250" max="12496" width="9" style="9"/>
    <col min="12497" max="12497" width="37.44140625" style="9" customWidth="1"/>
    <col min="12498" max="12505" width="11.109375" style="9" customWidth="1"/>
    <col min="12506" max="12752" width="9" style="9"/>
    <col min="12753" max="12753" width="37.44140625" style="9" customWidth="1"/>
    <col min="12754" max="12761" width="11.109375" style="9" customWidth="1"/>
    <col min="12762" max="13008" width="9" style="9"/>
    <col min="13009" max="13009" width="37.44140625" style="9" customWidth="1"/>
    <col min="13010" max="13017" width="11.109375" style="9" customWidth="1"/>
    <col min="13018" max="13264" width="9" style="9"/>
    <col min="13265" max="13265" width="37.44140625" style="9" customWidth="1"/>
    <col min="13266" max="13273" width="11.109375" style="9" customWidth="1"/>
    <col min="13274" max="13520" width="9" style="9"/>
    <col min="13521" max="13521" width="37.44140625" style="9" customWidth="1"/>
    <col min="13522" max="13529" width="11.109375" style="9" customWidth="1"/>
    <col min="13530" max="13776" width="9" style="9"/>
    <col min="13777" max="13777" width="37.44140625" style="9" customWidth="1"/>
    <col min="13778" max="13785" width="11.109375" style="9" customWidth="1"/>
    <col min="13786" max="14032" width="9" style="9"/>
    <col min="14033" max="14033" width="37.44140625" style="9" customWidth="1"/>
    <col min="14034" max="14041" width="11.109375" style="9" customWidth="1"/>
    <col min="14042" max="14288" width="9" style="9"/>
    <col min="14289" max="14289" width="37.44140625" style="9" customWidth="1"/>
    <col min="14290" max="14297" width="11.109375" style="9" customWidth="1"/>
    <col min="14298" max="14544" width="9" style="9"/>
    <col min="14545" max="14545" width="37.44140625" style="9" customWidth="1"/>
    <col min="14546" max="14553" width="11.109375" style="9" customWidth="1"/>
    <col min="14554" max="14800" width="9" style="9"/>
    <col min="14801" max="14801" width="37.44140625" style="9" customWidth="1"/>
    <col min="14802" max="14809" width="11.109375" style="9" customWidth="1"/>
    <col min="14810" max="15056" width="9" style="9"/>
    <col min="15057" max="15057" width="37.44140625" style="9" customWidth="1"/>
    <col min="15058" max="15065" width="11.109375" style="9" customWidth="1"/>
    <col min="15066" max="15312" width="9" style="9"/>
    <col min="15313" max="15313" width="37.44140625" style="9" customWidth="1"/>
    <col min="15314" max="15321" width="11.109375" style="9" customWidth="1"/>
    <col min="15322" max="15568" width="9" style="9"/>
    <col min="15569" max="15569" width="37.44140625" style="9" customWidth="1"/>
    <col min="15570" max="15577" width="11.109375" style="9" customWidth="1"/>
    <col min="15578" max="15824" width="9" style="9"/>
    <col min="15825" max="15825" width="37.44140625" style="9" customWidth="1"/>
    <col min="15826" max="15833" width="11.109375" style="9" customWidth="1"/>
    <col min="15834" max="16080" width="9" style="9"/>
    <col min="16081" max="16081" width="37.44140625" style="9" customWidth="1"/>
    <col min="16082" max="16089" width="11.109375" style="9" customWidth="1"/>
    <col min="16090" max="16336" width="9" style="9"/>
    <col min="16337" max="16337" width="37.44140625" style="9" customWidth="1"/>
    <col min="16338" max="16345" width="11.109375" style="9" customWidth="1"/>
    <col min="16346" max="16384" width="9" style="9"/>
  </cols>
  <sheetData>
    <row r="1" spans="1:267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U1" s="186" t="s">
        <v>1</v>
      </c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86" t="s">
        <v>1</v>
      </c>
      <c r="AO1" s="186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86" t="s">
        <v>1</v>
      </c>
      <c r="BH1" s="186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86" t="s">
        <v>1</v>
      </c>
      <c r="CA1" s="186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86" t="s">
        <v>1</v>
      </c>
      <c r="CT1" s="186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86" t="s">
        <v>1</v>
      </c>
      <c r="DM1" s="186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86" t="s">
        <v>1</v>
      </c>
      <c r="EF1" s="186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86" t="s">
        <v>1</v>
      </c>
      <c r="EY1" s="186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86" t="s">
        <v>1</v>
      </c>
      <c r="FR1" s="186"/>
      <c r="FS1" s="190" t="b">
        <f>IF(FS9=EZ9,IF(EZ9=EG9,IF(EG9=DN9,IF(DN9=CU9,IF(CU9=CB9,IF(CB9=BI9,IF(BI9=AP9,TRUE,FALSE),FALSE),FALSE),FALSE),FALSE),FALSE),FALSE)</f>
        <v>1</v>
      </c>
      <c r="FT1" s="190" t="b">
        <f t="shared" ref="FT1:GH1" si="0">IF(FT9=FA9,IF(FA9=EH9,IF(EH9=DO9,IF(DO9=CV9,IF(CV9=CC9,IF(CC9=BJ9,IF(BJ9=AQ9,TRUE,FALSE),FALSE),FALSE),FALSE),FALSE),FALSE),FALSE)</f>
        <v>1</v>
      </c>
      <c r="FU1" s="190" t="b">
        <f t="shared" si="0"/>
        <v>1</v>
      </c>
      <c r="FV1" s="190" t="b">
        <f t="shared" si="0"/>
        <v>1</v>
      </c>
      <c r="FW1" s="190" t="b">
        <f t="shared" si="0"/>
        <v>1</v>
      </c>
      <c r="FX1" s="190" t="b">
        <f t="shared" si="0"/>
        <v>1</v>
      </c>
      <c r="FY1" s="190" t="b">
        <f t="shared" si="0"/>
        <v>1</v>
      </c>
      <c r="FZ1" s="190" t="b">
        <f t="shared" si="0"/>
        <v>1</v>
      </c>
      <c r="GA1" s="190" t="b">
        <f t="shared" si="0"/>
        <v>1</v>
      </c>
      <c r="GB1" s="190" t="b">
        <f t="shared" si="0"/>
        <v>1</v>
      </c>
      <c r="GC1" s="190" t="b">
        <f t="shared" si="0"/>
        <v>1</v>
      </c>
      <c r="GD1" s="190" t="b">
        <f t="shared" si="0"/>
        <v>1</v>
      </c>
      <c r="GE1" s="190" t="b">
        <f t="shared" si="0"/>
        <v>1</v>
      </c>
      <c r="GF1" s="190" t="b">
        <f t="shared" si="0"/>
        <v>1</v>
      </c>
      <c r="GG1" s="190" t="b">
        <f t="shared" si="0"/>
        <v>1</v>
      </c>
      <c r="GH1" s="190" t="b">
        <f t="shared" si="0"/>
        <v>1</v>
      </c>
      <c r="GI1" s="190"/>
      <c r="GJ1" s="1" t="s">
        <v>1</v>
      </c>
      <c r="GK1" s="1"/>
      <c r="GU1" s="1" t="s">
        <v>1</v>
      </c>
      <c r="GV1" s="1"/>
      <c r="HF1" s="78" t="s">
        <v>1</v>
      </c>
      <c r="HG1" s="78"/>
      <c r="HH1" s="79"/>
      <c r="HI1" s="79"/>
      <c r="HJ1" s="79"/>
      <c r="HK1" s="79"/>
      <c r="HL1" s="79"/>
      <c r="HM1" s="79"/>
      <c r="HN1" s="79"/>
      <c r="HO1" s="79"/>
      <c r="HQ1" s="78" t="s">
        <v>1</v>
      </c>
      <c r="HR1" s="78"/>
      <c r="HS1" s="79"/>
      <c r="HT1" s="79"/>
      <c r="HU1" s="79"/>
      <c r="HV1" s="79"/>
      <c r="HW1" s="79"/>
      <c r="HX1" s="79"/>
      <c r="HY1" s="79"/>
      <c r="HZ1" s="79"/>
      <c r="IB1" s="1" t="s">
        <v>1</v>
      </c>
      <c r="IC1" s="1"/>
      <c r="IM1" s="78" t="s">
        <v>1</v>
      </c>
      <c r="IN1" s="78"/>
      <c r="IO1" s="79"/>
      <c r="IP1" s="79"/>
      <c r="IQ1" s="79"/>
      <c r="IR1" s="79"/>
      <c r="IS1" s="79"/>
      <c r="IT1" s="79"/>
      <c r="IU1" s="79"/>
      <c r="IV1" s="79"/>
      <c r="IX1" s="1" t="s">
        <v>1</v>
      </c>
      <c r="IY1" s="1"/>
    </row>
    <row r="2" spans="1:267" s="5" customFormat="1" ht="13.8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U2" s="194" t="s">
        <v>2</v>
      </c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4" t="s">
        <v>2</v>
      </c>
      <c r="AO2" s="194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4" t="s">
        <v>2</v>
      </c>
      <c r="BH2" s="194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4" t="s">
        <v>2</v>
      </c>
      <c r="CA2" s="194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4" t="s">
        <v>2</v>
      </c>
      <c r="CT2" s="194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4" t="s">
        <v>2</v>
      </c>
      <c r="DM2" s="194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4" t="s">
        <v>2</v>
      </c>
      <c r="EF2" s="194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4" t="s">
        <v>2</v>
      </c>
      <c r="EY2" s="194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4" t="s">
        <v>2</v>
      </c>
      <c r="FR2" s="194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4" t="s">
        <v>2</v>
      </c>
      <c r="GK2" s="4"/>
      <c r="GU2" s="4" t="s">
        <v>2</v>
      </c>
      <c r="GV2" s="4"/>
      <c r="HF2" s="4" t="s">
        <v>2</v>
      </c>
      <c r="HG2" s="4"/>
      <c r="HH2" s="80"/>
      <c r="HI2" s="80"/>
      <c r="HJ2" s="80"/>
      <c r="HK2" s="80"/>
      <c r="HL2" s="80"/>
      <c r="HM2" s="80"/>
      <c r="HN2" s="80"/>
      <c r="HO2" s="80"/>
      <c r="HQ2" s="103" t="s">
        <v>2</v>
      </c>
      <c r="HR2" s="103"/>
      <c r="HS2" s="80"/>
      <c r="HT2" s="80"/>
      <c r="HU2" s="80"/>
      <c r="HV2" s="80"/>
      <c r="HW2" s="80"/>
      <c r="HX2" s="80"/>
      <c r="HY2" s="80"/>
      <c r="HZ2" s="80"/>
      <c r="IB2" s="4" t="s">
        <v>2</v>
      </c>
      <c r="IC2" s="4"/>
      <c r="IM2" s="4" t="s">
        <v>2</v>
      </c>
      <c r="IN2" s="4"/>
      <c r="IO2" s="80"/>
      <c r="IP2" s="80"/>
      <c r="IQ2" s="80"/>
      <c r="IR2" s="80"/>
      <c r="IS2" s="80"/>
      <c r="IT2" s="80"/>
      <c r="IU2" s="80"/>
      <c r="IV2" s="80"/>
      <c r="IX2" s="4" t="s">
        <v>2</v>
      </c>
      <c r="IY2" s="4"/>
    </row>
    <row r="3" spans="1:267" s="5" customFormat="1" ht="13.8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U3" s="186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86"/>
      <c r="AO3" s="186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86"/>
      <c r="BH3" s="186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86"/>
      <c r="CA3" s="186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86"/>
      <c r="CT3" s="186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86"/>
      <c r="DM3" s="186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86"/>
      <c r="EF3" s="186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86"/>
      <c r="EY3" s="186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86"/>
      <c r="FR3" s="186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6"/>
      <c r="GK3" s="6"/>
      <c r="GU3" s="6"/>
      <c r="GV3" s="6"/>
      <c r="HF3" s="81"/>
      <c r="HG3" s="81"/>
      <c r="HH3" s="80"/>
      <c r="HI3" s="80"/>
      <c r="HJ3" s="80"/>
      <c r="HK3" s="80"/>
      <c r="HL3" s="80"/>
      <c r="HM3" s="80"/>
      <c r="HN3" s="80"/>
      <c r="HO3" s="80"/>
      <c r="HQ3" s="81"/>
      <c r="HR3" s="81"/>
      <c r="HS3" s="80"/>
      <c r="HT3" s="80"/>
      <c r="HU3" s="80"/>
      <c r="HV3" s="80"/>
      <c r="HW3" s="80"/>
      <c r="HX3" s="80"/>
      <c r="HY3" s="80"/>
      <c r="HZ3" s="80"/>
      <c r="IB3" s="6"/>
      <c r="IC3" s="6"/>
      <c r="IM3" s="81"/>
      <c r="IN3" s="81"/>
      <c r="IO3" s="80"/>
      <c r="IP3" s="80"/>
      <c r="IQ3" s="80"/>
      <c r="IR3" s="80"/>
      <c r="IS3" s="80"/>
      <c r="IT3" s="80"/>
      <c r="IU3" s="80"/>
      <c r="IV3" s="80"/>
      <c r="IX3" s="6"/>
      <c r="IY3" s="6"/>
    </row>
    <row r="4" spans="1:267" s="3" customFormat="1" ht="15.6">
      <c r="A4" s="195" t="s">
        <v>74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U4" s="195" t="s">
        <v>74</v>
      </c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5" t="s">
        <v>74</v>
      </c>
      <c r="AO4" s="195"/>
      <c r="AP4" s="190"/>
      <c r="AQ4" s="190"/>
      <c r="AR4" s="190"/>
      <c r="AS4" s="190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0"/>
      <c r="BG4" s="195" t="s">
        <v>74</v>
      </c>
      <c r="BH4" s="195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5" t="s">
        <v>74</v>
      </c>
      <c r="CA4" s="195"/>
      <c r="CB4" s="190"/>
      <c r="CC4" s="190"/>
      <c r="CD4" s="190"/>
      <c r="CE4" s="190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5" t="s">
        <v>74</v>
      </c>
      <c r="CT4" s="195"/>
      <c r="CU4" s="190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0"/>
      <c r="DK4" s="190"/>
      <c r="DL4" s="195" t="s">
        <v>74</v>
      </c>
      <c r="DM4" s="195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0"/>
      <c r="EA4" s="190"/>
      <c r="EB4" s="190"/>
      <c r="EC4" s="190"/>
      <c r="ED4" s="190"/>
      <c r="EE4" s="195" t="s">
        <v>74</v>
      </c>
      <c r="EF4" s="195"/>
      <c r="EG4" s="190"/>
      <c r="EH4" s="190"/>
      <c r="EI4" s="190"/>
      <c r="EJ4" s="190"/>
      <c r="EK4" s="190"/>
      <c r="EL4" s="190"/>
      <c r="EM4" s="190"/>
      <c r="EN4" s="190"/>
      <c r="EO4" s="190"/>
      <c r="EP4" s="190"/>
      <c r="EQ4" s="190"/>
      <c r="ER4" s="190"/>
      <c r="ES4" s="190"/>
      <c r="ET4" s="190"/>
      <c r="EU4" s="190"/>
      <c r="EV4" s="190"/>
      <c r="EW4" s="190"/>
      <c r="EX4" s="195" t="s">
        <v>74</v>
      </c>
      <c r="EY4" s="195"/>
      <c r="EZ4" s="190"/>
      <c r="FA4" s="190"/>
      <c r="FB4" s="190"/>
      <c r="FC4" s="190"/>
      <c r="FD4" s="190"/>
      <c r="FE4" s="190"/>
      <c r="FF4" s="190"/>
      <c r="FG4" s="190"/>
      <c r="FH4" s="190"/>
      <c r="FI4" s="190"/>
      <c r="FJ4" s="190"/>
      <c r="FK4" s="190"/>
      <c r="FL4" s="190"/>
      <c r="FM4" s="190"/>
      <c r="FN4" s="190"/>
      <c r="FO4" s="190"/>
      <c r="FP4" s="190"/>
      <c r="FQ4" s="195" t="s">
        <v>74</v>
      </c>
      <c r="FR4" s="195"/>
      <c r="FS4" s="190"/>
      <c r="FT4" s="190"/>
      <c r="FU4" s="190"/>
      <c r="FV4" s="190"/>
      <c r="FW4" s="190"/>
      <c r="FX4" s="190"/>
      <c r="FY4" s="190"/>
      <c r="FZ4" s="190"/>
      <c r="GA4" s="190"/>
      <c r="GB4" s="190"/>
      <c r="GC4" s="190"/>
      <c r="GD4" s="190"/>
      <c r="GE4" s="190"/>
      <c r="GF4" s="190"/>
      <c r="GG4" s="190"/>
      <c r="GH4" s="190"/>
      <c r="GI4" s="190"/>
      <c r="GJ4" s="7" t="s">
        <v>74</v>
      </c>
      <c r="GK4" s="7"/>
      <c r="GU4" s="7" t="s">
        <v>74</v>
      </c>
      <c r="GV4" s="7"/>
      <c r="HF4" s="82" t="s">
        <v>74</v>
      </c>
      <c r="HG4" s="82"/>
      <c r="HH4" s="79"/>
      <c r="HI4" s="79"/>
      <c r="HJ4" s="79"/>
      <c r="HK4" s="79"/>
      <c r="HL4" s="79"/>
      <c r="HM4" s="79"/>
      <c r="HN4" s="79"/>
      <c r="HO4" s="79"/>
      <c r="HQ4" s="82" t="s">
        <v>74</v>
      </c>
      <c r="HR4" s="82"/>
      <c r="HS4" s="79"/>
      <c r="HT4" s="79"/>
      <c r="HU4" s="79"/>
      <c r="HV4" s="79"/>
      <c r="HW4" s="79"/>
      <c r="HX4" s="79"/>
      <c r="HY4" s="79"/>
      <c r="HZ4" s="79"/>
      <c r="IB4" s="7" t="s">
        <v>74</v>
      </c>
      <c r="IC4" s="7"/>
      <c r="IM4" s="82" t="s">
        <v>74</v>
      </c>
      <c r="IN4" s="82"/>
      <c r="IO4" s="79"/>
      <c r="IP4" s="79"/>
      <c r="IQ4" s="79"/>
      <c r="IR4" s="79"/>
      <c r="IS4" s="79"/>
      <c r="IT4" s="79"/>
      <c r="IU4" s="79"/>
      <c r="IV4" s="79"/>
      <c r="IX4" s="7" t="s">
        <v>74</v>
      </c>
      <c r="IY4" s="7"/>
    </row>
    <row r="5" spans="1:267" s="3" customFormat="1" ht="18.75" customHeight="1" thickBot="1">
      <c r="A5" s="195" t="s">
        <v>387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U5" s="195" t="s">
        <v>387</v>
      </c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5" t="s">
        <v>279</v>
      </c>
      <c r="AO5" s="195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5" t="s">
        <v>278</v>
      </c>
      <c r="BH5" s="195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5" t="s">
        <v>277</v>
      </c>
      <c r="CA5" s="195"/>
      <c r="CB5" s="190"/>
      <c r="CC5" s="190"/>
      <c r="CD5" s="190"/>
      <c r="CE5" s="190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5" t="s">
        <v>276</v>
      </c>
      <c r="CT5" s="195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5" t="s">
        <v>275</v>
      </c>
      <c r="DM5" s="195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5" t="s">
        <v>274</v>
      </c>
      <c r="EF5" s="195"/>
      <c r="EG5" s="190"/>
      <c r="EH5" s="190"/>
      <c r="EI5" s="190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5" t="s">
        <v>273</v>
      </c>
      <c r="EY5" s="195"/>
      <c r="EZ5" s="190"/>
      <c r="FA5" s="190"/>
      <c r="FB5" s="190"/>
      <c r="FC5" s="190"/>
      <c r="FD5" s="190"/>
      <c r="FE5" s="190"/>
      <c r="FF5" s="190"/>
      <c r="FG5" s="190"/>
      <c r="FH5" s="190"/>
      <c r="FI5" s="190"/>
      <c r="FJ5" s="190"/>
      <c r="FK5" s="190"/>
      <c r="FL5" s="190"/>
      <c r="FM5" s="190"/>
      <c r="FN5" s="190"/>
      <c r="FO5" s="190"/>
      <c r="FP5" s="190"/>
      <c r="FQ5" s="195" t="s">
        <v>272</v>
      </c>
      <c r="FR5" s="195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7" t="s">
        <v>241</v>
      </c>
      <c r="GK5" s="7"/>
      <c r="GU5" s="7" t="s">
        <v>75</v>
      </c>
      <c r="GV5" s="7"/>
      <c r="HF5" s="82" t="s">
        <v>78</v>
      </c>
      <c r="HG5" s="82"/>
      <c r="HH5" s="79"/>
      <c r="HI5" s="79"/>
      <c r="HJ5" s="79"/>
      <c r="HK5" s="79"/>
      <c r="HL5" s="79"/>
      <c r="HM5" s="79"/>
      <c r="HN5" s="79"/>
      <c r="HO5" s="79"/>
      <c r="HQ5" s="82" t="s">
        <v>82</v>
      </c>
      <c r="HR5" s="82"/>
      <c r="HS5" s="79"/>
      <c r="HT5" s="79"/>
      <c r="HU5" s="79"/>
      <c r="HV5" s="79"/>
      <c r="HW5" s="79"/>
      <c r="HX5" s="79"/>
      <c r="HY5" s="79"/>
      <c r="HZ5" s="79"/>
      <c r="IB5" s="7" t="s">
        <v>85</v>
      </c>
      <c r="IC5" s="7"/>
      <c r="IM5" s="82" t="s">
        <v>89</v>
      </c>
      <c r="IN5" s="82"/>
      <c r="IO5" s="79"/>
      <c r="IP5" s="79"/>
      <c r="IQ5" s="79"/>
      <c r="IR5" s="79"/>
      <c r="IS5" s="79"/>
      <c r="IT5" s="79"/>
      <c r="IU5" s="79"/>
      <c r="IV5" s="79"/>
      <c r="IX5" s="7" t="s">
        <v>91</v>
      </c>
      <c r="IY5" s="7"/>
    </row>
    <row r="6" spans="1:267" ht="15" thickBot="1">
      <c r="A6" s="283" t="s">
        <v>378</v>
      </c>
      <c r="B6" s="283"/>
      <c r="C6" s="314" t="s">
        <v>434</v>
      </c>
      <c r="D6" s="314"/>
      <c r="E6" s="314"/>
      <c r="F6" s="314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U6" s="283" t="s">
        <v>378</v>
      </c>
      <c r="W6" s="278" t="s">
        <v>379</v>
      </c>
      <c r="X6" s="279"/>
      <c r="Y6" s="279"/>
      <c r="Z6" s="28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5"/>
      <c r="AO6" s="195"/>
      <c r="BG6" s="195"/>
      <c r="BH6" s="195"/>
      <c r="BZ6" s="195"/>
      <c r="CA6" s="195"/>
      <c r="CS6" s="195"/>
      <c r="CT6" s="195"/>
      <c r="DL6" s="195"/>
      <c r="DM6" s="195"/>
      <c r="EE6" s="195"/>
      <c r="EF6" s="195"/>
      <c r="EX6" s="195"/>
      <c r="EY6" s="195"/>
      <c r="FQ6" s="195"/>
      <c r="FR6" s="195"/>
      <c r="GJ6" s="6"/>
      <c r="GK6" s="6"/>
      <c r="GU6" s="6"/>
      <c r="GV6" s="6"/>
      <c r="HF6" s="81"/>
      <c r="HG6" s="81"/>
      <c r="HQ6" s="81"/>
      <c r="HR6" s="81"/>
      <c r="IB6" s="6"/>
      <c r="IC6" s="6"/>
      <c r="IM6" s="81"/>
      <c r="IN6" s="81"/>
      <c r="IX6" s="6"/>
      <c r="IY6" s="6"/>
    </row>
    <row r="7" spans="1:267" ht="15" thickBot="1">
      <c r="A7" s="196"/>
      <c r="B7" s="196"/>
      <c r="C7" s="196" t="b">
        <f>IF(C9=W9,TRUE, FALSE)</f>
        <v>1</v>
      </c>
      <c r="D7" s="196" t="b">
        <f t="shared" ref="D7:S7" si="1">IF(D9=X9,TRUE, FALSE)</f>
        <v>1</v>
      </c>
      <c r="E7" s="196" t="b">
        <f t="shared" si="1"/>
        <v>1</v>
      </c>
      <c r="F7" s="196" t="b">
        <f t="shared" si="1"/>
        <v>1</v>
      </c>
      <c r="G7" s="196" t="b">
        <f t="shared" si="1"/>
        <v>1</v>
      </c>
      <c r="H7" s="196" t="b">
        <f t="shared" si="1"/>
        <v>1</v>
      </c>
      <c r="I7" s="196" t="b">
        <f t="shared" si="1"/>
        <v>1</v>
      </c>
      <c r="J7" s="196" t="b">
        <f t="shared" si="1"/>
        <v>1</v>
      </c>
      <c r="K7" s="196" t="b">
        <f t="shared" si="1"/>
        <v>1</v>
      </c>
      <c r="L7" s="196" t="b">
        <f t="shared" si="1"/>
        <v>1</v>
      </c>
      <c r="M7" s="196" t="b">
        <f t="shared" si="1"/>
        <v>1</v>
      </c>
      <c r="N7" s="196" t="b">
        <f t="shared" si="1"/>
        <v>1</v>
      </c>
      <c r="O7" s="196" t="b">
        <f t="shared" si="1"/>
        <v>1</v>
      </c>
      <c r="P7" s="196" t="b">
        <f t="shared" si="1"/>
        <v>1</v>
      </c>
      <c r="Q7" s="196" t="b">
        <f t="shared" si="1"/>
        <v>1</v>
      </c>
      <c r="R7" s="196" t="b">
        <f t="shared" si="1"/>
        <v>1</v>
      </c>
      <c r="S7" s="196" t="b">
        <f t="shared" si="1"/>
        <v>1</v>
      </c>
      <c r="U7" s="196"/>
      <c r="W7" s="196" t="b">
        <f>IF(W9=AP9,TRUE, FALSE)</f>
        <v>1</v>
      </c>
      <c r="X7" s="196" t="b">
        <f t="shared" ref="X7:AM7" si="2">IF(X9=AQ9,TRUE, FALSE)</f>
        <v>1</v>
      </c>
      <c r="Y7" s="196" t="b">
        <f t="shared" si="2"/>
        <v>1</v>
      </c>
      <c r="Z7" s="196" t="b">
        <f t="shared" si="2"/>
        <v>1</v>
      </c>
      <c r="AA7" s="196" t="b">
        <f t="shared" si="2"/>
        <v>1</v>
      </c>
      <c r="AB7" s="196" t="b">
        <f t="shared" si="2"/>
        <v>1</v>
      </c>
      <c r="AC7" s="196" t="b">
        <f t="shared" si="2"/>
        <v>1</v>
      </c>
      <c r="AD7" s="196" t="b">
        <f t="shared" si="2"/>
        <v>1</v>
      </c>
      <c r="AE7" s="196" t="b">
        <f t="shared" si="2"/>
        <v>1</v>
      </c>
      <c r="AF7" s="196" t="b">
        <f t="shared" si="2"/>
        <v>1</v>
      </c>
      <c r="AG7" s="196" t="b">
        <f t="shared" si="2"/>
        <v>1</v>
      </c>
      <c r="AH7" s="196" t="b">
        <f t="shared" si="2"/>
        <v>1</v>
      </c>
      <c r="AI7" s="196" t="b">
        <f t="shared" si="2"/>
        <v>1</v>
      </c>
      <c r="AJ7" s="196" t="b">
        <f t="shared" si="2"/>
        <v>1</v>
      </c>
      <c r="AK7" s="196" t="b">
        <f t="shared" si="2"/>
        <v>1</v>
      </c>
      <c r="AL7" s="196" t="b">
        <f t="shared" si="2"/>
        <v>1</v>
      </c>
      <c r="AM7" s="196" t="b">
        <f t="shared" si="2"/>
        <v>1</v>
      </c>
      <c r="AN7" s="196"/>
      <c r="AO7" s="196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8"/>
      <c r="BE7" s="198"/>
      <c r="BF7" s="197"/>
      <c r="BG7" s="196"/>
      <c r="BH7" s="196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8"/>
      <c r="BX7" s="198"/>
      <c r="BY7" s="197"/>
      <c r="BZ7" s="196"/>
      <c r="CA7" s="196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8"/>
      <c r="CQ7" s="198"/>
      <c r="CR7" s="197"/>
      <c r="CS7" s="196"/>
      <c r="CT7" s="196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8"/>
      <c r="DJ7" s="198"/>
      <c r="DK7" s="197"/>
      <c r="DL7" s="196"/>
      <c r="DM7" s="196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8"/>
      <c r="EC7" s="198"/>
      <c r="ED7" s="197"/>
      <c r="EE7" s="196"/>
      <c r="EF7" s="196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8"/>
      <c r="EV7" s="198"/>
      <c r="EW7" s="197"/>
      <c r="EX7" s="196"/>
      <c r="EY7" s="196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8"/>
      <c r="FO7" s="198"/>
      <c r="FP7" s="197"/>
      <c r="FQ7" s="196"/>
      <c r="FR7" s="196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8"/>
      <c r="GH7" s="198"/>
      <c r="GI7" s="197"/>
      <c r="GJ7" s="10"/>
      <c r="GK7" s="10"/>
      <c r="GL7" s="10"/>
      <c r="GM7" s="10"/>
      <c r="GN7" s="10"/>
      <c r="GO7" s="10"/>
      <c r="GP7" s="10"/>
      <c r="GQ7" s="10"/>
      <c r="GR7" s="10"/>
      <c r="GS7" s="63"/>
      <c r="GU7" s="10"/>
      <c r="GV7" s="10"/>
      <c r="GW7" s="10"/>
      <c r="GX7" s="10"/>
      <c r="GY7" s="10"/>
      <c r="GZ7" s="10"/>
      <c r="HA7" s="10"/>
      <c r="HB7" s="10"/>
      <c r="HC7" s="10"/>
      <c r="HD7" s="63"/>
      <c r="HF7" s="84"/>
      <c r="HG7" s="84"/>
      <c r="HH7" s="84"/>
      <c r="HI7" s="84"/>
      <c r="HJ7" s="84"/>
      <c r="HK7" s="84"/>
      <c r="HL7" s="84"/>
      <c r="HM7" s="84"/>
      <c r="HN7" s="84"/>
      <c r="HO7" s="85"/>
      <c r="HQ7" s="84"/>
      <c r="HR7" s="84"/>
      <c r="HS7" s="84"/>
      <c r="HT7" s="84"/>
      <c r="HU7" s="84"/>
      <c r="HV7" s="84"/>
      <c r="HW7" s="84"/>
      <c r="HX7" s="84"/>
      <c r="HY7" s="84"/>
      <c r="HZ7" s="85"/>
      <c r="IB7" s="10"/>
      <c r="IC7" s="10"/>
      <c r="ID7" s="10"/>
      <c r="IE7" s="10"/>
      <c r="IF7" s="10"/>
      <c r="IG7" s="10"/>
      <c r="IH7" s="10"/>
      <c r="II7" s="10"/>
      <c r="IJ7" s="10"/>
      <c r="IK7" s="63"/>
      <c r="IM7" s="84"/>
      <c r="IN7" s="84"/>
      <c r="IO7" s="84"/>
      <c r="IP7" s="84"/>
      <c r="IQ7" s="84"/>
      <c r="IR7" s="84"/>
      <c r="IS7" s="84"/>
      <c r="IT7" s="84"/>
      <c r="IU7" s="84"/>
      <c r="IV7" s="85"/>
      <c r="IX7" s="10"/>
      <c r="IY7" s="10"/>
      <c r="IZ7" s="10"/>
      <c r="JA7" s="10"/>
      <c r="JB7" s="10"/>
      <c r="JC7" s="10"/>
      <c r="JD7" s="10"/>
      <c r="JE7" s="10"/>
      <c r="JF7" s="10"/>
      <c r="JG7" s="63"/>
    </row>
    <row r="8" spans="1:267" s="6" customFormat="1" ht="18.75" customHeight="1">
      <c r="A8" s="186"/>
      <c r="B8" s="186"/>
      <c r="C8" s="306" t="s">
        <v>76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306"/>
      <c r="Q8" s="306"/>
      <c r="R8" s="306"/>
      <c r="S8" s="199"/>
      <c r="U8" s="186"/>
      <c r="V8" s="281" t="s">
        <v>76</v>
      </c>
      <c r="W8" s="281" t="s">
        <v>76</v>
      </c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199"/>
      <c r="AN8" s="186"/>
      <c r="AO8" s="186"/>
      <c r="AP8" s="306" t="s">
        <v>76</v>
      </c>
      <c r="AQ8" s="306"/>
      <c r="AR8" s="306"/>
      <c r="AS8" s="306"/>
      <c r="AT8" s="306"/>
      <c r="AU8" s="306"/>
      <c r="AV8" s="306"/>
      <c r="AW8" s="306"/>
      <c r="AX8" s="306"/>
      <c r="AY8" s="306"/>
      <c r="AZ8" s="306"/>
      <c r="BA8" s="306"/>
      <c r="BB8" s="306"/>
      <c r="BC8" s="306"/>
      <c r="BD8" s="306"/>
      <c r="BE8" s="306"/>
      <c r="BF8" s="199"/>
      <c r="BG8" s="186"/>
      <c r="BH8" s="186"/>
      <c r="BI8" s="306" t="s">
        <v>76</v>
      </c>
      <c r="BJ8" s="306"/>
      <c r="BK8" s="306"/>
      <c r="BL8" s="306"/>
      <c r="BM8" s="306"/>
      <c r="BN8" s="306"/>
      <c r="BO8" s="306"/>
      <c r="BP8" s="306"/>
      <c r="BQ8" s="306"/>
      <c r="BR8" s="306"/>
      <c r="BS8" s="306"/>
      <c r="BT8" s="306"/>
      <c r="BU8" s="306"/>
      <c r="BV8" s="306"/>
      <c r="BW8" s="306"/>
      <c r="BX8" s="306"/>
      <c r="BY8" s="199"/>
      <c r="BZ8" s="186"/>
      <c r="CA8" s="186"/>
      <c r="CB8" s="306" t="s">
        <v>76</v>
      </c>
      <c r="CC8" s="306"/>
      <c r="CD8" s="306"/>
      <c r="CE8" s="306"/>
      <c r="CF8" s="306"/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199"/>
      <c r="CS8" s="186"/>
      <c r="CT8" s="186"/>
      <c r="CU8" s="306" t="s">
        <v>76</v>
      </c>
      <c r="CV8" s="306"/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306"/>
      <c r="DJ8" s="306"/>
      <c r="DK8" s="199"/>
      <c r="DL8" s="186"/>
      <c r="DM8" s="186"/>
      <c r="DN8" s="306" t="s">
        <v>76</v>
      </c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306"/>
      <c r="DZ8" s="306"/>
      <c r="EA8" s="306"/>
      <c r="EB8" s="306"/>
      <c r="EC8" s="306"/>
      <c r="ED8" s="199"/>
      <c r="EE8" s="186"/>
      <c r="EF8" s="186"/>
      <c r="EG8" s="306" t="s">
        <v>76</v>
      </c>
      <c r="EH8" s="306"/>
      <c r="EI8" s="306"/>
      <c r="EJ8" s="306"/>
      <c r="EK8" s="306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199"/>
      <c r="EX8" s="186"/>
      <c r="EY8" s="186"/>
      <c r="EZ8" s="306" t="s">
        <v>76</v>
      </c>
      <c r="FA8" s="306"/>
      <c r="FB8" s="306"/>
      <c r="FC8" s="306"/>
      <c r="FD8" s="306"/>
      <c r="FE8" s="306"/>
      <c r="FF8" s="306"/>
      <c r="FG8" s="306"/>
      <c r="FH8" s="306"/>
      <c r="FI8" s="306"/>
      <c r="FJ8" s="306"/>
      <c r="FK8" s="306"/>
      <c r="FL8" s="306"/>
      <c r="FM8" s="306"/>
      <c r="FN8" s="306"/>
      <c r="FO8" s="306"/>
      <c r="FP8" s="199"/>
      <c r="FQ8" s="186"/>
      <c r="FR8" s="186"/>
      <c r="FS8" s="306" t="s">
        <v>76</v>
      </c>
      <c r="FT8" s="306"/>
      <c r="FU8" s="306"/>
      <c r="FV8" s="306"/>
      <c r="FW8" s="306"/>
      <c r="FX8" s="306"/>
      <c r="FY8" s="306"/>
      <c r="FZ8" s="306"/>
      <c r="GA8" s="306"/>
      <c r="GB8" s="306"/>
      <c r="GC8" s="306"/>
      <c r="GD8" s="306"/>
      <c r="GE8" s="306"/>
      <c r="GF8" s="306"/>
      <c r="GG8" s="306"/>
      <c r="GH8" s="306"/>
      <c r="GI8" s="199"/>
      <c r="GJ8" s="27"/>
      <c r="GK8" s="27"/>
      <c r="GL8" s="77" t="s">
        <v>76</v>
      </c>
      <c r="GM8" s="64"/>
      <c r="GN8" s="64"/>
      <c r="GO8" s="64"/>
      <c r="GP8" s="64"/>
      <c r="GQ8" s="64"/>
      <c r="GR8" s="64"/>
      <c r="GS8" s="183"/>
      <c r="GT8" s="27"/>
      <c r="GU8" s="27"/>
      <c r="GV8" s="27"/>
      <c r="GW8" s="77" t="s">
        <v>76</v>
      </c>
      <c r="GX8" s="64"/>
      <c r="GY8" s="64"/>
      <c r="GZ8" s="64"/>
      <c r="HA8" s="64"/>
      <c r="HB8" s="64"/>
      <c r="HC8" s="64"/>
      <c r="HD8" s="65"/>
      <c r="HE8" s="27"/>
      <c r="HF8" s="86"/>
      <c r="HG8" s="86"/>
      <c r="HH8" s="87" t="s">
        <v>76</v>
      </c>
      <c r="HI8" s="88"/>
      <c r="HJ8" s="88"/>
      <c r="HK8" s="88"/>
      <c r="HL8" s="88"/>
      <c r="HM8" s="88"/>
      <c r="HN8" s="88"/>
      <c r="HO8" s="65"/>
      <c r="HQ8" s="86"/>
      <c r="HR8" s="86"/>
      <c r="HS8" s="87" t="s">
        <v>76</v>
      </c>
      <c r="HT8" s="88"/>
      <c r="HU8" s="88"/>
      <c r="HV8" s="88"/>
      <c r="HW8" s="88"/>
      <c r="HX8" s="88"/>
      <c r="HY8" s="88"/>
      <c r="HZ8" s="65"/>
      <c r="IB8" s="27"/>
      <c r="IC8" s="27"/>
      <c r="ID8" s="77" t="s">
        <v>76</v>
      </c>
      <c r="IE8" s="64"/>
      <c r="IF8" s="64"/>
      <c r="IG8" s="64"/>
      <c r="IH8" s="64"/>
      <c r="II8" s="64"/>
      <c r="IJ8" s="64"/>
      <c r="IK8" s="65"/>
      <c r="IM8" s="86"/>
      <c r="IN8" s="86"/>
      <c r="IO8" s="87" t="s">
        <v>76</v>
      </c>
      <c r="IP8" s="88"/>
      <c r="IQ8" s="88"/>
      <c r="IR8" s="88"/>
      <c r="IS8" s="88"/>
      <c r="IT8" s="88"/>
      <c r="IU8" s="88"/>
      <c r="IV8" s="65"/>
      <c r="IX8" s="27"/>
      <c r="IY8" s="27"/>
      <c r="IZ8" s="77" t="s">
        <v>76</v>
      </c>
      <c r="JA8" s="64"/>
      <c r="JB8" s="64"/>
      <c r="JC8" s="64"/>
      <c r="JD8" s="64"/>
      <c r="JE8" s="64"/>
      <c r="JF8" s="64"/>
      <c r="JG8" s="65"/>
    </row>
    <row r="9" spans="1:267" s="6" customFormat="1" ht="42" customHeight="1">
      <c r="A9" s="187"/>
      <c r="B9" s="187"/>
      <c r="C9" s="192" t="s">
        <v>64</v>
      </c>
      <c r="D9" s="200" t="s">
        <v>246</v>
      </c>
      <c r="E9" s="192" t="s">
        <v>130</v>
      </c>
      <c r="F9" s="192" t="s">
        <v>65</v>
      </c>
      <c r="G9" s="192" t="s">
        <v>66</v>
      </c>
      <c r="H9" s="192" t="s">
        <v>247</v>
      </c>
      <c r="I9" s="192" t="s">
        <v>216</v>
      </c>
      <c r="J9" s="192" t="s">
        <v>248</v>
      </c>
      <c r="K9" s="192" t="s">
        <v>249</v>
      </c>
      <c r="L9" s="192" t="s">
        <v>250</v>
      </c>
      <c r="M9" s="192" t="s">
        <v>251</v>
      </c>
      <c r="N9" s="192" t="s">
        <v>252</v>
      </c>
      <c r="O9" s="192" t="s">
        <v>253</v>
      </c>
      <c r="P9" s="192" t="s">
        <v>217</v>
      </c>
      <c r="Q9" s="192" t="s">
        <v>68</v>
      </c>
      <c r="R9" s="192" t="s">
        <v>254</v>
      </c>
      <c r="S9" s="315" t="s">
        <v>69</v>
      </c>
      <c r="U9" s="187"/>
      <c r="W9" s="192" t="s">
        <v>64</v>
      </c>
      <c r="X9" s="200" t="s">
        <v>246</v>
      </c>
      <c r="Y9" s="192" t="s">
        <v>130</v>
      </c>
      <c r="Z9" s="192" t="s">
        <v>65</v>
      </c>
      <c r="AA9" s="192" t="s">
        <v>66</v>
      </c>
      <c r="AB9" s="192" t="s">
        <v>247</v>
      </c>
      <c r="AC9" s="192" t="s">
        <v>216</v>
      </c>
      <c r="AD9" s="192" t="s">
        <v>248</v>
      </c>
      <c r="AE9" s="192" t="s">
        <v>249</v>
      </c>
      <c r="AF9" s="192" t="s">
        <v>250</v>
      </c>
      <c r="AG9" s="192" t="s">
        <v>251</v>
      </c>
      <c r="AH9" s="192" t="s">
        <v>252</v>
      </c>
      <c r="AI9" s="192" t="s">
        <v>253</v>
      </c>
      <c r="AJ9" s="192" t="s">
        <v>217</v>
      </c>
      <c r="AK9" s="192" t="s">
        <v>68</v>
      </c>
      <c r="AL9" s="192" t="s">
        <v>254</v>
      </c>
      <c r="AM9" s="201" t="s">
        <v>69</v>
      </c>
      <c r="AN9" s="187"/>
      <c r="AO9" s="187"/>
      <c r="AP9" s="192" t="s">
        <v>64</v>
      </c>
      <c r="AQ9" s="200" t="s">
        <v>246</v>
      </c>
      <c r="AR9" s="192" t="s">
        <v>130</v>
      </c>
      <c r="AS9" s="192" t="s">
        <v>65</v>
      </c>
      <c r="AT9" s="192" t="s">
        <v>66</v>
      </c>
      <c r="AU9" s="192" t="s">
        <v>247</v>
      </c>
      <c r="AV9" s="192" t="s">
        <v>216</v>
      </c>
      <c r="AW9" s="192" t="s">
        <v>248</v>
      </c>
      <c r="AX9" s="192" t="s">
        <v>249</v>
      </c>
      <c r="AY9" s="192" t="s">
        <v>250</v>
      </c>
      <c r="AZ9" s="192" t="s">
        <v>251</v>
      </c>
      <c r="BA9" s="192" t="s">
        <v>252</v>
      </c>
      <c r="BB9" s="192" t="s">
        <v>253</v>
      </c>
      <c r="BC9" s="192" t="s">
        <v>217</v>
      </c>
      <c r="BD9" s="192" t="s">
        <v>68</v>
      </c>
      <c r="BE9" s="192" t="s">
        <v>254</v>
      </c>
      <c r="BF9" s="201" t="s">
        <v>69</v>
      </c>
      <c r="BG9" s="187"/>
      <c r="BH9" s="187"/>
      <c r="BI9" s="192" t="s">
        <v>64</v>
      </c>
      <c r="BJ9" s="200" t="s">
        <v>246</v>
      </c>
      <c r="BK9" s="192" t="s">
        <v>130</v>
      </c>
      <c r="BL9" s="192" t="s">
        <v>65</v>
      </c>
      <c r="BM9" s="192" t="s">
        <v>66</v>
      </c>
      <c r="BN9" s="192" t="s">
        <v>247</v>
      </c>
      <c r="BO9" s="192" t="s">
        <v>216</v>
      </c>
      <c r="BP9" s="192" t="s">
        <v>248</v>
      </c>
      <c r="BQ9" s="192" t="s">
        <v>249</v>
      </c>
      <c r="BR9" s="192" t="s">
        <v>250</v>
      </c>
      <c r="BS9" s="192" t="s">
        <v>251</v>
      </c>
      <c r="BT9" s="192" t="s">
        <v>252</v>
      </c>
      <c r="BU9" s="192" t="s">
        <v>253</v>
      </c>
      <c r="BV9" s="192" t="s">
        <v>217</v>
      </c>
      <c r="BW9" s="192" t="s">
        <v>68</v>
      </c>
      <c r="BX9" s="192" t="s">
        <v>254</v>
      </c>
      <c r="BY9" s="201" t="s">
        <v>69</v>
      </c>
      <c r="BZ9" s="187"/>
      <c r="CA9" s="187"/>
      <c r="CB9" s="192" t="s">
        <v>64</v>
      </c>
      <c r="CC9" s="200" t="s">
        <v>246</v>
      </c>
      <c r="CD9" s="192" t="s">
        <v>130</v>
      </c>
      <c r="CE9" s="192" t="s">
        <v>65</v>
      </c>
      <c r="CF9" s="192" t="s">
        <v>66</v>
      </c>
      <c r="CG9" s="192" t="s">
        <v>247</v>
      </c>
      <c r="CH9" s="192" t="s">
        <v>216</v>
      </c>
      <c r="CI9" s="192" t="s">
        <v>248</v>
      </c>
      <c r="CJ9" s="192" t="s">
        <v>249</v>
      </c>
      <c r="CK9" s="192" t="s">
        <v>250</v>
      </c>
      <c r="CL9" s="192" t="s">
        <v>251</v>
      </c>
      <c r="CM9" s="192" t="s">
        <v>252</v>
      </c>
      <c r="CN9" s="192" t="s">
        <v>253</v>
      </c>
      <c r="CO9" s="192" t="s">
        <v>217</v>
      </c>
      <c r="CP9" s="192" t="s">
        <v>68</v>
      </c>
      <c r="CQ9" s="192" t="s">
        <v>254</v>
      </c>
      <c r="CR9" s="201" t="s">
        <v>69</v>
      </c>
      <c r="CS9" s="187"/>
      <c r="CT9" s="187"/>
      <c r="CU9" s="192" t="s">
        <v>64</v>
      </c>
      <c r="CV9" s="200" t="s">
        <v>246</v>
      </c>
      <c r="CW9" s="192" t="s">
        <v>130</v>
      </c>
      <c r="CX9" s="192" t="s">
        <v>65</v>
      </c>
      <c r="CY9" s="192" t="s">
        <v>66</v>
      </c>
      <c r="CZ9" s="192" t="s">
        <v>247</v>
      </c>
      <c r="DA9" s="192" t="s">
        <v>216</v>
      </c>
      <c r="DB9" s="192" t="s">
        <v>248</v>
      </c>
      <c r="DC9" s="192" t="s">
        <v>249</v>
      </c>
      <c r="DD9" s="192" t="s">
        <v>250</v>
      </c>
      <c r="DE9" s="192" t="s">
        <v>251</v>
      </c>
      <c r="DF9" s="192" t="s">
        <v>252</v>
      </c>
      <c r="DG9" s="192" t="s">
        <v>253</v>
      </c>
      <c r="DH9" s="192" t="s">
        <v>217</v>
      </c>
      <c r="DI9" s="192" t="s">
        <v>68</v>
      </c>
      <c r="DJ9" s="192" t="s">
        <v>254</v>
      </c>
      <c r="DK9" s="201" t="s">
        <v>69</v>
      </c>
      <c r="DL9" s="187"/>
      <c r="DM9" s="187"/>
      <c r="DN9" s="192" t="s">
        <v>64</v>
      </c>
      <c r="DO9" s="200" t="s">
        <v>246</v>
      </c>
      <c r="DP9" s="192" t="s">
        <v>130</v>
      </c>
      <c r="DQ9" s="192" t="s">
        <v>65</v>
      </c>
      <c r="DR9" s="192" t="s">
        <v>66</v>
      </c>
      <c r="DS9" s="192" t="s">
        <v>247</v>
      </c>
      <c r="DT9" s="192" t="s">
        <v>216</v>
      </c>
      <c r="DU9" s="192" t="s">
        <v>248</v>
      </c>
      <c r="DV9" s="192" t="s">
        <v>249</v>
      </c>
      <c r="DW9" s="192" t="s">
        <v>250</v>
      </c>
      <c r="DX9" s="192" t="s">
        <v>251</v>
      </c>
      <c r="DY9" s="192" t="s">
        <v>252</v>
      </c>
      <c r="DZ9" s="192" t="s">
        <v>253</v>
      </c>
      <c r="EA9" s="192" t="s">
        <v>217</v>
      </c>
      <c r="EB9" s="192" t="s">
        <v>68</v>
      </c>
      <c r="EC9" s="192" t="s">
        <v>254</v>
      </c>
      <c r="ED9" s="201" t="s">
        <v>69</v>
      </c>
      <c r="EE9" s="187"/>
      <c r="EF9" s="187"/>
      <c r="EG9" s="192" t="s">
        <v>64</v>
      </c>
      <c r="EH9" s="200" t="s">
        <v>246</v>
      </c>
      <c r="EI9" s="192" t="s">
        <v>130</v>
      </c>
      <c r="EJ9" s="192" t="s">
        <v>65</v>
      </c>
      <c r="EK9" s="192" t="s">
        <v>66</v>
      </c>
      <c r="EL9" s="192" t="s">
        <v>247</v>
      </c>
      <c r="EM9" s="192" t="s">
        <v>216</v>
      </c>
      <c r="EN9" s="192" t="s">
        <v>248</v>
      </c>
      <c r="EO9" s="192" t="s">
        <v>249</v>
      </c>
      <c r="EP9" s="192" t="s">
        <v>250</v>
      </c>
      <c r="EQ9" s="192" t="s">
        <v>251</v>
      </c>
      <c r="ER9" s="192" t="s">
        <v>252</v>
      </c>
      <c r="ES9" s="192" t="s">
        <v>253</v>
      </c>
      <c r="ET9" s="192" t="s">
        <v>217</v>
      </c>
      <c r="EU9" s="192" t="s">
        <v>68</v>
      </c>
      <c r="EV9" s="192" t="s">
        <v>254</v>
      </c>
      <c r="EW9" s="201" t="s">
        <v>69</v>
      </c>
      <c r="EX9" s="187"/>
      <c r="EY9" s="187"/>
      <c r="EZ9" s="192" t="s">
        <v>64</v>
      </c>
      <c r="FA9" s="200" t="s">
        <v>246</v>
      </c>
      <c r="FB9" s="192" t="s">
        <v>130</v>
      </c>
      <c r="FC9" s="192" t="s">
        <v>65</v>
      </c>
      <c r="FD9" s="192" t="s">
        <v>66</v>
      </c>
      <c r="FE9" s="192" t="s">
        <v>247</v>
      </c>
      <c r="FF9" s="192" t="s">
        <v>216</v>
      </c>
      <c r="FG9" s="192" t="s">
        <v>248</v>
      </c>
      <c r="FH9" s="192" t="s">
        <v>249</v>
      </c>
      <c r="FI9" s="192" t="s">
        <v>250</v>
      </c>
      <c r="FJ9" s="192" t="s">
        <v>251</v>
      </c>
      <c r="FK9" s="192" t="s">
        <v>252</v>
      </c>
      <c r="FL9" s="192" t="s">
        <v>253</v>
      </c>
      <c r="FM9" s="192" t="s">
        <v>217</v>
      </c>
      <c r="FN9" s="192" t="s">
        <v>68</v>
      </c>
      <c r="FO9" s="192" t="s">
        <v>254</v>
      </c>
      <c r="FP9" s="201" t="s">
        <v>69</v>
      </c>
      <c r="FQ9" s="187"/>
      <c r="FR9" s="187"/>
      <c r="FS9" s="192" t="s">
        <v>64</v>
      </c>
      <c r="FT9" s="200" t="s">
        <v>246</v>
      </c>
      <c r="FU9" s="192" t="s">
        <v>130</v>
      </c>
      <c r="FV9" s="192" t="s">
        <v>65</v>
      </c>
      <c r="FW9" s="192" t="s">
        <v>66</v>
      </c>
      <c r="FX9" s="192" t="s">
        <v>247</v>
      </c>
      <c r="FY9" s="192" t="s">
        <v>216</v>
      </c>
      <c r="FZ9" s="192" t="s">
        <v>248</v>
      </c>
      <c r="GA9" s="192" t="s">
        <v>249</v>
      </c>
      <c r="GB9" s="192" t="s">
        <v>250</v>
      </c>
      <c r="GC9" s="192" t="s">
        <v>251</v>
      </c>
      <c r="GD9" s="192" t="s">
        <v>252</v>
      </c>
      <c r="GE9" s="192" t="s">
        <v>253</v>
      </c>
      <c r="GF9" s="192" t="s">
        <v>217</v>
      </c>
      <c r="GG9" s="192" t="s">
        <v>68</v>
      </c>
      <c r="GH9" s="192" t="s">
        <v>254</v>
      </c>
      <c r="GI9" s="201" t="s">
        <v>69</v>
      </c>
      <c r="GJ9" s="14"/>
      <c r="GK9" s="14"/>
      <c r="GL9" s="15" t="s">
        <v>64</v>
      </c>
      <c r="GM9" s="15" t="s">
        <v>65</v>
      </c>
      <c r="GN9" s="15" t="s">
        <v>66</v>
      </c>
      <c r="GO9" s="15" t="s">
        <v>216</v>
      </c>
      <c r="GP9" s="15" t="s">
        <v>67</v>
      </c>
      <c r="GQ9" s="15" t="s">
        <v>217</v>
      </c>
      <c r="GR9" s="15" t="s">
        <v>68</v>
      </c>
      <c r="GS9" s="184" t="s">
        <v>69</v>
      </c>
      <c r="GT9" s="27"/>
      <c r="GU9" s="14"/>
      <c r="GV9" s="14"/>
      <c r="GW9" s="15" t="s">
        <v>64</v>
      </c>
      <c r="GX9" s="15" t="s">
        <v>65</v>
      </c>
      <c r="GY9" s="15" t="s">
        <v>66</v>
      </c>
      <c r="GZ9" s="15" t="s">
        <v>216</v>
      </c>
      <c r="HA9" s="15" t="s">
        <v>67</v>
      </c>
      <c r="HB9" s="15" t="s">
        <v>217</v>
      </c>
      <c r="HC9" s="15" t="s">
        <v>68</v>
      </c>
      <c r="HD9" s="67" t="s">
        <v>69</v>
      </c>
      <c r="HE9" s="27"/>
      <c r="HF9" s="89"/>
      <c r="HG9" s="89"/>
      <c r="HH9" s="90" t="s">
        <v>64</v>
      </c>
      <c r="HI9" s="90" t="s">
        <v>65</v>
      </c>
      <c r="HJ9" s="90" t="s">
        <v>66</v>
      </c>
      <c r="HK9" s="90" t="s">
        <v>216</v>
      </c>
      <c r="HL9" s="90" t="s">
        <v>67</v>
      </c>
      <c r="HM9" s="90" t="s">
        <v>217</v>
      </c>
      <c r="HN9" s="90" t="s">
        <v>68</v>
      </c>
      <c r="HO9" s="67" t="s">
        <v>69</v>
      </c>
      <c r="HQ9" s="89"/>
      <c r="HR9" s="89"/>
      <c r="HS9" s="90" t="s">
        <v>64</v>
      </c>
      <c r="HT9" s="90" t="s">
        <v>65</v>
      </c>
      <c r="HU9" s="90" t="s">
        <v>66</v>
      </c>
      <c r="HV9" s="90" t="s">
        <v>216</v>
      </c>
      <c r="HW9" s="90" t="s">
        <v>67</v>
      </c>
      <c r="HX9" s="90" t="s">
        <v>217</v>
      </c>
      <c r="HY9" s="90" t="s">
        <v>68</v>
      </c>
      <c r="HZ9" s="67" t="s">
        <v>69</v>
      </c>
      <c r="IB9" s="14"/>
      <c r="IC9" s="14"/>
      <c r="ID9" s="15" t="s">
        <v>64</v>
      </c>
      <c r="IE9" s="15" t="s">
        <v>65</v>
      </c>
      <c r="IF9" s="15" t="s">
        <v>66</v>
      </c>
      <c r="IG9" s="15" t="s">
        <v>216</v>
      </c>
      <c r="IH9" s="15" t="s">
        <v>67</v>
      </c>
      <c r="II9" s="15" t="s">
        <v>217</v>
      </c>
      <c r="IJ9" s="15" t="s">
        <v>68</v>
      </c>
      <c r="IK9" s="67" t="s">
        <v>69</v>
      </c>
      <c r="IM9" s="89"/>
      <c r="IN9" s="89"/>
      <c r="IO9" s="90" t="s">
        <v>64</v>
      </c>
      <c r="IP9" s="90" t="s">
        <v>65</v>
      </c>
      <c r="IQ9" s="90" t="s">
        <v>66</v>
      </c>
      <c r="IR9" s="90" t="s">
        <v>216</v>
      </c>
      <c r="IS9" s="90" t="s">
        <v>67</v>
      </c>
      <c r="IT9" s="90" t="s">
        <v>217</v>
      </c>
      <c r="IU9" s="90" t="s">
        <v>68</v>
      </c>
      <c r="IV9" s="67" t="s">
        <v>69</v>
      </c>
      <c r="IX9" s="14"/>
      <c r="IY9" s="14"/>
      <c r="IZ9" s="15" t="s">
        <v>64</v>
      </c>
      <c r="JA9" s="15" t="s">
        <v>65</v>
      </c>
      <c r="JB9" s="15" t="s">
        <v>66</v>
      </c>
      <c r="JC9" s="15" t="s">
        <v>216</v>
      </c>
      <c r="JD9" s="15" t="s">
        <v>67</v>
      </c>
      <c r="JE9" s="15" t="s">
        <v>217</v>
      </c>
      <c r="JF9" s="15" t="s">
        <v>68</v>
      </c>
      <c r="JG9" s="67" t="s">
        <v>69</v>
      </c>
    </row>
    <row r="10" spans="1:267" ht="19.5" customHeight="1">
      <c r="A10" s="316" t="s">
        <v>20</v>
      </c>
      <c r="B10" s="316"/>
      <c r="C10" s="317">
        <v>1</v>
      </c>
      <c r="D10" s="318">
        <v>2</v>
      </c>
      <c r="E10" s="317">
        <v>3</v>
      </c>
      <c r="F10" s="317">
        <v>4</v>
      </c>
      <c r="G10" s="318">
        <v>5</v>
      </c>
      <c r="H10" s="317">
        <v>6</v>
      </c>
      <c r="I10" s="317">
        <v>7</v>
      </c>
      <c r="J10" s="318">
        <v>8</v>
      </c>
      <c r="K10" s="317">
        <v>9</v>
      </c>
      <c r="L10" s="317">
        <v>10</v>
      </c>
      <c r="M10" s="318">
        <v>11</v>
      </c>
      <c r="N10" s="317">
        <v>12</v>
      </c>
      <c r="O10" s="317">
        <v>13</v>
      </c>
      <c r="P10" s="318">
        <v>14</v>
      </c>
      <c r="Q10" s="317">
        <v>15</v>
      </c>
      <c r="R10" s="317">
        <v>16</v>
      </c>
      <c r="S10" s="318">
        <v>17</v>
      </c>
      <c r="U10" s="185" t="s">
        <v>20</v>
      </c>
      <c r="W10" s="202">
        <v>1</v>
      </c>
      <c r="X10" s="203">
        <v>2</v>
      </c>
      <c r="Y10" s="202">
        <v>3</v>
      </c>
      <c r="Z10" s="202">
        <v>4</v>
      </c>
      <c r="AA10" s="202">
        <v>5</v>
      </c>
      <c r="AB10" s="203">
        <v>6</v>
      </c>
      <c r="AC10" s="202">
        <v>7</v>
      </c>
      <c r="AD10" s="202">
        <v>8</v>
      </c>
      <c r="AE10" s="202">
        <v>9</v>
      </c>
      <c r="AF10" s="203">
        <v>10</v>
      </c>
      <c r="AG10" s="202">
        <v>11</v>
      </c>
      <c r="AH10" s="202">
        <v>12</v>
      </c>
      <c r="AI10" s="202">
        <v>13</v>
      </c>
      <c r="AJ10" s="203">
        <v>14</v>
      </c>
      <c r="AK10" s="202">
        <v>15</v>
      </c>
      <c r="AL10" s="202">
        <v>16</v>
      </c>
      <c r="AM10" s="202">
        <v>17</v>
      </c>
      <c r="AN10" s="185" t="s">
        <v>20</v>
      </c>
      <c r="AO10" s="185"/>
      <c r="AP10" s="202">
        <v>1</v>
      </c>
      <c r="AQ10" s="203">
        <v>2</v>
      </c>
      <c r="AR10" s="202">
        <v>3</v>
      </c>
      <c r="AS10" s="202">
        <v>4</v>
      </c>
      <c r="AT10" s="202">
        <v>5</v>
      </c>
      <c r="AU10" s="203">
        <v>6</v>
      </c>
      <c r="AV10" s="202">
        <v>7</v>
      </c>
      <c r="AW10" s="202">
        <v>8</v>
      </c>
      <c r="AX10" s="202">
        <v>9</v>
      </c>
      <c r="AY10" s="203">
        <v>10</v>
      </c>
      <c r="AZ10" s="202">
        <v>11</v>
      </c>
      <c r="BA10" s="202">
        <v>12</v>
      </c>
      <c r="BB10" s="202">
        <v>13</v>
      </c>
      <c r="BC10" s="203">
        <v>14</v>
      </c>
      <c r="BD10" s="202">
        <v>15</v>
      </c>
      <c r="BE10" s="202">
        <v>16</v>
      </c>
      <c r="BF10" s="202">
        <v>17</v>
      </c>
      <c r="BG10" s="185" t="s">
        <v>20</v>
      </c>
      <c r="BH10" s="185"/>
      <c r="BI10" s="202">
        <v>1</v>
      </c>
      <c r="BJ10" s="203">
        <v>2</v>
      </c>
      <c r="BK10" s="202">
        <v>3</v>
      </c>
      <c r="BL10" s="202">
        <v>4</v>
      </c>
      <c r="BM10" s="202">
        <v>5</v>
      </c>
      <c r="BN10" s="203">
        <v>6</v>
      </c>
      <c r="BO10" s="202">
        <v>7</v>
      </c>
      <c r="BP10" s="202">
        <v>8</v>
      </c>
      <c r="BQ10" s="202">
        <v>9</v>
      </c>
      <c r="BR10" s="203">
        <v>10</v>
      </c>
      <c r="BS10" s="202">
        <v>11</v>
      </c>
      <c r="BT10" s="202">
        <v>12</v>
      </c>
      <c r="BU10" s="202">
        <v>13</v>
      </c>
      <c r="BV10" s="203">
        <v>14</v>
      </c>
      <c r="BW10" s="202">
        <v>15</v>
      </c>
      <c r="BX10" s="202">
        <v>16</v>
      </c>
      <c r="BY10" s="202">
        <v>17</v>
      </c>
      <c r="BZ10" s="185" t="s">
        <v>20</v>
      </c>
      <c r="CA10" s="185"/>
      <c r="CB10" s="202">
        <v>1</v>
      </c>
      <c r="CC10" s="203">
        <v>2</v>
      </c>
      <c r="CD10" s="202">
        <v>3</v>
      </c>
      <c r="CE10" s="202">
        <v>4</v>
      </c>
      <c r="CF10" s="202">
        <v>5</v>
      </c>
      <c r="CG10" s="203">
        <v>6</v>
      </c>
      <c r="CH10" s="202">
        <v>7</v>
      </c>
      <c r="CI10" s="202">
        <v>8</v>
      </c>
      <c r="CJ10" s="202">
        <v>9</v>
      </c>
      <c r="CK10" s="203">
        <v>10</v>
      </c>
      <c r="CL10" s="202">
        <v>11</v>
      </c>
      <c r="CM10" s="202">
        <v>12</v>
      </c>
      <c r="CN10" s="202">
        <v>13</v>
      </c>
      <c r="CO10" s="203">
        <v>14</v>
      </c>
      <c r="CP10" s="202">
        <v>15</v>
      </c>
      <c r="CQ10" s="202">
        <v>16</v>
      </c>
      <c r="CR10" s="202">
        <v>17</v>
      </c>
      <c r="CS10" s="185" t="s">
        <v>20</v>
      </c>
      <c r="CT10" s="185"/>
      <c r="CU10" s="202">
        <v>1</v>
      </c>
      <c r="CV10" s="203">
        <v>2</v>
      </c>
      <c r="CW10" s="202">
        <v>3</v>
      </c>
      <c r="CX10" s="202">
        <v>4</v>
      </c>
      <c r="CY10" s="202">
        <v>5</v>
      </c>
      <c r="CZ10" s="203">
        <v>6</v>
      </c>
      <c r="DA10" s="202">
        <v>7</v>
      </c>
      <c r="DB10" s="202">
        <v>8</v>
      </c>
      <c r="DC10" s="202">
        <v>9</v>
      </c>
      <c r="DD10" s="203">
        <v>10</v>
      </c>
      <c r="DE10" s="202">
        <v>11</v>
      </c>
      <c r="DF10" s="202">
        <v>12</v>
      </c>
      <c r="DG10" s="202">
        <v>13</v>
      </c>
      <c r="DH10" s="203">
        <v>14</v>
      </c>
      <c r="DI10" s="202">
        <v>15</v>
      </c>
      <c r="DJ10" s="202">
        <v>16</v>
      </c>
      <c r="DK10" s="202">
        <v>17</v>
      </c>
      <c r="DL10" s="185" t="s">
        <v>20</v>
      </c>
      <c r="DM10" s="185"/>
      <c r="DN10" s="202">
        <v>1</v>
      </c>
      <c r="DO10" s="203">
        <v>2</v>
      </c>
      <c r="DP10" s="202">
        <v>3</v>
      </c>
      <c r="DQ10" s="202">
        <v>4</v>
      </c>
      <c r="DR10" s="202">
        <v>5</v>
      </c>
      <c r="DS10" s="203">
        <v>6</v>
      </c>
      <c r="DT10" s="202">
        <v>7</v>
      </c>
      <c r="DU10" s="202">
        <v>8</v>
      </c>
      <c r="DV10" s="202">
        <v>9</v>
      </c>
      <c r="DW10" s="203">
        <v>10</v>
      </c>
      <c r="DX10" s="202">
        <v>11</v>
      </c>
      <c r="DY10" s="202">
        <v>12</v>
      </c>
      <c r="DZ10" s="202">
        <v>13</v>
      </c>
      <c r="EA10" s="203">
        <v>14</v>
      </c>
      <c r="EB10" s="202">
        <v>15</v>
      </c>
      <c r="EC10" s="202">
        <v>16</v>
      </c>
      <c r="ED10" s="202">
        <v>17</v>
      </c>
      <c r="EE10" s="185" t="s">
        <v>20</v>
      </c>
      <c r="EF10" s="185"/>
      <c r="EG10" s="202">
        <v>1</v>
      </c>
      <c r="EH10" s="203">
        <v>2</v>
      </c>
      <c r="EI10" s="202">
        <v>3</v>
      </c>
      <c r="EJ10" s="202">
        <v>4</v>
      </c>
      <c r="EK10" s="202">
        <v>5</v>
      </c>
      <c r="EL10" s="203">
        <v>6</v>
      </c>
      <c r="EM10" s="202">
        <v>7</v>
      </c>
      <c r="EN10" s="202">
        <v>8</v>
      </c>
      <c r="EO10" s="202">
        <v>9</v>
      </c>
      <c r="EP10" s="203">
        <v>10</v>
      </c>
      <c r="EQ10" s="202">
        <v>11</v>
      </c>
      <c r="ER10" s="202">
        <v>12</v>
      </c>
      <c r="ES10" s="202">
        <v>13</v>
      </c>
      <c r="ET10" s="203">
        <v>14</v>
      </c>
      <c r="EU10" s="202">
        <v>15</v>
      </c>
      <c r="EV10" s="202">
        <v>16</v>
      </c>
      <c r="EW10" s="202">
        <v>17</v>
      </c>
      <c r="EX10" s="185" t="s">
        <v>20</v>
      </c>
      <c r="EY10" s="185"/>
      <c r="EZ10" s="202">
        <v>1</v>
      </c>
      <c r="FA10" s="203">
        <v>2</v>
      </c>
      <c r="FB10" s="202">
        <v>3</v>
      </c>
      <c r="FC10" s="202">
        <v>4</v>
      </c>
      <c r="FD10" s="202">
        <v>5</v>
      </c>
      <c r="FE10" s="203">
        <v>6</v>
      </c>
      <c r="FF10" s="202">
        <v>7</v>
      </c>
      <c r="FG10" s="202">
        <v>8</v>
      </c>
      <c r="FH10" s="202">
        <v>9</v>
      </c>
      <c r="FI10" s="203">
        <v>10</v>
      </c>
      <c r="FJ10" s="202">
        <v>11</v>
      </c>
      <c r="FK10" s="202">
        <v>12</v>
      </c>
      <c r="FL10" s="202">
        <v>13</v>
      </c>
      <c r="FM10" s="203">
        <v>14</v>
      </c>
      <c r="FN10" s="202">
        <v>15</v>
      </c>
      <c r="FO10" s="202">
        <v>16</v>
      </c>
      <c r="FP10" s="202">
        <v>17</v>
      </c>
      <c r="FQ10" s="185" t="s">
        <v>20</v>
      </c>
      <c r="FR10" s="185"/>
      <c r="FS10" s="202">
        <v>1</v>
      </c>
      <c r="FT10" s="203">
        <v>2</v>
      </c>
      <c r="FU10" s="202">
        <v>3</v>
      </c>
      <c r="FV10" s="202">
        <v>4</v>
      </c>
      <c r="FW10" s="202">
        <v>5</v>
      </c>
      <c r="FX10" s="202">
        <v>6</v>
      </c>
      <c r="FY10" s="203">
        <v>7</v>
      </c>
      <c r="FZ10" s="202">
        <v>8</v>
      </c>
      <c r="GA10" s="202">
        <v>9</v>
      </c>
      <c r="GB10" s="202">
        <v>10</v>
      </c>
      <c r="GC10" s="202">
        <v>11</v>
      </c>
      <c r="GD10" s="203">
        <v>12</v>
      </c>
      <c r="GE10" s="202">
        <v>13</v>
      </c>
      <c r="GF10" s="202">
        <v>14</v>
      </c>
      <c r="GG10" s="202">
        <v>15</v>
      </c>
      <c r="GH10" s="202">
        <v>16</v>
      </c>
      <c r="GI10" s="203">
        <v>17</v>
      </c>
      <c r="GJ10" s="16" t="s">
        <v>20</v>
      </c>
      <c r="GK10" s="16"/>
      <c r="GL10" s="17">
        <v>1</v>
      </c>
      <c r="GM10" s="17">
        <v>2</v>
      </c>
      <c r="GN10" s="17">
        <v>3</v>
      </c>
      <c r="GO10" s="17">
        <v>4</v>
      </c>
      <c r="GP10" s="17">
        <v>5</v>
      </c>
      <c r="GQ10" s="17">
        <v>6</v>
      </c>
      <c r="GR10" s="17">
        <v>7</v>
      </c>
      <c r="GS10" s="17">
        <v>8</v>
      </c>
      <c r="GT10" s="13"/>
      <c r="GU10" s="16" t="s">
        <v>20</v>
      </c>
      <c r="GV10" s="16"/>
      <c r="GW10" s="17">
        <v>1</v>
      </c>
      <c r="GX10" s="17">
        <v>2</v>
      </c>
      <c r="GY10" s="17">
        <v>3</v>
      </c>
      <c r="GZ10" s="17">
        <v>4</v>
      </c>
      <c r="HA10" s="17">
        <v>5</v>
      </c>
      <c r="HB10" s="17">
        <v>6</v>
      </c>
      <c r="HC10" s="17">
        <v>7</v>
      </c>
      <c r="HD10" s="17">
        <v>8</v>
      </c>
      <c r="HE10" s="13"/>
      <c r="HF10" s="16" t="s">
        <v>20</v>
      </c>
      <c r="HG10" s="16"/>
      <c r="HH10" s="17">
        <v>1</v>
      </c>
      <c r="HI10" s="17">
        <v>2</v>
      </c>
      <c r="HJ10" s="17">
        <v>3</v>
      </c>
      <c r="HK10" s="17">
        <v>4</v>
      </c>
      <c r="HL10" s="17">
        <v>5</v>
      </c>
      <c r="HM10" s="17">
        <v>6</v>
      </c>
      <c r="HN10" s="17">
        <v>7</v>
      </c>
      <c r="HO10" s="17">
        <v>8</v>
      </c>
      <c r="HQ10" s="16" t="s">
        <v>20</v>
      </c>
      <c r="HR10" s="16"/>
      <c r="HS10" s="17">
        <v>1</v>
      </c>
      <c r="HT10" s="17">
        <v>2</v>
      </c>
      <c r="HU10" s="17">
        <v>3</v>
      </c>
      <c r="HV10" s="17">
        <v>4</v>
      </c>
      <c r="HW10" s="17">
        <v>5</v>
      </c>
      <c r="HX10" s="17">
        <v>6</v>
      </c>
      <c r="HY10" s="17">
        <v>7</v>
      </c>
      <c r="HZ10" s="17">
        <v>8</v>
      </c>
      <c r="IB10" s="16" t="s">
        <v>20</v>
      </c>
      <c r="IC10" s="16"/>
      <c r="ID10" s="17">
        <v>1</v>
      </c>
      <c r="IE10" s="17">
        <v>2</v>
      </c>
      <c r="IF10" s="17">
        <v>3</v>
      </c>
      <c r="IG10" s="17">
        <v>4</v>
      </c>
      <c r="IH10" s="17">
        <v>5</v>
      </c>
      <c r="II10" s="17">
        <v>6</v>
      </c>
      <c r="IJ10" s="17">
        <v>7</v>
      </c>
      <c r="IK10" s="17">
        <v>8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17">
        <v>4</v>
      </c>
      <c r="IS10" s="17">
        <v>5</v>
      </c>
      <c r="IT10" s="17">
        <v>6</v>
      </c>
      <c r="IU10" s="17">
        <v>7</v>
      </c>
      <c r="IV10" s="17">
        <v>8</v>
      </c>
      <c r="IX10" s="16" t="s">
        <v>20</v>
      </c>
      <c r="IY10" s="16"/>
      <c r="IZ10" s="17">
        <v>1</v>
      </c>
      <c r="JA10" s="17">
        <v>2</v>
      </c>
      <c r="JB10" s="17">
        <v>3</v>
      </c>
      <c r="JC10" s="17">
        <v>4</v>
      </c>
      <c r="JD10" s="17">
        <v>5</v>
      </c>
      <c r="JE10" s="17">
        <v>6</v>
      </c>
      <c r="JF10" s="17">
        <v>7</v>
      </c>
      <c r="JG10" s="17">
        <v>8</v>
      </c>
    </row>
    <row r="11" spans="1:267">
      <c r="A11" s="186" t="s">
        <v>21</v>
      </c>
      <c r="B11" s="186">
        <v>1</v>
      </c>
      <c r="C11" s="273">
        <v>208.841261032397</v>
      </c>
      <c r="D11" s="273">
        <v>121.898114315562</v>
      </c>
      <c r="E11" s="273">
        <v>36.020337820547603</v>
      </c>
      <c r="F11" s="273">
        <v>3552.14578918188</v>
      </c>
      <c r="G11" s="273">
        <v>1722.5002485228999</v>
      </c>
      <c r="H11" s="273">
        <v>10.3866391836654</v>
      </c>
      <c r="I11" s="273">
        <v>120.827353657628</v>
      </c>
      <c r="J11" s="273">
        <v>0</v>
      </c>
      <c r="K11" s="273">
        <v>301.842614942968</v>
      </c>
      <c r="L11" s="273">
        <v>15.600032369900299</v>
      </c>
      <c r="M11" s="273">
        <v>2.5913144039472802</v>
      </c>
      <c r="N11" s="273">
        <v>427.91435012638402</v>
      </c>
      <c r="O11" s="273">
        <v>77.943567587713702</v>
      </c>
      <c r="P11" s="273">
        <v>125.191931669995</v>
      </c>
      <c r="Q11" s="273">
        <v>6601.8054404999302</v>
      </c>
      <c r="R11" s="273">
        <v>6514.8622937830896</v>
      </c>
      <c r="S11" s="273">
        <v>1528</v>
      </c>
      <c r="U11" s="186" t="s">
        <v>21</v>
      </c>
      <c r="V11" s="228">
        <v>1</v>
      </c>
      <c r="W11" s="273">
        <v>219.13847008274277</v>
      </c>
      <c r="X11" s="273">
        <v>121.31687794962782</v>
      </c>
      <c r="Y11" s="273">
        <v>47.958707171346219</v>
      </c>
      <c r="Z11" s="273">
        <v>3296.8420630169894</v>
      </c>
      <c r="AA11" s="273">
        <v>1627.3921472955358</v>
      </c>
      <c r="AB11" s="273">
        <v>16.12762830617395</v>
      </c>
      <c r="AC11" s="273">
        <v>166.00346245148555</v>
      </c>
      <c r="AD11" s="273">
        <v>1.0088721278630652E-2</v>
      </c>
      <c r="AE11" s="273">
        <v>326.69033114777795</v>
      </c>
      <c r="AF11" s="273">
        <v>48.972159986135402</v>
      </c>
      <c r="AG11" s="273">
        <v>2.7127941415539691</v>
      </c>
      <c r="AH11" s="273">
        <v>300.15705663191153</v>
      </c>
      <c r="AI11" s="273">
        <v>60.397185192148129</v>
      </c>
      <c r="AJ11" s="273">
        <v>134.69539325432012</v>
      </c>
      <c r="AK11" s="273">
        <v>6247.0974873993991</v>
      </c>
      <c r="AL11" s="273">
        <v>6149.2758952662844</v>
      </c>
      <c r="AM11" s="273">
        <v>1452</v>
      </c>
      <c r="AN11" s="186" t="s">
        <v>21</v>
      </c>
      <c r="AO11" s="228">
        <v>1</v>
      </c>
      <c r="AP11" s="205">
        <v>190.49141208398012</v>
      </c>
      <c r="AQ11" s="206">
        <v>105.69060513057418</v>
      </c>
      <c r="AR11" s="205">
        <v>50.677736970749734</v>
      </c>
      <c r="AS11" s="205">
        <v>2800.4968464129361</v>
      </c>
      <c r="AT11" s="205">
        <v>1523.4679456184285</v>
      </c>
      <c r="AU11" s="205">
        <v>19.569505963907908</v>
      </c>
      <c r="AV11" s="205">
        <v>188.0715329099713</v>
      </c>
      <c r="AW11" s="205">
        <v>9.5890598378269663E-3</v>
      </c>
      <c r="AX11" s="205">
        <v>347.41142419351786</v>
      </c>
      <c r="AY11" s="205">
        <v>58.893211991783936</v>
      </c>
      <c r="AZ11" s="205">
        <v>1.2244454185700233</v>
      </c>
      <c r="BA11" s="205">
        <v>187.34020049393001</v>
      </c>
      <c r="BB11" s="205">
        <v>56.471821078434985</v>
      </c>
      <c r="BC11" s="205">
        <v>85.797944581632237</v>
      </c>
      <c r="BD11" s="205">
        <v>5509.9236167776799</v>
      </c>
      <c r="BE11" s="205">
        <v>5425.1228098242736</v>
      </c>
      <c r="BF11" s="207">
        <v>1487</v>
      </c>
      <c r="BG11" s="186" t="s">
        <v>21</v>
      </c>
      <c r="BH11" s="228">
        <v>1</v>
      </c>
      <c r="BI11" s="205">
        <v>184.7708376142254</v>
      </c>
      <c r="BJ11" s="206">
        <v>105.35213467063195</v>
      </c>
      <c r="BK11" s="205">
        <v>40.586660197136851</v>
      </c>
      <c r="BL11" s="205">
        <v>3038.1303554858064</v>
      </c>
      <c r="BM11" s="205">
        <v>1710.9383165021889</v>
      </c>
      <c r="BN11" s="205">
        <v>20.313217657619212</v>
      </c>
      <c r="BO11" s="205">
        <v>161.41628897854713</v>
      </c>
      <c r="BP11" s="205">
        <v>0.49158051979393647</v>
      </c>
      <c r="BQ11" s="205">
        <v>351.54826026963997</v>
      </c>
      <c r="BR11" s="205">
        <v>173.34231649961754</v>
      </c>
      <c r="BS11" s="205">
        <v>1.7174901078517115</v>
      </c>
      <c r="BT11" s="205">
        <v>268.80250615501541</v>
      </c>
      <c r="BU11" s="205">
        <v>64.825794259422636</v>
      </c>
      <c r="BV11" s="205">
        <v>69.770826794008144</v>
      </c>
      <c r="BW11" s="205">
        <v>6086.6544510408739</v>
      </c>
      <c r="BX11" s="205">
        <v>6007.2357480972805</v>
      </c>
      <c r="BY11" s="207">
        <v>1616</v>
      </c>
      <c r="BZ11" s="186" t="s">
        <v>21</v>
      </c>
      <c r="CA11" s="228">
        <v>1</v>
      </c>
      <c r="CB11" s="205">
        <v>184.37026578097345</v>
      </c>
      <c r="CC11" s="206">
        <v>112.51836447746682</v>
      </c>
      <c r="CD11" s="205">
        <v>38.81176042963925</v>
      </c>
      <c r="CE11" s="205">
        <v>3459.6129759326864</v>
      </c>
      <c r="CF11" s="205">
        <v>1900.783226016755</v>
      </c>
      <c r="CG11" s="205">
        <v>7.0536803912532973</v>
      </c>
      <c r="CH11" s="205">
        <v>118.65701674049377</v>
      </c>
      <c r="CI11" s="205">
        <v>1.0371567556137957</v>
      </c>
      <c r="CJ11" s="205">
        <v>338.82328643089136</v>
      </c>
      <c r="CK11" s="205">
        <v>185.16102834974205</v>
      </c>
      <c r="CL11" s="205">
        <v>11.04405796695316</v>
      </c>
      <c r="CM11" s="205">
        <v>466.53751739798844</v>
      </c>
      <c r="CN11" s="205">
        <v>55.252067849642344</v>
      </c>
      <c r="CO11" s="205">
        <v>109.10388821891087</v>
      </c>
      <c r="CP11" s="205">
        <v>6876.2479282615423</v>
      </c>
      <c r="CQ11" s="205">
        <v>6804.3960269580357</v>
      </c>
      <c r="CR11" s="207">
        <v>1736</v>
      </c>
      <c r="CS11" s="186" t="s">
        <v>21</v>
      </c>
      <c r="CT11" s="228">
        <v>1</v>
      </c>
      <c r="CU11" s="205">
        <v>188.68925852251297</v>
      </c>
      <c r="CV11" s="206">
        <v>121.79301639774137</v>
      </c>
      <c r="CW11" s="205">
        <v>44.601460662426447</v>
      </c>
      <c r="CX11" s="205">
        <v>3077.7817094124543</v>
      </c>
      <c r="CY11" s="205">
        <v>1744.9568234171225</v>
      </c>
      <c r="CZ11" s="205">
        <v>5.464493700588565</v>
      </c>
      <c r="DA11" s="205">
        <v>117.08467766738683</v>
      </c>
      <c r="DB11" s="205">
        <v>1.6241465649382754</v>
      </c>
      <c r="DC11" s="205">
        <v>368.51892890841538</v>
      </c>
      <c r="DD11" s="205">
        <v>64.150585619975416</v>
      </c>
      <c r="DE11" s="205">
        <v>9.8810123166206836</v>
      </c>
      <c r="DF11" s="205">
        <v>419.02944850450064</v>
      </c>
      <c r="DG11" s="205">
        <v>54.901404471356244</v>
      </c>
      <c r="DH11" s="205">
        <v>111.9821149177431</v>
      </c>
      <c r="DI11" s="205">
        <v>6208.6660646860419</v>
      </c>
      <c r="DJ11" s="205">
        <v>6141.7698225612703</v>
      </c>
      <c r="DK11" s="207">
        <v>1849</v>
      </c>
      <c r="DL11" s="186" t="s">
        <v>21</v>
      </c>
      <c r="DM11" s="228">
        <v>1</v>
      </c>
      <c r="DN11" s="205">
        <v>189.41821567542007</v>
      </c>
      <c r="DO11" s="206">
        <v>115.58947753492532</v>
      </c>
      <c r="DP11" s="205">
        <v>37.978825440909738</v>
      </c>
      <c r="DQ11" s="205">
        <v>3008.4769716398969</v>
      </c>
      <c r="DR11" s="205">
        <v>1788.2968686693343</v>
      </c>
      <c r="DS11" s="205">
        <v>19.700900984790124</v>
      </c>
      <c r="DT11" s="205">
        <v>111.52669684208828</v>
      </c>
      <c r="DU11" s="205">
        <v>3.328549646886374</v>
      </c>
      <c r="DV11" s="205">
        <v>395.3803883129674</v>
      </c>
      <c r="DW11" s="205">
        <v>25.377505113674484</v>
      </c>
      <c r="DX11" s="205">
        <v>6.0966028213923442</v>
      </c>
      <c r="DY11" s="205">
        <v>396.32452806808794</v>
      </c>
      <c r="DZ11" s="205">
        <v>63.631561077020471</v>
      </c>
      <c r="EA11" s="205">
        <v>74.609014280666656</v>
      </c>
      <c r="EB11" s="205">
        <v>6120.1466285731349</v>
      </c>
      <c r="EC11" s="205">
        <v>6046.3178904326405</v>
      </c>
      <c r="ED11" s="207">
        <v>1907</v>
      </c>
      <c r="EE11" s="186" t="s">
        <v>21</v>
      </c>
      <c r="EF11" s="228">
        <v>1</v>
      </c>
      <c r="EG11" s="205">
        <v>199.5286073161304</v>
      </c>
      <c r="EH11" s="206">
        <v>121.1297243911053</v>
      </c>
      <c r="EI11" s="205">
        <v>29.099023779025806</v>
      </c>
      <c r="EJ11" s="205">
        <v>3381.0819839593264</v>
      </c>
      <c r="EK11" s="205">
        <v>1821.4715713549456</v>
      </c>
      <c r="EL11" s="205">
        <v>16.141461072545081</v>
      </c>
      <c r="EM11" s="205">
        <v>151.05693972848451</v>
      </c>
      <c r="EN11" s="205">
        <v>2.3274512884355341</v>
      </c>
      <c r="EO11" s="205">
        <v>410.4820528538221</v>
      </c>
      <c r="EP11" s="205">
        <v>7.7971649625932082</v>
      </c>
      <c r="EQ11" s="205">
        <v>6.5090096317431883</v>
      </c>
      <c r="ER11" s="205">
        <v>411.089290105668</v>
      </c>
      <c r="ES11" s="205">
        <v>67.115129811388243</v>
      </c>
      <c r="ET11" s="205">
        <v>83.20485348560446</v>
      </c>
      <c r="EU11" s="205">
        <v>6586.9045393497126</v>
      </c>
      <c r="EV11" s="205">
        <v>6508.5056564246879</v>
      </c>
      <c r="EW11" s="207">
        <v>1787</v>
      </c>
      <c r="EX11" s="186" t="s">
        <v>21</v>
      </c>
      <c r="EY11" s="228">
        <v>1</v>
      </c>
      <c r="EZ11" s="205">
        <v>200.75713944120653</v>
      </c>
      <c r="FA11" s="206">
        <v>119.91165705588782</v>
      </c>
      <c r="FB11" s="205">
        <v>27.931711824161464</v>
      </c>
      <c r="FC11" s="205">
        <v>3449.4352974463391</v>
      </c>
      <c r="FD11" s="205">
        <v>1885.6945948741131</v>
      </c>
      <c r="FE11" s="205">
        <v>1.1473058082705523</v>
      </c>
      <c r="FF11" s="205">
        <v>186.5207170402316</v>
      </c>
      <c r="FG11" s="205">
        <v>0.77498015470408865</v>
      </c>
      <c r="FH11" s="205">
        <v>376.28113543433125</v>
      </c>
      <c r="FI11" s="205">
        <v>28.192488085550938</v>
      </c>
      <c r="FJ11" s="205">
        <v>1.3252230559799809</v>
      </c>
      <c r="FK11" s="205">
        <v>320.01745864257862</v>
      </c>
      <c r="FL11" s="205">
        <v>73.433355370286634</v>
      </c>
      <c r="FM11" s="205">
        <v>124.92233386089862</v>
      </c>
      <c r="FN11" s="205">
        <v>6676.4337410386524</v>
      </c>
      <c r="FO11" s="205">
        <v>6595.5882586533335</v>
      </c>
      <c r="FP11" s="207">
        <v>1665</v>
      </c>
      <c r="FQ11" s="186" t="s">
        <v>21</v>
      </c>
      <c r="FR11" s="228">
        <v>1</v>
      </c>
      <c r="FS11" s="205">
        <v>195.04728989871631</v>
      </c>
      <c r="FT11" s="206">
        <v>112.14431596559601</v>
      </c>
      <c r="FU11" s="205">
        <v>32.714816116768318</v>
      </c>
      <c r="FV11" s="205">
        <v>3287.6972427874598</v>
      </c>
      <c r="FW11" s="205">
        <v>2033.7140118132768</v>
      </c>
      <c r="FX11" s="205">
        <v>3.7670163892277864</v>
      </c>
      <c r="FY11" s="205">
        <v>151.3694318594417</v>
      </c>
      <c r="FZ11" s="205">
        <v>1.0302011272716578</v>
      </c>
      <c r="GA11" s="205">
        <v>378.62080267523982</v>
      </c>
      <c r="GB11" s="205">
        <v>34.803021498935486</v>
      </c>
      <c r="GC11" s="205">
        <v>1.2184650919492961</v>
      </c>
      <c r="GD11" s="205">
        <v>305.50593744305621</v>
      </c>
      <c r="GE11" s="205">
        <v>81.119241589464949</v>
      </c>
      <c r="GF11" s="205">
        <v>103.31546418822143</v>
      </c>
      <c r="GG11" s="205">
        <v>6609.9229424790301</v>
      </c>
      <c r="GH11" s="205">
        <v>6527.0199685459093</v>
      </c>
      <c r="GI11" s="207">
        <v>1778</v>
      </c>
      <c r="GJ11" s="6" t="s">
        <v>21</v>
      </c>
      <c r="GK11" s="17">
        <v>1</v>
      </c>
      <c r="GL11" s="69">
        <v>179.976156392908</v>
      </c>
      <c r="GM11" s="69">
        <v>3038.3420245931625</v>
      </c>
      <c r="GN11" s="69">
        <v>1711.0575190194677</v>
      </c>
      <c r="GO11" s="69">
        <v>222.33165578837699</v>
      </c>
      <c r="GP11" s="69">
        <v>352.06436770241481</v>
      </c>
      <c r="GQ11" s="69">
        <v>578.49923553830263</v>
      </c>
      <c r="GR11" s="69">
        <v>6082.2709590346331</v>
      </c>
      <c r="GS11" s="70"/>
      <c r="GU11" s="6" t="s">
        <v>21</v>
      </c>
      <c r="GV11" s="17">
        <v>1</v>
      </c>
      <c r="GW11" s="69">
        <v>176.2982752725068</v>
      </c>
      <c r="GX11" s="69">
        <v>3459.8479398910977</v>
      </c>
      <c r="GY11" s="69">
        <v>1900.9123200957672</v>
      </c>
      <c r="GZ11" s="69">
        <v>164.53363131063082</v>
      </c>
      <c r="HA11" s="69">
        <v>339.88352523515977</v>
      </c>
      <c r="HB11" s="69">
        <v>827.1547332202523</v>
      </c>
      <c r="HC11" s="69">
        <v>6868.6304250254134</v>
      </c>
      <c r="HD11" s="70">
        <v>1736</v>
      </c>
      <c r="HF11" s="81" t="s">
        <v>21</v>
      </c>
      <c r="HG11" s="17">
        <v>1</v>
      </c>
      <c r="HH11" s="91">
        <v>180.86389827391372</v>
      </c>
      <c r="HI11" s="91">
        <v>3077.7817094124543</v>
      </c>
      <c r="HJ11" s="91">
        <v>1744.9568234171225</v>
      </c>
      <c r="HK11" s="91">
        <v>167.15063203040222</v>
      </c>
      <c r="HL11" s="91">
        <v>370.1430754733538</v>
      </c>
      <c r="HM11" s="91">
        <v>659.94456583019792</v>
      </c>
      <c r="HN11" s="91">
        <v>6200.8407044374435</v>
      </c>
      <c r="HO11" s="92">
        <v>1849</v>
      </c>
      <c r="HQ11" s="81" t="s">
        <v>21</v>
      </c>
      <c r="HR11" s="17">
        <v>1</v>
      </c>
      <c r="HS11" s="91">
        <v>180.98969364840107</v>
      </c>
      <c r="HT11" s="91">
        <v>3008.4769716398969</v>
      </c>
      <c r="HU11" s="91">
        <v>1788.2968686693343</v>
      </c>
      <c r="HV11" s="91">
        <v>169.2064232677881</v>
      </c>
      <c r="HW11" s="91">
        <v>398.70893795985126</v>
      </c>
      <c r="HX11" s="91">
        <v>566.03921136084512</v>
      </c>
      <c r="HY11" s="91">
        <v>6111.7181065461182</v>
      </c>
      <c r="HZ11" s="92">
        <v>1907</v>
      </c>
      <c r="IB11" s="6" t="s">
        <v>21</v>
      </c>
      <c r="IC11" s="17">
        <v>1</v>
      </c>
      <c r="ID11" s="69">
        <v>191.11314814115065</v>
      </c>
      <c r="IE11" s="69">
        <v>3381.0819839593264</v>
      </c>
      <c r="IF11" s="69">
        <v>1821.4715713549456</v>
      </c>
      <c r="IG11" s="69">
        <v>196.29742458005546</v>
      </c>
      <c r="IH11" s="69">
        <v>412.80950414225515</v>
      </c>
      <c r="II11" s="69">
        <v>575.7154479969962</v>
      </c>
      <c r="IJ11" s="69">
        <v>6578.4890801747297</v>
      </c>
      <c r="IK11" s="70">
        <v>1787</v>
      </c>
      <c r="IM11" s="81" t="s">
        <v>21</v>
      </c>
      <c r="IN11" s="17">
        <v>1</v>
      </c>
      <c r="IO11" s="91">
        <v>192.25690620522963</v>
      </c>
      <c r="IP11" s="91">
        <v>3449.4352974463391</v>
      </c>
      <c r="IQ11" s="91">
        <v>1885.6945948741131</v>
      </c>
      <c r="IR11" s="91">
        <v>215.59973467266363</v>
      </c>
      <c r="IS11" s="91">
        <v>377.0561155890345</v>
      </c>
      <c r="IT11" s="91">
        <v>547.89085901529438</v>
      </c>
      <c r="IU11" s="91">
        <v>6667.9335078026752</v>
      </c>
      <c r="IV11" s="92">
        <v>1665</v>
      </c>
      <c r="IX11" s="6" t="s">
        <v>21</v>
      </c>
      <c r="IY11" s="17">
        <v>1</v>
      </c>
      <c r="IZ11" s="69">
        <v>186.32169186215094</v>
      </c>
      <c r="JA11" s="69">
        <v>3287.6972427874598</v>
      </c>
      <c r="JB11" s="69">
        <v>2033.7116831180492</v>
      </c>
      <c r="JC11" s="69">
        <v>187.85126436543794</v>
      </c>
      <c r="JD11" s="69">
        <v>379.65100380251113</v>
      </c>
      <c r="JE11" s="69">
        <v>525.96212981162819</v>
      </c>
      <c r="JF11" s="69">
        <v>6601.1950157472374</v>
      </c>
      <c r="JG11" s="70">
        <v>1778</v>
      </c>
    </row>
    <row r="12" spans="1:267">
      <c r="A12" s="186" t="s">
        <v>22</v>
      </c>
      <c r="B12" s="186">
        <v>2</v>
      </c>
      <c r="C12" s="273">
        <v>197.15256410531899</v>
      </c>
      <c r="D12" s="273">
        <v>100.982138105502</v>
      </c>
      <c r="E12" s="273">
        <v>55.076327870763102</v>
      </c>
      <c r="F12" s="273">
        <v>3114.7788940502001</v>
      </c>
      <c r="G12" s="273">
        <v>1679.1095804515001</v>
      </c>
      <c r="H12" s="273">
        <v>10.0290218304538</v>
      </c>
      <c r="I12" s="273">
        <v>86.275043055442197</v>
      </c>
      <c r="J12" s="273">
        <v>0.374735241258428</v>
      </c>
      <c r="K12" s="273">
        <v>226.037925084455</v>
      </c>
      <c r="L12" s="273">
        <v>48.183002377241799</v>
      </c>
      <c r="M12" s="273">
        <v>3.58275080229628</v>
      </c>
      <c r="N12" s="273">
        <v>469.44418630671299</v>
      </c>
      <c r="O12" s="273">
        <v>79.122453875512093</v>
      </c>
      <c r="P12" s="273">
        <v>37.745343816826399</v>
      </c>
      <c r="Q12" s="273">
        <v>6006.9118288679801</v>
      </c>
      <c r="R12" s="273">
        <v>5910.7414028681596</v>
      </c>
      <c r="S12" s="273">
        <v>3733</v>
      </c>
      <c r="U12" s="186" t="s">
        <v>22</v>
      </c>
      <c r="V12" s="228">
        <v>2</v>
      </c>
      <c r="W12" s="273">
        <v>194.96471019986595</v>
      </c>
      <c r="X12" s="273">
        <v>97.145628707006793</v>
      </c>
      <c r="Y12" s="273">
        <v>51.522881183344097</v>
      </c>
      <c r="Z12" s="273">
        <v>3229.9813703452392</v>
      </c>
      <c r="AA12" s="273">
        <v>1686.4510102246293</v>
      </c>
      <c r="AB12" s="273">
        <v>22.407619734785325</v>
      </c>
      <c r="AC12" s="273">
        <v>116.46918501429616</v>
      </c>
      <c r="AD12" s="273">
        <v>0.32960651312808087</v>
      </c>
      <c r="AE12" s="273">
        <v>270.07151470094846</v>
      </c>
      <c r="AF12" s="273">
        <v>24.865157492992726</v>
      </c>
      <c r="AG12" s="273">
        <v>3.061117593591653</v>
      </c>
      <c r="AH12" s="273">
        <v>491.44284976579172</v>
      </c>
      <c r="AI12" s="273">
        <v>78.953404653188414</v>
      </c>
      <c r="AJ12" s="273">
        <v>41.112095608134581</v>
      </c>
      <c r="AK12" s="273">
        <v>6211.6325230299362</v>
      </c>
      <c r="AL12" s="273">
        <v>6113.813441537076</v>
      </c>
      <c r="AM12" s="273">
        <v>3837</v>
      </c>
      <c r="AN12" s="186" t="s">
        <v>22</v>
      </c>
      <c r="AO12" s="228">
        <v>2</v>
      </c>
      <c r="AP12" s="205">
        <v>191.53484029375804</v>
      </c>
      <c r="AQ12" s="206">
        <v>101.37581985168015</v>
      </c>
      <c r="AR12" s="205">
        <v>47.727269131845127</v>
      </c>
      <c r="AS12" s="205">
        <v>3171.9743022839834</v>
      </c>
      <c r="AT12" s="205">
        <v>1704.9826058365138</v>
      </c>
      <c r="AU12" s="205">
        <v>18.875514647200859</v>
      </c>
      <c r="AV12" s="205">
        <v>122.46264158079534</v>
      </c>
      <c r="AW12" s="205">
        <v>0.95434712950427492</v>
      </c>
      <c r="AX12" s="205">
        <v>276.55614562352105</v>
      </c>
      <c r="AY12" s="205">
        <v>30.478938375443896</v>
      </c>
      <c r="AZ12" s="205">
        <v>4.0121461311158306</v>
      </c>
      <c r="BA12" s="205">
        <v>517.80404514679083</v>
      </c>
      <c r="BB12" s="205">
        <v>72.957206905423845</v>
      </c>
      <c r="BC12" s="205">
        <v>48.03743438182665</v>
      </c>
      <c r="BD12" s="205">
        <v>6208.3574374677228</v>
      </c>
      <c r="BE12" s="205">
        <v>6118.1984170256455</v>
      </c>
      <c r="BF12" s="207">
        <v>4024</v>
      </c>
      <c r="BG12" s="186" t="s">
        <v>22</v>
      </c>
      <c r="BH12" s="228">
        <v>2</v>
      </c>
      <c r="BI12" s="205">
        <v>184.38497328036996</v>
      </c>
      <c r="BJ12" s="206">
        <v>99.561437304518492</v>
      </c>
      <c r="BK12" s="205">
        <v>44.045048094545464</v>
      </c>
      <c r="BL12" s="205">
        <v>3154.5002272093575</v>
      </c>
      <c r="BM12" s="205">
        <v>1788.5553102401752</v>
      </c>
      <c r="BN12" s="205">
        <v>17.991866964925165</v>
      </c>
      <c r="BO12" s="205">
        <v>113.89854068528531</v>
      </c>
      <c r="BP12" s="205">
        <v>1.4577386293710968</v>
      </c>
      <c r="BQ12" s="205">
        <v>252.99607362476974</v>
      </c>
      <c r="BR12" s="205">
        <v>35.166221408753096</v>
      </c>
      <c r="BS12" s="205">
        <v>5.1001643501335039</v>
      </c>
      <c r="BT12" s="205">
        <v>566.58930610355435</v>
      </c>
      <c r="BU12" s="205">
        <v>70.014631125164314</v>
      </c>
      <c r="BV12" s="205">
        <v>35.045362306338006</v>
      </c>
      <c r="BW12" s="205">
        <v>6269.7454640227415</v>
      </c>
      <c r="BX12" s="205">
        <v>6184.9219280468897</v>
      </c>
      <c r="BY12" s="207">
        <v>4197</v>
      </c>
      <c r="BZ12" s="186" t="s">
        <v>22</v>
      </c>
      <c r="CA12" s="228">
        <v>2</v>
      </c>
      <c r="CB12" s="205">
        <v>176.43743951235967</v>
      </c>
      <c r="CC12" s="206">
        <v>99.635361983447723</v>
      </c>
      <c r="CD12" s="205">
        <v>42.197838372652868</v>
      </c>
      <c r="CE12" s="205">
        <v>3127.7490464505718</v>
      </c>
      <c r="CF12" s="205">
        <v>1660.3717572181554</v>
      </c>
      <c r="CG12" s="205">
        <v>27.948311965182285</v>
      </c>
      <c r="CH12" s="205">
        <v>98.28891454984263</v>
      </c>
      <c r="CI12" s="205">
        <v>0.96964888978648223</v>
      </c>
      <c r="CJ12" s="205">
        <v>266.63024227356169</v>
      </c>
      <c r="CK12" s="205">
        <v>34.666489190481947</v>
      </c>
      <c r="CL12" s="205">
        <v>3.6010506971644385</v>
      </c>
      <c r="CM12" s="205">
        <v>484.86344013804217</v>
      </c>
      <c r="CN12" s="205">
        <v>62.706411158687331</v>
      </c>
      <c r="CO12" s="205">
        <v>32.210236299300568</v>
      </c>
      <c r="CP12" s="205">
        <v>6018.6408267157894</v>
      </c>
      <c r="CQ12" s="205">
        <v>5941.8387491868771</v>
      </c>
      <c r="CR12" s="207">
        <v>4459</v>
      </c>
      <c r="CS12" s="186" t="s">
        <v>22</v>
      </c>
      <c r="CT12" s="228">
        <v>2</v>
      </c>
      <c r="CU12" s="205">
        <v>175.28428849089661</v>
      </c>
      <c r="CV12" s="206">
        <v>104.4683203350118</v>
      </c>
      <c r="CW12" s="205">
        <v>35.484651579500799</v>
      </c>
      <c r="CX12" s="205">
        <v>3072.8648771596568</v>
      </c>
      <c r="CY12" s="205">
        <v>1642.8288565567368</v>
      </c>
      <c r="CZ12" s="205">
        <v>23.391730563888498</v>
      </c>
      <c r="DA12" s="205">
        <v>95.824146760777779</v>
      </c>
      <c r="DB12" s="205">
        <v>0.37211849860454749</v>
      </c>
      <c r="DC12" s="205">
        <v>271.71256681223667</v>
      </c>
      <c r="DD12" s="205">
        <v>55.388971184355142</v>
      </c>
      <c r="DE12" s="205">
        <v>3.1220639762180582</v>
      </c>
      <c r="DF12" s="205">
        <v>392.08329124619956</v>
      </c>
      <c r="DG12" s="205">
        <v>65.499931425051997</v>
      </c>
      <c r="DH12" s="205">
        <v>47.178422954582778</v>
      </c>
      <c r="DI12" s="205">
        <v>5881.0359172087055</v>
      </c>
      <c r="DJ12" s="205">
        <v>5810.219949052821</v>
      </c>
      <c r="DK12" s="207">
        <v>4422</v>
      </c>
      <c r="DL12" s="186" t="s">
        <v>22</v>
      </c>
      <c r="DM12" s="228">
        <v>2</v>
      </c>
      <c r="DN12" s="205">
        <v>188.44814499329462</v>
      </c>
      <c r="DO12" s="206">
        <v>110.81352210624055</v>
      </c>
      <c r="DP12" s="205">
        <v>39.132289067227724</v>
      </c>
      <c r="DQ12" s="205">
        <v>2947.5102856290159</v>
      </c>
      <c r="DR12" s="205">
        <v>1696.8721758153004</v>
      </c>
      <c r="DS12" s="205">
        <v>19.750688570847526</v>
      </c>
      <c r="DT12" s="205">
        <v>94.012672339363988</v>
      </c>
      <c r="DU12" s="205">
        <v>0.32498561509352114</v>
      </c>
      <c r="DV12" s="205">
        <v>283.27876837496723</v>
      </c>
      <c r="DW12" s="205">
        <v>57.221067491147522</v>
      </c>
      <c r="DX12" s="205">
        <v>4.4704906533075022</v>
      </c>
      <c r="DY12" s="205">
        <v>457.99742953619261</v>
      </c>
      <c r="DZ12" s="205">
        <v>68.330516056816393</v>
      </c>
      <c r="EA12" s="205">
        <v>43.76273351033791</v>
      </c>
      <c r="EB12" s="205">
        <v>5901.1122476529126</v>
      </c>
      <c r="EC12" s="205">
        <v>5823.4776247658592</v>
      </c>
      <c r="ED12" s="207">
        <v>4320</v>
      </c>
      <c r="EE12" s="186" t="s">
        <v>22</v>
      </c>
      <c r="EF12" s="228">
        <v>2</v>
      </c>
      <c r="EG12" s="205">
        <v>203.23068418811795</v>
      </c>
      <c r="EH12" s="206">
        <v>117.91718822497248</v>
      </c>
      <c r="EI12" s="205">
        <v>45.181691313415698</v>
      </c>
      <c r="EJ12" s="205">
        <v>2952.9670276676902</v>
      </c>
      <c r="EK12" s="205">
        <v>1705.5205226784544</v>
      </c>
      <c r="EL12" s="205">
        <v>22.760142315195566</v>
      </c>
      <c r="EM12" s="205">
        <v>77.526867915936478</v>
      </c>
      <c r="EN12" s="205">
        <v>0.35306652761136625</v>
      </c>
      <c r="EO12" s="205">
        <v>277.08231670471645</v>
      </c>
      <c r="EP12" s="205">
        <v>33.79155871428523</v>
      </c>
      <c r="EQ12" s="205">
        <v>3.0276665266166241</v>
      </c>
      <c r="ER12" s="205">
        <v>392.24790582837306</v>
      </c>
      <c r="ES12" s="205">
        <v>64.594747934781367</v>
      </c>
      <c r="ET12" s="205">
        <v>27.34473374043889</v>
      </c>
      <c r="EU12" s="205">
        <v>5805.6289320556334</v>
      </c>
      <c r="EV12" s="205">
        <v>5720.3154360924873</v>
      </c>
      <c r="EW12" s="207">
        <v>4484</v>
      </c>
      <c r="EX12" s="186" t="s">
        <v>22</v>
      </c>
      <c r="EY12" s="228">
        <v>2</v>
      </c>
      <c r="EZ12" s="205">
        <v>201.3733744789798</v>
      </c>
      <c r="FA12" s="206">
        <v>117.17719966571769</v>
      </c>
      <c r="FB12" s="205">
        <v>36.863803709180893</v>
      </c>
      <c r="FC12" s="205">
        <v>3055.654335344173</v>
      </c>
      <c r="FD12" s="205">
        <v>1676.5832842899722</v>
      </c>
      <c r="FE12" s="205">
        <v>20.551905262343197</v>
      </c>
      <c r="FF12" s="205">
        <v>138.48701929077404</v>
      </c>
      <c r="FG12" s="205">
        <v>0.7587430645411386</v>
      </c>
      <c r="FH12" s="205">
        <v>288.29409372292685</v>
      </c>
      <c r="FI12" s="205">
        <v>47.417238894298364</v>
      </c>
      <c r="FJ12" s="205">
        <v>3.3656074713666979</v>
      </c>
      <c r="FK12" s="205">
        <v>339.39712862903963</v>
      </c>
      <c r="FL12" s="205">
        <v>69.462907670241876</v>
      </c>
      <c r="FM12" s="205">
        <v>53.811207681717633</v>
      </c>
      <c r="FN12" s="205">
        <v>5932.0206495095545</v>
      </c>
      <c r="FO12" s="205">
        <v>5847.8244746962928</v>
      </c>
      <c r="FP12" s="207">
        <v>4556</v>
      </c>
      <c r="FQ12" s="186" t="s">
        <v>22</v>
      </c>
      <c r="FR12" s="228">
        <v>2</v>
      </c>
      <c r="FS12" s="205">
        <v>201.57783018310136</v>
      </c>
      <c r="FT12" s="206">
        <v>114.60897204546903</v>
      </c>
      <c r="FU12" s="205">
        <v>31.051525089044834</v>
      </c>
      <c r="FV12" s="205">
        <v>2993.8840701942249</v>
      </c>
      <c r="FW12" s="205">
        <v>1709.4517955914864</v>
      </c>
      <c r="FX12" s="205">
        <v>30.070444451472632</v>
      </c>
      <c r="FY12" s="205">
        <v>188.89733236224686</v>
      </c>
      <c r="FZ12" s="205">
        <v>0.69014678420468067</v>
      </c>
      <c r="GA12" s="205">
        <v>286.51727991640894</v>
      </c>
      <c r="GB12" s="205">
        <v>41.913656444526389</v>
      </c>
      <c r="GC12" s="205">
        <v>3.7351277180943461</v>
      </c>
      <c r="GD12" s="205">
        <v>348.74722774915944</v>
      </c>
      <c r="GE12" s="205">
        <v>61.377477509710495</v>
      </c>
      <c r="GF12" s="205">
        <v>72.429898045975293</v>
      </c>
      <c r="GG12" s="205">
        <v>5970.3438120396568</v>
      </c>
      <c r="GH12" s="205">
        <v>5883.3749539020237</v>
      </c>
      <c r="GI12" s="207">
        <v>4611</v>
      </c>
      <c r="GJ12" s="6" t="s">
        <v>22</v>
      </c>
      <c r="GK12" s="17">
        <v>2</v>
      </c>
      <c r="GL12" s="69">
        <v>180.36210896317908</v>
      </c>
      <c r="GM12" s="69">
        <v>3154.5967886801814</v>
      </c>
      <c r="GN12" s="69">
        <v>1788.6102360010796</v>
      </c>
      <c r="GO12" s="69">
        <v>175.94085864659604</v>
      </c>
      <c r="GP12" s="69">
        <v>254.46061897229134</v>
      </c>
      <c r="GQ12" s="69">
        <v>711.93754791708409</v>
      </c>
      <c r="GR12" s="69">
        <v>6265.9081591804115</v>
      </c>
      <c r="GS12" s="70"/>
      <c r="GU12" s="6" t="s">
        <v>22</v>
      </c>
      <c r="GV12" s="17">
        <v>2</v>
      </c>
      <c r="GW12" s="69">
        <v>168.77414812187109</v>
      </c>
      <c r="GX12" s="69">
        <v>3127.8426644266056</v>
      </c>
      <c r="GY12" s="69">
        <v>1660.4216163921606</v>
      </c>
      <c r="GZ12" s="69">
        <v>168.4401228111048</v>
      </c>
      <c r="HA12" s="69">
        <v>267.60694178017201</v>
      </c>
      <c r="HB12" s="69">
        <v>618.06618678768064</v>
      </c>
      <c r="HC12" s="69">
        <v>6011.1516803195946</v>
      </c>
      <c r="HD12" s="70">
        <v>4459</v>
      </c>
      <c r="HF12" s="81" t="s">
        <v>22</v>
      </c>
      <c r="HG12" s="17">
        <v>2</v>
      </c>
      <c r="HH12" s="91">
        <v>168.37829664264683</v>
      </c>
      <c r="HI12" s="91">
        <v>3072.8648771596568</v>
      </c>
      <c r="HJ12" s="91">
        <v>1642.8288565567368</v>
      </c>
      <c r="HK12" s="91">
        <v>154.7005289041667</v>
      </c>
      <c r="HL12" s="91">
        <v>272.08353326400191</v>
      </c>
      <c r="HM12" s="91">
        <v>563.27268078640839</v>
      </c>
      <c r="HN12" s="91">
        <v>5874.128773313616</v>
      </c>
      <c r="HO12" s="92">
        <v>4422</v>
      </c>
      <c r="HQ12" s="81" t="s">
        <v>22</v>
      </c>
      <c r="HR12" s="17">
        <v>2</v>
      </c>
      <c r="HS12" s="91">
        <v>180.6386890792713</v>
      </c>
      <c r="HT12" s="91">
        <v>2947.5086088127682</v>
      </c>
      <c r="HU12" s="91">
        <v>1696.8713374071822</v>
      </c>
      <c r="HV12" s="91">
        <v>152.8956499774383</v>
      </c>
      <c r="HW12" s="91">
        <v>283.5993402343625</v>
      </c>
      <c r="HX12" s="91">
        <v>631.78223724780287</v>
      </c>
      <c r="HY12" s="91">
        <v>5893.295862758825</v>
      </c>
      <c r="HZ12" s="92">
        <v>4320</v>
      </c>
      <c r="IB12" s="6" t="s">
        <v>22</v>
      </c>
      <c r="IC12" s="17">
        <v>2</v>
      </c>
      <c r="ID12" s="69">
        <v>193.90971305816979</v>
      </c>
      <c r="IE12" s="69">
        <v>2952.9646223379523</v>
      </c>
      <c r="IF12" s="69">
        <v>1705.5196736905566</v>
      </c>
      <c r="IG12" s="69">
        <v>145.4687015445474</v>
      </c>
      <c r="IH12" s="69">
        <v>277.43206676621236</v>
      </c>
      <c r="II12" s="69">
        <v>521.00661274449544</v>
      </c>
      <c r="IJ12" s="69">
        <v>5796.3013901419326</v>
      </c>
      <c r="IK12" s="70">
        <v>4484</v>
      </c>
      <c r="IM12" s="81" t="s">
        <v>22</v>
      </c>
      <c r="IN12" s="17">
        <v>2</v>
      </c>
      <c r="IO12" s="91">
        <v>192.33642574890249</v>
      </c>
      <c r="IP12" s="91">
        <v>3055.6536223846688</v>
      </c>
      <c r="IQ12" s="91">
        <v>1676.5832842899722</v>
      </c>
      <c r="IR12" s="91">
        <v>195.90272826229835</v>
      </c>
      <c r="IS12" s="91">
        <v>289.05283678746798</v>
      </c>
      <c r="IT12" s="91">
        <v>513.45409034666443</v>
      </c>
      <c r="IU12" s="91">
        <v>5922.9829878199753</v>
      </c>
      <c r="IV12" s="92">
        <v>4556</v>
      </c>
      <c r="IX12" s="6" t="s">
        <v>22</v>
      </c>
      <c r="IY12" s="17">
        <v>2</v>
      </c>
      <c r="IZ12" s="69">
        <v>192.59492398409682</v>
      </c>
      <c r="JA12" s="69">
        <v>2993.8840701942249</v>
      </c>
      <c r="JB12" s="69">
        <v>1709.4517955914864</v>
      </c>
      <c r="JC12" s="69">
        <v>250.019301902764</v>
      </c>
      <c r="JD12" s="69">
        <v>287.20742670061378</v>
      </c>
      <c r="JE12" s="69">
        <v>528.20338746746677</v>
      </c>
      <c r="JF12" s="69">
        <v>5961.3609058406528</v>
      </c>
      <c r="JG12" s="70">
        <v>4611</v>
      </c>
    </row>
    <row r="13" spans="1:267">
      <c r="A13" s="186" t="s">
        <v>23</v>
      </c>
      <c r="B13" s="186">
        <v>3</v>
      </c>
      <c r="C13" s="273">
        <v>207.18587799031201</v>
      </c>
      <c r="D13" s="273">
        <v>107.215987953042</v>
      </c>
      <c r="E13" s="273">
        <v>51.169138272371399</v>
      </c>
      <c r="F13" s="273">
        <v>3218.21693840637</v>
      </c>
      <c r="G13" s="273">
        <v>1753.82077585868</v>
      </c>
      <c r="H13" s="273">
        <v>21.1900862505323</v>
      </c>
      <c r="I13" s="273">
        <v>82.562673765426794</v>
      </c>
      <c r="J13" s="273">
        <v>1.05214762494991</v>
      </c>
      <c r="K13" s="273">
        <v>246.049107384179</v>
      </c>
      <c r="L13" s="273">
        <v>51.7922796658615</v>
      </c>
      <c r="M13" s="273">
        <v>5.5136239144791404</v>
      </c>
      <c r="N13" s="273">
        <v>375.90427061916199</v>
      </c>
      <c r="O13" s="273">
        <v>52.749726677550498</v>
      </c>
      <c r="P13" s="273">
        <v>6.6732928591635696</v>
      </c>
      <c r="Q13" s="273">
        <v>6073.8799392890396</v>
      </c>
      <c r="R13" s="273">
        <v>5973.91004925177</v>
      </c>
      <c r="S13" s="273">
        <v>2951</v>
      </c>
      <c r="U13" s="186" t="s">
        <v>23</v>
      </c>
      <c r="V13" s="228">
        <v>3</v>
      </c>
      <c r="W13" s="273">
        <v>210.51583281607356</v>
      </c>
      <c r="X13" s="273">
        <v>104.64365118986042</v>
      </c>
      <c r="Y13" s="273">
        <v>51.906925503784784</v>
      </c>
      <c r="Z13" s="273">
        <v>3410.552583953423</v>
      </c>
      <c r="AA13" s="273">
        <v>1873.0928790631808</v>
      </c>
      <c r="AB13" s="273">
        <v>35.161879530177806</v>
      </c>
      <c r="AC13" s="273">
        <v>66.357552272977955</v>
      </c>
      <c r="AD13" s="273">
        <v>2.9653269671887217</v>
      </c>
      <c r="AE13" s="273">
        <v>262.40492664365303</v>
      </c>
      <c r="AF13" s="273">
        <v>49.435656521263333</v>
      </c>
      <c r="AG13" s="273">
        <v>6.9914728080763107</v>
      </c>
      <c r="AH13" s="273">
        <v>444.13016555208822</v>
      </c>
      <c r="AI13" s="273">
        <v>46.509327778113203</v>
      </c>
      <c r="AJ13" s="273">
        <v>7.5189328333590719</v>
      </c>
      <c r="AK13" s="273">
        <v>6467.5434622433595</v>
      </c>
      <c r="AL13" s="273">
        <v>6361.6712806171454</v>
      </c>
      <c r="AM13" s="273">
        <v>2885</v>
      </c>
      <c r="AN13" s="186" t="s">
        <v>23</v>
      </c>
      <c r="AO13" s="228">
        <v>3</v>
      </c>
      <c r="AP13" s="205">
        <v>196.15672742323568</v>
      </c>
      <c r="AQ13" s="206">
        <v>99.094382310060965</v>
      </c>
      <c r="AR13" s="205">
        <v>57.505642179666985</v>
      </c>
      <c r="AS13" s="205">
        <v>3452.6447781839302</v>
      </c>
      <c r="AT13" s="205">
        <v>1993.1923965896126</v>
      </c>
      <c r="AU13" s="205">
        <v>34.194355350120617</v>
      </c>
      <c r="AV13" s="205">
        <v>90.626039881282892</v>
      </c>
      <c r="AW13" s="205">
        <v>2.0190045852840677</v>
      </c>
      <c r="AX13" s="205">
        <v>253.86859973105592</v>
      </c>
      <c r="AY13" s="205">
        <v>84.896411852846228</v>
      </c>
      <c r="AZ13" s="205">
        <v>5.9153322958784154</v>
      </c>
      <c r="BA13" s="205">
        <v>427.36978024779205</v>
      </c>
      <c r="BB13" s="205">
        <v>58.242729796709931</v>
      </c>
      <c r="BC13" s="205">
        <v>8.5822988734111476</v>
      </c>
      <c r="BD13" s="205">
        <v>6665.214096990826</v>
      </c>
      <c r="BE13" s="205">
        <v>6568.1517518776518</v>
      </c>
      <c r="BF13" s="207">
        <v>2833</v>
      </c>
      <c r="BG13" s="186" t="s">
        <v>23</v>
      </c>
      <c r="BH13" s="228">
        <v>3</v>
      </c>
      <c r="BI13" s="205">
        <v>192.01619538371551</v>
      </c>
      <c r="BJ13" s="206">
        <v>107.61999226345634</v>
      </c>
      <c r="BK13" s="205">
        <v>58.574093693416103</v>
      </c>
      <c r="BL13" s="205">
        <v>3373.225877014409</v>
      </c>
      <c r="BM13" s="205">
        <v>2025.3260554031424</v>
      </c>
      <c r="BN13" s="205">
        <v>18.213140143148117</v>
      </c>
      <c r="BO13" s="205">
        <v>129.76486307386338</v>
      </c>
      <c r="BP13" s="205">
        <v>0.44404021601389271</v>
      </c>
      <c r="BQ13" s="205">
        <v>264.75660526597716</v>
      </c>
      <c r="BR13" s="205">
        <v>91.731796127888146</v>
      </c>
      <c r="BS13" s="205">
        <v>11.630088707570749</v>
      </c>
      <c r="BT13" s="205">
        <v>404.86670412700431</v>
      </c>
      <c r="BU13" s="205">
        <v>57.395521859814984</v>
      </c>
      <c r="BV13" s="205">
        <v>10.452884210180956</v>
      </c>
      <c r="BW13" s="205">
        <v>6638.397865226143</v>
      </c>
      <c r="BX13" s="205">
        <v>6554.001662105884</v>
      </c>
      <c r="BY13" s="207">
        <v>2867</v>
      </c>
      <c r="BZ13" s="186" t="s">
        <v>23</v>
      </c>
      <c r="CA13" s="228">
        <v>3</v>
      </c>
      <c r="CB13" s="205">
        <v>188.68409857023221</v>
      </c>
      <c r="CC13" s="206">
        <v>113.6794600403441</v>
      </c>
      <c r="CD13" s="205">
        <v>56.575284659150654</v>
      </c>
      <c r="CE13" s="205">
        <v>3440.6885216203846</v>
      </c>
      <c r="CF13" s="205">
        <v>2003.0534463915726</v>
      </c>
      <c r="CG13" s="205">
        <v>12.825452781700486</v>
      </c>
      <c r="CH13" s="205">
        <v>138.49145690355445</v>
      </c>
      <c r="CI13" s="205">
        <v>0.50937186132638534</v>
      </c>
      <c r="CJ13" s="205">
        <v>265.14728328856171</v>
      </c>
      <c r="CK13" s="205">
        <v>39.407343595100365</v>
      </c>
      <c r="CL13" s="205">
        <v>8.7848678510320966</v>
      </c>
      <c r="CM13" s="205">
        <v>406.46455373396088</v>
      </c>
      <c r="CN13" s="205">
        <v>53.554443731468744</v>
      </c>
      <c r="CO13" s="205">
        <v>10.667303910071341</v>
      </c>
      <c r="CP13" s="205">
        <v>6624.8534288981164</v>
      </c>
      <c r="CQ13" s="205">
        <v>6549.8487903682289</v>
      </c>
      <c r="CR13" s="207">
        <v>3115</v>
      </c>
      <c r="CS13" s="186" t="s">
        <v>23</v>
      </c>
      <c r="CT13" s="228">
        <v>3</v>
      </c>
      <c r="CU13" s="205">
        <v>199.35171814138806</v>
      </c>
      <c r="CV13" s="206">
        <v>120.01067344507898</v>
      </c>
      <c r="CW13" s="205">
        <v>58.754686163941024</v>
      </c>
      <c r="CX13" s="205">
        <v>3341.0923278904429</v>
      </c>
      <c r="CY13" s="205">
        <v>1829.0451427032797</v>
      </c>
      <c r="CZ13" s="205">
        <v>14.691503934200769</v>
      </c>
      <c r="DA13" s="205">
        <v>120.46178936591748</v>
      </c>
      <c r="DB13" s="205">
        <v>1.5508282947666374</v>
      </c>
      <c r="DC13" s="205">
        <v>275.47367438571945</v>
      </c>
      <c r="DD13" s="205">
        <v>45.97593919016186</v>
      </c>
      <c r="DE13" s="205">
        <v>4.6632043946291368</v>
      </c>
      <c r="DF13" s="205">
        <v>554.27557925127314</v>
      </c>
      <c r="DG13" s="205">
        <v>64.843678264721291</v>
      </c>
      <c r="DH13" s="205">
        <v>8.1611695071899284</v>
      </c>
      <c r="DI13" s="205">
        <v>6518.341241487632</v>
      </c>
      <c r="DJ13" s="205">
        <v>6439.0001967913231</v>
      </c>
      <c r="DK13" s="207">
        <v>3266</v>
      </c>
      <c r="DL13" s="186" t="s">
        <v>23</v>
      </c>
      <c r="DM13" s="228">
        <v>3</v>
      </c>
      <c r="DN13" s="205">
        <v>199.84673870809655</v>
      </c>
      <c r="DO13" s="206">
        <v>121.20404353010754</v>
      </c>
      <c r="DP13" s="205">
        <v>43.198265143746617</v>
      </c>
      <c r="DQ13" s="205">
        <v>3436.9528247848402</v>
      </c>
      <c r="DR13" s="205">
        <v>1756.1549896497067</v>
      </c>
      <c r="DS13" s="205">
        <v>19.69936663526693</v>
      </c>
      <c r="DT13" s="205">
        <v>93.664163298087118</v>
      </c>
      <c r="DU13" s="205">
        <v>2.2328139270279221</v>
      </c>
      <c r="DV13" s="205">
        <v>278.60864713249453</v>
      </c>
      <c r="DW13" s="205">
        <v>100.55909160497278</v>
      </c>
      <c r="DX13" s="205">
        <v>9.280453688845677</v>
      </c>
      <c r="DY13" s="205">
        <v>632.48454516594552</v>
      </c>
      <c r="DZ13" s="205">
        <v>62.889888122802958</v>
      </c>
      <c r="EA13" s="205">
        <v>21.334134184976858</v>
      </c>
      <c r="EB13" s="205">
        <v>6656.9059220468107</v>
      </c>
      <c r="EC13" s="205">
        <v>6578.2632268688221</v>
      </c>
      <c r="ED13" s="207">
        <v>3157</v>
      </c>
      <c r="EE13" s="186" t="s">
        <v>23</v>
      </c>
      <c r="EF13" s="228">
        <v>3</v>
      </c>
      <c r="EG13" s="205">
        <v>192.14406360601851</v>
      </c>
      <c r="EH13" s="206">
        <v>113.36545750163943</v>
      </c>
      <c r="EI13" s="205">
        <v>37.346601990996433</v>
      </c>
      <c r="EJ13" s="205">
        <v>3562.6124162729197</v>
      </c>
      <c r="EK13" s="205">
        <v>2028.291890881819</v>
      </c>
      <c r="EL13" s="205">
        <v>17.059142634057746</v>
      </c>
      <c r="EM13" s="205">
        <v>105.36134413635754</v>
      </c>
      <c r="EN13" s="205">
        <v>1.3165028231239864</v>
      </c>
      <c r="EO13" s="205">
        <v>285.14771962886527</v>
      </c>
      <c r="EP13" s="205">
        <v>97.803761091669244</v>
      </c>
      <c r="EQ13" s="205">
        <v>9.6814029649491271</v>
      </c>
      <c r="ER13" s="205">
        <v>480.70345616715582</v>
      </c>
      <c r="ES13" s="205">
        <v>48.10522613588288</v>
      </c>
      <c r="ET13" s="205">
        <v>26.595101567087148</v>
      </c>
      <c r="EU13" s="205">
        <v>6892.1686299009034</v>
      </c>
      <c r="EV13" s="205">
        <v>6813.3900237965245</v>
      </c>
      <c r="EW13" s="207">
        <v>2958</v>
      </c>
      <c r="EX13" s="186" t="s">
        <v>23</v>
      </c>
      <c r="EY13" s="228">
        <v>3</v>
      </c>
      <c r="EZ13" s="205">
        <v>204.09513585366892</v>
      </c>
      <c r="FA13" s="206">
        <v>117.3924514386191</v>
      </c>
      <c r="FB13" s="205">
        <v>45.271642893845822</v>
      </c>
      <c r="FC13" s="205">
        <v>3376.3258459272133</v>
      </c>
      <c r="FD13" s="205">
        <v>2115.6601019382965</v>
      </c>
      <c r="FE13" s="205">
        <v>20.720969072528792</v>
      </c>
      <c r="FF13" s="205">
        <v>106.50305050891889</v>
      </c>
      <c r="FG13" s="205">
        <v>0.84987124831628547</v>
      </c>
      <c r="FH13" s="205">
        <v>294.96526873029376</v>
      </c>
      <c r="FI13" s="205">
        <v>75.286529848633407</v>
      </c>
      <c r="FJ13" s="205">
        <v>5.7759653676582889</v>
      </c>
      <c r="FK13" s="205">
        <v>463.57397425554853</v>
      </c>
      <c r="FL13" s="205">
        <v>51.598870575221568</v>
      </c>
      <c r="FM13" s="205">
        <v>20.540389843860837</v>
      </c>
      <c r="FN13" s="205">
        <v>6781.1676160640045</v>
      </c>
      <c r="FO13" s="205">
        <v>6694.4649316489549</v>
      </c>
      <c r="FP13" s="207">
        <v>2953</v>
      </c>
      <c r="FQ13" s="186" t="s">
        <v>23</v>
      </c>
      <c r="FR13" s="228">
        <v>3</v>
      </c>
      <c r="FS13" s="205">
        <v>203.07798576355188</v>
      </c>
      <c r="FT13" s="206">
        <v>114.87426944811162</v>
      </c>
      <c r="FU13" s="205">
        <v>42.10728013845857</v>
      </c>
      <c r="FV13" s="205">
        <v>3265.9434766505656</v>
      </c>
      <c r="FW13" s="205">
        <v>2111.7327119585193</v>
      </c>
      <c r="FX13" s="205">
        <v>24.892029018535876</v>
      </c>
      <c r="FY13" s="205">
        <v>136.2064901545902</v>
      </c>
      <c r="FZ13" s="205">
        <v>0.64500988469477349</v>
      </c>
      <c r="GA13" s="205">
        <v>310.50185142735648</v>
      </c>
      <c r="GB13" s="205">
        <v>50.625432712082343</v>
      </c>
      <c r="GC13" s="205">
        <v>5.4643578556414472</v>
      </c>
      <c r="GD13" s="205">
        <v>434.45485509592339</v>
      </c>
      <c r="GE13" s="205">
        <v>64.239062474559589</v>
      </c>
      <c r="GF13" s="205">
        <v>23.118074663508846</v>
      </c>
      <c r="GG13" s="205">
        <v>6673.0086177979874</v>
      </c>
      <c r="GH13" s="205">
        <v>6584.8049014825474</v>
      </c>
      <c r="GI13" s="207">
        <v>3337</v>
      </c>
      <c r="GJ13" s="6" t="s">
        <v>23</v>
      </c>
      <c r="GK13" s="17">
        <v>3</v>
      </c>
      <c r="GL13" s="69">
        <v>188.36515786798458</v>
      </c>
      <c r="GM13" s="69">
        <v>3373.2989704618044</v>
      </c>
      <c r="GN13" s="69">
        <v>2025.3699416025509</v>
      </c>
      <c r="GO13" s="69">
        <v>206.55657262755429</v>
      </c>
      <c r="GP13" s="69">
        <v>265.20639203740609</v>
      </c>
      <c r="GQ13" s="69">
        <v>576.08947787679494</v>
      </c>
      <c r="GR13" s="69">
        <v>6634.8865124740933</v>
      </c>
      <c r="GS13" s="70"/>
      <c r="GU13" s="6" t="s">
        <v>23</v>
      </c>
      <c r="GV13" s="17">
        <v>3</v>
      </c>
      <c r="GW13" s="69">
        <v>180.84942210593101</v>
      </c>
      <c r="GX13" s="69">
        <v>3440.7612338659524</v>
      </c>
      <c r="GY13" s="69">
        <v>2003.0957770219579</v>
      </c>
      <c r="GZ13" s="69">
        <v>207.89488417087327</v>
      </c>
      <c r="HA13" s="69">
        <v>265.66072089906328</v>
      </c>
      <c r="HB13" s="69">
        <v>518.88947830764243</v>
      </c>
      <c r="HC13" s="69">
        <v>6617.1515163714203</v>
      </c>
      <c r="HD13" s="70">
        <v>3115</v>
      </c>
      <c r="HF13" s="81" t="s">
        <v>23</v>
      </c>
      <c r="HG13" s="17">
        <v>3</v>
      </c>
      <c r="HH13" s="91">
        <v>191.05539146531734</v>
      </c>
      <c r="HI13" s="91">
        <v>3341.0913530023736</v>
      </c>
      <c r="HJ13" s="91">
        <v>1829.0451427032797</v>
      </c>
      <c r="HK13" s="91">
        <v>193.9063158544908</v>
      </c>
      <c r="HL13" s="91">
        <v>277.02299061422809</v>
      </c>
      <c r="HM13" s="91">
        <v>677.9195706079762</v>
      </c>
      <c r="HN13" s="91">
        <v>6510.0407642476648</v>
      </c>
      <c r="HO13" s="92">
        <v>3266</v>
      </c>
      <c r="HQ13" s="81" t="s">
        <v>23</v>
      </c>
      <c r="HR13" s="17">
        <v>3</v>
      </c>
      <c r="HS13" s="91">
        <v>191.64111416982684</v>
      </c>
      <c r="HT13" s="91">
        <v>3436.9518610278528</v>
      </c>
      <c r="HU13" s="91">
        <v>1756.1549896497067</v>
      </c>
      <c r="HV13" s="91">
        <v>156.56179507710081</v>
      </c>
      <c r="HW13" s="91">
        <v>280.84146105952243</v>
      </c>
      <c r="HX13" s="91">
        <v>826.54811276754356</v>
      </c>
      <c r="HY13" s="91">
        <v>6648.6993337515532</v>
      </c>
      <c r="HZ13" s="92">
        <v>3157</v>
      </c>
      <c r="IB13" s="6" t="s">
        <v>23</v>
      </c>
      <c r="IC13" s="17">
        <v>3</v>
      </c>
      <c r="ID13" s="69">
        <v>183.8367696061905</v>
      </c>
      <c r="IE13" s="69">
        <v>3562.6124162729197</v>
      </c>
      <c r="IF13" s="69">
        <v>2028.291890881819</v>
      </c>
      <c r="IG13" s="69">
        <v>159.76708876141203</v>
      </c>
      <c r="IH13" s="69">
        <v>286.46422245198886</v>
      </c>
      <c r="II13" s="69">
        <v>662.88894792674421</v>
      </c>
      <c r="IJ13" s="69">
        <v>6883.8613359010742</v>
      </c>
      <c r="IK13" s="70">
        <v>2958</v>
      </c>
      <c r="IM13" s="81" t="s">
        <v>23</v>
      </c>
      <c r="IN13" s="17">
        <v>3</v>
      </c>
      <c r="IO13" s="91">
        <v>195.02177280000558</v>
      </c>
      <c r="IP13" s="91">
        <v>3376.3258459272133</v>
      </c>
      <c r="IQ13" s="91">
        <v>2115.6601019382965</v>
      </c>
      <c r="IR13" s="91">
        <v>172.49566247529305</v>
      </c>
      <c r="IS13" s="91">
        <v>295.8151399786106</v>
      </c>
      <c r="IT13" s="91">
        <v>616.77572989092323</v>
      </c>
      <c r="IU13" s="91">
        <v>6772.094253010343</v>
      </c>
      <c r="IV13" s="92">
        <v>2953</v>
      </c>
      <c r="IX13" s="6" t="s">
        <v>23</v>
      </c>
      <c r="IY13" s="17">
        <v>3</v>
      </c>
      <c r="IZ13" s="69">
        <v>193.7552840948884</v>
      </c>
      <c r="JA13" s="69">
        <v>3265.9434766505656</v>
      </c>
      <c r="JB13" s="69">
        <v>2111.7327119585193</v>
      </c>
      <c r="JC13" s="69">
        <v>203.20579931158377</v>
      </c>
      <c r="JD13" s="69">
        <v>311.14686131205127</v>
      </c>
      <c r="JE13" s="69">
        <v>577.90178280171585</v>
      </c>
      <c r="JF13" s="69">
        <v>6663.6859161293241</v>
      </c>
      <c r="JG13" s="70">
        <v>3337</v>
      </c>
    </row>
    <row r="14" spans="1:267">
      <c r="A14" s="186" t="s">
        <v>24</v>
      </c>
      <c r="B14" s="186">
        <v>4</v>
      </c>
      <c r="C14" s="273">
        <v>207.14855813336399</v>
      </c>
      <c r="D14" s="273">
        <v>98.438070227305801</v>
      </c>
      <c r="E14" s="273">
        <v>57.361112827490103</v>
      </c>
      <c r="F14" s="273">
        <v>4106.6891754974204</v>
      </c>
      <c r="G14" s="273">
        <v>2273.1455984373802</v>
      </c>
      <c r="H14" s="273">
        <v>48.7154967579729</v>
      </c>
      <c r="I14" s="273">
        <v>164.73909915777699</v>
      </c>
      <c r="J14" s="273">
        <v>1.0906379653572</v>
      </c>
      <c r="K14" s="273">
        <v>156.937499104968</v>
      </c>
      <c r="L14" s="273">
        <v>28.176096680513002</v>
      </c>
      <c r="M14" s="273">
        <v>8.7931182134505992</v>
      </c>
      <c r="N14" s="273">
        <v>474.65510331442499</v>
      </c>
      <c r="O14" s="273">
        <v>51.887246871788498</v>
      </c>
      <c r="P14" s="273">
        <v>43.211187675305503</v>
      </c>
      <c r="Q14" s="273">
        <v>7622.5499306372103</v>
      </c>
      <c r="R14" s="273">
        <v>7513.8394427311496</v>
      </c>
      <c r="S14" s="273">
        <v>2462</v>
      </c>
      <c r="U14" s="186" t="s">
        <v>24</v>
      </c>
      <c r="V14" s="228">
        <v>4</v>
      </c>
      <c r="W14" s="273">
        <v>202.03910476174067</v>
      </c>
      <c r="X14" s="273">
        <v>95.070927058260921</v>
      </c>
      <c r="Y14" s="273">
        <v>52.315876892505685</v>
      </c>
      <c r="Z14" s="273">
        <v>4231.4151158380537</v>
      </c>
      <c r="AA14" s="273">
        <v>2333.6640142992196</v>
      </c>
      <c r="AB14" s="273">
        <v>56.431279327646237</v>
      </c>
      <c r="AC14" s="273">
        <v>149.40490903636689</v>
      </c>
      <c r="AD14" s="273">
        <v>1.6205492098822154</v>
      </c>
      <c r="AE14" s="273">
        <v>146.99180311596305</v>
      </c>
      <c r="AF14" s="273">
        <v>37.142050762032802</v>
      </c>
      <c r="AG14" s="273">
        <v>10.2111654666002</v>
      </c>
      <c r="AH14" s="273">
        <v>360.0026778449743</v>
      </c>
      <c r="AI14" s="273">
        <v>45.274315366204483</v>
      </c>
      <c r="AJ14" s="273">
        <v>37.636785875377846</v>
      </c>
      <c r="AK14" s="273">
        <v>7664.1496477965684</v>
      </c>
      <c r="AL14" s="273">
        <v>7557.1814700930872</v>
      </c>
      <c r="AM14" s="273">
        <v>2628</v>
      </c>
      <c r="AN14" s="186" t="s">
        <v>24</v>
      </c>
      <c r="AO14" s="228">
        <v>4</v>
      </c>
      <c r="AP14" s="205">
        <v>199.83852174385206</v>
      </c>
      <c r="AQ14" s="206">
        <v>100.24792886643537</v>
      </c>
      <c r="AR14" s="205">
        <v>50.221999642739974</v>
      </c>
      <c r="AS14" s="205">
        <v>4040.5603457551706</v>
      </c>
      <c r="AT14" s="205">
        <v>2119.6907014194453</v>
      </c>
      <c r="AU14" s="205">
        <v>36.937820125864256</v>
      </c>
      <c r="AV14" s="205">
        <v>72.643830038298461</v>
      </c>
      <c r="AW14" s="205">
        <v>1.365789096234991</v>
      </c>
      <c r="AX14" s="205">
        <v>186.35480770113202</v>
      </c>
      <c r="AY14" s="205">
        <v>47.708229535389741</v>
      </c>
      <c r="AZ14" s="205">
        <v>7.9263875285931018</v>
      </c>
      <c r="BA14" s="205">
        <v>297.39702482201642</v>
      </c>
      <c r="BB14" s="205">
        <v>47.816547748245256</v>
      </c>
      <c r="BC14" s="205">
        <v>30.804125038914599</v>
      </c>
      <c r="BD14" s="205">
        <v>7139.266130195896</v>
      </c>
      <c r="BE14" s="205">
        <v>7039.6755373184797</v>
      </c>
      <c r="BF14" s="207">
        <v>2627</v>
      </c>
      <c r="BG14" s="186" t="s">
        <v>24</v>
      </c>
      <c r="BH14" s="228">
        <v>4</v>
      </c>
      <c r="BI14" s="205">
        <v>208.29687360208496</v>
      </c>
      <c r="BJ14" s="206">
        <v>111.68584528300546</v>
      </c>
      <c r="BK14" s="205">
        <v>45.226151434790673</v>
      </c>
      <c r="BL14" s="205">
        <v>3815.2551945856617</v>
      </c>
      <c r="BM14" s="205">
        <v>2109.4818555041229</v>
      </c>
      <c r="BN14" s="205">
        <v>28.145750931026871</v>
      </c>
      <c r="BO14" s="205">
        <v>76.363192534035832</v>
      </c>
      <c r="BP14" s="205">
        <v>0.58563942071907849</v>
      </c>
      <c r="BQ14" s="205">
        <v>221.67452153356345</v>
      </c>
      <c r="BR14" s="205">
        <v>50.663379163928894</v>
      </c>
      <c r="BS14" s="205">
        <v>5.4469310610685575</v>
      </c>
      <c r="BT14" s="205">
        <v>335.61492062063388</v>
      </c>
      <c r="BU14" s="205">
        <v>47.451897986062633</v>
      </c>
      <c r="BV14" s="205">
        <v>31.176048668208622</v>
      </c>
      <c r="BW14" s="205">
        <v>6975.3823570459072</v>
      </c>
      <c r="BX14" s="205">
        <v>6878.771328726828</v>
      </c>
      <c r="BY14" s="207">
        <v>2727</v>
      </c>
      <c r="BZ14" s="186" t="s">
        <v>24</v>
      </c>
      <c r="CA14" s="228">
        <v>4</v>
      </c>
      <c r="CB14" s="205">
        <v>196.90273329938103</v>
      </c>
      <c r="CC14" s="206">
        <v>111.49180214248486</v>
      </c>
      <c r="CD14" s="205">
        <v>49.660367572308168</v>
      </c>
      <c r="CE14" s="205">
        <v>3720.6371636166159</v>
      </c>
      <c r="CF14" s="205">
        <v>2194.6404973726449</v>
      </c>
      <c r="CG14" s="205">
        <v>16.563887811734979</v>
      </c>
      <c r="CH14" s="205">
        <v>149.35615568663968</v>
      </c>
      <c r="CI14" s="205">
        <v>0.17888534895533667</v>
      </c>
      <c r="CJ14" s="205">
        <v>210.57990292630345</v>
      </c>
      <c r="CK14" s="205">
        <v>47.796247244591662</v>
      </c>
      <c r="CL14" s="205">
        <v>4.6762001801361404</v>
      </c>
      <c r="CM14" s="205">
        <v>316.06597866142351</v>
      </c>
      <c r="CN14" s="205">
        <v>46.531952141098159</v>
      </c>
      <c r="CO14" s="205">
        <v>19.801482794558893</v>
      </c>
      <c r="CP14" s="205">
        <v>6973.3914546563919</v>
      </c>
      <c r="CQ14" s="205">
        <v>6887.9805234994956</v>
      </c>
      <c r="CR14" s="207">
        <v>2762</v>
      </c>
      <c r="CS14" s="186" t="s">
        <v>24</v>
      </c>
      <c r="CT14" s="228">
        <v>4</v>
      </c>
      <c r="CU14" s="205">
        <v>183.05958007737425</v>
      </c>
      <c r="CV14" s="206">
        <v>104.34657218266166</v>
      </c>
      <c r="CW14" s="205">
        <v>54.578024252981926</v>
      </c>
      <c r="CX14" s="205">
        <v>3896.8824062895305</v>
      </c>
      <c r="CY14" s="205">
        <v>2171.0334824336774</v>
      </c>
      <c r="CZ14" s="205">
        <v>45.52425242592863</v>
      </c>
      <c r="DA14" s="205">
        <v>178.5460865281527</v>
      </c>
      <c r="DB14" s="205">
        <v>1.2022087227514062</v>
      </c>
      <c r="DC14" s="205">
        <v>210.80060563567739</v>
      </c>
      <c r="DD14" s="205">
        <v>60.508160407403039</v>
      </c>
      <c r="DE14" s="205">
        <v>4.5887966778414579</v>
      </c>
      <c r="DF14" s="205">
        <v>318.04741045534877</v>
      </c>
      <c r="DG14" s="205">
        <v>57.300118573818473</v>
      </c>
      <c r="DH14" s="205">
        <v>55.103777942812869</v>
      </c>
      <c r="DI14" s="205">
        <v>7237.1749104232986</v>
      </c>
      <c r="DJ14" s="205">
        <v>7158.4619025285856</v>
      </c>
      <c r="DK14" s="207">
        <v>2868</v>
      </c>
      <c r="DL14" s="186" t="s">
        <v>24</v>
      </c>
      <c r="DM14" s="228">
        <v>4</v>
      </c>
      <c r="DN14" s="205">
        <v>184.13165531697504</v>
      </c>
      <c r="DO14" s="206">
        <v>104.19128123800539</v>
      </c>
      <c r="DP14" s="205">
        <v>50.860620269419989</v>
      </c>
      <c r="DQ14" s="205">
        <v>4155.3480188624417</v>
      </c>
      <c r="DR14" s="205">
        <v>2262.8035186285401</v>
      </c>
      <c r="DS14" s="205">
        <v>56.059267472646006</v>
      </c>
      <c r="DT14" s="205">
        <v>140.36380881414311</v>
      </c>
      <c r="DU14" s="205">
        <v>2.6407788357134412</v>
      </c>
      <c r="DV14" s="205">
        <v>257.84768944899395</v>
      </c>
      <c r="DW14" s="205">
        <v>64.073628387697994</v>
      </c>
      <c r="DX14" s="205">
        <v>6.6151355210890728</v>
      </c>
      <c r="DY14" s="205">
        <v>294.26643918487588</v>
      </c>
      <c r="DZ14" s="205">
        <v>57.975683335154024</v>
      </c>
      <c r="EA14" s="205">
        <v>52.643687294976317</v>
      </c>
      <c r="EB14" s="205">
        <v>7585.6299313726668</v>
      </c>
      <c r="EC14" s="205">
        <v>7505.6895572936965</v>
      </c>
      <c r="ED14" s="207">
        <v>2891</v>
      </c>
      <c r="EE14" s="186" t="s">
        <v>24</v>
      </c>
      <c r="EF14" s="228">
        <v>4</v>
      </c>
      <c r="EG14" s="205">
        <v>182.0441001245425</v>
      </c>
      <c r="EH14" s="206">
        <v>106.69058991735342</v>
      </c>
      <c r="EI14" s="205">
        <v>44.530459777872061</v>
      </c>
      <c r="EJ14" s="205">
        <v>4049.0357890771447</v>
      </c>
      <c r="EK14" s="205">
        <v>2297.9217763432875</v>
      </c>
      <c r="EL14" s="205">
        <v>33.061485067720248</v>
      </c>
      <c r="EM14" s="205">
        <v>124.48212169202294</v>
      </c>
      <c r="EN14" s="205">
        <v>2.0896611153424018</v>
      </c>
      <c r="EO14" s="205">
        <v>263.06675337740785</v>
      </c>
      <c r="EP14" s="205">
        <v>78.368815250373899</v>
      </c>
      <c r="EQ14" s="205">
        <v>7.3463244043600939</v>
      </c>
      <c r="ER14" s="205">
        <v>254.77717677626703</v>
      </c>
      <c r="ES14" s="205">
        <v>43.27538793005391</v>
      </c>
      <c r="ET14" s="205">
        <v>5.6490046400455531</v>
      </c>
      <c r="EU14" s="205">
        <v>7385.6488555764408</v>
      </c>
      <c r="EV14" s="205">
        <v>7310.2953453692508</v>
      </c>
      <c r="EW14" s="207">
        <v>2736</v>
      </c>
      <c r="EX14" s="186" t="s">
        <v>24</v>
      </c>
      <c r="EY14" s="228">
        <v>4</v>
      </c>
      <c r="EZ14" s="205">
        <v>179.34318904138701</v>
      </c>
      <c r="FA14" s="206">
        <v>107.00854353621583</v>
      </c>
      <c r="FB14" s="205">
        <v>33.715751714737678</v>
      </c>
      <c r="FC14" s="205">
        <v>3982.6462271940027</v>
      </c>
      <c r="FD14" s="205">
        <v>2190.0718303909453</v>
      </c>
      <c r="FE14" s="205">
        <v>28.84901829029808</v>
      </c>
      <c r="FF14" s="205">
        <v>96.833367316087035</v>
      </c>
      <c r="FG14" s="205">
        <v>0.73838109242146333</v>
      </c>
      <c r="FH14" s="205">
        <v>227.81429740270039</v>
      </c>
      <c r="FI14" s="205">
        <v>86.440518992360495</v>
      </c>
      <c r="FJ14" s="205">
        <v>7.317896569180121</v>
      </c>
      <c r="FK14" s="205">
        <v>237.23886352323279</v>
      </c>
      <c r="FL14" s="205">
        <v>42.581661602240125</v>
      </c>
      <c r="FM14" s="205">
        <v>23.430556602727201</v>
      </c>
      <c r="FN14" s="205">
        <v>7137.0215597323204</v>
      </c>
      <c r="FO14" s="205">
        <v>7064.6869142271489</v>
      </c>
      <c r="FP14" s="207">
        <v>2831</v>
      </c>
      <c r="FQ14" s="186" t="s">
        <v>24</v>
      </c>
      <c r="FR14" s="228">
        <v>4</v>
      </c>
      <c r="FS14" s="205">
        <v>180.00664909135287</v>
      </c>
      <c r="FT14" s="206">
        <v>100.66934565020395</v>
      </c>
      <c r="FU14" s="205">
        <v>32.54705086840076</v>
      </c>
      <c r="FV14" s="205">
        <v>4065.2558453445749</v>
      </c>
      <c r="FW14" s="205">
        <v>2067.0266671018717</v>
      </c>
      <c r="FX14" s="205">
        <v>24.030423527364686</v>
      </c>
      <c r="FY14" s="205">
        <v>78.455794583323694</v>
      </c>
      <c r="FZ14" s="205">
        <v>0.25136592523347207</v>
      </c>
      <c r="GA14" s="205">
        <v>236.9820804756709</v>
      </c>
      <c r="GB14" s="205">
        <v>54.099133629030767</v>
      </c>
      <c r="GC14" s="205">
        <v>4.6283377782528037</v>
      </c>
      <c r="GD14" s="205">
        <v>204.00110283842707</v>
      </c>
      <c r="GE14" s="205">
        <v>42.193072686840438</v>
      </c>
      <c r="GF14" s="205">
        <v>24.826296291390854</v>
      </c>
      <c r="GG14" s="205">
        <v>7014.3038201417348</v>
      </c>
      <c r="GH14" s="205">
        <v>6934.966516700586</v>
      </c>
      <c r="GI14" s="207">
        <v>2980</v>
      </c>
      <c r="GJ14" s="6" t="s">
        <v>24</v>
      </c>
      <c r="GK14" s="17">
        <v>4</v>
      </c>
      <c r="GL14" s="69">
        <v>203.32465621138692</v>
      </c>
      <c r="GM14" s="69">
        <v>3815.1194875665956</v>
      </c>
      <c r="GN14" s="69">
        <v>2109.4068221237108</v>
      </c>
      <c r="GO14" s="69">
        <v>149.72976888564409</v>
      </c>
      <c r="GP14" s="69">
        <v>222.25225525404446</v>
      </c>
      <c r="GQ14" s="69">
        <v>470.33644723564203</v>
      </c>
      <c r="GR14" s="69">
        <v>6970.1694372770235</v>
      </c>
      <c r="GS14" s="70"/>
      <c r="GU14" s="6" t="s">
        <v>24</v>
      </c>
      <c r="GV14" s="17">
        <v>4</v>
      </c>
      <c r="GW14" s="69">
        <v>187.71109724898417</v>
      </c>
      <c r="GX14" s="69">
        <v>3720.5069532871817</v>
      </c>
      <c r="GY14" s="69">
        <v>2194.5634295448372</v>
      </c>
      <c r="GZ14" s="69">
        <v>215.57286644993195</v>
      </c>
      <c r="HA14" s="69">
        <v>210.75141239579341</v>
      </c>
      <c r="HB14" s="69">
        <v>434.85664190588966</v>
      </c>
      <c r="HC14" s="69">
        <v>6963.9624008326182</v>
      </c>
      <c r="HD14" s="70">
        <v>2762</v>
      </c>
      <c r="HF14" s="81" t="s">
        <v>24</v>
      </c>
      <c r="HG14" s="17">
        <v>4</v>
      </c>
      <c r="HH14" s="91">
        <v>174.28012377721231</v>
      </c>
      <c r="HI14" s="91">
        <v>3896.8818042890093</v>
      </c>
      <c r="HJ14" s="91">
        <v>2171.0326234127197</v>
      </c>
      <c r="HK14" s="91">
        <v>278.64836320706218</v>
      </c>
      <c r="HL14" s="91">
        <v>212.00281435842862</v>
      </c>
      <c r="HM14" s="91">
        <v>495.54826405722434</v>
      </c>
      <c r="HN14" s="91">
        <v>7228.3939931016566</v>
      </c>
      <c r="HO14" s="92">
        <v>2868</v>
      </c>
      <c r="HQ14" s="81" t="s">
        <v>24</v>
      </c>
      <c r="HR14" s="17">
        <v>4</v>
      </c>
      <c r="HS14" s="91">
        <v>175.42023192472294</v>
      </c>
      <c r="HT14" s="91">
        <v>4155.3474245970847</v>
      </c>
      <c r="HU14" s="91">
        <v>2262.8029243631831</v>
      </c>
      <c r="HV14" s="91">
        <v>247.28369655620912</v>
      </c>
      <c r="HW14" s="91">
        <v>260.48727885044315</v>
      </c>
      <c r="HX14" s="91">
        <v>475.57457372379315</v>
      </c>
      <c r="HY14" s="91">
        <v>7576.9161300154356</v>
      </c>
      <c r="HZ14" s="92">
        <v>2891</v>
      </c>
      <c r="IB14" s="6" t="s">
        <v>24</v>
      </c>
      <c r="IC14" s="17">
        <v>4</v>
      </c>
      <c r="ID14" s="69">
        <v>173.90205087680843</v>
      </c>
      <c r="IE14" s="69">
        <v>4049.0357890771447</v>
      </c>
      <c r="IF14" s="69">
        <v>2297.9217763432875</v>
      </c>
      <c r="IG14" s="69">
        <v>202.07406653761396</v>
      </c>
      <c r="IH14" s="69">
        <v>265.15520451451022</v>
      </c>
      <c r="II14" s="69">
        <v>389.41670900110131</v>
      </c>
      <c r="IJ14" s="69">
        <v>7377.5055963504665</v>
      </c>
      <c r="IK14" s="70">
        <v>2736</v>
      </c>
      <c r="IM14" s="81" t="s">
        <v>24</v>
      </c>
      <c r="IN14" s="17">
        <v>4</v>
      </c>
      <c r="IO14" s="91">
        <v>171.41037346245332</v>
      </c>
      <c r="IP14" s="91">
        <v>3982.6462271940027</v>
      </c>
      <c r="IQ14" s="91">
        <v>2190.0718303909453</v>
      </c>
      <c r="IR14" s="91">
        <v>159.39813732112279</v>
      </c>
      <c r="IS14" s="91">
        <v>228.55203174160792</v>
      </c>
      <c r="IT14" s="91">
        <v>397.00949728974206</v>
      </c>
      <c r="IU14" s="91">
        <v>7129.0880973998746</v>
      </c>
      <c r="IV14" s="92">
        <v>2831</v>
      </c>
      <c r="IX14" s="6" t="s">
        <v>24</v>
      </c>
      <c r="IY14" s="17">
        <v>4</v>
      </c>
      <c r="IZ14" s="69">
        <v>171.34129097871238</v>
      </c>
      <c r="JA14" s="69">
        <v>4065.2558453445749</v>
      </c>
      <c r="JB14" s="69">
        <v>2067.0266671018717</v>
      </c>
      <c r="JC14" s="69">
        <v>135.03326897908934</v>
      </c>
      <c r="JD14" s="69">
        <v>237.23282782628033</v>
      </c>
      <c r="JE14" s="69">
        <v>329.74794322394331</v>
      </c>
      <c r="JF14" s="69">
        <v>7005.6378434544713</v>
      </c>
      <c r="JG14" s="70">
        <v>2980</v>
      </c>
    </row>
    <row r="15" spans="1:267">
      <c r="A15" s="186" t="s">
        <v>25</v>
      </c>
      <c r="B15" s="186">
        <v>5</v>
      </c>
      <c r="C15" s="273">
        <v>174.87440845006401</v>
      </c>
      <c r="D15" s="273">
        <v>82.801729328862606</v>
      </c>
      <c r="E15" s="273">
        <v>41.413314569349097</v>
      </c>
      <c r="F15" s="273">
        <v>3174.5054366272798</v>
      </c>
      <c r="G15" s="273">
        <v>1799.11978533356</v>
      </c>
      <c r="H15" s="273">
        <v>16.730500040607001</v>
      </c>
      <c r="I15" s="273">
        <v>155.652528795232</v>
      </c>
      <c r="J15" s="273">
        <v>0.199645623575156</v>
      </c>
      <c r="K15" s="273">
        <v>156.49340568527299</v>
      </c>
      <c r="L15" s="273">
        <v>49.4701642694966</v>
      </c>
      <c r="M15" s="273">
        <v>4.0394132444923203</v>
      </c>
      <c r="N15" s="273">
        <v>400.45182958609502</v>
      </c>
      <c r="O15" s="273">
        <v>60.417137667836002</v>
      </c>
      <c r="P15" s="273">
        <v>8.5463887444024795</v>
      </c>
      <c r="Q15" s="273">
        <v>6041.9139586372603</v>
      </c>
      <c r="R15" s="273">
        <v>5949.8412795160602</v>
      </c>
      <c r="S15" s="273">
        <v>2827</v>
      </c>
      <c r="U15" s="186" t="s">
        <v>25</v>
      </c>
      <c r="V15" s="228">
        <v>5</v>
      </c>
      <c r="W15" s="273">
        <v>164.77891269146772</v>
      </c>
      <c r="X15" s="273">
        <v>73.905895310198801</v>
      </c>
      <c r="Y15" s="273">
        <v>34.327391631238498</v>
      </c>
      <c r="Z15" s="273">
        <v>3196.0443797635394</v>
      </c>
      <c r="AA15" s="273">
        <v>1735.5135600071296</v>
      </c>
      <c r="AB15" s="273">
        <v>26.661154799586022</v>
      </c>
      <c r="AC15" s="273">
        <v>107.92009373908436</v>
      </c>
      <c r="AD15" s="273">
        <v>0.29045370126430536</v>
      </c>
      <c r="AE15" s="273">
        <v>167.48500358689327</v>
      </c>
      <c r="AF15" s="273">
        <v>60.722887126177852</v>
      </c>
      <c r="AG15" s="273">
        <v>4.4559095446669534</v>
      </c>
      <c r="AH15" s="273">
        <v>365.25725275429892</v>
      </c>
      <c r="AI15" s="273">
        <v>59.046555652443566</v>
      </c>
      <c r="AJ15" s="273">
        <v>13.570952084633328</v>
      </c>
      <c r="AK15" s="273">
        <v>5936.074507082426</v>
      </c>
      <c r="AL15" s="273">
        <v>5845.201489701155</v>
      </c>
      <c r="AM15" s="273">
        <v>2908</v>
      </c>
      <c r="AN15" s="186" t="s">
        <v>25</v>
      </c>
      <c r="AO15" s="228">
        <v>5</v>
      </c>
      <c r="AP15" s="205">
        <v>152.92278674803129</v>
      </c>
      <c r="AQ15" s="206">
        <v>72.885825032759911</v>
      </c>
      <c r="AR15" s="205">
        <v>31.739550327140901</v>
      </c>
      <c r="AS15" s="205">
        <v>3257.4065639457367</v>
      </c>
      <c r="AT15" s="205">
        <v>1850.6491195907126</v>
      </c>
      <c r="AU15" s="205">
        <v>28.329190675317808</v>
      </c>
      <c r="AV15" s="205">
        <v>92.947436361777946</v>
      </c>
      <c r="AW15" s="205">
        <v>0.32354531700439032</v>
      </c>
      <c r="AX15" s="205">
        <v>192.18510736591651</v>
      </c>
      <c r="AY15" s="205">
        <v>65.259736503998866</v>
      </c>
      <c r="AZ15" s="205">
        <v>2.8930010019077108</v>
      </c>
      <c r="BA15" s="205">
        <v>273.70342780776923</v>
      </c>
      <c r="BB15" s="205">
        <v>68.976150758856349</v>
      </c>
      <c r="BC15" s="205">
        <v>11.96195495009365</v>
      </c>
      <c r="BD15" s="205">
        <v>6029.2975713542646</v>
      </c>
      <c r="BE15" s="205">
        <v>5949.2606096389927</v>
      </c>
      <c r="BF15" s="207">
        <v>3175</v>
      </c>
      <c r="BG15" s="186" t="s">
        <v>25</v>
      </c>
      <c r="BH15" s="228">
        <v>5</v>
      </c>
      <c r="BI15" s="205">
        <v>158.71848763783754</v>
      </c>
      <c r="BJ15" s="206">
        <v>82.067864175684448</v>
      </c>
      <c r="BK15" s="205">
        <v>34.796257043553318</v>
      </c>
      <c r="BL15" s="205">
        <v>3254.5399540922822</v>
      </c>
      <c r="BM15" s="205">
        <v>1900.209773628623</v>
      </c>
      <c r="BN15" s="205">
        <v>39.262876293153361</v>
      </c>
      <c r="BO15" s="205">
        <v>77.514541575506613</v>
      </c>
      <c r="BP15" s="205">
        <v>1.1126071963868918</v>
      </c>
      <c r="BQ15" s="205">
        <v>231.32564350068682</v>
      </c>
      <c r="BR15" s="205">
        <v>34.738962091761003</v>
      </c>
      <c r="BS15" s="205">
        <v>2.7039933650995036</v>
      </c>
      <c r="BT15" s="205">
        <v>246.93596783314709</v>
      </c>
      <c r="BU15" s="205">
        <v>78.956137607768838</v>
      </c>
      <c r="BV15" s="205">
        <v>15.602038761379479</v>
      </c>
      <c r="BW15" s="205">
        <v>6076.4172406271882</v>
      </c>
      <c r="BX15" s="205">
        <v>5999.7666171650344</v>
      </c>
      <c r="BY15" s="207">
        <v>3261</v>
      </c>
      <c r="BZ15" s="186" t="s">
        <v>25</v>
      </c>
      <c r="CA15" s="228">
        <v>5</v>
      </c>
      <c r="CB15" s="205">
        <v>162.71016889194527</v>
      </c>
      <c r="CC15" s="206">
        <v>85.693856765795957</v>
      </c>
      <c r="CD15" s="205">
        <v>30.885717804172931</v>
      </c>
      <c r="CE15" s="205">
        <v>3278.089526032617</v>
      </c>
      <c r="CF15" s="205">
        <v>1958.7884670961841</v>
      </c>
      <c r="CG15" s="205">
        <v>31.85218957209166</v>
      </c>
      <c r="CH15" s="205">
        <v>100.1680342181849</v>
      </c>
      <c r="CI15" s="205">
        <v>1.2982698484286106</v>
      </c>
      <c r="CJ15" s="205">
        <v>257.28582202761805</v>
      </c>
      <c r="CK15" s="205">
        <v>32.762620448271967</v>
      </c>
      <c r="CL15" s="205">
        <v>3.1574473906690135</v>
      </c>
      <c r="CM15" s="205">
        <v>344.31177336933763</v>
      </c>
      <c r="CN15" s="205">
        <v>65.086400349459538</v>
      </c>
      <c r="CO15" s="205">
        <v>16.119954761668961</v>
      </c>
      <c r="CP15" s="205">
        <v>6282.5163918106518</v>
      </c>
      <c r="CQ15" s="205">
        <v>6205.5000796845015</v>
      </c>
      <c r="CR15" s="207">
        <v>3230</v>
      </c>
      <c r="CS15" s="186" t="s">
        <v>25</v>
      </c>
      <c r="CT15" s="228">
        <v>5</v>
      </c>
      <c r="CU15" s="205">
        <v>162.16076459714225</v>
      </c>
      <c r="CV15" s="206">
        <v>88.851256631514602</v>
      </c>
      <c r="CW15" s="205">
        <v>38.486887057662138</v>
      </c>
      <c r="CX15" s="205">
        <v>3546.2244084316662</v>
      </c>
      <c r="CY15" s="205">
        <v>1949.4817742114431</v>
      </c>
      <c r="CZ15" s="205">
        <v>10.383035014269025</v>
      </c>
      <c r="DA15" s="205">
        <v>147.23401450260016</v>
      </c>
      <c r="DB15" s="205">
        <v>1.1975146141172361</v>
      </c>
      <c r="DC15" s="205">
        <v>245.8569281321661</v>
      </c>
      <c r="DD15" s="205">
        <v>42.371191358138624</v>
      </c>
      <c r="DE15" s="205">
        <v>3.8488402158893553</v>
      </c>
      <c r="DF15" s="205">
        <v>346.2654416125792</v>
      </c>
      <c r="DG15" s="205">
        <v>48.266715138587223</v>
      </c>
      <c r="DH15" s="205">
        <v>3.3257457109204553</v>
      </c>
      <c r="DI15" s="205">
        <v>6545.1032605971805</v>
      </c>
      <c r="DJ15" s="205">
        <v>6471.7937526315527</v>
      </c>
      <c r="DK15" s="207">
        <v>3420</v>
      </c>
      <c r="DL15" s="186" t="s">
        <v>25</v>
      </c>
      <c r="DM15" s="228">
        <v>5</v>
      </c>
      <c r="DN15" s="205">
        <v>169.14677076777525</v>
      </c>
      <c r="DO15" s="206">
        <v>92.042857448762661</v>
      </c>
      <c r="DP15" s="205">
        <v>46.110532344387948</v>
      </c>
      <c r="DQ15" s="205">
        <v>3597.4949136705236</v>
      </c>
      <c r="DR15" s="205">
        <v>1896.3264771471036</v>
      </c>
      <c r="DS15" s="205">
        <v>21.626508009238531</v>
      </c>
      <c r="DT15" s="205">
        <v>108.45816738552389</v>
      </c>
      <c r="DU15" s="205">
        <v>1.1786854486350942</v>
      </c>
      <c r="DV15" s="205">
        <v>269.89205830178167</v>
      </c>
      <c r="DW15" s="205">
        <v>31.394201482924259</v>
      </c>
      <c r="DX15" s="205">
        <v>4.410521475215476</v>
      </c>
      <c r="DY15" s="205">
        <v>294.3307880849481</v>
      </c>
      <c r="DZ15" s="205">
        <v>42.855944207240441</v>
      </c>
      <c r="EA15" s="205">
        <v>2.2727765457769782</v>
      </c>
      <c r="EB15" s="205">
        <v>6485.4983448710755</v>
      </c>
      <c r="EC15" s="205">
        <v>6408.3944315520612</v>
      </c>
      <c r="ED15" s="207">
        <v>3641</v>
      </c>
      <c r="EE15" s="186" t="s">
        <v>25</v>
      </c>
      <c r="EF15" s="228">
        <v>5</v>
      </c>
      <c r="EG15" s="205">
        <v>169.02214734419613</v>
      </c>
      <c r="EH15" s="206">
        <v>87.537847380352034</v>
      </c>
      <c r="EI15" s="205">
        <v>40.635311561155696</v>
      </c>
      <c r="EJ15" s="205">
        <v>3463.0336571983221</v>
      </c>
      <c r="EK15" s="205">
        <v>1905.1265538536475</v>
      </c>
      <c r="EL15" s="205">
        <v>38.381493479806153</v>
      </c>
      <c r="EM15" s="205">
        <v>88.302842293874775</v>
      </c>
      <c r="EN15" s="205">
        <v>0.69702164312667414</v>
      </c>
      <c r="EO15" s="205">
        <v>295.66605777689944</v>
      </c>
      <c r="EP15" s="205">
        <v>26.247720135015864</v>
      </c>
      <c r="EQ15" s="205">
        <v>6.0255827440304257</v>
      </c>
      <c r="ER15" s="205">
        <v>305.537306926138</v>
      </c>
      <c r="ES15" s="205">
        <v>45.850657561863493</v>
      </c>
      <c r="ET15" s="205">
        <v>22.468418865501459</v>
      </c>
      <c r="EU15" s="205">
        <v>6406.9947713835772</v>
      </c>
      <c r="EV15" s="205">
        <v>6325.5104714197332</v>
      </c>
      <c r="EW15" s="207">
        <v>3561</v>
      </c>
      <c r="EX15" s="186" t="s">
        <v>25</v>
      </c>
      <c r="EY15" s="228">
        <v>5</v>
      </c>
      <c r="EZ15" s="205">
        <v>165.78648482480477</v>
      </c>
      <c r="FA15" s="206">
        <v>87.703055752212833</v>
      </c>
      <c r="FB15" s="205">
        <v>36.424181347068156</v>
      </c>
      <c r="FC15" s="205">
        <v>3397.8072066050781</v>
      </c>
      <c r="FD15" s="205">
        <v>1918.14289885215</v>
      </c>
      <c r="FE15" s="205">
        <v>31.542703628145585</v>
      </c>
      <c r="FF15" s="205">
        <v>123.86989130767978</v>
      </c>
      <c r="FG15" s="205">
        <v>0.62214160116825057</v>
      </c>
      <c r="FH15" s="205">
        <v>275.18046127541993</v>
      </c>
      <c r="FI15" s="205">
        <v>52.716710137036422</v>
      </c>
      <c r="FJ15" s="205">
        <v>10.022060125312853</v>
      </c>
      <c r="FK15" s="205">
        <v>372.20533418105407</v>
      </c>
      <c r="FL15" s="205">
        <v>45.55740497148193</v>
      </c>
      <c r="FM15" s="205">
        <v>27.986524828034661</v>
      </c>
      <c r="FN15" s="205">
        <v>6457.8640036844354</v>
      </c>
      <c r="FO15" s="205">
        <v>6379.7805746118429</v>
      </c>
      <c r="FP15" s="207">
        <v>3435</v>
      </c>
      <c r="FQ15" s="186" t="s">
        <v>25</v>
      </c>
      <c r="FR15" s="228">
        <v>5</v>
      </c>
      <c r="FS15" s="205">
        <v>169.05816156669073</v>
      </c>
      <c r="FT15" s="206">
        <v>91.15499824167884</v>
      </c>
      <c r="FU15" s="205">
        <v>28.764092258834093</v>
      </c>
      <c r="FV15" s="205">
        <v>3358.5323749113895</v>
      </c>
      <c r="FW15" s="205">
        <v>1936.1667463904723</v>
      </c>
      <c r="FX15" s="205">
        <v>26.005213092286148</v>
      </c>
      <c r="FY15" s="205">
        <v>115.58525809603398</v>
      </c>
      <c r="FZ15" s="205">
        <v>0.50210883422873553</v>
      </c>
      <c r="GA15" s="205">
        <v>262.77923271774478</v>
      </c>
      <c r="GB15" s="205">
        <v>61.992433232536939</v>
      </c>
      <c r="GC15" s="205">
        <v>8.5676295642928153</v>
      </c>
      <c r="GD15" s="205">
        <v>354.91477256623614</v>
      </c>
      <c r="GE15" s="205">
        <v>50.806333767150214</v>
      </c>
      <c r="GF15" s="205">
        <v>7.2249220661517235</v>
      </c>
      <c r="GG15" s="205">
        <v>6380.8992790640468</v>
      </c>
      <c r="GH15" s="205">
        <v>6302.9961157390362</v>
      </c>
      <c r="GI15" s="207">
        <v>3560</v>
      </c>
      <c r="GJ15" s="6" t="s">
        <v>25</v>
      </c>
      <c r="GK15" s="17">
        <v>5</v>
      </c>
      <c r="GL15" s="69">
        <v>154.2255298119739</v>
      </c>
      <c r="GM15" s="69">
        <v>3254.5650812135773</v>
      </c>
      <c r="GN15" s="69">
        <v>1900.2244444583382</v>
      </c>
      <c r="GO15" s="69">
        <v>151.57484515752242</v>
      </c>
      <c r="GP15" s="69">
        <v>232.44004526841135</v>
      </c>
      <c r="GQ15" s="69">
        <v>378.94002529491416</v>
      </c>
      <c r="GR15" s="69">
        <v>6071.9699712047377</v>
      </c>
      <c r="GS15" s="70"/>
      <c r="GU15" s="6" t="s">
        <v>25</v>
      </c>
      <c r="GV15" s="17">
        <v>5</v>
      </c>
      <c r="GW15" s="69">
        <v>154.33841091590352</v>
      </c>
      <c r="GX15" s="69">
        <v>3278.1143299398414</v>
      </c>
      <c r="GY15" s="69">
        <v>1958.8032884142185</v>
      </c>
      <c r="GZ15" s="69">
        <v>162.90717423432403</v>
      </c>
      <c r="HA15" s="69">
        <v>258.58604847173126</v>
      </c>
      <c r="HB15" s="69">
        <v>461.44168782570068</v>
      </c>
      <c r="HC15" s="69">
        <v>6274.1909398017197</v>
      </c>
      <c r="HD15" s="70">
        <v>3230</v>
      </c>
      <c r="HF15" s="81" t="s">
        <v>25</v>
      </c>
      <c r="HG15" s="17">
        <v>5</v>
      </c>
      <c r="HH15" s="91">
        <v>154.36616238440536</v>
      </c>
      <c r="HI15" s="91">
        <v>3546.2237908552333</v>
      </c>
      <c r="HJ15" s="91">
        <v>1949.4811566350102</v>
      </c>
      <c r="HK15" s="91">
        <v>196.10393657453105</v>
      </c>
      <c r="HL15" s="91">
        <v>247.05379587329136</v>
      </c>
      <c r="HM15" s="91">
        <v>444.07793403611407</v>
      </c>
      <c r="HN15" s="91">
        <v>6537.306776358585</v>
      </c>
      <c r="HO15" s="92">
        <v>3420</v>
      </c>
      <c r="HQ15" s="81" t="s">
        <v>25</v>
      </c>
      <c r="HR15" s="17">
        <v>5</v>
      </c>
      <c r="HS15" s="91">
        <v>160.79793837443358</v>
      </c>
      <c r="HT15" s="91">
        <v>3597.4943037185235</v>
      </c>
      <c r="HU15" s="91">
        <v>1896.3258671950887</v>
      </c>
      <c r="HV15" s="91">
        <v>176.19520773914903</v>
      </c>
      <c r="HW15" s="91">
        <v>271.07010486352897</v>
      </c>
      <c r="HX15" s="91">
        <v>375.26385528654941</v>
      </c>
      <c r="HY15" s="91">
        <v>6477.1472771772733</v>
      </c>
      <c r="HZ15" s="92">
        <v>3641</v>
      </c>
      <c r="IB15" s="6" t="s">
        <v>25</v>
      </c>
      <c r="IC15" s="17">
        <v>5</v>
      </c>
      <c r="ID15" s="69">
        <v>160.13890143362119</v>
      </c>
      <c r="IE15" s="69">
        <v>3463.0336571983221</v>
      </c>
      <c r="IF15" s="69">
        <v>1905.1265538536475</v>
      </c>
      <c r="IG15" s="69">
        <v>167.31964733483559</v>
      </c>
      <c r="IH15" s="69">
        <v>296.36307942002554</v>
      </c>
      <c r="II15" s="69">
        <v>406.12930338898798</v>
      </c>
      <c r="IJ15" s="69">
        <v>6398.1111426294392</v>
      </c>
      <c r="IK15" s="70">
        <v>3561</v>
      </c>
      <c r="IM15" s="81" t="s">
        <v>25</v>
      </c>
      <c r="IN15" s="17">
        <v>5</v>
      </c>
      <c r="IO15" s="91">
        <v>157.37174616046698</v>
      </c>
      <c r="IP15" s="91">
        <v>3397.8072066050781</v>
      </c>
      <c r="IQ15" s="91">
        <v>1918.1418887634927</v>
      </c>
      <c r="IR15" s="91">
        <v>191.83677628289365</v>
      </c>
      <c r="IS15" s="91">
        <v>275.802602876587</v>
      </c>
      <c r="IT15" s="91">
        <v>508.48803424291998</v>
      </c>
      <c r="IU15" s="91">
        <v>6449.4482549314398</v>
      </c>
      <c r="IV15" s="92">
        <v>3435</v>
      </c>
      <c r="IX15" s="6" t="s">
        <v>25</v>
      </c>
      <c r="IY15" s="17">
        <v>5</v>
      </c>
      <c r="IZ15" s="69">
        <v>160.80511423678223</v>
      </c>
      <c r="JA15" s="69">
        <v>3358.5323749113895</v>
      </c>
      <c r="JB15" s="69">
        <v>1936.1657745443388</v>
      </c>
      <c r="JC15" s="69">
        <v>170.35456344715305</v>
      </c>
      <c r="JD15" s="69">
        <v>263.28134155197279</v>
      </c>
      <c r="JE15" s="69">
        <v>483.506091196368</v>
      </c>
      <c r="JF15" s="69">
        <v>6372.6452598880051</v>
      </c>
      <c r="JG15" s="70">
        <v>3560</v>
      </c>
    </row>
    <row r="16" spans="1:267">
      <c r="A16" s="186" t="s">
        <v>26</v>
      </c>
      <c r="B16" s="186">
        <v>6</v>
      </c>
      <c r="C16" s="273">
        <v>195.95547130006199</v>
      </c>
      <c r="D16" s="273">
        <v>97.455162755944897</v>
      </c>
      <c r="E16" s="273">
        <v>72.313263981044997</v>
      </c>
      <c r="F16" s="273">
        <v>3851.3483921042698</v>
      </c>
      <c r="G16" s="273">
        <v>2259.39020504871</v>
      </c>
      <c r="H16" s="273">
        <v>14.3893732733693</v>
      </c>
      <c r="I16" s="273">
        <v>118.615206992685</v>
      </c>
      <c r="J16" s="273">
        <v>12.291927924852001</v>
      </c>
      <c r="K16" s="273">
        <v>172.77866785617101</v>
      </c>
      <c r="L16" s="273">
        <v>17.813487238628799</v>
      </c>
      <c r="M16" s="273">
        <v>77.461324474932596</v>
      </c>
      <c r="N16" s="273">
        <v>933.94722504794004</v>
      </c>
      <c r="O16" s="273">
        <v>61.904131497346597</v>
      </c>
      <c r="P16" s="273">
        <v>3.1632062037610198</v>
      </c>
      <c r="Q16" s="273">
        <v>7791.3718829437803</v>
      </c>
      <c r="R16" s="273">
        <v>7692.8715743996599</v>
      </c>
      <c r="S16" s="273">
        <v>3327</v>
      </c>
      <c r="U16" s="186" t="s">
        <v>26</v>
      </c>
      <c r="V16" s="228">
        <v>6</v>
      </c>
      <c r="W16" s="273">
        <v>193.11697559885602</v>
      </c>
      <c r="X16" s="273">
        <v>95.196438541308169</v>
      </c>
      <c r="Y16" s="273">
        <v>81.994643112844841</v>
      </c>
      <c r="Z16" s="273">
        <v>4065.786344901629</v>
      </c>
      <c r="AA16" s="273">
        <v>2081.3550459942198</v>
      </c>
      <c r="AB16" s="273">
        <v>34.691311813591689</v>
      </c>
      <c r="AC16" s="273">
        <v>129.57245102865389</v>
      </c>
      <c r="AD16" s="273">
        <v>9.982786675504558</v>
      </c>
      <c r="AE16" s="273">
        <v>174.01651270798047</v>
      </c>
      <c r="AF16" s="273">
        <v>37.445385821928973</v>
      </c>
      <c r="AG16" s="273">
        <v>97.308395505848736</v>
      </c>
      <c r="AH16" s="273">
        <v>837.77093495866711</v>
      </c>
      <c r="AI16" s="273">
        <v>65.103444979271202</v>
      </c>
      <c r="AJ16" s="273">
        <v>6.7519760415970111</v>
      </c>
      <c r="AK16" s="273">
        <v>7814.896209140592</v>
      </c>
      <c r="AL16" s="273">
        <v>7716.9756720830428</v>
      </c>
      <c r="AM16" s="273">
        <v>3243</v>
      </c>
      <c r="AN16" s="186" t="s">
        <v>26</v>
      </c>
      <c r="AO16" s="228">
        <v>6</v>
      </c>
      <c r="AP16" s="205">
        <v>191.70732411088059</v>
      </c>
      <c r="AQ16" s="206">
        <v>93.456431644510261</v>
      </c>
      <c r="AR16" s="205">
        <v>61.529836353018695</v>
      </c>
      <c r="AS16" s="205">
        <v>4024.2079909993377</v>
      </c>
      <c r="AT16" s="205">
        <v>1906.2402070084513</v>
      </c>
      <c r="AU16" s="205">
        <v>42.923849690520548</v>
      </c>
      <c r="AV16" s="205">
        <v>93.352751486488501</v>
      </c>
      <c r="AW16" s="205">
        <v>4.7825791526877923</v>
      </c>
      <c r="AX16" s="205">
        <v>160.30581824561932</v>
      </c>
      <c r="AY16" s="205">
        <v>34.454981826668408</v>
      </c>
      <c r="AZ16" s="205">
        <v>115.76934927474213</v>
      </c>
      <c r="BA16" s="205">
        <v>782.2433957081397</v>
      </c>
      <c r="BB16" s="205">
        <v>52.765630758102041</v>
      </c>
      <c r="BC16" s="205">
        <v>27.790795140165958</v>
      </c>
      <c r="BD16" s="205">
        <v>7498.0745097548224</v>
      </c>
      <c r="BE16" s="205">
        <v>7399.8236172884517</v>
      </c>
      <c r="BF16" s="207">
        <v>3523</v>
      </c>
      <c r="BG16" s="186" t="s">
        <v>26</v>
      </c>
      <c r="BH16" s="228">
        <v>6</v>
      </c>
      <c r="BI16" s="205">
        <v>183.63200864428566</v>
      </c>
      <c r="BJ16" s="206">
        <v>98.408139757192572</v>
      </c>
      <c r="BK16" s="205">
        <v>45.357249998014588</v>
      </c>
      <c r="BL16" s="205">
        <v>3957.9707695551165</v>
      </c>
      <c r="BM16" s="205">
        <v>2042.8428206151768</v>
      </c>
      <c r="BN16" s="205">
        <v>50.587397590243341</v>
      </c>
      <c r="BO16" s="205">
        <v>100.45046198234228</v>
      </c>
      <c r="BP16" s="205">
        <v>5.6408187201487721</v>
      </c>
      <c r="BQ16" s="205">
        <v>162.21820710288304</v>
      </c>
      <c r="BR16" s="205">
        <v>17.563678781835794</v>
      </c>
      <c r="BS16" s="205">
        <v>106.82998133496622</v>
      </c>
      <c r="BT16" s="205">
        <v>806.69842672932566</v>
      </c>
      <c r="BU16" s="205">
        <v>49.302102227815098</v>
      </c>
      <c r="BV16" s="205">
        <v>57.003714712739701</v>
      </c>
      <c r="BW16" s="205">
        <v>7586.0976379948925</v>
      </c>
      <c r="BX16" s="205">
        <v>7500.8737691077986</v>
      </c>
      <c r="BY16" s="207">
        <v>3572</v>
      </c>
      <c r="BZ16" s="186" t="s">
        <v>26</v>
      </c>
      <c r="CA16" s="228">
        <v>6</v>
      </c>
      <c r="CB16" s="205">
        <v>176.25158223013088</v>
      </c>
      <c r="CC16" s="206">
        <v>97.236342133955219</v>
      </c>
      <c r="CD16" s="205">
        <v>51.796960613894726</v>
      </c>
      <c r="CE16" s="205">
        <v>4053.7358252690669</v>
      </c>
      <c r="CF16" s="205">
        <v>2190.9112144627902</v>
      </c>
      <c r="CG16" s="205">
        <v>55.827560232326604</v>
      </c>
      <c r="CH16" s="205">
        <v>133.89727966313615</v>
      </c>
      <c r="CI16" s="205">
        <v>15.830738677860619</v>
      </c>
      <c r="CJ16" s="205">
        <v>182.21837962151972</v>
      </c>
      <c r="CK16" s="205">
        <v>31.88142618988946</v>
      </c>
      <c r="CL16" s="205">
        <v>54.580643382180575</v>
      </c>
      <c r="CM16" s="205">
        <v>729.74852051795528</v>
      </c>
      <c r="CN16" s="205">
        <v>52.184014471575807</v>
      </c>
      <c r="CO16" s="205">
        <v>46.13393809373413</v>
      </c>
      <c r="CP16" s="205">
        <v>7774.9980834260614</v>
      </c>
      <c r="CQ16" s="205">
        <v>7695.9828433298862</v>
      </c>
      <c r="CR16" s="207">
        <v>3417</v>
      </c>
      <c r="CS16" s="186" t="s">
        <v>26</v>
      </c>
      <c r="CT16" s="228">
        <v>6</v>
      </c>
      <c r="CU16" s="205">
        <v>172.24337145479743</v>
      </c>
      <c r="CV16" s="206">
        <v>91.053141863246651</v>
      </c>
      <c r="CW16" s="205">
        <v>48.676076093447492</v>
      </c>
      <c r="CX16" s="205">
        <v>4112.9778422937625</v>
      </c>
      <c r="CY16" s="205">
        <v>2251.5938112910931</v>
      </c>
      <c r="CZ16" s="205">
        <v>34.892417253496149</v>
      </c>
      <c r="DA16" s="205">
        <v>126.87201231460271</v>
      </c>
      <c r="DB16" s="205">
        <v>16.004475201710193</v>
      </c>
      <c r="DC16" s="205">
        <v>194.1047833699121</v>
      </c>
      <c r="DD16" s="205">
        <v>40.945365530222702</v>
      </c>
      <c r="DE16" s="205">
        <v>55.209995303966224</v>
      </c>
      <c r="DF16" s="205">
        <v>672.85874862530522</v>
      </c>
      <c r="DG16" s="205">
        <v>51.63348985120021</v>
      </c>
      <c r="DH16" s="205">
        <v>55.370471529749842</v>
      </c>
      <c r="DI16" s="205">
        <v>7833.3828601132673</v>
      </c>
      <c r="DJ16" s="205">
        <v>7752.1926305217148</v>
      </c>
      <c r="DK16" s="207">
        <v>3481</v>
      </c>
      <c r="DL16" s="186" t="s">
        <v>26</v>
      </c>
      <c r="DM16" s="228">
        <v>6</v>
      </c>
      <c r="DN16" s="205">
        <v>175.52958333165373</v>
      </c>
      <c r="DO16" s="206">
        <v>94.569688552520176</v>
      </c>
      <c r="DP16" s="205">
        <v>53.043912441065871</v>
      </c>
      <c r="DQ16" s="205">
        <v>4044.6328882723005</v>
      </c>
      <c r="DR16" s="205">
        <v>2179.0948113383442</v>
      </c>
      <c r="DS16" s="205">
        <v>51.082737016344019</v>
      </c>
      <c r="DT16" s="205">
        <v>103.01527813932675</v>
      </c>
      <c r="DU16" s="205">
        <v>11.400676284913729</v>
      </c>
      <c r="DV16" s="205">
        <v>203.7846508495534</v>
      </c>
      <c r="DW16" s="205">
        <v>52.736821692449091</v>
      </c>
      <c r="DX16" s="205">
        <v>63.873552955329998</v>
      </c>
      <c r="DY16" s="205">
        <v>705.77106647578512</v>
      </c>
      <c r="DZ16" s="205">
        <v>49.93015673419189</v>
      </c>
      <c r="EA16" s="205">
        <v>63.339354773220791</v>
      </c>
      <c r="EB16" s="205">
        <v>7757.2354903044798</v>
      </c>
      <c r="EC16" s="205">
        <v>7676.2755955253451</v>
      </c>
      <c r="ED16" s="207">
        <v>3725</v>
      </c>
      <c r="EE16" s="186" t="s">
        <v>26</v>
      </c>
      <c r="EF16" s="228">
        <v>6</v>
      </c>
      <c r="EG16" s="205">
        <v>182.83591639828961</v>
      </c>
      <c r="EH16" s="206">
        <v>96.737516416771868</v>
      </c>
      <c r="EI16" s="205">
        <v>56.853345261234857</v>
      </c>
      <c r="EJ16" s="205">
        <v>4029.267528763964</v>
      </c>
      <c r="EK16" s="205">
        <v>2201.7149250612028</v>
      </c>
      <c r="EL16" s="205">
        <v>53.516795868670314</v>
      </c>
      <c r="EM16" s="205">
        <v>100.6522033274741</v>
      </c>
      <c r="EN16" s="205">
        <v>13.793760064575807</v>
      </c>
      <c r="EO16" s="205">
        <v>198.84358521007076</v>
      </c>
      <c r="EP16" s="205">
        <v>56.478318672973948</v>
      </c>
      <c r="EQ16" s="205">
        <v>45.068349991263339</v>
      </c>
      <c r="ER16" s="205">
        <v>699.35906565090772</v>
      </c>
      <c r="ES16" s="205">
        <v>49.87942559341402</v>
      </c>
      <c r="ET16" s="205">
        <v>44.428717084881029</v>
      </c>
      <c r="EU16" s="205">
        <v>7732.6919369489233</v>
      </c>
      <c r="EV16" s="205">
        <v>7646.5935369674053</v>
      </c>
      <c r="EW16" s="207">
        <v>3811</v>
      </c>
      <c r="EX16" s="186" t="s">
        <v>26</v>
      </c>
      <c r="EY16" s="228">
        <v>6</v>
      </c>
      <c r="EZ16" s="205">
        <v>178.82123266283529</v>
      </c>
      <c r="FA16" s="206">
        <v>96.352357909682908</v>
      </c>
      <c r="FB16" s="205">
        <v>46.200055874173813</v>
      </c>
      <c r="FC16" s="205">
        <v>4073.9376217805784</v>
      </c>
      <c r="FD16" s="205">
        <v>2142.5939569772409</v>
      </c>
      <c r="FE16" s="205">
        <v>41.573835312551118</v>
      </c>
      <c r="FF16" s="205">
        <v>144.68022822922919</v>
      </c>
      <c r="FG16" s="205">
        <v>10.262525635897937</v>
      </c>
      <c r="FH16" s="205">
        <v>171.56170316845623</v>
      </c>
      <c r="FI16" s="205">
        <v>45.886254255199269</v>
      </c>
      <c r="FJ16" s="205">
        <v>47.193687502847155</v>
      </c>
      <c r="FK16" s="205">
        <v>673.27459683279722</v>
      </c>
      <c r="FL16" s="205">
        <v>40.150246531927259</v>
      </c>
      <c r="FM16" s="205">
        <v>31.386495468194425</v>
      </c>
      <c r="FN16" s="205">
        <v>7647.5224402319282</v>
      </c>
      <c r="FO16" s="205">
        <v>7565.0535654787745</v>
      </c>
      <c r="FP16" s="207">
        <v>3731</v>
      </c>
      <c r="FQ16" s="186" t="s">
        <v>26</v>
      </c>
      <c r="FR16" s="228">
        <v>6</v>
      </c>
      <c r="FS16" s="205">
        <v>178.01634370626331</v>
      </c>
      <c r="FT16" s="206">
        <v>97.89911151932678</v>
      </c>
      <c r="FU16" s="205">
        <v>47.538749454207576</v>
      </c>
      <c r="FV16" s="205">
        <v>4177.6212603764934</v>
      </c>
      <c r="FW16" s="205">
        <v>2141.647200320001</v>
      </c>
      <c r="FX16" s="205">
        <v>37.735928924320341</v>
      </c>
      <c r="FY16" s="205">
        <v>133.64574146103354</v>
      </c>
      <c r="FZ16" s="205">
        <v>8.3673427134676803</v>
      </c>
      <c r="GA16" s="205">
        <v>157.32729352702179</v>
      </c>
      <c r="GB16" s="205">
        <v>39.008428249492674</v>
      </c>
      <c r="GC16" s="205">
        <v>60.237703586518229</v>
      </c>
      <c r="GD16" s="205">
        <v>685.37038070867845</v>
      </c>
      <c r="GE16" s="205">
        <v>37.311900614295261</v>
      </c>
      <c r="GF16" s="205">
        <v>49.00440514680826</v>
      </c>
      <c r="GG16" s="205">
        <v>7752.8326787886017</v>
      </c>
      <c r="GH16" s="205">
        <v>7672.7154466016646</v>
      </c>
      <c r="GI16" s="207">
        <v>3848</v>
      </c>
      <c r="GJ16" s="6" t="s">
        <v>26</v>
      </c>
      <c r="GK16" s="17">
        <v>6</v>
      </c>
      <c r="GL16" s="69">
        <v>180.00771338787388</v>
      </c>
      <c r="GM16" s="69">
        <v>3957.9456703545229</v>
      </c>
      <c r="GN16" s="69">
        <v>2042.8283065593582</v>
      </c>
      <c r="GO16" s="69">
        <v>196.39386414446199</v>
      </c>
      <c r="GP16" s="69">
        <v>167.85796135651452</v>
      </c>
      <c r="GQ16" s="69">
        <v>1037.3913251989165</v>
      </c>
      <c r="GR16" s="69">
        <v>7582.424841001648</v>
      </c>
      <c r="GS16" s="70"/>
      <c r="GU16" s="6" t="s">
        <v>26</v>
      </c>
      <c r="GV16" s="17">
        <v>6</v>
      </c>
      <c r="GW16" s="69">
        <v>167.96986759513581</v>
      </c>
      <c r="GX16" s="69">
        <v>4053.7105565417037</v>
      </c>
      <c r="GY16" s="69">
        <v>2190.8960245938897</v>
      </c>
      <c r="GZ16" s="69">
        <v>241.52029499720857</v>
      </c>
      <c r="HA16" s="69">
        <v>198.0478837716779</v>
      </c>
      <c r="HB16" s="69">
        <v>914.5228419946601</v>
      </c>
      <c r="HC16" s="69">
        <v>7766.6674694942758</v>
      </c>
      <c r="HD16" s="70">
        <v>3417</v>
      </c>
      <c r="HF16" s="81" t="s">
        <v>26</v>
      </c>
      <c r="HG16" s="17">
        <v>6</v>
      </c>
      <c r="HH16" s="91">
        <v>163.51610909815767</v>
      </c>
      <c r="HI16" s="91">
        <v>4112.9778422937625</v>
      </c>
      <c r="HJ16" s="91">
        <v>2251.5938112910931</v>
      </c>
      <c r="HK16" s="91">
        <v>210.44050566154579</v>
      </c>
      <c r="HL16" s="91">
        <v>210.10925857162258</v>
      </c>
      <c r="HM16" s="91">
        <v>876.01807084044515</v>
      </c>
      <c r="HN16" s="91">
        <v>7824.6555977566268</v>
      </c>
      <c r="HO16" s="92">
        <v>3481</v>
      </c>
      <c r="HQ16" s="81" t="s">
        <v>26</v>
      </c>
      <c r="HR16" s="17">
        <v>6</v>
      </c>
      <c r="HS16" s="91">
        <v>167.25976154791465</v>
      </c>
      <c r="HT16" s="91">
        <v>4044.6313833235217</v>
      </c>
      <c r="HU16" s="91">
        <v>2179.0948113383442</v>
      </c>
      <c r="HV16" s="91">
        <v>207.14192759673594</v>
      </c>
      <c r="HW16" s="91">
        <v>215.18532713446706</v>
      </c>
      <c r="HX16" s="91">
        <v>935.65095263097624</v>
      </c>
      <c r="HY16" s="91">
        <v>7748.9641635719599</v>
      </c>
      <c r="HZ16" s="92">
        <v>3725</v>
      </c>
      <c r="IB16" s="6" t="s">
        <v>26</v>
      </c>
      <c r="IC16" s="17">
        <v>6</v>
      </c>
      <c r="ID16" s="69">
        <v>174.23135998625366</v>
      </c>
      <c r="IE16" s="69">
        <v>4029.2659991294631</v>
      </c>
      <c r="IF16" s="69">
        <v>2201.7149250612028</v>
      </c>
      <c r="IG16" s="69">
        <v>211.02234445737943</v>
      </c>
      <c r="IH16" s="69">
        <v>212.63291344464622</v>
      </c>
      <c r="II16" s="69">
        <v>895.20944516344093</v>
      </c>
      <c r="IJ16" s="69">
        <v>7724.0769872423862</v>
      </c>
      <c r="IK16" s="70">
        <v>3811</v>
      </c>
      <c r="IM16" s="81" t="s">
        <v>26</v>
      </c>
      <c r="IN16" s="17">
        <v>6</v>
      </c>
      <c r="IO16" s="91">
        <v>170.67189706866833</v>
      </c>
      <c r="IP16" s="91">
        <v>4073.9376217805784</v>
      </c>
      <c r="IQ16" s="91">
        <v>2142.5939569772409</v>
      </c>
      <c r="IR16" s="91">
        <v>232.45411941595339</v>
      </c>
      <c r="IS16" s="91">
        <v>181.81977312890132</v>
      </c>
      <c r="IT16" s="91">
        <v>837.88682491551185</v>
      </c>
      <c r="IU16" s="91">
        <v>7639.3641932868541</v>
      </c>
      <c r="IV16" s="92">
        <v>3731</v>
      </c>
      <c r="IX16" s="6" t="s">
        <v>26</v>
      </c>
      <c r="IY16" s="17">
        <v>6</v>
      </c>
      <c r="IZ16" s="69">
        <v>170.04315165195973</v>
      </c>
      <c r="JA16" s="69">
        <v>4177.6212603764934</v>
      </c>
      <c r="JB16" s="69">
        <v>2141.647200320001</v>
      </c>
      <c r="JC16" s="69">
        <v>218.92041983956119</v>
      </c>
      <c r="JD16" s="69">
        <v>165.69463624048919</v>
      </c>
      <c r="JE16" s="69">
        <v>870.93281830579235</v>
      </c>
      <c r="JF16" s="69">
        <v>7744.8594867342963</v>
      </c>
      <c r="JG16" s="70">
        <v>3848</v>
      </c>
    </row>
    <row r="17" spans="1:267">
      <c r="A17" s="186" t="s">
        <v>27</v>
      </c>
      <c r="B17" s="186">
        <v>7</v>
      </c>
      <c r="C17" s="273">
        <v>243.62938055170301</v>
      </c>
      <c r="D17" s="273">
        <v>85.563741185223094</v>
      </c>
      <c r="E17" s="273">
        <v>64.538746589722507</v>
      </c>
      <c r="F17" s="273">
        <v>1190.9097476161401</v>
      </c>
      <c r="G17" s="273">
        <v>846.791118547471</v>
      </c>
      <c r="H17" s="273">
        <v>12.6361875086439</v>
      </c>
      <c r="I17" s="273">
        <v>27.098973071869999</v>
      </c>
      <c r="J17" s="273">
        <v>402.676435414948</v>
      </c>
      <c r="K17" s="273">
        <v>3.31640292297902</v>
      </c>
      <c r="L17" s="273">
        <v>33.509032092250301</v>
      </c>
      <c r="M17" s="273">
        <v>542.17423458834003</v>
      </c>
      <c r="N17" s="273">
        <v>839.47447368717599</v>
      </c>
      <c r="O17" s="273">
        <v>81.234745790115895</v>
      </c>
      <c r="P17" s="273">
        <v>91.550574410433498</v>
      </c>
      <c r="Q17" s="273">
        <v>4379.54005279179</v>
      </c>
      <c r="R17" s="273">
        <v>4221.4744134253096</v>
      </c>
      <c r="S17" s="273">
        <v>4166</v>
      </c>
      <c r="U17" s="186" t="s">
        <v>27</v>
      </c>
      <c r="V17" s="228">
        <v>7</v>
      </c>
      <c r="W17" s="273">
        <v>254.41005683796018</v>
      </c>
      <c r="X17" s="273">
        <v>89.409014787912199</v>
      </c>
      <c r="Y17" s="273">
        <v>68.358970872242793</v>
      </c>
      <c r="Z17" s="273">
        <v>1240.1221202981958</v>
      </c>
      <c r="AA17" s="273">
        <v>924.28877984580413</v>
      </c>
      <c r="AB17" s="273">
        <v>19.668203295608038</v>
      </c>
      <c r="AC17" s="273">
        <v>32.03082534157636</v>
      </c>
      <c r="AD17" s="273">
        <v>418.38213192557828</v>
      </c>
      <c r="AE17" s="273">
        <v>6.9184984177280224</v>
      </c>
      <c r="AF17" s="273">
        <v>45.575667784050111</v>
      </c>
      <c r="AG17" s="273">
        <v>511.27812636119933</v>
      </c>
      <c r="AH17" s="273">
        <v>874.4304007389544</v>
      </c>
      <c r="AI17" s="273">
        <v>65.455567407651188</v>
      </c>
      <c r="AJ17" s="273">
        <v>89.394605846261385</v>
      </c>
      <c r="AK17" s="273">
        <v>4550.3139549728103</v>
      </c>
      <c r="AL17" s="273">
        <v>4385.3129129227609</v>
      </c>
      <c r="AM17" s="273">
        <v>4301</v>
      </c>
      <c r="AN17" s="186" t="s">
        <v>27</v>
      </c>
      <c r="AO17" s="228">
        <v>7</v>
      </c>
      <c r="AP17" s="205">
        <v>256.56930102063978</v>
      </c>
      <c r="AQ17" s="206">
        <v>91.915984598947446</v>
      </c>
      <c r="AR17" s="205">
        <v>61.571490503825899</v>
      </c>
      <c r="AS17" s="205">
        <v>1422.0549006476658</v>
      </c>
      <c r="AT17" s="205">
        <v>1030.2033410149115</v>
      </c>
      <c r="AU17" s="205">
        <v>24.974870202923761</v>
      </c>
      <c r="AV17" s="205">
        <v>38.517997601100674</v>
      </c>
      <c r="AW17" s="205">
        <v>417.00623898633728</v>
      </c>
      <c r="AX17" s="205">
        <v>9.1580732111697998</v>
      </c>
      <c r="AY17" s="205">
        <v>33.963505443804543</v>
      </c>
      <c r="AZ17" s="205">
        <v>489.47055027334272</v>
      </c>
      <c r="BA17" s="205">
        <v>824.82128261577736</v>
      </c>
      <c r="BB17" s="205">
        <v>58.247041898842348</v>
      </c>
      <c r="BC17" s="205">
        <v>106.4433026870595</v>
      </c>
      <c r="BD17" s="205">
        <v>4773.0018961074011</v>
      </c>
      <c r="BE17" s="205">
        <v>4608.3485796857085</v>
      </c>
      <c r="BF17" s="207">
        <v>4837</v>
      </c>
      <c r="BG17" s="186" t="s">
        <v>27</v>
      </c>
      <c r="BH17" s="228">
        <v>7</v>
      </c>
      <c r="BI17" s="205">
        <v>240.63890761390698</v>
      </c>
      <c r="BJ17" s="206">
        <v>96.652813209358143</v>
      </c>
      <c r="BK17" s="205">
        <v>64.620024959817556</v>
      </c>
      <c r="BL17" s="205">
        <v>1394.0727639376437</v>
      </c>
      <c r="BM17" s="205">
        <v>941.22531348824577</v>
      </c>
      <c r="BN17" s="205">
        <v>19.956538490813173</v>
      </c>
      <c r="BO17" s="205">
        <v>42.582913239043606</v>
      </c>
      <c r="BP17" s="205">
        <v>439.93513121207889</v>
      </c>
      <c r="BQ17" s="205">
        <v>8.7899315588875027</v>
      </c>
      <c r="BR17" s="205">
        <v>18.414470669198653</v>
      </c>
      <c r="BS17" s="205">
        <v>460.68163882328116</v>
      </c>
      <c r="BT17" s="205">
        <v>778.05462831194836</v>
      </c>
      <c r="BU17" s="205">
        <v>61.056165929709934</v>
      </c>
      <c r="BV17" s="205">
        <v>88.092107822934167</v>
      </c>
      <c r="BW17" s="205">
        <v>4558.1205360575086</v>
      </c>
      <c r="BX17" s="205">
        <v>4414.134441652961</v>
      </c>
      <c r="BY17" s="207">
        <v>5035</v>
      </c>
      <c r="BZ17" s="186" t="s">
        <v>27</v>
      </c>
      <c r="CA17" s="228">
        <v>7</v>
      </c>
      <c r="CB17" s="205">
        <v>229.70314213664619</v>
      </c>
      <c r="CC17" s="206">
        <v>104.72770516337995</v>
      </c>
      <c r="CD17" s="205">
        <v>78.977956814451886</v>
      </c>
      <c r="CE17" s="205">
        <v>1376.5549349738135</v>
      </c>
      <c r="CF17" s="205">
        <v>915.14191783475928</v>
      </c>
      <c r="CG17" s="205">
        <v>41.038866896467418</v>
      </c>
      <c r="CH17" s="205">
        <v>48.43209760709442</v>
      </c>
      <c r="CI17" s="205">
        <v>481.65501666551876</v>
      </c>
      <c r="CJ17" s="205">
        <v>6.5301704139573484</v>
      </c>
      <c r="CK17" s="205">
        <v>30.01684948510453</v>
      </c>
      <c r="CL17" s="205">
        <v>489.69189945869965</v>
      </c>
      <c r="CM17" s="205">
        <v>789.25969038065386</v>
      </c>
      <c r="CN17" s="205">
        <v>67.858796707899842</v>
      </c>
      <c r="CO17" s="205">
        <v>54.658401132916097</v>
      </c>
      <c r="CP17" s="205">
        <v>4609.5197405079834</v>
      </c>
      <c r="CQ17" s="205">
        <v>4484.5443035347162</v>
      </c>
      <c r="CR17" s="207">
        <v>5062</v>
      </c>
      <c r="CS17" s="186" t="s">
        <v>27</v>
      </c>
      <c r="CT17" s="228">
        <v>7</v>
      </c>
      <c r="CU17" s="205">
        <v>231.00685181949376</v>
      </c>
      <c r="CV17" s="206">
        <v>100.9804280747109</v>
      </c>
      <c r="CW17" s="205">
        <v>70.946687476949521</v>
      </c>
      <c r="CX17" s="205">
        <v>1432.5783602234435</v>
      </c>
      <c r="CY17" s="205">
        <v>988.87980660421636</v>
      </c>
      <c r="CZ17" s="205">
        <v>43.753357547898986</v>
      </c>
      <c r="DA17" s="205">
        <v>56.633999449619289</v>
      </c>
      <c r="DB17" s="205">
        <v>478.82024390938778</v>
      </c>
      <c r="DC17" s="205">
        <v>5.6409074409167657</v>
      </c>
      <c r="DD17" s="205">
        <v>38.733250102714237</v>
      </c>
      <c r="DE17" s="205">
        <v>471.58234864987264</v>
      </c>
      <c r="DF17" s="205">
        <v>848.56896694155785</v>
      </c>
      <c r="DG17" s="205">
        <v>67.284795875432366</v>
      </c>
      <c r="DH17" s="205">
        <v>82.576099477155495</v>
      </c>
      <c r="DI17" s="205">
        <v>4817.0056755186597</v>
      </c>
      <c r="DJ17" s="205">
        <v>4686.9792517738761</v>
      </c>
      <c r="DK17" s="207">
        <v>5047</v>
      </c>
      <c r="DL17" s="186" t="s">
        <v>27</v>
      </c>
      <c r="DM17" s="228">
        <v>7</v>
      </c>
      <c r="DN17" s="205">
        <v>223.70821776064531</v>
      </c>
      <c r="DO17" s="206">
        <v>95.986503299040976</v>
      </c>
      <c r="DP17" s="205">
        <v>60.739945515102427</v>
      </c>
      <c r="DQ17" s="205">
        <v>1430.2018732753743</v>
      </c>
      <c r="DR17" s="205">
        <v>961.79229436854939</v>
      </c>
      <c r="DS17" s="205">
        <v>27.11776664232378</v>
      </c>
      <c r="DT17" s="205">
        <v>61.991914199384119</v>
      </c>
      <c r="DU17" s="205">
        <v>484.33605407937534</v>
      </c>
      <c r="DV17" s="205">
        <v>7.4147701036926819</v>
      </c>
      <c r="DW17" s="205">
        <v>70.222008377918186</v>
      </c>
      <c r="DX17" s="205">
        <v>425.01902038777297</v>
      </c>
      <c r="DY17" s="205">
        <v>851.78265399802831</v>
      </c>
      <c r="DZ17" s="205">
        <v>50.630585316969523</v>
      </c>
      <c r="EA17" s="205">
        <v>84.830990517737533</v>
      </c>
      <c r="EB17" s="205">
        <v>4739.7880945428733</v>
      </c>
      <c r="EC17" s="205">
        <v>4612.066380081269</v>
      </c>
      <c r="ED17" s="207">
        <v>4888</v>
      </c>
      <c r="EE17" s="186" t="s">
        <v>27</v>
      </c>
      <c r="EF17" s="228">
        <v>7</v>
      </c>
      <c r="EG17" s="205">
        <v>221.35746515767539</v>
      </c>
      <c r="EH17" s="206">
        <v>93.637238100701325</v>
      </c>
      <c r="EI17" s="205">
        <v>60.857958844025561</v>
      </c>
      <c r="EJ17" s="205">
        <v>1472.9273877011519</v>
      </c>
      <c r="EK17" s="205">
        <v>958.38731233079454</v>
      </c>
      <c r="EL17" s="205">
        <v>33.762890984154694</v>
      </c>
      <c r="EM17" s="205">
        <v>66.37886600556817</v>
      </c>
      <c r="EN17" s="205">
        <v>483.10125332395006</v>
      </c>
      <c r="EO17" s="205">
        <v>8.0916483918035578</v>
      </c>
      <c r="EP17" s="205">
        <v>88.587784262177479</v>
      </c>
      <c r="EQ17" s="205">
        <v>424.09476115356057</v>
      </c>
      <c r="ER17" s="205">
        <v>742.11506074091881</v>
      </c>
      <c r="ES17" s="205">
        <v>56.963303535380859</v>
      </c>
      <c r="ET17" s="205">
        <v>79.587408512563272</v>
      </c>
      <c r="EU17" s="205">
        <v>4696.2131009437253</v>
      </c>
      <c r="EV17" s="205">
        <v>4568.4928738867511</v>
      </c>
      <c r="EW17" s="207">
        <v>4773</v>
      </c>
      <c r="EX17" s="186" t="s">
        <v>27</v>
      </c>
      <c r="EY17" s="228">
        <v>7</v>
      </c>
      <c r="EZ17" s="205">
        <v>223.68514539028317</v>
      </c>
      <c r="FA17" s="206">
        <v>93.089839496735834</v>
      </c>
      <c r="FB17" s="205">
        <v>57.605536939067562</v>
      </c>
      <c r="FC17" s="205">
        <v>1541.5365215164509</v>
      </c>
      <c r="FD17" s="205">
        <v>982.59998251449395</v>
      </c>
      <c r="FE17" s="205">
        <v>34.390271215836485</v>
      </c>
      <c r="FF17" s="205">
        <v>52.391901445422953</v>
      </c>
      <c r="FG17" s="205">
        <v>550.3366965982118</v>
      </c>
      <c r="FH17" s="205">
        <v>6.5006963633989043</v>
      </c>
      <c r="FI17" s="205">
        <v>73.612638178102685</v>
      </c>
      <c r="FJ17" s="205">
        <v>432.12131456120244</v>
      </c>
      <c r="FK17" s="205">
        <v>720.47668648363265</v>
      </c>
      <c r="FL17" s="205">
        <v>64.537332997396874</v>
      </c>
      <c r="FM17" s="205">
        <v>92.613442083923047</v>
      </c>
      <c r="FN17" s="205">
        <v>4832.4081662874241</v>
      </c>
      <c r="FO17" s="205">
        <v>4701.8128603938776</v>
      </c>
      <c r="FP17" s="207">
        <v>4821</v>
      </c>
      <c r="FQ17" s="186" t="s">
        <v>27</v>
      </c>
      <c r="FR17" s="228">
        <v>7</v>
      </c>
      <c r="FS17" s="205">
        <v>233.68359933893709</v>
      </c>
      <c r="FT17" s="206">
        <v>99.663604745813402</v>
      </c>
      <c r="FU17" s="205">
        <v>58.173594698905006</v>
      </c>
      <c r="FV17" s="205">
        <v>1540.6421777068979</v>
      </c>
      <c r="FW17" s="205">
        <v>1084.7910923584082</v>
      </c>
      <c r="FX17" s="205">
        <v>27.010368736951875</v>
      </c>
      <c r="FY17" s="205">
        <v>57.73759885663754</v>
      </c>
      <c r="FZ17" s="205">
        <v>559.97786223914557</v>
      </c>
      <c r="GA17" s="205">
        <v>7.0659806801451506</v>
      </c>
      <c r="GB17" s="205">
        <v>75.003372581222337</v>
      </c>
      <c r="GC17" s="205">
        <v>469.20130792103072</v>
      </c>
      <c r="GD17" s="205">
        <v>765.64678507354586</v>
      </c>
      <c r="GE17" s="205">
        <v>55.509145197038158</v>
      </c>
      <c r="GF17" s="205">
        <v>79.087024858387039</v>
      </c>
      <c r="GG17" s="205">
        <v>5013.5299102472518</v>
      </c>
      <c r="GH17" s="205">
        <v>4879.5099156541291</v>
      </c>
      <c r="GI17" s="207">
        <v>4995</v>
      </c>
      <c r="GJ17" s="6" t="s">
        <v>27</v>
      </c>
      <c r="GK17" s="17">
        <v>7</v>
      </c>
      <c r="GL17" s="69">
        <v>236.60111076192382</v>
      </c>
      <c r="GM17" s="69">
        <v>1394.2561938649283</v>
      </c>
      <c r="GN17" s="69">
        <v>941.34915845192177</v>
      </c>
      <c r="GO17" s="69">
        <v>127.17620813595612</v>
      </c>
      <c r="GP17" s="69">
        <v>448.78288225845102</v>
      </c>
      <c r="GQ17" s="69">
        <v>1406.4840501950137</v>
      </c>
      <c r="GR17" s="69">
        <v>4554.6496036681947</v>
      </c>
      <c r="GS17" s="70"/>
      <c r="GU17" s="6" t="s">
        <v>27</v>
      </c>
      <c r="GV17" s="17">
        <v>7</v>
      </c>
      <c r="GW17" s="69">
        <v>221.07055674812321</v>
      </c>
      <c r="GX17" s="69">
        <v>1376.7341487010583</v>
      </c>
      <c r="GY17" s="69">
        <v>915.26097134184886</v>
      </c>
      <c r="GZ17" s="69">
        <v>168.47085168800655</v>
      </c>
      <c r="HA17" s="69">
        <v>488.24710678224466</v>
      </c>
      <c r="HB17" s="69">
        <v>1431.6697149503818</v>
      </c>
      <c r="HC17" s="69">
        <v>4601.4533502116637</v>
      </c>
      <c r="HD17" s="70">
        <v>5062</v>
      </c>
      <c r="HF17" s="81" t="s">
        <v>27</v>
      </c>
      <c r="HG17" s="17">
        <v>7</v>
      </c>
      <c r="HH17" s="91">
        <v>222.33330505068011</v>
      </c>
      <c r="HI17" s="91">
        <v>1432.5783602234435</v>
      </c>
      <c r="HJ17" s="91">
        <v>988.87925451448564</v>
      </c>
      <c r="HK17" s="91">
        <v>171.33404447446776</v>
      </c>
      <c r="HL17" s="91">
        <v>484.46072963948666</v>
      </c>
      <c r="HM17" s="91">
        <v>1508.7432019445698</v>
      </c>
      <c r="HN17" s="91">
        <v>4808.328895847133</v>
      </c>
      <c r="HO17" s="92">
        <v>5047</v>
      </c>
      <c r="HQ17" s="81" t="s">
        <v>27</v>
      </c>
      <c r="HR17" s="17">
        <v>7</v>
      </c>
      <c r="HS17" s="91">
        <v>214.98628492824363</v>
      </c>
      <c r="HT17" s="91">
        <v>1430.2018732753743</v>
      </c>
      <c r="HU17" s="91">
        <v>961.79182990031597</v>
      </c>
      <c r="HV17" s="91">
        <v>149.84962635680972</v>
      </c>
      <c r="HW17" s="91">
        <v>491.75015113423785</v>
      </c>
      <c r="HX17" s="91">
        <v>1482.4852585984227</v>
      </c>
      <c r="HY17" s="91">
        <v>4731.0650241934045</v>
      </c>
      <c r="HZ17" s="92">
        <v>4888</v>
      </c>
      <c r="IB17" s="6" t="s">
        <v>27</v>
      </c>
      <c r="IC17" s="17">
        <v>7</v>
      </c>
      <c r="ID17" s="69">
        <v>212.20016104409663</v>
      </c>
      <c r="IE17" s="69">
        <v>1472.9269268018413</v>
      </c>
      <c r="IF17" s="69">
        <v>958.38731233079454</v>
      </c>
      <c r="IG17" s="69">
        <v>160.99971583374813</v>
      </c>
      <c r="IH17" s="69">
        <v>491.19186024930383</v>
      </c>
      <c r="II17" s="69">
        <v>1391.3483182046014</v>
      </c>
      <c r="IJ17" s="69">
        <v>4687.0542944643857</v>
      </c>
      <c r="IK17" s="70">
        <v>4773</v>
      </c>
      <c r="IM17" s="81" t="s">
        <v>27</v>
      </c>
      <c r="IN17" s="17">
        <v>7</v>
      </c>
      <c r="IO17" s="91">
        <v>214.58502854315898</v>
      </c>
      <c r="IP17" s="91">
        <v>1541.5360497333115</v>
      </c>
      <c r="IQ17" s="91">
        <v>982.59945762001769</v>
      </c>
      <c r="IR17" s="91">
        <v>144.38770960032616</v>
      </c>
      <c r="IS17" s="91">
        <v>556.83431515503275</v>
      </c>
      <c r="IT17" s="91">
        <v>1383.361414304255</v>
      </c>
      <c r="IU17" s="91">
        <v>4823.3039749561021</v>
      </c>
      <c r="IV17" s="92">
        <v>4821</v>
      </c>
      <c r="IX17" s="6" t="s">
        <v>27</v>
      </c>
      <c r="IY17" s="17">
        <v>7</v>
      </c>
      <c r="IZ17" s="69">
        <v>224.61455489304055</v>
      </c>
      <c r="JA17" s="69">
        <v>1540.6421777068979</v>
      </c>
      <c r="JB17" s="69">
        <v>1084.7905785071534</v>
      </c>
      <c r="JC17" s="69">
        <v>142.92156229249403</v>
      </c>
      <c r="JD17" s="69">
        <v>567.04007741103283</v>
      </c>
      <c r="JE17" s="69">
        <v>1444.4476356312189</v>
      </c>
      <c r="JF17" s="69">
        <v>5004.4565864418373</v>
      </c>
      <c r="JG17" s="70">
        <v>4995</v>
      </c>
    </row>
    <row r="18" spans="1:267">
      <c r="A18" s="186" t="s">
        <v>28</v>
      </c>
      <c r="B18" s="186">
        <v>8</v>
      </c>
      <c r="C18" s="273">
        <v>197.545063347748</v>
      </c>
      <c r="D18" s="273">
        <v>95.589424549910404</v>
      </c>
      <c r="E18" s="273">
        <v>50.6292664554867</v>
      </c>
      <c r="F18" s="273">
        <v>3910.7554133499202</v>
      </c>
      <c r="G18" s="273">
        <v>2145.6654278905198</v>
      </c>
      <c r="H18" s="273">
        <v>34.079705681158899</v>
      </c>
      <c r="I18" s="273">
        <v>98.145500061684302</v>
      </c>
      <c r="J18" s="273">
        <v>6.9514380984082997</v>
      </c>
      <c r="K18" s="273">
        <v>166.49669302495101</v>
      </c>
      <c r="L18" s="273">
        <v>20.864917336883899</v>
      </c>
      <c r="M18" s="273">
        <v>43.552901194638501</v>
      </c>
      <c r="N18" s="273">
        <v>839.13834933426301</v>
      </c>
      <c r="O18" s="273">
        <v>39.7231130324896</v>
      </c>
      <c r="P18" s="273">
        <v>36.299927773013103</v>
      </c>
      <c r="Q18" s="273">
        <v>7589.8477165811601</v>
      </c>
      <c r="R18" s="273">
        <v>7487.89207778333</v>
      </c>
      <c r="S18" s="273">
        <v>4755</v>
      </c>
      <c r="U18" s="186" t="s">
        <v>28</v>
      </c>
      <c r="V18" s="228">
        <v>8</v>
      </c>
      <c r="W18" s="273">
        <v>203.99336405030638</v>
      </c>
      <c r="X18" s="273">
        <v>102.93022410317664</v>
      </c>
      <c r="Y18" s="273">
        <v>62.421614783650092</v>
      </c>
      <c r="Z18" s="273">
        <v>3754.9906586316683</v>
      </c>
      <c r="AA18" s="273">
        <v>2197.0653091173617</v>
      </c>
      <c r="AB18" s="273">
        <v>37.242604235459034</v>
      </c>
      <c r="AC18" s="273">
        <v>95.386012667667543</v>
      </c>
      <c r="AD18" s="273">
        <v>7.8578791852310594</v>
      </c>
      <c r="AE18" s="273">
        <v>172.13708915813902</v>
      </c>
      <c r="AF18" s="273">
        <v>35.386547483199358</v>
      </c>
      <c r="AG18" s="273">
        <v>37.153939428514697</v>
      </c>
      <c r="AH18" s="273">
        <v>774.17920876130768</v>
      </c>
      <c r="AI18" s="273">
        <v>53.173719906094092</v>
      </c>
      <c r="AJ18" s="273">
        <v>20.691050068867728</v>
      </c>
      <c r="AK18" s="273">
        <v>7451.6789974774656</v>
      </c>
      <c r="AL18" s="273">
        <v>7350.6158575303343</v>
      </c>
      <c r="AM18" s="273">
        <v>4814</v>
      </c>
      <c r="AN18" s="186" t="s">
        <v>28</v>
      </c>
      <c r="AO18" s="228">
        <v>8</v>
      </c>
      <c r="AP18" s="205">
        <v>195.16880288808585</v>
      </c>
      <c r="AQ18" s="206">
        <v>98.818026033548719</v>
      </c>
      <c r="AR18" s="205">
        <v>63.407790925159716</v>
      </c>
      <c r="AS18" s="205">
        <v>3930.8416329205293</v>
      </c>
      <c r="AT18" s="205">
        <v>2173.5589219874096</v>
      </c>
      <c r="AU18" s="205">
        <v>46.325493581448256</v>
      </c>
      <c r="AV18" s="205">
        <v>96.426045483057763</v>
      </c>
      <c r="AW18" s="205">
        <v>7.4618799135559168</v>
      </c>
      <c r="AX18" s="205">
        <v>149.3325287798346</v>
      </c>
      <c r="AY18" s="205">
        <v>48.126080634630668</v>
      </c>
      <c r="AZ18" s="205">
        <v>29.016992922753051</v>
      </c>
      <c r="BA18" s="205">
        <v>765.46715673487483</v>
      </c>
      <c r="BB18" s="205">
        <v>56.456199602084546</v>
      </c>
      <c r="BC18" s="205">
        <v>26.607840420680176</v>
      </c>
      <c r="BD18" s="205">
        <v>7588.1973667941047</v>
      </c>
      <c r="BE18" s="205">
        <v>7491.8465899395669</v>
      </c>
      <c r="BF18" s="207">
        <v>5026</v>
      </c>
      <c r="BG18" s="186" t="s">
        <v>28</v>
      </c>
      <c r="BH18" s="228">
        <v>8</v>
      </c>
      <c r="BI18" s="205">
        <v>182.78501030837495</v>
      </c>
      <c r="BJ18" s="206">
        <v>95.684789077895502</v>
      </c>
      <c r="BK18" s="205">
        <v>58.447520069441374</v>
      </c>
      <c r="BL18" s="205">
        <v>4075.7708253186292</v>
      </c>
      <c r="BM18" s="205">
        <v>2058.092447379523</v>
      </c>
      <c r="BN18" s="205">
        <v>39.562442696480652</v>
      </c>
      <c r="BO18" s="205">
        <v>86.992297818697779</v>
      </c>
      <c r="BP18" s="205">
        <v>12.737431006335154</v>
      </c>
      <c r="BQ18" s="205">
        <v>163.98754094519879</v>
      </c>
      <c r="BR18" s="205">
        <v>42.868282036762039</v>
      </c>
      <c r="BS18" s="205">
        <v>27.374276684701314</v>
      </c>
      <c r="BT18" s="205">
        <v>800.45710344109591</v>
      </c>
      <c r="BU18" s="205">
        <v>49.392941865427815</v>
      </c>
      <c r="BV18" s="205">
        <v>49.888006266149652</v>
      </c>
      <c r="BW18" s="205">
        <v>7648.3561258368172</v>
      </c>
      <c r="BX18" s="205">
        <v>7561.2559046063379</v>
      </c>
      <c r="BY18" s="207">
        <v>5142</v>
      </c>
      <c r="BZ18" s="186" t="s">
        <v>28</v>
      </c>
      <c r="CA18" s="228">
        <v>8</v>
      </c>
      <c r="CB18" s="205">
        <v>193.97287932233377</v>
      </c>
      <c r="CC18" s="206">
        <v>105.60454686663465</v>
      </c>
      <c r="CD18" s="205">
        <v>63.254473558785975</v>
      </c>
      <c r="CE18" s="205">
        <v>3789.0096997308292</v>
      </c>
      <c r="CF18" s="205">
        <v>1904.8644101045898</v>
      </c>
      <c r="CG18" s="205">
        <v>23.526040323059767</v>
      </c>
      <c r="CH18" s="205">
        <v>78.740727793534461</v>
      </c>
      <c r="CI18" s="205">
        <v>17.794175954069775</v>
      </c>
      <c r="CJ18" s="205">
        <v>186.92752865588054</v>
      </c>
      <c r="CK18" s="205">
        <v>38.598044402800326</v>
      </c>
      <c r="CL18" s="205">
        <v>28.922957543663664</v>
      </c>
      <c r="CM18" s="205">
        <v>802.06754089644471</v>
      </c>
      <c r="CN18" s="205">
        <v>47.922273321184953</v>
      </c>
      <c r="CO18" s="205">
        <v>41.8842393606201</v>
      </c>
      <c r="CP18" s="205">
        <v>7217.484990967796</v>
      </c>
      <c r="CQ18" s="205">
        <v>7129.1166585120973</v>
      </c>
      <c r="CR18" s="207">
        <v>5171</v>
      </c>
      <c r="CS18" s="186" t="s">
        <v>28</v>
      </c>
      <c r="CT18" s="228">
        <v>8</v>
      </c>
      <c r="CU18" s="205">
        <v>200.15160894048935</v>
      </c>
      <c r="CV18" s="206">
        <v>113.55206829389462</v>
      </c>
      <c r="CW18" s="205">
        <v>61.442701980204326</v>
      </c>
      <c r="CX18" s="205">
        <v>3637.9152364278743</v>
      </c>
      <c r="CY18" s="205">
        <v>1947.6114733205739</v>
      </c>
      <c r="CZ18" s="205">
        <v>40.779370812371013</v>
      </c>
      <c r="DA18" s="205">
        <v>72.40015649442995</v>
      </c>
      <c r="DB18" s="205">
        <v>11.931456192793751</v>
      </c>
      <c r="DC18" s="205">
        <v>181.84255891301029</v>
      </c>
      <c r="DD18" s="205">
        <v>38.810114311550436</v>
      </c>
      <c r="DE18" s="205">
        <v>28.880685201128536</v>
      </c>
      <c r="DF18" s="205">
        <v>739.29626768087644</v>
      </c>
      <c r="DG18" s="205">
        <v>43.251600301701664</v>
      </c>
      <c r="DH18" s="205">
        <v>22.323342407096739</v>
      </c>
      <c r="DI18" s="205">
        <v>7026.6365729841009</v>
      </c>
      <c r="DJ18" s="205">
        <v>6940.0370323375055</v>
      </c>
      <c r="DK18" s="207">
        <v>5148</v>
      </c>
      <c r="DL18" s="186" t="s">
        <v>28</v>
      </c>
      <c r="DM18" s="228">
        <v>8</v>
      </c>
      <c r="DN18" s="205">
        <v>186.29373598952614</v>
      </c>
      <c r="DO18" s="206">
        <v>107.69545680609207</v>
      </c>
      <c r="DP18" s="205">
        <v>59.979767333959693</v>
      </c>
      <c r="DQ18" s="205">
        <v>3735.3552175905111</v>
      </c>
      <c r="DR18" s="205">
        <v>2139.8581620165305</v>
      </c>
      <c r="DS18" s="205">
        <v>40.293498537936941</v>
      </c>
      <c r="DT18" s="205">
        <v>85.306500581135893</v>
      </c>
      <c r="DU18" s="205">
        <v>11.61314145200833</v>
      </c>
      <c r="DV18" s="205">
        <v>179.79833132528256</v>
      </c>
      <c r="DW18" s="205">
        <v>46.479965956600346</v>
      </c>
      <c r="DX18" s="205">
        <v>33.191600358963534</v>
      </c>
      <c r="DY18" s="205">
        <v>717.11800208782552</v>
      </c>
      <c r="DZ18" s="205">
        <v>54.111485135748168</v>
      </c>
      <c r="EA18" s="205">
        <v>18.241406428908917</v>
      </c>
      <c r="EB18" s="205">
        <v>7307.6408147949369</v>
      </c>
      <c r="EC18" s="205">
        <v>7229.0425356115029</v>
      </c>
      <c r="ED18" s="207">
        <v>5118</v>
      </c>
      <c r="EE18" s="186" t="s">
        <v>28</v>
      </c>
      <c r="EF18" s="228">
        <v>8</v>
      </c>
      <c r="EG18" s="205">
        <v>186.13467673308534</v>
      </c>
      <c r="EH18" s="206">
        <v>106.57112915013573</v>
      </c>
      <c r="EI18" s="205">
        <v>61.672527565109476</v>
      </c>
      <c r="EJ18" s="205">
        <v>4077.6151715437973</v>
      </c>
      <c r="EK18" s="205">
        <v>2161.3830872389581</v>
      </c>
      <c r="EL18" s="205">
        <v>43.71369166942727</v>
      </c>
      <c r="EM18" s="205">
        <v>111.07752103803497</v>
      </c>
      <c r="EN18" s="205">
        <v>12.324882500477626</v>
      </c>
      <c r="EO18" s="205">
        <v>170.42929669958869</v>
      </c>
      <c r="EP18" s="205">
        <v>42.662628631544919</v>
      </c>
      <c r="EQ18" s="205">
        <v>34.04121673289935</v>
      </c>
      <c r="ER18" s="205">
        <v>789.1059624492118</v>
      </c>
      <c r="ES18" s="205">
        <v>66.41448293009897</v>
      </c>
      <c r="ET18" s="205">
        <v>8.86336499723682</v>
      </c>
      <c r="EU18" s="205">
        <v>7765.4385107294711</v>
      </c>
      <c r="EV18" s="205">
        <v>7685.8749631465216</v>
      </c>
      <c r="EW18" s="207">
        <v>5085</v>
      </c>
      <c r="EX18" s="186" t="s">
        <v>28</v>
      </c>
      <c r="EY18" s="228">
        <v>8</v>
      </c>
      <c r="EZ18" s="205">
        <v>196.9413369562657</v>
      </c>
      <c r="FA18" s="206">
        <v>110.75233923284227</v>
      </c>
      <c r="FB18" s="205">
        <v>50.704254568710198</v>
      </c>
      <c r="FC18" s="205">
        <v>4271.7428465181556</v>
      </c>
      <c r="FD18" s="205">
        <v>2132.6103499715914</v>
      </c>
      <c r="FE18" s="205">
        <v>50.522483126125216</v>
      </c>
      <c r="FF18" s="205">
        <v>103.16450413661074</v>
      </c>
      <c r="FG18" s="205">
        <v>12.044701881427173</v>
      </c>
      <c r="FH18" s="205">
        <v>163.82933065080888</v>
      </c>
      <c r="FI18" s="205">
        <v>45.745365718569701</v>
      </c>
      <c r="FJ18" s="205">
        <v>37.673781514462888</v>
      </c>
      <c r="FK18" s="205">
        <v>819.82950651311569</v>
      </c>
      <c r="FL18" s="205">
        <v>56.779128475171575</v>
      </c>
      <c r="FM18" s="205">
        <v>32.434759989913438</v>
      </c>
      <c r="FN18" s="205">
        <v>7974.0223500209286</v>
      </c>
      <c r="FO18" s="205">
        <v>7887.8333522975054</v>
      </c>
      <c r="FP18" s="207">
        <v>5122</v>
      </c>
      <c r="FQ18" s="186" t="s">
        <v>28</v>
      </c>
      <c r="FR18" s="228">
        <v>8</v>
      </c>
      <c r="FS18" s="205">
        <v>216.18013525570638</v>
      </c>
      <c r="FT18" s="206">
        <v>120.62594261816881</v>
      </c>
      <c r="FU18" s="205">
        <v>55.647577859138323</v>
      </c>
      <c r="FV18" s="205">
        <v>3983.6838723078413</v>
      </c>
      <c r="FW18" s="205">
        <v>2095.0147559612024</v>
      </c>
      <c r="FX18" s="205">
        <v>47.421600410002632</v>
      </c>
      <c r="FY18" s="205">
        <v>103.80153200622131</v>
      </c>
      <c r="FZ18" s="205">
        <v>16.379885975415032</v>
      </c>
      <c r="GA18" s="205">
        <v>176.32273858482077</v>
      </c>
      <c r="GB18" s="205">
        <v>69.140409999884412</v>
      </c>
      <c r="GC18" s="205">
        <v>41.336582411371076</v>
      </c>
      <c r="GD18" s="205">
        <v>790.86242846763048</v>
      </c>
      <c r="GE18" s="205">
        <v>56.29793010990462</v>
      </c>
      <c r="GF18" s="205">
        <v>33.854943195721034</v>
      </c>
      <c r="GG18" s="205">
        <v>7685.9443925448604</v>
      </c>
      <c r="GH18" s="205">
        <v>7590.3901999073223</v>
      </c>
      <c r="GI18" s="207">
        <v>5447</v>
      </c>
      <c r="GJ18" s="6" t="s">
        <v>28</v>
      </c>
      <c r="GK18" s="17">
        <v>8</v>
      </c>
      <c r="GL18" s="69">
        <v>178.49433848839675</v>
      </c>
      <c r="GM18" s="69">
        <v>4075.5870278712741</v>
      </c>
      <c r="GN18" s="69">
        <v>2057.9996374168286</v>
      </c>
      <c r="GO18" s="69">
        <v>184.99391788216971</v>
      </c>
      <c r="GP18" s="69">
        <v>176.71700251455607</v>
      </c>
      <c r="GQ18" s="69">
        <v>969.93686888476986</v>
      </c>
      <c r="GR18" s="69">
        <v>7643.728793057996</v>
      </c>
      <c r="GS18" s="70"/>
      <c r="GU18" s="6" t="s">
        <v>28</v>
      </c>
      <c r="GV18" s="17">
        <v>8</v>
      </c>
      <c r="GW18" s="69">
        <v>184.92771609923417</v>
      </c>
      <c r="GX18" s="69">
        <v>3788.8412260871314</v>
      </c>
      <c r="GY18" s="69">
        <v>1904.7800851628128</v>
      </c>
      <c r="GZ18" s="69">
        <v>165.513914345942</v>
      </c>
      <c r="HA18" s="69">
        <v>204.71180023156035</v>
      </c>
      <c r="HB18" s="69">
        <v>959.35258482088398</v>
      </c>
      <c r="HC18" s="69">
        <v>7208.1273267475653</v>
      </c>
      <c r="HD18" s="70">
        <v>5171</v>
      </c>
      <c r="HF18" s="81" t="s">
        <v>28</v>
      </c>
      <c r="HG18" s="17">
        <v>8</v>
      </c>
      <c r="HH18" s="91">
        <v>191.20596055860236</v>
      </c>
      <c r="HI18" s="91">
        <v>3637.9133766622808</v>
      </c>
      <c r="HJ18" s="91">
        <v>1947.6104517444171</v>
      </c>
      <c r="HK18" s="91">
        <v>174.6222292870051</v>
      </c>
      <c r="HL18" s="91">
        <v>193.77318917186798</v>
      </c>
      <c r="HM18" s="91">
        <v>872.56200990235357</v>
      </c>
      <c r="HN18" s="91">
        <v>7017.6872173265283</v>
      </c>
      <c r="HO18" s="92">
        <v>5148</v>
      </c>
      <c r="HQ18" s="81" t="s">
        <v>28</v>
      </c>
      <c r="HR18" s="17">
        <v>8</v>
      </c>
      <c r="HS18" s="91">
        <v>178.07611651812843</v>
      </c>
      <c r="HT18" s="91">
        <v>3735.3531621585926</v>
      </c>
      <c r="HU18" s="91">
        <v>2139.8563771842905</v>
      </c>
      <c r="HV18" s="91">
        <v>185.57976645303265</v>
      </c>
      <c r="HW18" s="91">
        <v>191.41147277729098</v>
      </c>
      <c r="HX18" s="91">
        <v>869.14245996804618</v>
      </c>
      <c r="HY18" s="91">
        <v>7299.4193550593809</v>
      </c>
      <c r="HZ18" s="92">
        <v>5118</v>
      </c>
      <c r="IB18" s="6" t="s">
        <v>28</v>
      </c>
      <c r="IC18" s="17">
        <v>8</v>
      </c>
      <c r="ID18" s="69">
        <v>178.00672026675181</v>
      </c>
      <c r="IE18" s="69">
        <v>4077.6142263576394</v>
      </c>
      <c r="IF18" s="69">
        <v>2161.3823048876707</v>
      </c>
      <c r="IG18" s="69">
        <v>216.46316695005447</v>
      </c>
      <c r="IH18" s="69">
        <v>182.75417920006581</v>
      </c>
      <c r="II18" s="69">
        <v>941.08765574099209</v>
      </c>
      <c r="IJ18" s="69">
        <v>7757.3082534031728</v>
      </c>
      <c r="IK18" s="70">
        <v>5085</v>
      </c>
      <c r="IM18" s="81" t="s">
        <v>28</v>
      </c>
      <c r="IN18" s="17">
        <v>8</v>
      </c>
      <c r="IO18" s="91">
        <v>188.47644912527747</v>
      </c>
      <c r="IP18" s="91">
        <v>4271.7428465181556</v>
      </c>
      <c r="IQ18" s="91">
        <v>2132.6106635424399</v>
      </c>
      <c r="IR18" s="91">
        <v>204.39066260415146</v>
      </c>
      <c r="IS18" s="91">
        <v>175.87403253223667</v>
      </c>
      <c r="IT18" s="91">
        <v>992.46254221123331</v>
      </c>
      <c r="IU18" s="91">
        <v>7965.5571965334948</v>
      </c>
      <c r="IV18" s="92">
        <v>5122</v>
      </c>
      <c r="IX18" s="6" t="s">
        <v>28</v>
      </c>
      <c r="IY18" s="17">
        <v>8</v>
      </c>
      <c r="IZ18" s="69">
        <v>206.8887596374924</v>
      </c>
      <c r="JA18" s="69">
        <v>3983.6838723078413</v>
      </c>
      <c r="JB18" s="69">
        <v>2095.0150574577451</v>
      </c>
      <c r="JC18" s="69">
        <v>206.87071027536243</v>
      </c>
      <c r="JD18" s="69">
        <v>192.70262456023667</v>
      </c>
      <c r="JE18" s="69">
        <v>991.49229418450898</v>
      </c>
      <c r="JF18" s="69">
        <v>7676.6533184231866</v>
      </c>
      <c r="JG18" s="70">
        <v>5447</v>
      </c>
    </row>
    <row r="19" spans="1:267">
      <c r="A19" s="186" t="s">
        <v>29</v>
      </c>
      <c r="B19" s="186">
        <v>9</v>
      </c>
      <c r="C19" s="273">
        <v>222.80845610693899</v>
      </c>
      <c r="D19" s="273">
        <v>119.337519283427</v>
      </c>
      <c r="E19" s="273">
        <v>64.972130750528805</v>
      </c>
      <c r="F19" s="273">
        <v>3956.0202771817499</v>
      </c>
      <c r="G19" s="273">
        <v>2060.2254273274102</v>
      </c>
      <c r="H19" s="273">
        <v>25.955184466386601</v>
      </c>
      <c r="I19" s="273">
        <v>192.71836989971899</v>
      </c>
      <c r="J19" s="273">
        <v>1.3777026366526901</v>
      </c>
      <c r="K19" s="273">
        <v>210.597877643148</v>
      </c>
      <c r="L19" s="273">
        <v>86.1433283444415</v>
      </c>
      <c r="M19" s="273">
        <v>10.7240798770748</v>
      </c>
      <c r="N19" s="273">
        <v>452.58599623505597</v>
      </c>
      <c r="O19" s="273">
        <v>45.822097621025101</v>
      </c>
      <c r="P19" s="273">
        <v>28.573438951963698</v>
      </c>
      <c r="Q19" s="273">
        <v>7358.5243670420996</v>
      </c>
      <c r="R19" s="273">
        <v>7255.0534302185797</v>
      </c>
      <c r="S19" s="273">
        <v>2757</v>
      </c>
      <c r="U19" s="186" t="s">
        <v>29</v>
      </c>
      <c r="V19" s="228">
        <v>9</v>
      </c>
      <c r="W19" s="273">
        <v>214.80365305106912</v>
      </c>
      <c r="X19" s="273">
        <v>107.12816917275477</v>
      </c>
      <c r="Y19" s="273">
        <v>64.859104353128615</v>
      </c>
      <c r="Z19" s="273">
        <v>3948.4844706401168</v>
      </c>
      <c r="AA19" s="273">
        <v>2068.651017653372</v>
      </c>
      <c r="AB19" s="273">
        <v>31.783016943170203</v>
      </c>
      <c r="AC19" s="273">
        <v>139.86127475700553</v>
      </c>
      <c r="AD19" s="273">
        <v>0.39507034763051846</v>
      </c>
      <c r="AE19" s="273">
        <v>214.93885190914793</v>
      </c>
      <c r="AF19" s="273">
        <v>113.74714846650703</v>
      </c>
      <c r="AG19" s="273">
        <v>9.2518337674379918</v>
      </c>
      <c r="AH19" s="273">
        <v>373.55297880255847</v>
      </c>
      <c r="AI19" s="273">
        <v>44.871215739789903</v>
      </c>
      <c r="AJ19" s="273">
        <v>66.337381011106856</v>
      </c>
      <c r="AK19" s="273">
        <v>7291.5370174420405</v>
      </c>
      <c r="AL19" s="273">
        <v>7183.8615335637269</v>
      </c>
      <c r="AM19" s="273">
        <v>2623</v>
      </c>
      <c r="AN19" s="186" t="s">
        <v>29</v>
      </c>
      <c r="AO19" s="228">
        <v>9</v>
      </c>
      <c r="AP19" s="205">
        <v>214.56898774447231</v>
      </c>
      <c r="AQ19" s="206">
        <v>105.29022121773541</v>
      </c>
      <c r="AR19" s="205">
        <v>72.751672146948621</v>
      </c>
      <c r="AS19" s="205">
        <v>3983.3921129434998</v>
      </c>
      <c r="AT19" s="205">
        <v>2131.5357111453909</v>
      </c>
      <c r="AU19" s="205">
        <v>59.338639670655667</v>
      </c>
      <c r="AV19" s="205">
        <v>131.63233483249024</v>
      </c>
      <c r="AW19" s="205">
        <v>1.3330862643728072</v>
      </c>
      <c r="AX19" s="205">
        <v>223.64739011050088</v>
      </c>
      <c r="AY19" s="205">
        <v>110.40594645138601</v>
      </c>
      <c r="AZ19" s="205">
        <v>13.591193863208474</v>
      </c>
      <c r="BA19" s="205">
        <v>321.44084975178299</v>
      </c>
      <c r="BB19" s="205">
        <v>29.897147844413794</v>
      </c>
      <c r="BC19" s="205">
        <v>124.79211851665909</v>
      </c>
      <c r="BD19" s="205">
        <v>7418.3271912857817</v>
      </c>
      <c r="BE19" s="205">
        <v>7309.0484247590439</v>
      </c>
      <c r="BF19" s="207">
        <v>2849</v>
      </c>
      <c r="BG19" s="186" t="s">
        <v>29</v>
      </c>
      <c r="BH19" s="228">
        <v>9</v>
      </c>
      <c r="BI19" s="205">
        <v>205.72629872166775</v>
      </c>
      <c r="BJ19" s="206">
        <v>118.33191376357914</v>
      </c>
      <c r="BK19" s="205">
        <v>72.250938682668107</v>
      </c>
      <c r="BL19" s="205">
        <v>3988.0941364437836</v>
      </c>
      <c r="BM19" s="205">
        <v>2362.694595070659</v>
      </c>
      <c r="BN19" s="205">
        <v>52.416143053595576</v>
      </c>
      <c r="BO19" s="205">
        <v>134.13291154153248</v>
      </c>
      <c r="BP19" s="205">
        <v>1.0696824594308119</v>
      </c>
      <c r="BQ19" s="205">
        <v>255.4123878346017</v>
      </c>
      <c r="BR19" s="205">
        <v>67.037490241568605</v>
      </c>
      <c r="BS19" s="205">
        <v>10.751586164488069</v>
      </c>
      <c r="BT19" s="205">
        <v>414.91655141565781</v>
      </c>
      <c r="BU19" s="205">
        <v>29.61916752911862</v>
      </c>
      <c r="BV19" s="205">
        <v>123.24322289423633</v>
      </c>
      <c r="BW19" s="205">
        <v>7717.3651120530094</v>
      </c>
      <c r="BX19" s="205">
        <v>7629.9707270949202</v>
      </c>
      <c r="BY19" s="207">
        <v>2948</v>
      </c>
      <c r="BZ19" s="186" t="s">
        <v>29</v>
      </c>
      <c r="CA19" s="228">
        <v>9</v>
      </c>
      <c r="CB19" s="205">
        <v>189.75918140879989</v>
      </c>
      <c r="CC19" s="206">
        <v>115.89975603457134</v>
      </c>
      <c r="CD19" s="205">
        <v>64.759227698927972</v>
      </c>
      <c r="CE19" s="205">
        <v>4111.2637658816311</v>
      </c>
      <c r="CF19" s="205">
        <v>2438.2563726783264</v>
      </c>
      <c r="CG19" s="205">
        <v>36.302930279123224</v>
      </c>
      <c r="CH19" s="205">
        <v>113.82523093727094</v>
      </c>
      <c r="CI19" s="205">
        <v>1.5597968209417703</v>
      </c>
      <c r="CJ19" s="205">
        <v>264.39531318238335</v>
      </c>
      <c r="CK19" s="205">
        <v>84.753112110750877</v>
      </c>
      <c r="CL19" s="205">
        <v>10.913254335293551</v>
      </c>
      <c r="CM19" s="205">
        <v>412.47163216310202</v>
      </c>
      <c r="CN19" s="205">
        <v>39.575077541044067</v>
      </c>
      <c r="CO19" s="205">
        <v>57.813410348559088</v>
      </c>
      <c r="CP19" s="205">
        <v>7825.6483053861557</v>
      </c>
      <c r="CQ19" s="205">
        <v>7751.7888800119272</v>
      </c>
      <c r="CR19" s="207">
        <v>3064</v>
      </c>
      <c r="CS19" s="186" t="s">
        <v>29</v>
      </c>
      <c r="CT19" s="228">
        <v>9</v>
      </c>
      <c r="CU19" s="205">
        <v>200.14694378219079</v>
      </c>
      <c r="CV19" s="206">
        <v>119.25862692567537</v>
      </c>
      <c r="CW19" s="205">
        <v>57.226489262071048</v>
      </c>
      <c r="CX19" s="205">
        <v>3951.1133674588928</v>
      </c>
      <c r="CY19" s="205">
        <v>2349.240139647166</v>
      </c>
      <c r="CZ19" s="205">
        <v>35.421742967571845</v>
      </c>
      <c r="DA19" s="205">
        <v>188.08621318012212</v>
      </c>
      <c r="DB19" s="205">
        <v>3.0513580406090695</v>
      </c>
      <c r="DC19" s="205">
        <v>228.5752563807356</v>
      </c>
      <c r="DD19" s="205">
        <v>74.562571200655952</v>
      </c>
      <c r="DE19" s="205">
        <v>13.802472774492964</v>
      </c>
      <c r="DF19" s="205">
        <v>353.15827842656984</v>
      </c>
      <c r="DG19" s="205">
        <v>41.560920987589391</v>
      </c>
      <c r="DH19" s="205">
        <v>33.411106585147387</v>
      </c>
      <c r="DI19" s="205">
        <v>7529.3568606938143</v>
      </c>
      <c r="DJ19" s="205">
        <v>7448.4685438372999</v>
      </c>
      <c r="DK19" s="207">
        <v>3182</v>
      </c>
      <c r="DL19" s="186" t="s">
        <v>29</v>
      </c>
      <c r="DM19" s="228">
        <v>9</v>
      </c>
      <c r="DN19" s="205">
        <v>207.82049963063022</v>
      </c>
      <c r="DO19" s="206">
        <v>125.09492981170597</v>
      </c>
      <c r="DP19" s="205">
        <v>67.232518773332089</v>
      </c>
      <c r="DQ19" s="205">
        <v>3823.5750860431608</v>
      </c>
      <c r="DR19" s="205">
        <v>2319.2514241663675</v>
      </c>
      <c r="DS19" s="205">
        <v>61.341977294827167</v>
      </c>
      <c r="DT19" s="205">
        <v>219.8851826805475</v>
      </c>
      <c r="DU19" s="205">
        <v>2.1803425930668907</v>
      </c>
      <c r="DV19" s="205">
        <v>207.39504980708921</v>
      </c>
      <c r="DW19" s="205">
        <v>44.750463834771359</v>
      </c>
      <c r="DX19" s="205">
        <v>12.668048235918018</v>
      </c>
      <c r="DY19" s="205">
        <v>420.89331314878598</v>
      </c>
      <c r="DZ19" s="205">
        <v>35.697445673508383</v>
      </c>
      <c r="EA19" s="205">
        <v>39.907049057899172</v>
      </c>
      <c r="EB19" s="205">
        <v>7462.5984009399035</v>
      </c>
      <c r="EC19" s="205">
        <v>7379.8728311209788</v>
      </c>
      <c r="ED19" s="207">
        <v>3215</v>
      </c>
      <c r="EE19" s="186" t="s">
        <v>29</v>
      </c>
      <c r="EF19" s="228">
        <v>9</v>
      </c>
      <c r="EG19" s="205">
        <v>197.22199530742256</v>
      </c>
      <c r="EH19" s="206">
        <v>120.62076357624649</v>
      </c>
      <c r="EI19" s="205">
        <v>75.041705315870587</v>
      </c>
      <c r="EJ19" s="205">
        <v>3857.1958782068468</v>
      </c>
      <c r="EK19" s="205">
        <v>2375.8682980058597</v>
      </c>
      <c r="EL19" s="205">
        <v>73.578168299248276</v>
      </c>
      <c r="EM19" s="205">
        <v>209.66766567051724</v>
      </c>
      <c r="EN19" s="205">
        <v>0.77836740245395952</v>
      </c>
      <c r="EO19" s="205">
        <v>217.0311043042858</v>
      </c>
      <c r="EP19" s="205">
        <v>68.141797408322745</v>
      </c>
      <c r="EQ19" s="205">
        <v>11.810548717833647</v>
      </c>
      <c r="ER19" s="205">
        <v>403.39752292980114</v>
      </c>
      <c r="ES19" s="205">
        <v>35.378870667894859</v>
      </c>
      <c r="ET19" s="205">
        <v>24.893717527208324</v>
      </c>
      <c r="EU19" s="205">
        <v>7550.0056397635672</v>
      </c>
      <c r="EV19" s="205">
        <v>7473.4044080323902</v>
      </c>
      <c r="EW19" s="207">
        <v>3205</v>
      </c>
      <c r="EX19" s="186" t="s">
        <v>29</v>
      </c>
      <c r="EY19" s="228">
        <v>9</v>
      </c>
      <c r="EZ19" s="205">
        <v>192.05599156949495</v>
      </c>
      <c r="FA19" s="206">
        <v>118.54214357854434</v>
      </c>
      <c r="FB19" s="205">
        <v>67.983656894562998</v>
      </c>
      <c r="FC19" s="205">
        <v>3914.7396595528862</v>
      </c>
      <c r="FD19" s="205">
        <v>2445.2718039856618</v>
      </c>
      <c r="FE19" s="205">
        <v>39.307582397069631</v>
      </c>
      <c r="FF19" s="205">
        <v>224.75300652173715</v>
      </c>
      <c r="FG19" s="205">
        <v>0.85053905118609896</v>
      </c>
      <c r="FH19" s="205">
        <v>216.32416217452894</v>
      </c>
      <c r="FI19" s="205">
        <v>52.00724702038945</v>
      </c>
      <c r="FJ19" s="205">
        <v>9.5751679860188084</v>
      </c>
      <c r="FK19" s="205">
        <v>320.20931621625488</v>
      </c>
      <c r="FL19" s="205">
        <v>33.564454168160871</v>
      </c>
      <c r="FM19" s="205">
        <v>56.708425612087943</v>
      </c>
      <c r="FN19" s="205">
        <v>7573.3510131500398</v>
      </c>
      <c r="FO19" s="205">
        <v>7499.8371651590896</v>
      </c>
      <c r="FP19" s="207">
        <v>3169</v>
      </c>
      <c r="FQ19" s="186" t="s">
        <v>29</v>
      </c>
      <c r="FR19" s="228">
        <v>9</v>
      </c>
      <c r="FS19" s="205">
        <v>200.99167376770816</v>
      </c>
      <c r="FT19" s="206">
        <v>121.95696873871488</v>
      </c>
      <c r="FU19" s="205">
        <v>67.972020542242774</v>
      </c>
      <c r="FV19" s="205">
        <v>3909.5579409376314</v>
      </c>
      <c r="FW19" s="205">
        <v>2437.628387697001</v>
      </c>
      <c r="FX19" s="205">
        <v>57.135592602362323</v>
      </c>
      <c r="FY19" s="205">
        <v>249.01968817185156</v>
      </c>
      <c r="FZ19" s="205">
        <v>0.75565234256937142</v>
      </c>
      <c r="GA19" s="205">
        <v>212.38392858924118</v>
      </c>
      <c r="GB19" s="205">
        <v>45.7518179243623</v>
      </c>
      <c r="GC19" s="205">
        <v>9.4213604415924177</v>
      </c>
      <c r="GD19" s="205">
        <v>313.25618054310758</v>
      </c>
      <c r="GE19" s="205">
        <v>34.847437088753402</v>
      </c>
      <c r="GF19" s="205">
        <v>99.157392980033123</v>
      </c>
      <c r="GG19" s="205">
        <v>7637.8790736284573</v>
      </c>
      <c r="GH19" s="205">
        <v>7558.8443685994635</v>
      </c>
      <c r="GI19" s="207">
        <v>3296</v>
      </c>
      <c r="GJ19" s="6" t="s">
        <v>29</v>
      </c>
      <c r="GK19" s="17">
        <v>9</v>
      </c>
      <c r="GL19" s="69">
        <v>201.93097032519088</v>
      </c>
      <c r="GM19" s="69">
        <v>3987.9579944619209</v>
      </c>
      <c r="GN19" s="69">
        <v>2362.6139395209893</v>
      </c>
      <c r="GO19" s="69">
        <v>258.79115859566843</v>
      </c>
      <c r="GP19" s="69">
        <v>256.47331473908139</v>
      </c>
      <c r="GQ19" s="69">
        <v>645.5459804228858</v>
      </c>
      <c r="GR19" s="69">
        <v>7713.3133580657368</v>
      </c>
      <c r="GS19" s="70"/>
      <c r="GU19" s="6" t="s">
        <v>29</v>
      </c>
      <c r="GV19" s="17">
        <v>9</v>
      </c>
      <c r="GW19" s="69">
        <v>181.75968146568684</v>
      </c>
      <c r="GX19" s="69">
        <v>4111.1261117875356</v>
      </c>
      <c r="GY19" s="69">
        <v>2438.1747345273188</v>
      </c>
      <c r="GZ19" s="69">
        <v>214.88019401600616</v>
      </c>
      <c r="HA19" s="69">
        <v>265.94620524512362</v>
      </c>
      <c r="HB19" s="69">
        <v>605.50527725535949</v>
      </c>
      <c r="HC19" s="69">
        <v>7817.3922042970316</v>
      </c>
      <c r="HD19" s="70">
        <v>3064</v>
      </c>
      <c r="HF19" s="81" t="s">
        <v>29</v>
      </c>
      <c r="HG19" s="17">
        <v>9</v>
      </c>
      <c r="HH19" s="91">
        <v>191.23535177988725</v>
      </c>
      <c r="HI19" s="91">
        <v>3951.1133674588928</v>
      </c>
      <c r="HJ19" s="91">
        <v>2349.240139647166</v>
      </c>
      <c r="HK19" s="91">
        <v>280.73444540976607</v>
      </c>
      <c r="HL19" s="91">
        <v>231.62661442134453</v>
      </c>
      <c r="HM19" s="91">
        <v>516.49443260695284</v>
      </c>
      <c r="HN19" s="91">
        <v>7520.4443513240076</v>
      </c>
      <c r="HO19" s="92">
        <v>3182</v>
      </c>
      <c r="HQ19" s="81" t="s">
        <v>29</v>
      </c>
      <c r="HR19" s="17">
        <v>9</v>
      </c>
      <c r="HS19" s="91">
        <v>198.56435483707912</v>
      </c>
      <c r="HT19" s="91">
        <v>3823.5750860431608</v>
      </c>
      <c r="HU19" s="91">
        <v>2319.2514241663675</v>
      </c>
      <c r="HV19" s="91">
        <v>348.45967874870689</v>
      </c>
      <c r="HW19" s="91">
        <v>209.5753924001572</v>
      </c>
      <c r="HX19" s="91">
        <v>553.91631995088358</v>
      </c>
      <c r="HY19" s="91">
        <v>7453.3422561463549</v>
      </c>
      <c r="HZ19" s="92">
        <v>3215</v>
      </c>
      <c r="IB19" s="6" t="s">
        <v>29</v>
      </c>
      <c r="IC19" s="17">
        <v>9</v>
      </c>
      <c r="ID19" s="69">
        <v>188.63662076984363</v>
      </c>
      <c r="IE19" s="69">
        <v>3857.1958782068468</v>
      </c>
      <c r="IF19" s="69">
        <v>2375.8682980058597</v>
      </c>
      <c r="IG19" s="69">
        <v>358.28621067111777</v>
      </c>
      <c r="IH19" s="69">
        <v>217.80947170673983</v>
      </c>
      <c r="II19" s="69">
        <v>543.62245725106175</v>
      </c>
      <c r="IJ19" s="69">
        <v>7541.4189366114706</v>
      </c>
      <c r="IK19" s="70">
        <v>3205</v>
      </c>
      <c r="IM19" s="81" t="s">
        <v>29</v>
      </c>
      <c r="IN19" s="17">
        <v>9</v>
      </c>
      <c r="IO19" s="91">
        <v>184.02977811098842</v>
      </c>
      <c r="IP19" s="91">
        <v>3914.7396595528862</v>
      </c>
      <c r="IQ19" s="91">
        <v>2445.2718039856618</v>
      </c>
      <c r="IR19" s="91">
        <v>332.04291121128654</v>
      </c>
      <c r="IS19" s="91">
        <v>217.17470122571424</v>
      </c>
      <c r="IT19" s="91">
        <v>472.06461100291108</v>
      </c>
      <c r="IU19" s="91">
        <v>7565.3234650894483</v>
      </c>
      <c r="IV19" s="92">
        <v>3169</v>
      </c>
      <c r="IX19" s="6" t="s">
        <v>29</v>
      </c>
      <c r="IY19" s="17">
        <v>9</v>
      </c>
      <c r="IZ19" s="69">
        <v>192.33687397886615</v>
      </c>
      <c r="JA19" s="69">
        <v>3909.5579409376314</v>
      </c>
      <c r="JB19" s="69">
        <v>2437.628387697001</v>
      </c>
      <c r="JC19" s="69">
        <v>374.12730131645554</v>
      </c>
      <c r="JD19" s="69">
        <v>213.13958093180975</v>
      </c>
      <c r="JE19" s="69">
        <v>502.43418897784949</v>
      </c>
      <c r="JF19" s="69">
        <v>7629.2242738396126</v>
      </c>
      <c r="JG19" s="70">
        <v>3296</v>
      </c>
    </row>
    <row r="20" spans="1:267" ht="19.5" customHeight="1">
      <c r="A20" s="186" t="s">
        <v>30</v>
      </c>
      <c r="B20" s="186">
        <v>10</v>
      </c>
      <c r="C20" s="273">
        <v>200.16142554060301</v>
      </c>
      <c r="D20" s="273">
        <v>101.013366577865</v>
      </c>
      <c r="E20" s="273">
        <v>54.651631166222401</v>
      </c>
      <c r="F20" s="273">
        <v>3611.3542611571902</v>
      </c>
      <c r="G20" s="273">
        <v>1978.1070428144001</v>
      </c>
      <c r="H20" s="273">
        <v>23.253995127730199</v>
      </c>
      <c r="I20" s="273">
        <v>123.648217096</v>
      </c>
      <c r="J20" s="273">
        <v>3.4529983816402701</v>
      </c>
      <c r="K20" s="273">
        <v>196.495010663876</v>
      </c>
      <c r="L20" s="273">
        <v>40.0501021948348</v>
      </c>
      <c r="M20" s="273">
        <v>22.703041525220701</v>
      </c>
      <c r="N20" s="273">
        <v>579.18973431325901</v>
      </c>
      <c r="O20" s="273">
        <v>57.017291845965403</v>
      </c>
      <c r="P20" s="273">
        <v>30.044007647510501</v>
      </c>
      <c r="Q20" s="273">
        <v>6920.1287594744499</v>
      </c>
      <c r="R20" s="273">
        <v>6820.98070051171</v>
      </c>
      <c r="S20" s="273">
        <v>24340</v>
      </c>
      <c r="U20" s="186" t="s">
        <v>30</v>
      </c>
      <c r="V20" s="228">
        <v>10</v>
      </c>
      <c r="W20" s="273">
        <v>198.94286754055804</v>
      </c>
      <c r="X20" s="273">
        <v>98.316409050634277</v>
      </c>
      <c r="Y20" s="273">
        <v>57.015149115914951</v>
      </c>
      <c r="Z20" s="273">
        <v>3649.7570982297807</v>
      </c>
      <c r="AA20" s="273">
        <v>1973.2246068523234</v>
      </c>
      <c r="AB20" s="273">
        <v>33.142063400532884</v>
      </c>
      <c r="AC20" s="273">
        <v>116.14182455354064</v>
      </c>
      <c r="AD20" s="273">
        <v>3.4892874811576222</v>
      </c>
      <c r="AE20" s="273">
        <v>208.83441471213996</v>
      </c>
      <c r="AF20" s="273">
        <v>49.023072304963385</v>
      </c>
      <c r="AG20" s="273">
        <v>24.213889802654062</v>
      </c>
      <c r="AH20" s="273">
        <v>532.60454639080842</v>
      </c>
      <c r="AI20" s="273">
        <v>57.348821721329628</v>
      </c>
      <c r="AJ20" s="273">
        <v>33.189070562539214</v>
      </c>
      <c r="AK20" s="273">
        <v>6936.9267126682435</v>
      </c>
      <c r="AL20" s="273">
        <v>6836.3002541783189</v>
      </c>
      <c r="AM20" s="273">
        <v>24390</v>
      </c>
      <c r="AN20" s="186" t="s">
        <v>30</v>
      </c>
      <c r="AO20" s="228">
        <v>10</v>
      </c>
      <c r="AP20" s="205">
        <v>191.48472736501719</v>
      </c>
      <c r="AQ20" s="206">
        <v>96.60177954317156</v>
      </c>
      <c r="AR20" s="205">
        <v>55.113502917555628</v>
      </c>
      <c r="AS20" s="205">
        <v>3638.056813788945</v>
      </c>
      <c r="AT20" s="205">
        <v>1956.3651558843148</v>
      </c>
      <c r="AU20" s="205">
        <v>36.999667916877968</v>
      </c>
      <c r="AV20" s="205">
        <v>105.93785022701553</v>
      </c>
      <c r="AW20" s="205">
        <v>2.798674100352379</v>
      </c>
      <c r="AX20" s="205">
        <v>211.9771684978619</v>
      </c>
      <c r="AY20" s="205">
        <v>57.936192087300249</v>
      </c>
      <c r="AZ20" s="205">
        <v>25.086323162399978</v>
      </c>
      <c r="BA20" s="205">
        <v>495.25565536625641</v>
      </c>
      <c r="BB20" s="205">
        <v>56.292482423362323</v>
      </c>
      <c r="BC20" s="205">
        <v>41.591728322641885</v>
      </c>
      <c r="BD20" s="205">
        <v>6874.8959420599022</v>
      </c>
      <c r="BE20" s="205">
        <v>6780.0129942380563</v>
      </c>
      <c r="BF20" s="207">
        <v>25544</v>
      </c>
      <c r="BG20" s="186" t="s">
        <v>30</v>
      </c>
      <c r="BH20" s="228">
        <v>10</v>
      </c>
      <c r="BI20" s="205">
        <v>186.62505908502442</v>
      </c>
      <c r="BJ20" s="206">
        <v>101.19193746542852</v>
      </c>
      <c r="BK20" s="205">
        <v>50.800148857449948</v>
      </c>
      <c r="BL20" s="205">
        <v>3635.5345589633989</v>
      </c>
      <c r="BM20" s="205">
        <v>2011.7956738999133</v>
      </c>
      <c r="BN20" s="205">
        <v>34.380013060879506</v>
      </c>
      <c r="BO20" s="205">
        <v>105.53432481014566</v>
      </c>
      <c r="BP20" s="205">
        <v>3.8394545615582301</v>
      </c>
      <c r="BQ20" s="205">
        <v>225.22065975297312</v>
      </c>
      <c r="BR20" s="205">
        <v>54.131553527911009</v>
      </c>
      <c r="BS20" s="205">
        <v>23.808039568997931</v>
      </c>
      <c r="BT20" s="205">
        <v>526.26310344122192</v>
      </c>
      <c r="BU20" s="205">
        <v>55.580441468639158</v>
      </c>
      <c r="BV20" s="205">
        <v>47.524034248293724</v>
      </c>
      <c r="BW20" s="205">
        <v>6961.0370652464062</v>
      </c>
      <c r="BX20" s="205">
        <v>6875.6039436268102</v>
      </c>
      <c r="BY20" s="207">
        <v>26330</v>
      </c>
      <c r="BZ20" s="186" t="s">
        <v>30</v>
      </c>
      <c r="CA20" s="228">
        <v>10</v>
      </c>
      <c r="CB20" s="205">
        <v>183.61364206018456</v>
      </c>
      <c r="CC20" s="206">
        <v>104.23597308813325</v>
      </c>
      <c r="CD20" s="205">
        <v>51.022161672225394</v>
      </c>
      <c r="CE20" s="205">
        <v>3627.8400918687626</v>
      </c>
      <c r="CF20" s="205">
        <v>2014.5396263122118</v>
      </c>
      <c r="CG20" s="205">
        <v>28.111673182448342</v>
      </c>
      <c r="CH20" s="205">
        <v>112.3184058987799</v>
      </c>
      <c r="CI20" s="205">
        <v>6.1534218493240216</v>
      </c>
      <c r="CJ20" s="205">
        <v>237.02827032437861</v>
      </c>
      <c r="CK20" s="205">
        <v>51.27033740906024</v>
      </c>
      <c r="CL20" s="205">
        <v>17.150824878832836</v>
      </c>
      <c r="CM20" s="205">
        <v>524.89441345857347</v>
      </c>
      <c r="CN20" s="205">
        <v>52.898681912316484</v>
      </c>
      <c r="CO20" s="205">
        <v>37.559475958574659</v>
      </c>
      <c r="CP20" s="205">
        <v>6944.4010267856738</v>
      </c>
      <c r="CQ20" s="205">
        <v>6865.0233578136231</v>
      </c>
      <c r="CR20" s="207">
        <v>26954</v>
      </c>
      <c r="CS20" s="186" t="s">
        <v>30</v>
      </c>
      <c r="CT20" s="228">
        <v>10</v>
      </c>
      <c r="CU20" s="205">
        <v>185.35864280688216</v>
      </c>
      <c r="CV20" s="206">
        <v>107.06694239270833</v>
      </c>
      <c r="CW20" s="205">
        <v>50.349545862751221</v>
      </c>
      <c r="CX20" s="205">
        <v>3595.9745721393429</v>
      </c>
      <c r="CY20" s="205">
        <v>1984.1938950497781</v>
      </c>
      <c r="CZ20" s="205">
        <v>28.212136981571824</v>
      </c>
      <c r="DA20" s="205">
        <v>125.17196038660582</v>
      </c>
      <c r="DB20" s="205">
        <v>5.3641104659327974</v>
      </c>
      <c r="DC20" s="205">
        <v>235.78871600377192</v>
      </c>
      <c r="DD20" s="205">
        <v>50.84444905571759</v>
      </c>
      <c r="DE20" s="205">
        <v>16.988642506540764</v>
      </c>
      <c r="DF20" s="205">
        <v>498.68691228622703</v>
      </c>
      <c r="DG20" s="205">
        <v>52.899225354353433</v>
      </c>
      <c r="DH20" s="205">
        <v>36.301906770449023</v>
      </c>
      <c r="DI20" s="205">
        <v>6866.1347156699248</v>
      </c>
      <c r="DJ20" s="205">
        <v>6787.8430152557512</v>
      </c>
      <c r="DK20" s="207">
        <v>27636</v>
      </c>
      <c r="DL20" s="186" t="s">
        <v>30</v>
      </c>
      <c r="DM20" s="228">
        <v>10</v>
      </c>
      <c r="DN20" s="205">
        <v>187.16472711894542</v>
      </c>
      <c r="DO20" s="206">
        <v>108.2460037495062</v>
      </c>
      <c r="DP20" s="205">
        <v>50.734656536615063</v>
      </c>
      <c r="DQ20" s="205">
        <v>3610.4566495921999</v>
      </c>
      <c r="DR20" s="205">
        <v>2012.8106160370162</v>
      </c>
      <c r="DS20" s="205">
        <v>36.587533643486566</v>
      </c>
      <c r="DT20" s="205">
        <v>115.80207768111904</v>
      </c>
      <c r="DU20" s="205">
        <v>4.9002377981599636</v>
      </c>
      <c r="DV20" s="205">
        <v>245.78323323883708</v>
      </c>
      <c r="DW20" s="205">
        <v>53.827505989251698</v>
      </c>
      <c r="DX20" s="205">
        <v>19.594767440466018</v>
      </c>
      <c r="DY20" s="205">
        <v>515.70966456594772</v>
      </c>
      <c r="DZ20" s="205">
        <v>54.196251203144769</v>
      </c>
      <c r="EA20" s="205">
        <v>35.809328921135169</v>
      </c>
      <c r="EB20" s="205">
        <v>6943.3772497663258</v>
      </c>
      <c r="EC20" s="205">
        <v>6864.4585263968856</v>
      </c>
      <c r="ED20" s="207">
        <v>27974</v>
      </c>
      <c r="EE20" s="186" t="s">
        <v>30</v>
      </c>
      <c r="EF20" s="228">
        <v>10</v>
      </c>
      <c r="EG20" s="205">
        <v>188.62413251469189</v>
      </c>
      <c r="EH20" s="206">
        <v>107.99321749316553</v>
      </c>
      <c r="EI20" s="205">
        <v>50.885307890126192</v>
      </c>
      <c r="EJ20" s="205">
        <v>3687.2247770535419</v>
      </c>
      <c r="EK20" s="205">
        <v>2066.3485556849209</v>
      </c>
      <c r="EL20" s="205">
        <v>38.71458305241422</v>
      </c>
      <c r="EM20" s="205">
        <v>116.15477963518698</v>
      </c>
      <c r="EN20" s="205">
        <v>4.9043788742653565</v>
      </c>
      <c r="EO20" s="205">
        <v>248.93735085391941</v>
      </c>
      <c r="EP20" s="205">
        <v>52.109812068705416</v>
      </c>
      <c r="EQ20" s="205">
        <v>17.307680246148692</v>
      </c>
      <c r="ER20" s="205">
        <v>496.61970256769911</v>
      </c>
      <c r="ES20" s="205">
        <v>53.280257772442454</v>
      </c>
      <c r="ET20" s="205">
        <v>26.093869072066834</v>
      </c>
      <c r="EU20" s="205">
        <v>7047.2051872861293</v>
      </c>
      <c r="EV20" s="205">
        <v>6966.5742722646028</v>
      </c>
      <c r="EW20" s="207">
        <v>27627</v>
      </c>
      <c r="EX20" s="186" t="s">
        <v>30</v>
      </c>
      <c r="EY20" s="228">
        <v>10</v>
      </c>
      <c r="EZ20" s="205">
        <v>190.09994289133959</v>
      </c>
      <c r="FA20" s="206">
        <v>108.86645066432541</v>
      </c>
      <c r="FB20" s="205">
        <v>44.502274030556435</v>
      </c>
      <c r="FC20" s="205">
        <v>3720.2091473328255</v>
      </c>
      <c r="FD20" s="205">
        <v>2061.6939762756201</v>
      </c>
      <c r="FE20" s="205">
        <v>32.342187758799568</v>
      </c>
      <c r="FF20" s="205">
        <v>135.68478422576572</v>
      </c>
      <c r="FG20" s="205">
        <v>4.1659467746335714</v>
      </c>
      <c r="FH20" s="205">
        <v>238.8937695718146</v>
      </c>
      <c r="FI20" s="205">
        <v>54.227225032492896</v>
      </c>
      <c r="FJ20" s="205">
        <v>17.797625547066804</v>
      </c>
      <c r="FK20" s="205">
        <v>480.11065661011958</v>
      </c>
      <c r="FL20" s="205">
        <v>51.384520368418677</v>
      </c>
      <c r="FM20" s="205">
        <v>41.042124106640763</v>
      </c>
      <c r="FN20" s="205">
        <v>7072.1541805260949</v>
      </c>
      <c r="FO20" s="205">
        <v>6990.9206882990811</v>
      </c>
      <c r="FP20" s="207">
        <v>27462</v>
      </c>
      <c r="FQ20" s="186" t="s">
        <v>30</v>
      </c>
      <c r="FR20" s="228">
        <v>10</v>
      </c>
      <c r="FS20" s="205">
        <v>194.78127797614297</v>
      </c>
      <c r="FT20" s="206">
        <v>110.00275402602001</v>
      </c>
      <c r="FU20" s="205">
        <v>43.545075237388382</v>
      </c>
      <c r="FV20" s="205">
        <v>3649.1291843403505</v>
      </c>
      <c r="FW20" s="205">
        <v>2056.9160202067956</v>
      </c>
      <c r="FX20" s="205">
        <v>34.300792829164109</v>
      </c>
      <c r="FY20" s="205">
        <v>143.82179912633839</v>
      </c>
      <c r="FZ20" s="205">
        <v>4.6380284691425393</v>
      </c>
      <c r="GA20" s="205">
        <v>240.15347154874075</v>
      </c>
      <c r="GB20" s="205">
        <v>51.509875571410177</v>
      </c>
      <c r="GC20" s="205">
        <v>19.720142742640849</v>
      </c>
      <c r="GD20" s="205">
        <v>466.61539276565742</v>
      </c>
      <c r="GE20" s="205">
        <v>52.367682931850389</v>
      </c>
      <c r="GF20" s="205">
        <v>48.225218180879615</v>
      </c>
      <c r="GG20" s="205">
        <v>7005.7239619265019</v>
      </c>
      <c r="GH20" s="205">
        <v>6920.9454379763783</v>
      </c>
      <c r="GI20" s="207">
        <v>28857</v>
      </c>
      <c r="GJ20" s="6" t="s">
        <v>30</v>
      </c>
      <c r="GK20" s="17">
        <v>10</v>
      </c>
      <c r="GL20" s="69">
        <v>182.47446065556295</v>
      </c>
      <c r="GM20" s="69">
        <v>3635.5166316770501</v>
      </c>
      <c r="GN20" s="69">
        <v>2011.7855745511702</v>
      </c>
      <c r="GO20" s="69">
        <v>190.7135488435581</v>
      </c>
      <c r="GP20" s="69">
        <v>229.05883066579733</v>
      </c>
      <c r="GQ20" s="69">
        <v>707.3036938998539</v>
      </c>
      <c r="GR20" s="69">
        <v>6956.8527402929922</v>
      </c>
      <c r="GS20" s="70"/>
      <c r="GU20" s="6" t="s">
        <v>30</v>
      </c>
      <c r="GV20" s="17">
        <v>10</v>
      </c>
      <c r="GW20" s="69">
        <v>175.27631712964609</v>
      </c>
      <c r="GX20" s="69">
        <v>3627.8224169128771</v>
      </c>
      <c r="GY20" s="69">
        <v>2014.5296890854638</v>
      </c>
      <c r="GZ20" s="69">
        <v>191.45111790299183</v>
      </c>
      <c r="HA20" s="69">
        <v>243.18002173748562</v>
      </c>
      <c r="HB20" s="69">
        <v>683.77032779259844</v>
      </c>
      <c r="HC20" s="69">
        <v>6936.0298905610634</v>
      </c>
      <c r="HD20" s="70">
        <v>26954</v>
      </c>
      <c r="HF20" s="81" t="s">
        <v>30</v>
      </c>
      <c r="HG20" s="17">
        <v>10</v>
      </c>
      <c r="HH20" s="91">
        <v>177.0671864454026</v>
      </c>
      <c r="HI20" s="91">
        <v>3595.973960974552</v>
      </c>
      <c r="HJ20" s="91">
        <v>1984.1935342885024</v>
      </c>
      <c r="HK20" s="91">
        <v>203.73344721075057</v>
      </c>
      <c r="HL20" s="91">
        <v>241.15222780951504</v>
      </c>
      <c r="HM20" s="91">
        <v>655.7210278526328</v>
      </c>
      <c r="HN20" s="91">
        <v>6857.8413845813548</v>
      </c>
      <c r="HO20" s="92">
        <v>27636</v>
      </c>
      <c r="HQ20" s="81" t="s">
        <v>30</v>
      </c>
      <c r="HR20" s="17">
        <v>10</v>
      </c>
      <c r="HS20" s="91">
        <v>178.80492441564408</v>
      </c>
      <c r="HT20" s="91">
        <v>3610.4555446111958</v>
      </c>
      <c r="HU20" s="91">
        <v>2012.810005297943</v>
      </c>
      <c r="HV20" s="91">
        <v>203.12426786122035</v>
      </c>
      <c r="HW20" s="91">
        <v>250.68257796492694</v>
      </c>
      <c r="HX20" s="91">
        <v>679.13747088128036</v>
      </c>
      <c r="HY20" s="91">
        <v>6935.0147910322103</v>
      </c>
      <c r="HZ20" s="92">
        <v>27974</v>
      </c>
      <c r="IB20" s="6" t="s">
        <v>30</v>
      </c>
      <c r="IC20" s="17">
        <v>10</v>
      </c>
      <c r="ID20" s="69">
        <v>180.05832381614044</v>
      </c>
      <c r="IE20" s="69">
        <v>3687.224016999111</v>
      </c>
      <c r="IF20" s="69">
        <v>2066.3482720199722</v>
      </c>
      <c r="IG20" s="69">
        <v>205.7544045772247</v>
      </c>
      <c r="IH20" s="69">
        <v>253.84050540715788</v>
      </c>
      <c r="II20" s="69">
        <v>645.410693787029</v>
      </c>
      <c r="IJ20" s="69">
        <v>7038.6362166066347</v>
      </c>
      <c r="IK20" s="70">
        <v>27627</v>
      </c>
      <c r="IM20" s="81" t="s">
        <v>30</v>
      </c>
      <c r="IN20" s="17">
        <v>10</v>
      </c>
      <c r="IO20" s="91">
        <v>181.62392771795936</v>
      </c>
      <c r="IP20" s="91">
        <v>3720.2090351698312</v>
      </c>
      <c r="IQ20" s="91">
        <v>2061.6939104661119</v>
      </c>
      <c r="IR20" s="91">
        <v>212.52897807481872</v>
      </c>
      <c r="IS20" s="91">
        <v>243.05906675996511</v>
      </c>
      <c r="IT20" s="91">
        <v>644.56156748725095</v>
      </c>
      <c r="IU20" s="91">
        <v>7063.6764856759373</v>
      </c>
      <c r="IV20" s="92">
        <v>27462</v>
      </c>
      <c r="IX20" s="6" t="s">
        <v>30</v>
      </c>
      <c r="IY20" s="17">
        <v>10</v>
      </c>
      <c r="IZ20" s="69">
        <v>186.00807825535705</v>
      </c>
      <c r="JA20" s="69">
        <v>3649.1291843403505</v>
      </c>
      <c r="JB20" s="69">
        <v>2056.9158201972923</v>
      </c>
      <c r="JC20" s="69">
        <v>221.66766719289049</v>
      </c>
      <c r="JD20" s="69">
        <v>244.791437397305</v>
      </c>
      <c r="JE20" s="69">
        <v>638.4383121924385</v>
      </c>
      <c r="JF20" s="69">
        <v>6996.9504995756342</v>
      </c>
      <c r="JG20" s="70">
        <v>28857</v>
      </c>
    </row>
    <row r="21" spans="1:267" ht="19.5" customHeight="1">
      <c r="A21" s="187" t="s">
        <v>31</v>
      </c>
      <c r="B21" s="186">
        <v>11</v>
      </c>
      <c r="C21" s="274">
        <v>207.09744676491499</v>
      </c>
      <c r="D21" s="274">
        <v>98.548126848882006</v>
      </c>
      <c r="E21" s="274">
        <v>56.229281699979801</v>
      </c>
      <c r="F21" s="274">
        <v>3225.1328593475</v>
      </c>
      <c r="G21" s="274">
        <v>1797.5871342952901</v>
      </c>
      <c r="H21" s="274">
        <v>21.559750735905801</v>
      </c>
      <c r="I21" s="274">
        <v>108.242210405058</v>
      </c>
      <c r="J21" s="274">
        <v>67.155609461420298</v>
      </c>
      <c r="K21" s="274">
        <v>165.670212878207</v>
      </c>
      <c r="L21" s="274">
        <v>39.006367769103399</v>
      </c>
      <c r="M21" s="274">
        <v>105.593143430957</v>
      </c>
      <c r="N21" s="274">
        <v>620.72240996364906</v>
      </c>
      <c r="O21" s="274">
        <v>60.8815816316826</v>
      </c>
      <c r="P21" s="274">
        <v>39.858383603158998</v>
      </c>
      <c r="Q21" s="274">
        <v>6514.7363919868303</v>
      </c>
      <c r="R21" s="274">
        <v>6406.1870720707902</v>
      </c>
      <c r="S21" s="274">
        <v>28506</v>
      </c>
      <c r="U21" s="187" t="s">
        <v>31</v>
      </c>
      <c r="V21" s="228">
        <v>11</v>
      </c>
      <c r="W21" s="274">
        <v>207.80761554770135</v>
      </c>
      <c r="X21" s="274">
        <v>96.89283222008828</v>
      </c>
      <c r="Y21" s="274">
        <v>58.828114989642657</v>
      </c>
      <c r="Z21" s="274">
        <v>3264.6500261186088</v>
      </c>
      <c r="AA21" s="274">
        <v>1805.5840269011935</v>
      </c>
      <c r="AB21" s="274">
        <v>30.98867549632131</v>
      </c>
      <c r="AC21" s="274">
        <v>102.69923223747539</v>
      </c>
      <c r="AD21" s="274">
        <v>69.797325846796468</v>
      </c>
      <c r="AE21" s="274">
        <v>176.5642791733811</v>
      </c>
      <c r="AF21" s="274">
        <v>48.472109244752872</v>
      </c>
      <c r="AG21" s="274">
        <v>102.05633639269411</v>
      </c>
      <c r="AH21" s="274">
        <v>587.23504235618509</v>
      </c>
      <c r="AI21" s="274">
        <v>58.64443915890898</v>
      </c>
      <c r="AJ21" s="274">
        <v>42.171820783129242</v>
      </c>
      <c r="AK21" s="274">
        <v>6555.4990442467897</v>
      </c>
      <c r="AL21" s="274">
        <v>6444.5842609191768</v>
      </c>
      <c r="AM21" s="274">
        <v>28691</v>
      </c>
      <c r="AN21" s="187" t="s">
        <v>31</v>
      </c>
      <c r="AO21" s="228">
        <v>11</v>
      </c>
      <c r="AP21" s="208">
        <v>201.88569955146022</v>
      </c>
      <c r="AQ21" s="209">
        <v>95.831254127792093</v>
      </c>
      <c r="AR21" s="208">
        <v>56.151201910948799</v>
      </c>
      <c r="AS21" s="208">
        <v>3282.8644447991501</v>
      </c>
      <c r="AT21" s="208">
        <v>1808.0485755489783</v>
      </c>
      <c r="AU21" s="208">
        <v>35.07459557404092</v>
      </c>
      <c r="AV21" s="208">
        <v>95.139298296744613</v>
      </c>
      <c r="AW21" s="208">
        <v>69.175138742542529</v>
      </c>
      <c r="AX21" s="208">
        <v>179.48644485719618</v>
      </c>
      <c r="AY21" s="208">
        <v>54.097551985539774</v>
      </c>
      <c r="AZ21" s="208">
        <v>99.451450998582374</v>
      </c>
      <c r="BA21" s="208">
        <v>548.09347771260218</v>
      </c>
      <c r="BB21" s="208">
        <v>56.530407095480228</v>
      </c>
      <c r="BC21" s="208">
        <v>51.9862472589367</v>
      </c>
      <c r="BD21" s="208">
        <v>6537.9845343322031</v>
      </c>
      <c r="BE21" s="208">
        <v>6431.9300889085353</v>
      </c>
      <c r="BF21" s="210">
        <v>30379</v>
      </c>
      <c r="BG21" s="187" t="s">
        <v>31</v>
      </c>
      <c r="BH21" s="228">
        <v>11</v>
      </c>
      <c r="BI21" s="208">
        <v>195.2445646103329</v>
      </c>
      <c r="BJ21" s="209">
        <v>100.467586069058</v>
      </c>
      <c r="BK21" s="208">
        <v>53.005518437063053</v>
      </c>
      <c r="BL21" s="208">
        <v>3277.8430992138115</v>
      </c>
      <c r="BM21" s="208">
        <v>1840.9545398551145</v>
      </c>
      <c r="BN21" s="208">
        <v>32.078321510714723</v>
      </c>
      <c r="BO21" s="208">
        <v>95.488567015774592</v>
      </c>
      <c r="BP21" s="208">
        <v>73.431405456185061</v>
      </c>
      <c r="BQ21" s="208">
        <v>190.6827420092001</v>
      </c>
      <c r="BR21" s="208">
        <v>48.431837595173747</v>
      </c>
      <c r="BS21" s="208">
        <v>93.524131000987268</v>
      </c>
      <c r="BT21" s="208">
        <v>566.44388112989657</v>
      </c>
      <c r="BU21" s="208">
        <v>56.454255102230292</v>
      </c>
      <c r="BV21" s="208">
        <v>53.997869086052212</v>
      </c>
      <c r="BW21" s="208">
        <v>6577.5807320225367</v>
      </c>
      <c r="BX21" s="208">
        <v>6482.803753481262</v>
      </c>
      <c r="BY21" s="210">
        <v>31365</v>
      </c>
      <c r="BZ21" s="187" t="s">
        <v>31</v>
      </c>
      <c r="CA21" s="228">
        <v>11</v>
      </c>
      <c r="CB21" s="208">
        <v>190.90956062910914</v>
      </c>
      <c r="CC21" s="209">
        <v>104.31381374973286</v>
      </c>
      <c r="CD21" s="208">
        <v>55.447534144238112</v>
      </c>
      <c r="CE21" s="208">
        <v>3271.4640593042395</v>
      </c>
      <c r="CF21" s="208">
        <v>1840.5061448770566</v>
      </c>
      <c r="CG21" s="208">
        <v>30.158034121615014</v>
      </c>
      <c r="CH21" s="208">
        <v>102.20527162325035</v>
      </c>
      <c r="CI21" s="208">
        <v>81.424815755028149</v>
      </c>
      <c r="CJ21" s="208">
        <v>200.54066762857727</v>
      </c>
      <c r="CK21" s="208">
        <v>47.905933001515514</v>
      </c>
      <c r="CL21" s="208">
        <v>91.953571597432244</v>
      </c>
      <c r="CM21" s="208">
        <v>566.74315405403797</v>
      </c>
      <c r="CN21" s="208">
        <v>55.266852084465327</v>
      </c>
      <c r="CO21" s="208">
        <v>40.266217526201828</v>
      </c>
      <c r="CP21" s="208">
        <v>6574.7918163467675</v>
      </c>
      <c r="CQ21" s="208">
        <v>6488.1960694673917</v>
      </c>
      <c r="CR21" s="210">
        <v>32016</v>
      </c>
      <c r="CS21" s="187" t="s">
        <v>31</v>
      </c>
      <c r="CT21" s="228">
        <v>11</v>
      </c>
      <c r="CU21" s="208">
        <v>192.53277972569643</v>
      </c>
      <c r="CV21" s="209">
        <v>106.11037721698442</v>
      </c>
      <c r="CW21" s="208">
        <v>53.586621692727789</v>
      </c>
      <c r="CX21" s="208">
        <v>3255.9721718340306</v>
      </c>
      <c r="CY21" s="208">
        <v>1827.768928940827</v>
      </c>
      <c r="CZ21" s="208">
        <v>30.654617127890582</v>
      </c>
      <c r="DA21" s="208">
        <v>114.40043776756144</v>
      </c>
      <c r="DB21" s="208">
        <v>79.773144245043625</v>
      </c>
      <c r="DC21" s="208">
        <v>199.61836176843747</v>
      </c>
      <c r="DD21" s="208">
        <v>48.94103594446436</v>
      </c>
      <c r="DE21" s="208">
        <v>88.433230604225997</v>
      </c>
      <c r="DF21" s="208">
        <v>553.67486953203331</v>
      </c>
      <c r="DG21" s="208">
        <v>55.160081909425621</v>
      </c>
      <c r="DH21" s="208">
        <v>43.574424169625686</v>
      </c>
      <c r="DI21" s="208">
        <v>6544.0907052619905</v>
      </c>
      <c r="DJ21" s="208">
        <v>6457.6683027532781</v>
      </c>
      <c r="DK21" s="210">
        <v>32683</v>
      </c>
      <c r="DL21" s="187" t="s">
        <v>31</v>
      </c>
      <c r="DM21" s="228">
        <v>11</v>
      </c>
      <c r="DN21" s="208">
        <v>192.85883537658268</v>
      </c>
      <c r="DO21" s="209">
        <v>106.33576141841817</v>
      </c>
      <c r="DP21" s="208">
        <v>52.293653709354793</v>
      </c>
      <c r="DQ21" s="208">
        <v>3270.7352243102064</v>
      </c>
      <c r="DR21" s="208">
        <v>1849.043772770249</v>
      </c>
      <c r="DS21" s="208">
        <v>35.111980062469705</v>
      </c>
      <c r="DT21" s="208">
        <v>107.41752298079447</v>
      </c>
      <c r="DU21" s="208">
        <v>79.604635012435651</v>
      </c>
      <c r="DV21" s="208">
        <v>208.64130151682531</v>
      </c>
      <c r="DW21" s="208">
        <v>56.382053181977483</v>
      </c>
      <c r="DX21" s="208">
        <v>82.766882255333456</v>
      </c>
      <c r="DY21" s="208">
        <v>568.07565234354138</v>
      </c>
      <c r="DZ21" s="208">
        <v>53.640658751249205</v>
      </c>
      <c r="EA21" s="208">
        <v>43.447752158727319</v>
      </c>
      <c r="EB21" s="208">
        <v>6600.0199244297455</v>
      </c>
      <c r="EC21" s="208">
        <v>6513.4968504715816</v>
      </c>
      <c r="ED21" s="210">
        <v>32862</v>
      </c>
      <c r="EE21" s="187" t="s">
        <v>31</v>
      </c>
      <c r="EF21" s="228">
        <v>11</v>
      </c>
      <c r="EG21" s="208">
        <v>193.69163426888801</v>
      </c>
      <c r="EH21" s="209">
        <v>105.77074440898656</v>
      </c>
      <c r="EI21" s="208">
        <v>52.429190596908676</v>
      </c>
      <c r="EJ21" s="208">
        <v>3344.4257095941198</v>
      </c>
      <c r="EK21" s="208">
        <v>1894.8232299408228</v>
      </c>
      <c r="EL21" s="208">
        <v>37.948003354715055</v>
      </c>
      <c r="EM21" s="208">
        <v>108.44888752863282</v>
      </c>
      <c r="EN21" s="208">
        <v>78.93483359620727</v>
      </c>
      <c r="EO21" s="208">
        <v>211.6516264509427</v>
      </c>
      <c r="EP21" s="208">
        <v>57.757027709595597</v>
      </c>
      <c r="EQ21" s="208">
        <v>80.283065874177822</v>
      </c>
      <c r="ER21" s="208">
        <v>534.62524791678652</v>
      </c>
      <c r="ES21" s="208">
        <v>53.850436222282433</v>
      </c>
      <c r="ET21" s="208">
        <v>34.375293023286737</v>
      </c>
      <c r="EU21" s="208">
        <v>6683.2441860773661</v>
      </c>
      <c r="EV21" s="208">
        <v>6595.3232962174643</v>
      </c>
      <c r="EW21" s="210">
        <v>32400</v>
      </c>
      <c r="EX21" s="187" t="s">
        <v>31</v>
      </c>
      <c r="EY21" s="228">
        <v>11</v>
      </c>
      <c r="EZ21" s="208">
        <v>195.22907960988903</v>
      </c>
      <c r="FA21" s="209">
        <v>106.45704444929693</v>
      </c>
      <c r="FB21" s="208">
        <v>46.503406133867436</v>
      </c>
      <c r="FC21" s="208">
        <v>3387.4819659760178</v>
      </c>
      <c r="FD21" s="208">
        <v>1896.8945939780324</v>
      </c>
      <c r="FE21" s="208">
        <v>32.654971344441861</v>
      </c>
      <c r="FF21" s="208">
        <v>122.96428377691927</v>
      </c>
      <c r="FG21" s="208">
        <v>87.577218378711109</v>
      </c>
      <c r="FH21" s="208">
        <v>203.40266765074966</v>
      </c>
      <c r="FI21" s="208">
        <v>57.187767979122668</v>
      </c>
      <c r="FJ21" s="208">
        <v>81.073195993716851</v>
      </c>
      <c r="FK21" s="208">
        <v>516.81938956341162</v>
      </c>
      <c r="FL21" s="208">
        <v>53.393219711815433</v>
      </c>
      <c r="FM21" s="208">
        <v>48.918102840713935</v>
      </c>
      <c r="FN21" s="208">
        <v>6730.099862937408</v>
      </c>
      <c r="FO21" s="208">
        <v>6641.3278277768159</v>
      </c>
      <c r="FP21" s="210">
        <v>32283</v>
      </c>
      <c r="FQ21" s="187" t="s">
        <v>31</v>
      </c>
      <c r="FR21" s="228">
        <v>11</v>
      </c>
      <c r="FS21" s="208">
        <v>200.611046530648</v>
      </c>
      <c r="FT21" s="209">
        <v>108.45336454892509</v>
      </c>
      <c r="FU21" s="208">
        <v>45.737255029447439</v>
      </c>
      <c r="FV21" s="208">
        <v>3333.1585476726632</v>
      </c>
      <c r="FW21" s="208">
        <v>1911.2367101582067</v>
      </c>
      <c r="FX21" s="208">
        <v>33.208274860238127</v>
      </c>
      <c r="FY21" s="208">
        <v>130.92151589923148</v>
      </c>
      <c r="FZ21" s="208">
        <v>87.85935271311223</v>
      </c>
      <c r="GA21" s="208">
        <v>205.2237789979591</v>
      </c>
      <c r="GB21" s="208">
        <v>55.030530517059184</v>
      </c>
      <c r="GC21" s="208">
        <v>87.07784970727424</v>
      </c>
      <c r="GD21" s="208">
        <v>511.42721238507727</v>
      </c>
      <c r="GE21" s="208">
        <v>52.838451700581807</v>
      </c>
      <c r="GF21" s="208">
        <v>52.850062760869228</v>
      </c>
      <c r="GG21" s="208">
        <v>6707.1805889323678</v>
      </c>
      <c r="GH21" s="208">
        <v>6615.0229069506449</v>
      </c>
      <c r="GI21" s="210">
        <v>33852</v>
      </c>
      <c r="GJ21" s="27" t="s">
        <v>31</v>
      </c>
      <c r="GK21" s="17">
        <v>11</v>
      </c>
      <c r="GL21" s="71">
        <v>191.11097626984412</v>
      </c>
      <c r="GM21" s="71">
        <v>3277.8983285158811</v>
      </c>
      <c r="GN21" s="71">
        <v>1840.9854085780332</v>
      </c>
      <c r="GO21" s="71">
        <v>180.57545173182456</v>
      </c>
      <c r="GP21" s="71">
        <v>264.11827363306259</v>
      </c>
      <c r="GQ21" s="71">
        <v>818.86578119836554</v>
      </c>
      <c r="GR21" s="71">
        <v>6573.5542199270112</v>
      </c>
      <c r="GS21" s="70"/>
      <c r="GU21" s="27" t="s">
        <v>31</v>
      </c>
      <c r="GV21" s="17">
        <v>11</v>
      </c>
      <c r="GW21" s="71">
        <v>182.52467259389795</v>
      </c>
      <c r="GX21" s="71">
        <v>3271.5180413987378</v>
      </c>
      <c r="GY21" s="71">
        <v>1840.5363990271405</v>
      </c>
      <c r="GZ21" s="71">
        <v>187.81377967929649</v>
      </c>
      <c r="HA21" s="71">
        <v>281.96947123575251</v>
      </c>
      <c r="HB21" s="71">
        <v>802.14854860769947</v>
      </c>
      <c r="HC21" s="71">
        <v>6566.5109125425242</v>
      </c>
      <c r="HD21" s="70">
        <v>32016</v>
      </c>
      <c r="HF21" s="86" t="s">
        <v>31</v>
      </c>
      <c r="HG21" s="17">
        <v>11</v>
      </c>
      <c r="HH21" s="93">
        <v>184.18127349683078</v>
      </c>
      <c r="HI21" s="93">
        <v>3255.9716567207533</v>
      </c>
      <c r="HJ21" s="93">
        <v>1827.7685381100951</v>
      </c>
      <c r="HK21" s="93">
        <v>198.64151137480894</v>
      </c>
      <c r="HL21" s="93">
        <v>279.39093516290376</v>
      </c>
      <c r="HM21" s="93">
        <v>789.78319598783128</v>
      </c>
      <c r="HN21" s="93">
        <v>6535.7371108532216</v>
      </c>
      <c r="HO21" s="92">
        <v>32683</v>
      </c>
      <c r="HQ21" s="89" t="s">
        <v>31</v>
      </c>
      <c r="HR21" s="17">
        <v>11</v>
      </c>
      <c r="HS21" s="93">
        <v>184.44260653220246</v>
      </c>
      <c r="HT21" s="93">
        <v>3270.7342915043587</v>
      </c>
      <c r="HU21" s="93">
        <v>1849.0431848226999</v>
      </c>
      <c r="HV21" s="93">
        <v>194.82315675261842</v>
      </c>
      <c r="HW21" s="93">
        <v>288.24507774061857</v>
      </c>
      <c r="HX21" s="93">
        <v>804.31295881276571</v>
      </c>
      <c r="HY21" s="93">
        <v>6591.6012761652637</v>
      </c>
      <c r="HZ21" s="92">
        <v>32862</v>
      </c>
      <c r="IB21" s="27" t="s">
        <v>31</v>
      </c>
      <c r="IC21" s="17">
        <v>11</v>
      </c>
      <c r="ID21" s="71">
        <v>185.0342551798127</v>
      </c>
      <c r="IE21" s="71">
        <v>3344.4249958523837</v>
      </c>
      <c r="IF21" s="71">
        <v>1894.8229901905122</v>
      </c>
      <c r="IG21" s="71">
        <v>198.82585665973477</v>
      </c>
      <c r="IH21" s="71">
        <v>290.58526403414436</v>
      </c>
      <c r="II21" s="71">
        <v>760.89054001853833</v>
      </c>
      <c r="IJ21" s="71">
        <v>6674.5839019351261</v>
      </c>
      <c r="IK21" s="70">
        <v>32400</v>
      </c>
      <c r="IM21" s="86" t="s">
        <v>31</v>
      </c>
      <c r="IN21" s="17">
        <v>11</v>
      </c>
      <c r="IO21" s="93">
        <v>186.65775154354537</v>
      </c>
      <c r="IP21" s="93">
        <v>3387.4817988917766</v>
      </c>
      <c r="IQ21" s="93">
        <v>1896.8944580570012</v>
      </c>
      <c r="IR21" s="93">
        <v>202.1224342348049</v>
      </c>
      <c r="IS21" s="93">
        <v>290.97886560487206</v>
      </c>
      <c r="IT21" s="93">
        <v>757.39118112695905</v>
      </c>
      <c r="IU21" s="93">
        <v>6721.5264894589591</v>
      </c>
      <c r="IV21" s="92">
        <v>32283</v>
      </c>
      <c r="IX21" s="27" t="s">
        <v>31</v>
      </c>
      <c r="IY21" s="17">
        <v>11</v>
      </c>
      <c r="IZ21" s="71">
        <v>191.79351253326723</v>
      </c>
      <c r="JA21" s="71">
        <v>3333.1585476726559</v>
      </c>
      <c r="JB21" s="71">
        <v>1911.2364631174471</v>
      </c>
      <c r="JC21" s="71">
        <v>209.86704578891673</v>
      </c>
      <c r="JD21" s="71">
        <v>293.08251418843525</v>
      </c>
      <c r="JE21" s="71">
        <v>759.22410707086192</v>
      </c>
      <c r="JF21" s="71">
        <v>6698.3621903715848</v>
      </c>
      <c r="JG21" s="70">
        <v>33852</v>
      </c>
    </row>
    <row r="22" spans="1:267" ht="19.5" customHeight="1">
      <c r="A22" s="321" t="s">
        <v>243</v>
      </c>
      <c r="B22" s="186">
        <v>12</v>
      </c>
      <c r="C22" s="273">
        <v>0</v>
      </c>
      <c r="D22" s="273">
        <v>0</v>
      </c>
      <c r="E22" s="273">
        <v>0</v>
      </c>
      <c r="F22" s="273">
        <v>0</v>
      </c>
      <c r="G22" s="273">
        <v>0</v>
      </c>
      <c r="H22" s="273">
        <v>0</v>
      </c>
      <c r="I22" s="273">
        <v>0</v>
      </c>
      <c r="J22" s="273">
        <v>0</v>
      </c>
      <c r="K22" s="273">
        <v>0</v>
      </c>
      <c r="L22" s="273">
        <v>0</v>
      </c>
      <c r="M22" s="273">
        <v>0</v>
      </c>
      <c r="N22" s="273">
        <v>0</v>
      </c>
      <c r="O22" s="273">
        <v>0</v>
      </c>
      <c r="P22" s="273">
        <v>0</v>
      </c>
      <c r="Q22" s="273">
        <v>0</v>
      </c>
      <c r="R22" s="273">
        <v>0</v>
      </c>
      <c r="S22" s="273">
        <v>0</v>
      </c>
      <c r="U22" s="211" t="s">
        <v>388</v>
      </c>
      <c r="V22" s="228">
        <v>12</v>
      </c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11" t="s">
        <v>255</v>
      </c>
      <c r="AO22" s="228">
        <v>12</v>
      </c>
      <c r="AP22" s="205"/>
      <c r="AQ22" s="206"/>
      <c r="AR22" s="205"/>
      <c r="AS22" s="205"/>
      <c r="AT22" s="205"/>
      <c r="AU22" s="205"/>
      <c r="AV22" s="205"/>
      <c r="AW22" s="205"/>
      <c r="AX22" s="205"/>
      <c r="AY22" s="205"/>
      <c r="AZ22" s="205"/>
      <c r="BA22" s="205"/>
      <c r="BB22" s="205"/>
      <c r="BC22" s="205"/>
      <c r="BD22" s="205"/>
      <c r="BE22" s="205"/>
      <c r="BF22" s="212"/>
      <c r="BG22" s="211" t="s">
        <v>255</v>
      </c>
      <c r="BH22" s="228">
        <v>12</v>
      </c>
      <c r="BI22" s="205"/>
      <c r="BJ22" s="206"/>
      <c r="BK22" s="205"/>
      <c r="BL22" s="205"/>
      <c r="BM22" s="205"/>
      <c r="BN22" s="205"/>
      <c r="BO22" s="205"/>
      <c r="BP22" s="205"/>
      <c r="BQ22" s="205"/>
      <c r="BR22" s="205"/>
      <c r="BS22" s="205"/>
      <c r="BT22" s="205"/>
      <c r="BU22" s="205"/>
      <c r="BV22" s="205"/>
      <c r="BW22" s="205"/>
      <c r="BX22" s="205"/>
      <c r="BY22" s="212"/>
      <c r="BZ22" s="211" t="s">
        <v>255</v>
      </c>
      <c r="CA22" s="228">
        <v>12</v>
      </c>
      <c r="CB22" s="205"/>
      <c r="CC22" s="206"/>
      <c r="CD22" s="205"/>
      <c r="CE22" s="205"/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12"/>
      <c r="CS22" s="211" t="s">
        <v>255</v>
      </c>
      <c r="CT22" s="228">
        <v>12</v>
      </c>
      <c r="CU22" s="205"/>
      <c r="CV22" s="206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5"/>
      <c r="DJ22" s="205"/>
      <c r="DK22" s="212"/>
      <c r="DL22" s="211" t="s">
        <v>255</v>
      </c>
      <c r="DM22" s="228">
        <v>12</v>
      </c>
      <c r="DN22" s="205"/>
      <c r="DO22" s="206"/>
      <c r="DP22" s="205"/>
      <c r="DQ22" s="205"/>
      <c r="DR22" s="205"/>
      <c r="DS22" s="205"/>
      <c r="DT22" s="205"/>
      <c r="DU22" s="205"/>
      <c r="DV22" s="205"/>
      <c r="DW22" s="205"/>
      <c r="DX22" s="205"/>
      <c r="DY22" s="205"/>
      <c r="DZ22" s="205"/>
      <c r="EA22" s="205"/>
      <c r="EB22" s="205"/>
      <c r="EC22" s="205"/>
      <c r="ED22" s="212"/>
      <c r="EE22" s="211" t="s">
        <v>255</v>
      </c>
      <c r="EF22" s="228">
        <v>12</v>
      </c>
      <c r="EG22" s="205"/>
      <c r="EH22" s="206"/>
      <c r="EI22" s="205"/>
      <c r="EJ22" s="205"/>
      <c r="EK22" s="205"/>
      <c r="EL22" s="205"/>
      <c r="EM22" s="205"/>
      <c r="EN22" s="205"/>
      <c r="EO22" s="205"/>
      <c r="EP22" s="205"/>
      <c r="EQ22" s="205"/>
      <c r="ER22" s="205"/>
      <c r="ES22" s="205"/>
      <c r="ET22" s="205"/>
      <c r="EU22" s="205"/>
      <c r="EV22" s="205"/>
      <c r="EW22" s="212"/>
      <c r="EX22" s="211" t="s">
        <v>255</v>
      </c>
      <c r="EY22" s="228">
        <v>12</v>
      </c>
      <c r="EZ22" s="205"/>
      <c r="FA22" s="206"/>
      <c r="FB22" s="205"/>
      <c r="FC22" s="205"/>
      <c r="FD22" s="205"/>
      <c r="FE22" s="205"/>
      <c r="FF22" s="205"/>
      <c r="FG22" s="205"/>
      <c r="FH22" s="205"/>
      <c r="FI22" s="205"/>
      <c r="FJ22" s="205"/>
      <c r="FK22" s="205"/>
      <c r="FL22" s="205"/>
      <c r="FM22" s="205"/>
      <c r="FN22" s="205"/>
      <c r="FO22" s="205"/>
      <c r="FP22" s="212"/>
      <c r="FQ22" s="211" t="s">
        <v>255</v>
      </c>
      <c r="FR22" s="228">
        <v>12</v>
      </c>
      <c r="FS22" s="205"/>
      <c r="FT22" s="206"/>
      <c r="FU22" s="205"/>
      <c r="FV22" s="205"/>
      <c r="FW22" s="205"/>
      <c r="FX22" s="205"/>
      <c r="FY22" s="205"/>
      <c r="FZ22" s="205"/>
      <c r="GA22" s="205"/>
      <c r="GB22" s="205"/>
      <c r="GC22" s="205"/>
      <c r="GD22" s="205"/>
      <c r="GE22" s="205"/>
      <c r="GF22" s="205"/>
      <c r="GG22" s="205"/>
      <c r="GH22" s="205"/>
      <c r="GI22" s="212"/>
      <c r="GJ22" s="73" t="s">
        <v>70</v>
      </c>
      <c r="GK22" s="17">
        <v>12</v>
      </c>
      <c r="GL22" s="69"/>
      <c r="GM22" s="69"/>
      <c r="GN22" s="69"/>
      <c r="GO22" s="69"/>
      <c r="GP22" s="69"/>
      <c r="GQ22" s="69"/>
      <c r="GR22" s="69"/>
      <c r="GS22" s="74"/>
      <c r="GU22" s="73" t="s">
        <v>70</v>
      </c>
      <c r="GV22" s="17">
        <v>12</v>
      </c>
      <c r="GW22" s="69"/>
      <c r="GX22" s="69"/>
      <c r="GY22" s="69"/>
      <c r="GZ22" s="69"/>
      <c r="HA22" s="69"/>
      <c r="HB22" s="69"/>
      <c r="HC22" s="69"/>
      <c r="HD22" s="74"/>
      <c r="HF22" s="73" t="s">
        <v>70</v>
      </c>
      <c r="HG22" s="17">
        <v>12</v>
      </c>
      <c r="HH22" s="91"/>
      <c r="HI22" s="91"/>
      <c r="HJ22" s="91"/>
      <c r="HK22" s="91"/>
      <c r="HL22" s="91"/>
      <c r="HM22" s="91"/>
      <c r="HN22" s="91"/>
      <c r="HO22" s="94"/>
      <c r="HQ22" s="16" t="s">
        <v>83</v>
      </c>
      <c r="HR22" s="17">
        <v>12</v>
      </c>
      <c r="HS22" s="91"/>
      <c r="HT22" s="91"/>
      <c r="HU22" s="91"/>
      <c r="HV22" s="91"/>
      <c r="HW22" s="91"/>
      <c r="HX22" s="91"/>
      <c r="HY22" s="91"/>
      <c r="HZ22" s="94"/>
      <c r="IB22" s="73" t="s">
        <v>86</v>
      </c>
      <c r="IC22" s="17">
        <v>12</v>
      </c>
      <c r="ID22" s="69"/>
      <c r="IE22" s="69"/>
      <c r="IF22" s="69"/>
      <c r="IG22" s="69"/>
      <c r="IH22" s="69"/>
      <c r="II22" s="69"/>
      <c r="IJ22" s="69"/>
      <c r="IK22" s="74"/>
      <c r="IM22" s="73" t="s">
        <v>86</v>
      </c>
      <c r="IN22" s="17">
        <v>12</v>
      </c>
      <c r="IO22" s="91"/>
      <c r="IP22" s="91"/>
      <c r="IQ22" s="91"/>
      <c r="IR22" s="91"/>
      <c r="IS22" s="91"/>
      <c r="IT22" s="91"/>
      <c r="IU22" s="91"/>
      <c r="IV22" s="94"/>
      <c r="IX22" s="73" t="s">
        <v>86</v>
      </c>
      <c r="IY22" s="17">
        <v>12</v>
      </c>
      <c r="IZ22" s="69"/>
      <c r="JA22" s="69"/>
      <c r="JB22" s="69"/>
      <c r="JC22" s="69"/>
      <c r="JD22" s="69"/>
      <c r="JE22" s="69"/>
      <c r="JF22" s="69"/>
      <c r="JG22" s="74"/>
    </row>
    <row r="23" spans="1:267">
      <c r="A23" s="322" t="s">
        <v>33</v>
      </c>
      <c r="B23" s="186">
        <v>13</v>
      </c>
      <c r="C23" s="273">
        <v>212.16274452048199</v>
      </c>
      <c r="D23" s="273">
        <v>89.582080430965803</v>
      </c>
      <c r="E23" s="273">
        <v>52.206156108842997</v>
      </c>
      <c r="F23" s="273">
        <v>2096.0747270903098</v>
      </c>
      <c r="G23" s="273">
        <v>1277.02180369709</v>
      </c>
      <c r="H23" s="273">
        <v>12.208658472449301</v>
      </c>
      <c r="I23" s="273">
        <v>64.972417564590899</v>
      </c>
      <c r="J23" s="273">
        <v>167.37048481821199</v>
      </c>
      <c r="K23" s="273">
        <v>143.34695549954901</v>
      </c>
      <c r="L23" s="273">
        <v>34.5963614967268</v>
      </c>
      <c r="M23" s="273">
        <v>230.08417175537599</v>
      </c>
      <c r="N23" s="273">
        <v>607.15751729751196</v>
      </c>
      <c r="O23" s="273">
        <v>77.800340276496897</v>
      </c>
      <c r="P23" s="273">
        <v>61.523058657347697</v>
      </c>
      <c r="Q23" s="273">
        <v>5036.5253972549899</v>
      </c>
      <c r="R23" s="273">
        <v>4913.9447331654701</v>
      </c>
      <c r="S23" s="273">
        <v>10596</v>
      </c>
      <c r="U23" s="188" t="s">
        <v>33</v>
      </c>
      <c r="V23" s="228">
        <v>13</v>
      </c>
      <c r="W23" s="273">
        <v>213.41230007597898</v>
      </c>
      <c r="X23" s="273">
        <v>87.864186237466882</v>
      </c>
      <c r="Y23" s="273">
        <v>52.586188941916404</v>
      </c>
      <c r="Z23" s="273">
        <v>2125.2015643866716</v>
      </c>
      <c r="AA23" s="273">
        <v>1277.2071388701586</v>
      </c>
      <c r="AB23" s="273">
        <v>19.295107702584758</v>
      </c>
      <c r="AC23" s="273">
        <v>63.425227234422138</v>
      </c>
      <c r="AD23" s="273">
        <v>175.87872252735653</v>
      </c>
      <c r="AE23" s="273">
        <v>154.80605310630369</v>
      </c>
      <c r="AF23" s="273">
        <v>46.06269436053217</v>
      </c>
      <c r="AG23" s="273">
        <v>220.24746139322096</v>
      </c>
      <c r="AH23" s="273">
        <v>629.224934459319</v>
      </c>
      <c r="AI23" s="273">
        <v>67.649702440323097</v>
      </c>
      <c r="AJ23" s="273">
        <v>68.449907149623371</v>
      </c>
      <c r="AK23" s="273">
        <v>5113.4470026484114</v>
      </c>
      <c r="AL23" s="273">
        <v>4987.8988888099002</v>
      </c>
      <c r="AM23" s="273">
        <v>10599</v>
      </c>
      <c r="AN23" s="188" t="s">
        <v>33</v>
      </c>
      <c r="AO23" s="228">
        <v>13</v>
      </c>
      <c r="AP23" s="205">
        <v>210.16945322728327</v>
      </c>
      <c r="AQ23" s="206">
        <v>90.020979254633929</v>
      </c>
      <c r="AR23" s="205">
        <v>47.472786243564279</v>
      </c>
      <c r="AS23" s="205">
        <v>2184.638926338675</v>
      </c>
      <c r="AT23" s="205">
        <v>1322.7717967351393</v>
      </c>
      <c r="AU23" s="205">
        <v>27.469153771964287</v>
      </c>
      <c r="AV23" s="205">
        <v>61.566266253853279</v>
      </c>
      <c r="AW23" s="205">
        <v>171.57380843086079</v>
      </c>
      <c r="AX23" s="205">
        <v>166.25626145423283</v>
      </c>
      <c r="AY23" s="205">
        <v>47.656701005379425</v>
      </c>
      <c r="AZ23" s="205">
        <v>216.61972516338707</v>
      </c>
      <c r="BA23" s="205">
        <v>578.25016922774387</v>
      </c>
      <c r="BB23" s="205">
        <v>65.094510177244942</v>
      </c>
      <c r="BC23" s="205">
        <v>75.583353162605704</v>
      </c>
      <c r="BD23" s="205">
        <v>5175.1229111919338</v>
      </c>
      <c r="BE23" s="205">
        <v>5054.9744372192845</v>
      </c>
      <c r="BF23" s="207">
        <v>11534</v>
      </c>
      <c r="BG23" s="188" t="s">
        <v>33</v>
      </c>
      <c r="BH23" s="228">
        <v>13</v>
      </c>
      <c r="BI23" s="205">
        <v>206.38277923587304</v>
      </c>
      <c r="BJ23" s="206">
        <v>97.235652374773949</v>
      </c>
      <c r="BK23" s="205">
        <v>45.771053117509688</v>
      </c>
      <c r="BL23" s="205">
        <v>2210.0811846052766</v>
      </c>
      <c r="BM23" s="205">
        <v>1371.8698789966538</v>
      </c>
      <c r="BN23" s="205">
        <v>26.666597228863054</v>
      </c>
      <c r="BO23" s="205">
        <v>67.385585788588799</v>
      </c>
      <c r="BP23" s="205">
        <v>179.66618816662609</v>
      </c>
      <c r="BQ23" s="205">
        <v>170.53300644256859</v>
      </c>
      <c r="BR23" s="205">
        <v>43.635722612176785</v>
      </c>
      <c r="BS23" s="205">
        <v>204.54498244602721</v>
      </c>
      <c r="BT23" s="205">
        <v>569.97150174016235</v>
      </c>
      <c r="BU23" s="205">
        <v>66.538153434523906</v>
      </c>
      <c r="BV23" s="205">
        <v>59.589537121753267</v>
      </c>
      <c r="BW23" s="205">
        <v>5222.6361709366038</v>
      </c>
      <c r="BX23" s="205">
        <v>5113.4890440755044</v>
      </c>
      <c r="BY23" s="207">
        <v>12065</v>
      </c>
      <c r="BZ23" s="188" t="s">
        <v>33</v>
      </c>
      <c r="CA23" s="228">
        <v>13</v>
      </c>
      <c r="CB23" s="205">
        <v>200.23103740256951</v>
      </c>
      <c r="CC23" s="206">
        <v>102.15129141818892</v>
      </c>
      <c r="CD23" s="205">
        <v>53.145440880865877</v>
      </c>
      <c r="CE23" s="205">
        <v>2197.3059545189531</v>
      </c>
      <c r="CF23" s="205">
        <v>1324.2220278653065</v>
      </c>
      <c r="CG23" s="205">
        <v>29.732854312536578</v>
      </c>
      <c r="CH23" s="205">
        <v>68.386809610192756</v>
      </c>
      <c r="CI23" s="205">
        <v>196.96009111633967</v>
      </c>
      <c r="CJ23" s="205">
        <v>181.89838394107102</v>
      </c>
      <c r="CK23" s="205">
        <v>36.76340173620342</v>
      </c>
      <c r="CL23" s="205">
        <v>204.5160369014765</v>
      </c>
      <c r="CM23" s="205">
        <v>597.31122662853545</v>
      </c>
      <c r="CN23" s="205">
        <v>66.897976921064981</v>
      </c>
      <c r="CO23" s="205">
        <v>44.925318327881421</v>
      </c>
      <c r="CP23" s="205">
        <v>5202.2965601629958</v>
      </c>
      <c r="CQ23" s="205">
        <v>5104.216814178616</v>
      </c>
      <c r="CR23" s="207">
        <v>12467</v>
      </c>
      <c r="CS23" s="188" t="s">
        <v>33</v>
      </c>
      <c r="CT23" s="228">
        <v>13</v>
      </c>
      <c r="CU23" s="205">
        <v>203.60339052814945</v>
      </c>
      <c r="CV23" s="206">
        <v>103.38309876556163</v>
      </c>
      <c r="CW23" s="205">
        <v>50.053703818109916</v>
      </c>
      <c r="CX23" s="205">
        <v>2218.7732319026791</v>
      </c>
      <c r="CY23" s="205">
        <v>1312.3948764061113</v>
      </c>
      <c r="CZ23" s="205">
        <v>28.474095237552447</v>
      </c>
      <c r="DA23" s="205">
        <v>77.950770954169172</v>
      </c>
      <c r="DB23" s="205">
        <v>189.11056299208479</v>
      </c>
      <c r="DC23" s="205">
        <v>189.19517901256702</v>
      </c>
      <c r="DD23" s="205">
        <v>36.42118475579715</v>
      </c>
      <c r="DE23" s="205">
        <v>192.17791932681817</v>
      </c>
      <c r="DF23" s="205">
        <v>627.96280803347736</v>
      </c>
      <c r="DG23" s="205">
        <v>66.165659918910904</v>
      </c>
      <c r="DH23" s="205">
        <v>60.328518391664332</v>
      </c>
      <c r="DI23" s="205">
        <v>5252.611901278091</v>
      </c>
      <c r="DJ23" s="205">
        <v>5152.3916095155037</v>
      </c>
      <c r="DK23" s="207">
        <v>12938</v>
      </c>
      <c r="DL23" s="188" t="s">
        <v>33</v>
      </c>
      <c r="DM23" s="228">
        <v>13</v>
      </c>
      <c r="DN23" s="205">
        <v>206.15862654926678</v>
      </c>
      <c r="DO23" s="206">
        <v>105.38424330032443</v>
      </c>
      <c r="DP23" s="205">
        <v>44.566676543892036</v>
      </c>
      <c r="DQ23" s="205">
        <v>2225.7262302211534</v>
      </c>
      <c r="DR23" s="205">
        <v>1306.8724275841626</v>
      </c>
      <c r="DS23" s="205">
        <v>25.611251388531866</v>
      </c>
      <c r="DT23" s="205">
        <v>75.675911165177283</v>
      </c>
      <c r="DU23" s="205">
        <v>195.01749220046435</v>
      </c>
      <c r="DV23" s="205">
        <v>196.11762168641022</v>
      </c>
      <c r="DW23" s="205">
        <v>55.482709305459259</v>
      </c>
      <c r="DX23" s="205">
        <v>179.02659667739624</v>
      </c>
      <c r="DY23" s="205">
        <v>648.18973969428646</v>
      </c>
      <c r="DZ23" s="205">
        <v>61.097370119895103</v>
      </c>
      <c r="EA23" s="205">
        <v>62.845707981086917</v>
      </c>
      <c r="EB23" s="205">
        <v>5282.3883611171832</v>
      </c>
      <c r="EC23" s="205">
        <v>5181.6139778682409</v>
      </c>
      <c r="ED23" s="207">
        <v>12527</v>
      </c>
      <c r="EE23" s="188" t="s">
        <v>33</v>
      </c>
      <c r="EF23" s="228">
        <v>13</v>
      </c>
      <c r="EG23" s="205">
        <v>202.85547668497452</v>
      </c>
      <c r="EH23" s="206">
        <v>104.79048327146286</v>
      </c>
      <c r="EI23" s="205">
        <v>43.423886308262411</v>
      </c>
      <c r="EJ23" s="205">
        <v>2212.5513358081148</v>
      </c>
      <c r="EK23" s="205">
        <v>1331.8916986802794</v>
      </c>
      <c r="EL23" s="205">
        <v>25.502337093304224</v>
      </c>
      <c r="EM23" s="205">
        <v>74.668696471256155</v>
      </c>
      <c r="EN23" s="205">
        <v>199.44600511159007</v>
      </c>
      <c r="EO23" s="205">
        <v>211.5545401861371</v>
      </c>
      <c r="EP23" s="205">
        <v>66.525731409918933</v>
      </c>
      <c r="EQ23" s="205">
        <v>179.58960872580903</v>
      </c>
      <c r="ER23" s="205">
        <v>566.03378716380678</v>
      </c>
      <c r="ES23" s="205">
        <v>60.370618273564887</v>
      </c>
      <c r="ET23" s="205">
        <v>53.889749244108756</v>
      </c>
      <c r="EU23" s="205">
        <v>5228.3034711611272</v>
      </c>
      <c r="EV23" s="205">
        <v>5130.2384777476154</v>
      </c>
      <c r="EW23" s="207">
        <v>12170</v>
      </c>
      <c r="EX23" s="188" t="s">
        <v>33</v>
      </c>
      <c r="EY23" s="228">
        <v>13</v>
      </c>
      <c r="EZ23" s="205">
        <v>200.61293804680628</v>
      </c>
      <c r="FA23" s="206">
        <v>102.88008064024007</v>
      </c>
      <c r="FB23" s="205">
        <v>41.294463592767571</v>
      </c>
      <c r="FC23" s="205">
        <v>2286.7102989269579</v>
      </c>
      <c r="FD23" s="205">
        <v>1342.4459926101306</v>
      </c>
      <c r="FE23" s="205">
        <v>22.526125594280796</v>
      </c>
      <c r="FF23" s="205">
        <v>94.111309943465031</v>
      </c>
      <c r="FG23" s="205">
        <v>216.50541461781569</v>
      </c>
      <c r="FH23" s="205">
        <v>209.12743040270564</v>
      </c>
      <c r="FI23" s="205">
        <v>68.047653558982432</v>
      </c>
      <c r="FJ23" s="205">
        <v>178.87321180163053</v>
      </c>
      <c r="FK23" s="205">
        <v>534.58105715928161</v>
      </c>
      <c r="FL23" s="205">
        <v>60.932041102219962</v>
      </c>
      <c r="FM23" s="205">
        <v>68.140573242395334</v>
      </c>
      <c r="FN23" s="205">
        <v>5323.90851059944</v>
      </c>
      <c r="FO23" s="205">
        <v>5226.1756531928741</v>
      </c>
      <c r="FP23" s="207">
        <v>12496</v>
      </c>
      <c r="FQ23" s="188" t="s">
        <v>33</v>
      </c>
      <c r="FR23" s="228">
        <v>13</v>
      </c>
      <c r="FS23" s="205">
        <v>204.77242498923982</v>
      </c>
      <c r="FT23" s="206">
        <v>101.77659443011801</v>
      </c>
      <c r="FU23" s="205">
        <v>40.602662994226769</v>
      </c>
      <c r="FV23" s="205">
        <v>2321.2214391519246</v>
      </c>
      <c r="FW23" s="205">
        <v>1434.2618258835555</v>
      </c>
      <c r="FX23" s="205">
        <v>23.95574939980537</v>
      </c>
      <c r="FY23" s="205">
        <v>114.60540198394351</v>
      </c>
      <c r="FZ23" s="205">
        <v>215.35082438622374</v>
      </c>
      <c r="GA23" s="205">
        <v>202.64890795720657</v>
      </c>
      <c r="GB23" s="205">
        <v>59.447867175413975</v>
      </c>
      <c r="GC23" s="205">
        <v>189.7451144573343</v>
      </c>
      <c r="GD23" s="205">
        <v>537.09275288204128</v>
      </c>
      <c r="GE23" s="205">
        <v>60.668528222343454</v>
      </c>
      <c r="GF23" s="205">
        <v>66.718867794016504</v>
      </c>
      <c r="GG23" s="205">
        <v>5471.0923672772751</v>
      </c>
      <c r="GH23" s="205">
        <v>5368.0965367181534</v>
      </c>
      <c r="GI23" s="207">
        <v>13091</v>
      </c>
      <c r="GJ23" s="21" t="s">
        <v>33</v>
      </c>
      <c r="GK23" s="17">
        <v>13</v>
      </c>
      <c r="GL23" s="69">
        <v>202.2903209236668</v>
      </c>
      <c r="GM23" s="69">
        <v>2210.1722333045736</v>
      </c>
      <c r="GN23" s="69">
        <v>1371.9263959105831</v>
      </c>
      <c r="GO23" s="69">
        <v>139.82899643185482</v>
      </c>
      <c r="GP23" s="69">
        <v>350.21313223546855</v>
      </c>
      <c r="GQ23" s="69">
        <v>944.31879884705268</v>
      </c>
      <c r="GR23" s="69">
        <v>5218.7498776532002</v>
      </c>
      <c r="GS23" s="70"/>
      <c r="GU23" s="21" t="s">
        <v>33</v>
      </c>
      <c r="GV23" s="17">
        <v>13</v>
      </c>
      <c r="GW23" s="69">
        <v>191.97683836020272</v>
      </c>
      <c r="GX23" s="69">
        <v>2197.3944802496367</v>
      </c>
      <c r="GY23" s="69">
        <v>1324.2754692960411</v>
      </c>
      <c r="GZ23" s="69">
        <v>151.27121980050467</v>
      </c>
      <c r="HA23" s="69">
        <v>378.87275680656614</v>
      </c>
      <c r="HB23" s="69">
        <v>950.45147370195082</v>
      </c>
      <c r="HC23" s="69">
        <v>5194.2422382149025</v>
      </c>
      <c r="HD23" s="70">
        <v>12467</v>
      </c>
      <c r="HF23" s="21" t="s">
        <v>33</v>
      </c>
      <c r="HG23" s="17">
        <v>13</v>
      </c>
      <c r="HH23" s="91">
        <v>195.31133137724748</v>
      </c>
      <c r="HI23" s="91">
        <v>2218.7727032772682</v>
      </c>
      <c r="HJ23" s="91">
        <v>1312.3944169030551</v>
      </c>
      <c r="HK23" s="91">
        <v>156.4785700098318</v>
      </c>
      <c r="HL23" s="91">
        <v>378.30483535815398</v>
      </c>
      <c r="HM23" s="91">
        <v>983.05521692593982</v>
      </c>
      <c r="HN23" s="91">
        <v>5244.3170738514964</v>
      </c>
      <c r="HO23" s="92">
        <v>12938</v>
      </c>
      <c r="HQ23" s="21" t="s">
        <v>33</v>
      </c>
      <c r="HR23" s="17">
        <v>13</v>
      </c>
      <c r="HS23" s="91">
        <v>197.70787596810069</v>
      </c>
      <c r="HT23" s="91">
        <v>2225.7255699735301</v>
      </c>
      <c r="HU23" s="91">
        <v>1306.8720503985076</v>
      </c>
      <c r="HV23" s="91">
        <v>145.85383909760114</v>
      </c>
      <c r="HW23" s="91">
        <v>391.13337858527689</v>
      </c>
      <c r="HX23" s="91">
        <v>1006.6421237781256</v>
      </c>
      <c r="HY23" s="91">
        <v>5273.9348378011418</v>
      </c>
      <c r="HZ23" s="92">
        <v>12527</v>
      </c>
      <c r="IB23" s="21" t="s">
        <v>33</v>
      </c>
      <c r="IC23" s="17">
        <v>13</v>
      </c>
      <c r="ID23" s="69">
        <v>194.41918655859294</v>
      </c>
      <c r="IE23" s="69">
        <v>2212.550473213762</v>
      </c>
      <c r="IF23" s="69">
        <v>1331.8916986802794</v>
      </c>
      <c r="IG23" s="69">
        <v>143.5949198728232</v>
      </c>
      <c r="IH23" s="69">
        <v>410.99772883937993</v>
      </c>
      <c r="II23" s="69">
        <v>926.40823134500442</v>
      </c>
      <c r="IJ23" s="69">
        <v>5219.8622385098424</v>
      </c>
      <c r="IK23" s="70">
        <v>12170</v>
      </c>
      <c r="IM23" s="21" t="s">
        <v>33</v>
      </c>
      <c r="IN23" s="17">
        <v>13</v>
      </c>
      <c r="IO23" s="91">
        <v>192.41385359377497</v>
      </c>
      <c r="IP23" s="91">
        <v>2286.7098778682839</v>
      </c>
      <c r="IQ23" s="91">
        <v>1342.4457905989268</v>
      </c>
      <c r="IR23" s="91">
        <v>157.93189913051336</v>
      </c>
      <c r="IS23" s="91">
        <v>425.6302735114154</v>
      </c>
      <c r="IT23" s="91">
        <v>910.5732895417309</v>
      </c>
      <c r="IU23" s="91">
        <v>5315.7049842446468</v>
      </c>
      <c r="IV23" s="92">
        <v>12496</v>
      </c>
      <c r="IX23" s="21" t="s">
        <v>33</v>
      </c>
      <c r="IY23" s="17">
        <v>13</v>
      </c>
      <c r="IZ23" s="69">
        <v>196.18059855129394</v>
      </c>
      <c r="JA23" s="69">
        <v>2321.2214391519246</v>
      </c>
      <c r="JB23" s="69">
        <v>1434.2616328793799</v>
      </c>
      <c r="JC23" s="69">
        <v>179.16381437797571</v>
      </c>
      <c r="JD23" s="69">
        <v>417.99818457363182</v>
      </c>
      <c r="JE23" s="69">
        <v>913.6731305311514</v>
      </c>
      <c r="JF23" s="69">
        <v>5462.4988000653575</v>
      </c>
      <c r="JG23" s="70">
        <v>13091</v>
      </c>
    </row>
    <row r="24" spans="1:267">
      <c r="A24" s="322" t="s">
        <v>34</v>
      </c>
      <c r="B24" s="186">
        <v>14</v>
      </c>
      <c r="C24" s="273">
        <v>222.523279138437</v>
      </c>
      <c r="D24" s="273">
        <v>114.53373961931599</v>
      </c>
      <c r="E24" s="273">
        <v>59.517445257175503</v>
      </c>
      <c r="F24" s="273">
        <v>3433.5733303711399</v>
      </c>
      <c r="G24" s="273">
        <v>1909.86935654187</v>
      </c>
      <c r="H24" s="273">
        <v>27.6808823070083</v>
      </c>
      <c r="I24" s="273">
        <v>117.43225424189301</v>
      </c>
      <c r="J24" s="273">
        <v>3.6138444982864701</v>
      </c>
      <c r="K24" s="273">
        <v>174.76040984517601</v>
      </c>
      <c r="L24" s="273">
        <v>48.307301478332199</v>
      </c>
      <c r="M24" s="273">
        <v>27.764686918559502</v>
      </c>
      <c r="N24" s="273">
        <v>674.52188831756303</v>
      </c>
      <c r="O24" s="273">
        <v>51.271341123709398</v>
      </c>
      <c r="P24" s="273">
        <v>21.5036071807748</v>
      </c>
      <c r="Q24" s="273">
        <v>6772.3396272199298</v>
      </c>
      <c r="R24" s="273">
        <v>6664.3500877008</v>
      </c>
      <c r="S24" s="273">
        <v>12351</v>
      </c>
      <c r="U24" s="188" t="s">
        <v>34</v>
      </c>
      <c r="V24" s="228">
        <v>14</v>
      </c>
      <c r="W24" s="273">
        <v>218.34492983974573</v>
      </c>
      <c r="X24" s="273">
        <v>110.44772405770485</v>
      </c>
      <c r="Y24" s="273">
        <v>65.062088153429855</v>
      </c>
      <c r="Z24" s="273">
        <v>3437.566636539369</v>
      </c>
      <c r="AA24" s="273">
        <v>1942.1595390314244</v>
      </c>
      <c r="AB24" s="273">
        <v>38.130495733147555</v>
      </c>
      <c r="AC24" s="273">
        <v>113.97929914858071</v>
      </c>
      <c r="AD24" s="273">
        <v>3.6070025606037173</v>
      </c>
      <c r="AE24" s="273">
        <v>189.57627877520071</v>
      </c>
      <c r="AF24" s="273">
        <v>50.73527487121185</v>
      </c>
      <c r="AG24" s="273">
        <v>29.258203129808088</v>
      </c>
      <c r="AH24" s="273">
        <v>579.09623337017103</v>
      </c>
      <c r="AI24" s="273">
        <v>51.911559728523976</v>
      </c>
      <c r="AJ24" s="273">
        <v>23.889705093030642</v>
      </c>
      <c r="AK24" s="273">
        <v>6743.3172459742473</v>
      </c>
      <c r="AL24" s="273">
        <v>6635.4200401922071</v>
      </c>
      <c r="AM24" s="273">
        <v>12708</v>
      </c>
      <c r="AN24" s="188" t="s">
        <v>34</v>
      </c>
      <c r="AO24" s="228">
        <v>14</v>
      </c>
      <c r="AP24" s="205">
        <v>209.40233874324858</v>
      </c>
      <c r="AQ24" s="206">
        <v>108.19251770038979</v>
      </c>
      <c r="AR24" s="205">
        <v>65.435164685266656</v>
      </c>
      <c r="AS24" s="205">
        <v>3447.1962388194484</v>
      </c>
      <c r="AT24" s="205">
        <v>1903.9729854600594</v>
      </c>
      <c r="AU24" s="205">
        <v>38.913643495119651</v>
      </c>
      <c r="AV24" s="205">
        <v>96.347872531259782</v>
      </c>
      <c r="AW24" s="205">
        <v>2.784355743987978</v>
      </c>
      <c r="AX24" s="205">
        <v>180.11646869293565</v>
      </c>
      <c r="AY24" s="205">
        <v>59.69976654031268</v>
      </c>
      <c r="AZ24" s="205">
        <v>23.039848928334244</v>
      </c>
      <c r="BA24" s="205">
        <v>535.28171832205646</v>
      </c>
      <c r="BB24" s="205">
        <v>50.833353323558626</v>
      </c>
      <c r="BC24" s="205">
        <v>25.486986854953152</v>
      </c>
      <c r="BD24" s="205">
        <v>6638.5107421405419</v>
      </c>
      <c r="BE24" s="205">
        <v>6537.3009210976825</v>
      </c>
      <c r="BF24" s="207">
        <v>13212</v>
      </c>
      <c r="BG24" s="188" t="s">
        <v>34</v>
      </c>
      <c r="BH24" s="228">
        <v>14</v>
      </c>
      <c r="BI24" s="205">
        <v>204.88826417017029</v>
      </c>
      <c r="BJ24" s="206">
        <v>115.91445571899642</v>
      </c>
      <c r="BK24" s="205">
        <v>61.538396591846478</v>
      </c>
      <c r="BL24" s="205">
        <v>3481.8459453674582</v>
      </c>
      <c r="BM24" s="205">
        <v>1916.8019137830167</v>
      </c>
      <c r="BN24" s="205">
        <v>32.664272299137082</v>
      </c>
      <c r="BO24" s="205">
        <v>102.82301666140481</v>
      </c>
      <c r="BP24" s="205">
        <v>2.5518055490546012</v>
      </c>
      <c r="BQ24" s="205">
        <v>198.46845857395647</v>
      </c>
      <c r="BR24" s="205">
        <v>56.675326683264352</v>
      </c>
      <c r="BS24" s="205">
        <v>19.950085437850777</v>
      </c>
      <c r="BT24" s="205">
        <v>574.28781356982722</v>
      </c>
      <c r="BU24" s="205">
        <v>52.87070359519668</v>
      </c>
      <c r="BV24" s="205">
        <v>43.938385779752899</v>
      </c>
      <c r="BW24" s="205">
        <v>6749.3043880619371</v>
      </c>
      <c r="BX24" s="205">
        <v>6660.3305796107643</v>
      </c>
      <c r="BY24" s="207">
        <v>13495</v>
      </c>
      <c r="BZ24" s="188" t="s">
        <v>34</v>
      </c>
      <c r="CA24" s="228">
        <v>14</v>
      </c>
      <c r="CB24" s="205">
        <v>204.22985734521095</v>
      </c>
      <c r="CC24" s="206">
        <v>120.27486982082719</v>
      </c>
      <c r="CD24" s="205">
        <v>60.891973932028272</v>
      </c>
      <c r="CE24" s="205">
        <v>3496.7529797260313</v>
      </c>
      <c r="CF24" s="205">
        <v>1980.2416047331828</v>
      </c>
      <c r="CG24" s="205">
        <v>27.743764615029605</v>
      </c>
      <c r="CH24" s="205">
        <v>122.19736920829556</v>
      </c>
      <c r="CI24" s="205">
        <v>4.6611435080143906</v>
      </c>
      <c r="CJ24" s="205">
        <v>218.78002732452057</v>
      </c>
      <c r="CK24" s="205">
        <v>62.307665613312295</v>
      </c>
      <c r="CL24" s="205">
        <v>16.766608887709086</v>
      </c>
      <c r="CM24" s="205">
        <v>566.98029767311846</v>
      </c>
      <c r="CN24" s="205">
        <v>47.74815098189535</v>
      </c>
      <c r="CO24" s="205">
        <v>39.727814764524616</v>
      </c>
      <c r="CP24" s="205">
        <v>6849.029258312873</v>
      </c>
      <c r="CQ24" s="205">
        <v>6765.0742707884892</v>
      </c>
      <c r="CR24" s="207">
        <v>13735</v>
      </c>
      <c r="CS24" s="188" t="s">
        <v>34</v>
      </c>
      <c r="CT24" s="228">
        <v>14</v>
      </c>
      <c r="CU24" s="205">
        <v>203.3907053119562</v>
      </c>
      <c r="CV24" s="206">
        <v>121.98151668826756</v>
      </c>
      <c r="CW24" s="205">
        <v>60.073574596513062</v>
      </c>
      <c r="CX24" s="205">
        <v>3476.7105438740105</v>
      </c>
      <c r="CY24" s="205">
        <v>1964.298978961699</v>
      </c>
      <c r="CZ24" s="205">
        <v>29.646725417155324</v>
      </c>
      <c r="DA24" s="205">
        <v>122.86767052125666</v>
      </c>
      <c r="DB24" s="205">
        <v>4.235156480461729</v>
      </c>
      <c r="DC24" s="205">
        <v>211.92191340072307</v>
      </c>
      <c r="DD24" s="205">
        <v>63.579969065896506</v>
      </c>
      <c r="DE24" s="205">
        <v>15.651714329713569</v>
      </c>
      <c r="DF24" s="205">
        <v>520.75097627965636</v>
      </c>
      <c r="DG24" s="205">
        <v>49.699861755753716</v>
      </c>
      <c r="DH24" s="205">
        <v>30.28439634292976</v>
      </c>
      <c r="DI24" s="205">
        <v>6753.1121863377266</v>
      </c>
      <c r="DJ24" s="205">
        <v>6671.7029977140382</v>
      </c>
      <c r="DK24" s="207">
        <v>13829</v>
      </c>
      <c r="DL24" s="188" t="s">
        <v>34</v>
      </c>
      <c r="DM24" s="228">
        <v>14</v>
      </c>
      <c r="DN24" s="205">
        <v>206.43311975967262</v>
      </c>
      <c r="DO24" s="206">
        <v>122.85188732441473</v>
      </c>
      <c r="DP24" s="205">
        <v>61.141589624616081</v>
      </c>
      <c r="DQ24" s="205">
        <v>3417.5843511030753</v>
      </c>
      <c r="DR24" s="205">
        <v>1974.2796746827914</v>
      </c>
      <c r="DS24" s="205">
        <v>36.46227455039039</v>
      </c>
      <c r="DT24" s="205">
        <v>111.18750618496765</v>
      </c>
      <c r="DU24" s="205">
        <v>3.0207038316368671</v>
      </c>
      <c r="DV24" s="205">
        <v>222.89032634582847</v>
      </c>
      <c r="DW24" s="205">
        <v>61.568058085525976</v>
      </c>
      <c r="DX24" s="205">
        <v>16.987470071044804</v>
      </c>
      <c r="DY24" s="205">
        <v>522.91784710413594</v>
      </c>
      <c r="DZ24" s="205">
        <v>51.662123720993911</v>
      </c>
      <c r="EA24" s="205">
        <v>29.758872587860985</v>
      </c>
      <c r="EB24" s="205">
        <v>6715.8939176525419</v>
      </c>
      <c r="EC24" s="205">
        <v>6632.3126852172836</v>
      </c>
      <c r="ED24" s="207">
        <v>13929</v>
      </c>
      <c r="EE24" s="188" t="s">
        <v>34</v>
      </c>
      <c r="EF24" s="228">
        <v>14</v>
      </c>
      <c r="EG24" s="205">
        <v>212.05081059776961</v>
      </c>
      <c r="EH24" s="206">
        <v>122.60963543787797</v>
      </c>
      <c r="EI24" s="205">
        <v>61.254824852116002</v>
      </c>
      <c r="EJ24" s="205">
        <v>3505.4386977388644</v>
      </c>
      <c r="EK24" s="205">
        <v>2032.0622495290238</v>
      </c>
      <c r="EL24" s="205">
        <v>43.773523797392016</v>
      </c>
      <c r="EM24" s="205">
        <v>114.83015616917463</v>
      </c>
      <c r="EN24" s="205">
        <v>2.6814781392762375</v>
      </c>
      <c r="EO24" s="205">
        <v>212.06029714518172</v>
      </c>
      <c r="EP24" s="205">
        <v>57.612547039376459</v>
      </c>
      <c r="EQ24" s="205">
        <v>15.817049573982485</v>
      </c>
      <c r="ER24" s="205">
        <v>545.1952352374858</v>
      </c>
      <c r="ES24" s="205">
        <v>48.829712192882809</v>
      </c>
      <c r="ET24" s="205">
        <v>28.046540699471663</v>
      </c>
      <c r="EU24" s="205">
        <v>6879.6531227119967</v>
      </c>
      <c r="EV24" s="205">
        <v>6790.2119475521049</v>
      </c>
      <c r="EW24" s="207">
        <v>13732</v>
      </c>
      <c r="EX24" s="188" t="s">
        <v>34</v>
      </c>
      <c r="EY24" s="228">
        <v>14</v>
      </c>
      <c r="EZ24" s="205">
        <v>212.2659498748458</v>
      </c>
      <c r="FA24" s="206">
        <v>125.16325905125207</v>
      </c>
      <c r="FB24" s="205">
        <v>51.189223157455906</v>
      </c>
      <c r="FC24" s="205">
        <v>3591.8763386574387</v>
      </c>
      <c r="FD24" s="205">
        <v>2044.5924303724207</v>
      </c>
      <c r="FE24" s="205">
        <v>36.009411043535977</v>
      </c>
      <c r="FF24" s="205">
        <v>117.80494890038146</v>
      </c>
      <c r="FG24" s="205">
        <v>3.0397260932797621</v>
      </c>
      <c r="FH24" s="205">
        <v>194.765786895182</v>
      </c>
      <c r="FI24" s="205">
        <v>58.572759178216771</v>
      </c>
      <c r="FJ24" s="205">
        <v>17.356236495969906</v>
      </c>
      <c r="FK24" s="205">
        <v>547.9602267211003</v>
      </c>
      <c r="FL24" s="205">
        <v>49.544041165515338</v>
      </c>
      <c r="FM24" s="205">
        <v>40.673771828705689</v>
      </c>
      <c r="FN24" s="205">
        <v>6965.6508503840487</v>
      </c>
      <c r="FO24" s="205">
        <v>6878.5481595604542</v>
      </c>
      <c r="FP24" s="207">
        <v>13624</v>
      </c>
      <c r="FQ24" s="188" t="s">
        <v>34</v>
      </c>
      <c r="FR24" s="228">
        <v>14</v>
      </c>
      <c r="FS24" s="205">
        <v>220.00477458159594</v>
      </c>
      <c r="FT24" s="206">
        <v>131.07379268463427</v>
      </c>
      <c r="FU24" s="205">
        <v>53.072761291986389</v>
      </c>
      <c r="FV24" s="205">
        <v>3449.8757792619035</v>
      </c>
      <c r="FW24" s="205">
        <v>2002.4944239103449</v>
      </c>
      <c r="FX24" s="205">
        <v>37.27895214358729</v>
      </c>
      <c r="FY24" s="205">
        <v>115.59676259601784</v>
      </c>
      <c r="FZ24" s="205">
        <v>3.7339832852765413</v>
      </c>
      <c r="GA24" s="205">
        <v>215.06465695709005</v>
      </c>
      <c r="GB24" s="205">
        <v>60.539649872055286</v>
      </c>
      <c r="GC24" s="205">
        <v>20.329872653701312</v>
      </c>
      <c r="GD24" s="205">
        <v>507.32838968186235</v>
      </c>
      <c r="GE24" s="205">
        <v>53.024885450532921</v>
      </c>
      <c r="GF24" s="205">
        <v>46.539373008995739</v>
      </c>
      <c r="GG24" s="205">
        <v>6784.8842646949488</v>
      </c>
      <c r="GH24" s="205">
        <v>6695.9532827979874</v>
      </c>
      <c r="GI24" s="207">
        <v>14362</v>
      </c>
      <c r="GJ24" s="21" t="s">
        <v>34</v>
      </c>
      <c r="GK24" s="17">
        <v>14</v>
      </c>
      <c r="GL24" s="69">
        <v>200.39789953845678</v>
      </c>
      <c r="GM24" s="69">
        <v>3481.8991088366847</v>
      </c>
      <c r="GN24" s="69">
        <v>1916.8308323733668</v>
      </c>
      <c r="GO24" s="69">
        <v>197.02869925065798</v>
      </c>
      <c r="GP24" s="69">
        <v>201.02303291167664</v>
      </c>
      <c r="GQ24" s="69">
        <v>747.73375220131265</v>
      </c>
      <c r="GR24" s="69">
        <v>6744.9133251121548</v>
      </c>
      <c r="GS24" s="70"/>
      <c r="GU24" s="21" t="s">
        <v>34</v>
      </c>
      <c r="GV24" s="17">
        <v>14</v>
      </c>
      <c r="GW24" s="69">
        <v>195.1865115009775</v>
      </c>
      <c r="GX24" s="69">
        <v>3496.8047828555004</v>
      </c>
      <c r="GY24" s="69">
        <v>1980.2706045204006</v>
      </c>
      <c r="GZ24" s="69">
        <v>210.83585094681618</v>
      </c>
      <c r="HA24" s="69">
        <v>223.44387687724199</v>
      </c>
      <c r="HB24" s="69">
        <v>733.54142419058792</v>
      </c>
      <c r="HC24" s="69">
        <v>6840.0830508915251</v>
      </c>
      <c r="HD24" s="70">
        <v>13735</v>
      </c>
      <c r="HF24" s="21" t="s">
        <v>34</v>
      </c>
      <c r="HG24" s="17">
        <v>14</v>
      </c>
      <c r="HH24" s="91">
        <v>194.47813709359741</v>
      </c>
      <c r="HI24" s="91">
        <v>3476.7100702231805</v>
      </c>
      <c r="HJ24" s="91">
        <v>1964.2985053108687</v>
      </c>
      <c r="HK24" s="91">
        <v>212.58758705389397</v>
      </c>
      <c r="HL24" s="91">
        <v>216.15660023747014</v>
      </c>
      <c r="HM24" s="91">
        <v>679.96691777395063</v>
      </c>
      <c r="HN24" s="91">
        <v>6744.1978176929606</v>
      </c>
      <c r="HO24" s="92">
        <v>13829</v>
      </c>
      <c r="HQ24" s="21" t="s">
        <v>34</v>
      </c>
      <c r="HR24" s="17">
        <v>14</v>
      </c>
      <c r="HS24" s="91">
        <v>197.1929291818621</v>
      </c>
      <c r="HT24" s="91">
        <v>3417.5830099076261</v>
      </c>
      <c r="HU24" s="91">
        <v>1974.2786529931589</v>
      </c>
      <c r="HV24" s="91">
        <v>208.79137035997402</v>
      </c>
      <c r="HW24" s="91">
        <v>225.91063535891078</v>
      </c>
      <c r="HX24" s="91">
        <v>682.8942785655247</v>
      </c>
      <c r="HY24" s="91">
        <v>6706.6508763670554</v>
      </c>
      <c r="HZ24" s="92">
        <v>13929</v>
      </c>
      <c r="IB24" s="21" t="s">
        <v>34</v>
      </c>
      <c r="IC24" s="17">
        <v>14</v>
      </c>
      <c r="ID24" s="69">
        <v>202.26630257228658</v>
      </c>
      <c r="IE24" s="69">
        <v>3505.4378143887088</v>
      </c>
      <c r="IF24" s="69">
        <v>2032.0616908769646</v>
      </c>
      <c r="IG24" s="69">
        <v>219.85828830936478</v>
      </c>
      <c r="IH24" s="69">
        <v>214.74153442992241</v>
      </c>
      <c r="II24" s="69">
        <v>695.50099022775635</v>
      </c>
      <c r="IJ24" s="69">
        <v>6869.8666208050035</v>
      </c>
      <c r="IK24" s="70">
        <v>13732</v>
      </c>
      <c r="IM24" s="21" t="s">
        <v>34</v>
      </c>
      <c r="IN24" s="17">
        <v>14</v>
      </c>
      <c r="IO24" s="91">
        <v>202.96790730484534</v>
      </c>
      <c r="IP24" s="91">
        <v>3591.8763386574387</v>
      </c>
      <c r="IQ24" s="91">
        <v>2044.5925488009184</v>
      </c>
      <c r="IR24" s="91">
        <v>205.00336434054677</v>
      </c>
      <c r="IS24" s="91">
        <v>197.80551298846157</v>
      </c>
      <c r="IT24" s="91">
        <v>714.10703538951066</v>
      </c>
      <c r="IU24" s="91">
        <v>6956.3527074817221</v>
      </c>
      <c r="IV24" s="92">
        <v>13624</v>
      </c>
      <c r="IX24" s="21" t="s">
        <v>34</v>
      </c>
      <c r="IY24" s="17">
        <v>14</v>
      </c>
      <c r="IZ24" s="69">
        <v>210.65912589482838</v>
      </c>
      <c r="JA24" s="69">
        <v>3449.8757792619035</v>
      </c>
      <c r="JB24" s="69">
        <v>2002.4942667192502</v>
      </c>
      <c r="JC24" s="69">
        <v>205.94847603159226</v>
      </c>
      <c r="JD24" s="69">
        <v>218.79864024236667</v>
      </c>
      <c r="JE24" s="69">
        <v>687.76217066714923</v>
      </c>
      <c r="JF24" s="69">
        <v>6775.5384588170891</v>
      </c>
      <c r="JG24" s="70">
        <v>14362</v>
      </c>
    </row>
    <row r="25" spans="1:267">
      <c r="A25" s="322" t="s">
        <v>35</v>
      </c>
      <c r="B25" s="186">
        <v>15</v>
      </c>
      <c r="C25" s="273">
        <v>182.82031479606599</v>
      </c>
      <c r="D25" s="273">
        <v>89.088368991725901</v>
      </c>
      <c r="E25" s="273">
        <v>53.326220083463198</v>
      </c>
      <c r="F25" s="273">
        <v>4741.02201227982</v>
      </c>
      <c r="G25" s="273">
        <v>2612.1689631120498</v>
      </c>
      <c r="H25" s="273">
        <v>30.355633362318201</v>
      </c>
      <c r="I25" s="273">
        <v>137.47540151225101</v>
      </c>
      <c r="J25" s="273">
        <v>4.3059642321602398</v>
      </c>
      <c r="K25" s="273">
        <v>233.930954345928</v>
      </c>
      <c r="L25" s="273">
        <v>30.317390050156</v>
      </c>
      <c r="M25" s="273">
        <v>21.957954993016799</v>
      </c>
      <c r="N25" s="273">
        <v>455.23028601495702</v>
      </c>
      <c r="O25" s="273">
        <v>38.192779674200203</v>
      </c>
      <c r="P25" s="273">
        <v>54.8232908223954</v>
      </c>
      <c r="Q25" s="273">
        <v>8595.9271652787793</v>
      </c>
      <c r="R25" s="273">
        <v>8502.1952194744408</v>
      </c>
      <c r="S25" s="273">
        <v>2788</v>
      </c>
      <c r="U25" s="188" t="s">
        <v>35</v>
      </c>
      <c r="V25" s="228">
        <v>15</v>
      </c>
      <c r="W25" s="273">
        <v>183.5920449854741</v>
      </c>
      <c r="X25" s="273">
        <v>84.423999406285873</v>
      </c>
      <c r="Y25" s="273">
        <v>59.515721817272933</v>
      </c>
      <c r="Z25" s="273">
        <v>5100.5753167801167</v>
      </c>
      <c r="AA25" s="273">
        <v>2658.1114992459434</v>
      </c>
      <c r="AB25" s="273">
        <v>23.29277765897001</v>
      </c>
      <c r="AC25" s="273">
        <v>143.61645738932881</v>
      </c>
      <c r="AD25" s="273">
        <v>4.4397010777487429</v>
      </c>
      <c r="AE25" s="273">
        <v>205.16983051265782</v>
      </c>
      <c r="AF25" s="273">
        <v>40.803657111925496</v>
      </c>
      <c r="AG25" s="273">
        <v>27.502481998863434</v>
      </c>
      <c r="AH25" s="273">
        <v>488.91828897242965</v>
      </c>
      <c r="AI25" s="273">
        <v>41.397491158727192</v>
      </c>
      <c r="AJ25" s="273">
        <v>45.24797034809945</v>
      </c>
      <c r="AK25" s="273">
        <v>9022.1832390575564</v>
      </c>
      <c r="AL25" s="273">
        <v>8923.015193478368</v>
      </c>
      <c r="AM25" s="273">
        <v>2605</v>
      </c>
      <c r="AN25" s="188" t="s">
        <v>35</v>
      </c>
      <c r="AO25" s="228">
        <v>15</v>
      </c>
      <c r="AP25" s="205">
        <v>184.48630175662041</v>
      </c>
      <c r="AQ25" s="206">
        <v>81.573793869764444</v>
      </c>
      <c r="AR25" s="205">
        <v>52.031945706551333</v>
      </c>
      <c r="AS25" s="205">
        <v>4971.2286227960531</v>
      </c>
      <c r="AT25" s="205">
        <v>2423.5425122342972</v>
      </c>
      <c r="AU25" s="205">
        <v>14.462704832027937</v>
      </c>
      <c r="AV25" s="205">
        <v>156.2399716846918</v>
      </c>
      <c r="AW25" s="205">
        <v>3.2938671479371453</v>
      </c>
      <c r="AX25" s="205">
        <v>236.56024849988094</v>
      </c>
      <c r="AY25" s="205">
        <v>66.589947473119395</v>
      </c>
      <c r="AZ25" s="205">
        <v>30.783855248195508</v>
      </c>
      <c r="BA25" s="205">
        <v>507.72766205420345</v>
      </c>
      <c r="BB25" s="205">
        <v>49.570185324849241</v>
      </c>
      <c r="BC25" s="205">
        <v>89.997068026897523</v>
      </c>
      <c r="BD25" s="205">
        <v>8786.5148927853243</v>
      </c>
      <c r="BE25" s="205">
        <v>8683.6023848984678</v>
      </c>
      <c r="BF25" s="207">
        <v>2835</v>
      </c>
      <c r="BG25" s="188" t="s">
        <v>35</v>
      </c>
      <c r="BH25" s="228">
        <v>15</v>
      </c>
      <c r="BI25" s="205">
        <v>174.85642586664474</v>
      </c>
      <c r="BJ25" s="206">
        <v>80.596737819229361</v>
      </c>
      <c r="BK25" s="205">
        <v>40.416744607853083</v>
      </c>
      <c r="BL25" s="205">
        <v>4749.3011678990797</v>
      </c>
      <c r="BM25" s="205">
        <v>2476.2655068548438</v>
      </c>
      <c r="BN25" s="205">
        <v>23.415818981253203</v>
      </c>
      <c r="BO25" s="205">
        <v>124.65552435382638</v>
      </c>
      <c r="BP25" s="205">
        <v>4.0706978402900447</v>
      </c>
      <c r="BQ25" s="205">
        <v>257.84940036837384</v>
      </c>
      <c r="BR25" s="205">
        <v>52.552574226425783</v>
      </c>
      <c r="BS25" s="205">
        <v>26.950899818291042</v>
      </c>
      <c r="BT25" s="205">
        <v>552.37499894370194</v>
      </c>
      <c r="BU25" s="205">
        <v>46.857461879963068</v>
      </c>
      <c r="BV25" s="205">
        <v>63.418793713836919</v>
      </c>
      <c r="BW25" s="205">
        <v>8592.9860153543832</v>
      </c>
      <c r="BX25" s="205">
        <v>8498.7263273069675</v>
      </c>
      <c r="BY25" s="207">
        <v>3039</v>
      </c>
      <c r="BZ25" s="188" t="s">
        <v>35</v>
      </c>
      <c r="CA25" s="228">
        <v>15</v>
      </c>
      <c r="CB25" s="205">
        <v>164.71956809559109</v>
      </c>
      <c r="CC25" s="206">
        <v>82.409677033349311</v>
      </c>
      <c r="CD25" s="205">
        <v>49.145053515774961</v>
      </c>
      <c r="CE25" s="205">
        <v>4818.9719451810433</v>
      </c>
      <c r="CF25" s="205">
        <v>2497.4803150330931</v>
      </c>
      <c r="CG25" s="205">
        <v>25.054752972034322</v>
      </c>
      <c r="CH25" s="205">
        <v>141.1970274341148</v>
      </c>
      <c r="CI25" s="205">
        <v>5.4573216844994619</v>
      </c>
      <c r="CJ25" s="205">
        <v>229.13935568568272</v>
      </c>
      <c r="CK25" s="205">
        <v>54.842194367175338</v>
      </c>
      <c r="CL25" s="205">
        <v>19.936580480069871</v>
      </c>
      <c r="CM25" s="205">
        <v>471.15577166848124</v>
      </c>
      <c r="CN25" s="205">
        <v>43.989068851714087</v>
      </c>
      <c r="CO25" s="205">
        <v>14.690112013475428</v>
      </c>
      <c r="CP25" s="205">
        <v>8535.77906698275</v>
      </c>
      <c r="CQ25" s="205">
        <v>8453.469175920507</v>
      </c>
      <c r="CR25" s="207">
        <v>3012</v>
      </c>
      <c r="CS25" s="188" t="s">
        <v>35</v>
      </c>
      <c r="CT25" s="228">
        <v>15</v>
      </c>
      <c r="CU25" s="205">
        <v>170.16085918017549</v>
      </c>
      <c r="CV25" s="206">
        <v>87.568524671373453</v>
      </c>
      <c r="CW25" s="205">
        <v>51.556063446305593</v>
      </c>
      <c r="CX25" s="205">
        <v>4836.5911708806198</v>
      </c>
      <c r="CY25" s="205">
        <v>2618.7714973369571</v>
      </c>
      <c r="CZ25" s="205">
        <v>23.298467380486507</v>
      </c>
      <c r="DA25" s="205">
        <v>168.18906893474824</v>
      </c>
      <c r="DB25" s="205">
        <v>8.494905771224678</v>
      </c>
      <c r="DC25" s="205">
        <v>244.86336863862607</v>
      </c>
      <c r="DD25" s="205">
        <v>58.345183574498058</v>
      </c>
      <c r="DE25" s="205">
        <v>27.719240628513077</v>
      </c>
      <c r="DF25" s="205">
        <v>471.77875946890248</v>
      </c>
      <c r="DG25" s="205">
        <v>36.788262923826544</v>
      </c>
      <c r="DH25" s="205">
        <v>10.483800622886688</v>
      </c>
      <c r="DI25" s="205">
        <v>8727.0406487877717</v>
      </c>
      <c r="DJ25" s="205">
        <v>8644.4483142789704</v>
      </c>
      <c r="DK25" s="207">
        <v>2982</v>
      </c>
      <c r="DL25" s="188" t="s">
        <v>35</v>
      </c>
      <c r="DM25" s="228">
        <v>15</v>
      </c>
      <c r="DN25" s="205">
        <v>154.41883684099145</v>
      </c>
      <c r="DO25" s="206">
        <v>77.412064804166818</v>
      </c>
      <c r="DP25" s="205">
        <v>46.697276041190783</v>
      </c>
      <c r="DQ25" s="205">
        <v>4863.4134677618931</v>
      </c>
      <c r="DR25" s="205">
        <v>2735.9307488456752</v>
      </c>
      <c r="DS25" s="205">
        <v>37.619249127610686</v>
      </c>
      <c r="DT25" s="205">
        <v>134.94490432964324</v>
      </c>
      <c r="DU25" s="205">
        <v>5.0690279643745448</v>
      </c>
      <c r="DV25" s="205">
        <v>245.13237965186158</v>
      </c>
      <c r="DW25" s="205">
        <v>44.478170053054278</v>
      </c>
      <c r="DX25" s="205">
        <v>29.80316172283958</v>
      </c>
      <c r="DY25" s="205">
        <v>483.67213109468912</v>
      </c>
      <c r="DZ25" s="205">
        <v>40.880706354085056</v>
      </c>
      <c r="EA25" s="205">
        <v>5.9510547018514668</v>
      </c>
      <c r="EB25" s="205">
        <v>8828.0111144897601</v>
      </c>
      <c r="EC25" s="205">
        <v>8751.004342452934</v>
      </c>
      <c r="ED25" s="207">
        <v>3293</v>
      </c>
      <c r="EE25" s="188" t="s">
        <v>35</v>
      </c>
      <c r="EF25" s="228">
        <v>15</v>
      </c>
      <c r="EG25" s="205">
        <v>149.66531878471346</v>
      </c>
      <c r="EH25" s="206">
        <v>73.858643490873533</v>
      </c>
      <c r="EI25" s="205">
        <v>52.99858096308801</v>
      </c>
      <c r="EJ25" s="205">
        <v>4813.1018496713959</v>
      </c>
      <c r="EK25" s="205">
        <v>2669.0647832787363</v>
      </c>
      <c r="EL25" s="205">
        <v>42.656904400351102</v>
      </c>
      <c r="EM25" s="205">
        <v>149.02930079011219</v>
      </c>
      <c r="EN25" s="205">
        <v>1.0165640178494471</v>
      </c>
      <c r="EO25" s="205">
        <v>244.47345867925273</v>
      </c>
      <c r="EP25" s="205">
        <v>42.176370165534692</v>
      </c>
      <c r="EQ25" s="205">
        <v>19.386493731615275</v>
      </c>
      <c r="ER25" s="205">
        <v>408.56282069330848</v>
      </c>
      <c r="ES25" s="205">
        <v>45.268093408252092</v>
      </c>
      <c r="ET25" s="205">
        <v>4.9974919118716095</v>
      </c>
      <c r="EU25" s="205">
        <v>8642.3980304960824</v>
      </c>
      <c r="EV25" s="205">
        <v>8566.591355202243</v>
      </c>
      <c r="EW25" s="207">
        <v>3343</v>
      </c>
      <c r="EX25" s="188" t="s">
        <v>35</v>
      </c>
      <c r="EY25" s="228">
        <v>15</v>
      </c>
      <c r="EZ25" s="205">
        <v>162.86558162970314</v>
      </c>
      <c r="FA25" s="206">
        <v>73.765746124017355</v>
      </c>
      <c r="FB25" s="205">
        <v>52.672362964286926</v>
      </c>
      <c r="FC25" s="205">
        <v>4877.2554316462893</v>
      </c>
      <c r="FD25" s="205">
        <v>2661.4233553606623</v>
      </c>
      <c r="FE25" s="205">
        <v>57.863083696449863</v>
      </c>
      <c r="FF25" s="205">
        <v>159.70538267805281</v>
      </c>
      <c r="FG25" s="205">
        <v>1.4322605669840967</v>
      </c>
      <c r="FH25" s="205">
        <v>252.48810984283554</v>
      </c>
      <c r="FI25" s="205">
        <v>30.61481727058484</v>
      </c>
      <c r="FJ25" s="205">
        <v>14.088513801279808</v>
      </c>
      <c r="FK25" s="205">
        <v>405.9445655517232</v>
      </c>
      <c r="FL25" s="205">
        <v>39.170491052146296</v>
      </c>
      <c r="FM25" s="205">
        <v>14.959123922680547</v>
      </c>
      <c r="FN25" s="205">
        <v>8730.48307998368</v>
      </c>
      <c r="FO25" s="205">
        <v>8641.3832444779946</v>
      </c>
      <c r="FP25" s="207">
        <v>3226</v>
      </c>
      <c r="FQ25" s="188" t="s">
        <v>35</v>
      </c>
      <c r="FR25" s="228">
        <v>15</v>
      </c>
      <c r="FS25" s="205">
        <v>163.79882841708454</v>
      </c>
      <c r="FT25" s="206">
        <v>70.564269319824007</v>
      </c>
      <c r="FU25" s="205">
        <v>45.636921453961307</v>
      </c>
      <c r="FV25" s="205">
        <v>4989.5768621382394</v>
      </c>
      <c r="FW25" s="205">
        <v>2607.7899946096159</v>
      </c>
      <c r="FX25" s="205">
        <v>46.518608257939576</v>
      </c>
      <c r="FY25" s="205">
        <v>153.62492422229005</v>
      </c>
      <c r="FZ25" s="205">
        <v>2.4345949892869245</v>
      </c>
      <c r="GA25" s="205">
        <v>224.37090145102678</v>
      </c>
      <c r="GB25" s="205">
        <v>29.197472489030446</v>
      </c>
      <c r="GC25" s="205">
        <v>13.038626694921398</v>
      </c>
      <c r="GD25" s="205">
        <v>469.05238700843506</v>
      </c>
      <c r="GE25" s="205">
        <v>31.06870138202892</v>
      </c>
      <c r="GF25" s="205">
        <v>24.789816818884113</v>
      </c>
      <c r="GG25" s="205">
        <v>8800.8986399327441</v>
      </c>
      <c r="GH25" s="205">
        <v>8707.6640808354841</v>
      </c>
      <c r="GI25" s="207">
        <v>3515</v>
      </c>
      <c r="GJ25" s="21" t="s">
        <v>35</v>
      </c>
      <c r="GK25" s="17">
        <v>15</v>
      </c>
      <c r="GL25" s="69">
        <v>170.88600184682531</v>
      </c>
      <c r="GM25" s="69">
        <v>4749.1622414226695</v>
      </c>
      <c r="GN25" s="69">
        <v>2476.1930711786549</v>
      </c>
      <c r="GO25" s="69">
        <v>188.48257429261287</v>
      </c>
      <c r="GP25" s="69">
        <v>261.91243652643766</v>
      </c>
      <c r="GQ25" s="69">
        <v>742.13301908481105</v>
      </c>
      <c r="GR25" s="69">
        <v>8588.7693443520129</v>
      </c>
      <c r="GS25" s="70"/>
      <c r="GU25" s="21" t="s">
        <v>35</v>
      </c>
      <c r="GV25" s="17">
        <v>15</v>
      </c>
      <c r="GW25" s="69">
        <v>155.87321077499683</v>
      </c>
      <c r="GX25" s="69">
        <v>4818.8258469252141</v>
      </c>
      <c r="GY25" s="69">
        <v>2497.4045981536119</v>
      </c>
      <c r="GZ25" s="69">
        <v>215.39030366980717</v>
      </c>
      <c r="HA25" s="69">
        <v>234.58956503050081</v>
      </c>
      <c r="HB25" s="69">
        <v>604.594312918936</v>
      </c>
      <c r="HC25" s="69">
        <v>8526.6778374730693</v>
      </c>
      <c r="HD25" s="70">
        <v>3012</v>
      </c>
      <c r="HF25" s="21" t="s">
        <v>35</v>
      </c>
      <c r="HG25" s="17">
        <v>15</v>
      </c>
      <c r="HH25" s="91">
        <v>161.25558996287376</v>
      </c>
      <c r="HI25" s="91">
        <v>4836.5900232998374</v>
      </c>
      <c r="HJ25" s="91">
        <v>2618.7714973369571</v>
      </c>
      <c r="HK25" s="91">
        <v>243.04359976154055</v>
      </c>
      <c r="HL25" s="91">
        <v>253.35827440985068</v>
      </c>
      <c r="HM25" s="91">
        <v>605.11415999259668</v>
      </c>
      <c r="HN25" s="91">
        <v>8718.1331447636567</v>
      </c>
      <c r="HO25" s="92">
        <v>2982</v>
      </c>
      <c r="HQ25" s="21" t="s">
        <v>35</v>
      </c>
      <c r="HR25" s="17">
        <v>15</v>
      </c>
      <c r="HS25" s="91">
        <v>146.3839652020749</v>
      </c>
      <c r="HT25" s="91">
        <v>4863.4124194753995</v>
      </c>
      <c r="HU25" s="91">
        <v>2735.9307488456752</v>
      </c>
      <c r="HV25" s="91">
        <v>219.2614294984435</v>
      </c>
      <c r="HW25" s="91">
        <v>250.2014076162358</v>
      </c>
      <c r="HX25" s="91">
        <v>604.78522392652098</v>
      </c>
      <c r="HY25" s="91">
        <v>8819.9751945643511</v>
      </c>
      <c r="HZ25" s="92">
        <v>3293</v>
      </c>
      <c r="IB25" s="21" t="s">
        <v>35</v>
      </c>
      <c r="IC25" s="17">
        <v>15</v>
      </c>
      <c r="ID25" s="69">
        <v>141.56311556949518</v>
      </c>
      <c r="IE25" s="69">
        <v>4813.1018496713959</v>
      </c>
      <c r="IF25" s="69">
        <v>2669.0647832787363</v>
      </c>
      <c r="IG25" s="69">
        <v>244.68478615355014</v>
      </c>
      <c r="IH25" s="69">
        <v>245.49002269710252</v>
      </c>
      <c r="II25" s="69">
        <v>520.39126991058208</v>
      </c>
      <c r="IJ25" s="69">
        <v>8634.2958272808628</v>
      </c>
      <c r="IK25" s="70">
        <v>3343</v>
      </c>
      <c r="IM25" s="21" t="s">
        <v>35</v>
      </c>
      <c r="IN25" s="17">
        <v>15</v>
      </c>
      <c r="IO25" s="91">
        <v>153.31678770830052</v>
      </c>
      <c r="IP25" s="91">
        <v>4877.2554316462893</v>
      </c>
      <c r="IQ25" s="91">
        <v>2661.4222090579224</v>
      </c>
      <c r="IR25" s="91">
        <v>270.24082933878873</v>
      </c>
      <c r="IS25" s="91">
        <v>253.92037040981955</v>
      </c>
      <c r="IT25" s="91">
        <v>504.7775115984137</v>
      </c>
      <c r="IU25" s="91">
        <v>8720.9331397595342</v>
      </c>
      <c r="IV25" s="92">
        <v>3226</v>
      </c>
      <c r="IX25" s="21" t="s">
        <v>35</v>
      </c>
      <c r="IY25" s="17">
        <v>15</v>
      </c>
      <c r="IZ25" s="69">
        <v>153.66185108095871</v>
      </c>
      <c r="JA25" s="69">
        <v>4989.5768621382394</v>
      </c>
      <c r="JB25" s="69">
        <v>2607.7889130359349</v>
      </c>
      <c r="JC25" s="69">
        <v>245.78045393419126</v>
      </c>
      <c r="JD25" s="69">
        <v>226.80549644031265</v>
      </c>
      <c r="JE25" s="69">
        <v>567.14700439329931</v>
      </c>
      <c r="JF25" s="69">
        <v>8790.7605810229361</v>
      </c>
      <c r="JG25" s="70">
        <v>3515</v>
      </c>
    </row>
    <row r="26" spans="1:267">
      <c r="A26" s="322" t="s">
        <v>36</v>
      </c>
      <c r="B26" s="186">
        <v>16</v>
      </c>
      <c r="C26" s="273">
        <v>131.13900233485299</v>
      </c>
      <c r="D26" s="273">
        <v>67.699596219213703</v>
      </c>
      <c r="E26" s="273">
        <v>60.549699668202599</v>
      </c>
      <c r="F26" s="273">
        <v>5714.9219932506003</v>
      </c>
      <c r="G26" s="273">
        <v>2749.8832674441701</v>
      </c>
      <c r="H26" s="273">
        <v>23.851782378251201</v>
      </c>
      <c r="I26" s="273">
        <v>226.19679643823099</v>
      </c>
      <c r="J26" s="273">
        <v>1.17358000580185</v>
      </c>
      <c r="K26" s="273">
        <v>152.06935124342999</v>
      </c>
      <c r="L26" s="273">
        <v>20.611889971883201</v>
      </c>
      <c r="M26" s="273">
        <v>23.583788277106699</v>
      </c>
      <c r="N26" s="273">
        <v>575.10271370028704</v>
      </c>
      <c r="O26" s="273">
        <v>56.091683543989497</v>
      </c>
      <c r="P26" s="273">
        <v>20.504755330156499</v>
      </c>
      <c r="Q26" s="273">
        <v>9755.6803035869598</v>
      </c>
      <c r="R26" s="273">
        <v>9692.2408974713198</v>
      </c>
      <c r="S26" s="273">
        <v>2771</v>
      </c>
      <c r="U26" s="188" t="s">
        <v>36</v>
      </c>
      <c r="V26" s="228">
        <v>16</v>
      </c>
      <c r="W26" s="273">
        <v>151.25962190615815</v>
      </c>
      <c r="X26" s="273">
        <v>79.009548188422698</v>
      </c>
      <c r="Y26" s="273">
        <v>53.759801015228</v>
      </c>
      <c r="Z26" s="273">
        <v>5703.6137909409745</v>
      </c>
      <c r="AA26" s="273">
        <v>2641.7548449970482</v>
      </c>
      <c r="AB26" s="273">
        <v>53.845790698805025</v>
      </c>
      <c r="AC26" s="273">
        <v>180.78266535100772</v>
      </c>
      <c r="AD26" s="273">
        <v>1.0415640714244241</v>
      </c>
      <c r="AE26" s="273">
        <v>178.84004985008772</v>
      </c>
      <c r="AF26" s="273">
        <v>54.967937712553315</v>
      </c>
      <c r="AG26" s="273">
        <v>22.199952023244617</v>
      </c>
      <c r="AH26" s="273">
        <v>536.33905840591899</v>
      </c>
      <c r="AI26" s="273">
        <v>69.972348094520726</v>
      </c>
      <c r="AJ26" s="273">
        <v>16.245070954272425</v>
      </c>
      <c r="AK26" s="273">
        <v>9664.6224960212439</v>
      </c>
      <c r="AL26" s="273">
        <v>9592.3724223035078</v>
      </c>
      <c r="AM26" s="273">
        <v>2779</v>
      </c>
      <c r="AN26" s="188" t="s">
        <v>36</v>
      </c>
      <c r="AO26" s="228">
        <v>16</v>
      </c>
      <c r="AP26" s="205">
        <v>140.69015302940207</v>
      </c>
      <c r="AQ26" s="206">
        <v>73.445809473109648</v>
      </c>
      <c r="AR26" s="205">
        <v>52.972025839695831</v>
      </c>
      <c r="AS26" s="205">
        <v>5860.9257342818591</v>
      </c>
      <c r="AT26" s="205">
        <v>2965.9792900386178</v>
      </c>
      <c r="AU26" s="205">
        <v>73.989437725346832</v>
      </c>
      <c r="AV26" s="205">
        <v>183.94449177344106</v>
      </c>
      <c r="AW26" s="205">
        <v>1.5451409346688354</v>
      </c>
      <c r="AX26" s="205">
        <v>177.37655461197792</v>
      </c>
      <c r="AY26" s="205">
        <v>41.5356085073062</v>
      </c>
      <c r="AZ26" s="205">
        <v>17.063311541897505</v>
      </c>
      <c r="BA26" s="205">
        <v>515.14081082248993</v>
      </c>
      <c r="BB26" s="205">
        <v>53.242321830010397</v>
      </c>
      <c r="BC26" s="205">
        <v>37.872212367406533</v>
      </c>
      <c r="BD26" s="205">
        <v>10122.277093304119</v>
      </c>
      <c r="BE26" s="205">
        <v>10055.032749747828</v>
      </c>
      <c r="BF26" s="207">
        <v>2798</v>
      </c>
      <c r="BG26" s="188" t="s">
        <v>36</v>
      </c>
      <c r="BH26" s="228">
        <v>16</v>
      </c>
      <c r="BI26" s="205">
        <v>109.82653986082708</v>
      </c>
      <c r="BJ26" s="206">
        <v>55.19893916453659</v>
      </c>
      <c r="BK26" s="205">
        <v>57.298414841156848</v>
      </c>
      <c r="BL26" s="205">
        <v>5861.6750357229339</v>
      </c>
      <c r="BM26" s="205">
        <v>3063.9505648959698</v>
      </c>
      <c r="BN26" s="205">
        <v>66.056249138766844</v>
      </c>
      <c r="BO26" s="205">
        <v>163.70715977248193</v>
      </c>
      <c r="BP26" s="205">
        <v>4.2304762717358075</v>
      </c>
      <c r="BQ26" s="205">
        <v>172.90350732874904</v>
      </c>
      <c r="BR26" s="205">
        <v>22.906096210889594</v>
      </c>
      <c r="BS26" s="205">
        <v>11.721644417507738</v>
      </c>
      <c r="BT26" s="205">
        <v>521.96386703396968</v>
      </c>
      <c r="BU26" s="205">
        <v>36.175501295266635</v>
      </c>
      <c r="BV26" s="205">
        <v>69.93492747066756</v>
      </c>
      <c r="BW26" s="205">
        <v>10162.349984260924</v>
      </c>
      <c r="BX26" s="205">
        <v>10107.722383564633</v>
      </c>
      <c r="BY26" s="207">
        <v>2766</v>
      </c>
      <c r="BZ26" s="188" t="s">
        <v>36</v>
      </c>
      <c r="CA26" s="228">
        <v>16</v>
      </c>
      <c r="CB26" s="205">
        <v>98.419620029835571</v>
      </c>
      <c r="CC26" s="206">
        <v>50.632813968855295</v>
      </c>
      <c r="CD26" s="205">
        <v>43.780245233716748</v>
      </c>
      <c r="CE26" s="205">
        <v>5774.9315755725511</v>
      </c>
      <c r="CF26" s="205">
        <v>2963.905668517416</v>
      </c>
      <c r="CG26" s="205">
        <v>51.236112795414499</v>
      </c>
      <c r="CH26" s="205">
        <v>120.12882752491525</v>
      </c>
      <c r="CI26" s="205">
        <v>4.8457662887744446</v>
      </c>
      <c r="CJ26" s="205">
        <v>162.69561397733148</v>
      </c>
      <c r="CK26" s="205">
        <v>16.937154892107742</v>
      </c>
      <c r="CL26" s="205">
        <v>17.382682577823068</v>
      </c>
      <c r="CM26" s="205">
        <v>514.71628061647243</v>
      </c>
      <c r="CN26" s="205">
        <v>50.345516843241157</v>
      </c>
      <c r="CO26" s="205">
        <v>47.489092119938093</v>
      </c>
      <c r="CP26" s="205">
        <v>9866.8141569895379</v>
      </c>
      <c r="CQ26" s="205">
        <v>9819.027350928558</v>
      </c>
      <c r="CR26" s="207">
        <v>2802</v>
      </c>
      <c r="CS26" s="188" t="s">
        <v>36</v>
      </c>
      <c r="CT26" s="228">
        <v>16</v>
      </c>
      <c r="CU26" s="205">
        <v>99.975243979515326</v>
      </c>
      <c r="CV26" s="206">
        <v>53.192685663230293</v>
      </c>
      <c r="CW26" s="205">
        <v>38.52191094307301</v>
      </c>
      <c r="CX26" s="205">
        <v>5714.8549276895455</v>
      </c>
      <c r="CY26" s="205">
        <v>2897.0026138172143</v>
      </c>
      <c r="CZ26" s="205">
        <v>55.206889585152844</v>
      </c>
      <c r="DA26" s="205">
        <v>198.80246835350323</v>
      </c>
      <c r="DB26" s="205">
        <v>4.696111021337642</v>
      </c>
      <c r="DC26" s="205">
        <v>138.06473107381314</v>
      </c>
      <c r="DD26" s="205">
        <v>23.512515589174999</v>
      </c>
      <c r="DE26" s="205">
        <v>15.893703094814571</v>
      </c>
      <c r="DF26" s="205">
        <v>437.74646394568981</v>
      </c>
      <c r="DG26" s="205">
        <v>47.795286506280377</v>
      </c>
      <c r="DH26" s="205">
        <v>64.986790396877254</v>
      </c>
      <c r="DI26" s="205">
        <v>9737.059655995994</v>
      </c>
      <c r="DJ26" s="205">
        <v>9690.2770976797092</v>
      </c>
      <c r="DK26" s="207">
        <v>2934</v>
      </c>
      <c r="DL26" s="188" t="s">
        <v>36</v>
      </c>
      <c r="DM26" s="228">
        <v>16</v>
      </c>
      <c r="DN26" s="205">
        <v>101.08611847014858</v>
      </c>
      <c r="DO26" s="206">
        <v>57.213167200376979</v>
      </c>
      <c r="DP26" s="205">
        <v>49.707844029792142</v>
      </c>
      <c r="DQ26" s="205">
        <v>5771.9953691744431</v>
      </c>
      <c r="DR26" s="205">
        <v>2826.5286197951991</v>
      </c>
      <c r="DS26" s="205">
        <v>70.917240577777903</v>
      </c>
      <c r="DT26" s="205">
        <v>209.85255005415979</v>
      </c>
      <c r="DU26" s="205">
        <v>4.349553036008162</v>
      </c>
      <c r="DV26" s="205">
        <v>154.90549278911453</v>
      </c>
      <c r="DW26" s="205">
        <v>46.9345949037981</v>
      </c>
      <c r="DX26" s="205">
        <v>19.751623075710505</v>
      </c>
      <c r="DY26" s="205">
        <v>510.29723426500351</v>
      </c>
      <c r="DZ26" s="205">
        <v>42.138960932613834</v>
      </c>
      <c r="EA26" s="205">
        <v>62.437397743676783</v>
      </c>
      <c r="EB26" s="205">
        <v>9870.9025988474441</v>
      </c>
      <c r="EC26" s="205">
        <v>9827.029647577674</v>
      </c>
      <c r="ED26" s="207">
        <v>3113</v>
      </c>
      <c r="EE26" s="188" t="s">
        <v>36</v>
      </c>
      <c r="EF26" s="228">
        <v>16</v>
      </c>
      <c r="EG26" s="205">
        <v>111.04708365619165</v>
      </c>
      <c r="EH26" s="206">
        <v>62.327910453538792</v>
      </c>
      <c r="EI26" s="205">
        <v>48.452790626074581</v>
      </c>
      <c r="EJ26" s="205">
        <v>5970.9774808283664</v>
      </c>
      <c r="EK26" s="205">
        <v>2873.3536546076839</v>
      </c>
      <c r="EL26" s="205">
        <v>59.407856729442578</v>
      </c>
      <c r="EM26" s="205">
        <v>182.65304712056945</v>
      </c>
      <c r="EN26" s="205">
        <v>3.560902277999332</v>
      </c>
      <c r="EO26" s="205">
        <v>174.35918201082802</v>
      </c>
      <c r="EP26" s="205">
        <v>36.578293911704407</v>
      </c>
      <c r="EQ26" s="205">
        <v>22.554487192749175</v>
      </c>
      <c r="ER26" s="205">
        <v>480.89114406517348</v>
      </c>
      <c r="ES26" s="205">
        <v>58.910707051797367</v>
      </c>
      <c r="ET26" s="205">
        <v>10.915576496525535</v>
      </c>
      <c r="EU26" s="205">
        <v>10033.662206575105</v>
      </c>
      <c r="EV26" s="205">
        <v>9984.9430333724522</v>
      </c>
      <c r="EW26" s="207">
        <v>3155</v>
      </c>
      <c r="EX26" s="188" t="s">
        <v>36</v>
      </c>
      <c r="EY26" s="228">
        <v>16</v>
      </c>
      <c r="EZ26" s="205">
        <v>116.10402831485538</v>
      </c>
      <c r="FA26" s="206">
        <v>62.624500254080196</v>
      </c>
      <c r="FB26" s="205">
        <v>40.156959125856865</v>
      </c>
      <c r="FC26" s="205">
        <v>5977.7326898903084</v>
      </c>
      <c r="FD26" s="205">
        <v>2949.4419161497381</v>
      </c>
      <c r="FE26" s="205">
        <v>35.574326399272699</v>
      </c>
      <c r="FF26" s="205">
        <v>248.95843760789325</v>
      </c>
      <c r="FG26" s="205">
        <v>2.788828498591545</v>
      </c>
      <c r="FH26" s="205">
        <v>164.91698792286303</v>
      </c>
      <c r="FI26" s="205">
        <v>27.267666084740018</v>
      </c>
      <c r="FJ26" s="205">
        <v>16.466563723930228</v>
      </c>
      <c r="FK26" s="205">
        <v>392.65510170400415</v>
      </c>
      <c r="FL26" s="205">
        <v>53.164586871641617</v>
      </c>
      <c r="FM26" s="205">
        <v>37.418341181052355</v>
      </c>
      <c r="FN26" s="205">
        <v>10062.646433474747</v>
      </c>
      <c r="FO26" s="205">
        <v>10009.166905413971</v>
      </c>
      <c r="FP26" s="207">
        <v>2937</v>
      </c>
      <c r="FQ26" s="188" t="s">
        <v>36</v>
      </c>
      <c r="FR26" s="228">
        <v>16</v>
      </c>
      <c r="FS26" s="205">
        <v>114.52690198822887</v>
      </c>
      <c r="FT26" s="206">
        <v>62.421421413200015</v>
      </c>
      <c r="FU26" s="205">
        <v>31.224322081815725</v>
      </c>
      <c r="FV26" s="205">
        <v>5927.8316296832272</v>
      </c>
      <c r="FW26" s="205">
        <v>3033.5030736127246</v>
      </c>
      <c r="FX26" s="205">
        <v>42.166314609718825</v>
      </c>
      <c r="FY26" s="205">
        <v>275.46875121310813</v>
      </c>
      <c r="FZ26" s="205">
        <v>1.3381343976962035</v>
      </c>
      <c r="GA26" s="205">
        <v>138.98966614476433</v>
      </c>
      <c r="GB26" s="205">
        <v>32.744227527215124</v>
      </c>
      <c r="GC26" s="205">
        <v>18.290984551088506</v>
      </c>
      <c r="GD26" s="205">
        <v>452.53836554028209</v>
      </c>
      <c r="GE26" s="205">
        <v>37.748812739334923</v>
      </c>
      <c r="GF26" s="205">
        <v>50.731393022917253</v>
      </c>
      <c r="GG26" s="205">
        <v>10157.102577112119</v>
      </c>
      <c r="GH26" s="205">
        <v>10104.99709653709</v>
      </c>
      <c r="GI26" s="207">
        <v>2884</v>
      </c>
      <c r="GJ26" s="21" t="s">
        <v>36</v>
      </c>
      <c r="GK26" s="17">
        <v>16</v>
      </c>
      <c r="GL26" s="69">
        <v>107.25322250336929</v>
      </c>
      <c r="GM26" s="69">
        <v>5861.4144537136399</v>
      </c>
      <c r="GN26" s="69">
        <v>3063.8143563225312</v>
      </c>
      <c r="GO26" s="69">
        <v>287.04906235803134</v>
      </c>
      <c r="GP26" s="69">
        <v>177.12610907160371</v>
      </c>
      <c r="GQ26" s="69">
        <v>662.67257586845039</v>
      </c>
      <c r="GR26" s="69">
        <v>10159.329779837624</v>
      </c>
      <c r="GS26" s="70"/>
      <c r="GU26" s="21" t="s">
        <v>36</v>
      </c>
      <c r="GV26" s="17">
        <v>16</v>
      </c>
      <c r="GW26" s="69">
        <v>93.531625287323777</v>
      </c>
      <c r="GX26" s="69">
        <v>5774.678611848447</v>
      </c>
      <c r="GY26" s="69">
        <v>2963.775838301076</v>
      </c>
      <c r="GZ26" s="69">
        <v>215.13576138569923</v>
      </c>
      <c r="HA26" s="69">
        <v>167.5340413234814</v>
      </c>
      <c r="HB26" s="69">
        <v>646.84239167868111</v>
      </c>
      <c r="HC26" s="69">
        <v>9861.4982698247059</v>
      </c>
      <c r="HD26" s="70">
        <v>2802</v>
      </c>
      <c r="HF26" s="21" t="s">
        <v>36</v>
      </c>
      <c r="HG26" s="17">
        <v>16</v>
      </c>
      <c r="HH26" s="91">
        <v>94.969526255944018</v>
      </c>
      <c r="HI26" s="91">
        <v>5714.8549276895455</v>
      </c>
      <c r="HJ26" s="91">
        <v>2897.0026138172143</v>
      </c>
      <c r="HK26" s="91">
        <v>292.53126888172886</v>
      </c>
      <c r="HL26" s="91">
        <v>142.76084209515068</v>
      </c>
      <c r="HM26" s="91">
        <v>589.93475953283735</v>
      </c>
      <c r="HN26" s="91">
        <v>9732.0539382724219</v>
      </c>
      <c r="HO26" s="92">
        <v>2934</v>
      </c>
      <c r="HQ26" s="21" t="s">
        <v>36</v>
      </c>
      <c r="HR26" s="17">
        <v>16</v>
      </c>
      <c r="HS26" s="91">
        <v>96.679001410934319</v>
      </c>
      <c r="HT26" s="91">
        <v>5771.9953691744431</v>
      </c>
      <c r="HU26" s="91">
        <v>2826.5286197951991</v>
      </c>
      <c r="HV26" s="91">
        <v>330.4776346617291</v>
      </c>
      <c r="HW26" s="91">
        <v>159.25504582512266</v>
      </c>
      <c r="HX26" s="91">
        <v>681.5598109208031</v>
      </c>
      <c r="HY26" s="91">
        <v>9866.4954817882317</v>
      </c>
      <c r="HZ26" s="92">
        <v>3113</v>
      </c>
      <c r="IB26" s="21" t="s">
        <v>36</v>
      </c>
      <c r="IC26" s="17">
        <v>16</v>
      </c>
      <c r="ID26" s="69">
        <v>106.32936899335721</v>
      </c>
      <c r="IE26" s="69">
        <v>5970.9774808283664</v>
      </c>
      <c r="IF26" s="69">
        <v>2873.3536546076839</v>
      </c>
      <c r="IG26" s="69">
        <v>290.51218835938403</v>
      </c>
      <c r="IH26" s="69">
        <v>177.92008428882724</v>
      </c>
      <c r="II26" s="69">
        <v>609.85020871795177</v>
      </c>
      <c r="IJ26" s="69">
        <v>10028.942985795571</v>
      </c>
      <c r="IK26" s="70">
        <v>3155</v>
      </c>
      <c r="IM26" s="21" t="s">
        <v>36</v>
      </c>
      <c r="IN26" s="17">
        <v>16</v>
      </c>
      <c r="IO26" s="91">
        <v>110.66602526675639</v>
      </c>
      <c r="IP26" s="91">
        <v>5977.7326898903084</v>
      </c>
      <c r="IQ26" s="91">
        <v>2949.4419161497381</v>
      </c>
      <c r="IR26" s="91">
        <v>324.68808541862813</v>
      </c>
      <c r="IS26" s="91">
        <v>167.70581642145467</v>
      </c>
      <c r="IT26" s="91">
        <v>526.97225956536806</v>
      </c>
      <c r="IU26" s="91">
        <v>10057.206792712253</v>
      </c>
      <c r="IV26" s="92">
        <v>2937</v>
      </c>
      <c r="IX26" s="21" t="s">
        <v>36</v>
      </c>
      <c r="IY26" s="17">
        <v>16</v>
      </c>
      <c r="IZ26" s="69">
        <v>109.16761760265622</v>
      </c>
      <c r="JA26" s="69">
        <v>5927.8316296832272</v>
      </c>
      <c r="JB26" s="69">
        <v>3033.5030736127246</v>
      </c>
      <c r="JC26" s="69">
        <v>348.85938790464269</v>
      </c>
      <c r="JD26" s="69">
        <v>140.32780054246047</v>
      </c>
      <c r="JE26" s="69">
        <v>592.05378338083722</v>
      </c>
      <c r="JF26" s="69">
        <v>10151.743292726549</v>
      </c>
      <c r="JG26" s="70">
        <v>2884</v>
      </c>
    </row>
    <row r="27" spans="1:267" ht="19.5" customHeight="1" thickBot="1">
      <c r="A27" s="323" t="s">
        <v>37</v>
      </c>
      <c r="B27" s="186">
        <v>17</v>
      </c>
      <c r="C27" s="273">
        <v>207.09744676491499</v>
      </c>
      <c r="D27" s="273">
        <v>98.548126848882006</v>
      </c>
      <c r="E27" s="273">
        <v>56.229281699979801</v>
      </c>
      <c r="F27" s="273">
        <v>3225.1328593475</v>
      </c>
      <c r="G27" s="273">
        <v>1797.5871342952901</v>
      </c>
      <c r="H27" s="273">
        <v>21.559750735905801</v>
      </c>
      <c r="I27" s="273">
        <v>108.242210405058</v>
      </c>
      <c r="J27" s="273">
        <v>67.155609461420298</v>
      </c>
      <c r="K27" s="273">
        <v>165.670212878207</v>
      </c>
      <c r="L27" s="273">
        <v>39.006367769103399</v>
      </c>
      <c r="M27" s="273">
        <v>105.593143430957</v>
      </c>
      <c r="N27" s="273">
        <v>620.72240996364906</v>
      </c>
      <c r="O27" s="273">
        <v>60.8815816316826</v>
      </c>
      <c r="P27" s="273">
        <v>39.858383603158998</v>
      </c>
      <c r="Q27" s="273">
        <v>6514.7363919868303</v>
      </c>
      <c r="R27" s="273">
        <v>6406.1870720707902</v>
      </c>
      <c r="S27" s="273">
        <v>28506</v>
      </c>
      <c r="U27" s="191" t="s">
        <v>37</v>
      </c>
      <c r="V27" s="228">
        <v>17</v>
      </c>
      <c r="W27" s="275">
        <v>207.80761554770135</v>
      </c>
      <c r="X27" s="275">
        <v>96.89283222008828</v>
      </c>
      <c r="Y27" s="275">
        <v>58.828114989642657</v>
      </c>
      <c r="Z27" s="275">
        <v>3264.6500261186088</v>
      </c>
      <c r="AA27" s="275">
        <v>1805.5840269011935</v>
      </c>
      <c r="AB27" s="275">
        <v>30.98867549632131</v>
      </c>
      <c r="AC27" s="275">
        <v>102.69923223747539</v>
      </c>
      <c r="AD27" s="275">
        <v>69.797325846796468</v>
      </c>
      <c r="AE27" s="275">
        <v>176.5642791733811</v>
      </c>
      <c r="AF27" s="275">
        <v>48.472109244752872</v>
      </c>
      <c r="AG27" s="275">
        <v>102.05633639269411</v>
      </c>
      <c r="AH27" s="275">
        <v>587.23504235618509</v>
      </c>
      <c r="AI27" s="275">
        <v>58.64443915890898</v>
      </c>
      <c r="AJ27" s="275">
        <v>42.171820783129242</v>
      </c>
      <c r="AK27" s="275">
        <v>6555.4990442467897</v>
      </c>
      <c r="AL27" s="275">
        <v>6444.5842609191768</v>
      </c>
      <c r="AM27" s="275">
        <v>28691</v>
      </c>
      <c r="AN27" s="191" t="s">
        <v>37</v>
      </c>
      <c r="AO27" s="228">
        <v>17</v>
      </c>
      <c r="AP27" s="213">
        <v>201.88569955146022</v>
      </c>
      <c r="AQ27" s="214">
        <v>95.831254127792093</v>
      </c>
      <c r="AR27" s="213">
        <v>56.151201910948799</v>
      </c>
      <c r="AS27" s="213">
        <v>3282.8644447991501</v>
      </c>
      <c r="AT27" s="213">
        <v>1808.0485755489783</v>
      </c>
      <c r="AU27" s="213">
        <v>35.07459557404092</v>
      </c>
      <c r="AV27" s="213">
        <v>95.139298296744613</v>
      </c>
      <c r="AW27" s="213">
        <v>69.175138742542529</v>
      </c>
      <c r="AX27" s="213">
        <v>179.48644485719618</v>
      </c>
      <c r="AY27" s="213">
        <v>54.097551985539774</v>
      </c>
      <c r="AZ27" s="213">
        <v>99.451450998582374</v>
      </c>
      <c r="BA27" s="213">
        <v>548.09347771260218</v>
      </c>
      <c r="BB27" s="213">
        <v>56.530407095480228</v>
      </c>
      <c r="BC27" s="213">
        <v>51.9862472589367</v>
      </c>
      <c r="BD27" s="213">
        <v>6537.9845343322031</v>
      </c>
      <c r="BE27" s="213">
        <v>6431.9300889085353</v>
      </c>
      <c r="BF27" s="213">
        <v>30379</v>
      </c>
      <c r="BG27" s="191" t="s">
        <v>37</v>
      </c>
      <c r="BH27" s="228">
        <v>17</v>
      </c>
      <c r="BI27" s="213">
        <v>195.2445646103329</v>
      </c>
      <c r="BJ27" s="214">
        <v>100.467586069058</v>
      </c>
      <c r="BK27" s="213">
        <v>53.005518437063053</v>
      </c>
      <c r="BL27" s="213">
        <v>3277.8430992138115</v>
      </c>
      <c r="BM27" s="213">
        <v>1840.9545398551145</v>
      </c>
      <c r="BN27" s="213">
        <v>32.078321510714723</v>
      </c>
      <c r="BO27" s="213">
        <v>95.488567015774592</v>
      </c>
      <c r="BP27" s="213">
        <v>73.431405456185061</v>
      </c>
      <c r="BQ27" s="213">
        <v>190.6827420092001</v>
      </c>
      <c r="BR27" s="213">
        <v>48.431837595173747</v>
      </c>
      <c r="BS27" s="213">
        <v>93.524131000987268</v>
      </c>
      <c r="BT27" s="213">
        <v>566.44388112989657</v>
      </c>
      <c r="BU27" s="213">
        <v>56.454255102230292</v>
      </c>
      <c r="BV27" s="213">
        <v>53.997869086052212</v>
      </c>
      <c r="BW27" s="213">
        <v>6577.5807320225367</v>
      </c>
      <c r="BX27" s="213">
        <v>6482.803753481262</v>
      </c>
      <c r="BY27" s="213">
        <v>31365</v>
      </c>
      <c r="BZ27" s="191" t="s">
        <v>37</v>
      </c>
      <c r="CA27" s="228">
        <v>17</v>
      </c>
      <c r="CB27" s="213">
        <v>190.90956062910914</v>
      </c>
      <c r="CC27" s="214">
        <v>104.31381374973286</v>
      </c>
      <c r="CD27" s="213">
        <v>55.447534144238112</v>
      </c>
      <c r="CE27" s="213">
        <v>3271.4640593042395</v>
      </c>
      <c r="CF27" s="213">
        <v>1840.5061448770566</v>
      </c>
      <c r="CG27" s="213">
        <v>30.158034121615014</v>
      </c>
      <c r="CH27" s="213">
        <v>102.20527162325035</v>
      </c>
      <c r="CI27" s="213">
        <v>81.424815755028149</v>
      </c>
      <c r="CJ27" s="213">
        <v>200.54066762857727</v>
      </c>
      <c r="CK27" s="213">
        <v>47.905933001515514</v>
      </c>
      <c r="CL27" s="213">
        <v>91.953571597432244</v>
      </c>
      <c r="CM27" s="213">
        <v>566.74315405403797</v>
      </c>
      <c r="CN27" s="213">
        <v>55.266852084465327</v>
      </c>
      <c r="CO27" s="213">
        <v>40.266217526201828</v>
      </c>
      <c r="CP27" s="213">
        <v>6574.7918163467675</v>
      </c>
      <c r="CQ27" s="213">
        <v>6488.1960694673917</v>
      </c>
      <c r="CR27" s="213">
        <v>32016</v>
      </c>
      <c r="CS27" s="191" t="s">
        <v>37</v>
      </c>
      <c r="CT27" s="228">
        <v>17</v>
      </c>
      <c r="CU27" s="213">
        <v>192.53277972569643</v>
      </c>
      <c r="CV27" s="214">
        <v>106.11037721698442</v>
      </c>
      <c r="CW27" s="213">
        <v>53.586621692727789</v>
      </c>
      <c r="CX27" s="213">
        <v>3255.9721718340306</v>
      </c>
      <c r="CY27" s="213">
        <v>1827.768928940827</v>
      </c>
      <c r="CZ27" s="213">
        <v>30.654617127890582</v>
      </c>
      <c r="DA27" s="213">
        <v>114.40043776756144</v>
      </c>
      <c r="DB27" s="213">
        <v>79.773144245043625</v>
      </c>
      <c r="DC27" s="213">
        <v>199.61836176843747</v>
      </c>
      <c r="DD27" s="213">
        <v>48.94103594446436</v>
      </c>
      <c r="DE27" s="213">
        <v>88.433230604225997</v>
      </c>
      <c r="DF27" s="213">
        <v>553.67486953203331</v>
      </c>
      <c r="DG27" s="213">
        <v>55.160081909425621</v>
      </c>
      <c r="DH27" s="213">
        <v>43.574424169625686</v>
      </c>
      <c r="DI27" s="213">
        <v>6544.0907052619905</v>
      </c>
      <c r="DJ27" s="213">
        <v>6457.6683027532781</v>
      </c>
      <c r="DK27" s="213">
        <v>32683</v>
      </c>
      <c r="DL27" s="191" t="s">
        <v>37</v>
      </c>
      <c r="DM27" s="228">
        <v>17</v>
      </c>
      <c r="DN27" s="213">
        <v>192.85883537658268</v>
      </c>
      <c r="DO27" s="214">
        <v>106.33576141841817</v>
      </c>
      <c r="DP27" s="213">
        <v>52.293653709354793</v>
      </c>
      <c r="DQ27" s="213">
        <v>3270.7352243102064</v>
      </c>
      <c r="DR27" s="213">
        <v>1849.043772770249</v>
      </c>
      <c r="DS27" s="213">
        <v>35.111980062469705</v>
      </c>
      <c r="DT27" s="213">
        <v>107.41752298079447</v>
      </c>
      <c r="DU27" s="213">
        <v>79.604635012435651</v>
      </c>
      <c r="DV27" s="213">
        <v>208.64130151682531</v>
      </c>
      <c r="DW27" s="213">
        <v>56.382053181977483</v>
      </c>
      <c r="DX27" s="213">
        <v>82.766882255333456</v>
      </c>
      <c r="DY27" s="213">
        <v>568.07565234354138</v>
      </c>
      <c r="DZ27" s="213">
        <v>53.640658751249205</v>
      </c>
      <c r="EA27" s="213">
        <v>43.447752158727319</v>
      </c>
      <c r="EB27" s="213">
        <v>6600.0199244297455</v>
      </c>
      <c r="EC27" s="213">
        <v>6513.4968504715816</v>
      </c>
      <c r="ED27" s="213">
        <v>32862</v>
      </c>
      <c r="EE27" s="191" t="s">
        <v>37</v>
      </c>
      <c r="EF27" s="228">
        <v>17</v>
      </c>
      <c r="EG27" s="213">
        <v>193.69163426888801</v>
      </c>
      <c r="EH27" s="214">
        <v>105.77074440898656</v>
      </c>
      <c r="EI27" s="213">
        <v>52.429190596908676</v>
      </c>
      <c r="EJ27" s="213">
        <v>3344.4257095941198</v>
      </c>
      <c r="EK27" s="213">
        <v>1894.8232299408228</v>
      </c>
      <c r="EL27" s="213">
        <v>37.948003354715055</v>
      </c>
      <c r="EM27" s="213">
        <v>108.44888752863282</v>
      </c>
      <c r="EN27" s="213">
        <v>78.93483359620727</v>
      </c>
      <c r="EO27" s="213">
        <v>211.6516264509427</v>
      </c>
      <c r="EP27" s="213">
        <v>57.757027709595597</v>
      </c>
      <c r="EQ27" s="213">
        <v>80.283065874177822</v>
      </c>
      <c r="ER27" s="213">
        <v>534.62524791678652</v>
      </c>
      <c r="ES27" s="213">
        <v>53.850436222282433</v>
      </c>
      <c r="ET27" s="213">
        <v>34.375293023286737</v>
      </c>
      <c r="EU27" s="213">
        <v>6683.2441860773661</v>
      </c>
      <c r="EV27" s="213">
        <v>6595.3232962174643</v>
      </c>
      <c r="EW27" s="213">
        <v>32400</v>
      </c>
      <c r="EX27" s="191" t="s">
        <v>37</v>
      </c>
      <c r="EY27" s="228">
        <v>17</v>
      </c>
      <c r="EZ27" s="213">
        <v>195.22907960988903</v>
      </c>
      <c r="FA27" s="214">
        <v>106.45704444929693</v>
      </c>
      <c r="FB27" s="213">
        <v>46.503406133867436</v>
      </c>
      <c r="FC27" s="213">
        <v>3387.4819659760178</v>
      </c>
      <c r="FD27" s="213">
        <v>1896.8945939780324</v>
      </c>
      <c r="FE27" s="213">
        <v>32.654971344441861</v>
      </c>
      <c r="FF27" s="213">
        <v>122.96428377691927</v>
      </c>
      <c r="FG27" s="213">
        <v>87.577218378711109</v>
      </c>
      <c r="FH27" s="213">
        <v>203.40266765074966</v>
      </c>
      <c r="FI27" s="213">
        <v>57.187767979122668</v>
      </c>
      <c r="FJ27" s="213">
        <v>81.073195993716851</v>
      </c>
      <c r="FK27" s="213">
        <v>516.81938956341162</v>
      </c>
      <c r="FL27" s="213">
        <v>53.393219711815433</v>
      </c>
      <c r="FM27" s="213">
        <v>48.918102840713935</v>
      </c>
      <c r="FN27" s="213">
        <v>6730.099862937408</v>
      </c>
      <c r="FO27" s="213">
        <v>6641.3278277768159</v>
      </c>
      <c r="FP27" s="213">
        <v>32283</v>
      </c>
      <c r="FQ27" s="191" t="s">
        <v>37</v>
      </c>
      <c r="FR27" s="228">
        <v>17</v>
      </c>
      <c r="FS27" s="213">
        <v>200.611046530648</v>
      </c>
      <c r="FT27" s="214">
        <v>108.45336454892509</v>
      </c>
      <c r="FU27" s="213">
        <v>45.737255029447439</v>
      </c>
      <c r="FV27" s="213">
        <v>3333.1585476726632</v>
      </c>
      <c r="FW27" s="213">
        <v>1911.2367101582067</v>
      </c>
      <c r="FX27" s="213">
        <v>33.208274860238127</v>
      </c>
      <c r="FY27" s="213">
        <v>130.92151589923148</v>
      </c>
      <c r="FZ27" s="213">
        <v>87.85935271311223</v>
      </c>
      <c r="GA27" s="213">
        <v>205.2237789979591</v>
      </c>
      <c r="GB27" s="213">
        <v>55.030530517059184</v>
      </c>
      <c r="GC27" s="213">
        <v>87.07784970727424</v>
      </c>
      <c r="GD27" s="213">
        <v>511.42721238507727</v>
      </c>
      <c r="GE27" s="213">
        <v>52.838451700581807</v>
      </c>
      <c r="GF27" s="213">
        <v>52.850062760869228</v>
      </c>
      <c r="GG27" s="213">
        <v>6707.1805889323678</v>
      </c>
      <c r="GH27" s="213">
        <v>6615.0229069506449</v>
      </c>
      <c r="GI27" s="213">
        <v>33852</v>
      </c>
      <c r="GJ27" s="25" t="s">
        <v>37</v>
      </c>
      <c r="GK27" s="17">
        <v>17</v>
      </c>
      <c r="GL27" s="75">
        <v>191.11097626984511</v>
      </c>
      <c r="GM27" s="75">
        <v>3277.8983285158902</v>
      </c>
      <c r="GN27" s="75">
        <v>1840.9854085780382</v>
      </c>
      <c r="GO27" s="75">
        <v>180.57545173182493</v>
      </c>
      <c r="GP27" s="75">
        <v>264.11827363306361</v>
      </c>
      <c r="GQ27" s="75">
        <v>818.86578119836543</v>
      </c>
      <c r="GR27" s="75">
        <v>6573.5542199270267</v>
      </c>
      <c r="GS27" s="75"/>
      <c r="GU27" s="25" t="s">
        <v>37</v>
      </c>
      <c r="GV27" s="17">
        <v>17</v>
      </c>
      <c r="GW27" s="75">
        <v>182.52467259389829</v>
      </c>
      <c r="GX27" s="75">
        <v>3271.5180413987446</v>
      </c>
      <c r="GY27" s="75">
        <v>1840.5363990271464</v>
      </c>
      <c r="GZ27" s="75">
        <v>187.81377967929708</v>
      </c>
      <c r="HA27" s="75">
        <v>281.96947123575319</v>
      </c>
      <c r="HB27" s="75">
        <v>802.14854860770049</v>
      </c>
      <c r="HC27" s="75">
        <v>6566.5109125425406</v>
      </c>
      <c r="HD27" s="75">
        <v>32016</v>
      </c>
      <c r="HF27" s="25" t="s">
        <v>37</v>
      </c>
      <c r="HG27" s="17">
        <v>17</v>
      </c>
      <c r="HH27" s="95">
        <v>184.18127349683158</v>
      </c>
      <c r="HI27" s="95">
        <v>3255.9716567207597</v>
      </c>
      <c r="HJ27" s="95">
        <v>1827.7685381101012</v>
      </c>
      <c r="HK27" s="95">
        <v>198.64151137480948</v>
      </c>
      <c r="HL27" s="95">
        <v>279.39093516290427</v>
      </c>
      <c r="HM27" s="95">
        <v>789.78319598783276</v>
      </c>
      <c r="HN27" s="95">
        <v>6535.7371108532388</v>
      </c>
      <c r="HO27" s="95">
        <v>32683</v>
      </c>
      <c r="HQ27" s="25" t="s">
        <v>37</v>
      </c>
      <c r="HR27" s="17">
        <v>17</v>
      </c>
      <c r="HS27" s="95">
        <v>184.44260653220314</v>
      </c>
      <c r="HT27" s="95">
        <v>3270.734291504365</v>
      </c>
      <c r="HU27" s="95">
        <v>1849.0431848227031</v>
      </c>
      <c r="HV27" s="95">
        <v>194.82315675261876</v>
      </c>
      <c r="HW27" s="95">
        <v>288.24507774061925</v>
      </c>
      <c r="HX27" s="95">
        <v>804.31295881276662</v>
      </c>
      <c r="HY27" s="95">
        <v>6591.6012761652755</v>
      </c>
      <c r="HZ27" s="95">
        <v>32862</v>
      </c>
      <c r="IB27" s="25" t="s">
        <v>37</v>
      </c>
      <c r="IC27" s="17">
        <v>17</v>
      </c>
      <c r="ID27" s="75">
        <v>185.03425517981313</v>
      </c>
      <c r="IE27" s="75">
        <v>3344.424995852391</v>
      </c>
      <c r="IF27" s="75">
        <v>1894.8229901905188</v>
      </c>
      <c r="IG27" s="75">
        <v>198.82585665973528</v>
      </c>
      <c r="IH27" s="75">
        <v>290.5852640341443</v>
      </c>
      <c r="II27" s="75">
        <v>760.89054001853879</v>
      </c>
      <c r="IJ27" s="75">
        <v>6674.5839019351415</v>
      </c>
      <c r="IK27" s="75">
        <v>32400</v>
      </c>
      <c r="IM27" s="25" t="s">
        <v>37</v>
      </c>
      <c r="IN27" s="17">
        <v>17</v>
      </c>
      <c r="IO27" s="95">
        <v>186.65775154354597</v>
      </c>
      <c r="IP27" s="95">
        <v>3387.4817988917862</v>
      </c>
      <c r="IQ27" s="95">
        <v>1896.894458057006</v>
      </c>
      <c r="IR27" s="95">
        <v>202.12243423480541</v>
      </c>
      <c r="IS27" s="95">
        <v>290.97886560487274</v>
      </c>
      <c r="IT27" s="95">
        <v>757.39118112695917</v>
      </c>
      <c r="IU27" s="95">
        <v>6721.5264894589764</v>
      </c>
      <c r="IV27" s="95">
        <v>32283</v>
      </c>
      <c r="IX27" s="25" t="s">
        <v>37</v>
      </c>
      <c r="IY27" s="17">
        <v>17</v>
      </c>
      <c r="IZ27" s="75">
        <v>191.79351253326789</v>
      </c>
      <c r="JA27" s="75">
        <v>3333.1585476726632</v>
      </c>
      <c r="JB27" s="75">
        <v>1911.2364631174514</v>
      </c>
      <c r="JC27" s="75">
        <v>209.86704578891741</v>
      </c>
      <c r="JD27" s="75">
        <v>293.08251418843611</v>
      </c>
      <c r="JE27" s="75">
        <v>759.22410707086306</v>
      </c>
      <c r="JF27" s="75">
        <v>6698.3621903716003</v>
      </c>
      <c r="JG27" s="75">
        <v>33852</v>
      </c>
    </row>
    <row r="28" spans="1:267" ht="12.75" customHeight="1">
      <c r="A28" s="322"/>
      <c r="B28" s="322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U28" s="188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186"/>
      <c r="AO28" s="186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6"/>
      <c r="BG28" s="186"/>
      <c r="BH28" s="186"/>
      <c r="BI28" s="215"/>
      <c r="BJ28" s="215"/>
      <c r="BK28" s="215"/>
      <c r="BL28" s="215"/>
      <c r="BM28" s="215"/>
      <c r="BN28" s="215"/>
      <c r="BO28" s="215"/>
      <c r="BP28" s="215"/>
      <c r="BQ28" s="215"/>
      <c r="BR28" s="215"/>
      <c r="BS28" s="215"/>
      <c r="BT28" s="215"/>
      <c r="BU28" s="215"/>
      <c r="BV28" s="215"/>
      <c r="BW28" s="215"/>
      <c r="BX28" s="215"/>
      <c r="BY28" s="216"/>
      <c r="BZ28" s="186"/>
      <c r="CA28" s="186"/>
      <c r="CB28" s="215"/>
      <c r="CC28" s="215"/>
      <c r="CD28" s="215"/>
      <c r="CE28" s="215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6"/>
      <c r="CS28" s="186"/>
      <c r="CT28" s="186"/>
      <c r="CU28" s="215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5"/>
      <c r="DJ28" s="215"/>
      <c r="DK28" s="216"/>
      <c r="DL28" s="186"/>
      <c r="DM28" s="186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5"/>
      <c r="DZ28" s="215"/>
      <c r="EA28" s="215"/>
      <c r="EB28" s="215"/>
      <c r="EC28" s="215"/>
      <c r="ED28" s="216"/>
      <c r="EE28" s="186"/>
      <c r="EF28" s="186"/>
      <c r="EG28" s="215"/>
      <c r="EH28" s="215"/>
      <c r="EI28" s="215"/>
      <c r="EJ28" s="215"/>
      <c r="EK28" s="215"/>
      <c r="EL28" s="215"/>
      <c r="EM28" s="215"/>
      <c r="EN28" s="215"/>
      <c r="EO28" s="215"/>
      <c r="EP28" s="215"/>
      <c r="EQ28" s="215"/>
      <c r="ER28" s="215"/>
      <c r="ES28" s="215"/>
      <c r="ET28" s="215"/>
      <c r="EU28" s="215"/>
      <c r="EV28" s="215"/>
      <c r="EW28" s="216"/>
      <c r="EX28" s="186"/>
      <c r="EY28" s="186"/>
      <c r="EZ28" s="215"/>
      <c r="FA28" s="215"/>
      <c r="FB28" s="215"/>
      <c r="FC28" s="215"/>
      <c r="FD28" s="215"/>
      <c r="FE28" s="215"/>
      <c r="FF28" s="215"/>
      <c r="FG28" s="215"/>
      <c r="FH28" s="215"/>
      <c r="FI28" s="215"/>
      <c r="FJ28" s="215"/>
      <c r="FK28" s="215"/>
      <c r="FL28" s="215"/>
      <c r="FM28" s="215"/>
      <c r="FN28" s="215"/>
      <c r="FO28" s="215"/>
      <c r="FP28" s="216"/>
      <c r="FQ28" s="186"/>
      <c r="FR28" s="186"/>
      <c r="FS28" s="215"/>
      <c r="FT28" s="215"/>
      <c r="FU28" s="215"/>
      <c r="FV28" s="215"/>
      <c r="FW28" s="215"/>
      <c r="FX28" s="215"/>
      <c r="FY28" s="215"/>
      <c r="FZ28" s="215"/>
      <c r="GA28" s="215"/>
      <c r="GB28" s="215"/>
      <c r="GC28" s="215"/>
      <c r="GD28" s="215"/>
      <c r="GE28" s="215"/>
      <c r="GF28" s="215"/>
      <c r="GG28" s="215"/>
      <c r="GH28" s="215"/>
      <c r="GI28" s="216"/>
      <c r="GJ28" s="27"/>
      <c r="GK28" s="27"/>
      <c r="GL28" s="23"/>
      <c r="GM28" s="23"/>
      <c r="GN28" s="23"/>
      <c r="GO28" s="23"/>
      <c r="GP28" s="23"/>
      <c r="GQ28" s="23"/>
      <c r="GR28" s="23"/>
      <c r="GS28" s="76"/>
      <c r="GU28" s="27"/>
      <c r="GV28" s="27"/>
      <c r="GW28" s="23"/>
      <c r="GX28" s="23"/>
      <c r="GY28" s="23"/>
      <c r="GZ28" s="23"/>
      <c r="HA28" s="23"/>
      <c r="HB28" s="23"/>
      <c r="HC28" s="23"/>
      <c r="HD28" s="76"/>
      <c r="HF28" s="86"/>
      <c r="HG28" s="86"/>
      <c r="HH28" s="96"/>
      <c r="HI28" s="96"/>
      <c r="HJ28" s="96"/>
      <c r="HK28" s="96"/>
      <c r="HL28" s="96"/>
      <c r="HM28" s="96"/>
      <c r="HN28" s="96"/>
      <c r="HO28" s="97"/>
      <c r="HQ28" s="86"/>
      <c r="HR28" s="86"/>
      <c r="HS28" s="96"/>
      <c r="HT28" s="96"/>
      <c r="HU28" s="96"/>
      <c r="HV28" s="96"/>
      <c r="HW28" s="96"/>
      <c r="HX28" s="96"/>
      <c r="HY28" s="96"/>
      <c r="HZ28" s="97"/>
      <c r="IB28" s="27"/>
      <c r="IC28" s="27"/>
      <c r="ID28" s="23"/>
      <c r="IE28" s="23"/>
      <c r="IF28" s="23"/>
      <c r="IG28" s="23"/>
      <c r="IH28" s="23"/>
      <c r="II28" s="23"/>
      <c r="IJ28" s="23"/>
      <c r="IK28" s="76"/>
      <c r="IM28" s="86"/>
      <c r="IN28" s="86"/>
      <c r="IO28" s="96"/>
      <c r="IP28" s="96"/>
      <c r="IQ28" s="96"/>
      <c r="IR28" s="96"/>
      <c r="IS28" s="96"/>
      <c r="IT28" s="96"/>
      <c r="IU28" s="96"/>
      <c r="IV28" s="97"/>
      <c r="IX28" s="27"/>
      <c r="IY28" s="27"/>
      <c r="IZ28" s="23"/>
      <c r="JA28" s="23"/>
      <c r="JB28" s="23"/>
      <c r="JC28" s="23"/>
      <c r="JD28" s="23"/>
      <c r="JE28" s="23"/>
      <c r="JF28" s="23"/>
      <c r="JG28" s="76"/>
    </row>
    <row r="29" spans="1:267" ht="12.75" customHeight="1">
      <c r="A29" s="190" t="s">
        <v>380</v>
      </c>
      <c r="B29" s="190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190"/>
      <c r="U29" s="190" t="s">
        <v>389</v>
      </c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190"/>
      <c r="AN29" s="190" t="s">
        <v>371</v>
      </c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G29" s="190" t="s">
        <v>256</v>
      </c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Z29" s="190" t="s">
        <v>256</v>
      </c>
      <c r="CB29" s="215"/>
      <c r="CC29" s="215"/>
      <c r="CD29" s="215"/>
      <c r="CE29" s="215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S29" s="190" t="s">
        <v>256</v>
      </c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L29" s="190" t="s">
        <v>256</v>
      </c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5"/>
      <c r="DZ29" s="215"/>
      <c r="EA29" s="215"/>
      <c r="EB29" s="215"/>
      <c r="EC29" s="215"/>
      <c r="EE29" s="190" t="s">
        <v>256</v>
      </c>
      <c r="EG29" s="215"/>
      <c r="EH29" s="215"/>
      <c r="EI29" s="215"/>
      <c r="EJ29" s="215"/>
      <c r="EK29" s="215"/>
      <c r="EL29" s="215"/>
      <c r="EM29" s="215"/>
      <c r="EN29" s="215"/>
      <c r="EO29" s="215"/>
      <c r="EP29" s="215"/>
      <c r="EQ29" s="215"/>
      <c r="ER29" s="215"/>
      <c r="ES29" s="215"/>
      <c r="ET29" s="215"/>
      <c r="EU29" s="215"/>
      <c r="EV29" s="215"/>
      <c r="EX29" s="190" t="s">
        <v>256</v>
      </c>
      <c r="EZ29" s="215"/>
      <c r="FA29" s="215"/>
      <c r="FB29" s="215"/>
      <c r="FC29" s="215"/>
      <c r="FD29" s="215"/>
      <c r="FE29" s="215"/>
      <c r="FF29" s="215"/>
      <c r="FG29" s="215"/>
      <c r="FH29" s="215"/>
      <c r="FI29" s="215"/>
      <c r="FJ29" s="215"/>
      <c r="FK29" s="215"/>
      <c r="FL29" s="215"/>
      <c r="FM29" s="215"/>
      <c r="FN29" s="215"/>
      <c r="FO29" s="215"/>
      <c r="FQ29" s="190" t="s">
        <v>256</v>
      </c>
      <c r="FS29" s="215"/>
      <c r="FT29" s="215"/>
      <c r="FU29" s="215"/>
      <c r="FV29" s="215"/>
      <c r="FW29" s="215"/>
      <c r="FX29" s="215"/>
      <c r="FY29" s="215"/>
      <c r="FZ29" s="215"/>
      <c r="GA29" s="215"/>
      <c r="GB29" s="215"/>
      <c r="GC29" s="215"/>
      <c r="GD29" s="215"/>
      <c r="GE29" s="215"/>
      <c r="GF29" s="215"/>
      <c r="GG29" s="215"/>
      <c r="GH29" s="215"/>
      <c r="GJ29" s="28" t="s">
        <v>40</v>
      </c>
      <c r="GK29" s="28"/>
      <c r="GL29" s="23"/>
      <c r="GM29" s="23"/>
      <c r="GN29" s="23"/>
      <c r="GO29" s="23"/>
      <c r="GP29" s="23"/>
      <c r="GQ29" s="23"/>
      <c r="GR29" s="23"/>
      <c r="GS29" s="76"/>
      <c r="GU29" s="28" t="s">
        <v>40</v>
      </c>
      <c r="GV29" s="28"/>
      <c r="GW29" s="23"/>
      <c r="GX29" s="23"/>
      <c r="GY29" s="23"/>
      <c r="GZ29" s="23"/>
      <c r="HA29" s="23"/>
      <c r="HB29" s="23"/>
      <c r="HC29" s="23"/>
      <c r="HD29" s="76"/>
      <c r="HF29" s="29" t="s">
        <v>79</v>
      </c>
      <c r="HG29" s="29"/>
      <c r="HH29" s="96"/>
      <c r="HI29" s="96"/>
      <c r="HJ29" s="96"/>
      <c r="HK29" s="96"/>
      <c r="HL29" s="96"/>
      <c r="HM29" s="96"/>
      <c r="HN29" s="96"/>
      <c r="HO29" s="97"/>
      <c r="HQ29" s="29" t="s">
        <v>84</v>
      </c>
      <c r="HR29" s="29"/>
      <c r="HS29" s="96"/>
      <c r="HT29" s="96"/>
      <c r="HU29" s="96"/>
      <c r="HV29" s="96"/>
      <c r="HW29" s="96"/>
      <c r="HX29" s="96"/>
      <c r="HY29" s="96"/>
      <c r="HZ29" s="97"/>
      <c r="IB29" s="28" t="s">
        <v>87</v>
      </c>
      <c r="IC29" s="28"/>
      <c r="ID29" s="23"/>
      <c r="IE29" s="23"/>
      <c r="IF29" s="23"/>
      <c r="IG29" s="23"/>
      <c r="IH29" s="23"/>
      <c r="II29" s="23"/>
      <c r="IJ29" s="23"/>
      <c r="IK29" s="76"/>
      <c r="IM29" s="29" t="s">
        <v>90</v>
      </c>
      <c r="IN29" s="29"/>
      <c r="IO29" s="96"/>
      <c r="IP29" s="96"/>
      <c r="IQ29" s="96"/>
      <c r="IR29" s="96"/>
      <c r="IS29" s="96"/>
      <c r="IT29" s="96"/>
      <c r="IU29" s="96"/>
      <c r="IV29" s="97"/>
      <c r="IX29" s="28" t="s">
        <v>92</v>
      </c>
      <c r="IY29" s="28"/>
      <c r="IZ29" s="23"/>
      <c r="JA29" s="23"/>
      <c r="JB29" s="23"/>
      <c r="JC29" s="23"/>
      <c r="JD29" s="23"/>
      <c r="JE29" s="23"/>
      <c r="JF29" s="23"/>
      <c r="JG29" s="76"/>
    </row>
    <row r="30" spans="1:267" ht="12.75" customHeight="1">
      <c r="A30" s="325" t="s">
        <v>336</v>
      </c>
      <c r="B30" s="32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  <c r="R30" s="215"/>
      <c r="S30" s="190"/>
      <c r="U30" s="217" t="s">
        <v>336</v>
      </c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215"/>
      <c r="AH30" s="215"/>
      <c r="AI30" s="215"/>
      <c r="AJ30" s="215"/>
      <c r="AK30" s="215"/>
      <c r="AL30" s="215"/>
      <c r="AM30" s="190"/>
      <c r="AN30" s="190" t="s">
        <v>370</v>
      </c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G30" s="190" t="s">
        <v>257</v>
      </c>
      <c r="BI30" s="215"/>
      <c r="BJ30" s="215"/>
      <c r="BK30" s="215"/>
      <c r="BL30" s="215"/>
      <c r="BM30" s="215"/>
      <c r="BN30" s="215"/>
      <c r="BO30" s="215"/>
      <c r="BP30" s="215"/>
      <c r="BQ30" s="215"/>
      <c r="BR30" s="215"/>
      <c r="BS30" s="215"/>
      <c r="BT30" s="215"/>
      <c r="BU30" s="215"/>
      <c r="BV30" s="215"/>
      <c r="BW30" s="215"/>
      <c r="BX30" s="215"/>
      <c r="BZ30" s="190" t="s">
        <v>257</v>
      </c>
      <c r="CB30" s="215"/>
      <c r="CC30" s="215"/>
      <c r="CD30" s="215"/>
      <c r="CE30" s="215"/>
      <c r="CF30" s="215"/>
      <c r="CG30" s="215"/>
      <c r="CH30" s="215"/>
      <c r="CI30" s="215"/>
      <c r="CJ30" s="215"/>
      <c r="CK30" s="215"/>
      <c r="CL30" s="215"/>
      <c r="CM30" s="215"/>
      <c r="CN30" s="215"/>
      <c r="CO30" s="215"/>
      <c r="CP30" s="215"/>
      <c r="CQ30" s="215"/>
      <c r="CS30" s="190" t="s">
        <v>257</v>
      </c>
      <c r="CU30" s="215"/>
      <c r="CV30" s="215"/>
      <c r="CW30" s="215"/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5"/>
      <c r="DJ30" s="215"/>
      <c r="DL30" s="190" t="s">
        <v>257</v>
      </c>
      <c r="DN30" s="215"/>
      <c r="DO30" s="215"/>
      <c r="DP30" s="215"/>
      <c r="DQ30" s="215"/>
      <c r="DR30" s="215"/>
      <c r="DS30" s="215"/>
      <c r="DT30" s="215"/>
      <c r="DU30" s="215"/>
      <c r="DV30" s="215"/>
      <c r="DW30" s="215"/>
      <c r="DX30" s="215"/>
      <c r="DY30" s="215"/>
      <c r="DZ30" s="215"/>
      <c r="EA30" s="215"/>
      <c r="EB30" s="215"/>
      <c r="EC30" s="215"/>
      <c r="EE30" s="190" t="s">
        <v>257</v>
      </c>
      <c r="EG30" s="215"/>
      <c r="EH30" s="215"/>
      <c r="EI30" s="215"/>
      <c r="EJ30" s="215"/>
      <c r="EK30" s="215"/>
      <c r="EL30" s="215"/>
      <c r="EM30" s="215"/>
      <c r="EN30" s="215"/>
      <c r="EO30" s="215"/>
      <c r="EP30" s="215"/>
      <c r="EQ30" s="215"/>
      <c r="ER30" s="215"/>
      <c r="ES30" s="215"/>
      <c r="ET30" s="215"/>
      <c r="EU30" s="215"/>
      <c r="EV30" s="215"/>
      <c r="EX30" s="190" t="s">
        <v>257</v>
      </c>
      <c r="EZ30" s="215"/>
      <c r="FA30" s="215"/>
      <c r="FB30" s="215"/>
      <c r="FC30" s="215"/>
      <c r="FD30" s="215"/>
      <c r="FE30" s="215"/>
      <c r="FF30" s="215"/>
      <c r="FG30" s="215"/>
      <c r="FH30" s="215"/>
      <c r="FI30" s="215"/>
      <c r="FJ30" s="215"/>
      <c r="FK30" s="215"/>
      <c r="FL30" s="215"/>
      <c r="FM30" s="215"/>
      <c r="FN30" s="215"/>
      <c r="FO30" s="215"/>
      <c r="FQ30" s="190" t="s">
        <v>257</v>
      </c>
      <c r="FS30" s="215"/>
      <c r="FT30" s="215"/>
      <c r="FU30" s="215"/>
      <c r="FV30" s="215"/>
      <c r="FW30" s="215"/>
      <c r="FX30" s="215"/>
      <c r="FY30" s="215"/>
      <c r="FZ30" s="215"/>
      <c r="GA30" s="215"/>
      <c r="GB30" s="215"/>
      <c r="GC30" s="215"/>
      <c r="GD30" s="215"/>
      <c r="GE30" s="215"/>
      <c r="GF30" s="215"/>
      <c r="GG30" s="215"/>
      <c r="GH30" s="215"/>
      <c r="GJ30" s="28" t="s">
        <v>218</v>
      </c>
      <c r="GK30" s="28"/>
      <c r="GL30" s="23"/>
      <c r="GM30" s="23"/>
      <c r="GN30" s="23"/>
      <c r="GO30" s="23"/>
      <c r="GP30" s="23"/>
      <c r="GQ30" s="23"/>
      <c r="GR30" s="23"/>
      <c r="GS30" s="76"/>
      <c r="GU30" s="28" t="s">
        <v>218</v>
      </c>
      <c r="GV30" s="28"/>
      <c r="GW30" s="23"/>
      <c r="GX30" s="23"/>
      <c r="GY30" s="23"/>
      <c r="GZ30" s="23"/>
      <c r="HA30" s="23"/>
      <c r="HB30" s="23"/>
      <c r="HC30" s="23"/>
      <c r="HD30" s="76"/>
      <c r="HF30" s="29" t="s">
        <v>71</v>
      </c>
      <c r="HG30" s="29"/>
      <c r="HH30" s="96"/>
      <c r="HI30" s="96"/>
      <c r="HJ30" s="96"/>
      <c r="HK30" s="96"/>
      <c r="HL30" s="96"/>
      <c r="HM30" s="96"/>
      <c r="HN30" s="96"/>
      <c r="HO30" s="97"/>
      <c r="HQ30" s="29" t="s">
        <v>71</v>
      </c>
      <c r="HR30" s="29"/>
      <c r="HS30" s="96"/>
      <c r="HT30" s="96"/>
      <c r="HU30" s="96"/>
      <c r="HV30" s="96"/>
      <c r="HW30" s="96"/>
      <c r="HX30" s="96"/>
      <c r="HY30" s="96"/>
      <c r="HZ30" s="97"/>
      <c r="IB30" s="28" t="s">
        <v>71</v>
      </c>
      <c r="IC30" s="28"/>
      <c r="ID30" s="23"/>
      <c r="IE30" s="23"/>
      <c r="IF30" s="23"/>
      <c r="IG30" s="23"/>
      <c r="IH30" s="23"/>
      <c r="II30" s="23"/>
      <c r="IJ30" s="23"/>
      <c r="IK30" s="76"/>
      <c r="IM30" s="29" t="s">
        <v>71</v>
      </c>
      <c r="IN30" s="29"/>
      <c r="IO30" s="96"/>
      <c r="IP30" s="96"/>
      <c r="IQ30" s="96"/>
      <c r="IR30" s="96"/>
      <c r="IS30" s="96"/>
      <c r="IT30" s="96"/>
      <c r="IU30" s="96"/>
      <c r="IV30" s="97"/>
      <c r="IX30" s="28" t="s">
        <v>71</v>
      </c>
      <c r="IY30" s="28"/>
      <c r="IZ30" s="23"/>
      <c r="JA30" s="23"/>
      <c r="JB30" s="23"/>
      <c r="JC30" s="23"/>
      <c r="JD30" s="23"/>
      <c r="JE30" s="23"/>
      <c r="JF30" s="23"/>
      <c r="JG30" s="76"/>
    </row>
    <row r="31" spans="1:267" ht="12.75" customHeight="1">
      <c r="A31" s="218" t="s">
        <v>259</v>
      </c>
      <c r="B31" s="218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190"/>
      <c r="U31" s="218" t="s">
        <v>259</v>
      </c>
      <c r="W31" s="215"/>
      <c r="X31" s="215"/>
      <c r="Y31" s="215"/>
      <c r="Z31" s="215"/>
      <c r="AA31" s="215"/>
      <c r="AB31" s="215"/>
      <c r="AC31" s="215"/>
      <c r="AD31" s="215"/>
      <c r="AE31" s="215"/>
      <c r="AF31" s="215"/>
      <c r="AG31" s="215"/>
      <c r="AH31" s="215"/>
      <c r="AI31" s="215"/>
      <c r="AJ31" s="215"/>
      <c r="AK31" s="215"/>
      <c r="AL31" s="215"/>
      <c r="AM31" s="190"/>
      <c r="AN31" s="217" t="s">
        <v>258</v>
      </c>
      <c r="AO31" s="217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G31" s="217" t="s">
        <v>258</v>
      </c>
      <c r="BH31" s="217"/>
      <c r="BI31" s="215"/>
      <c r="BJ31" s="215"/>
      <c r="BK31" s="215"/>
      <c r="BL31" s="215"/>
      <c r="BM31" s="215"/>
      <c r="BN31" s="215"/>
      <c r="BO31" s="215"/>
      <c r="BP31" s="215"/>
      <c r="BQ31" s="215"/>
      <c r="BR31" s="215"/>
      <c r="BS31" s="215"/>
      <c r="BT31" s="215"/>
      <c r="BU31" s="215"/>
      <c r="BV31" s="215"/>
      <c r="BW31" s="215"/>
      <c r="BX31" s="215"/>
      <c r="BZ31" s="217" t="s">
        <v>258</v>
      </c>
      <c r="CA31" s="217"/>
      <c r="CB31" s="215"/>
      <c r="CC31" s="215"/>
      <c r="CD31" s="215"/>
      <c r="CE31" s="215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S31" s="217" t="s">
        <v>258</v>
      </c>
      <c r="CT31" s="217"/>
      <c r="CU31" s="215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5"/>
      <c r="DJ31" s="215"/>
      <c r="DL31" s="217" t="s">
        <v>258</v>
      </c>
      <c r="DM31" s="217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5"/>
      <c r="DZ31" s="215"/>
      <c r="EA31" s="215"/>
      <c r="EB31" s="215"/>
      <c r="EC31" s="215"/>
      <c r="EE31" s="217" t="s">
        <v>258</v>
      </c>
      <c r="EF31" s="217"/>
      <c r="EG31" s="215"/>
      <c r="EH31" s="215"/>
      <c r="EI31" s="215"/>
      <c r="EJ31" s="215"/>
      <c r="EK31" s="215"/>
      <c r="EL31" s="215"/>
      <c r="EM31" s="215"/>
      <c r="EN31" s="215"/>
      <c r="EO31" s="215"/>
      <c r="EP31" s="215"/>
      <c r="EQ31" s="215"/>
      <c r="ER31" s="215"/>
      <c r="ES31" s="215"/>
      <c r="ET31" s="215"/>
      <c r="EU31" s="215"/>
      <c r="EV31" s="215"/>
      <c r="EX31" s="217" t="s">
        <v>258</v>
      </c>
      <c r="EY31" s="217"/>
      <c r="EZ31" s="215"/>
      <c r="FA31" s="215"/>
      <c r="FB31" s="215"/>
      <c r="FC31" s="215"/>
      <c r="FD31" s="215"/>
      <c r="FE31" s="215"/>
      <c r="FF31" s="215"/>
      <c r="FG31" s="215"/>
      <c r="FH31" s="215"/>
      <c r="FI31" s="215"/>
      <c r="FJ31" s="215"/>
      <c r="FK31" s="215"/>
      <c r="FL31" s="215"/>
      <c r="FM31" s="215"/>
      <c r="FN31" s="215"/>
      <c r="FO31" s="215"/>
      <c r="FQ31" s="217" t="s">
        <v>258</v>
      </c>
      <c r="FR31" s="217"/>
      <c r="FS31" s="215"/>
      <c r="FT31" s="215"/>
      <c r="FU31" s="215"/>
      <c r="FV31" s="215"/>
      <c r="FW31" s="215"/>
      <c r="FX31" s="215"/>
      <c r="FY31" s="215"/>
      <c r="FZ31" s="215"/>
      <c r="GA31" s="215"/>
      <c r="GB31" s="215"/>
      <c r="GC31" s="215"/>
      <c r="GD31" s="215"/>
      <c r="GE31" s="215"/>
      <c r="GF31" s="215"/>
      <c r="GG31" s="215"/>
      <c r="GH31" s="215"/>
      <c r="GJ31" s="28" t="s">
        <v>219</v>
      </c>
      <c r="GK31" s="28"/>
      <c r="GL31" s="23"/>
      <c r="GM31" s="23"/>
      <c r="GN31" s="23"/>
      <c r="GO31" s="23"/>
      <c r="GP31" s="23"/>
      <c r="GQ31" s="23"/>
      <c r="GR31" s="23"/>
      <c r="GS31" s="76"/>
      <c r="GU31" s="28" t="s">
        <v>219</v>
      </c>
      <c r="GV31" s="28"/>
      <c r="GW31" s="23"/>
      <c r="GX31" s="23"/>
      <c r="GY31" s="23"/>
      <c r="GZ31" s="23"/>
      <c r="HA31" s="23"/>
      <c r="HB31" s="23"/>
      <c r="HC31" s="23"/>
      <c r="HD31" s="76"/>
      <c r="HF31" s="28" t="s">
        <v>72</v>
      </c>
      <c r="HG31" s="28"/>
      <c r="HH31" s="96"/>
      <c r="HI31" s="96"/>
      <c r="HJ31" s="96"/>
      <c r="HK31" s="96"/>
      <c r="HL31" s="96"/>
      <c r="HM31" s="96"/>
      <c r="HN31" s="96"/>
      <c r="HO31" s="97"/>
      <c r="HQ31" s="28" t="s">
        <v>72</v>
      </c>
      <c r="HR31" s="28"/>
      <c r="HS31" s="96"/>
      <c r="HT31" s="96"/>
      <c r="HU31" s="96"/>
      <c r="HV31" s="96"/>
      <c r="HW31" s="96"/>
      <c r="HX31" s="96"/>
      <c r="HY31" s="96"/>
      <c r="HZ31" s="97"/>
      <c r="IB31" s="28" t="s">
        <v>72</v>
      </c>
      <c r="IC31" s="28"/>
      <c r="ID31" s="23"/>
      <c r="IE31" s="23"/>
      <c r="IF31" s="23"/>
      <c r="IG31" s="23"/>
      <c r="IH31" s="23"/>
      <c r="II31" s="23"/>
      <c r="IJ31" s="23"/>
      <c r="IK31" s="76"/>
      <c r="IM31" s="28" t="s">
        <v>72</v>
      </c>
      <c r="IN31" s="28"/>
      <c r="IO31" s="96"/>
      <c r="IP31" s="96"/>
      <c r="IQ31" s="96"/>
      <c r="IR31" s="96"/>
      <c r="IS31" s="96"/>
      <c r="IT31" s="96"/>
      <c r="IU31" s="96"/>
      <c r="IV31" s="97"/>
      <c r="IX31" s="28" t="s">
        <v>72</v>
      </c>
      <c r="IY31" s="28"/>
      <c r="IZ31" s="23"/>
      <c r="JA31" s="23"/>
      <c r="JB31" s="23"/>
      <c r="JC31" s="23"/>
      <c r="JD31" s="23"/>
      <c r="JE31" s="23"/>
      <c r="JF31" s="23"/>
      <c r="JG31" s="76"/>
    </row>
    <row r="32" spans="1:267" ht="12.75" customHeight="1">
      <c r="A32" s="190" t="s">
        <v>381</v>
      </c>
      <c r="B32" s="190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  <c r="R32" s="215"/>
      <c r="S32" s="190"/>
      <c r="U32" s="190" t="s">
        <v>381</v>
      </c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190"/>
      <c r="AN32" s="218" t="s">
        <v>259</v>
      </c>
      <c r="AO32" s="218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G32" s="218" t="s">
        <v>259</v>
      </c>
      <c r="BH32" s="218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Z32" s="218" t="s">
        <v>259</v>
      </c>
      <c r="CA32" s="218"/>
      <c r="CB32" s="215"/>
      <c r="CC32" s="215"/>
      <c r="CD32" s="215"/>
      <c r="CE32" s="215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S32" s="218" t="s">
        <v>259</v>
      </c>
      <c r="CT32" s="218"/>
      <c r="CU32" s="215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15"/>
      <c r="DL32" s="218" t="s">
        <v>259</v>
      </c>
      <c r="DM32" s="218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5"/>
      <c r="EB32" s="215"/>
      <c r="EC32" s="215"/>
      <c r="EE32" s="218" t="s">
        <v>259</v>
      </c>
      <c r="EF32" s="218"/>
      <c r="EG32" s="215"/>
      <c r="EH32" s="215"/>
      <c r="EI32" s="215"/>
      <c r="EJ32" s="215"/>
      <c r="EK32" s="215"/>
      <c r="EL32" s="215"/>
      <c r="EM32" s="215"/>
      <c r="EN32" s="215"/>
      <c r="EO32" s="215"/>
      <c r="EP32" s="215"/>
      <c r="EQ32" s="215"/>
      <c r="ER32" s="215"/>
      <c r="ES32" s="215"/>
      <c r="ET32" s="215"/>
      <c r="EU32" s="215"/>
      <c r="EV32" s="215"/>
      <c r="EX32" s="218" t="s">
        <v>259</v>
      </c>
      <c r="EY32" s="218"/>
      <c r="EZ32" s="215"/>
      <c r="FA32" s="215"/>
      <c r="FB32" s="215"/>
      <c r="FC32" s="215"/>
      <c r="FD32" s="215"/>
      <c r="FE32" s="215"/>
      <c r="FF32" s="215"/>
      <c r="FG32" s="215"/>
      <c r="FH32" s="215"/>
      <c r="FI32" s="215"/>
      <c r="FJ32" s="215"/>
      <c r="FK32" s="215"/>
      <c r="FL32" s="215"/>
      <c r="FM32" s="215"/>
      <c r="FN32" s="215"/>
      <c r="FO32" s="215"/>
      <c r="FQ32" s="218" t="s">
        <v>259</v>
      </c>
      <c r="FR32" s="218"/>
      <c r="FS32" s="215"/>
      <c r="FT32" s="215"/>
      <c r="FU32" s="215"/>
      <c r="FV32" s="215"/>
      <c r="FW32" s="215"/>
      <c r="FX32" s="215"/>
      <c r="FY32" s="215"/>
      <c r="FZ32" s="215"/>
      <c r="GA32" s="215"/>
      <c r="GB32" s="215"/>
      <c r="GC32" s="215"/>
      <c r="GD32" s="215"/>
      <c r="GE32" s="215"/>
      <c r="GF32" s="215"/>
      <c r="GG32" s="215"/>
      <c r="GH32" s="215"/>
      <c r="GJ32" s="29" t="s">
        <v>73</v>
      </c>
      <c r="GK32" s="29"/>
      <c r="GL32" s="23"/>
      <c r="GM32" s="23"/>
      <c r="GN32" s="23"/>
      <c r="GO32" s="23"/>
      <c r="GP32" s="23"/>
      <c r="GQ32" s="23"/>
      <c r="GR32" s="23"/>
      <c r="GS32" s="76"/>
      <c r="GU32" s="29" t="s">
        <v>73</v>
      </c>
      <c r="GV32" s="29"/>
      <c r="GW32" s="23"/>
      <c r="GX32" s="23"/>
      <c r="GY32" s="23"/>
      <c r="GZ32" s="23"/>
      <c r="HA32" s="23"/>
      <c r="HB32" s="23"/>
      <c r="HC32" s="23"/>
      <c r="HD32" s="76"/>
      <c r="HF32" s="29" t="s">
        <v>73</v>
      </c>
      <c r="HG32" s="29"/>
      <c r="HH32" s="96"/>
      <c r="HI32" s="96"/>
      <c r="HJ32" s="96"/>
      <c r="HK32" s="96"/>
      <c r="HL32" s="96"/>
      <c r="HM32" s="96"/>
      <c r="HN32" s="96"/>
      <c r="HO32" s="97"/>
      <c r="HQ32" s="29" t="s">
        <v>73</v>
      </c>
      <c r="HR32" s="29"/>
      <c r="HS32" s="96"/>
      <c r="HT32" s="96"/>
      <c r="HU32" s="96"/>
      <c r="HV32" s="96"/>
      <c r="HW32" s="96"/>
      <c r="HX32" s="96"/>
      <c r="HY32" s="96"/>
      <c r="HZ32" s="97"/>
      <c r="IB32" s="28" t="s">
        <v>88</v>
      </c>
      <c r="IC32" s="28"/>
      <c r="IM32" s="29" t="s">
        <v>88</v>
      </c>
      <c r="IN32" s="29"/>
      <c r="IX32" s="28" t="s">
        <v>88</v>
      </c>
      <c r="IY32" s="28"/>
    </row>
    <row r="33" spans="1:267" ht="12.75" customHeight="1">
      <c r="A33" s="190" t="s">
        <v>382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U33" s="190" t="s">
        <v>382</v>
      </c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GJ33" s="30" t="s">
        <v>42</v>
      </c>
      <c r="GK33" s="30"/>
      <c r="GL33" s="23"/>
      <c r="GM33" s="23"/>
      <c r="GN33" s="23"/>
      <c r="GO33" s="23"/>
      <c r="GP33" s="23"/>
      <c r="GQ33" s="23"/>
      <c r="GR33" s="23"/>
      <c r="GS33" s="76"/>
      <c r="GU33" s="30" t="s">
        <v>42</v>
      </c>
      <c r="GV33" s="30"/>
      <c r="GW33" s="23"/>
      <c r="GX33" s="23"/>
      <c r="GY33" s="23"/>
      <c r="GZ33" s="23"/>
      <c r="HA33" s="23"/>
      <c r="HB33" s="23"/>
      <c r="HC33" s="23"/>
      <c r="HD33" s="76"/>
      <c r="HF33" s="30" t="s">
        <v>42</v>
      </c>
      <c r="HG33" s="30"/>
      <c r="HH33" s="96"/>
      <c r="HI33" s="96"/>
      <c r="HJ33" s="96"/>
      <c r="HK33" s="96"/>
      <c r="HL33" s="96"/>
      <c r="HM33" s="96"/>
      <c r="HN33" s="96"/>
      <c r="HO33" s="97"/>
      <c r="HQ33" s="104" t="s">
        <v>42</v>
      </c>
      <c r="HR33" s="104"/>
      <c r="HS33" s="96"/>
      <c r="HT33" s="96"/>
      <c r="HU33" s="96"/>
      <c r="HV33" s="96"/>
      <c r="HW33" s="96"/>
      <c r="HX33" s="96"/>
      <c r="HY33" s="96"/>
      <c r="HZ33" s="97"/>
      <c r="IB33" s="28"/>
      <c r="IC33" s="28"/>
      <c r="IM33" s="29"/>
      <c r="IN33" s="29"/>
      <c r="IX33" s="28"/>
      <c r="IY33" s="28"/>
    </row>
    <row r="34" spans="1:267">
      <c r="A34" s="190" t="s">
        <v>435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U34" s="277" t="s">
        <v>390</v>
      </c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 t="s">
        <v>260</v>
      </c>
      <c r="BG34" s="190" t="s">
        <v>260</v>
      </c>
      <c r="BZ34" s="190" t="s">
        <v>260</v>
      </c>
      <c r="CS34" s="190" t="s">
        <v>260</v>
      </c>
      <c r="DL34" s="190" t="s">
        <v>260</v>
      </c>
      <c r="EE34" s="190" t="s">
        <v>260</v>
      </c>
      <c r="EX34" s="190" t="s">
        <v>260</v>
      </c>
      <c r="FQ34" s="190" t="s">
        <v>260</v>
      </c>
      <c r="GJ34" s="28" t="s">
        <v>77</v>
      </c>
      <c r="GK34" s="28"/>
      <c r="GU34" s="28" t="s">
        <v>77</v>
      </c>
      <c r="GV34" s="28"/>
      <c r="HF34" s="29" t="s">
        <v>77</v>
      </c>
      <c r="HG34" s="29"/>
      <c r="HQ34" s="29" t="s">
        <v>77</v>
      </c>
      <c r="HR34" s="29"/>
      <c r="IB34" s="31" t="s">
        <v>43</v>
      </c>
      <c r="IC34" s="31"/>
      <c r="IK34" s="32" t="s">
        <v>44</v>
      </c>
      <c r="IM34" s="98" t="s">
        <v>43</v>
      </c>
      <c r="IN34" s="98"/>
      <c r="IV34" s="99" t="s">
        <v>44</v>
      </c>
      <c r="IX34" s="31" t="s">
        <v>43</v>
      </c>
      <c r="IY34" s="31"/>
      <c r="JG34" s="32" t="s">
        <v>44</v>
      </c>
    </row>
    <row r="35" spans="1:267" ht="15" customHeight="1">
      <c r="A35" s="326" t="s">
        <v>391</v>
      </c>
      <c r="B35" s="326"/>
      <c r="C35" s="326"/>
      <c r="D35" s="326"/>
      <c r="E35" s="326"/>
      <c r="F35" s="326"/>
      <c r="G35" s="326"/>
      <c r="H35" s="326"/>
      <c r="I35" s="326"/>
      <c r="J35" s="326"/>
      <c r="K35" s="190"/>
      <c r="L35" s="190"/>
      <c r="M35" s="190"/>
      <c r="N35" s="190"/>
      <c r="O35" s="190"/>
      <c r="P35" s="190"/>
      <c r="Q35" s="190"/>
      <c r="R35" s="190"/>
      <c r="S35" s="190"/>
      <c r="U35" s="284" t="s">
        <v>391</v>
      </c>
      <c r="W35" s="284"/>
      <c r="X35" s="284"/>
      <c r="Y35" s="284"/>
      <c r="Z35" s="284"/>
      <c r="AA35" s="284"/>
      <c r="AB35" s="284"/>
      <c r="AC35" s="284"/>
      <c r="AD35" s="284"/>
      <c r="AE35" s="190"/>
      <c r="AF35" s="190"/>
      <c r="AG35" s="190"/>
      <c r="AH35" s="190"/>
      <c r="AI35" s="190"/>
      <c r="AJ35" s="190"/>
      <c r="AK35" s="190"/>
      <c r="AL35" s="190"/>
      <c r="AM35" s="190"/>
      <c r="AN35" s="219" t="s">
        <v>261</v>
      </c>
      <c r="AO35" s="219"/>
      <c r="AP35" s="219"/>
      <c r="AQ35" s="219"/>
      <c r="AR35" s="219"/>
      <c r="AS35" s="220"/>
      <c r="AT35" s="219"/>
      <c r="BG35" s="219" t="s">
        <v>261</v>
      </c>
      <c r="BH35" s="219"/>
      <c r="BI35" s="219"/>
      <c r="BJ35" s="219"/>
      <c r="BK35" s="219"/>
      <c r="BL35" s="220"/>
      <c r="BM35" s="219"/>
      <c r="BZ35" s="219" t="s">
        <v>261</v>
      </c>
      <c r="CA35" s="219"/>
      <c r="CB35" s="219"/>
      <c r="CC35" s="219"/>
      <c r="CD35" s="219"/>
      <c r="CE35" s="220"/>
      <c r="CF35" s="219"/>
      <c r="CS35" s="219" t="s">
        <v>261</v>
      </c>
      <c r="CT35" s="219"/>
      <c r="CU35" s="219"/>
      <c r="CV35" s="219"/>
      <c r="CW35" s="219"/>
      <c r="CX35" s="220"/>
      <c r="CY35" s="219"/>
      <c r="DL35" s="219" t="s">
        <v>261</v>
      </c>
      <c r="DM35" s="219"/>
      <c r="DN35" s="219"/>
      <c r="DO35" s="219"/>
      <c r="DP35" s="219"/>
      <c r="DQ35" s="220"/>
      <c r="DR35" s="219"/>
      <c r="EE35" s="219" t="s">
        <v>261</v>
      </c>
      <c r="EF35" s="219"/>
      <c r="EG35" s="219"/>
      <c r="EH35" s="219"/>
      <c r="EI35" s="219"/>
      <c r="EJ35" s="220"/>
      <c r="EK35" s="219"/>
      <c r="EX35" s="219" t="s">
        <v>261</v>
      </c>
      <c r="EY35" s="219"/>
      <c r="EZ35" s="219"/>
      <c r="FA35" s="219"/>
      <c r="FB35" s="219"/>
      <c r="FC35" s="220"/>
      <c r="FD35" s="219"/>
      <c r="FQ35" s="219" t="s">
        <v>261</v>
      </c>
      <c r="FR35" s="219"/>
      <c r="FS35" s="219"/>
      <c r="FT35" s="219"/>
      <c r="FU35" s="219"/>
      <c r="FV35" s="220"/>
      <c r="FW35" s="219"/>
      <c r="GJ35" s="28"/>
      <c r="GK35" s="28"/>
      <c r="GU35" s="28"/>
      <c r="GV35" s="28"/>
      <c r="HF35" s="29"/>
      <c r="HG35" s="29"/>
      <c r="HQ35" s="29"/>
      <c r="HR35" s="29"/>
      <c r="IB35" s="31" t="s">
        <v>45</v>
      </c>
      <c r="IC35" s="31"/>
      <c r="IK35" s="32"/>
      <c r="IM35" s="98" t="s">
        <v>45</v>
      </c>
      <c r="IN35" s="98"/>
      <c r="IV35" s="99"/>
      <c r="IX35" s="31" t="s">
        <v>45</v>
      </c>
      <c r="IY35" s="31"/>
      <c r="JG35" s="32"/>
    </row>
    <row r="36" spans="1:267">
      <c r="A36" s="326"/>
      <c r="B36" s="326"/>
      <c r="C36" s="326"/>
      <c r="D36" s="326"/>
      <c r="E36" s="326"/>
      <c r="F36" s="326"/>
      <c r="G36" s="326"/>
      <c r="H36" s="326"/>
      <c r="I36" s="326"/>
      <c r="J36" s="326"/>
      <c r="K36" s="190"/>
      <c r="L36" s="190"/>
      <c r="M36" s="190"/>
      <c r="N36" s="190"/>
      <c r="O36" s="190"/>
      <c r="P36" s="190"/>
      <c r="Q36" s="190"/>
      <c r="R36" s="190"/>
      <c r="S36" s="190"/>
      <c r="U36" s="284"/>
      <c r="W36" s="284"/>
      <c r="X36" s="284"/>
      <c r="Y36" s="284"/>
      <c r="Z36" s="284"/>
      <c r="AA36" s="284"/>
      <c r="AB36" s="284"/>
      <c r="AC36" s="284"/>
      <c r="AD36" s="284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 t="s">
        <v>262</v>
      </c>
      <c r="AP36" s="219"/>
      <c r="AQ36" s="219"/>
      <c r="AR36" s="219"/>
      <c r="AS36" s="220"/>
      <c r="AT36" s="219"/>
      <c r="BG36" s="190" t="s">
        <v>262</v>
      </c>
      <c r="BI36" s="219"/>
      <c r="BJ36" s="219"/>
      <c r="BK36" s="219"/>
      <c r="BL36" s="220"/>
      <c r="BM36" s="219"/>
      <c r="BZ36" s="190" t="s">
        <v>262</v>
      </c>
      <c r="CB36" s="219"/>
      <c r="CC36" s="219"/>
      <c r="CD36" s="219"/>
      <c r="CE36" s="220"/>
      <c r="CF36" s="219"/>
      <c r="CS36" s="190" t="s">
        <v>262</v>
      </c>
      <c r="CU36" s="219"/>
      <c r="CV36" s="219"/>
      <c r="CW36" s="219"/>
      <c r="CX36" s="220"/>
      <c r="CY36" s="219"/>
      <c r="DL36" s="190" t="s">
        <v>262</v>
      </c>
      <c r="DN36" s="219"/>
      <c r="DO36" s="219"/>
      <c r="DP36" s="219"/>
      <c r="DQ36" s="220"/>
      <c r="DR36" s="219"/>
      <c r="EE36" s="190" t="s">
        <v>262</v>
      </c>
      <c r="EG36" s="219"/>
      <c r="EH36" s="219"/>
      <c r="EI36" s="219"/>
      <c r="EJ36" s="220"/>
      <c r="EK36" s="219"/>
      <c r="EX36" s="190" t="s">
        <v>262</v>
      </c>
      <c r="EZ36" s="219"/>
      <c r="FA36" s="219"/>
      <c r="FB36" s="219"/>
      <c r="FC36" s="220"/>
      <c r="FD36" s="219"/>
      <c r="FQ36" s="190" t="s">
        <v>262</v>
      </c>
      <c r="FS36" s="219"/>
      <c r="FT36" s="219"/>
      <c r="FU36" s="219"/>
      <c r="FV36" s="220"/>
      <c r="FW36" s="219"/>
      <c r="GJ36" s="31" t="s">
        <v>43</v>
      </c>
      <c r="GK36" s="31"/>
      <c r="GS36" s="32" t="s">
        <v>44</v>
      </c>
      <c r="GU36" s="31" t="s">
        <v>43</v>
      </c>
      <c r="GV36" s="31"/>
      <c r="HD36" s="32" t="s">
        <v>44</v>
      </c>
      <c r="HF36" s="98" t="s">
        <v>43</v>
      </c>
      <c r="HG36" s="98"/>
      <c r="HO36" s="99" t="s">
        <v>44</v>
      </c>
      <c r="HQ36" s="98" t="s">
        <v>43</v>
      </c>
      <c r="HR36" s="98"/>
      <c r="HZ36" s="99" t="s">
        <v>44</v>
      </c>
      <c r="IB36" s="33" t="s">
        <v>47</v>
      </c>
      <c r="IC36" s="33"/>
      <c r="IK36" s="32"/>
      <c r="IM36" s="33" t="s">
        <v>47</v>
      </c>
      <c r="IN36" s="33"/>
      <c r="IV36" s="99"/>
      <c r="IX36" s="33" t="s">
        <v>47</v>
      </c>
      <c r="IY36" s="33"/>
      <c r="JG36" s="32"/>
    </row>
    <row r="37" spans="1:267">
      <c r="A37" s="277"/>
      <c r="B37" s="277"/>
      <c r="C37" s="325"/>
      <c r="D37" s="325"/>
      <c r="E37" s="325"/>
      <c r="F37" s="325"/>
      <c r="G37" s="325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U37" s="277"/>
      <c r="W37" s="217"/>
      <c r="X37" s="217"/>
      <c r="Y37" s="217"/>
      <c r="Z37" s="217"/>
      <c r="AA37" s="217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217" t="s">
        <v>59</v>
      </c>
      <c r="AO37" s="217"/>
      <c r="AP37" s="217"/>
      <c r="AQ37" s="217"/>
      <c r="AR37" s="217"/>
      <c r="AS37" s="217"/>
      <c r="AT37" s="217"/>
      <c r="BG37" s="217" t="s">
        <v>59</v>
      </c>
      <c r="BH37" s="217"/>
      <c r="BI37" s="217"/>
      <c r="BJ37" s="217"/>
      <c r="BK37" s="217"/>
      <c r="BL37" s="217"/>
      <c r="BM37" s="217"/>
      <c r="BZ37" s="217" t="s">
        <v>59</v>
      </c>
      <c r="CA37" s="217"/>
      <c r="CB37" s="217"/>
      <c r="CC37" s="217"/>
      <c r="CD37" s="217"/>
      <c r="CE37" s="217"/>
      <c r="CF37" s="217"/>
      <c r="CS37" s="217" t="s">
        <v>59</v>
      </c>
      <c r="CT37" s="217"/>
      <c r="CU37" s="217"/>
      <c r="CV37" s="217"/>
      <c r="CW37" s="217"/>
      <c r="CX37" s="217"/>
      <c r="CY37" s="217"/>
      <c r="DL37" s="217" t="s">
        <v>59</v>
      </c>
      <c r="DM37" s="217"/>
      <c r="DN37" s="217"/>
      <c r="DO37" s="217"/>
      <c r="DP37" s="217"/>
      <c r="DQ37" s="217"/>
      <c r="DR37" s="217"/>
      <c r="EE37" s="217" t="s">
        <v>59</v>
      </c>
      <c r="EF37" s="217"/>
      <c r="EG37" s="217"/>
      <c r="EH37" s="217"/>
      <c r="EI37" s="217"/>
      <c r="EJ37" s="217"/>
      <c r="EK37" s="217"/>
      <c r="EX37" s="217" t="s">
        <v>59</v>
      </c>
      <c r="EY37" s="217"/>
      <c r="EZ37" s="217"/>
      <c r="FA37" s="217"/>
      <c r="FB37" s="217"/>
      <c r="FC37" s="217"/>
      <c r="FD37" s="217"/>
      <c r="FQ37" s="217" t="s">
        <v>59</v>
      </c>
      <c r="FR37" s="217"/>
      <c r="FS37" s="217"/>
      <c r="FT37" s="217"/>
      <c r="FU37" s="217"/>
      <c r="FV37" s="217"/>
      <c r="FW37" s="217"/>
      <c r="GJ37" s="31" t="s">
        <v>45</v>
      </c>
      <c r="GK37" s="31"/>
      <c r="GS37" s="32" t="s">
        <v>46</v>
      </c>
      <c r="GU37" s="31" t="s">
        <v>45</v>
      </c>
      <c r="GV37" s="31"/>
      <c r="HD37" s="32" t="s">
        <v>46</v>
      </c>
      <c r="HF37" s="98" t="s">
        <v>45</v>
      </c>
      <c r="HG37" s="98"/>
      <c r="HO37" s="99" t="s">
        <v>80</v>
      </c>
      <c r="HQ37" s="98" t="s">
        <v>45</v>
      </c>
      <c r="HR37" s="98"/>
      <c r="HZ37" s="99"/>
    </row>
    <row r="38" spans="1:267">
      <c r="A38" s="190" t="s">
        <v>262</v>
      </c>
      <c r="B38" s="190"/>
      <c r="C38" s="327"/>
      <c r="D38" s="327"/>
      <c r="E38" s="327"/>
      <c r="F38" s="220"/>
      <c r="G38" s="327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U38" s="190" t="s">
        <v>262</v>
      </c>
      <c r="W38" s="219"/>
      <c r="X38" s="219"/>
      <c r="Y38" s="219"/>
      <c r="Z38" s="220"/>
      <c r="AA38" s="219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217" t="s">
        <v>52</v>
      </c>
      <c r="AO38" s="217"/>
      <c r="AP38" s="219"/>
      <c r="AQ38" s="219"/>
      <c r="AR38" s="219"/>
      <c r="AS38" s="220"/>
      <c r="AT38" s="219"/>
      <c r="BG38" s="217" t="s">
        <v>52</v>
      </c>
      <c r="BH38" s="217"/>
      <c r="BI38" s="219"/>
      <c r="BJ38" s="219"/>
      <c r="BK38" s="219"/>
      <c r="BL38" s="220"/>
      <c r="BM38" s="219"/>
      <c r="BZ38" s="217" t="s">
        <v>52</v>
      </c>
      <c r="CA38" s="217"/>
      <c r="CB38" s="219"/>
      <c r="CC38" s="219"/>
      <c r="CD38" s="219"/>
      <c r="CE38" s="220"/>
      <c r="CF38" s="219"/>
      <c r="CS38" s="217" t="s">
        <v>52</v>
      </c>
      <c r="CT38" s="217"/>
      <c r="CU38" s="219"/>
      <c r="CV38" s="219"/>
      <c r="CW38" s="219"/>
      <c r="CX38" s="220"/>
      <c r="CY38" s="219"/>
      <c r="DL38" s="217" t="s">
        <v>52</v>
      </c>
      <c r="DM38" s="217"/>
      <c r="DN38" s="219"/>
      <c r="DO38" s="219"/>
      <c r="DP38" s="219"/>
      <c r="DQ38" s="220"/>
      <c r="DR38" s="219"/>
      <c r="EE38" s="217" t="s">
        <v>52</v>
      </c>
      <c r="EF38" s="217"/>
      <c r="EG38" s="219"/>
      <c r="EH38" s="219"/>
      <c r="EI38" s="219"/>
      <c r="EJ38" s="220"/>
      <c r="EK38" s="219"/>
      <c r="EX38" s="217" t="s">
        <v>52</v>
      </c>
      <c r="EY38" s="217"/>
      <c r="EZ38" s="219"/>
      <c r="FA38" s="219"/>
      <c r="FB38" s="219"/>
      <c r="FC38" s="220"/>
      <c r="FD38" s="219"/>
      <c r="FQ38" s="217" t="s">
        <v>52</v>
      </c>
      <c r="FR38" s="217"/>
      <c r="FS38" s="219"/>
      <c r="FT38" s="219"/>
      <c r="FU38" s="219"/>
      <c r="FV38" s="220"/>
      <c r="FW38" s="219"/>
      <c r="GJ38" s="33" t="s">
        <v>47</v>
      </c>
      <c r="GK38" s="33"/>
      <c r="GS38" s="32" t="s">
        <v>48</v>
      </c>
      <c r="GU38" s="33" t="s">
        <v>47</v>
      </c>
      <c r="GV38" s="33"/>
      <c r="HD38" s="32" t="s">
        <v>48</v>
      </c>
      <c r="HF38" s="33" t="s">
        <v>47</v>
      </c>
      <c r="HG38" s="33"/>
      <c r="HO38" s="99" t="s">
        <v>81</v>
      </c>
      <c r="HQ38" s="33" t="s">
        <v>47</v>
      </c>
      <c r="HR38" s="33"/>
      <c r="HZ38" s="99"/>
      <c r="IB38" s="28" t="s">
        <v>49</v>
      </c>
      <c r="IC38" s="28"/>
      <c r="IM38" s="29" t="s">
        <v>49</v>
      </c>
      <c r="IN38" s="29"/>
      <c r="IX38" s="28" t="s">
        <v>49</v>
      </c>
      <c r="IY38" s="28"/>
    </row>
    <row r="39" spans="1:267">
      <c r="A39" s="325" t="s">
        <v>436</v>
      </c>
      <c r="B39" s="325"/>
      <c r="C39" s="327"/>
      <c r="D39" s="327"/>
      <c r="E39" s="327"/>
      <c r="F39" s="220"/>
      <c r="G39" s="327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U39" s="217" t="s">
        <v>59</v>
      </c>
      <c r="W39" s="219"/>
      <c r="X39" s="219"/>
      <c r="Y39" s="219"/>
      <c r="Z39" s="220"/>
      <c r="AA39" s="219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219"/>
      <c r="AO39" s="219"/>
      <c r="AP39" s="219"/>
      <c r="AQ39" s="219"/>
      <c r="AR39" s="219"/>
      <c r="AS39" s="220"/>
      <c r="AT39" s="219"/>
      <c r="BG39" s="219"/>
      <c r="BH39" s="219"/>
      <c r="BI39" s="219"/>
      <c r="BJ39" s="219"/>
      <c r="BK39" s="219"/>
      <c r="BL39" s="220"/>
      <c r="BM39" s="219"/>
      <c r="BZ39" s="219"/>
      <c r="CA39" s="219"/>
      <c r="CB39" s="219"/>
      <c r="CC39" s="219"/>
      <c r="CD39" s="219"/>
      <c r="CE39" s="220"/>
      <c r="CF39" s="219"/>
      <c r="CS39" s="219"/>
      <c r="CT39" s="219"/>
      <c r="CU39" s="219"/>
      <c r="CV39" s="219"/>
      <c r="CW39" s="219"/>
      <c r="CX39" s="220"/>
      <c r="CY39" s="219"/>
      <c r="DL39" s="219"/>
      <c r="DM39" s="219"/>
      <c r="DN39" s="219"/>
      <c r="DO39" s="219"/>
      <c r="DP39" s="219"/>
      <c r="DQ39" s="220"/>
      <c r="DR39" s="219"/>
      <c r="EE39" s="219"/>
      <c r="EF39" s="219"/>
      <c r="EG39" s="219"/>
      <c r="EH39" s="219"/>
      <c r="EI39" s="219"/>
      <c r="EJ39" s="220"/>
      <c r="EK39" s="219"/>
      <c r="EX39" s="219"/>
      <c r="EY39" s="219"/>
      <c r="EZ39" s="219"/>
      <c r="FA39" s="219"/>
      <c r="FB39" s="219"/>
      <c r="FC39" s="220"/>
      <c r="FD39" s="219"/>
      <c r="FQ39" s="219"/>
      <c r="FR39" s="219"/>
      <c r="FS39" s="219"/>
      <c r="FT39" s="219"/>
      <c r="FU39" s="219"/>
      <c r="FV39" s="220"/>
      <c r="FW39" s="219"/>
    </row>
    <row r="40" spans="1:267">
      <c r="A40" s="325" t="s">
        <v>52</v>
      </c>
      <c r="B40" s="325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190"/>
      <c r="Q40" s="190"/>
      <c r="R40" s="190"/>
      <c r="S40" s="222" t="s">
        <v>44</v>
      </c>
      <c r="U40" s="217" t="s">
        <v>52</v>
      </c>
      <c r="W40" s="221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222" t="s">
        <v>44</v>
      </c>
      <c r="AP40" s="221"/>
      <c r="BF40" s="222" t="s">
        <v>44</v>
      </c>
      <c r="BI40" s="221"/>
      <c r="BY40" s="222" t="s">
        <v>44</v>
      </c>
      <c r="CB40" s="221"/>
      <c r="CR40" s="222" t="s">
        <v>44</v>
      </c>
      <c r="CU40" s="221"/>
      <c r="DK40" s="222" t="s">
        <v>44</v>
      </c>
      <c r="DN40" s="221"/>
      <c r="ED40" s="222" t="s">
        <v>44</v>
      </c>
      <c r="EG40" s="221"/>
      <c r="EW40" s="222" t="s">
        <v>44</v>
      </c>
      <c r="EZ40" s="221"/>
      <c r="FP40" s="222" t="s">
        <v>44</v>
      </c>
      <c r="FS40" s="221"/>
      <c r="GI40" s="222" t="s">
        <v>44</v>
      </c>
      <c r="GJ40" s="28" t="s">
        <v>49</v>
      </c>
      <c r="GK40" s="28"/>
      <c r="GU40" s="28" t="s">
        <v>49</v>
      </c>
      <c r="GV40" s="28"/>
      <c r="HF40" s="29" t="s">
        <v>49</v>
      </c>
      <c r="HG40" s="29"/>
      <c r="HQ40" s="29" t="s">
        <v>49</v>
      </c>
      <c r="HR40" s="29"/>
    </row>
    <row r="41" spans="1:267" ht="10.199999999999999" customHeight="1">
      <c r="A41" s="328" t="s">
        <v>437</v>
      </c>
      <c r="B41" s="328"/>
      <c r="C41" s="224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222" t="s">
        <v>438</v>
      </c>
      <c r="U41" s="223" t="s">
        <v>263</v>
      </c>
      <c r="W41" s="224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222" t="s">
        <v>385</v>
      </c>
      <c r="AN41" s="223" t="s">
        <v>263</v>
      </c>
      <c r="AO41" s="223"/>
      <c r="AP41" s="224"/>
      <c r="BF41" s="222" t="s">
        <v>264</v>
      </c>
      <c r="BG41" s="223" t="s">
        <v>263</v>
      </c>
      <c r="BH41" s="223"/>
      <c r="BI41" s="224"/>
      <c r="BY41" s="222" t="s">
        <v>264</v>
      </c>
      <c r="BZ41" s="223" t="s">
        <v>263</v>
      </c>
      <c r="CA41" s="223"/>
      <c r="CB41" s="224"/>
      <c r="CR41" s="222" t="s">
        <v>264</v>
      </c>
      <c r="CS41" s="223" t="s">
        <v>263</v>
      </c>
      <c r="CT41" s="223"/>
      <c r="CU41" s="224"/>
      <c r="DK41" s="222" t="s">
        <v>264</v>
      </c>
      <c r="DL41" s="223" t="s">
        <v>263</v>
      </c>
      <c r="DM41" s="223"/>
      <c r="DN41" s="224"/>
      <c r="ED41" s="222" t="s">
        <v>264</v>
      </c>
      <c r="EE41" s="223" t="s">
        <v>263</v>
      </c>
      <c r="EF41" s="223"/>
      <c r="EG41" s="224"/>
      <c r="EW41" s="222" t="s">
        <v>264</v>
      </c>
      <c r="EX41" s="223" t="s">
        <v>263</v>
      </c>
      <c r="EY41" s="223"/>
      <c r="EZ41" s="224"/>
      <c r="FP41" s="222" t="s">
        <v>264</v>
      </c>
      <c r="FQ41" s="223" t="s">
        <v>263</v>
      </c>
      <c r="FR41" s="223"/>
      <c r="FS41" s="224"/>
      <c r="GI41" s="222" t="s">
        <v>264</v>
      </c>
    </row>
    <row r="42" spans="1:267" ht="12.75" customHeight="1">
      <c r="A42" s="225" t="s">
        <v>47</v>
      </c>
      <c r="B42" s="225"/>
      <c r="C42" s="190"/>
      <c r="D42" s="190"/>
      <c r="E42" s="226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222" t="s">
        <v>439</v>
      </c>
      <c r="U42" s="225" t="s">
        <v>47</v>
      </c>
      <c r="W42" s="221"/>
      <c r="X42" s="190"/>
      <c r="Y42" s="226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222" t="s">
        <v>386</v>
      </c>
      <c r="AN42" s="225" t="s">
        <v>47</v>
      </c>
      <c r="AO42" s="225"/>
      <c r="AP42" s="221"/>
      <c r="AR42" s="226"/>
      <c r="BF42" s="222" t="s">
        <v>265</v>
      </c>
      <c r="BG42" s="225" t="s">
        <v>47</v>
      </c>
      <c r="BH42" s="225"/>
      <c r="BI42" s="221"/>
      <c r="BK42" s="226"/>
      <c r="BY42" s="222" t="s">
        <v>265</v>
      </c>
      <c r="BZ42" s="225" t="s">
        <v>47</v>
      </c>
      <c r="CA42" s="225"/>
      <c r="CB42" s="221"/>
      <c r="CD42" s="226"/>
      <c r="CR42" s="222" t="s">
        <v>265</v>
      </c>
      <c r="CS42" s="225" t="s">
        <v>47</v>
      </c>
      <c r="CT42" s="225"/>
      <c r="CU42" s="221"/>
      <c r="CW42" s="226"/>
      <c r="DK42" s="222" t="s">
        <v>265</v>
      </c>
      <c r="DL42" s="225" t="s">
        <v>47</v>
      </c>
      <c r="DM42" s="225"/>
      <c r="DN42" s="221"/>
      <c r="DP42" s="226"/>
      <c r="ED42" s="222" t="s">
        <v>265</v>
      </c>
      <c r="EE42" s="225" t="s">
        <v>47</v>
      </c>
      <c r="EF42" s="225"/>
      <c r="EG42" s="221"/>
      <c r="EI42" s="226"/>
      <c r="EW42" s="222" t="s">
        <v>265</v>
      </c>
      <c r="EX42" s="225" t="s">
        <v>47</v>
      </c>
      <c r="EY42" s="225"/>
      <c r="EZ42" s="221"/>
      <c r="FB42" s="226"/>
      <c r="FP42" s="222" t="s">
        <v>265</v>
      </c>
      <c r="FQ42" s="225" t="s">
        <v>47</v>
      </c>
      <c r="FR42" s="225"/>
      <c r="FS42" s="221"/>
      <c r="FU42" s="226"/>
      <c r="GI42" s="222" t="s">
        <v>265</v>
      </c>
      <c r="GJ42" s="34" t="s">
        <v>59</v>
      </c>
      <c r="GK42" s="34"/>
      <c r="GL42" s="34"/>
      <c r="GM42" s="35"/>
      <c r="GN42" s="35"/>
      <c r="GO42" s="35"/>
      <c r="GP42" s="35"/>
      <c r="GQ42" s="35"/>
      <c r="GR42" s="35"/>
      <c r="GU42" s="34" t="s">
        <v>59</v>
      </c>
      <c r="GV42" s="34"/>
      <c r="GW42" s="34"/>
      <c r="GX42" s="35"/>
      <c r="GY42" s="35"/>
      <c r="GZ42" s="35"/>
      <c r="HA42" s="35"/>
      <c r="HB42" s="35"/>
      <c r="HC42" s="35"/>
      <c r="HF42" s="307" t="s">
        <v>59</v>
      </c>
      <c r="HG42" s="307"/>
      <c r="HH42" s="307"/>
      <c r="HI42" s="307"/>
      <c r="HJ42" s="307"/>
      <c r="HK42" s="307"/>
      <c r="HL42" s="307"/>
      <c r="HM42" s="307"/>
      <c r="HN42" s="307"/>
      <c r="HO42" s="307"/>
      <c r="HQ42" s="307" t="s">
        <v>59</v>
      </c>
      <c r="HR42" s="307"/>
      <c r="HS42" s="307"/>
      <c r="HT42" s="307"/>
      <c r="HU42" s="307"/>
      <c r="HV42" s="307"/>
      <c r="HW42" s="307"/>
      <c r="HX42" s="307"/>
      <c r="HY42" s="307"/>
      <c r="HZ42" s="307"/>
    </row>
    <row r="43" spans="1:267" ht="25.5" customHeight="1">
      <c r="GJ43" s="303" t="s">
        <v>60</v>
      </c>
      <c r="GK43" s="303"/>
      <c r="GL43" s="303"/>
      <c r="GM43" s="303"/>
      <c r="GN43" s="303"/>
      <c r="GO43" s="303"/>
      <c r="GP43" s="303"/>
      <c r="GQ43" s="303"/>
      <c r="GR43" s="303"/>
      <c r="GS43" s="303"/>
      <c r="GU43" s="303" t="s">
        <v>60</v>
      </c>
      <c r="GV43" s="303"/>
      <c r="GW43" s="303"/>
      <c r="GX43" s="303"/>
      <c r="GY43" s="303"/>
      <c r="GZ43" s="303"/>
      <c r="HA43" s="303"/>
      <c r="HB43" s="303"/>
      <c r="HC43" s="303"/>
      <c r="HD43" s="303"/>
      <c r="HF43" s="307" t="s">
        <v>60</v>
      </c>
      <c r="HG43" s="307"/>
      <c r="HH43" s="307"/>
      <c r="HI43" s="307"/>
      <c r="HJ43" s="307"/>
      <c r="HK43" s="307"/>
      <c r="HL43" s="307"/>
      <c r="HM43" s="307"/>
      <c r="HN43" s="307"/>
      <c r="HO43" s="307"/>
      <c r="HQ43" s="307" t="s">
        <v>60</v>
      </c>
      <c r="HR43" s="307"/>
      <c r="HS43" s="307"/>
      <c r="HT43" s="307"/>
      <c r="HU43" s="307"/>
      <c r="HV43" s="307"/>
      <c r="HW43" s="307"/>
      <c r="HX43" s="307"/>
      <c r="HY43" s="307"/>
      <c r="HZ43" s="307"/>
    </row>
    <row r="44" spans="1:267" ht="12.75" customHeight="1">
      <c r="GJ44" s="29" t="s">
        <v>52</v>
      </c>
      <c r="GK44" s="29"/>
      <c r="GL44" s="29"/>
      <c r="GM44" s="35"/>
      <c r="GN44" s="35"/>
      <c r="GO44" s="35"/>
      <c r="GP44" s="35"/>
      <c r="GQ44" s="35"/>
      <c r="GR44" s="35"/>
      <c r="GU44" s="29" t="s">
        <v>52</v>
      </c>
      <c r="GV44" s="29"/>
      <c r="GW44" s="29"/>
      <c r="GX44" s="35"/>
      <c r="GY44" s="35"/>
      <c r="GZ44" s="35"/>
      <c r="HA44" s="35"/>
      <c r="HB44" s="35"/>
      <c r="HC44" s="35"/>
      <c r="HF44" s="100" t="s">
        <v>52</v>
      </c>
      <c r="HG44" s="100"/>
      <c r="HH44" s="100"/>
      <c r="HI44" s="100"/>
      <c r="HJ44" s="100"/>
      <c r="HK44" s="100"/>
      <c r="HL44" s="100"/>
      <c r="HM44" s="100"/>
      <c r="HN44" s="100"/>
      <c r="HO44" s="100"/>
      <c r="HQ44" s="100" t="s">
        <v>52</v>
      </c>
      <c r="HR44" s="100"/>
      <c r="HS44" s="100"/>
      <c r="HT44" s="100"/>
      <c r="HU44" s="100"/>
      <c r="HV44" s="100"/>
      <c r="HW44" s="100"/>
      <c r="HX44" s="100"/>
      <c r="HY44" s="100"/>
      <c r="HZ44" s="100"/>
      <c r="IB44" s="13"/>
      <c r="IC44" s="13"/>
      <c r="IM44" s="101"/>
      <c r="IN44" s="101"/>
      <c r="IX44" s="13"/>
      <c r="IY44" s="13"/>
    </row>
    <row r="45" spans="1:267" ht="12.75" customHeight="1">
      <c r="IB45" s="36"/>
      <c r="IC45" s="36"/>
      <c r="IM45" s="102"/>
      <c r="IN45" s="102"/>
      <c r="IX45" s="36"/>
      <c r="IY45" s="36"/>
    </row>
    <row r="46" spans="1:267" ht="12.75" customHeight="1">
      <c r="HF46" s="101"/>
      <c r="HG46" s="101"/>
      <c r="HQ46" s="101"/>
      <c r="HR46" s="101"/>
      <c r="IB46" s="36"/>
      <c r="IC46" s="36"/>
      <c r="IM46" s="102"/>
      <c r="IN46" s="102"/>
      <c r="IX46" s="36"/>
      <c r="IY46" s="36"/>
    </row>
    <row r="47" spans="1:267" ht="12.75" customHeight="1">
      <c r="HF47" s="102"/>
      <c r="HG47" s="102"/>
      <c r="HQ47" s="102"/>
      <c r="HR47" s="102"/>
      <c r="IB47" s="36"/>
      <c r="IC47" s="36"/>
      <c r="IM47" s="102"/>
      <c r="IN47" s="102"/>
      <c r="IX47" s="36"/>
      <c r="IY47" s="36"/>
    </row>
    <row r="48" spans="1:267" ht="12.75" customHeight="1">
      <c r="HF48" s="102"/>
      <c r="HG48" s="102"/>
      <c r="HQ48" s="102"/>
      <c r="HR48" s="102"/>
      <c r="IB48" s="36"/>
      <c r="IC48" s="36"/>
      <c r="IM48" s="102"/>
      <c r="IN48" s="102"/>
      <c r="IX48" s="36"/>
      <c r="IY48" s="36"/>
    </row>
    <row r="49" spans="192:259" ht="12.75" customHeight="1">
      <c r="GJ49" s="13"/>
      <c r="GK49" s="13"/>
      <c r="GU49" s="13"/>
      <c r="GV49" s="13"/>
      <c r="HF49" s="102"/>
      <c r="HG49" s="102"/>
      <c r="HQ49" s="102"/>
      <c r="HR49" s="102"/>
      <c r="IB49" s="36"/>
      <c r="IC49" s="36"/>
      <c r="IM49" s="102"/>
      <c r="IN49" s="102"/>
      <c r="IX49" s="36"/>
      <c r="IY49" s="36"/>
    </row>
    <row r="50" spans="192:259" ht="12.75" customHeight="1">
      <c r="GJ50" s="36" t="s">
        <v>64</v>
      </c>
      <c r="GK50" s="36"/>
      <c r="GU50" s="36" t="s">
        <v>64</v>
      </c>
      <c r="GV50" s="36"/>
      <c r="HF50" s="102"/>
      <c r="HG50" s="102"/>
      <c r="HQ50" s="102"/>
      <c r="HR50" s="102"/>
      <c r="IB50" s="36"/>
      <c r="IC50" s="36"/>
      <c r="IM50" s="102"/>
      <c r="IN50" s="102"/>
      <c r="IX50" s="36"/>
      <c r="IY50" s="36"/>
    </row>
    <row r="51" spans="192:259" ht="12.75" customHeight="1">
      <c r="GJ51" s="36" t="s">
        <v>65</v>
      </c>
      <c r="GK51" s="36"/>
      <c r="GU51" s="36" t="s">
        <v>246</v>
      </c>
      <c r="GV51" s="36"/>
      <c r="HF51" s="102"/>
      <c r="HG51" s="102"/>
      <c r="HQ51" s="102"/>
      <c r="HR51" s="102"/>
      <c r="IB51" s="36"/>
      <c r="IC51" s="36"/>
      <c r="IM51" s="102"/>
      <c r="IN51" s="102"/>
      <c r="IX51" s="36"/>
      <c r="IY51" s="36"/>
    </row>
    <row r="52" spans="192:259" ht="12.75" customHeight="1">
      <c r="GJ52" s="36" t="s">
        <v>66</v>
      </c>
      <c r="GK52" s="36"/>
      <c r="GU52" s="36" t="s">
        <v>130</v>
      </c>
      <c r="GV52" s="36"/>
      <c r="HF52" s="102"/>
      <c r="HG52" s="102"/>
      <c r="HQ52" s="102"/>
      <c r="HR52" s="102"/>
      <c r="IB52" s="36"/>
      <c r="IC52" s="36"/>
      <c r="IM52" s="102"/>
      <c r="IN52" s="102"/>
      <c r="IX52" s="36"/>
      <c r="IY52" s="36"/>
    </row>
    <row r="53" spans="192:259" ht="12.75" customHeight="1">
      <c r="GJ53" s="36" t="s">
        <v>216</v>
      </c>
      <c r="GK53" s="36"/>
      <c r="GU53" s="36" t="s">
        <v>65</v>
      </c>
      <c r="GV53" s="36"/>
      <c r="HF53" s="102"/>
      <c r="HG53" s="102"/>
      <c r="HQ53" s="102"/>
      <c r="HR53" s="102"/>
      <c r="IB53" s="36"/>
      <c r="IC53" s="36"/>
      <c r="IM53" s="102"/>
      <c r="IN53" s="102"/>
      <c r="IX53" s="36"/>
      <c r="IY53" s="36"/>
    </row>
    <row r="54" spans="192:259" ht="12.75" customHeight="1">
      <c r="GJ54" s="36" t="s">
        <v>67</v>
      </c>
      <c r="GK54" s="36"/>
      <c r="GU54" s="36" t="s">
        <v>66</v>
      </c>
      <c r="GV54" s="36"/>
      <c r="HF54" s="102"/>
      <c r="HG54" s="102"/>
      <c r="HQ54" s="102"/>
      <c r="HR54" s="102"/>
      <c r="IB54" s="36"/>
      <c r="IC54" s="36"/>
      <c r="IM54" s="102"/>
      <c r="IN54" s="102"/>
      <c r="IX54" s="36"/>
      <c r="IY54" s="36"/>
    </row>
    <row r="55" spans="192:259" ht="12.75" customHeight="1">
      <c r="GJ55" s="36" t="s">
        <v>217</v>
      </c>
      <c r="GK55" s="36"/>
      <c r="GU55" s="36" t="s">
        <v>247</v>
      </c>
      <c r="GV55" s="36"/>
      <c r="HF55" s="102"/>
      <c r="HG55" s="102"/>
      <c r="HQ55" s="102"/>
      <c r="HR55" s="102"/>
      <c r="IB55" s="36"/>
      <c r="IC55" s="36"/>
      <c r="IM55" s="102"/>
      <c r="IN55" s="102"/>
      <c r="IX55" s="36"/>
      <c r="IY55" s="36"/>
    </row>
    <row r="56" spans="192:259" ht="12.75" customHeight="1">
      <c r="GJ56" s="36" t="s">
        <v>68</v>
      </c>
      <c r="GK56" s="36"/>
      <c r="GU56" s="36" t="s">
        <v>216</v>
      </c>
      <c r="GV56" s="36"/>
      <c r="HF56" s="102"/>
      <c r="HG56" s="102"/>
      <c r="HQ56" s="102"/>
      <c r="HR56" s="102"/>
      <c r="IB56" s="36"/>
      <c r="IC56" s="36"/>
      <c r="IM56" s="102"/>
      <c r="IN56" s="102"/>
      <c r="IX56" s="36"/>
      <c r="IY56" s="36"/>
    </row>
    <row r="57" spans="192:259" ht="12.75" customHeight="1">
      <c r="GJ57" s="36"/>
      <c r="GK57" s="36"/>
      <c r="GU57" s="36" t="s">
        <v>248</v>
      </c>
      <c r="GV57" s="36"/>
      <c r="HF57" s="102"/>
      <c r="HG57" s="102"/>
      <c r="HQ57" s="102"/>
      <c r="HR57" s="102"/>
      <c r="IB57" s="36"/>
      <c r="IC57" s="36"/>
      <c r="IM57" s="102"/>
      <c r="IN57" s="102"/>
      <c r="IX57" s="36"/>
      <c r="IY57" s="36"/>
    </row>
    <row r="58" spans="192:259" ht="12.75" customHeight="1">
      <c r="GJ58" s="36"/>
      <c r="GK58" s="36"/>
      <c r="GU58" s="36" t="s">
        <v>249</v>
      </c>
      <c r="GV58" s="36"/>
      <c r="HF58" s="102"/>
      <c r="HG58" s="102"/>
      <c r="HQ58" s="102"/>
      <c r="HR58" s="102"/>
      <c r="IB58" s="36"/>
      <c r="IC58" s="36"/>
      <c r="IM58" s="102"/>
      <c r="IN58" s="102"/>
      <c r="IX58" s="36"/>
      <c r="IY58" s="36"/>
    </row>
    <row r="59" spans="192:259" ht="12.75" customHeight="1">
      <c r="GJ59" s="36"/>
      <c r="GK59" s="36"/>
      <c r="GU59" s="36" t="s">
        <v>250</v>
      </c>
      <c r="GV59" s="36"/>
      <c r="HF59" s="102"/>
      <c r="HG59" s="102"/>
      <c r="HQ59" s="102"/>
      <c r="HR59" s="102"/>
      <c r="IB59" s="36"/>
      <c r="IC59" s="36"/>
      <c r="IM59" s="102"/>
      <c r="IN59" s="102"/>
      <c r="IX59" s="36"/>
      <c r="IY59" s="36"/>
    </row>
    <row r="60" spans="192:259" ht="12.75" customHeight="1">
      <c r="GJ60" s="36"/>
      <c r="GK60" s="36"/>
      <c r="GU60" s="36" t="s">
        <v>251</v>
      </c>
      <c r="GV60" s="36"/>
      <c r="HF60" s="102"/>
      <c r="HG60" s="102"/>
      <c r="HQ60" s="102"/>
      <c r="HR60" s="102"/>
      <c r="IB60" s="13"/>
      <c r="IC60" s="13"/>
      <c r="IM60" s="101"/>
      <c r="IN60" s="101"/>
      <c r="IX60" s="13"/>
      <c r="IY60" s="13"/>
    </row>
    <row r="61" spans="192:259" ht="12.75" customHeight="1">
      <c r="GJ61" s="36"/>
      <c r="GK61" s="36"/>
      <c r="GU61" s="36" t="s">
        <v>252</v>
      </c>
      <c r="GV61" s="36"/>
      <c r="HF61" s="102"/>
      <c r="HG61" s="102"/>
      <c r="HQ61" s="102"/>
      <c r="HR61" s="102"/>
      <c r="IB61" s="13"/>
      <c r="IC61" s="13"/>
      <c r="IM61" s="101"/>
      <c r="IN61" s="101"/>
      <c r="IX61" s="13"/>
      <c r="IY61" s="13"/>
    </row>
    <row r="62" spans="192:259" ht="12.75" customHeight="1">
      <c r="GJ62" s="36"/>
      <c r="GK62" s="36"/>
      <c r="GU62" s="36" t="s">
        <v>253</v>
      </c>
      <c r="GV62" s="36"/>
      <c r="HF62" s="101"/>
      <c r="HG62" s="101"/>
      <c r="HQ62" s="101"/>
      <c r="HR62" s="101"/>
      <c r="IB62" s="13"/>
      <c r="IC62" s="13"/>
      <c r="IM62" s="101"/>
      <c r="IN62" s="101"/>
      <c r="IX62" s="13"/>
      <c r="IY62" s="13"/>
    </row>
    <row r="63" spans="192:259" ht="12.75" customHeight="1">
      <c r="GJ63" s="36"/>
      <c r="GK63" s="36"/>
      <c r="GU63" s="36" t="s">
        <v>217</v>
      </c>
      <c r="GV63" s="36"/>
      <c r="HF63" s="101"/>
      <c r="HG63" s="101"/>
      <c r="HQ63" s="101"/>
      <c r="HR63" s="101"/>
      <c r="IB63" s="13"/>
      <c r="IC63" s="13"/>
      <c r="IM63" s="101"/>
      <c r="IN63" s="101"/>
      <c r="IX63" s="13"/>
      <c r="IY63" s="13"/>
    </row>
    <row r="64" spans="192:259" ht="12.75" customHeight="1">
      <c r="GJ64" s="36"/>
      <c r="GK64" s="36"/>
      <c r="GU64" s="36" t="s">
        <v>68</v>
      </c>
      <c r="GV64" s="36"/>
      <c r="HF64" s="101"/>
      <c r="HG64" s="101"/>
      <c r="HQ64" s="101"/>
      <c r="HR64" s="101"/>
      <c r="IB64" s="13"/>
      <c r="IC64" s="13"/>
      <c r="IM64" s="101"/>
      <c r="IN64" s="101"/>
      <c r="IX64" s="13"/>
      <c r="IY64" s="13"/>
    </row>
    <row r="65" spans="192:259" ht="12.75" customHeight="1">
      <c r="GJ65" s="13"/>
      <c r="GK65" s="13"/>
      <c r="GU65" s="13" t="s">
        <v>254</v>
      </c>
      <c r="GV65" s="13"/>
      <c r="HF65" s="101"/>
      <c r="HG65" s="101"/>
      <c r="HQ65" s="101"/>
      <c r="HR65" s="101"/>
      <c r="IB65" s="13"/>
      <c r="IC65" s="13"/>
      <c r="IM65" s="101"/>
      <c r="IN65" s="101"/>
      <c r="IX65" s="13"/>
      <c r="IY65" s="13"/>
    </row>
    <row r="66" spans="192:259" ht="12.75" customHeight="1">
      <c r="GJ66" s="13"/>
      <c r="GK66" s="13"/>
      <c r="GU66" s="13"/>
      <c r="GV66" s="13"/>
      <c r="HF66" s="101"/>
      <c r="HG66" s="101"/>
      <c r="HQ66" s="101"/>
      <c r="HR66" s="101"/>
      <c r="IB66" s="13"/>
      <c r="IC66" s="13"/>
      <c r="IM66" s="101"/>
      <c r="IN66" s="101"/>
      <c r="IX66" s="13"/>
      <c r="IY66" s="13"/>
    </row>
    <row r="67" spans="192:259" ht="12.75" customHeight="1">
      <c r="GJ67" s="13"/>
      <c r="GK67" s="13"/>
      <c r="GU67" s="13"/>
      <c r="GV67" s="13"/>
      <c r="HF67" s="101"/>
      <c r="HG67" s="101"/>
      <c r="HQ67" s="101"/>
      <c r="HR67" s="101"/>
      <c r="IB67" s="13"/>
      <c r="IC67" s="13"/>
      <c r="IM67" s="101"/>
      <c r="IN67" s="101"/>
      <c r="IX67" s="13"/>
      <c r="IY67" s="13"/>
    </row>
    <row r="68" spans="192:259" ht="12.75" customHeight="1">
      <c r="GJ68" s="13"/>
      <c r="GK68" s="13"/>
      <c r="GU68" s="13"/>
      <c r="GV68" s="13"/>
      <c r="HF68" s="101"/>
      <c r="HG68" s="101"/>
      <c r="HQ68" s="101"/>
      <c r="HR68" s="101"/>
    </row>
    <row r="69" spans="192:259" ht="12.75" customHeight="1">
      <c r="GJ69" s="13"/>
      <c r="GK69" s="13"/>
      <c r="GU69" s="13"/>
      <c r="GV69" s="13"/>
      <c r="HF69" s="101"/>
      <c r="HG69" s="101"/>
      <c r="HQ69" s="101"/>
      <c r="HR69" s="101"/>
    </row>
    <row r="70" spans="192:259" ht="12.75" customHeight="1">
      <c r="GJ70" s="13"/>
      <c r="GK70" s="13"/>
      <c r="GU70" s="13"/>
      <c r="GV70" s="13"/>
    </row>
    <row r="71" spans="192:259">
      <c r="GJ71" s="13"/>
      <c r="GK71" s="13"/>
      <c r="GU71" s="13"/>
      <c r="GV71" s="13"/>
    </row>
    <row r="72" spans="192:259">
      <c r="GJ72" s="13"/>
      <c r="GK72" s="13"/>
      <c r="GU72" s="13"/>
      <c r="GV72" s="13"/>
    </row>
  </sheetData>
  <mergeCells count="17">
    <mergeCell ref="C6:F6"/>
    <mergeCell ref="C8:R8"/>
    <mergeCell ref="A35:J36"/>
    <mergeCell ref="GJ43:GS43"/>
    <mergeCell ref="GU43:HD43"/>
    <mergeCell ref="HF42:HO42"/>
    <mergeCell ref="HF43:HO43"/>
    <mergeCell ref="HQ42:HZ42"/>
    <mergeCell ref="HQ43:HZ43"/>
    <mergeCell ref="CB8:CQ8"/>
    <mergeCell ref="BI8:BX8"/>
    <mergeCell ref="AP8:BE8"/>
    <mergeCell ref="FS8:GH8"/>
    <mergeCell ref="EZ8:FO8"/>
    <mergeCell ref="EG8:EV8"/>
    <mergeCell ref="DN8:EC8"/>
    <mergeCell ref="CU8:DJ8"/>
  </mergeCells>
  <dataValidations count="1">
    <dataValidation type="list" allowBlank="1" showInputMessage="1" showErrorMessage="1" sqref="C6" xr:uid="{D5480F9E-9F96-4995-8AEF-0193F1159AC4}">
      <formula1>$A$11:$A$27</formula1>
    </dataValidation>
  </dataValidations>
  <hyperlinks>
    <hyperlink ref="GU2" r:id="rId1" xr:uid="{00000000-0004-0000-0500-000000000000}"/>
    <hyperlink ref="GU38" r:id="rId2" xr:uid="{00000000-0004-0000-0500-000001000000}"/>
    <hyperlink ref="GU33" r:id="rId3" xr:uid="{00000000-0004-0000-0500-000002000000}"/>
    <hyperlink ref="HF2" r:id="rId4" xr:uid="{00000000-0004-0000-0500-000003000000}"/>
    <hyperlink ref="HF38" r:id="rId5" xr:uid="{00000000-0004-0000-0500-000004000000}"/>
    <hyperlink ref="HF33" r:id="rId6" xr:uid="{00000000-0004-0000-0500-000005000000}"/>
    <hyperlink ref="HQ2" r:id="rId7" xr:uid="{00000000-0004-0000-0500-000006000000}"/>
    <hyperlink ref="HQ38" r:id="rId8" xr:uid="{00000000-0004-0000-0500-000007000000}"/>
    <hyperlink ref="HQ33" r:id="rId9" xr:uid="{00000000-0004-0000-0500-000008000000}"/>
    <hyperlink ref="IB2" r:id="rId10" xr:uid="{00000000-0004-0000-0500-000009000000}"/>
    <hyperlink ref="IB36" r:id="rId11" xr:uid="{00000000-0004-0000-0500-00000A000000}"/>
    <hyperlink ref="IM2" r:id="rId12" xr:uid="{00000000-0004-0000-0500-00000B000000}"/>
    <hyperlink ref="IM36" r:id="rId13" xr:uid="{00000000-0004-0000-0500-00000C000000}"/>
    <hyperlink ref="IX2" r:id="rId14" xr:uid="{00000000-0004-0000-0500-00000D000000}"/>
    <hyperlink ref="IX36" r:id="rId15" xr:uid="{00000000-0004-0000-0500-00000E000000}"/>
    <hyperlink ref="GJ2" r:id="rId16" xr:uid="{00000000-0004-0000-0500-00000F000000}"/>
    <hyperlink ref="GJ38" r:id="rId17" xr:uid="{00000000-0004-0000-0500-000010000000}"/>
    <hyperlink ref="GJ33" r:id="rId18" xr:uid="{00000000-0004-0000-0500-000011000000}"/>
    <hyperlink ref="FQ2" r:id="rId19" xr:uid="{00000000-0004-0000-0500-000012000000}"/>
    <hyperlink ref="FQ32" r:id="rId20" xr:uid="{00000000-0004-0000-0500-000013000000}"/>
    <hyperlink ref="FQ41" r:id="rId21" xr:uid="{00000000-0004-0000-0500-000014000000}"/>
    <hyperlink ref="FQ42" r:id="rId22" xr:uid="{00000000-0004-0000-0500-000015000000}"/>
    <hyperlink ref="EX2" r:id="rId23" xr:uid="{00000000-0004-0000-0500-000016000000}"/>
    <hyperlink ref="EX32" r:id="rId24" xr:uid="{00000000-0004-0000-0500-000017000000}"/>
    <hyperlink ref="EX41" r:id="rId25" xr:uid="{00000000-0004-0000-0500-000018000000}"/>
    <hyperlink ref="EX42" r:id="rId26" xr:uid="{00000000-0004-0000-0500-000019000000}"/>
    <hyperlink ref="EE2" r:id="rId27" xr:uid="{00000000-0004-0000-0500-00001A000000}"/>
    <hyperlink ref="EE32" r:id="rId28" xr:uid="{00000000-0004-0000-0500-00001B000000}"/>
    <hyperlink ref="EE41" r:id="rId29" xr:uid="{00000000-0004-0000-0500-00001C000000}"/>
    <hyperlink ref="EE42" r:id="rId30" xr:uid="{00000000-0004-0000-0500-00001D000000}"/>
    <hyperlink ref="DL2" r:id="rId31" xr:uid="{00000000-0004-0000-0500-00001E000000}"/>
    <hyperlink ref="DL32" r:id="rId32" xr:uid="{00000000-0004-0000-0500-00001F000000}"/>
    <hyperlink ref="DL41" r:id="rId33" xr:uid="{00000000-0004-0000-0500-000020000000}"/>
    <hyperlink ref="DL42" r:id="rId34" xr:uid="{00000000-0004-0000-0500-000021000000}"/>
    <hyperlink ref="CS2" r:id="rId35" xr:uid="{00000000-0004-0000-0500-000022000000}"/>
    <hyperlink ref="CS32" r:id="rId36" xr:uid="{00000000-0004-0000-0500-000023000000}"/>
    <hyperlink ref="CS41" r:id="rId37" xr:uid="{00000000-0004-0000-0500-000024000000}"/>
    <hyperlink ref="CS42" r:id="rId38" xr:uid="{00000000-0004-0000-0500-000025000000}"/>
    <hyperlink ref="BZ2" r:id="rId39" xr:uid="{00000000-0004-0000-0500-000026000000}"/>
    <hyperlink ref="BZ32" r:id="rId40" xr:uid="{00000000-0004-0000-0500-000027000000}"/>
    <hyperlink ref="BZ41" r:id="rId41" xr:uid="{00000000-0004-0000-0500-000028000000}"/>
    <hyperlink ref="BZ42" r:id="rId42" xr:uid="{00000000-0004-0000-0500-000029000000}"/>
    <hyperlink ref="BG2" r:id="rId43" xr:uid="{00000000-0004-0000-0500-00002A000000}"/>
    <hyperlink ref="BG32" r:id="rId44" xr:uid="{00000000-0004-0000-0500-00002B000000}"/>
    <hyperlink ref="BG41" r:id="rId45" xr:uid="{00000000-0004-0000-0500-00002C000000}"/>
    <hyperlink ref="BG42" r:id="rId46" xr:uid="{00000000-0004-0000-0500-00002D000000}"/>
    <hyperlink ref="AN2" r:id="rId47" xr:uid="{00000000-0004-0000-0500-00002E000000}"/>
    <hyperlink ref="AN32" r:id="rId48" xr:uid="{00000000-0004-0000-0500-00002F000000}"/>
    <hyperlink ref="AN41" r:id="rId49" xr:uid="{00000000-0004-0000-0500-000030000000}"/>
    <hyperlink ref="AN42" r:id="rId50" xr:uid="{00000000-0004-0000-0500-000031000000}"/>
    <hyperlink ref="U2" r:id="rId51" xr:uid="{00000000-0004-0000-0500-000032000000}"/>
    <hyperlink ref="U31" r:id="rId52" xr:uid="{00000000-0004-0000-0500-000033000000}"/>
    <hyperlink ref="U41" r:id="rId53" xr:uid="{00000000-0004-0000-0500-000034000000}"/>
    <hyperlink ref="U42" r:id="rId54" xr:uid="{00000000-0004-0000-0500-000035000000}"/>
    <hyperlink ref="A2" r:id="rId55" xr:uid="{103B8045-5529-4184-AA69-57572C0A9A3D}"/>
    <hyperlink ref="A31" r:id="rId56" xr:uid="{D23C6F42-A53B-4F5D-A11D-AC0D2F418789}"/>
    <hyperlink ref="A41" r:id="rId57" xr:uid="{07D8B017-DEC6-44BA-B397-B85E683B738A}"/>
    <hyperlink ref="A42" r:id="rId58" xr:uid="{67ACBEA7-D3CB-4E57-B5EC-579A55B673F8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JB86"/>
  <sheetViews>
    <sheetView workbookViewId="0">
      <selection activeCell="P10" sqref="P10"/>
    </sheetView>
  </sheetViews>
  <sheetFormatPr defaultRowHeight="14.4"/>
  <cols>
    <col min="1" max="17" width="8.88671875" style="9"/>
    <col min="18" max="18" width="9.109375" style="9"/>
    <col min="20" max="33" width="9.109375" style="9"/>
    <col min="34" max="35" width="42.6640625" style="190" customWidth="1"/>
    <col min="36" max="44" width="13.6640625" style="190" customWidth="1"/>
    <col min="45" max="45" width="15.6640625" style="190" customWidth="1"/>
    <col min="46" max="49" width="13.6640625" style="190" customWidth="1"/>
    <col min="50" max="51" width="42.6640625" style="190" customWidth="1"/>
    <col min="52" max="60" width="13.6640625" style="190" customWidth="1"/>
    <col min="61" max="61" width="15.6640625" style="190" customWidth="1"/>
    <col min="62" max="65" width="13.6640625" style="190" customWidth="1"/>
    <col min="66" max="67" width="42.6640625" style="190" customWidth="1"/>
    <col min="68" max="76" width="13.6640625" style="190" customWidth="1"/>
    <col min="77" max="77" width="15.6640625" style="190" customWidth="1"/>
    <col min="78" max="81" width="13.6640625" style="190" customWidth="1"/>
    <col min="82" max="83" width="42.6640625" style="190" customWidth="1"/>
    <col min="84" max="92" width="13.6640625" style="190" customWidth="1"/>
    <col min="93" max="93" width="15.6640625" style="190" customWidth="1"/>
    <col min="94" max="97" width="13.6640625" style="190" customWidth="1"/>
    <col min="98" max="99" width="42.6640625" style="190" customWidth="1"/>
    <col min="100" max="108" width="13.6640625" style="190" customWidth="1"/>
    <col min="109" max="109" width="15.6640625" style="190" customWidth="1"/>
    <col min="110" max="113" width="13.6640625" style="190" customWidth="1"/>
    <col min="114" max="115" width="42.6640625" style="190" customWidth="1"/>
    <col min="116" max="124" width="13.6640625" style="190" customWidth="1"/>
    <col min="125" max="125" width="15.6640625" style="190" customWidth="1"/>
    <col min="126" max="129" width="13.6640625" style="190" customWidth="1"/>
    <col min="130" max="131" width="42.6640625" style="190" customWidth="1"/>
    <col min="132" max="140" width="13.6640625" style="190" customWidth="1"/>
    <col min="141" max="141" width="15.6640625" style="190" customWidth="1"/>
    <col min="142" max="145" width="13.6640625" style="190" customWidth="1"/>
    <col min="146" max="147" width="42.6640625" style="190" customWidth="1"/>
    <col min="148" max="156" width="13.6640625" style="190" customWidth="1"/>
    <col min="157" max="157" width="15.6640625" style="190" customWidth="1"/>
    <col min="158" max="161" width="13.6640625" style="190" customWidth="1"/>
    <col min="162" max="163" width="37.44140625" style="9" customWidth="1"/>
    <col min="164" max="177" width="12" style="9" customWidth="1"/>
    <col min="178" max="178" width="9" style="9"/>
    <col min="179" max="180" width="37.44140625" style="83" customWidth="1"/>
    <col min="181" max="194" width="12" style="83" customWidth="1"/>
    <col min="195" max="195" width="9" style="9"/>
    <col min="196" max="197" width="37.44140625" style="83" customWidth="1"/>
    <col min="198" max="211" width="12" style="83" customWidth="1"/>
    <col min="212" max="212" width="9" style="9"/>
    <col min="213" max="214" width="37.44140625" style="9" customWidth="1"/>
    <col min="215" max="228" width="12" style="9" customWidth="1"/>
    <col min="229" max="229" width="9" style="9"/>
    <col min="230" max="231" width="37.44140625" style="9" customWidth="1"/>
    <col min="232" max="245" width="12" style="9" customWidth="1"/>
    <col min="246" max="246" width="9" style="9"/>
    <col min="247" max="248" width="37.44140625" style="9" customWidth="1"/>
    <col min="249" max="262" width="12" style="9" customWidth="1"/>
    <col min="263" max="423" width="9" style="9"/>
    <col min="424" max="424" width="37.44140625" style="9" customWidth="1"/>
    <col min="425" max="438" width="12" style="9" customWidth="1"/>
    <col min="439" max="679" width="9" style="9"/>
    <col min="680" max="680" width="37.44140625" style="9" customWidth="1"/>
    <col min="681" max="694" width="12" style="9" customWidth="1"/>
    <col min="695" max="935" width="9" style="9"/>
    <col min="936" max="936" width="37.44140625" style="9" customWidth="1"/>
    <col min="937" max="950" width="12" style="9" customWidth="1"/>
    <col min="951" max="1191" width="9" style="9"/>
    <col min="1192" max="1192" width="37.44140625" style="9" customWidth="1"/>
    <col min="1193" max="1206" width="12" style="9" customWidth="1"/>
    <col min="1207" max="1447" width="9" style="9"/>
    <col min="1448" max="1448" width="37.44140625" style="9" customWidth="1"/>
    <col min="1449" max="1462" width="12" style="9" customWidth="1"/>
    <col min="1463" max="1703" width="9" style="9"/>
    <col min="1704" max="1704" width="37.44140625" style="9" customWidth="1"/>
    <col min="1705" max="1718" width="12" style="9" customWidth="1"/>
    <col min="1719" max="1959" width="9" style="9"/>
    <col min="1960" max="1960" width="37.44140625" style="9" customWidth="1"/>
    <col min="1961" max="1974" width="12" style="9" customWidth="1"/>
    <col min="1975" max="2215" width="9" style="9"/>
    <col min="2216" max="2216" width="37.44140625" style="9" customWidth="1"/>
    <col min="2217" max="2230" width="12" style="9" customWidth="1"/>
    <col min="2231" max="2471" width="9" style="9"/>
    <col min="2472" max="2472" width="37.44140625" style="9" customWidth="1"/>
    <col min="2473" max="2486" width="12" style="9" customWidth="1"/>
    <col min="2487" max="2727" width="9" style="9"/>
    <col min="2728" max="2728" width="37.44140625" style="9" customWidth="1"/>
    <col min="2729" max="2742" width="12" style="9" customWidth="1"/>
    <col min="2743" max="2983" width="9" style="9"/>
    <col min="2984" max="2984" width="37.44140625" style="9" customWidth="1"/>
    <col min="2985" max="2998" width="12" style="9" customWidth="1"/>
    <col min="2999" max="3239" width="9" style="9"/>
    <col min="3240" max="3240" width="37.44140625" style="9" customWidth="1"/>
    <col min="3241" max="3254" width="12" style="9" customWidth="1"/>
    <col min="3255" max="3495" width="9" style="9"/>
    <col min="3496" max="3496" width="37.44140625" style="9" customWidth="1"/>
    <col min="3497" max="3510" width="12" style="9" customWidth="1"/>
    <col min="3511" max="3751" width="9" style="9"/>
    <col min="3752" max="3752" width="37.44140625" style="9" customWidth="1"/>
    <col min="3753" max="3766" width="12" style="9" customWidth="1"/>
    <col min="3767" max="4007" width="9" style="9"/>
    <col min="4008" max="4008" width="37.44140625" style="9" customWidth="1"/>
    <col min="4009" max="4022" width="12" style="9" customWidth="1"/>
    <col min="4023" max="4263" width="9" style="9"/>
    <col min="4264" max="4264" width="37.44140625" style="9" customWidth="1"/>
    <col min="4265" max="4278" width="12" style="9" customWidth="1"/>
    <col min="4279" max="4519" width="9" style="9"/>
    <col min="4520" max="4520" width="37.44140625" style="9" customWidth="1"/>
    <col min="4521" max="4534" width="12" style="9" customWidth="1"/>
    <col min="4535" max="4775" width="9" style="9"/>
    <col min="4776" max="4776" width="37.44140625" style="9" customWidth="1"/>
    <col min="4777" max="4790" width="12" style="9" customWidth="1"/>
    <col min="4791" max="5031" width="9" style="9"/>
    <col min="5032" max="5032" width="37.44140625" style="9" customWidth="1"/>
    <col min="5033" max="5046" width="12" style="9" customWidth="1"/>
    <col min="5047" max="5287" width="9" style="9"/>
    <col min="5288" max="5288" width="37.44140625" style="9" customWidth="1"/>
    <col min="5289" max="5302" width="12" style="9" customWidth="1"/>
    <col min="5303" max="5543" width="9" style="9"/>
    <col min="5544" max="5544" width="37.44140625" style="9" customWidth="1"/>
    <col min="5545" max="5558" width="12" style="9" customWidth="1"/>
    <col min="5559" max="5799" width="9" style="9"/>
    <col min="5800" max="5800" width="37.44140625" style="9" customWidth="1"/>
    <col min="5801" max="5814" width="12" style="9" customWidth="1"/>
    <col min="5815" max="6055" width="9" style="9"/>
    <col min="6056" max="6056" width="37.44140625" style="9" customWidth="1"/>
    <col min="6057" max="6070" width="12" style="9" customWidth="1"/>
    <col min="6071" max="6311" width="9" style="9"/>
    <col min="6312" max="6312" width="37.44140625" style="9" customWidth="1"/>
    <col min="6313" max="6326" width="12" style="9" customWidth="1"/>
    <col min="6327" max="6567" width="9" style="9"/>
    <col min="6568" max="6568" width="37.44140625" style="9" customWidth="1"/>
    <col min="6569" max="6582" width="12" style="9" customWidth="1"/>
    <col min="6583" max="6823" width="9" style="9"/>
    <col min="6824" max="6824" width="37.44140625" style="9" customWidth="1"/>
    <col min="6825" max="6838" width="12" style="9" customWidth="1"/>
    <col min="6839" max="7079" width="9" style="9"/>
    <col min="7080" max="7080" width="37.44140625" style="9" customWidth="1"/>
    <col min="7081" max="7094" width="12" style="9" customWidth="1"/>
    <col min="7095" max="7335" width="9" style="9"/>
    <col min="7336" max="7336" width="37.44140625" style="9" customWidth="1"/>
    <col min="7337" max="7350" width="12" style="9" customWidth="1"/>
    <col min="7351" max="7591" width="9" style="9"/>
    <col min="7592" max="7592" width="37.44140625" style="9" customWidth="1"/>
    <col min="7593" max="7606" width="12" style="9" customWidth="1"/>
    <col min="7607" max="7847" width="9" style="9"/>
    <col min="7848" max="7848" width="37.44140625" style="9" customWidth="1"/>
    <col min="7849" max="7862" width="12" style="9" customWidth="1"/>
    <col min="7863" max="8103" width="9" style="9"/>
    <col min="8104" max="8104" width="37.44140625" style="9" customWidth="1"/>
    <col min="8105" max="8118" width="12" style="9" customWidth="1"/>
    <col min="8119" max="8359" width="9" style="9"/>
    <col min="8360" max="8360" width="37.44140625" style="9" customWidth="1"/>
    <col min="8361" max="8374" width="12" style="9" customWidth="1"/>
    <col min="8375" max="8615" width="9" style="9"/>
    <col min="8616" max="8616" width="37.44140625" style="9" customWidth="1"/>
    <col min="8617" max="8630" width="12" style="9" customWidth="1"/>
    <col min="8631" max="8871" width="9" style="9"/>
    <col min="8872" max="8872" width="37.44140625" style="9" customWidth="1"/>
    <col min="8873" max="8886" width="12" style="9" customWidth="1"/>
    <col min="8887" max="9127" width="9" style="9"/>
    <col min="9128" max="9128" width="37.44140625" style="9" customWidth="1"/>
    <col min="9129" max="9142" width="12" style="9" customWidth="1"/>
    <col min="9143" max="9383" width="9" style="9"/>
    <col min="9384" max="9384" width="37.44140625" style="9" customWidth="1"/>
    <col min="9385" max="9398" width="12" style="9" customWidth="1"/>
    <col min="9399" max="9639" width="9" style="9"/>
    <col min="9640" max="9640" width="37.44140625" style="9" customWidth="1"/>
    <col min="9641" max="9654" width="12" style="9" customWidth="1"/>
    <col min="9655" max="9895" width="9" style="9"/>
    <col min="9896" max="9896" width="37.44140625" style="9" customWidth="1"/>
    <col min="9897" max="9910" width="12" style="9" customWidth="1"/>
    <col min="9911" max="10151" width="9" style="9"/>
    <col min="10152" max="10152" width="37.44140625" style="9" customWidth="1"/>
    <col min="10153" max="10166" width="12" style="9" customWidth="1"/>
    <col min="10167" max="10407" width="9" style="9"/>
    <col min="10408" max="10408" width="37.44140625" style="9" customWidth="1"/>
    <col min="10409" max="10422" width="12" style="9" customWidth="1"/>
    <col min="10423" max="10663" width="9" style="9"/>
    <col min="10664" max="10664" width="37.44140625" style="9" customWidth="1"/>
    <col min="10665" max="10678" width="12" style="9" customWidth="1"/>
    <col min="10679" max="10919" width="9" style="9"/>
    <col min="10920" max="10920" width="37.44140625" style="9" customWidth="1"/>
    <col min="10921" max="10934" width="12" style="9" customWidth="1"/>
    <col min="10935" max="11175" width="9" style="9"/>
    <col min="11176" max="11176" width="37.44140625" style="9" customWidth="1"/>
    <col min="11177" max="11190" width="12" style="9" customWidth="1"/>
    <col min="11191" max="11431" width="9" style="9"/>
    <col min="11432" max="11432" width="37.44140625" style="9" customWidth="1"/>
    <col min="11433" max="11446" width="12" style="9" customWidth="1"/>
    <col min="11447" max="11687" width="9" style="9"/>
    <col min="11688" max="11688" width="37.44140625" style="9" customWidth="1"/>
    <col min="11689" max="11702" width="12" style="9" customWidth="1"/>
    <col min="11703" max="11943" width="9" style="9"/>
    <col min="11944" max="11944" width="37.44140625" style="9" customWidth="1"/>
    <col min="11945" max="11958" width="12" style="9" customWidth="1"/>
    <col min="11959" max="12199" width="9" style="9"/>
    <col min="12200" max="12200" width="37.44140625" style="9" customWidth="1"/>
    <col min="12201" max="12214" width="12" style="9" customWidth="1"/>
    <col min="12215" max="12455" width="9" style="9"/>
    <col min="12456" max="12456" width="37.44140625" style="9" customWidth="1"/>
    <col min="12457" max="12470" width="12" style="9" customWidth="1"/>
    <col min="12471" max="12711" width="9" style="9"/>
    <col min="12712" max="12712" width="37.44140625" style="9" customWidth="1"/>
    <col min="12713" max="12726" width="12" style="9" customWidth="1"/>
    <col min="12727" max="12967" width="9" style="9"/>
    <col min="12968" max="12968" width="37.44140625" style="9" customWidth="1"/>
    <col min="12969" max="12982" width="12" style="9" customWidth="1"/>
    <col min="12983" max="13223" width="9" style="9"/>
    <col min="13224" max="13224" width="37.44140625" style="9" customWidth="1"/>
    <col min="13225" max="13238" width="12" style="9" customWidth="1"/>
    <col min="13239" max="13479" width="9" style="9"/>
    <col min="13480" max="13480" width="37.44140625" style="9" customWidth="1"/>
    <col min="13481" max="13494" width="12" style="9" customWidth="1"/>
    <col min="13495" max="13735" width="9" style="9"/>
    <col min="13736" max="13736" width="37.44140625" style="9" customWidth="1"/>
    <col min="13737" max="13750" width="12" style="9" customWidth="1"/>
    <col min="13751" max="13991" width="9" style="9"/>
    <col min="13992" max="13992" width="37.44140625" style="9" customWidth="1"/>
    <col min="13993" max="14006" width="12" style="9" customWidth="1"/>
    <col min="14007" max="14247" width="9" style="9"/>
    <col min="14248" max="14248" width="37.44140625" style="9" customWidth="1"/>
    <col min="14249" max="14262" width="12" style="9" customWidth="1"/>
    <col min="14263" max="14503" width="9" style="9"/>
    <col min="14504" max="14504" width="37.44140625" style="9" customWidth="1"/>
    <col min="14505" max="14518" width="12" style="9" customWidth="1"/>
    <col min="14519" max="14759" width="9" style="9"/>
    <col min="14760" max="14760" width="37.44140625" style="9" customWidth="1"/>
    <col min="14761" max="14774" width="12" style="9" customWidth="1"/>
    <col min="14775" max="15015" width="9" style="9"/>
    <col min="15016" max="15016" width="37.44140625" style="9" customWidth="1"/>
    <col min="15017" max="15030" width="12" style="9" customWidth="1"/>
    <col min="15031" max="15271" width="9" style="9"/>
    <col min="15272" max="15272" width="37.44140625" style="9" customWidth="1"/>
    <col min="15273" max="15286" width="12" style="9" customWidth="1"/>
    <col min="15287" max="15527" width="9" style="9"/>
    <col min="15528" max="15528" width="37.44140625" style="9" customWidth="1"/>
    <col min="15529" max="15542" width="12" style="9" customWidth="1"/>
    <col min="15543" max="15783" width="9" style="9"/>
    <col min="15784" max="15784" width="37.44140625" style="9" customWidth="1"/>
    <col min="15785" max="15798" width="12" style="9" customWidth="1"/>
    <col min="15799" max="16039" width="9" style="9"/>
    <col min="16040" max="16040" width="37.44140625" style="9" customWidth="1"/>
    <col min="16041" max="16054" width="12" style="9" customWidth="1"/>
    <col min="16055" max="16295" width="9" style="9"/>
    <col min="16296" max="16296" width="37.44140625" style="9" customWidth="1"/>
    <col min="16297" max="16310" width="12" style="9" customWidth="1"/>
    <col min="16311" max="16384" width="9" style="9"/>
  </cols>
  <sheetData>
    <row r="1" spans="1:262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186" t="s">
        <v>1</v>
      </c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86" t="s">
        <v>1</v>
      </c>
      <c r="AI1" s="186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86" t="s">
        <v>1</v>
      </c>
      <c r="AY1" s="186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86" t="s">
        <v>1</v>
      </c>
      <c r="BO1" s="186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86" t="s">
        <v>1</v>
      </c>
      <c r="CE1" s="186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86" t="s">
        <v>1</v>
      </c>
      <c r="CU1" s="186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86" t="s">
        <v>1</v>
      </c>
      <c r="DK1" s="186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86" t="s">
        <v>1</v>
      </c>
      <c r="EA1" s="186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86" t="s">
        <v>1</v>
      </c>
      <c r="EQ1" s="186"/>
      <c r="ER1" s="190" t="b">
        <f>IF(ER9=EB9,IF(EB9=DL9,IF(DL9=CV9,IF(CV9=CF9,IF(CF9=BP9,IF(BP9=AZ9,IF(AZ9=AJ9,TRUE,FALSE),FALSE),FALSE),FALSE),FALSE),FALSE),FALSE)</f>
        <v>1</v>
      </c>
      <c r="ES1" s="190" t="b">
        <f t="shared" ref="ES1:FD1" si="0">IF(ES9=EC9,IF(EC9=DM9,IF(DM9=CW9,IF(CW9=CG9,IF(CG9=BQ9,IF(BQ9=BA9,IF(BA9=AK9,TRUE,FALSE),FALSE),FALSE),FALSE),FALSE),FALSE),FALSE)</f>
        <v>1</v>
      </c>
      <c r="ET1" s="190" t="b">
        <f t="shared" si="0"/>
        <v>1</v>
      </c>
      <c r="EU1" s="190" t="b">
        <f t="shared" si="0"/>
        <v>1</v>
      </c>
      <c r="EV1" s="190" t="b">
        <f t="shared" si="0"/>
        <v>1</v>
      </c>
      <c r="EW1" s="190" t="b">
        <f t="shared" si="0"/>
        <v>1</v>
      </c>
      <c r="EX1" s="190" t="b">
        <f t="shared" si="0"/>
        <v>1</v>
      </c>
      <c r="EY1" s="190" t="b">
        <f t="shared" si="0"/>
        <v>1</v>
      </c>
      <c r="EZ1" s="190" t="b">
        <f t="shared" si="0"/>
        <v>1</v>
      </c>
      <c r="FA1" s="190" t="b">
        <f t="shared" si="0"/>
        <v>1</v>
      </c>
      <c r="FB1" s="190" t="b">
        <f t="shared" si="0"/>
        <v>1</v>
      </c>
      <c r="FC1" s="190" t="b">
        <f t="shared" si="0"/>
        <v>1</v>
      </c>
      <c r="FD1" s="190" t="b">
        <f t="shared" si="0"/>
        <v>1</v>
      </c>
      <c r="FE1" s="190"/>
      <c r="FF1" s="1" t="s">
        <v>1</v>
      </c>
      <c r="FG1" s="1"/>
      <c r="FW1" s="78" t="s">
        <v>1</v>
      </c>
      <c r="FX1" s="78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N1" s="78" t="s">
        <v>1</v>
      </c>
      <c r="GO1" s="78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E1" s="1" t="s">
        <v>1</v>
      </c>
      <c r="HF1" s="1"/>
      <c r="HV1" s="1" t="s">
        <v>1</v>
      </c>
      <c r="HW1" s="1"/>
      <c r="IM1" s="1" t="s">
        <v>1</v>
      </c>
      <c r="IN1" s="1"/>
    </row>
    <row r="2" spans="1:262" s="5" customFormat="1" ht="13.8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194" t="s">
        <v>2</v>
      </c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4" t="s">
        <v>2</v>
      </c>
      <c r="AI2" s="194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4" t="s">
        <v>2</v>
      </c>
      <c r="AY2" s="194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4" t="s">
        <v>2</v>
      </c>
      <c r="BO2" s="194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4" t="s">
        <v>2</v>
      </c>
      <c r="CE2" s="194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4" t="s">
        <v>2</v>
      </c>
      <c r="CU2" s="194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4" t="s">
        <v>2</v>
      </c>
      <c r="DK2" s="194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4" t="s">
        <v>2</v>
      </c>
      <c r="EA2" s="194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4" t="s">
        <v>2</v>
      </c>
      <c r="EQ2" s="194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4" t="s">
        <v>2</v>
      </c>
      <c r="FG2" s="4"/>
      <c r="FW2" s="4" t="s">
        <v>2</v>
      </c>
      <c r="FX2" s="4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N2" s="103" t="s">
        <v>2</v>
      </c>
      <c r="GO2" s="103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E2" s="4" t="s">
        <v>2</v>
      </c>
      <c r="HF2" s="4"/>
      <c r="HV2" s="4" t="s">
        <v>2</v>
      </c>
      <c r="HW2" s="4"/>
      <c r="IM2" s="4" t="s">
        <v>2</v>
      </c>
      <c r="IN2" s="4"/>
    </row>
    <row r="3" spans="1:262" s="5" customFormat="1" ht="13.8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186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86"/>
      <c r="AI3" s="186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86"/>
      <c r="AY3" s="186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86"/>
      <c r="BO3" s="186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86"/>
      <c r="CE3" s="186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86"/>
      <c r="CU3" s="186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86"/>
      <c r="DK3" s="186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86"/>
      <c r="EA3" s="186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86"/>
      <c r="EQ3" s="186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6"/>
      <c r="FG3" s="6"/>
      <c r="FW3" s="81"/>
      <c r="FX3" s="81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N3" s="81"/>
      <c r="GO3" s="81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E3" s="6"/>
      <c r="HF3" s="6"/>
      <c r="HV3" s="6"/>
      <c r="HW3" s="6"/>
      <c r="IM3" s="6"/>
      <c r="IN3" s="6"/>
    </row>
    <row r="4" spans="1:262" s="3" customFormat="1" ht="15.6">
      <c r="A4" s="195" t="s">
        <v>98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R4" s="195" t="s">
        <v>98</v>
      </c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5" t="s">
        <v>98</v>
      </c>
      <c r="AI4" s="195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5" t="s">
        <v>98</v>
      </c>
      <c r="AY4" s="195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5" t="s">
        <v>98</v>
      </c>
      <c r="BO4" s="195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5" t="s">
        <v>98</v>
      </c>
      <c r="CE4" s="195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5" t="s">
        <v>98</v>
      </c>
      <c r="CU4" s="195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5" t="s">
        <v>98</v>
      </c>
      <c r="DK4" s="195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5" t="s">
        <v>98</v>
      </c>
      <c r="EA4" s="195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5" t="s">
        <v>98</v>
      </c>
      <c r="EQ4" s="195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7" t="s">
        <v>98</v>
      </c>
      <c r="FG4" s="7"/>
      <c r="FW4" s="82" t="s">
        <v>98</v>
      </c>
      <c r="FX4" s="82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N4" s="82" t="s">
        <v>98</v>
      </c>
      <c r="GO4" s="82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E4" s="7" t="s">
        <v>98</v>
      </c>
      <c r="HF4" s="7"/>
      <c r="HV4" s="7" t="s">
        <v>98</v>
      </c>
      <c r="HW4" s="7"/>
      <c r="IM4" s="7" t="s">
        <v>98</v>
      </c>
      <c r="IN4" s="7"/>
    </row>
    <row r="5" spans="1:262" s="3" customFormat="1" ht="18.75" customHeight="1" thickBot="1">
      <c r="A5" s="195" t="s">
        <v>392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R5" s="195" t="s">
        <v>392</v>
      </c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5" t="s">
        <v>289</v>
      </c>
      <c r="AI5" s="195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5" t="s">
        <v>288</v>
      </c>
      <c r="AY5" s="195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5" t="s">
        <v>287</v>
      </c>
      <c r="BO5" s="195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5" t="s">
        <v>286</v>
      </c>
      <c r="CE5" s="195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5" t="s">
        <v>285</v>
      </c>
      <c r="CU5" s="195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5" t="s">
        <v>284</v>
      </c>
      <c r="DK5" s="195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5" t="s">
        <v>283</v>
      </c>
      <c r="EA5" s="195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5" t="s">
        <v>280</v>
      </c>
      <c r="EQ5" s="195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7" t="s">
        <v>99</v>
      </c>
      <c r="FG5" s="7"/>
      <c r="FW5" s="82" t="s">
        <v>113</v>
      </c>
      <c r="FX5" s="82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N5" s="82" t="s">
        <v>114</v>
      </c>
      <c r="GO5" s="82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E5" s="7" t="s">
        <v>116</v>
      </c>
      <c r="HF5" s="7"/>
      <c r="HV5" s="7" t="s">
        <v>117</v>
      </c>
      <c r="HW5" s="7"/>
      <c r="IM5" s="7" t="s">
        <v>118</v>
      </c>
      <c r="IN5" s="7"/>
    </row>
    <row r="6" spans="1:262" ht="15" thickBot="1">
      <c r="A6" s="283" t="s">
        <v>378</v>
      </c>
      <c r="B6" s="283"/>
      <c r="C6" s="314" t="s">
        <v>434</v>
      </c>
      <c r="D6" s="314"/>
      <c r="E6" s="314"/>
      <c r="F6" s="314"/>
      <c r="G6" s="190"/>
      <c r="H6" s="190"/>
      <c r="I6" s="190"/>
      <c r="J6" s="190"/>
      <c r="K6" s="190"/>
      <c r="L6" s="190"/>
      <c r="M6" s="190"/>
      <c r="N6" s="190"/>
      <c r="O6" s="190"/>
      <c r="P6" s="190"/>
      <c r="R6" s="283" t="s">
        <v>378</v>
      </c>
      <c r="T6" s="278" t="s">
        <v>379</v>
      </c>
      <c r="U6" s="279"/>
      <c r="V6" s="279"/>
      <c r="W6" s="28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5"/>
      <c r="AI6" s="195"/>
      <c r="AX6" s="195"/>
      <c r="AY6" s="195"/>
      <c r="BN6" s="195"/>
      <c r="BO6" s="195"/>
      <c r="CD6" s="195"/>
      <c r="CE6" s="195"/>
      <c r="CT6" s="195"/>
      <c r="CU6" s="195"/>
      <c r="DJ6" s="195"/>
      <c r="DK6" s="195"/>
      <c r="DZ6" s="195"/>
      <c r="EA6" s="195"/>
      <c r="EP6" s="195"/>
      <c r="EQ6" s="195"/>
      <c r="FF6" s="6"/>
      <c r="FG6" s="6"/>
      <c r="FW6" s="81"/>
      <c r="FX6" s="81"/>
      <c r="GN6" s="81"/>
      <c r="GO6" s="81"/>
      <c r="HE6" s="6"/>
      <c r="HF6" s="6"/>
      <c r="HV6" s="6"/>
      <c r="HW6" s="6"/>
      <c r="IM6" s="6"/>
      <c r="IN6" s="6"/>
    </row>
    <row r="7" spans="1:262" ht="15" thickBot="1">
      <c r="A7" s="196"/>
      <c r="B7" s="196"/>
      <c r="C7" s="196" t="b">
        <f>IF(C9=T9,TRUE,FALSE)</f>
        <v>1</v>
      </c>
      <c r="D7" s="196" t="b">
        <f t="shared" ref="D7:P7" si="1">IF(D9=U9,TRUE,FALSE)</f>
        <v>1</v>
      </c>
      <c r="E7" s="196" t="b">
        <f t="shared" si="1"/>
        <v>1</v>
      </c>
      <c r="F7" s="196" t="b">
        <f t="shared" si="1"/>
        <v>1</v>
      </c>
      <c r="G7" s="196" t="b">
        <f t="shared" si="1"/>
        <v>1</v>
      </c>
      <c r="H7" s="196" t="b">
        <f t="shared" si="1"/>
        <v>1</v>
      </c>
      <c r="I7" s="196" t="b">
        <f t="shared" si="1"/>
        <v>1</v>
      </c>
      <c r="J7" s="196" t="b">
        <f t="shared" si="1"/>
        <v>1</v>
      </c>
      <c r="K7" s="196" t="b">
        <f t="shared" si="1"/>
        <v>1</v>
      </c>
      <c r="L7" s="196" t="b">
        <f t="shared" si="1"/>
        <v>1</v>
      </c>
      <c r="M7" s="196" t="b">
        <f t="shared" si="1"/>
        <v>1</v>
      </c>
      <c r="N7" s="196" t="b">
        <f t="shared" si="1"/>
        <v>1</v>
      </c>
      <c r="O7" s="196" t="b">
        <f t="shared" si="1"/>
        <v>1</v>
      </c>
      <c r="P7" s="196" t="b">
        <f t="shared" si="1"/>
        <v>1</v>
      </c>
      <c r="R7" s="196"/>
      <c r="T7" s="196" t="b">
        <f>IF(T9=AJ9,TRUE,FALSE)</f>
        <v>1</v>
      </c>
      <c r="U7" s="196" t="b">
        <f t="shared" ref="U7:AG7" si="2">IF(U9=AK9,TRUE,FALSE)</f>
        <v>1</v>
      </c>
      <c r="V7" s="196" t="b">
        <f t="shared" si="2"/>
        <v>1</v>
      </c>
      <c r="W7" s="196" t="b">
        <f t="shared" si="2"/>
        <v>1</v>
      </c>
      <c r="X7" s="196" t="b">
        <f t="shared" si="2"/>
        <v>1</v>
      </c>
      <c r="Y7" s="196" t="b">
        <f t="shared" si="2"/>
        <v>1</v>
      </c>
      <c r="Z7" s="196" t="b">
        <f t="shared" si="2"/>
        <v>1</v>
      </c>
      <c r="AA7" s="196" t="b">
        <f t="shared" si="2"/>
        <v>1</v>
      </c>
      <c r="AB7" s="196" t="b">
        <f t="shared" si="2"/>
        <v>1</v>
      </c>
      <c r="AC7" s="196" t="b">
        <f t="shared" si="2"/>
        <v>1</v>
      </c>
      <c r="AD7" s="196" t="b">
        <f t="shared" si="2"/>
        <v>1</v>
      </c>
      <c r="AE7" s="196" t="b">
        <f t="shared" si="2"/>
        <v>1</v>
      </c>
      <c r="AF7" s="196" t="b">
        <f t="shared" si="2"/>
        <v>1</v>
      </c>
      <c r="AG7" s="196" t="b">
        <f t="shared" si="2"/>
        <v>1</v>
      </c>
      <c r="AH7" s="196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6"/>
      <c r="AY7" s="196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6"/>
      <c r="BO7" s="196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6"/>
      <c r="CE7" s="196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6"/>
      <c r="CU7" s="196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6"/>
      <c r="DK7" s="196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6"/>
      <c r="EA7" s="196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6"/>
      <c r="EQ7" s="196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63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5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5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63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63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63"/>
    </row>
    <row r="8" spans="1:262" s="6" customFormat="1" ht="19.5" customHeight="1">
      <c r="A8" s="186"/>
      <c r="B8" s="186"/>
      <c r="C8" s="306" t="s">
        <v>63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199"/>
      <c r="R8" s="186"/>
      <c r="T8" s="281" t="s">
        <v>63</v>
      </c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199"/>
      <c r="AH8" s="186"/>
      <c r="AI8" s="186"/>
      <c r="AJ8" s="306" t="s">
        <v>63</v>
      </c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186"/>
      <c r="AX8" s="186"/>
      <c r="AY8" s="186"/>
      <c r="AZ8" s="306" t="s">
        <v>63</v>
      </c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306"/>
      <c r="BM8" s="186"/>
      <c r="BN8" s="186"/>
      <c r="BO8" s="186"/>
      <c r="BP8" s="306" t="s">
        <v>63</v>
      </c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306"/>
      <c r="CC8" s="186"/>
      <c r="CD8" s="186"/>
      <c r="CE8" s="186"/>
      <c r="CF8" s="306" t="s">
        <v>63</v>
      </c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186"/>
      <c r="CT8" s="186"/>
      <c r="CU8" s="186"/>
      <c r="CV8" s="306" t="s">
        <v>63</v>
      </c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186"/>
      <c r="DJ8" s="186"/>
      <c r="DK8" s="186"/>
      <c r="DL8" s="306" t="s">
        <v>63</v>
      </c>
      <c r="DM8" s="306"/>
      <c r="DN8" s="306"/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186"/>
      <c r="DZ8" s="186"/>
      <c r="EA8" s="186"/>
      <c r="EB8" s="306" t="s">
        <v>63</v>
      </c>
      <c r="EC8" s="306"/>
      <c r="ED8" s="306"/>
      <c r="EE8" s="306"/>
      <c r="EF8" s="306"/>
      <c r="EG8" s="306"/>
      <c r="EH8" s="306"/>
      <c r="EI8" s="306"/>
      <c r="EJ8" s="306"/>
      <c r="EK8" s="306"/>
      <c r="EL8" s="306"/>
      <c r="EM8" s="306"/>
      <c r="EN8" s="306"/>
      <c r="EO8" s="186"/>
      <c r="EP8" s="186"/>
      <c r="EQ8" s="186"/>
      <c r="ER8" s="306" t="s">
        <v>63</v>
      </c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186"/>
      <c r="FF8" s="27"/>
      <c r="FG8" s="27"/>
      <c r="FH8" s="107" t="s">
        <v>63</v>
      </c>
      <c r="FI8" s="107"/>
      <c r="FJ8" s="107"/>
      <c r="FK8" s="107"/>
      <c r="FL8" s="107"/>
      <c r="FM8" s="107"/>
      <c r="FN8" s="107"/>
      <c r="FO8" s="107"/>
      <c r="FP8" s="107"/>
      <c r="FQ8" s="108"/>
      <c r="FR8" s="109"/>
      <c r="FS8" s="109"/>
      <c r="FT8" s="109"/>
      <c r="FU8" s="27"/>
      <c r="FW8" s="86"/>
      <c r="FX8" s="86"/>
      <c r="FY8" s="111" t="s">
        <v>63</v>
      </c>
      <c r="FZ8" s="111"/>
      <c r="GA8" s="111"/>
      <c r="GB8" s="111"/>
      <c r="GC8" s="111"/>
      <c r="GD8" s="111"/>
      <c r="GE8" s="111"/>
      <c r="GF8" s="111"/>
      <c r="GG8" s="111"/>
      <c r="GH8" s="108"/>
      <c r="GI8" s="112"/>
      <c r="GJ8" s="112"/>
      <c r="GK8" s="112"/>
      <c r="GL8" s="86"/>
      <c r="GN8" s="86"/>
      <c r="GO8" s="86"/>
      <c r="GP8" s="111" t="s">
        <v>63</v>
      </c>
      <c r="GQ8" s="111"/>
      <c r="GR8" s="111"/>
      <c r="GS8" s="111"/>
      <c r="GT8" s="111"/>
      <c r="GU8" s="111"/>
      <c r="GV8" s="111"/>
      <c r="GW8" s="111"/>
      <c r="GX8" s="111"/>
      <c r="GY8" s="108"/>
      <c r="GZ8" s="112"/>
      <c r="HA8" s="112"/>
      <c r="HB8" s="112"/>
      <c r="HC8" s="86"/>
      <c r="HE8" s="27"/>
      <c r="HF8" s="27"/>
      <c r="HG8" s="107" t="s">
        <v>63</v>
      </c>
      <c r="HH8" s="107"/>
      <c r="HI8" s="107"/>
      <c r="HJ8" s="107"/>
      <c r="HK8" s="107"/>
      <c r="HL8" s="107"/>
      <c r="HM8" s="107"/>
      <c r="HN8" s="107"/>
      <c r="HO8" s="107"/>
      <c r="HP8" s="108"/>
      <c r="HQ8" s="109"/>
      <c r="HR8" s="109"/>
      <c r="HS8" s="109"/>
      <c r="HT8" s="27"/>
      <c r="HV8" s="27"/>
      <c r="HW8" s="27"/>
      <c r="HX8" s="107" t="s">
        <v>63</v>
      </c>
      <c r="HY8" s="107"/>
      <c r="HZ8" s="107"/>
      <c r="IA8" s="107"/>
      <c r="IB8" s="107"/>
      <c r="IC8" s="107"/>
      <c r="ID8" s="107"/>
      <c r="IE8" s="107"/>
      <c r="IF8" s="107"/>
      <c r="IG8" s="108"/>
      <c r="IH8" s="109"/>
      <c r="II8" s="109"/>
      <c r="IJ8" s="109"/>
      <c r="IK8" s="27"/>
      <c r="IM8" s="27"/>
      <c r="IN8" s="27"/>
      <c r="IO8" s="107" t="s">
        <v>63</v>
      </c>
      <c r="IP8" s="107"/>
      <c r="IQ8" s="107"/>
      <c r="IR8" s="107"/>
      <c r="IS8" s="107"/>
      <c r="IT8" s="107"/>
      <c r="IU8" s="107"/>
      <c r="IV8" s="107"/>
      <c r="IW8" s="107"/>
      <c r="IX8" s="108"/>
      <c r="IY8" s="109"/>
      <c r="IZ8" s="109"/>
      <c r="JA8" s="109"/>
      <c r="JB8" s="27"/>
    </row>
    <row r="9" spans="1:262" s="6" customFormat="1" ht="42" customHeight="1">
      <c r="A9" s="187"/>
      <c r="B9" s="187"/>
      <c r="C9" s="192" t="s">
        <v>100</v>
      </c>
      <c r="D9" s="192" t="s">
        <v>101</v>
      </c>
      <c r="E9" s="192" t="s">
        <v>102</v>
      </c>
      <c r="F9" s="192" t="s">
        <v>103</v>
      </c>
      <c r="G9" s="192" t="s">
        <v>104</v>
      </c>
      <c r="H9" s="192" t="s">
        <v>105</v>
      </c>
      <c r="I9" s="192" t="s">
        <v>106</v>
      </c>
      <c r="J9" s="192" t="s">
        <v>107</v>
      </c>
      <c r="K9" s="192" t="s">
        <v>108</v>
      </c>
      <c r="L9" s="192" t="s">
        <v>109</v>
      </c>
      <c r="M9" s="192" t="s">
        <v>110</v>
      </c>
      <c r="N9" s="192" t="s">
        <v>111</v>
      </c>
      <c r="O9" s="192" t="s">
        <v>112</v>
      </c>
      <c r="P9" s="315" t="s">
        <v>69</v>
      </c>
      <c r="R9" s="187"/>
      <c r="T9" s="192" t="s">
        <v>100</v>
      </c>
      <c r="U9" s="192" t="s">
        <v>101</v>
      </c>
      <c r="V9" s="192" t="s">
        <v>102</v>
      </c>
      <c r="W9" s="192" t="s">
        <v>103</v>
      </c>
      <c r="X9" s="192" t="s">
        <v>104</v>
      </c>
      <c r="Y9" s="192" t="s">
        <v>105</v>
      </c>
      <c r="Z9" s="192" t="s">
        <v>106</v>
      </c>
      <c r="AA9" s="192" t="s">
        <v>107</v>
      </c>
      <c r="AB9" s="192" t="s">
        <v>108</v>
      </c>
      <c r="AC9" s="192" t="s">
        <v>109</v>
      </c>
      <c r="AD9" s="192" t="s">
        <v>110</v>
      </c>
      <c r="AE9" s="192" t="s">
        <v>111</v>
      </c>
      <c r="AF9" s="192" t="s">
        <v>112</v>
      </c>
      <c r="AG9" s="201" t="s">
        <v>69</v>
      </c>
      <c r="AH9" s="187"/>
      <c r="AI9" s="187"/>
      <c r="AJ9" s="192" t="s">
        <v>100</v>
      </c>
      <c r="AK9" s="192" t="s">
        <v>101</v>
      </c>
      <c r="AL9" s="192" t="s">
        <v>102</v>
      </c>
      <c r="AM9" s="192" t="s">
        <v>103</v>
      </c>
      <c r="AN9" s="192" t="s">
        <v>104</v>
      </c>
      <c r="AO9" s="192" t="s">
        <v>105</v>
      </c>
      <c r="AP9" s="192" t="s">
        <v>106</v>
      </c>
      <c r="AQ9" s="192" t="s">
        <v>107</v>
      </c>
      <c r="AR9" s="192" t="s">
        <v>108</v>
      </c>
      <c r="AS9" s="192" t="s">
        <v>109</v>
      </c>
      <c r="AT9" s="192" t="s">
        <v>110</v>
      </c>
      <c r="AU9" s="192" t="s">
        <v>111</v>
      </c>
      <c r="AV9" s="192" t="s">
        <v>112</v>
      </c>
      <c r="AW9" s="201" t="s">
        <v>69</v>
      </c>
      <c r="AX9" s="187"/>
      <c r="AY9" s="187"/>
      <c r="AZ9" s="192" t="s">
        <v>100</v>
      </c>
      <c r="BA9" s="192" t="s">
        <v>101</v>
      </c>
      <c r="BB9" s="192" t="s">
        <v>102</v>
      </c>
      <c r="BC9" s="192" t="s">
        <v>103</v>
      </c>
      <c r="BD9" s="192" t="s">
        <v>104</v>
      </c>
      <c r="BE9" s="192" t="s">
        <v>105</v>
      </c>
      <c r="BF9" s="192" t="s">
        <v>106</v>
      </c>
      <c r="BG9" s="192" t="s">
        <v>107</v>
      </c>
      <c r="BH9" s="192" t="s">
        <v>108</v>
      </c>
      <c r="BI9" s="192" t="s">
        <v>109</v>
      </c>
      <c r="BJ9" s="192" t="s">
        <v>110</v>
      </c>
      <c r="BK9" s="192" t="s">
        <v>111</v>
      </c>
      <c r="BL9" s="192" t="s">
        <v>112</v>
      </c>
      <c r="BM9" s="201" t="s">
        <v>69</v>
      </c>
      <c r="BN9" s="187"/>
      <c r="BO9" s="187"/>
      <c r="BP9" s="192" t="s">
        <v>100</v>
      </c>
      <c r="BQ9" s="192" t="s">
        <v>101</v>
      </c>
      <c r="BR9" s="192" t="s">
        <v>102</v>
      </c>
      <c r="BS9" s="192" t="s">
        <v>103</v>
      </c>
      <c r="BT9" s="192" t="s">
        <v>104</v>
      </c>
      <c r="BU9" s="192" t="s">
        <v>105</v>
      </c>
      <c r="BV9" s="192" t="s">
        <v>106</v>
      </c>
      <c r="BW9" s="192" t="s">
        <v>107</v>
      </c>
      <c r="BX9" s="192" t="s">
        <v>108</v>
      </c>
      <c r="BY9" s="192" t="s">
        <v>109</v>
      </c>
      <c r="BZ9" s="192" t="s">
        <v>110</v>
      </c>
      <c r="CA9" s="192" t="s">
        <v>111</v>
      </c>
      <c r="CB9" s="192" t="s">
        <v>112</v>
      </c>
      <c r="CC9" s="201" t="s">
        <v>69</v>
      </c>
      <c r="CD9" s="187"/>
      <c r="CE9" s="187"/>
      <c r="CF9" s="192" t="s">
        <v>100</v>
      </c>
      <c r="CG9" s="192" t="s">
        <v>101</v>
      </c>
      <c r="CH9" s="192" t="s">
        <v>102</v>
      </c>
      <c r="CI9" s="192" t="s">
        <v>103</v>
      </c>
      <c r="CJ9" s="192" t="s">
        <v>104</v>
      </c>
      <c r="CK9" s="192" t="s">
        <v>105</v>
      </c>
      <c r="CL9" s="192" t="s">
        <v>106</v>
      </c>
      <c r="CM9" s="192" t="s">
        <v>107</v>
      </c>
      <c r="CN9" s="192" t="s">
        <v>108</v>
      </c>
      <c r="CO9" s="192" t="s">
        <v>109</v>
      </c>
      <c r="CP9" s="192" t="s">
        <v>110</v>
      </c>
      <c r="CQ9" s="192" t="s">
        <v>111</v>
      </c>
      <c r="CR9" s="192" t="s">
        <v>112</v>
      </c>
      <c r="CS9" s="201" t="s">
        <v>69</v>
      </c>
      <c r="CT9" s="187"/>
      <c r="CU9" s="187"/>
      <c r="CV9" s="192" t="s">
        <v>100</v>
      </c>
      <c r="CW9" s="192" t="s">
        <v>101</v>
      </c>
      <c r="CX9" s="192" t="s">
        <v>102</v>
      </c>
      <c r="CY9" s="192" t="s">
        <v>103</v>
      </c>
      <c r="CZ9" s="192" t="s">
        <v>104</v>
      </c>
      <c r="DA9" s="192" t="s">
        <v>105</v>
      </c>
      <c r="DB9" s="192" t="s">
        <v>106</v>
      </c>
      <c r="DC9" s="192" t="s">
        <v>107</v>
      </c>
      <c r="DD9" s="192" t="s">
        <v>108</v>
      </c>
      <c r="DE9" s="192" t="s">
        <v>109</v>
      </c>
      <c r="DF9" s="192" t="s">
        <v>110</v>
      </c>
      <c r="DG9" s="192" t="s">
        <v>111</v>
      </c>
      <c r="DH9" s="192" t="s">
        <v>112</v>
      </c>
      <c r="DI9" s="201" t="s">
        <v>69</v>
      </c>
      <c r="DJ9" s="187"/>
      <c r="DK9" s="187"/>
      <c r="DL9" s="192" t="s">
        <v>100</v>
      </c>
      <c r="DM9" s="192" t="s">
        <v>101</v>
      </c>
      <c r="DN9" s="192" t="s">
        <v>102</v>
      </c>
      <c r="DO9" s="192" t="s">
        <v>103</v>
      </c>
      <c r="DP9" s="192" t="s">
        <v>104</v>
      </c>
      <c r="DQ9" s="192" t="s">
        <v>105</v>
      </c>
      <c r="DR9" s="192" t="s">
        <v>106</v>
      </c>
      <c r="DS9" s="192" t="s">
        <v>107</v>
      </c>
      <c r="DT9" s="192" t="s">
        <v>108</v>
      </c>
      <c r="DU9" s="192" t="s">
        <v>109</v>
      </c>
      <c r="DV9" s="192" t="s">
        <v>110</v>
      </c>
      <c r="DW9" s="192" t="s">
        <v>111</v>
      </c>
      <c r="DX9" s="192" t="s">
        <v>112</v>
      </c>
      <c r="DY9" s="201" t="s">
        <v>69</v>
      </c>
      <c r="DZ9" s="187"/>
      <c r="EA9" s="187"/>
      <c r="EB9" s="192" t="s">
        <v>100</v>
      </c>
      <c r="EC9" s="192" t="s">
        <v>101</v>
      </c>
      <c r="ED9" s="192" t="s">
        <v>102</v>
      </c>
      <c r="EE9" s="192" t="s">
        <v>103</v>
      </c>
      <c r="EF9" s="192" t="s">
        <v>104</v>
      </c>
      <c r="EG9" s="192" t="s">
        <v>105</v>
      </c>
      <c r="EH9" s="192" t="s">
        <v>106</v>
      </c>
      <c r="EI9" s="192" t="s">
        <v>107</v>
      </c>
      <c r="EJ9" s="192" t="s">
        <v>108</v>
      </c>
      <c r="EK9" s="192" t="s">
        <v>109</v>
      </c>
      <c r="EL9" s="192" t="s">
        <v>110</v>
      </c>
      <c r="EM9" s="192" t="s">
        <v>111</v>
      </c>
      <c r="EN9" s="192" t="s">
        <v>112</v>
      </c>
      <c r="EO9" s="201" t="s">
        <v>69</v>
      </c>
      <c r="EP9" s="187"/>
      <c r="EQ9" s="187"/>
      <c r="ER9" s="192" t="s">
        <v>100</v>
      </c>
      <c r="ES9" s="192" t="s">
        <v>101</v>
      </c>
      <c r="ET9" s="192" t="s">
        <v>102</v>
      </c>
      <c r="EU9" s="192" t="s">
        <v>103</v>
      </c>
      <c r="EV9" s="192" t="s">
        <v>104</v>
      </c>
      <c r="EW9" s="192" t="s">
        <v>105</v>
      </c>
      <c r="EX9" s="192" t="s">
        <v>106</v>
      </c>
      <c r="EY9" s="192" t="s">
        <v>107</v>
      </c>
      <c r="EZ9" s="192" t="s">
        <v>108</v>
      </c>
      <c r="FA9" s="192" t="s">
        <v>109</v>
      </c>
      <c r="FB9" s="192" t="s">
        <v>110</v>
      </c>
      <c r="FC9" s="192" t="s">
        <v>111</v>
      </c>
      <c r="FD9" s="192" t="s">
        <v>112</v>
      </c>
      <c r="FE9" s="201" t="s">
        <v>69</v>
      </c>
      <c r="FF9" s="14"/>
      <c r="FG9" s="14"/>
      <c r="FH9" s="15" t="s">
        <v>100</v>
      </c>
      <c r="FI9" s="15" t="s">
        <v>101</v>
      </c>
      <c r="FJ9" s="15" t="s">
        <v>102</v>
      </c>
      <c r="FK9" s="15" t="s">
        <v>103</v>
      </c>
      <c r="FL9" s="15" t="s">
        <v>104</v>
      </c>
      <c r="FM9" s="15" t="s">
        <v>105</v>
      </c>
      <c r="FN9" s="15" t="s">
        <v>106</v>
      </c>
      <c r="FO9" s="15" t="s">
        <v>107</v>
      </c>
      <c r="FP9" s="15" t="s">
        <v>108</v>
      </c>
      <c r="FQ9" s="15" t="s">
        <v>109</v>
      </c>
      <c r="FR9" s="15" t="s">
        <v>110</v>
      </c>
      <c r="FS9" s="15" t="s">
        <v>111</v>
      </c>
      <c r="FT9" s="15" t="s">
        <v>112</v>
      </c>
      <c r="FU9" s="67" t="s">
        <v>69</v>
      </c>
      <c r="FV9" s="27"/>
      <c r="FW9" s="89"/>
      <c r="FX9" s="89"/>
      <c r="FY9" s="90" t="s">
        <v>100</v>
      </c>
      <c r="FZ9" s="90" t="s">
        <v>101</v>
      </c>
      <c r="GA9" s="90" t="s">
        <v>102</v>
      </c>
      <c r="GB9" s="90" t="s">
        <v>103</v>
      </c>
      <c r="GC9" s="90" t="s">
        <v>104</v>
      </c>
      <c r="GD9" s="90" t="s">
        <v>105</v>
      </c>
      <c r="GE9" s="90" t="s">
        <v>106</v>
      </c>
      <c r="GF9" s="90" t="s">
        <v>107</v>
      </c>
      <c r="GG9" s="90" t="s">
        <v>108</v>
      </c>
      <c r="GH9" s="90" t="s">
        <v>109</v>
      </c>
      <c r="GI9" s="90" t="s">
        <v>110</v>
      </c>
      <c r="GJ9" s="90" t="s">
        <v>111</v>
      </c>
      <c r="GK9" s="90" t="s">
        <v>112</v>
      </c>
      <c r="GL9" s="67" t="s">
        <v>69</v>
      </c>
      <c r="GN9" s="89"/>
      <c r="GO9" s="89"/>
      <c r="GP9" s="90" t="s">
        <v>100</v>
      </c>
      <c r="GQ9" s="90" t="s">
        <v>101</v>
      </c>
      <c r="GR9" s="90" t="s">
        <v>102</v>
      </c>
      <c r="GS9" s="90" t="s">
        <v>103</v>
      </c>
      <c r="GT9" s="90" t="s">
        <v>104</v>
      </c>
      <c r="GU9" s="90" t="s">
        <v>105</v>
      </c>
      <c r="GV9" s="90" t="s">
        <v>106</v>
      </c>
      <c r="GW9" s="90" t="s">
        <v>107</v>
      </c>
      <c r="GX9" s="90" t="s">
        <v>108</v>
      </c>
      <c r="GY9" s="90" t="s">
        <v>109</v>
      </c>
      <c r="GZ9" s="90" t="s">
        <v>110</v>
      </c>
      <c r="HA9" s="90" t="s">
        <v>111</v>
      </c>
      <c r="HB9" s="90" t="s">
        <v>112</v>
      </c>
      <c r="HC9" s="67" t="s">
        <v>69</v>
      </c>
      <c r="HE9" s="14"/>
      <c r="HF9" s="14"/>
      <c r="HG9" s="15" t="s">
        <v>100</v>
      </c>
      <c r="HH9" s="15" t="s">
        <v>101</v>
      </c>
      <c r="HI9" s="15" t="s">
        <v>102</v>
      </c>
      <c r="HJ9" s="15" t="s">
        <v>103</v>
      </c>
      <c r="HK9" s="15" t="s">
        <v>104</v>
      </c>
      <c r="HL9" s="15" t="s">
        <v>105</v>
      </c>
      <c r="HM9" s="15" t="s">
        <v>106</v>
      </c>
      <c r="HN9" s="15" t="s">
        <v>107</v>
      </c>
      <c r="HO9" s="15" t="s">
        <v>108</v>
      </c>
      <c r="HP9" s="15" t="s">
        <v>109</v>
      </c>
      <c r="HQ9" s="15" t="s">
        <v>110</v>
      </c>
      <c r="HR9" s="15" t="s">
        <v>111</v>
      </c>
      <c r="HS9" s="15" t="s">
        <v>112</v>
      </c>
      <c r="HT9" s="67" t="s">
        <v>69</v>
      </c>
      <c r="HV9" s="14"/>
      <c r="HW9" s="14"/>
      <c r="HX9" s="15" t="s">
        <v>100</v>
      </c>
      <c r="HY9" s="15" t="s">
        <v>101</v>
      </c>
      <c r="HZ9" s="15" t="s">
        <v>102</v>
      </c>
      <c r="IA9" s="15" t="s">
        <v>103</v>
      </c>
      <c r="IB9" s="15" t="s">
        <v>104</v>
      </c>
      <c r="IC9" s="15" t="s">
        <v>105</v>
      </c>
      <c r="ID9" s="15" t="s">
        <v>106</v>
      </c>
      <c r="IE9" s="15" t="s">
        <v>107</v>
      </c>
      <c r="IF9" s="15" t="s">
        <v>108</v>
      </c>
      <c r="IG9" s="15" t="s">
        <v>109</v>
      </c>
      <c r="IH9" s="15" t="s">
        <v>110</v>
      </c>
      <c r="II9" s="15" t="s">
        <v>111</v>
      </c>
      <c r="IJ9" s="15" t="s">
        <v>112</v>
      </c>
      <c r="IK9" s="67" t="s">
        <v>69</v>
      </c>
      <c r="IM9" s="14"/>
      <c r="IN9" s="14"/>
      <c r="IO9" s="15" t="s">
        <v>100</v>
      </c>
      <c r="IP9" s="15" t="s">
        <v>101</v>
      </c>
      <c r="IQ9" s="15" t="s">
        <v>102</v>
      </c>
      <c r="IR9" s="15" t="s">
        <v>103</v>
      </c>
      <c r="IS9" s="15" t="s">
        <v>104</v>
      </c>
      <c r="IT9" s="15" t="s">
        <v>105</v>
      </c>
      <c r="IU9" s="15" t="s">
        <v>106</v>
      </c>
      <c r="IV9" s="15" t="s">
        <v>107</v>
      </c>
      <c r="IW9" s="15" t="s">
        <v>108</v>
      </c>
      <c r="IX9" s="15" t="s">
        <v>109</v>
      </c>
      <c r="IY9" s="15" t="s">
        <v>110</v>
      </c>
      <c r="IZ9" s="15" t="s">
        <v>111</v>
      </c>
      <c r="JA9" s="15" t="s">
        <v>112</v>
      </c>
      <c r="JB9" s="67" t="s">
        <v>69</v>
      </c>
    </row>
    <row r="10" spans="1:262" ht="19.5" customHeight="1">
      <c r="A10" s="316" t="s">
        <v>20</v>
      </c>
      <c r="B10" s="316"/>
      <c r="C10" s="317">
        <v>1</v>
      </c>
      <c r="D10" s="318">
        <v>2</v>
      </c>
      <c r="E10" s="317">
        <v>3</v>
      </c>
      <c r="F10" s="317">
        <v>4</v>
      </c>
      <c r="G10" s="317">
        <v>5</v>
      </c>
      <c r="H10" s="318">
        <v>6</v>
      </c>
      <c r="I10" s="317">
        <v>7</v>
      </c>
      <c r="J10" s="317">
        <v>8</v>
      </c>
      <c r="K10" s="317">
        <v>9</v>
      </c>
      <c r="L10" s="318">
        <v>10</v>
      </c>
      <c r="M10" s="317">
        <v>11</v>
      </c>
      <c r="N10" s="317">
        <v>12</v>
      </c>
      <c r="O10" s="317">
        <v>13</v>
      </c>
      <c r="P10" s="318">
        <v>14</v>
      </c>
      <c r="R10" s="185" t="s">
        <v>20</v>
      </c>
      <c r="T10" s="202">
        <v>1</v>
      </c>
      <c r="U10" s="202">
        <v>2</v>
      </c>
      <c r="V10" s="202">
        <v>3</v>
      </c>
      <c r="W10" s="202">
        <v>4</v>
      </c>
      <c r="X10" s="202">
        <v>5</v>
      </c>
      <c r="Y10" s="202">
        <v>6</v>
      </c>
      <c r="Z10" s="202">
        <v>7</v>
      </c>
      <c r="AA10" s="202">
        <v>8</v>
      </c>
      <c r="AB10" s="202">
        <v>9</v>
      </c>
      <c r="AC10" s="202">
        <v>10</v>
      </c>
      <c r="AD10" s="202">
        <v>11</v>
      </c>
      <c r="AE10" s="202">
        <v>12</v>
      </c>
      <c r="AF10" s="202">
        <v>13</v>
      </c>
      <c r="AG10" s="202">
        <v>14</v>
      </c>
      <c r="AH10" s="185" t="s">
        <v>20</v>
      </c>
      <c r="AI10" s="185"/>
      <c r="AJ10" s="202">
        <v>1</v>
      </c>
      <c r="AK10" s="202">
        <v>2</v>
      </c>
      <c r="AL10" s="202">
        <v>3</v>
      </c>
      <c r="AM10" s="202">
        <v>4</v>
      </c>
      <c r="AN10" s="202">
        <v>5</v>
      </c>
      <c r="AO10" s="202">
        <v>6</v>
      </c>
      <c r="AP10" s="202">
        <v>7</v>
      </c>
      <c r="AQ10" s="202">
        <v>8</v>
      </c>
      <c r="AR10" s="202">
        <v>9</v>
      </c>
      <c r="AS10" s="202">
        <v>10</v>
      </c>
      <c r="AT10" s="202">
        <v>11</v>
      </c>
      <c r="AU10" s="202">
        <v>12</v>
      </c>
      <c r="AV10" s="202">
        <v>13</v>
      </c>
      <c r="AW10" s="202">
        <v>14</v>
      </c>
      <c r="AX10" s="185" t="s">
        <v>20</v>
      </c>
      <c r="AY10" s="185"/>
      <c r="AZ10" s="202">
        <v>1</v>
      </c>
      <c r="BA10" s="202">
        <v>2</v>
      </c>
      <c r="BB10" s="202">
        <v>3</v>
      </c>
      <c r="BC10" s="202">
        <v>4</v>
      </c>
      <c r="BD10" s="202">
        <v>5</v>
      </c>
      <c r="BE10" s="202">
        <v>6</v>
      </c>
      <c r="BF10" s="202">
        <v>7</v>
      </c>
      <c r="BG10" s="202">
        <v>8</v>
      </c>
      <c r="BH10" s="202">
        <v>9</v>
      </c>
      <c r="BI10" s="202">
        <v>10</v>
      </c>
      <c r="BJ10" s="202">
        <v>11</v>
      </c>
      <c r="BK10" s="202">
        <v>12</v>
      </c>
      <c r="BL10" s="202">
        <v>13</v>
      </c>
      <c r="BM10" s="202">
        <v>14</v>
      </c>
      <c r="BN10" s="185" t="s">
        <v>20</v>
      </c>
      <c r="BO10" s="185"/>
      <c r="BP10" s="202">
        <v>1</v>
      </c>
      <c r="BQ10" s="202">
        <v>2</v>
      </c>
      <c r="BR10" s="202">
        <v>3</v>
      </c>
      <c r="BS10" s="202">
        <v>4</v>
      </c>
      <c r="BT10" s="202">
        <v>5</v>
      </c>
      <c r="BU10" s="202">
        <v>6</v>
      </c>
      <c r="BV10" s="202">
        <v>7</v>
      </c>
      <c r="BW10" s="202">
        <v>8</v>
      </c>
      <c r="BX10" s="202">
        <v>9</v>
      </c>
      <c r="BY10" s="202">
        <v>10</v>
      </c>
      <c r="BZ10" s="202">
        <v>11</v>
      </c>
      <c r="CA10" s="202">
        <v>12</v>
      </c>
      <c r="CB10" s="202">
        <v>13</v>
      </c>
      <c r="CC10" s="202">
        <v>14</v>
      </c>
      <c r="CD10" s="185" t="s">
        <v>20</v>
      </c>
      <c r="CE10" s="185"/>
      <c r="CF10" s="202">
        <v>1</v>
      </c>
      <c r="CG10" s="202">
        <v>2</v>
      </c>
      <c r="CH10" s="202">
        <v>3</v>
      </c>
      <c r="CI10" s="202">
        <v>4</v>
      </c>
      <c r="CJ10" s="202">
        <v>5</v>
      </c>
      <c r="CK10" s="202">
        <v>6</v>
      </c>
      <c r="CL10" s="202">
        <v>7</v>
      </c>
      <c r="CM10" s="202">
        <v>8</v>
      </c>
      <c r="CN10" s="202">
        <v>9</v>
      </c>
      <c r="CO10" s="202">
        <v>10</v>
      </c>
      <c r="CP10" s="202">
        <v>11</v>
      </c>
      <c r="CQ10" s="202">
        <v>12</v>
      </c>
      <c r="CR10" s="202">
        <v>13</v>
      </c>
      <c r="CS10" s="202">
        <v>14</v>
      </c>
      <c r="CT10" s="185" t="s">
        <v>20</v>
      </c>
      <c r="CU10" s="185"/>
      <c r="CV10" s="202">
        <v>1</v>
      </c>
      <c r="CW10" s="202">
        <v>2</v>
      </c>
      <c r="CX10" s="202">
        <v>3</v>
      </c>
      <c r="CY10" s="202">
        <v>4</v>
      </c>
      <c r="CZ10" s="202">
        <v>5</v>
      </c>
      <c r="DA10" s="202">
        <v>6</v>
      </c>
      <c r="DB10" s="202">
        <v>7</v>
      </c>
      <c r="DC10" s="202">
        <v>8</v>
      </c>
      <c r="DD10" s="202">
        <v>9</v>
      </c>
      <c r="DE10" s="202">
        <v>10</v>
      </c>
      <c r="DF10" s="202">
        <v>11</v>
      </c>
      <c r="DG10" s="202">
        <v>12</v>
      </c>
      <c r="DH10" s="202">
        <v>13</v>
      </c>
      <c r="DI10" s="202">
        <v>14</v>
      </c>
      <c r="DJ10" s="185" t="s">
        <v>20</v>
      </c>
      <c r="DK10" s="185"/>
      <c r="DL10" s="202">
        <v>1</v>
      </c>
      <c r="DM10" s="202">
        <v>2</v>
      </c>
      <c r="DN10" s="202">
        <v>3</v>
      </c>
      <c r="DO10" s="202">
        <v>4</v>
      </c>
      <c r="DP10" s="202">
        <v>5</v>
      </c>
      <c r="DQ10" s="202">
        <v>6</v>
      </c>
      <c r="DR10" s="202">
        <v>7</v>
      </c>
      <c r="DS10" s="202">
        <v>8</v>
      </c>
      <c r="DT10" s="202">
        <v>9</v>
      </c>
      <c r="DU10" s="202">
        <v>10</v>
      </c>
      <c r="DV10" s="202">
        <v>11</v>
      </c>
      <c r="DW10" s="202">
        <v>12</v>
      </c>
      <c r="DX10" s="202">
        <v>13</v>
      </c>
      <c r="DY10" s="202">
        <v>14</v>
      </c>
      <c r="DZ10" s="185" t="s">
        <v>20</v>
      </c>
      <c r="EA10" s="185"/>
      <c r="EB10" s="202">
        <v>1</v>
      </c>
      <c r="EC10" s="202">
        <v>2</v>
      </c>
      <c r="ED10" s="202">
        <v>3</v>
      </c>
      <c r="EE10" s="202">
        <v>4</v>
      </c>
      <c r="EF10" s="202">
        <v>5</v>
      </c>
      <c r="EG10" s="202">
        <v>6</v>
      </c>
      <c r="EH10" s="202">
        <v>7</v>
      </c>
      <c r="EI10" s="202">
        <v>8</v>
      </c>
      <c r="EJ10" s="202">
        <v>9</v>
      </c>
      <c r="EK10" s="202">
        <v>10</v>
      </c>
      <c r="EL10" s="202">
        <v>11</v>
      </c>
      <c r="EM10" s="202">
        <v>12</v>
      </c>
      <c r="EN10" s="202">
        <v>13</v>
      </c>
      <c r="EO10" s="202">
        <v>14</v>
      </c>
      <c r="EP10" s="185" t="s">
        <v>20</v>
      </c>
      <c r="EQ10" s="185"/>
      <c r="ER10" s="202">
        <v>1</v>
      </c>
      <c r="ES10" s="202">
        <v>2</v>
      </c>
      <c r="ET10" s="202">
        <v>3</v>
      </c>
      <c r="EU10" s="202">
        <v>4</v>
      </c>
      <c r="EV10" s="202">
        <v>5</v>
      </c>
      <c r="EW10" s="202">
        <v>6</v>
      </c>
      <c r="EX10" s="202">
        <v>7</v>
      </c>
      <c r="EY10" s="202">
        <v>8</v>
      </c>
      <c r="EZ10" s="202">
        <v>9</v>
      </c>
      <c r="FA10" s="202">
        <v>10</v>
      </c>
      <c r="FB10" s="202">
        <v>11</v>
      </c>
      <c r="FC10" s="202">
        <v>12</v>
      </c>
      <c r="FD10" s="202">
        <v>13</v>
      </c>
      <c r="FE10" s="202">
        <v>14</v>
      </c>
      <c r="FF10" s="16" t="s">
        <v>20</v>
      </c>
      <c r="FG10" s="16"/>
      <c r="FH10" s="17">
        <v>1</v>
      </c>
      <c r="FI10" s="17">
        <v>2</v>
      </c>
      <c r="FJ10" s="17">
        <v>3</v>
      </c>
      <c r="FK10" s="17">
        <v>4</v>
      </c>
      <c r="FL10" s="17">
        <v>5</v>
      </c>
      <c r="FM10" s="17">
        <v>6</v>
      </c>
      <c r="FN10" s="17">
        <v>7</v>
      </c>
      <c r="FO10" s="17">
        <v>8</v>
      </c>
      <c r="FP10" s="17">
        <v>9</v>
      </c>
      <c r="FQ10" s="17">
        <v>10</v>
      </c>
      <c r="FR10" s="17">
        <v>11</v>
      </c>
      <c r="FS10" s="17">
        <v>12</v>
      </c>
      <c r="FT10" s="17">
        <v>13</v>
      </c>
      <c r="FU10" s="17">
        <v>14</v>
      </c>
      <c r="FV10" s="5"/>
      <c r="FW10" s="16" t="s">
        <v>20</v>
      </c>
      <c r="FX10" s="16"/>
      <c r="FY10" s="17">
        <v>1</v>
      </c>
      <c r="FZ10" s="17">
        <v>2</v>
      </c>
      <c r="GA10" s="17">
        <v>3</v>
      </c>
      <c r="GB10" s="17">
        <v>4</v>
      </c>
      <c r="GC10" s="17">
        <v>5</v>
      </c>
      <c r="GD10" s="17">
        <v>6</v>
      </c>
      <c r="GE10" s="17">
        <v>7</v>
      </c>
      <c r="GF10" s="17">
        <v>8</v>
      </c>
      <c r="GG10" s="17">
        <v>9</v>
      </c>
      <c r="GH10" s="17">
        <v>10</v>
      </c>
      <c r="GI10" s="17">
        <v>11</v>
      </c>
      <c r="GJ10" s="17">
        <v>12</v>
      </c>
      <c r="GK10" s="17">
        <v>13</v>
      </c>
      <c r="GL10" s="17">
        <v>14</v>
      </c>
      <c r="GN10" s="16" t="s">
        <v>20</v>
      </c>
      <c r="GO10" s="16"/>
      <c r="GP10" s="17">
        <v>1</v>
      </c>
      <c r="GQ10" s="17">
        <v>2</v>
      </c>
      <c r="GR10" s="17">
        <v>3</v>
      </c>
      <c r="GS10" s="17">
        <v>4</v>
      </c>
      <c r="GT10" s="17">
        <v>5</v>
      </c>
      <c r="GU10" s="17">
        <v>6</v>
      </c>
      <c r="GV10" s="17">
        <v>7</v>
      </c>
      <c r="GW10" s="17">
        <v>8</v>
      </c>
      <c r="GX10" s="17">
        <v>9</v>
      </c>
      <c r="GY10" s="17">
        <v>10</v>
      </c>
      <c r="GZ10" s="17">
        <v>11</v>
      </c>
      <c r="HA10" s="17">
        <v>12</v>
      </c>
      <c r="HB10" s="17">
        <v>13</v>
      </c>
      <c r="HC10" s="17">
        <v>14</v>
      </c>
      <c r="HE10" s="16" t="s">
        <v>20</v>
      </c>
      <c r="HF10" s="16"/>
      <c r="HG10" s="17">
        <v>1</v>
      </c>
      <c r="HH10" s="17">
        <v>2</v>
      </c>
      <c r="HI10" s="17">
        <v>3</v>
      </c>
      <c r="HJ10" s="17">
        <v>4</v>
      </c>
      <c r="HK10" s="17">
        <v>5</v>
      </c>
      <c r="HL10" s="17">
        <v>6</v>
      </c>
      <c r="HM10" s="17">
        <v>7</v>
      </c>
      <c r="HN10" s="17">
        <v>8</v>
      </c>
      <c r="HO10" s="17">
        <v>9</v>
      </c>
      <c r="HP10" s="17">
        <v>10</v>
      </c>
      <c r="HQ10" s="17">
        <v>11</v>
      </c>
      <c r="HR10" s="17">
        <v>12</v>
      </c>
      <c r="HS10" s="17">
        <v>13</v>
      </c>
      <c r="HT10" s="17">
        <v>14</v>
      </c>
      <c r="HV10" s="16" t="s">
        <v>20</v>
      </c>
      <c r="HW10" s="16"/>
      <c r="HX10" s="17">
        <v>1</v>
      </c>
      <c r="HY10" s="17">
        <v>2</v>
      </c>
      <c r="HZ10" s="17">
        <v>3</v>
      </c>
      <c r="IA10" s="17">
        <v>4</v>
      </c>
      <c r="IB10" s="17">
        <v>5</v>
      </c>
      <c r="IC10" s="17">
        <v>6</v>
      </c>
      <c r="ID10" s="17">
        <v>7</v>
      </c>
      <c r="IE10" s="17">
        <v>8</v>
      </c>
      <c r="IF10" s="17">
        <v>9</v>
      </c>
      <c r="IG10" s="17">
        <v>10</v>
      </c>
      <c r="IH10" s="17">
        <v>11</v>
      </c>
      <c r="II10" s="17">
        <v>12</v>
      </c>
      <c r="IJ10" s="17">
        <v>13</v>
      </c>
      <c r="IK10" s="17">
        <v>14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17">
        <v>4</v>
      </c>
      <c r="IS10" s="17">
        <v>5</v>
      </c>
      <c r="IT10" s="17">
        <v>6</v>
      </c>
      <c r="IU10" s="17">
        <v>7</v>
      </c>
      <c r="IV10" s="17">
        <v>8</v>
      </c>
      <c r="IW10" s="17">
        <v>9</v>
      </c>
      <c r="IX10" s="17">
        <v>10</v>
      </c>
      <c r="IY10" s="17">
        <v>11</v>
      </c>
      <c r="IZ10" s="17">
        <v>12</v>
      </c>
      <c r="JA10" s="17">
        <v>13</v>
      </c>
      <c r="JB10" s="17">
        <v>14</v>
      </c>
    </row>
    <row r="11" spans="1:262">
      <c r="A11" s="186" t="s">
        <v>21</v>
      </c>
      <c r="B11" s="186">
        <v>1</v>
      </c>
      <c r="C11" s="207">
        <v>129.365344436014</v>
      </c>
      <c r="D11" s="207">
        <v>27.1728575853694</v>
      </c>
      <c r="E11" s="207">
        <v>57.687707392090502</v>
      </c>
      <c r="F11" s="207">
        <v>46.025805236262897</v>
      </c>
      <c r="G11" s="207">
        <v>203.428660257876</v>
      </c>
      <c r="H11" s="207">
        <v>90.501712107866595</v>
      </c>
      <c r="I11" s="207">
        <v>91.746614084714196</v>
      </c>
      <c r="J11" s="207">
        <v>103.83162626927199</v>
      </c>
      <c r="K11" s="207">
        <v>59.191075868577101</v>
      </c>
      <c r="L11" s="207">
        <v>70.796962908589506</v>
      </c>
      <c r="M11" s="207">
        <v>49.581162370737196</v>
      </c>
      <c r="N11" s="207">
        <v>86.277887729654793</v>
      </c>
      <c r="O11" s="207">
        <v>1015.60741624702</v>
      </c>
      <c r="P11" s="207">
        <v>1528</v>
      </c>
      <c r="R11" s="186" t="s">
        <v>21</v>
      </c>
      <c r="S11" s="228">
        <v>1</v>
      </c>
      <c r="T11" s="207">
        <v>127.58806486610131</v>
      </c>
      <c r="U11" s="207">
        <v>25.120140431754347</v>
      </c>
      <c r="V11" s="207">
        <v>60.494470257033605</v>
      </c>
      <c r="W11" s="207">
        <v>49.592447048818556</v>
      </c>
      <c r="X11" s="207">
        <v>214.76245447560004</v>
      </c>
      <c r="Y11" s="207">
        <v>99.056444174237868</v>
      </c>
      <c r="Z11" s="207">
        <v>89.220064337279396</v>
      </c>
      <c r="AA11" s="207">
        <v>116.66821108004105</v>
      </c>
      <c r="AB11" s="207">
        <v>55.425944056981663</v>
      </c>
      <c r="AC11" s="207">
        <v>72.72091946284705</v>
      </c>
      <c r="AD11" s="207">
        <v>53.785225983858702</v>
      </c>
      <c r="AE11" s="207">
        <v>96.262394082595705</v>
      </c>
      <c r="AF11" s="207">
        <v>1060.6967802571494</v>
      </c>
      <c r="AG11" s="207">
        <v>1452</v>
      </c>
      <c r="AH11" s="186" t="s">
        <v>21</v>
      </c>
      <c r="AI11" s="228">
        <v>1</v>
      </c>
      <c r="AJ11" s="205">
        <v>129.27866906794574</v>
      </c>
      <c r="AK11" s="205">
        <v>26.386000657264983</v>
      </c>
      <c r="AL11" s="205">
        <v>54.350831285226413</v>
      </c>
      <c r="AM11" s="205">
        <v>34.802783172139371</v>
      </c>
      <c r="AN11" s="205">
        <v>195.36142091970811</v>
      </c>
      <c r="AO11" s="205">
        <v>84.899005766543354</v>
      </c>
      <c r="AP11" s="205">
        <v>80.748951825271121</v>
      </c>
      <c r="AQ11" s="205">
        <v>117.2542054139669</v>
      </c>
      <c r="AR11" s="205">
        <v>49.400119145488638</v>
      </c>
      <c r="AS11" s="205">
        <v>59.412180140543114</v>
      </c>
      <c r="AT11" s="205">
        <v>43.316783718041975</v>
      </c>
      <c r="AU11" s="205">
        <v>84.776339958027364</v>
      </c>
      <c r="AV11" s="205">
        <v>959.98729107016709</v>
      </c>
      <c r="AW11" s="207">
        <v>1487</v>
      </c>
      <c r="AX11" s="186" t="s">
        <v>21</v>
      </c>
      <c r="AY11" s="228">
        <v>1</v>
      </c>
      <c r="AZ11" s="205">
        <v>134.38676899659239</v>
      </c>
      <c r="BA11" s="205">
        <v>27.412926149830756</v>
      </c>
      <c r="BB11" s="205">
        <v>58.794107472318203</v>
      </c>
      <c r="BC11" s="205">
        <v>35.243527983370988</v>
      </c>
      <c r="BD11" s="205">
        <v>183.2658992413717</v>
      </c>
      <c r="BE11" s="205">
        <v>72.585843874061524</v>
      </c>
      <c r="BF11" s="205">
        <v>85.520911661841026</v>
      </c>
      <c r="BG11" s="205">
        <v>98.989663629477832</v>
      </c>
      <c r="BH11" s="205">
        <v>47.704908265621484</v>
      </c>
      <c r="BI11" s="205">
        <v>59.027682724631219</v>
      </c>
      <c r="BJ11" s="205">
        <v>39.906413538932192</v>
      </c>
      <c r="BK11" s="205">
        <v>69.671690451034692</v>
      </c>
      <c r="BL11" s="205">
        <v>912.51034398908394</v>
      </c>
      <c r="BM11" s="207">
        <v>1616</v>
      </c>
      <c r="BN11" s="186" t="s">
        <v>21</v>
      </c>
      <c r="BO11" s="228">
        <v>1</v>
      </c>
      <c r="BP11" s="205">
        <v>144.47955666112449</v>
      </c>
      <c r="BQ11" s="205">
        <v>28.249869256770168</v>
      </c>
      <c r="BR11" s="205">
        <v>66.231466216407341</v>
      </c>
      <c r="BS11" s="205">
        <v>44.333628094496547</v>
      </c>
      <c r="BT11" s="205">
        <v>180.46240550894598</v>
      </c>
      <c r="BU11" s="205">
        <v>81.848534629536815</v>
      </c>
      <c r="BV11" s="205">
        <v>92.344397149463873</v>
      </c>
      <c r="BW11" s="205">
        <v>94.557802313663956</v>
      </c>
      <c r="BX11" s="205">
        <v>47.085377375139245</v>
      </c>
      <c r="BY11" s="205">
        <v>61.235058504449022</v>
      </c>
      <c r="BZ11" s="205">
        <v>42.285195167925657</v>
      </c>
      <c r="CA11" s="205">
        <v>58.175295249434875</v>
      </c>
      <c r="CB11" s="205">
        <v>941.28858612735792</v>
      </c>
      <c r="CC11" s="207">
        <v>1736</v>
      </c>
      <c r="CD11" s="186" t="s">
        <v>21</v>
      </c>
      <c r="CE11" s="228">
        <v>1</v>
      </c>
      <c r="CF11" s="205">
        <v>141.46284746771889</v>
      </c>
      <c r="CG11" s="205">
        <v>26.462519082150081</v>
      </c>
      <c r="CH11" s="205">
        <v>61.952186602302461</v>
      </c>
      <c r="CI11" s="205">
        <v>48.203009749483435</v>
      </c>
      <c r="CJ11" s="205">
        <v>181.69474961277649</v>
      </c>
      <c r="CK11" s="205">
        <v>84.90471601093941</v>
      </c>
      <c r="CL11" s="205">
        <v>87.039859383699266</v>
      </c>
      <c r="CM11" s="205">
        <v>108.52695719339222</v>
      </c>
      <c r="CN11" s="205">
        <v>47.148487534123277</v>
      </c>
      <c r="CO11" s="205">
        <v>53.243877671160185</v>
      </c>
      <c r="CP11" s="205">
        <v>38.99405930571703</v>
      </c>
      <c r="CQ11" s="205">
        <v>52.330442917945405</v>
      </c>
      <c r="CR11" s="205">
        <v>931.96371253140819</v>
      </c>
      <c r="CS11" s="207">
        <v>1849</v>
      </c>
      <c r="CT11" s="186" t="s">
        <v>21</v>
      </c>
      <c r="CU11" s="228">
        <v>1</v>
      </c>
      <c r="CV11" s="205">
        <v>142.14022724399561</v>
      </c>
      <c r="CW11" s="205">
        <v>29.035014725988187</v>
      </c>
      <c r="CX11" s="205">
        <v>61.191554866732773</v>
      </c>
      <c r="CY11" s="205">
        <v>46.593289776803786</v>
      </c>
      <c r="CZ11" s="205">
        <v>186.96864287469961</v>
      </c>
      <c r="DA11" s="205">
        <v>81.520384146079508</v>
      </c>
      <c r="DB11" s="205">
        <v>89.164043946441993</v>
      </c>
      <c r="DC11" s="205">
        <v>122.51572532649126</v>
      </c>
      <c r="DD11" s="205">
        <v>46.884230426873991</v>
      </c>
      <c r="DE11" s="205">
        <v>54.037624385530748</v>
      </c>
      <c r="DF11" s="205">
        <v>38.932614900993308</v>
      </c>
      <c r="DG11" s="205">
        <v>59.815976097723677</v>
      </c>
      <c r="DH11" s="205">
        <v>958.79932871835445</v>
      </c>
      <c r="DI11" s="207">
        <v>1907</v>
      </c>
      <c r="DJ11" s="186" t="s">
        <v>21</v>
      </c>
      <c r="DK11" s="228">
        <v>1</v>
      </c>
      <c r="DL11" s="205">
        <v>145.9076140078279</v>
      </c>
      <c r="DM11" s="205">
        <v>31.199313153421464</v>
      </c>
      <c r="DN11" s="205">
        <v>60.519546550773924</v>
      </c>
      <c r="DO11" s="205">
        <v>42.900938896093955</v>
      </c>
      <c r="DP11" s="205">
        <v>206.80714894172527</v>
      </c>
      <c r="DQ11" s="205">
        <v>86.933840304562437</v>
      </c>
      <c r="DR11" s="205">
        <v>91.21839617749356</v>
      </c>
      <c r="DS11" s="205">
        <v>116.46492440873533</v>
      </c>
      <c r="DT11" s="205">
        <v>50.93675726015892</v>
      </c>
      <c r="DU11" s="205">
        <v>67.91048396208258</v>
      </c>
      <c r="DV11" s="205">
        <v>46.427949549137168</v>
      </c>
      <c r="DW11" s="205">
        <v>61.894306795924933</v>
      </c>
      <c r="DX11" s="205">
        <v>1009.1212200079374</v>
      </c>
      <c r="DY11" s="207">
        <v>1787</v>
      </c>
      <c r="DZ11" s="186" t="s">
        <v>21</v>
      </c>
      <c r="EA11" s="228">
        <v>1</v>
      </c>
      <c r="EB11" s="205">
        <v>140.83940491982315</v>
      </c>
      <c r="EC11" s="205">
        <v>27.54402027631194</v>
      </c>
      <c r="ED11" s="205">
        <v>57.06756737259655</v>
      </c>
      <c r="EE11" s="205">
        <v>39.96283694960654</v>
      </c>
      <c r="EF11" s="205">
        <v>210.40927850070727</v>
      </c>
      <c r="EG11" s="205">
        <v>95.680264895210883</v>
      </c>
      <c r="EH11" s="205">
        <v>89.555626735814343</v>
      </c>
      <c r="EI11" s="205">
        <v>113.39798559772687</v>
      </c>
      <c r="EJ11" s="205">
        <v>45.186330126276687</v>
      </c>
      <c r="EK11" s="205">
        <v>64.636873417231413</v>
      </c>
      <c r="EL11" s="205">
        <v>46.614413037800396</v>
      </c>
      <c r="EM11" s="205">
        <v>51.006663170783845</v>
      </c>
      <c r="EN11" s="205">
        <v>981.90126499989003</v>
      </c>
      <c r="EO11" s="207">
        <v>1665</v>
      </c>
      <c r="EP11" s="186" t="s">
        <v>21</v>
      </c>
      <c r="EQ11" s="228">
        <v>1</v>
      </c>
      <c r="ER11" s="205">
        <v>137.95269051114084</v>
      </c>
      <c r="ES11" s="205">
        <v>25.474929181026539</v>
      </c>
      <c r="ET11" s="205">
        <v>58.700333216493078</v>
      </c>
      <c r="EU11" s="205">
        <v>39.242405806272579</v>
      </c>
      <c r="EV11" s="205">
        <v>199.9005438979859</v>
      </c>
      <c r="EW11" s="205">
        <v>95.304083432242521</v>
      </c>
      <c r="EX11" s="205">
        <v>96.069998569785895</v>
      </c>
      <c r="EY11" s="205">
        <v>122.43422043075869</v>
      </c>
      <c r="EZ11" s="205">
        <v>42.990687827377727</v>
      </c>
      <c r="FA11" s="205">
        <v>57.604051997818921</v>
      </c>
      <c r="FB11" s="205">
        <v>44.665551292381757</v>
      </c>
      <c r="FC11" s="205">
        <v>47.622280605377242</v>
      </c>
      <c r="FD11" s="205">
        <v>967.96177676866182</v>
      </c>
      <c r="FE11" s="207">
        <v>1778</v>
      </c>
      <c r="FF11" s="6" t="s">
        <v>21</v>
      </c>
      <c r="FG11" s="17">
        <v>1</v>
      </c>
      <c r="FH11" s="69">
        <v>143.42599388734649</v>
      </c>
      <c r="FI11" s="69">
        <v>28.209933775722558</v>
      </c>
      <c r="FJ11" s="69">
        <v>62.82704064685062</v>
      </c>
      <c r="FK11" s="69">
        <v>42.317258678832403</v>
      </c>
      <c r="FL11" s="69">
        <v>177.44332323875577</v>
      </c>
      <c r="FM11" s="69">
        <v>81.332285701344858</v>
      </c>
      <c r="FN11" s="69">
        <v>90.514161351775954</v>
      </c>
      <c r="FO11" s="69">
        <v>93.135827303654239</v>
      </c>
      <c r="FP11" s="69">
        <v>46.257200976522483</v>
      </c>
      <c r="FQ11" s="69">
        <v>60.666466282691559</v>
      </c>
      <c r="FR11" s="69">
        <v>42.194605826966097</v>
      </c>
      <c r="FS11" s="69">
        <v>54.091738439207859</v>
      </c>
      <c r="FT11" s="69">
        <v>922.41583610967086</v>
      </c>
      <c r="FU11" s="70">
        <v>1736</v>
      </c>
      <c r="FW11" s="81" t="s">
        <v>21</v>
      </c>
      <c r="FX11" s="17">
        <v>1</v>
      </c>
      <c r="FY11" s="91">
        <v>140.55048551317972</v>
      </c>
      <c r="FZ11" s="91">
        <v>26.421738138474335</v>
      </c>
      <c r="GA11" s="91">
        <v>59.218070427012265</v>
      </c>
      <c r="GB11" s="91">
        <v>45.593176287077945</v>
      </c>
      <c r="GC11" s="91">
        <v>178.4872706711194</v>
      </c>
      <c r="GD11" s="91">
        <v>84.126312805679447</v>
      </c>
      <c r="GE11" s="91">
        <v>85.319876330493983</v>
      </c>
      <c r="GF11" s="91">
        <v>106.3764130035083</v>
      </c>
      <c r="GG11" s="91">
        <v>46.342189117760888</v>
      </c>
      <c r="GH11" s="91">
        <v>52.788551671818546</v>
      </c>
      <c r="GI11" s="91">
        <v>38.902994509929584</v>
      </c>
      <c r="GJ11" s="91">
        <v>49.449841328048514</v>
      </c>
      <c r="GK11" s="91">
        <v>913.576919804103</v>
      </c>
      <c r="GL11" s="92">
        <v>1849</v>
      </c>
      <c r="GN11" s="81" t="s">
        <v>21</v>
      </c>
      <c r="GO11" s="17">
        <v>1</v>
      </c>
      <c r="GP11" s="91">
        <v>140.27215800251221</v>
      </c>
      <c r="GQ11" s="91">
        <v>28.843676203494521</v>
      </c>
      <c r="GR11" s="91">
        <v>58.933735495509858</v>
      </c>
      <c r="GS11" s="91">
        <v>44.251809998372131</v>
      </c>
      <c r="GT11" s="91">
        <v>183.24189650584233</v>
      </c>
      <c r="GU11" s="91">
        <v>80.948816828208834</v>
      </c>
      <c r="GV11" s="91">
        <v>87.575888301913778</v>
      </c>
      <c r="GW11" s="91">
        <v>119.76691504783925</v>
      </c>
      <c r="GX11" s="91">
        <v>45.856229955335472</v>
      </c>
      <c r="GY11" s="91">
        <v>53.565608034809706</v>
      </c>
      <c r="GZ11" s="91">
        <v>38.839076698622506</v>
      </c>
      <c r="HA11" s="91">
        <v>55.695924616664158</v>
      </c>
      <c r="HB11" s="91">
        <v>937.79173568912483</v>
      </c>
      <c r="HC11" s="92">
        <v>1907</v>
      </c>
      <c r="HE11" s="6" t="s">
        <v>21</v>
      </c>
      <c r="HF11" s="17">
        <v>1</v>
      </c>
      <c r="HG11" s="69">
        <v>144.00205980507016</v>
      </c>
      <c r="HH11" s="69">
        <v>30.972373374362437</v>
      </c>
      <c r="HI11" s="69">
        <v>58.864671169443348</v>
      </c>
      <c r="HJ11" s="69">
        <v>41.115549785490337</v>
      </c>
      <c r="HK11" s="69">
        <v>202.04749091921059</v>
      </c>
      <c r="HL11" s="69">
        <v>86.174039103396339</v>
      </c>
      <c r="HM11" s="69">
        <v>89.758252047216132</v>
      </c>
      <c r="HN11" s="69">
        <v>114.15366091336456</v>
      </c>
      <c r="HO11" s="69">
        <v>49.86549008279421</v>
      </c>
      <c r="HP11" s="69">
        <v>66.851386116189431</v>
      </c>
      <c r="HQ11" s="69">
        <v>46.288135331612509</v>
      </c>
      <c r="HR11" s="69">
        <v>57.461342646828996</v>
      </c>
      <c r="HS11" s="69">
        <v>987.55445129497889</v>
      </c>
      <c r="HT11" s="70">
        <v>1787</v>
      </c>
      <c r="HV11" s="6" t="s">
        <v>21</v>
      </c>
      <c r="HW11" s="17">
        <v>1</v>
      </c>
      <c r="HX11" s="69">
        <v>139.93589786369523</v>
      </c>
      <c r="HY11" s="69">
        <v>27.480279464490412</v>
      </c>
      <c r="HZ11" s="69">
        <v>54.823960244740725</v>
      </c>
      <c r="IA11" s="69">
        <v>37.799976902715741</v>
      </c>
      <c r="IB11" s="69">
        <v>205.71004565895879</v>
      </c>
      <c r="IC11" s="69">
        <v>94.437511913343698</v>
      </c>
      <c r="ID11" s="69">
        <v>87.776605491991674</v>
      </c>
      <c r="IE11" s="69">
        <v>110.73665677294792</v>
      </c>
      <c r="IF11" s="69">
        <v>44.535578185754254</v>
      </c>
      <c r="IG11" s="69">
        <v>63.660238121275242</v>
      </c>
      <c r="IH11" s="69">
        <v>46.453184560622155</v>
      </c>
      <c r="II11" s="69">
        <v>47.703586730293608</v>
      </c>
      <c r="IJ11" s="69">
        <v>961.05352191082943</v>
      </c>
      <c r="IK11" s="70">
        <v>1665</v>
      </c>
      <c r="IM11" s="6" t="s">
        <v>21</v>
      </c>
      <c r="IN11" s="17">
        <v>1</v>
      </c>
      <c r="IO11" s="69">
        <v>137.0648502294959</v>
      </c>
      <c r="IP11" s="69">
        <v>25.350888322416473</v>
      </c>
      <c r="IQ11" s="69">
        <v>56.175797760887363</v>
      </c>
      <c r="IR11" s="69">
        <v>37.062555648543743</v>
      </c>
      <c r="IS11" s="69">
        <v>195.68282967134667</v>
      </c>
      <c r="IT11" s="69">
        <v>94.06007681535614</v>
      </c>
      <c r="IU11" s="69">
        <v>93.761275175987663</v>
      </c>
      <c r="IV11" s="69">
        <v>119.42301243384821</v>
      </c>
      <c r="IW11" s="69">
        <v>42.449071443021595</v>
      </c>
      <c r="IX11" s="69">
        <v>57.060083800502341</v>
      </c>
      <c r="IY11" s="69">
        <v>44.495624494286062</v>
      </c>
      <c r="IZ11" s="69">
        <v>44.070167051135378</v>
      </c>
      <c r="JA11" s="69">
        <v>946.65623284682749</v>
      </c>
      <c r="JB11" s="70">
        <v>1778</v>
      </c>
    </row>
    <row r="12" spans="1:262">
      <c r="A12" s="186" t="s">
        <v>22</v>
      </c>
      <c r="B12" s="186">
        <v>2</v>
      </c>
      <c r="C12" s="207">
        <v>142.96003805014701</v>
      </c>
      <c r="D12" s="207">
        <v>28.004199504787699</v>
      </c>
      <c r="E12" s="207">
        <v>67.888293957930102</v>
      </c>
      <c r="F12" s="207">
        <v>57.812800713627098</v>
      </c>
      <c r="G12" s="207">
        <v>192.726548876398</v>
      </c>
      <c r="H12" s="207">
        <v>90.054979536317305</v>
      </c>
      <c r="I12" s="207">
        <v>89.989950231787503</v>
      </c>
      <c r="J12" s="207">
        <v>88.839366217565399</v>
      </c>
      <c r="K12" s="207">
        <v>42.870246571935702</v>
      </c>
      <c r="L12" s="207">
        <v>70.275126543524493</v>
      </c>
      <c r="M12" s="207">
        <v>41.1684347241547</v>
      </c>
      <c r="N12" s="207">
        <v>65.995397922222296</v>
      </c>
      <c r="O12" s="207">
        <v>978.58538285039697</v>
      </c>
      <c r="P12" s="207">
        <v>3733</v>
      </c>
      <c r="R12" s="186" t="s">
        <v>22</v>
      </c>
      <c r="S12" s="228">
        <v>2</v>
      </c>
      <c r="T12" s="207">
        <v>148.85167093400594</v>
      </c>
      <c r="U12" s="207">
        <v>29.744686429773424</v>
      </c>
      <c r="V12" s="207">
        <v>67.095459608561924</v>
      </c>
      <c r="W12" s="207">
        <v>54.623191769747848</v>
      </c>
      <c r="X12" s="207">
        <v>196.35792017663994</v>
      </c>
      <c r="Y12" s="207">
        <v>94.255805340180999</v>
      </c>
      <c r="Z12" s="207">
        <v>97.024954555476413</v>
      </c>
      <c r="AA12" s="207">
        <v>93.21356591482261</v>
      </c>
      <c r="AB12" s="207">
        <v>43.429594368678231</v>
      </c>
      <c r="AC12" s="207">
        <v>71.945184645496013</v>
      </c>
      <c r="AD12" s="207">
        <v>42.032468709839073</v>
      </c>
      <c r="AE12" s="207">
        <v>63.403471025522379</v>
      </c>
      <c r="AF12" s="207">
        <v>1001.9779734787447</v>
      </c>
      <c r="AG12" s="207">
        <v>3837</v>
      </c>
      <c r="AH12" s="186" t="s">
        <v>22</v>
      </c>
      <c r="AI12" s="228">
        <v>2</v>
      </c>
      <c r="AJ12" s="205">
        <v>149.81846138947873</v>
      </c>
      <c r="AK12" s="205">
        <v>29.003056904085728</v>
      </c>
      <c r="AL12" s="205">
        <v>64.432900260535632</v>
      </c>
      <c r="AM12" s="205">
        <v>48.547365312810918</v>
      </c>
      <c r="AN12" s="205">
        <v>196.74700739198886</v>
      </c>
      <c r="AO12" s="205">
        <v>89.189191228455783</v>
      </c>
      <c r="AP12" s="205">
        <v>94.248527153400246</v>
      </c>
      <c r="AQ12" s="205">
        <v>100.85008430442142</v>
      </c>
      <c r="AR12" s="205">
        <v>49.862500933174168</v>
      </c>
      <c r="AS12" s="205">
        <v>73.006629644896051</v>
      </c>
      <c r="AT12" s="205">
        <v>37.250688361266903</v>
      </c>
      <c r="AU12" s="205">
        <v>59.912839262689886</v>
      </c>
      <c r="AV12" s="205">
        <v>992.86925214720441</v>
      </c>
      <c r="AW12" s="207">
        <v>4024</v>
      </c>
      <c r="AX12" s="186" t="s">
        <v>22</v>
      </c>
      <c r="AY12" s="228">
        <v>2</v>
      </c>
      <c r="AZ12" s="205">
        <v>148.12817445575388</v>
      </c>
      <c r="BA12" s="205">
        <v>29.361595701306552</v>
      </c>
      <c r="BB12" s="205">
        <v>64.76853596807284</v>
      </c>
      <c r="BC12" s="205">
        <v>53.567069339996642</v>
      </c>
      <c r="BD12" s="205">
        <v>193.55333013862224</v>
      </c>
      <c r="BE12" s="205">
        <v>86.051436312175994</v>
      </c>
      <c r="BF12" s="205">
        <v>89.043100668501083</v>
      </c>
      <c r="BG12" s="205">
        <v>106.60680689999245</v>
      </c>
      <c r="BH12" s="205">
        <v>48.819029247338648</v>
      </c>
      <c r="BI12" s="205">
        <v>66.196424073643058</v>
      </c>
      <c r="BJ12" s="205">
        <v>36.724873483152706</v>
      </c>
      <c r="BK12" s="205">
        <v>48.911276066837374</v>
      </c>
      <c r="BL12" s="205">
        <v>971.73165235539341</v>
      </c>
      <c r="BM12" s="207">
        <v>4197</v>
      </c>
      <c r="BN12" s="186" t="s">
        <v>22</v>
      </c>
      <c r="BO12" s="228">
        <v>2</v>
      </c>
      <c r="BP12" s="205">
        <v>147.630868143279</v>
      </c>
      <c r="BQ12" s="205">
        <v>26.722201301067027</v>
      </c>
      <c r="BR12" s="205">
        <v>67.271244395511133</v>
      </c>
      <c r="BS12" s="205">
        <v>53.36687481953215</v>
      </c>
      <c r="BT12" s="205">
        <v>181.60929039782951</v>
      </c>
      <c r="BU12" s="205">
        <v>89.770641481890181</v>
      </c>
      <c r="BV12" s="205">
        <v>89.914777568585748</v>
      </c>
      <c r="BW12" s="205">
        <v>100.65413769145127</v>
      </c>
      <c r="BX12" s="205">
        <v>40.562821875437074</v>
      </c>
      <c r="BY12" s="205">
        <v>60.062729673672713</v>
      </c>
      <c r="BZ12" s="205">
        <v>37.105833714941909</v>
      </c>
      <c r="CA12" s="205">
        <v>40.596072782488385</v>
      </c>
      <c r="CB12" s="205">
        <v>935.26749384568609</v>
      </c>
      <c r="CC12" s="207">
        <v>4459</v>
      </c>
      <c r="CD12" s="186" t="s">
        <v>22</v>
      </c>
      <c r="CE12" s="228">
        <v>2</v>
      </c>
      <c r="CF12" s="205">
        <v>145.99419415760678</v>
      </c>
      <c r="CG12" s="205">
        <v>28.163592915131186</v>
      </c>
      <c r="CH12" s="205">
        <v>65.749455893325077</v>
      </c>
      <c r="CI12" s="205">
        <v>44.914326694077275</v>
      </c>
      <c r="CJ12" s="205">
        <v>185.80791591630788</v>
      </c>
      <c r="CK12" s="205">
        <v>93.586451566615253</v>
      </c>
      <c r="CL12" s="205">
        <v>93.793628092914062</v>
      </c>
      <c r="CM12" s="205">
        <v>97.93016007467331</v>
      </c>
      <c r="CN12" s="205">
        <v>39.611511461556191</v>
      </c>
      <c r="CO12" s="205">
        <v>58.678449050451576</v>
      </c>
      <c r="CP12" s="205">
        <v>32.623356302852955</v>
      </c>
      <c r="CQ12" s="205">
        <v>37.310260855460655</v>
      </c>
      <c r="CR12" s="205">
        <v>924.16330298097228</v>
      </c>
      <c r="CS12" s="207">
        <v>4422</v>
      </c>
      <c r="CT12" s="186" t="s">
        <v>22</v>
      </c>
      <c r="CU12" s="228">
        <v>2</v>
      </c>
      <c r="CV12" s="205">
        <v>141.74019079839576</v>
      </c>
      <c r="CW12" s="205">
        <v>26.159735308410021</v>
      </c>
      <c r="CX12" s="205">
        <v>72.317163327162191</v>
      </c>
      <c r="CY12" s="205">
        <v>47.74252773979542</v>
      </c>
      <c r="CZ12" s="205">
        <v>204.30331365372484</v>
      </c>
      <c r="DA12" s="205">
        <v>89.560447515954976</v>
      </c>
      <c r="DB12" s="205">
        <v>99.352647802445432</v>
      </c>
      <c r="DC12" s="205">
        <v>98.859288688347959</v>
      </c>
      <c r="DD12" s="205">
        <v>40.59139344080684</v>
      </c>
      <c r="DE12" s="205">
        <v>58.87442118033136</v>
      </c>
      <c r="DF12" s="205">
        <v>31.43382456476472</v>
      </c>
      <c r="DG12" s="205">
        <v>40.216822102344842</v>
      </c>
      <c r="DH12" s="205">
        <v>951.15177612248442</v>
      </c>
      <c r="DI12" s="207">
        <v>4320</v>
      </c>
      <c r="DJ12" s="186" t="s">
        <v>22</v>
      </c>
      <c r="DK12" s="228">
        <v>2</v>
      </c>
      <c r="DL12" s="205">
        <v>141.87971612055469</v>
      </c>
      <c r="DM12" s="205">
        <v>22.202857186979589</v>
      </c>
      <c r="DN12" s="205">
        <v>69.81519433944915</v>
      </c>
      <c r="DO12" s="205">
        <v>53.442065744100944</v>
      </c>
      <c r="DP12" s="205">
        <v>209.36927304065088</v>
      </c>
      <c r="DQ12" s="205">
        <v>92.29169665141778</v>
      </c>
      <c r="DR12" s="205">
        <v>96.837318405554186</v>
      </c>
      <c r="DS12" s="205">
        <v>106.45818705306341</v>
      </c>
      <c r="DT12" s="205">
        <v>39.349939250888895</v>
      </c>
      <c r="DU12" s="205">
        <v>62.126835969541723</v>
      </c>
      <c r="DV12" s="205">
        <v>36.470126758814565</v>
      </c>
      <c r="DW12" s="205">
        <v>46.358775765197265</v>
      </c>
      <c r="DX12" s="205">
        <v>976.6019862862131</v>
      </c>
      <c r="DY12" s="207">
        <v>4484</v>
      </c>
      <c r="DZ12" s="186" t="s">
        <v>22</v>
      </c>
      <c r="EA12" s="228">
        <v>2</v>
      </c>
      <c r="EB12" s="205">
        <v>151.10235716470115</v>
      </c>
      <c r="EC12" s="205">
        <v>23.524681780247878</v>
      </c>
      <c r="ED12" s="205">
        <v>57.885751638767822</v>
      </c>
      <c r="EE12" s="205">
        <v>47.312608125137238</v>
      </c>
      <c r="EF12" s="205">
        <v>212.3567907880774</v>
      </c>
      <c r="EG12" s="205">
        <v>97.322968017829268</v>
      </c>
      <c r="EH12" s="205">
        <v>94.105509165690506</v>
      </c>
      <c r="EI12" s="205">
        <v>115.73379690240498</v>
      </c>
      <c r="EJ12" s="205">
        <v>44.267298144758968</v>
      </c>
      <c r="EK12" s="205">
        <v>63.867208048556087</v>
      </c>
      <c r="EL12" s="205">
        <v>39.437614928548101</v>
      </c>
      <c r="EM12" s="205">
        <v>46.214667963727116</v>
      </c>
      <c r="EN12" s="205">
        <v>993.13125266844656</v>
      </c>
      <c r="EO12" s="207">
        <v>4556</v>
      </c>
      <c r="EP12" s="186" t="s">
        <v>22</v>
      </c>
      <c r="EQ12" s="228">
        <v>2</v>
      </c>
      <c r="ER12" s="205">
        <v>148.18673633499299</v>
      </c>
      <c r="ES12" s="205">
        <v>25.454296509755078</v>
      </c>
      <c r="ET12" s="205">
        <v>65.686037482064691</v>
      </c>
      <c r="EU12" s="205">
        <v>49.173733038654632</v>
      </c>
      <c r="EV12" s="205">
        <v>206.55691809792765</v>
      </c>
      <c r="EW12" s="205">
        <v>98.442470826906927</v>
      </c>
      <c r="EX12" s="205">
        <v>101.97968501213212</v>
      </c>
      <c r="EY12" s="205">
        <v>119.77157827256791</v>
      </c>
      <c r="EZ12" s="205">
        <v>48.795519819052757</v>
      </c>
      <c r="FA12" s="205">
        <v>62.350927259466552</v>
      </c>
      <c r="FB12" s="205">
        <v>36.675352643510031</v>
      </c>
      <c r="FC12" s="205">
        <v>45.396371963759378</v>
      </c>
      <c r="FD12" s="205">
        <v>1008.4696272607907</v>
      </c>
      <c r="FE12" s="207">
        <v>4611</v>
      </c>
      <c r="FF12" s="6" t="s">
        <v>22</v>
      </c>
      <c r="FG12" s="17">
        <v>2</v>
      </c>
      <c r="FH12" s="69">
        <v>146.33346010633585</v>
      </c>
      <c r="FI12" s="69">
        <v>26.500635688219866</v>
      </c>
      <c r="FJ12" s="69">
        <v>64.833748215206626</v>
      </c>
      <c r="FK12" s="69">
        <v>51.220036848686263</v>
      </c>
      <c r="FL12" s="69">
        <v>177.37352575048058</v>
      </c>
      <c r="FM12" s="69">
        <v>88.796164328986976</v>
      </c>
      <c r="FN12" s="69">
        <v>88.067224174743288</v>
      </c>
      <c r="FO12" s="69">
        <v>98.912794700348428</v>
      </c>
      <c r="FP12" s="69">
        <v>40.033638828856112</v>
      </c>
      <c r="FQ12" s="69">
        <v>59.43306364093467</v>
      </c>
      <c r="FR12" s="69">
        <v>37.030339202906518</v>
      </c>
      <c r="FS12" s="69">
        <v>37.455012921314811</v>
      </c>
      <c r="FT12" s="69">
        <v>915.98964440702025</v>
      </c>
      <c r="FU12" s="70">
        <v>4459</v>
      </c>
      <c r="FW12" s="81" t="s">
        <v>22</v>
      </c>
      <c r="FX12" s="17">
        <v>2</v>
      </c>
      <c r="FY12" s="91">
        <v>144.86264008859209</v>
      </c>
      <c r="FZ12" s="91">
        <v>27.794078360092232</v>
      </c>
      <c r="GA12" s="91">
        <v>63.677838331141899</v>
      </c>
      <c r="GB12" s="91">
        <v>43.604176762631276</v>
      </c>
      <c r="GC12" s="91">
        <v>181.47690876702052</v>
      </c>
      <c r="GD12" s="91">
        <v>92.373795389097296</v>
      </c>
      <c r="GE12" s="91">
        <v>91.559805998435962</v>
      </c>
      <c r="GF12" s="91">
        <v>96.523428832256499</v>
      </c>
      <c r="GG12" s="91">
        <v>38.945397551742126</v>
      </c>
      <c r="GH12" s="91">
        <v>58.005209232482706</v>
      </c>
      <c r="GI12" s="91">
        <v>32.549107460297364</v>
      </c>
      <c r="GJ12" s="91">
        <v>34.776185675764559</v>
      </c>
      <c r="GK12" s="91">
        <v>906.14857244955454</v>
      </c>
      <c r="GL12" s="92">
        <v>4422</v>
      </c>
      <c r="GN12" s="81" t="s">
        <v>22</v>
      </c>
      <c r="GO12" s="17">
        <v>2</v>
      </c>
      <c r="GP12" s="91">
        <v>140.76501609242803</v>
      </c>
      <c r="GQ12" s="91">
        <v>25.751863785349933</v>
      </c>
      <c r="GR12" s="91">
        <v>69.7155856203171</v>
      </c>
      <c r="GS12" s="91">
        <v>46.150099933518788</v>
      </c>
      <c r="GT12" s="91">
        <v>199.01494019345981</v>
      </c>
      <c r="GU12" s="91">
        <v>88.530942456301972</v>
      </c>
      <c r="GV12" s="91">
        <v>96.765394290326014</v>
      </c>
      <c r="GW12" s="91">
        <v>97.318330484670057</v>
      </c>
      <c r="GX12" s="91">
        <v>39.881445749510732</v>
      </c>
      <c r="GY12" s="91">
        <v>58.305002262933193</v>
      </c>
      <c r="GZ12" s="91">
        <v>31.233952121880801</v>
      </c>
      <c r="HA12" s="91">
        <v>37.329933181048091</v>
      </c>
      <c r="HB12" s="91">
        <v>930.76250617174469</v>
      </c>
      <c r="HC12" s="92">
        <v>4320</v>
      </c>
      <c r="HE12" s="6" t="s">
        <v>22</v>
      </c>
      <c r="HF12" s="17">
        <v>2</v>
      </c>
      <c r="HG12" s="69">
        <v>140.69302494571386</v>
      </c>
      <c r="HH12" s="69">
        <v>21.994340610920297</v>
      </c>
      <c r="HI12" s="69">
        <v>67.008435787201876</v>
      </c>
      <c r="HJ12" s="69">
        <v>51.164600348799773</v>
      </c>
      <c r="HK12" s="69">
        <v>203.5545735104686</v>
      </c>
      <c r="HL12" s="69">
        <v>91.271120995222603</v>
      </c>
      <c r="HM12" s="69">
        <v>94.302220171346988</v>
      </c>
      <c r="HN12" s="69">
        <v>104.26115420949493</v>
      </c>
      <c r="HO12" s="69">
        <v>38.613705697059387</v>
      </c>
      <c r="HP12" s="69">
        <v>61.291239854705054</v>
      </c>
      <c r="HQ12" s="69">
        <v>36.263671805206911</v>
      </c>
      <c r="HR12" s="69">
        <v>42.717650004220317</v>
      </c>
      <c r="HS12" s="69">
        <v>953.13573794036063</v>
      </c>
      <c r="HT12" s="70">
        <v>4484</v>
      </c>
      <c r="HV12" s="6" t="s">
        <v>22</v>
      </c>
      <c r="HW12" s="17">
        <v>2</v>
      </c>
      <c r="HX12" s="69">
        <v>149.39504143458464</v>
      </c>
      <c r="HY12" s="69">
        <v>23.372975220266238</v>
      </c>
      <c r="HZ12" s="69">
        <v>55.798482293647034</v>
      </c>
      <c r="IA12" s="69">
        <v>45.186901865179578</v>
      </c>
      <c r="IB12" s="69">
        <v>206.63373453237719</v>
      </c>
      <c r="IC12" s="69">
        <v>96.363097440167891</v>
      </c>
      <c r="ID12" s="69">
        <v>92.093415448829447</v>
      </c>
      <c r="IE12" s="69">
        <v>113.40906466220531</v>
      </c>
      <c r="IF12" s="69">
        <v>43.392687231994302</v>
      </c>
      <c r="IG12" s="69">
        <v>62.934051507382257</v>
      </c>
      <c r="IH12" s="69">
        <v>39.277946351083045</v>
      </c>
      <c r="II12" s="69">
        <v>42.785789188551007</v>
      </c>
      <c r="IJ12" s="69">
        <v>970.64318717626782</v>
      </c>
      <c r="IK12" s="70">
        <v>4556</v>
      </c>
      <c r="IM12" s="6" t="s">
        <v>22</v>
      </c>
      <c r="IN12" s="17">
        <v>2</v>
      </c>
      <c r="IO12" s="69">
        <v>146.43863042705777</v>
      </c>
      <c r="IP12" s="69">
        <v>25.272362025380325</v>
      </c>
      <c r="IQ12" s="69">
        <v>63.210101292210403</v>
      </c>
      <c r="IR12" s="69">
        <v>47.229506140002101</v>
      </c>
      <c r="IS12" s="69">
        <v>201.75772660793467</v>
      </c>
      <c r="IT12" s="69">
        <v>97.509009639291008</v>
      </c>
      <c r="IU12" s="69">
        <v>99.649349877668584</v>
      </c>
      <c r="IV12" s="69">
        <v>117.17689574900322</v>
      </c>
      <c r="IW12" s="69">
        <v>47.598907938585022</v>
      </c>
      <c r="IX12" s="69">
        <v>61.748212984610944</v>
      </c>
      <c r="IY12" s="69">
        <v>36.32206009769817</v>
      </c>
      <c r="IZ12" s="69">
        <v>42.058450088978681</v>
      </c>
      <c r="JA12" s="69">
        <v>985.97121286842093</v>
      </c>
      <c r="JB12" s="70">
        <v>4611</v>
      </c>
    </row>
    <row r="13" spans="1:262">
      <c r="A13" s="186" t="s">
        <v>23</v>
      </c>
      <c r="B13" s="186">
        <v>3</v>
      </c>
      <c r="C13" s="207">
        <v>139.022964711057</v>
      </c>
      <c r="D13" s="207">
        <v>25.720414671547701</v>
      </c>
      <c r="E13" s="207">
        <v>79.044059305230803</v>
      </c>
      <c r="F13" s="207">
        <v>68.309444181196795</v>
      </c>
      <c r="G13" s="207">
        <v>193.673907596612</v>
      </c>
      <c r="H13" s="207">
        <v>90.273852353715299</v>
      </c>
      <c r="I13" s="207">
        <v>97.560882520729393</v>
      </c>
      <c r="J13" s="207">
        <v>93.057898073202594</v>
      </c>
      <c r="K13" s="207">
        <v>53.887949600512101</v>
      </c>
      <c r="L13" s="207">
        <v>66.443408778692998</v>
      </c>
      <c r="M13" s="207">
        <v>44.9787303681316</v>
      </c>
      <c r="N13" s="207">
        <v>63.045274370996999</v>
      </c>
      <c r="O13" s="207">
        <v>1015.01878653162</v>
      </c>
      <c r="P13" s="207">
        <v>2951</v>
      </c>
      <c r="R13" s="186" t="s">
        <v>23</v>
      </c>
      <c r="S13" s="228">
        <v>3</v>
      </c>
      <c r="T13" s="207">
        <v>132.75505709120054</v>
      </c>
      <c r="U13" s="207">
        <v>27.869300714926766</v>
      </c>
      <c r="V13" s="207">
        <v>80.156460524520085</v>
      </c>
      <c r="W13" s="207">
        <v>63.031836742901163</v>
      </c>
      <c r="X13" s="207">
        <v>200.77498840284136</v>
      </c>
      <c r="Y13" s="207">
        <v>94.922272183872579</v>
      </c>
      <c r="Z13" s="207">
        <v>103.36769507051422</v>
      </c>
      <c r="AA13" s="207">
        <v>98.049505307146077</v>
      </c>
      <c r="AB13" s="207">
        <v>55.860210432688902</v>
      </c>
      <c r="AC13" s="207">
        <v>66.961502654666759</v>
      </c>
      <c r="AD13" s="207">
        <v>45.444506179913084</v>
      </c>
      <c r="AE13" s="207">
        <v>62.313216404056099</v>
      </c>
      <c r="AF13" s="207">
        <v>1031.5065517092476</v>
      </c>
      <c r="AG13" s="207">
        <v>2885</v>
      </c>
      <c r="AH13" s="186" t="s">
        <v>23</v>
      </c>
      <c r="AI13" s="228">
        <v>3</v>
      </c>
      <c r="AJ13" s="205">
        <v>131.74551696671853</v>
      </c>
      <c r="AK13" s="205">
        <v>32.465028995649227</v>
      </c>
      <c r="AL13" s="205">
        <v>67.043240205562554</v>
      </c>
      <c r="AM13" s="205">
        <v>50.931036494891849</v>
      </c>
      <c r="AN13" s="205">
        <v>200.38050618012568</v>
      </c>
      <c r="AO13" s="205">
        <v>93.247404378659667</v>
      </c>
      <c r="AP13" s="205">
        <v>97.396842563546301</v>
      </c>
      <c r="AQ13" s="205">
        <v>96.872600616469413</v>
      </c>
      <c r="AR13" s="205">
        <v>52.075393005281576</v>
      </c>
      <c r="AS13" s="205">
        <v>70.661404064801772</v>
      </c>
      <c r="AT13" s="205">
        <v>44.300298260231706</v>
      </c>
      <c r="AU13" s="205">
        <v>66.81246282278336</v>
      </c>
      <c r="AV13" s="205">
        <v>1003.9317345547216</v>
      </c>
      <c r="AW13" s="207">
        <v>2833</v>
      </c>
      <c r="AX13" s="186" t="s">
        <v>23</v>
      </c>
      <c r="AY13" s="228">
        <v>3</v>
      </c>
      <c r="AZ13" s="205">
        <v>143.19907342591736</v>
      </c>
      <c r="BA13" s="205">
        <v>31.819830642860033</v>
      </c>
      <c r="BB13" s="205">
        <v>62.452681379390071</v>
      </c>
      <c r="BC13" s="205">
        <v>49.467563595269183</v>
      </c>
      <c r="BD13" s="205">
        <v>191.96118920168124</v>
      </c>
      <c r="BE13" s="205">
        <v>94.63425587822617</v>
      </c>
      <c r="BF13" s="205">
        <v>96.701315187591334</v>
      </c>
      <c r="BG13" s="205">
        <v>88.498553501014399</v>
      </c>
      <c r="BH13" s="205">
        <v>48.661086467510628</v>
      </c>
      <c r="BI13" s="205">
        <v>74.764854594304651</v>
      </c>
      <c r="BJ13" s="205">
        <v>42.327579000301377</v>
      </c>
      <c r="BK13" s="205">
        <v>56.487229371499843</v>
      </c>
      <c r="BL13" s="205">
        <v>980.97521224556635</v>
      </c>
      <c r="BM13" s="207">
        <v>2867</v>
      </c>
      <c r="BN13" s="186" t="s">
        <v>23</v>
      </c>
      <c r="BO13" s="228">
        <v>3</v>
      </c>
      <c r="BP13" s="205">
        <v>148.02209311690041</v>
      </c>
      <c r="BQ13" s="205">
        <v>30.86009541327466</v>
      </c>
      <c r="BR13" s="205">
        <v>68.003467672992471</v>
      </c>
      <c r="BS13" s="205">
        <v>53.168025547965996</v>
      </c>
      <c r="BT13" s="205">
        <v>186.06508408276267</v>
      </c>
      <c r="BU13" s="205">
        <v>90.956380595062654</v>
      </c>
      <c r="BV13" s="205">
        <v>94.142753449224429</v>
      </c>
      <c r="BW13" s="205">
        <v>91.966043367438786</v>
      </c>
      <c r="BX13" s="205">
        <v>45.617415865337733</v>
      </c>
      <c r="BY13" s="205">
        <v>72.104614117498684</v>
      </c>
      <c r="BZ13" s="205">
        <v>41.175851130239607</v>
      </c>
      <c r="CA13" s="205">
        <v>48.540436182832266</v>
      </c>
      <c r="CB13" s="205">
        <v>970.62226054153052</v>
      </c>
      <c r="CC13" s="207">
        <v>3115</v>
      </c>
      <c r="CD13" s="186" t="s">
        <v>23</v>
      </c>
      <c r="CE13" s="228">
        <v>3</v>
      </c>
      <c r="CF13" s="205">
        <v>148.93737232600344</v>
      </c>
      <c r="CG13" s="205">
        <v>32.742549421499568</v>
      </c>
      <c r="CH13" s="205">
        <v>63.75052731770208</v>
      </c>
      <c r="CI13" s="205">
        <v>54.952852774053405</v>
      </c>
      <c r="CJ13" s="205">
        <v>188.22269909036314</v>
      </c>
      <c r="CK13" s="205">
        <v>88.393954590081307</v>
      </c>
      <c r="CL13" s="205">
        <v>94.208199242093954</v>
      </c>
      <c r="CM13" s="205">
        <v>97.92199575973163</v>
      </c>
      <c r="CN13" s="205">
        <v>47.357638998082926</v>
      </c>
      <c r="CO13" s="205">
        <v>69.45342997918182</v>
      </c>
      <c r="CP13" s="205">
        <v>41.588715989914917</v>
      </c>
      <c r="CQ13" s="205">
        <v>54.935308120427422</v>
      </c>
      <c r="CR13" s="205">
        <v>982.46524360913565</v>
      </c>
      <c r="CS13" s="207">
        <v>3266</v>
      </c>
      <c r="CT13" s="186" t="s">
        <v>23</v>
      </c>
      <c r="CU13" s="228">
        <v>3</v>
      </c>
      <c r="CV13" s="205">
        <v>144.62845669308027</v>
      </c>
      <c r="CW13" s="205">
        <v>32.200752334706102</v>
      </c>
      <c r="CX13" s="205">
        <v>63.309839463840603</v>
      </c>
      <c r="CY13" s="205">
        <v>53.151797550727579</v>
      </c>
      <c r="CZ13" s="205">
        <v>192.13845715543781</v>
      </c>
      <c r="DA13" s="205">
        <v>93.611742183097917</v>
      </c>
      <c r="DB13" s="205">
        <v>95.585476547382811</v>
      </c>
      <c r="DC13" s="205">
        <v>100.80080811811845</v>
      </c>
      <c r="DD13" s="205">
        <v>44.37417693693191</v>
      </c>
      <c r="DE13" s="205">
        <v>68.972227109794431</v>
      </c>
      <c r="DF13" s="205">
        <v>40.595686501796841</v>
      </c>
      <c r="DG13" s="205">
        <v>49.054512237572396</v>
      </c>
      <c r="DH13" s="205">
        <v>978.42393283248703</v>
      </c>
      <c r="DI13" s="207">
        <v>3157</v>
      </c>
      <c r="DJ13" s="186" t="s">
        <v>23</v>
      </c>
      <c r="DK13" s="228">
        <v>3</v>
      </c>
      <c r="DL13" s="205">
        <v>140.36554159644265</v>
      </c>
      <c r="DM13" s="205">
        <v>27.416710734267834</v>
      </c>
      <c r="DN13" s="205">
        <v>60.479174230172617</v>
      </c>
      <c r="DO13" s="205">
        <v>50.786131129069297</v>
      </c>
      <c r="DP13" s="205">
        <v>200.11509687049497</v>
      </c>
      <c r="DQ13" s="205">
        <v>96.766422618591278</v>
      </c>
      <c r="DR13" s="205">
        <v>95.487258226045611</v>
      </c>
      <c r="DS13" s="205">
        <v>106.72663420020511</v>
      </c>
      <c r="DT13" s="205">
        <v>46.353863782180746</v>
      </c>
      <c r="DU13" s="205">
        <v>65.926098307750621</v>
      </c>
      <c r="DV13" s="205">
        <v>41.469188022679624</v>
      </c>
      <c r="DW13" s="205">
        <v>42.783613451720591</v>
      </c>
      <c r="DX13" s="205">
        <v>974.67573316962091</v>
      </c>
      <c r="DY13" s="207">
        <v>2958</v>
      </c>
      <c r="DZ13" s="186" t="s">
        <v>23</v>
      </c>
      <c r="EA13" s="228">
        <v>3</v>
      </c>
      <c r="EB13" s="205">
        <v>142.9147059553506</v>
      </c>
      <c r="EC13" s="205">
        <v>25.809687142389702</v>
      </c>
      <c r="ED13" s="205">
        <v>56.089334908674942</v>
      </c>
      <c r="EE13" s="205">
        <v>52.672480805257614</v>
      </c>
      <c r="EF13" s="205">
        <v>205.70989170933109</v>
      </c>
      <c r="EG13" s="205">
        <v>94.159109225324045</v>
      </c>
      <c r="EH13" s="205">
        <v>101.21076523537856</v>
      </c>
      <c r="EI13" s="205">
        <v>109.66202187423694</v>
      </c>
      <c r="EJ13" s="205">
        <v>51.007575158109319</v>
      </c>
      <c r="EK13" s="205">
        <v>58.023213848052066</v>
      </c>
      <c r="EL13" s="205">
        <v>42.313493903884364</v>
      </c>
      <c r="EM13" s="205">
        <v>42.076297864359411</v>
      </c>
      <c r="EN13" s="205">
        <v>981.64857763034865</v>
      </c>
      <c r="EO13" s="207">
        <v>2953</v>
      </c>
      <c r="EP13" s="186" t="s">
        <v>23</v>
      </c>
      <c r="EQ13" s="228">
        <v>3</v>
      </c>
      <c r="ER13" s="205">
        <v>145.475516690815</v>
      </c>
      <c r="ES13" s="205">
        <v>29.767415977087783</v>
      </c>
      <c r="ET13" s="205">
        <v>60.357903575954225</v>
      </c>
      <c r="EU13" s="205">
        <v>49.702767853189208</v>
      </c>
      <c r="EV13" s="205">
        <v>212.9425392003582</v>
      </c>
      <c r="EW13" s="205">
        <v>95.529631663414023</v>
      </c>
      <c r="EX13" s="205">
        <v>102.09720996486196</v>
      </c>
      <c r="EY13" s="205">
        <v>118.19388423289936</v>
      </c>
      <c r="EZ13" s="205">
        <v>51.485555168181925</v>
      </c>
      <c r="FA13" s="205">
        <v>62.786064997993122</v>
      </c>
      <c r="FB13" s="205">
        <v>41.878288717488786</v>
      </c>
      <c r="FC13" s="205">
        <v>45.637956016094599</v>
      </c>
      <c r="FD13" s="205">
        <v>1015.854734058338</v>
      </c>
      <c r="FE13" s="207">
        <v>3337</v>
      </c>
      <c r="FF13" s="6" t="s">
        <v>23</v>
      </c>
      <c r="FG13" s="17">
        <v>3</v>
      </c>
      <c r="FH13" s="69">
        <v>146.8344535334588</v>
      </c>
      <c r="FI13" s="69">
        <v>30.608465874608513</v>
      </c>
      <c r="FJ13" s="69">
        <v>65.489031107677917</v>
      </c>
      <c r="FK13" s="69">
        <v>51.299155134563982</v>
      </c>
      <c r="FL13" s="69">
        <v>182.24762370367483</v>
      </c>
      <c r="FM13" s="69">
        <v>90.117281772585315</v>
      </c>
      <c r="FN13" s="69">
        <v>92.509273412951245</v>
      </c>
      <c r="FO13" s="69">
        <v>90.757205393313583</v>
      </c>
      <c r="FP13" s="69">
        <v>44.511965292827057</v>
      </c>
      <c r="FQ13" s="69">
        <v>71.140044534238882</v>
      </c>
      <c r="FR13" s="69">
        <v>41.080669130834323</v>
      </c>
      <c r="FS13" s="69">
        <v>45.168453785768236</v>
      </c>
      <c r="FT13" s="69">
        <v>951.76362267650268</v>
      </c>
      <c r="FU13" s="70">
        <v>3115</v>
      </c>
      <c r="FW13" s="81" t="s">
        <v>23</v>
      </c>
      <c r="FX13" s="17">
        <v>3</v>
      </c>
      <c r="FY13" s="91">
        <v>147.88926867848392</v>
      </c>
      <c r="FZ13" s="91">
        <v>32.485342188028099</v>
      </c>
      <c r="GA13" s="91">
        <v>61.517188207781203</v>
      </c>
      <c r="GB13" s="91">
        <v>52.789876093482725</v>
      </c>
      <c r="GC13" s="91">
        <v>184.49198906286387</v>
      </c>
      <c r="GD13" s="91">
        <v>87.534799180585026</v>
      </c>
      <c r="GE13" s="91">
        <v>92.56051748139059</v>
      </c>
      <c r="GF13" s="91">
        <v>96.462537184308118</v>
      </c>
      <c r="GG13" s="91">
        <v>46.259227675417769</v>
      </c>
      <c r="GH13" s="91">
        <v>68.326095498559269</v>
      </c>
      <c r="GI13" s="91">
        <v>41.446587145458295</v>
      </c>
      <c r="GJ13" s="91">
        <v>50.795116345508923</v>
      </c>
      <c r="GK13" s="91">
        <v>962.55854474186788</v>
      </c>
      <c r="GL13" s="92">
        <v>3266</v>
      </c>
      <c r="GN13" s="81" t="s">
        <v>23</v>
      </c>
      <c r="GO13" s="17">
        <v>3</v>
      </c>
      <c r="GP13" s="91">
        <v>143.36503710605299</v>
      </c>
      <c r="GQ13" s="91">
        <v>32.029577631644905</v>
      </c>
      <c r="GR13" s="91">
        <v>61.020052354039819</v>
      </c>
      <c r="GS13" s="91">
        <v>50.65095270429542</v>
      </c>
      <c r="GT13" s="91">
        <v>188.47540619940398</v>
      </c>
      <c r="GU13" s="91">
        <v>92.331765364587923</v>
      </c>
      <c r="GV13" s="91">
        <v>93.740262801608367</v>
      </c>
      <c r="GW13" s="91">
        <v>99.183424425111184</v>
      </c>
      <c r="GX13" s="91">
        <v>43.678242529920176</v>
      </c>
      <c r="GY13" s="91">
        <v>68.015210931757792</v>
      </c>
      <c r="GZ13" s="91">
        <v>40.4767927081949</v>
      </c>
      <c r="HA13" s="91">
        <v>45.4519868091677</v>
      </c>
      <c r="HB13" s="91">
        <v>958.4187115657852</v>
      </c>
      <c r="HC13" s="92">
        <v>3157</v>
      </c>
      <c r="HE13" s="6" t="s">
        <v>23</v>
      </c>
      <c r="HF13" s="17">
        <v>3</v>
      </c>
      <c r="HG13" s="69">
        <v>138.86415409622688</v>
      </c>
      <c r="HH13" s="69">
        <v>27.291125291278885</v>
      </c>
      <c r="HI13" s="69">
        <v>58.369635871629946</v>
      </c>
      <c r="HJ13" s="69">
        <v>48.165353305941579</v>
      </c>
      <c r="HK13" s="69">
        <v>195.44067587311716</v>
      </c>
      <c r="HL13" s="69">
        <v>95.335771532015656</v>
      </c>
      <c r="HM13" s="69">
        <v>93.344114307372678</v>
      </c>
      <c r="HN13" s="69">
        <v>105.19307581326763</v>
      </c>
      <c r="HO13" s="69">
        <v>45.479072271070756</v>
      </c>
      <c r="HP13" s="69">
        <v>65.291800770209207</v>
      </c>
      <c r="HQ13" s="69">
        <v>41.421995056248662</v>
      </c>
      <c r="HR13" s="69">
        <v>39.658320709641892</v>
      </c>
      <c r="HS13" s="69">
        <v>953.85509489802087</v>
      </c>
      <c r="HT13" s="70">
        <v>2958</v>
      </c>
      <c r="HV13" s="6" t="s">
        <v>23</v>
      </c>
      <c r="HW13" s="17">
        <v>3</v>
      </c>
      <c r="HX13" s="69">
        <v>141.45891016107362</v>
      </c>
      <c r="HY13" s="69">
        <v>25.62337802045651</v>
      </c>
      <c r="HZ13" s="69">
        <v>53.881345736031037</v>
      </c>
      <c r="IA13" s="69">
        <v>49.572660728487676</v>
      </c>
      <c r="IB13" s="69">
        <v>200.46945708003369</v>
      </c>
      <c r="IC13" s="69">
        <v>92.714581331093726</v>
      </c>
      <c r="ID13" s="69">
        <v>98.716598606472601</v>
      </c>
      <c r="IE13" s="69">
        <v>108.09909860176631</v>
      </c>
      <c r="IF13" s="69">
        <v>49.653649854076122</v>
      </c>
      <c r="IG13" s="69">
        <v>57.284162482858036</v>
      </c>
      <c r="IH13" s="69">
        <v>42.239361973547098</v>
      </c>
      <c r="II13" s="69">
        <v>38.881155887061702</v>
      </c>
      <c r="IJ13" s="69">
        <v>958.59436046295809</v>
      </c>
      <c r="IK13" s="70">
        <v>2953</v>
      </c>
      <c r="IM13" s="6" t="s">
        <v>23</v>
      </c>
      <c r="IN13" s="17">
        <v>3</v>
      </c>
      <c r="IO13" s="69">
        <v>144.41171897409038</v>
      </c>
      <c r="IP13" s="69">
        <v>29.564557535519263</v>
      </c>
      <c r="IQ13" s="69">
        <v>58.008896049281894</v>
      </c>
      <c r="IR13" s="69">
        <v>46.926095314217292</v>
      </c>
      <c r="IS13" s="69">
        <v>207.42409904421831</v>
      </c>
      <c r="IT13" s="69">
        <v>93.950858019137854</v>
      </c>
      <c r="IU13" s="69">
        <v>99.678779011024758</v>
      </c>
      <c r="IV13" s="69">
        <v>116.3431731549416</v>
      </c>
      <c r="IW13" s="69">
        <v>50.257606087393668</v>
      </c>
      <c r="IX13" s="69">
        <v>61.63844344724378</v>
      </c>
      <c r="IY13" s="69">
        <v>41.711978591400303</v>
      </c>
      <c r="IZ13" s="69">
        <v>42.146884249296718</v>
      </c>
      <c r="JA13" s="69">
        <v>992.06308947776574</v>
      </c>
      <c r="JB13" s="70">
        <v>3337</v>
      </c>
    </row>
    <row r="14" spans="1:262">
      <c r="A14" s="186" t="s">
        <v>24</v>
      </c>
      <c r="B14" s="186">
        <v>4</v>
      </c>
      <c r="C14" s="207">
        <v>147.38145986195801</v>
      </c>
      <c r="D14" s="207">
        <v>32.580216703161803</v>
      </c>
      <c r="E14" s="207">
        <v>60.803031041973902</v>
      </c>
      <c r="F14" s="207">
        <v>55.358942956602696</v>
      </c>
      <c r="G14" s="207">
        <v>193.27049809955199</v>
      </c>
      <c r="H14" s="207">
        <v>93.952834289875796</v>
      </c>
      <c r="I14" s="207">
        <v>94.308935067256201</v>
      </c>
      <c r="J14" s="207">
        <v>92.667791282025505</v>
      </c>
      <c r="K14" s="207">
        <v>59.220278942806999</v>
      </c>
      <c r="L14" s="207">
        <v>78.778454065203306</v>
      </c>
      <c r="M14" s="207">
        <v>50.985922582355997</v>
      </c>
      <c r="N14" s="207">
        <v>86.613515083152606</v>
      </c>
      <c r="O14" s="207">
        <v>1045.9218799759301</v>
      </c>
      <c r="P14" s="207">
        <v>2462</v>
      </c>
      <c r="R14" s="186" t="s">
        <v>24</v>
      </c>
      <c r="S14" s="228">
        <v>4</v>
      </c>
      <c r="T14" s="207">
        <v>150.48874440299318</v>
      </c>
      <c r="U14" s="207">
        <v>31.582785065327528</v>
      </c>
      <c r="V14" s="207">
        <v>62.055717499582784</v>
      </c>
      <c r="W14" s="207">
        <v>53.304156861026733</v>
      </c>
      <c r="X14" s="207">
        <v>210.47371668237702</v>
      </c>
      <c r="Y14" s="207">
        <v>102.68307588648842</v>
      </c>
      <c r="Z14" s="207">
        <v>102.09577127330081</v>
      </c>
      <c r="AA14" s="207">
        <v>102.67873096613978</v>
      </c>
      <c r="AB14" s="207">
        <v>54.140952666984717</v>
      </c>
      <c r="AC14" s="207">
        <v>73.332656249866474</v>
      </c>
      <c r="AD14" s="207">
        <v>56.197052280252734</v>
      </c>
      <c r="AE14" s="207">
        <v>77.637127209675754</v>
      </c>
      <c r="AF14" s="207">
        <v>1076.6704870440158</v>
      </c>
      <c r="AG14" s="207">
        <v>2628</v>
      </c>
      <c r="AH14" s="186" t="s">
        <v>24</v>
      </c>
      <c r="AI14" s="228">
        <v>4</v>
      </c>
      <c r="AJ14" s="205">
        <v>142.42901002741925</v>
      </c>
      <c r="AK14" s="205">
        <v>30.648935476681778</v>
      </c>
      <c r="AL14" s="205">
        <v>56.34510423688068</v>
      </c>
      <c r="AM14" s="205">
        <v>50.576312339437692</v>
      </c>
      <c r="AN14" s="205">
        <v>210.57040461009134</v>
      </c>
      <c r="AO14" s="205">
        <v>98.976111808063337</v>
      </c>
      <c r="AP14" s="205">
        <v>101.59974146211941</v>
      </c>
      <c r="AQ14" s="205">
        <v>107.90521617702609</v>
      </c>
      <c r="AR14" s="205">
        <v>51.818728331684504</v>
      </c>
      <c r="AS14" s="205">
        <v>63.496722548591052</v>
      </c>
      <c r="AT14" s="205">
        <v>48.05035466530277</v>
      </c>
      <c r="AU14" s="205">
        <v>68.914365889550368</v>
      </c>
      <c r="AV14" s="205">
        <v>1031.3310075728482</v>
      </c>
      <c r="AW14" s="207">
        <v>2627</v>
      </c>
      <c r="AX14" s="186" t="s">
        <v>24</v>
      </c>
      <c r="AY14" s="228">
        <v>4</v>
      </c>
      <c r="AZ14" s="205">
        <v>142.93321751201418</v>
      </c>
      <c r="BA14" s="205">
        <v>30.499035459031372</v>
      </c>
      <c r="BB14" s="205">
        <v>63.585039753783356</v>
      </c>
      <c r="BC14" s="205">
        <v>55.238915440234571</v>
      </c>
      <c r="BD14" s="205">
        <v>202.68065872561462</v>
      </c>
      <c r="BE14" s="205">
        <v>101.87392775973142</v>
      </c>
      <c r="BF14" s="205">
        <v>100.82410534084718</v>
      </c>
      <c r="BG14" s="205">
        <v>105.9874921795151</v>
      </c>
      <c r="BH14" s="205">
        <v>53.106645783680619</v>
      </c>
      <c r="BI14" s="205">
        <v>61.174548026044754</v>
      </c>
      <c r="BJ14" s="205">
        <v>38.561907581386293</v>
      </c>
      <c r="BK14" s="205">
        <v>57.636239496616504</v>
      </c>
      <c r="BL14" s="205">
        <v>1014.1017330584999</v>
      </c>
      <c r="BM14" s="207">
        <v>2727</v>
      </c>
      <c r="BN14" s="186" t="s">
        <v>24</v>
      </c>
      <c r="BO14" s="228">
        <v>4</v>
      </c>
      <c r="BP14" s="205">
        <v>142.27059560099369</v>
      </c>
      <c r="BQ14" s="205">
        <v>26.355716236467156</v>
      </c>
      <c r="BR14" s="205">
        <v>65.014257926375677</v>
      </c>
      <c r="BS14" s="205">
        <v>54.416137303792368</v>
      </c>
      <c r="BT14" s="205">
        <v>204.47483415787514</v>
      </c>
      <c r="BU14" s="205">
        <v>102.25822975512875</v>
      </c>
      <c r="BV14" s="205">
        <v>101.19457240533143</v>
      </c>
      <c r="BW14" s="205">
        <v>105.38638711719575</v>
      </c>
      <c r="BX14" s="205">
        <v>49.693443379185474</v>
      </c>
      <c r="BY14" s="205">
        <v>64.910484632745323</v>
      </c>
      <c r="BZ14" s="205">
        <v>40.99812708171234</v>
      </c>
      <c r="CA14" s="205">
        <v>48.456019352076616</v>
      </c>
      <c r="CB14" s="205">
        <v>1005.4288049488798</v>
      </c>
      <c r="CC14" s="207">
        <v>2762</v>
      </c>
      <c r="CD14" s="186" t="s">
        <v>24</v>
      </c>
      <c r="CE14" s="228">
        <v>4</v>
      </c>
      <c r="CF14" s="205">
        <v>144.99445866808065</v>
      </c>
      <c r="CG14" s="205">
        <v>29.209017718478442</v>
      </c>
      <c r="CH14" s="205">
        <v>64.594762268947477</v>
      </c>
      <c r="CI14" s="205">
        <v>55.665182057711029</v>
      </c>
      <c r="CJ14" s="205">
        <v>196.99721033403497</v>
      </c>
      <c r="CK14" s="205">
        <v>96.852738408703743</v>
      </c>
      <c r="CL14" s="205">
        <v>96.680152018232391</v>
      </c>
      <c r="CM14" s="205">
        <v>106.05038555450517</v>
      </c>
      <c r="CN14" s="205">
        <v>43.008933254796936</v>
      </c>
      <c r="CO14" s="205">
        <v>73.20386721495106</v>
      </c>
      <c r="CP14" s="205">
        <v>44.799706668674659</v>
      </c>
      <c r="CQ14" s="205">
        <v>45.152710576100056</v>
      </c>
      <c r="CR14" s="205">
        <v>997.20912474321665</v>
      </c>
      <c r="CS14" s="207">
        <v>2868</v>
      </c>
      <c r="CT14" s="186" t="s">
        <v>24</v>
      </c>
      <c r="CU14" s="228">
        <v>4</v>
      </c>
      <c r="CV14" s="205">
        <v>147.51973004076783</v>
      </c>
      <c r="CW14" s="205">
        <v>31.966717082069767</v>
      </c>
      <c r="CX14" s="205">
        <v>63.461740799991873</v>
      </c>
      <c r="CY14" s="205">
        <v>54.393130923802694</v>
      </c>
      <c r="CZ14" s="205">
        <v>197.87249084138375</v>
      </c>
      <c r="DA14" s="205">
        <v>97.693722007374646</v>
      </c>
      <c r="DB14" s="205">
        <v>94.324297294209387</v>
      </c>
      <c r="DC14" s="205">
        <v>107.19789403884751</v>
      </c>
      <c r="DD14" s="205">
        <v>43.335061701287913</v>
      </c>
      <c r="DE14" s="205">
        <v>73.426001622096237</v>
      </c>
      <c r="DF14" s="205">
        <v>47.100799255240716</v>
      </c>
      <c r="DG14" s="205">
        <v>51.627572810532037</v>
      </c>
      <c r="DH14" s="205">
        <v>1009.9191584176044</v>
      </c>
      <c r="DI14" s="207">
        <v>2891</v>
      </c>
      <c r="DJ14" s="186" t="s">
        <v>24</v>
      </c>
      <c r="DK14" s="228">
        <v>4</v>
      </c>
      <c r="DL14" s="205">
        <v>145.59817491324915</v>
      </c>
      <c r="DM14" s="205">
        <v>32.069492356045579</v>
      </c>
      <c r="DN14" s="205">
        <v>62.161805793108009</v>
      </c>
      <c r="DO14" s="205">
        <v>48.273280976302601</v>
      </c>
      <c r="DP14" s="205">
        <v>200.58533592483698</v>
      </c>
      <c r="DQ14" s="205">
        <v>100.11993260164584</v>
      </c>
      <c r="DR14" s="205">
        <v>91.13503372757981</v>
      </c>
      <c r="DS14" s="205">
        <v>117.30752394389926</v>
      </c>
      <c r="DT14" s="205">
        <v>44.951692289754888</v>
      </c>
      <c r="DU14" s="205">
        <v>70.144735948410769</v>
      </c>
      <c r="DV14" s="205">
        <v>44.694326184081163</v>
      </c>
      <c r="DW14" s="205">
        <v>48.154196696142428</v>
      </c>
      <c r="DX14" s="205">
        <v>1005.1955313550566</v>
      </c>
      <c r="DY14" s="207">
        <v>2736</v>
      </c>
      <c r="DZ14" s="186" t="s">
        <v>24</v>
      </c>
      <c r="EA14" s="228">
        <v>4</v>
      </c>
      <c r="EB14" s="205">
        <v>155.52672638458378</v>
      </c>
      <c r="EC14" s="205">
        <v>35.93808359095226</v>
      </c>
      <c r="ED14" s="205">
        <v>63.458568990691845</v>
      </c>
      <c r="EE14" s="205">
        <v>48.243918112179095</v>
      </c>
      <c r="EF14" s="205">
        <v>191.92778811557628</v>
      </c>
      <c r="EG14" s="205">
        <v>95.856085635129148</v>
      </c>
      <c r="EH14" s="205">
        <v>91.787402828517969</v>
      </c>
      <c r="EI14" s="205">
        <v>112.55256940714625</v>
      </c>
      <c r="EJ14" s="205">
        <v>43.023451289308447</v>
      </c>
      <c r="EK14" s="205">
        <v>69.072760541831798</v>
      </c>
      <c r="EL14" s="205">
        <v>39.493009058601807</v>
      </c>
      <c r="EM14" s="205">
        <v>45.534673103227398</v>
      </c>
      <c r="EN14" s="205">
        <v>992.4150370577463</v>
      </c>
      <c r="EO14" s="207">
        <v>2831</v>
      </c>
      <c r="EP14" s="186" t="s">
        <v>24</v>
      </c>
      <c r="EQ14" s="228">
        <v>4</v>
      </c>
      <c r="ER14" s="205">
        <v>160.80370615882046</v>
      </c>
      <c r="ES14" s="205">
        <v>34.530511237525324</v>
      </c>
      <c r="ET14" s="205">
        <v>62.761428504906824</v>
      </c>
      <c r="EU14" s="205">
        <v>51.355135134289114</v>
      </c>
      <c r="EV14" s="205">
        <v>195.5247900109845</v>
      </c>
      <c r="EW14" s="205">
        <v>93.160713421851455</v>
      </c>
      <c r="EX14" s="205">
        <v>95.913376863741661</v>
      </c>
      <c r="EY14" s="205">
        <v>104.80699100456903</v>
      </c>
      <c r="EZ14" s="205">
        <v>45.497580028860725</v>
      </c>
      <c r="FA14" s="205">
        <v>64.602507746310252</v>
      </c>
      <c r="FB14" s="205">
        <v>39.979427980668781</v>
      </c>
      <c r="FC14" s="205">
        <v>48.043441170618216</v>
      </c>
      <c r="FD14" s="205">
        <v>996.97960926314636</v>
      </c>
      <c r="FE14" s="207">
        <v>2980</v>
      </c>
      <c r="FF14" s="6" t="s">
        <v>24</v>
      </c>
      <c r="FG14" s="17">
        <v>4</v>
      </c>
      <c r="FH14" s="69">
        <v>141.13118408664488</v>
      </c>
      <c r="FI14" s="69">
        <v>26.151282414036828</v>
      </c>
      <c r="FJ14" s="69">
        <v>62.173388849326479</v>
      </c>
      <c r="FK14" s="69">
        <v>52.069712219959897</v>
      </c>
      <c r="FL14" s="69">
        <v>199.78543790021573</v>
      </c>
      <c r="FM14" s="69">
        <v>100.64428704668582</v>
      </c>
      <c r="FN14" s="69">
        <v>98.831182081080811</v>
      </c>
      <c r="FO14" s="69">
        <v>103.36358481894011</v>
      </c>
      <c r="FP14" s="69">
        <v>48.642773813996364</v>
      </c>
      <c r="FQ14" s="69">
        <v>64.279541908344783</v>
      </c>
      <c r="FR14" s="69">
        <v>40.866957704539416</v>
      </c>
      <c r="FS14" s="69">
        <v>44.932152551798545</v>
      </c>
      <c r="FT14" s="69">
        <v>982.87148539556972</v>
      </c>
      <c r="FU14" s="70">
        <v>2762</v>
      </c>
      <c r="FW14" s="81" t="s">
        <v>24</v>
      </c>
      <c r="FX14" s="17">
        <v>4</v>
      </c>
      <c r="FY14" s="91">
        <v>143.79144799908789</v>
      </c>
      <c r="FZ14" s="91">
        <v>28.917744563055521</v>
      </c>
      <c r="GA14" s="91">
        <v>61.959902965641092</v>
      </c>
      <c r="GB14" s="91">
        <v>53.387715905954209</v>
      </c>
      <c r="GC14" s="91">
        <v>193.08825489677776</v>
      </c>
      <c r="GD14" s="91">
        <v>95.927121666018635</v>
      </c>
      <c r="GE14" s="91">
        <v>94.697275465591062</v>
      </c>
      <c r="GF14" s="91">
        <v>103.99276953924935</v>
      </c>
      <c r="GG14" s="91">
        <v>42.306641536058741</v>
      </c>
      <c r="GH14" s="91">
        <v>72.163727909458132</v>
      </c>
      <c r="GI14" s="91">
        <v>44.467786308147609</v>
      </c>
      <c r="GJ14" s="91">
        <v>41.494242860862371</v>
      </c>
      <c r="GK14" s="91">
        <v>976.19463161590261</v>
      </c>
      <c r="GL14" s="92">
        <v>2868</v>
      </c>
      <c r="GN14" s="81" t="s">
        <v>24</v>
      </c>
      <c r="GO14" s="17">
        <v>4</v>
      </c>
      <c r="GP14" s="91">
        <v>146.34729420813272</v>
      </c>
      <c r="GQ14" s="91">
        <v>31.696340437250647</v>
      </c>
      <c r="GR14" s="91">
        <v>60.909660351111242</v>
      </c>
      <c r="GS14" s="91">
        <v>52.301806552193653</v>
      </c>
      <c r="GT14" s="91">
        <v>194.26943232349299</v>
      </c>
      <c r="GU14" s="91">
        <v>96.508143655081668</v>
      </c>
      <c r="GV14" s="91">
        <v>92.784595032799118</v>
      </c>
      <c r="GW14" s="91">
        <v>105.11524137930209</v>
      </c>
      <c r="GX14" s="91">
        <v>42.555546206699155</v>
      </c>
      <c r="GY14" s="91">
        <v>72.500189591136987</v>
      </c>
      <c r="GZ14" s="91">
        <v>46.638038525071323</v>
      </c>
      <c r="HA14" s="91">
        <v>47.447217167154378</v>
      </c>
      <c r="HB14" s="91">
        <v>989.07350542942595</v>
      </c>
      <c r="HC14" s="92">
        <v>2891</v>
      </c>
      <c r="HE14" s="6" t="s">
        <v>24</v>
      </c>
      <c r="HF14" s="17">
        <v>4</v>
      </c>
      <c r="HG14" s="69">
        <v>144.10660520804097</v>
      </c>
      <c r="HH14" s="69">
        <v>31.658563421007958</v>
      </c>
      <c r="HI14" s="69">
        <v>59.545453903273994</v>
      </c>
      <c r="HJ14" s="69">
        <v>46.554210505572527</v>
      </c>
      <c r="HK14" s="69">
        <v>196.84833660004</v>
      </c>
      <c r="HL14" s="69">
        <v>98.858463078103526</v>
      </c>
      <c r="HM14" s="69">
        <v>89.610502076988894</v>
      </c>
      <c r="HN14" s="69">
        <v>114.78873217746063</v>
      </c>
      <c r="HO14" s="69">
        <v>44.026128430895156</v>
      </c>
      <c r="HP14" s="69">
        <v>69.333851966136393</v>
      </c>
      <c r="HQ14" s="69">
        <v>44.402466377968452</v>
      </c>
      <c r="HR14" s="69">
        <v>44.551084907638057</v>
      </c>
      <c r="HS14" s="69">
        <v>984.28439865312657</v>
      </c>
      <c r="HT14" s="70">
        <v>2736</v>
      </c>
      <c r="HV14" s="6" t="s">
        <v>24</v>
      </c>
      <c r="HW14" s="17">
        <v>4</v>
      </c>
      <c r="HX14" s="69">
        <v>153.85528977917838</v>
      </c>
      <c r="HY14" s="69">
        <v>35.663268259933972</v>
      </c>
      <c r="HZ14" s="69">
        <v>60.933721599394879</v>
      </c>
      <c r="IA14" s="69">
        <v>46.187927053419294</v>
      </c>
      <c r="IB14" s="69">
        <v>187.97809897921238</v>
      </c>
      <c r="IC14" s="69">
        <v>95.210178065220646</v>
      </c>
      <c r="ID14" s="69">
        <v>89.678265270244324</v>
      </c>
      <c r="IE14" s="69">
        <v>110.40081514281293</v>
      </c>
      <c r="IF14" s="69">
        <v>42.263254041786055</v>
      </c>
      <c r="IG14" s="69">
        <v>68.083369234002731</v>
      </c>
      <c r="IH14" s="69">
        <v>39.341759713610614</v>
      </c>
      <c r="II14" s="69">
        <v>42.352214136824387</v>
      </c>
      <c r="IJ14" s="69">
        <v>971.94816127564047</v>
      </c>
      <c r="IK14" s="70">
        <v>2831</v>
      </c>
      <c r="IM14" s="6" t="s">
        <v>24</v>
      </c>
      <c r="IN14" s="17">
        <v>4</v>
      </c>
      <c r="IO14" s="69">
        <v>159.17245662638567</v>
      </c>
      <c r="IP14" s="69">
        <v>34.231800873268</v>
      </c>
      <c r="IQ14" s="69">
        <v>60.612403273149319</v>
      </c>
      <c r="IR14" s="69">
        <v>49.307629916793069</v>
      </c>
      <c r="IS14" s="69">
        <v>191.38451116799465</v>
      </c>
      <c r="IT14" s="69">
        <v>91.937007981716548</v>
      </c>
      <c r="IU14" s="69">
        <v>93.871418684751333</v>
      </c>
      <c r="IV14" s="69">
        <v>103.14093448272629</v>
      </c>
      <c r="IW14" s="69">
        <v>44.639204012427619</v>
      </c>
      <c r="IX14" s="69">
        <v>63.602295345125953</v>
      </c>
      <c r="IY14" s="69">
        <v>39.693766723952919</v>
      </c>
      <c r="IZ14" s="69">
        <v>44.26192548976875</v>
      </c>
      <c r="JA14" s="69">
        <v>975.85535457806009</v>
      </c>
      <c r="JB14" s="70">
        <v>2980</v>
      </c>
    </row>
    <row r="15" spans="1:262">
      <c r="A15" s="186" t="s">
        <v>25</v>
      </c>
      <c r="B15" s="186">
        <v>5</v>
      </c>
      <c r="C15" s="207">
        <v>128.01875483465099</v>
      </c>
      <c r="D15" s="207">
        <v>25.2285703880924</v>
      </c>
      <c r="E15" s="207">
        <v>64.575289403867103</v>
      </c>
      <c r="F15" s="207">
        <v>65.312990533198999</v>
      </c>
      <c r="G15" s="207">
        <v>175.05495450189801</v>
      </c>
      <c r="H15" s="207">
        <v>91.340046862042101</v>
      </c>
      <c r="I15" s="207">
        <v>84.6336275731896</v>
      </c>
      <c r="J15" s="207">
        <v>86.159068499256193</v>
      </c>
      <c r="K15" s="207">
        <v>48.332249841948602</v>
      </c>
      <c r="L15" s="207">
        <v>65.063651530043401</v>
      </c>
      <c r="M15" s="207">
        <v>39.488555292061399</v>
      </c>
      <c r="N15" s="207">
        <v>47.176304665095799</v>
      </c>
      <c r="O15" s="207">
        <v>920.384063925345</v>
      </c>
      <c r="P15" s="207">
        <v>2827</v>
      </c>
      <c r="R15" s="186" t="s">
        <v>25</v>
      </c>
      <c r="S15" s="228">
        <v>5</v>
      </c>
      <c r="T15" s="207">
        <v>131.71518906934497</v>
      </c>
      <c r="U15" s="207">
        <v>24.940553435312882</v>
      </c>
      <c r="V15" s="207">
        <v>64.656181517945043</v>
      </c>
      <c r="W15" s="207">
        <v>60.700666223085086</v>
      </c>
      <c r="X15" s="207">
        <v>172.15870283096953</v>
      </c>
      <c r="Y15" s="207">
        <v>86.315158457772966</v>
      </c>
      <c r="Z15" s="207">
        <v>86.562135985215448</v>
      </c>
      <c r="AA15" s="207">
        <v>87.37382708692914</v>
      </c>
      <c r="AB15" s="207">
        <v>47.882556701969854</v>
      </c>
      <c r="AC15" s="207">
        <v>56.398756668434736</v>
      </c>
      <c r="AD15" s="207">
        <v>41.032765471867947</v>
      </c>
      <c r="AE15" s="207">
        <v>47.543981926107911</v>
      </c>
      <c r="AF15" s="207">
        <v>907.28047537495536</v>
      </c>
      <c r="AG15" s="207">
        <v>2908</v>
      </c>
      <c r="AH15" s="186" t="s">
        <v>25</v>
      </c>
      <c r="AI15" s="228">
        <v>5</v>
      </c>
      <c r="AJ15" s="205">
        <v>130.19363697650564</v>
      </c>
      <c r="AK15" s="205">
        <v>28.207583280126961</v>
      </c>
      <c r="AL15" s="205">
        <v>69.432020455713314</v>
      </c>
      <c r="AM15" s="205">
        <v>62.114404847987906</v>
      </c>
      <c r="AN15" s="205">
        <v>176.25826268841934</v>
      </c>
      <c r="AO15" s="205">
        <v>86.224593829812591</v>
      </c>
      <c r="AP15" s="205">
        <v>83.252313741568841</v>
      </c>
      <c r="AQ15" s="205">
        <v>89.425623114557524</v>
      </c>
      <c r="AR15" s="205">
        <v>47.309126761475149</v>
      </c>
      <c r="AS15" s="205">
        <v>58.315775022001354</v>
      </c>
      <c r="AT15" s="205">
        <v>42.024630087526212</v>
      </c>
      <c r="AU15" s="205">
        <v>45.453880306837497</v>
      </c>
      <c r="AV15" s="205">
        <v>918.21185111253237</v>
      </c>
      <c r="AW15" s="207">
        <v>3175</v>
      </c>
      <c r="AX15" s="186" t="s">
        <v>25</v>
      </c>
      <c r="AY15" s="228">
        <v>5</v>
      </c>
      <c r="AZ15" s="205">
        <v>133.27660024435215</v>
      </c>
      <c r="BA15" s="205">
        <v>30.93488075055771</v>
      </c>
      <c r="BB15" s="205">
        <v>70.517428567984666</v>
      </c>
      <c r="BC15" s="205">
        <v>60.163031614313397</v>
      </c>
      <c r="BD15" s="205">
        <v>178.60422516756412</v>
      </c>
      <c r="BE15" s="205">
        <v>81.197100092620119</v>
      </c>
      <c r="BF15" s="205">
        <v>82.596471902698312</v>
      </c>
      <c r="BG15" s="205">
        <v>94.667253021065051</v>
      </c>
      <c r="BH15" s="205">
        <v>49.914611264134784</v>
      </c>
      <c r="BI15" s="205">
        <v>63.00730102109285</v>
      </c>
      <c r="BJ15" s="205">
        <v>36.220911869648553</v>
      </c>
      <c r="BK15" s="205">
        <v>47.015689983163092</v>
      </c>
      <c r="BL15" s="205">
        <v>928.11550549919491</v>
      </c>
      <c r="BM15" s="207">
        <v>3261</v>
      </c>
      <c r="BN15" s="186" t="s">
        <v>25</v>
      </c>
      <c r="BO15" s="228">
        <v>5</v>
      </c>
      <c r="BP15" s="205">
        <v>142.74904802821806</v>
      </c>
      <c r="BQ15" s="205">
        <v>31.735827944911851</v>
      </c>
      <c r="BR15" s="205">
        <v>65.960510558519417</v>
      </c>
      <c r="BS15" s="205">
        <v>51.241411243619588</v>
      </c>
      <c r="BT15" s="205">
        <v>180.03812379871053</v>
      </c>
      <c r="BU15" s="205">
        <v>80.057213514994089</v>
      </c>
      <c r="BV15" s="205">
        <v>92.190854824781752</v>
      </c>
      <c r="BW15" s="205">
        <v>101.10826348110102</v>
      </c>
      <c r="BX15" s="205">
        <v>48.606669409270658</v>
      </c>
      <c r="BY15" s="205">
        <v>62.965843805643466</v>
      </c>
      <c r="BZ15" s="205">
        <v>34.145724584700339</v>
      </c>
      <c r="CA15" s="205">
        <v>43.880850225137031</v>
      </c>
      <c r="CB15" s="205">
        <v>934.68034141960788</v>
      </c>
      <c r="CC15" s="207">
        <v>3230</v>
      </c>
      <c r="CD15" s="186" t="s">
        <v>25</v>
      </c>
      <c r="CE15" s="228">
        <v>5</v>
      </c>
      <c r="CF15" s="205">
        <v>143.89042813134719</v>
      </c>
      <c r="CG15" s="205">
        <v>31.833155925135255</v>
      </c>
      <c r="CH15" s="205">
        <v>64.594262087332694</v>
      </c>
      <c r="CI15" s="205">
        <v>47.957935550637849</v>
      </c>
      <c r="CJ15" s="205">
        <v>178.60615162652783</v>
      </c>
      <c r="CK15" s="205">
        <v>83.291337008871324</v>
      </c>
      <c r="CL15" s="205">
        <v>90.838006219821935</v>
      </c>
      <c r="CM15" s="205">
        <v>106.15910372284013</v>
      </c>
      <c r="CN15" s="205">
        <v>42.58431222521402</v>
      </c>
      <c r="CO15" s="205">
        <v>66.591218060823721</v>
      </c>
      <c r="CP15" s="205">
        <v>34.050107717999481</v>
      </c>
      <c r="CQ15" s="205">
        <v>36.911845137823654</v>
      </c>
      <c r="CR15" s="205">
        <v>927.30786341437511</v>
      </c>
      <c r="CS15" s="207">
        <v>3420</v>
      </c>
      <c r="CT15" s="186" t="s">
        <v>25</v>
      </c>
      <c r="CU15" s="228">
        <v>5</v>
      </c>
      <c r="CV15" s="205">
        <v>138.2927199691035</v>
      </c>
      <c r="CW15" s="205">
        <v>30.963759683847854</v>
      </c>
      <c r="CX15" s="205">
        <v>69.839055769050901</v>
      </c>
      <c r="CY15" s="205">
        <v>56.103508178477298</v>
      </c>
      <c r="CZ15" s="205">
        <v>190.67514601826389</v>
      </c>
      <c r="DA15" s="205">
        <v>85.383457647292616</v>
      </c>
      <c r="DB15" s="205">
        <v>94.965807518830829</v>
      </c>
      <c r="DC15" s="205">
        <v>115.20462800123779</v>
      </c>
      <c r="DD15" s="205">
        <v>42.25639036997876</v>
      </c>
      <c r="DE15" s="205">
        <v>62.900827139358235</v>
      </c>
      <c r="DF15" s="205">
        <v>32.03758025609779</v>
      </c>
      <c r="DG15" s="205">
        <v>38.297687390986511</v>
      </c>
      <c r="DH15" s="205">
        <v>956.92056794252608</v>
      </c>
      <c r="DI15" s="207">
        <v>3641</v>
      </c>
      <c r="DJ15" s="186" t="s">
        <v>25</v>
      </c>
      <c r="DK15" s="228">
        <v>5</v>
      </c>
      <c r="DL15" s="205">
        <v>135.09579547007704</v>
      </c>
      <c r="DM15" s="205">
        <v>27.80612450233799</v>
      </c>
      <c r="DN15" s="205">
        <v>68.229234700140339</v>
      </c>
      <c r="DO15" s="205">
        <v>57.18496175285653</v>
      </c>
      <c r="DP15" s="205">
        <v>200.09600991662526</v>
      </c>
      <c r="DQ15" s="205">
        <v>88.877110807182788</v>
      </c>
      <c r="DR15" s="205">
        <v>98.177553425305717</v>
      </c>
      <c r="DS15" s="205">
        <v>118.10958252365315</v>
      </c>
      <c r="DT15" s="205">
        <v>43.209971094709402</v>
      </c>
      <c r="DU15" s="205">
        <v>57.473444424450648</v>
      </c>
      <c r="DV15" s="205">
        <v>31.404055250885985</v>
      </c>
      <c r="DW15" s="205">
        <v>43.20505741885168</v>
      </c>
      <c r="DX15" s="205">
        <v>968.8689012870766</v>
      </c>
      <c r="DY15" s="207">
        <v>3561</v>
      </c>
      <c r="DZ15" s="186" t="s">
        <v>25</v>
      </c>
      <c r="EA15" s="228">
        <v>5</v>
      </c>
      <c r="EB15" s="205">
        <v>135.32771731809294</v>
      </c>
      <c r="EC15" s="205">
        <v>24.882001273528189</v>
      </c>
      <c r="ED15" s="205">
        <v>65.976656337432061</v>
      </c>
      <c r="EE15" s="205">
        <v>51.343188687318168</v>
      </c>
      <c r="EF15" s="205">
        <v>200.71630613978093</v>
      </c>
      <c r="EG15" s="205">
        <v>91.72549773970843</v>
      </c>
      <c r="EH15" s="205">
        <v>97.7458262273109</v>
      </c>
      <c r="EI15" s="205">
        <v>110.48730629119972</v>
      </c>
      <c r="EJ15" s="205">
        <v>41.371859135415683</v>
      </c>
      <c r="EK15" s="205">
        <v>56.846491931363921</v>
      </c>
      <c r="EL15" s="205">
        <v>35.8036622992758</v>
      </c>
      <c r="EM15" s="205">
        <v>44.752714407302875</v>
      </c>
      <c r="EN15" s="205">
        <v>956.97922778772954</v>
      </c>
      <c r="EO15" s="207">
        <v>3435</v>
      </c>
      <c r="EP15" s="186" t="s">
        <v>25</v>
      </c>
      <c r="EQ15" s="228">
        <v>5</v>
      </c>
      <c r="ER15" s="205">
        <v>142.38630884120866</v>
      </c>
      <c r="ES15" s="205">
        <v>28.853545675479946</v>
      </c>
      <c r="ET15" s="205">
        <v>65.617948377450233</v>
      </c>
      <c r="EU15" s="205">
        <v>50.886194006449195</v>
      </c>
      <c r="EV15" s="205">
        <v>204.58814658226171</v>
      </c>
      <c r="EW15" s="205">
        <v>95.156970404733855</v>
      </c>
      <c r="EX15" s="205">
        <v>104.82869601869857</v>
      </c>
      <c r="EY15" s="205">
        <v>114.49668286374229</v>
      </c>
      <c r="EZ15" s="205">
        <v>40.670644369369072</v>
      </c>
      <c r="FA15" s="205">
        <v>54.557614978793943</v>
      </c>
      <c r="FB15" s="205">
        <v>32.957095554412057</v>
      </c>
      <c r="FC15" s="205">
        <v>43.797016182344564</v>
      </c>
      <c r="FD15" s="205">
        <v>978.79686385494415</v>
      </c>
      <c r="FE15" s="207">
        <v>3560</v>
      </c>
      <c r="FF15" s="6" t="s">
        <v>25</v>
      </c>
      <c r="FG15" s="17">
        <v>5</v>
      </c>
      <c r="FH15" s="69">
        <v>141.79953795026353</v>
      </c>
      <c r="FI15" s="69">
        <v>31.473772845813638</v>
      </c>
      <c r="FJ15" s="69">
        <v>63.45037544483354</v>
      </c>
      <c r="FK15" s="69">
        <v>49.163488095235827</v>
      </c>
      <c r="FL15" s="69">
        <v>176.40491537393859</v>
      </c>
      <c r="FM15" s="69">
        <v>79.773968749616458</v>
      </c>
      <c r="FN15" s="69">
        <v>90.335965236314024</v>
      </c>
      <c r="FO15" s="69">
        <v>99.299198081581494</v>
      </c>
      <c r="FP15" s="69">
        <v>47.72976705993544</v>
      </c>
      <c r="FQ15" s="69">
        <v>62.394659164892204</v>
      </c>
      <c r="FR15" s="69">
        <v>34.05399031981721</v>
      </c>
      <c r="FS15" s="69">
        <v>40.149201819224196</v>
      </c>
      <c r="FT15" s="69">
        <v>916.02884014146616</v>
      </c>
      <c r="FU15" s="70">
        <v>3230</v>
      </c>
      <c r="FW15" s="81" t="s">
        <v>25</v>
      </c>
      <c r="FX15" s="17">
        <v>5</v>
      </c>
      <c r="FY15" s="91">
        <v>142.94949089721547</v>
      </c>
      <c r="FZ15" s="91">
        <v>31.54224242969838</v>
      </c>
      <c r="GA15" s="91">
        <v>61.924239406132919</v>
      </c>
      <c r="GB15" s="91">
        <v>45.932410641690296</v>
      </c>
      <c r="GC15" s="91">
        <v>175.06551893605601</v>
      </c>
      <c r="GD15" s="91">
        <v>82.655297473306661</v>
      </c>
      <c r="GE15" s="91">
        <v>89.070252776873772</v>
      </c>
      <c r="GF15" s="91">
        <v>104.24734732153564</v>
      </c>
      <c r="GG15" s="91">
        <v>41.771280564810695</v>
      </c>
      <c r="GH15" s="91">
        <v>65.938758997646332</v>
      </c>
      <c r="GI15" s="91">
        <v>34.018168899612625</v>
      </c>
      <c r="GJ15" s="91">
        <v>33.946117294875371</v>
      </c>
      <c r="GK15" s="91">
        <v>909.06112563945419</v>
      </c>
      <c r="GL15" s="92">
        <v>3420</v>
      </c>
      <c r="GN15" s="81" t="s">
        <v>25</v>
      </c>
      <c r="GO15" s="17">
        <v>5</v>
      </c>
      <c r="GP15" s="91">
        <v>137.2715911081292</v>
      </c>
      <c r="GQ15" s="91">
        <v>30.566841823883649</v>
      </c>
      <c r="GR15" s="91">
        <v>66.921396292483024</v>
      </c>
      <c r="GS15" s="91">
        <v>54.04337336451168</v>
      </c>
      <c r="GT15" s="91">
        <v>186.37424962474182</v>
      </c>
      <c r="GU15" s="91">
        <v>84.460838241616614</v>
      </c>
      <c r="GV15" s="91">
        <v>93.142633337676173</v>
      </c>
      <c r="GW15" s="91">
        <v>112.89415177245409</v>
      </c>
      <c r="GX15" s="91">
        <v>41.356294239965351</v>
      </c>
      <c r="GY15" s="91">
        <v>62.235655020737767</v>
      </c>
      <c r="GZ15" s="91">
        <v>31.969390304219878</v>
      </c>
      <c r="HA15" s="91">
        <v>35.266591379345122</v>
      </c>
      <c r="HB15" s="91">
        <v>936.5030065097643</v>
      </c>
      <c r="HC15" s="92">
        <v>3641</v>
      </c>
      <c r="HE15" s="6" t="s">
        <v>25</v>
      </c>
      <c r="HF15" s="17">
        <v>5</v>
      </c>
      <c r="HG15" s="69">
        <v>134.06054128840739</v>
      </c>
      <c r="HH15" s="69">
        <v>27.588916758592031</v>
      </c>
      <c r="HI15" s="69">
        <v>65.821641652737554</v>
      </c>
      <c r="HJ15" s="69">
        <v>55.197624889501135</v>
      </c>
      <c r="HK15" s="69">
        <v>195.17092664175155</v>
      </c>
      <c r="HL15" s="69">
        <v>87.878118694720769</v>
      </c>
      <c r="HM15" s="69">
        <v>95.958363801981491</v>
      </c>
      <c r="HN15" s="69">
        <v>115.45089972785718</v>
      </c>
      <c r="HO15" s="69">
        <v>42.344536305112108</v>
      </c>
      <c r="HP15" s="69">
        <v>56.892649400917129</v>
      </c>
      <c r="HQ15" s="69">
        <v>31.294834967162828</v>
      </c>
      <c r="HR15" s="69">
        <v>39.783086523580302</v>
      </c>
      <c r="HS15" s="69">
        <v>947.44214065232154</v>
      </c>
      <c r="HT15" s="70">
        <v>3561</v>
      </c>
      <c r="HV15" s="6" t="s">
        <v>25</v>
      </c>
      <c r="HW15" s="17">
        <v>5</v>
      </c>
      <c r="HX15" s="69">
        <v>133.96252135825611</v>
      </c>
      <c r="HY15" s="69">
        <v>24.772944340088227</v>
      </c>
      <c r="HZ15" s="69">
        <v>63.816350046549395</v>
      </c>
      <c r="IA15" s="69">
        <v>49.293054819794527</v>
      </c>
      <c r="IB15" s="69">
        <v>195.90914239766641</v>
      </c>
      <c r="IC15" s="69">
        <v>90.854532218457308</v>
      </c>
      <c r="ID15" s="69">
        <v>95.686195200915279</v>
      </c>
      <c r="IE15" s="69">
        <v>108.27758802038046</v>
      </c>
      <c r="IF15" s="69">
        <v>40.42415057886528</v>
      </c>
      <c r="IG15" s="69">
        <v>56.163208441106626</v>
      </c>
      <c r="IH15" s="69">
        <v>35.701794583689157</v>
      </c>
      <c r="II15" s="69">
        <v>41.397435045212042</v>
      </c>
      <c r="IJ15" s="69">
        <v>936.25891705098081</v>
      </c>
      <c r="IK15" s="70">
        <v>3435</v>
      </c>
      <c r="IM15" s="6" t="s">
        <v>25</v>
      </c>
      <c r="IN15" s="17">
        <v>5</v>
      </c>
      <c r="IO15" s="69">
        <v>140.96286759215553</v>
      </c>
      <c r="IP15" s="69">
        <v>28.714551702148341</v>
      </c>
      <c r="IQ15" s="69">
        <v>63.007409535075766</v>
      </c>
      <c r="IR15" s="69">
        <v>48.711529380239774</v>
      </c>
      <c r="IS15" s="69">
        <v>199.57340114199584</v>
      </c>
      <c r="IT15" s="69">
        <v>94.530378511926756</v>
      </c>
      <c r="IU15" s="69">
        <v>102.70574207530001</v>
      </c>
      <c r="IV15" s="69">
        <v>112.17961586574904</v>
      </c>
      <c r="IW15" s="69">
        <v>40.044668077488843</v>
      </c>
      <c r="IX15" s="69">
        <v>54.090338635791376</v>
      </c>
      <c r="IY15" s="69">
        <v>32.898002614179099</v>
      </c>
      <c r="IZ15" s="69">
        <v>40.359223405402801</v>
      </c>
      <c r="JA15" s="69">
        <v>957.7777285374533</v>
      </c>
      <c r="JB15" s="70">
        <v>3560</v>
      </c>
    </row>
    <row r="16" spans="1:262">
      <c r="A16" s="186" t="s">
        <v>26</v>
      </c>
      <c r="B16" s="186">
        <v>6</v>
      </c>
      <c r="C16" s="207">
        <v>132.42279555563201</v>
      </c>
      <c r="D16" s="207">
        <v>29.744214828265601</v>
      </c>
      <c r="E16" s="207">
        <v>69.858894377776195</v>
      </c>
      <c r="F16" s="207">
        <v>61.9563184128207</v>
      </c>
      <c r="G16" s="207">
        <v>193.68637746811501</v>
      </c>
      <c r="H16" s="207">
        <v>96.276889699127807</v>
      </c>
      <c r="I16" s="207">
        <v>89.914830962079506</v>
      </c>
      <c r="J16" s="207">
        <v>84.445025104551803</v>
      </c>
      <c r="K16" s="207">
        <v>46.682383001157802</v>
      </c>
      <c r="L16" s="207">
        <v>76.297664309035596</v>
      </c>
      <c r="M16" s="207">
        <v>48.954051561121602</v>
      </c>
      <c r="N16" s="207">
        <v>68.178667466947601</v>
      </c>
      <c r="O16" s="207">
        <v>998.41811274663098</v>
      </c>
      <c r="P16" s="207">
        <v>3327</v>
      </c>
      <c r="R16" s="186" t="s">
        <v>26</v>
      </c>
      <c r="S16" s="228">
        <v>6</v>
      </c>
      <c r="T16" s="207">
        <v>142.94491274873542</v>
      </c>
      <c r="U16" s="207">
        <v>29.389004848499134</v>
      </c>
      <c r="V16" s="207">
        <v>65.455531792922415</v>
      </c>
      <c r="W16" s="207">
        <v>59.415529110464938</v>
      </c>
      <c r="X16" s="207">
        <v>197.90562437894005</v>
      </c>
      <c r="Y16" s="207">
        <v>94.869349112643704</v>
      </c>
      <c r="Z16" s="207">
        <v>95.172739876060106</v>
      </c>
      <c r="AA16" s="207">
        <v>86.740886654759549</v>
      </c>
      <c r="AB16" s="207">
        <v>49.845370149190934</v>
      </c>
      <c r="AC16" s="207">
        <v>78.51912088520973</v>
      </c>
      <c r="AD16" s="207">
        <v>48.611407383638905</v>
      </c>
      <c r="AE16" s="207">
        <v>60.264361833208909</v>
      </c>
      <c r="AF16" s="207">
        <v>1009.1338387742737</v>
      </c>
      <c r="AG16" s="207">
        <v>3243</v>
      </c>
      <c r="AH16" s="186" t="s">
        <v>26</v>
      </c>
      <c r="AI16" s="228">
        <v>6</v>
      </c>
      <c r="AJ16" s="205">
        <v>146.53877695650613</v>
      </c>
      <c r="AK16" s="205">
        <v>28.684136744341075</v>
      </c>
      <c r="AL16" s="205">
        <v>64.534088485395557</v>
      </c>
      <c r="AM16" s="205">
        <v>53.506481529121217</v>
      </c>
      <c r="AN16" s="205">
        <v>192.62101302760874</v>
      </c>
      <c r="AO16" s="205">
        <v>92.879485500075845</v>
      </c>
      <c r="AP16" s="205">
        <v>96.026049631509764</v>
      </c>
      <c r="AQ16" s="205">
        <v>84.688551684988781</v>
      </c>
      <c r="AR16" s="205">
        <v>45.271235002243628</v>
      </c>
      <c r="AS16" s="205">
        <v>78.849368502817498</v>
      </c>
      <c r="AT16" s="205">
        <v>40.379309854538505</v>
      </c>
      <c r="AU16" s="205">
        <v>59.636515309555747</v>
      </c>
      <c r="AV16" s="205">
        <v>983.61501222870243</v>
      </c>
      <c r="AW16" s="207">
        <v>3523</v>
      </c>
      <c r="AX16" s="186" t="s">
        <v>26</v>
      </c>
      <c r="AY16" s="228">
        <v>6</v>
      </c>
      <c r="AZ16" s="205">
        <v>141.91332188940521</v>
      </c>
      <c r="BA16" s="205">
        <v>28.892266622584113</v>
      </c>
      <c r="BB16" s="205">
        <v>64.382137699441685</v>
      </c>
      <c r="BC16" s="205">
        <v>50.714875399044608</v>
      </c>
      <c r="BD16" s="205">
        <v>188.02729972386933</v>
      </c>
      <c r="BE16" s="205">
        <v>95.931099966557056</v>
      </c>
      <c r="BF16" s="205">
        <v>90.87269092509834</v>
      </c>
      <c r="BG16" s="205">
        <v>87.780356113227782</v>
      </c>
      <c r="BH16" s="205">
        <v>42.461633309501352</v>
      </c>
      <c r="BI16" s="205">
        <v>74.852837757251606</v>
      </c>
      <c r="BJ16" s="205">
        <v>35.915166129947011</v>
      </c>
      <c r="BK16" s="205">
        <v>55.812286968842926</v>
      </c>
      <c r="BL16" s="205">
        <v>957.55597250477115</v>
      </c>
      <c r="BM16" s="207">
        <v>3572</v>
      </c>
      <c r="BN16" s="186" t="s">
        <v>26</v>
      </c>
      <c r="BO16" s="228">
        <v>6</v>
      </c>
      <c r="BP16" s="205">
        <v>145.94070520967517</v>
      </c>
      <c r="BQ16" s="205">
        <v>31.617112606385156</v>
      </c>
      <c r="BR16" s="205">
        <v>61.914064191088087</v>
      </c>
      <c r="BS16" s="205">
        <v>56.529691593129925</v>
      </c>
      <c r="BT16" s="205">
        <v>191.14727672305497</v>
      </c>
      <c r="BU16" s="205">
        <v>98.9725632032481</v>
      </c>
      <c r="BV16" s="205">
        <v>93.942103140577444</v>
      </c>
      <c r="BW16" s="205">
        <v>96.788857055987052</v>
      </c>
      <c r="BX16" s="205">
        <v>44.649464164466487</v>
      </c>
      <c r="BY16" s="205">
        <v>67.202228110314849</v>
      </c>
      <c r="BZ16" s="205">
        <v>35.209020173416178</v>
      </c>
      <c r="CA16" s="205">
        <v>50.350416686426072</v>
      </c>
      <c r="CB16" s="205">
        <v>974.26350285776959</v>
      </c>
      <c r="CC16" s="207">
        <v>3417</v>
      </c>
      <c r="CD16" s="186" t="s">
        <v>26</v>
      </c>
      <c r="CE16" s="228">
        <v>6</v>
      </c>
      <c r="CF16" s="205">
        <v>149.29457058208854</v>
      </c>
      <c r="CG16" s="205">
        <v>33.319580583170705</v>
      </c>
      <c r="CH16" s="205">
        <v>54.314035910807533</v>
      </c>
      <c r="CI16" s="205">
        <v>51.380596116883055</v>
      </c>
      <c r="CJ16" s="205">
        <v>197.7563816075928</v>
      </c>
      <c r="CK16" s="205">
        <v>94.875217752901762</v>
      </c>
      <c r="CL16" s="205">
        <v>93.060916837720981</v>
      </c>
      <c r="CM16" s="205">
        <v>98.859120378226763</v>
      </c>
      <c r="CN16" s="205">
        <v>45.704460251372986</v>
      </c>
      <c r="CO16" s="205">
        <v>60.292143118772195</v>
      </c>
      <c r="CP16" s="205">
        <v>35.576671390687956</v>
      </c>
      <c r="CQ16" s="205">
        <v>48.883130614783354</v>
      </c>
      <c r="CR16" s="205">
        <v>963.31682514500847</v>
      </c>
      <c r="CS16" s="207">
        <v>3481</v>
      </c>
      <c r="CT16" s="186" t="s">
        <v>26</v>
      </c>
      <c r="CU16" s="228">
        <v>6</v>
      </c>
      <c r="CV16" s="205">
        <v>152.6344541557711</v>
      </c>
      <c r="CW16" s="205">
        <v>30.374092350435944</v>
      </c>
      <c r="CX16" s="205">
        <v>52.715041595929428</v>
      </c>
      <c r="CY16" s="205">
        <v>50.027898976611574</v>
      </c>
      <c r="CZ16" s="205">
        <v>192.88115878080299</v>
      </c>
      <c r="DA16" s="205">
        <v>96.72394439651957</v>
      </c>
      <c r="DB16" s="205">
        <v>89.91501632530489</v>
      </c>
      <c r="DC16" s="205">
        <v>103.70389645800483</v>
      </c>
      <c r="DD16" s="205">
        <v>43.179520082763311</v>
      </c>
      <c r="DE16" s="205">
        <v>66.748303892662634</v>
      </c>
      <c r="DF16" s="205">
        <v>35.427832113142337</v>
      </c>
      <c r="DG16" s="205">
        <v>51.445707403974943</v>
      </c>
      <c r="DH16" s="205">
        <v>965.77686653192359</v>
      </c>
      <c r="DI16" s="207">
        <v>3725</v>
      </c>
      <c r="DJ16" s="186" t="s">
        <v>26</v>
      </c>
      <c r="DK16" s="228">
        <v>6</v>
      </c>
      <c r="DL16" s="205">
        <v>153.25439265238867</v>
      </c>
      <c r="DM16" s="205">
        <v>30.104832774947674</v>
      </c>
      <c r="DN16" s="205">
        <v>59.125410099758575</v>
      </c>
      <c r="DO16" s="205">
        <v>53.996878933573747</v>
      </c>
      <c r="DP16" s="205">
        <v>187.29552703078878</v>
      </c>
      <c r="DQ16" s="205">
        <v>99.670076940944597</v>
      </c>
      <c r="DR16" s="205">
        <v>93.354686459117701</v>
      </c>
      <c r="DS16" s="205">
        <v>106.16057216695968</v>
      </c>
      <c r="DT16" s="205">
        <v>42.126255486993635</v>
      </c>
      <c r="DU16" s="205">
        <v>68.323780180080888</v>
      </c>
      <c r="DV16" s="205">
        <v>37.910558149227839</v>
      </c>
      <c r="DW16" s="205">
        <v>53.222973219815088</v>
      </c>
      <c r="DX16" s="205">
        <v>984.54594409459696</v>
      </c>
      <c r="DY16" s="207">
        <v>3811</v>
      </c>
      <c r="DZ16" s="186" t="s">
        <v>26</v>
      </c>
      <c r="EA16" s="228">
        <v>6</v>
      </c>
      <c r="EB16" s="205">
        <v>147.3314746548358</v>
      </c>
      <c r="EC16" s="205">
        <v>30.226926287376212</v>
      </c>
      <c r="ED16" s="205">
        <v>57.758369616346705</v>
      </c>
      <c r="EE16" s="205">
        <v>52.134105435778089</v>
      </c>
      <c r="EF16" s="205">
        <v>187.94867620577048</v>
      </c>
      <c r="EG16" s="205">
        <v>98.438667355154507</v>
      </c>
      <c r="EH16" s="205">
        <v>98.12639435341319</v>
      </c>
      <c r="EI16" s="205">
        <v>101.70011265707208</v>
      </c>
      <c r="EJ16" s="205">
        <v>45.5817443491501</v>
      </c>
      <c r="EK16" s="205">
        <v>64.117492406692378</v>
      </c>
      <c r="EL16" s="205">
        <v>42.252666202248868</v>
      </c>
      <c r="EM16" s="205">
        <v>48.085651815691968</v>
      </c>
      <c r="EN16" s="205">
        <v>973.70228133953026</v>
      </c>
      <c r="EO16" s="207">
        <v>3731</v>
      </c>
      <c r="EP16" s="186" t="s">
        <v>26</v>
      </c>
      <c r="EQ16" s="228">
        <v>6</v>
      </c>
      <c r="ER16" s="205">
        <v>147.84522644128262</v>
      </c>
      <c r="ES16" s="205">
        <v>30.85679308656896</v>
      </c>
      <c r="ET16" s="205">
        <v>56.637832746423747</v>
      </c>
      <c r="EU16" s="205">
        <v>50.452524899039091</v>
      </c>
      <c r="EV16" s="205">
        <v>191.85671743223361</v>
      </c>
      <c r="EW16" s="205">
        <v>96.337395054658387</v>
      </c>
      <c r="EX16" s="205">
        <v>106.19791347399517</v>
      </c>
      <c r="EY16" s="205">
        <v>99.9842493421379</v>
      </c>
      <c r="EZ16" s="205">
        <v>45.464860297092557</v>
      </c>
      <c r="FA16" s="205">
        <v>68.006244615130996</v>
      </c>
      <c r="FB16" s="205">
        <v>41.152902664422641</v>
      </c>
      <c r="FC16" s="205">
        <v>47.746798298390409</v>
      </c>
      <c r="FD16" s="205">
        <v>982.53945835137608</v>
      </c>
      <c r="FE16" s="207">
        <v>3848</v>
      </c>
      <c r="FF16" s="6" t="s">
        <v>26</v>
      </c>
      <c r="FG16" s="17">
        <v>6</v>
      </c>
      <c r="FH16" s="69">
        <v>144.48123613548799</v>
      </c>
      <c r="FI16" s="69">
        <v>31.507971440807932</v>
      </c>
      <c r="FJ16" s="69">
        <v>59.609527050994018</v>
      </c>
      <c r="FK16" s="69">
        <v>54.540976337834493</v>
      </c>
      <c r="FL16" s="69">
        <v>187.21320382327011</v>
      </c>
      <c r="FM16" s="69">
        <v>97.960486692202721</v>
      </c>
      <c r="FN16" s="69">
        <v>92.173081271391169</v>
      </c>
      <c r="FO16" s="69">
        <v>95.616067860146586</v>
      </c>
      <c r="FP16" s="69">
        <v>43.576623538475658</v>
      </c>
      <c r="FQ16" s="69">
        <v>66.53491210153588</v>
      </c>
      <c r="FR16" s="69">
        <v>35.110418823203297</v>
      </c>
      <c r="FS16" s="69">
        <v>46.301852670591899</v>
      </c>
      <c r="FT16" s="69">
        <v>954.62635774594173</v>
      </c>
      <c r="FU16" s="70">
        <v>3417</v>
      </c>
      <c r="FW16" s="81" t="s">
        <v>26</v>
      </c>
      <c r="FX16" s="17">
        <v>6</v>
      </c>
      <c r="FY16" s="91">
        <v>147.76972160972122</v>
      </c>
      <c r="FZ16" s="91">
        <v>33.183088519856028</v>
      </c>
      <c r="GA16" s="91">
        <v>52.007794646779814</v>
      </c>
      <c r="GB16" s="91">
        <v>49.113939447145995</v>
      </c>
      <c r="GC16" s="91">
        <v>193.39322417835027</v>
      </c>
      <c r="GD16" s="91">
        <v>93.912662950087167</v>
      </c>
      <c r="GE16" s="91">
        <v>91.250580055806623</v>
      </c>
      <c r="GF16" s="91">
        <v>97.330127925281104</v>
      </c>
      <c r="GG16" s="91">
        <v>44.50837942631302</v>
      </c>
      <c r="GH16" s="91">
        <v>59.703641656972437</v>
      </c>
      <c r="GI16" s="91">
        <v>35.42147021247159</v>
      </c>
      <c r="GJ16" s="91">
        <v>44.767883999425131</v>
      </c>
      <c r="GK16" s="91">
        <v>942.36251462821053</v>
      </c>
      <c r="GL16" s="92">
        <v>3481</v>
      </c>
      <c r="GN16" s="81" t="s">
        <v>26</v>
      </c>
      <c r="GO16" s="17">
        <v>6</v>
      </c>
      <c r="GP16" s="91">
        <v>151.31887241501207</v>
      </c>
      <c r="GQ16" s="91">
        <v>30.227852495851359</v>
      </c>
      <c r="GR16" s="91">
        <v>50.583255527960183</v>
      </c>
      <c r="GS16" s="91">
        <v>47.635937836566526</v>
      </c>
      <c r="GT16" s="91">
        <v>188.8322070948</v>
      </c>
      <c r="GU16" s="91">
        <v>95.76676234159865</v>
      </c>
      <c r="GV16" s="91">
        <v>88.453254632755531</v>
      </c>
      <c r="GW16" s="91">
        <v>102.02262356824058</v>
      </c>
      <c r="GX16" s="91">
        <v>42.401084665049034</v>
      </c>
      <c r="GY16" s="91">
        <v>65.816333680126689</v>
      </c>
      <c r="GZ16" s="91">
        <v>35.299700971795609</v>
      </c>
      <c r="HA16" s="91">
        <v>47.17484780829016</v>
      </c>
      <c r="HB16" s="91">
        <v>945.53273303804633</v>
      </c>
      <c r="HC16" s="92">
        <v>3725</v>
      </c>
      <c r="HE16" s="6" t="s">
        <v>26</v>
      </c>
      <c r="HF16" s="17">
        <v>6</v>
      </c>
      <c r="HG16" s="69">
        <v>152.07995112965489</v>
      </c>
      <c r="HH16" s="69">
        <v>29.844090622399303</v>
      </c>
      <c r="HI16" s="69">
        <v>56.598078840306592</v>
      </c>
      <c r="HJ16" s="69">
        <v>51.796374269404375</v>
      </c>
      <c r="HK16" s="69">
        <v>183.04454498025436</v>
      </c>
      <c r="HL16" s="69">
        <v>98.732115119832372</v>
      </c>
      <c r="HM16" s="69">
        <v>91.536750760039141</v>
      </c>
      <c r="HN16" s="69">
        <v>104.74760284615509</v>
      </c>
      <c r="HO16" s="69">
        <v>41.381629750041284</v>
      </c>
      <c r="HP16" s="69">
        <v>67.323517035479782</v>
      </c>
      <c r="HQ16" s="69">
        <v>37.857266680918279</v>
      </c>
      <c r="HR16" s="69">
        <v>48.969581426250024</v>
      </c>
      <c r="HS16" s="69">
        <v>963.9115034607355</v>
      </c>
      <c r="HT16" s="70">
        <v>3811</v>
      </c>
      <c r="HV16" s="6" t="s">
        <v>26</v>
      </c>
      <c r="HW16" s="17">
        <v>6</v>
      </c>
      <c r="HX16" s="69">
        <v>146.29433912572762</v>
      </c>
      <c r="HY16" s="69">
        <v>30.039539175164482</v>
      </c>
      <c r="HZ16" s="69">
        <v>55.273867981916972</v>
      </c>
      <c r="IA16" s="69">
        <v>50.02208882777142</v>
      </c>
      <c r="IB16" s="69">
        <v>183.91281835392357</v>
      </c>
      <c r="IC16" s="69">
        <v>97.776973598447128</v>
      </c>
      <c r="ID16" s="69">
        <v>96.012661581266002</v>
      </c>
      <c r="IE16" s="69">
        <v>100.43354890986136</v>
      </c>
      <c r="IF16" s="69">
        <v>44.771894569419167</v>
      </c>
      <c r="IG16" s="69">
        <v>63.313599186385837</v>
      </c>
      <c r="IH16" s="69">
        <v>41.983420962221231</v>
      </c>
      <c r="II16" s="69">
        <v>44.262141993276579</v>
      </c>
      <c r="IJ16" s="69">
        <v>954.09689426538125</v>
      </c>
      <c r="IK16" s="70">
        <v>3731</v>
      </c>
      <c r="IM16" s="6" t="s">
        <v>26</v>
      </c>
      <c r="IN16" s="17">
        <v>6</v>
      </c>
      <c r="IO16" s="69">
        <v>147.02303279565939</v>
      </c>
      <c r="IP16" s="69">
        <v>30.70901910469863</v>
      </c>
      <c r="IQ16" s="69">
        <v>54.618417409482674</v>
      </c>
      <c r="IR16" s="69">
        <v>48.366539332449534</v>
      </c>
      <c r="IS16" s="69">
        <v>188.24383327855477</v>
      </c>
      <c r="IT16" s="69">
        <v>95.457772420614234</v>
      </c>
      <c r="IU16" s="69">
        <v>103.70394734740842</v>
      </c>
      <c r="IV16" s="69">
        <v>98.686642152725639</v>
      </c>
      <c r="IW16" s="69">
        <v>44.597308777871277</v>
      </c>
      <c r="IX16" s="69">
        <v>67.254072158110972</v>
      </c>
      <c r="IY16" s="69">
        <v>40.744460484343215</v>
      </c>
      <c r="IZ16" s="69">
        <v>43.996439301360091</v>
      </c>
      <c r="JA16" s="69">
        <v>963.40148456327881</v>
      </c>
      <c r="JB16" s="70">
        <v>3848</v>
      </c>
    </row>
    <row r="17" spans="1:262">
      <c r="A17" s="186" t="s">
        <v>27</v>
      </c>
      <c r="B17" s="186">
        <v>7</v>
      </c>
      <c r="C17" s="207">
        <v>168.661435427675</v>
      </c>
      <c r="D17" s="207">
        <v>28.034607475654301</v>
      </c>
      <c r="E17" s="207">
        <v>69.167981285024197</v>
      </c>
      <c r="F17" s="207">
        <v>49.604297135250803</v>
      </c>
      <c r="G17" s="207">
        <v>143.296374826034</v>
      </c>
      <c r="H17" s="207">
        <v>58.901140838092303</v>
      </c>
      <c r="I17" s="207">
        <v>78.283148854449493</v>
      </c>
      <c r="J17" s="207">
        <v>54.479606357417403</v>
      </c>
      <c r="K17" s="207">
        <v>46.640570914605902</v>
      </c>
      <c r="L17" s="207">
        <v>61.765470789241697</v>
      </c>
      <c r="M17" s="207">
        <v>26.165639420815499</v>
      </c>
      <c r="N17" s="207">
        <v>31.486697311913399</v>
      </c>
      <c r="O17" s="207">
        <v>816.48697063617396</v>
      </c>
      <c r="P17" s="207">
        <v>4166</v>
      </c>
      <c r="R17" s="186" t="s">
        <v>27</v>
      </c>
      <c r="S17" s="228">
        <v>7</v>
      </c>
      <c r="T17" s="207">
        <v>164.83064611777772</v>
      </c>
      <c r="U17" s="207">
        <v>27.027205163454525</v>
      </c>
      <c r="V17" s="207">
        <v>69.098673626315147</v>
      </c>
      <c r="W17" s="207">
        <v>49.046273989016179</v>
      </c>
      <c r="X17" s="207">
        <v>145.35540216000189</v>
      </c>
      <c r="Y17" s="207">
        <v>59.6236051135404</v>
      </c>
      <c r="Z17" s="207">
        <v>77.5332784169387</v>
      </c>
      <c r="AA17" s="207">
        <v>54.293068555635188</v>
      </c>
      <c r="AB17" s="207">
        <v>48.698862024449859</v>
      </c>
      <c r="AC17" s="207">
        <v>56.149173056496885</v>
      </c>
      <c r="AD17" s="207">
        <v>27.276481775347218</v>
      </c>
      <c r="AE17" s="207">
        <v>35.628645717589414</v>
      </c>
      <c r="AF17" s="207">
        <v>814.56131571656294</v>
      </c>
      <c r="AG17" s="207">
        <v>4301</v>
      </c>
      <c r="AH17" s="186" t="s">
        <v>27</v>
      </c>
      <c r="AI17" s="228">
        <v>7</v>
      </c>
      <c r="AJ17" s="205">
        <v>167.21867592712817</v>
      </c>
      <c r="AK17" s="205">
        <v>28.063743590384131</v>
      </c>
      <c r="AL17" s="205">
        <v>70.486456302846008</v>
      </c>
      <c r="AM17" s="205">
        <v>50.352358862542779</v>
      </c>
      <c r="AN17" s="205">
        <v>141.46785525581922</v>
      </c>
      <c r="AO17" s="205">
        <v>54.039564774682823</v>
      </c>
      <c r="AP17" s="205">
        <v>78.118442796991587</v>
      </c>
      <c r="AQ17" s="205">
        <v>63.779736194632925</v>
      </c>
      <c r="AR17" s="205">
        <v>45.93490254404297</v>
      </c>
      <c r="AS17" s="205">
        <v>53.841726368339714</v>
      </c>
      <c r="AT17" s="205">
        <v>25.373253365994056</v>
      </c>
      <c r="AU17" s="205">
        <v>35.673533948740996</v>
      </c>
      <c r="AV17" s="205">
        <v>814.3502499321454</v>
      </c>
      <c r="AW17" s="207">
        <v>4837</v>
      </c>
      <c r="AX17" s="186" t="s">
        <v>27</v>
      </c>
      <c r="AY17" s="228">
        <v>7</v>
      </c>
      <c r="AZ17" s="205">
        <v>163.43861580045973</v>
      </c>
      <c r="BA17" s="205">
        <v>31.845929861842368</v>
      </c>
      <c r="BB17" s="205">
        <v>64.116414182600948</v>
      </c>
      <c r="BC17" s="205">
        <v>45.371783183218632</v>
      </c>
      <c r="BD17" s="205">
        <v>143.15027392119896</v>
      </c>
      <c r="BE17" s="205">
        <v>51.292589357209344</v>
      </c>
      <c r="BF17" s="205">
        <v>78.306624058010016</v>
      </c>
      <c r="BG17" s="205">
        <v>67.053540692410053</v>
      </c>
      <c r="BH17" s="205">
        <v>45.70361747182006</v>
      </c>
      <c r="BI17" s="205">
        <v>55.314903897285376</v>
      </c>
      <c r="BJ17" s="205">
        <v>24.403516585589593</v>
      </c>
      <c r="BK17" s="205">
        <v>32.206960624489689</v>
      </c>
      <c r="BL17" s="205">
        <v>802.20476963613476</v>
      </c>
      <c r="BM17" s="207">
        <v>5035</v>
      </c>
      <c r="BN17" s="186" t="s">
        <v>27</v>
      </c>
      <c r="BO17" s="228">
        <v>7</v>
      </c>
      <c r="BP17" s="205">
        <v>156.28481906969571</v>
      </c>
      <c r="BQ17" s="205">
        <v>31.530487344378287</v>
      </c>
      <c r="BR17" s="205">
        <v>66.347964720960263</v>
      </c>
      <c r="BS17" s="205">
        <v>46.442794317830568</v>
      </c>
      <c r="BT17" s="205">
        <v>140.81514635038701</v>
      </c>
      <c r="BU17" s="205">
        <v>50.572609689611127</v>
      </c>
      <c r="BV17" s="205">
        <v>84.664201389038311</v>
      </c>
      <c r="BW17" s="205">
        <v>64.98062988362372</v>
      </c>
      <c r="BX17" s="205">
        <v>48.220722980511326</v>
      </c>
      <c r="BY17" s="205">
        <v>55.699822701322148</v>
      </c>
      <c r="BZ17" s="205">
        <v>27.412677601747124</v>
      </c>
      <c r="CA17" s="205">
        <v>29.265334473852093</v>
      </c>
      <c r="CB17" s="205">
        <v>802.23721052295775</v>
      </c>
      <c r="CC17" s="207">
        <v>5062</v>
      </c>
      <c r="CD17" s="186" t="s">
        <v>27</v>
      </c>
      <c r="CE17" s="228">
        <v>7</v>
      </c>
      <c r="CF17" s="205">
        <v>152.77927572997203</v>
      </c>
      <c r="CG17" s="205">
        <v>28.755443422992716</v>
      </c>
      <c r="CH17" s="205">
        <v>74.879846584472574</v>
      </c>
      <c r="CI17" s="205">
        <v>53.350804081304176</v>
      </c>
      <c r="CJ17" s="205">
        <v>142.50552613324544</v>
      </c>
      <c r="CK17" s="205">
        <v>57.879448235014515</v>
      </c>
      <c r="CL17" s="205">
        <v>87.065511327424971</v>
      </c>
      <c r="CM17" s="205">
        <v>66.853256135494476</v>
      </c>
      <c r="CN17" s="205">
        <v>49.79630287364472</v>
      </c>
      <c r="CO17" s="205">
        <v>58.620092268366179</v>
      </c>
      <c r="CP17" s="205">
        <v>26.207371097968515</v>
      </c>
      <c r="CQ17" s="205">
        <v>28.417632612819283</v>
      </c>
      <c r="CR17" s="205">
        <v>827.11051050271965</v>
      </c>
      <c r="CS17" s="207">
        <v>5047</v>
      </c>
      <c r="CT17" s="186" t="s">
        <v>27</v>
      </c>
      <c r="CU17" s="228">
        <v>7</v>
      </c>
      <c r="CV17" s="205">
        <v>154.08343460132593</v>
      </c>
      <c r="CW17" s="205">
        <v>28.30286839310471</v>
      </c>
      <c r="CX17" s="205">
        <v>73.599371490083939</v>
      </c>
      <c r="CY17" s="205">
        <v>54.102610484404458</v>
      </c>
      <c r="CZ17" s="205">
        <v>149.83195589122437</v>
      </c>
      <c r="DA17" s="205">
        <v>60.701216289636719</v>
      </c>
      <c r="DB17" s="205">
        <v>86.124693960857059</v>
      </c>
      <c r="DC17" s="205">
        <v>71.530238801307846</v>
      </c>
      <c r="DD17" s="205">
        <v>46.946208826778218</v>
      </c>
      <c r="DE17" s="205">
        <v>59.992432492016583</v>
      </c>
      <c r="DF17" s="205">
        <v>23.109212016566097</v>
      </c>
      <c r="DG17" s="205">
        <v>25.198503254412678</v>
      </c>
      <c r="DH17" s="205">
        <v>833.52274650171864</v>
      </c>
      <c r="DI17" s="207">
        <v>4888</v>
      </c>
      <c r="DJ17" s="186" t="s">
        <v>27</v>
      </c>
      <c r="DK17" s="228">
        <v>7</v>
      </c>
      <c r="DL17" s="205">
        <v>157.94759756777364</v>
      </c>
      <c r="DM17" s="205">
        <v>27.913456287988009</v>
      </c>
      <c r="DN17" s="205">
        <v>65.871078807251521</v>
      </c>
      <c r="DO17" s="205">
        <v>48.354165657586222</v>
      </c>
      <c r="DP17" s="205">
        <v>158.23594052126845</v>
      </c>
      <c r="DQ17" s="205">
        <v>57.497856478468933</v>
      </c>
      <c r="DR17" s="205">
        <v>87.894716261723943</v>
      </c>
      <c r="DS17" s="205">
        <v>74.340104257915897</v>
      </c>
      <c r="DT17" s="205">
        <v>46.84023426387396</v>
      </c>
      <c r="DU17" s="205">
        <v>57.487496623149219</v>
      </c>
      <c r="DV17" s="205">
        <v>21.703618558584441</v>
      </c>
      <c r="DW17" s="205">
        <v>27.929920870922071</v>
      </c>
      <c r="DX17" s="205">
        <v>832.01618615650636</v>
      </c>
      <c r="DY17" s="207">
        <v>4773</v>
      </c>
      <c r="DZ17" s="186" t="s">
        <v>27</v>
      </c>
      <c r="EA17" s="228">
        <v>7</v>
      </c>
      <c r="EB17" s="205">
        <v>156.34238595740797</v>
      </c>
      <c r="EC17" s="205">
        <v>27.558123626492211</v>
      </c>
      <c r="ED17" s="205">
        <v>64.368037127813963</v>
      </c>
      <c r="EE17" s="205">
        <v>46.794400380161534</v>
      </c>
      <c r="EF17" s="205">
        <v>168.55964958740648</v>
      </c>
      <c r="EG17" s="205">
        <v>57.895759153217604</v>
      </c>
      <c r="EH17" s="205">
        <v>92.092534509021874</v>
      </c>
      <c r="EI17" s="205">
        <v>76.449461256361232</v>
      </c>
      <c r="EJ17" s="205">
        <v>49.125266214776126</v>
      </c>
      <c r="EK17" s="205">
        <v>56.391126811338033</v>
      </c>
      <c r="EL17" s="205">
        <v>23.512569413242048</v>
      </c>
      <c r="EM17" s="205">
        <v>27.769728228194619</v>
      </c>
      <c r="EN17" s="205">
        <v>846.8590422654338</v>
      </c>
      <c r="EO17" s="207">
        <v>4821</v>
      </c>
      <c r="EP17" s="186" t="s">
        <v>27</v>
      </c>
      <c r="EQ17" s="228">
        <v>7</v>
      </c>
      <c r="ER17" s="205">
        <v>155.81146763334672</v>
      </c>
      <c r="ES17" s="205">
        <v>29.694883734690762</v>
      </c>
      <c r="ET17" s="205">
        <v>69.460024214900756</v>
      </c>
      <c r="EU17" s="205">
        <v>47.898423977731625</v>
      </c>
      <c r="EV17" s="205">
        <v>157.65592087059761</v>
      </c>
      <c r="EW17" s="205">
        <v>59.761452191342897</v>
      </c>
      <c r="EX17" s="205">
        <v>99.190576625640688</v>
      </c>
      <c r="EY17" s="205">
        <v>80.731589307926853</v>
      </c>
      <c r="EZ17" s="205">
        <v>52.14523796040519</v>
      </c>
      <c r="FA17" s="205">
        <v>56.449944559733716</v>
      </c>
      <c r="FB17" s="205">
        <v>28.007844379075461</v>
      </c>
      <c r="FC17" s="205">
        <v>28.716327308910426</v>
      </c>
      <c r="FD17" s="205">
        <v>865.52369276430261</v>
      </c>
      <c r="FE17" s="207">
        <v>4995</v>
      </c>
      <c r="FF17" s="6" t="s">
        <v>27</v>
      </c>
      <c r="FG17" s="17">
        <v>7</v>
      </c>
      <c r="FH17" s="69">
        <v>155.45086775878309</v>
      </c>
      <c r="FI17" s="69">
        <v>31.332312745368299</v>
      </c>
      <c r="FJ17" s="69">
        <v>63.829566775070248</v>
      </c>
      <c r="FK17" s="69">
        <v>44.11211511945362</v>
      </c>
      <c r="FL17" s="69">
        <v>135.54224642682627</v>
      </c>
      <c r="FM17" s="69">
        <v>49.404152282530376</v>
      </c>
      <c r="FN17" s="69">
        <v>81.574037794945454</v>
      </c>
      <c r="FO17" s="69">
        <v>64.051555258151794</v>
      </c>
      <c r="FP17" s="69">
        <v>46.71575254277694</v>
      </c>
      <c r="FQ17" s="69">
        <v>54.638976786630963</v>
      </c>
      <c r="FR17" s="69">
        <v>27.299595840092703</v>
      </c>
      <c r="FS17" s="69">
        <v>27.000120083587881</v>
      </c>
      <c r="FT17" s="69">
        <v>780.9512994142176</v>
      </c>
      <c r="FU17" s="70">
        <v>5062</v>
      </c>
      <c r="FW17" s="81" t="s">
        <v>27</v>
      </c>
      <c r="FX17" s="17">
        <v>7</v>
      </c>
      <c r="FY17" s="91">
        <v>152.08125339567295</v>
      </c>
      <c r="FZ17" s="91">
        <v>28.561033303741905</v>
      </c>
      <c r="GA17" s="91">
        <v>72.346653220623793</v>
      </c>
      <c r="GB17" s="91">
        <v>51.007632697809697</v>
      </c>
      <c r="GC17" s="91">
        <v>137.26770710977857</v>
      </c>
      <c r="GD17" s="91">
        <v>56.57505983958378</v>
      </c>
      <c r="GE17" s="91">
        <v>84.123118982923458</v>
      </c>
      <c r="GF17" s="91">
        <v>65.855042344596626</v>
      </c>
      <c r="GG17" s="91">
        <v>48.146006310907396</v>
      </c>
      <c r="GH17" s="91">
        <v>57.470025729188933</v>
      </c>
      <c r="GI17" s="91">
        <v>26.113261795218357</v>
      </c>
      <c r="GJ17" s="91">
        <v>26.105325036844128</v>
      </c>
      <c r="GK17" s="91">
        <v>805.65211976688977</v>
      </c>
      <c r="GL17" s="92">
        <v>5047</v>
      </c>
      <c r="GN17" s="81" t="s">
        <v>27</v>
      </c>
      <c r="GO17" s="17">
        <v>7</v>
      </c>
      <c r="GP17" s="91">
        <v>152.95956213835717</v>
      </c>
      <c r="GQ17" s="91">
        <v>27.939126496181892</v>
      </c>
      <c r="GR17" s="91">
        <v>71.059028716199705</v>
      </c>
      <c r="GS17" s="91">
        <v>51.631505702342523</v>
      </c>
      <c r="GT17" s="91">
        <v>144.40038386480416</v>
      </c>
      <c r="GU17" s="91">
        <v>59.432480382542025</v>
      </c>
      <c r="GV17" s="91">
        <v>83.289487606921114</v>
      </c>
      <c r="GW17" s="91">
        <v>70.298311797280718</v>
      </c>
      <c r="GX17" s="91">
        <v>45.366449020799635</v>
      </c>
      <c r="GY17" s="91">
        <v>58.709027321137086</v>
      </c>
      <c r="GZ17" s="91">
        <v>22.994233613099624</v>
      </c>
      <c r="HA17" s="91">
        <v>23.099365335183375</v>
      </c>
      <c r="HB17" s="91">
        <v>811.17896199484892</v>
      </c>
      <c r="HC17" s="92">
        <v>4888</v>
      </c>
      <c r="HE17" s="6" t="s">
        <v>27</v>
      </c>
      <c r="HF17" s="17">
        <v>7</v>
      </c>
      <c r="HG17" s="69">
        <v>156.65821595326528</v>
      </c>
      <c r="HH17" s="69">
        <v>27.553406468119039</v>
      </c>
      <c r="HI17" s="69">
        <v>63.384558018577508</v>
      </c>
      <c r="HJ17" s="69">
        <v>45.877935667406213</v>
      </c>
      <c r="HK17" s="69">
        <v>152.29456800705631</v>
      </c>
      <c r="HL17" s="69">
        <v>56.382768098718593</v>
      </c>
      <c r="HM17" s="69">
        <v>84.830615921193839</v>
      </c>
      <c r="HN17" s="69">
        <v>72.958529796329614</v>
      </c>
      <c r="HO17" s="69">
        <v>45.217092371880838</v>
      </c>
      <c r="HP17" s="69">
        <v>56.061921950804127</v>
      </c>
      <c r="HQ17" s="69">
        <v>21.559729359720905</v>
      </c>
      <c r="HR17" s="69">
        <v>25.635006809127891</v>
      </c>
      <c r="HS17" s="69">
        <v>808.41434842220008</v>
      </c>
      <c r="HT17" s="70">
        <v>4773</v>
      </c>
      <c r="HV17" s="6" t="s">
        <v>27</v>
      </c>
      <c r="HW17" s="17">
        <v>7</v>
      </c>
      <c r="HX17" s="69">
        <v>155.59909713576354</v>
      </c>
      <c r="HY17" s="69">
        <v>27.347864221389372</v>
      </c>
      <c r="HZ17" s="69">
        <v>62.191063577168308</v>
      </c>
      <c r="IA17" s="69">
        <v>44.097949062530297</v>
      </c>
      <c r="IB17" s="69">
        <v>162.17675875004051</v>
      </c>
      <c r="IC17" s="69">
        <v>56.567818725610771</v>
      </c>
      <c r="ID17" s="69">
        <v>88.79096123908738</v>
      </c>
      <c r="IE17" s="69">
        <v>75.138278258492818</v>
      </c>
      <c r="IF17" s="69">
        <v>47.497621072607934</v>
      </c>
      <c r="IG17" s="69">
        <v>54.971885579921526</v>
      </c>
      <c r="IH17" s="69">
        <v>23.343883256025961</v>
      </c>
      <c r="II17" s="69">
        <v>25.474912568811224</v>
      </c>
      <c r="IJ17" s="69">
        <v>823.19809344744965</v>
      </c>
      <c r="IK17" s="70">
        <v>4821</v>
      </c>
      <c r="IM17" s="6" t="s">
        <v>27</v>
      </c>
      <c r="IN17" s="17">
        <v>7</v>
      </c>
      <c r="IO17" s="69">
        <v>155.13514075110828</v>
      </c>
      <c r="IP17" s="69">
        <v>29.388839643347019</v>
      </c>
      <c r="IQ17" s="69">
        <v>67.225771998689936</v>
      </c>
      <c r="IR17" s="69">
        <v>45.215563995917599</v>
      </c>
      <c r="IS17" s="69">
        <v>152.2562907858279</v>
      </c>
      <c r="IT17" s="69">
        <v>58.483138472282938</v>
      </c>
      <c r="IU17" s="69">
        <v>95.526216387204826</v>
      </c>
      <c r="IV17" s="69">
        <v>79.364533989449896</v>
      </c>
      <c r="IW17" s="69">
        <v>50.251897963462774</v>
      </c>
      <c r="IX17" s="69">
        <v>55.509177195745018</v>
      </c>
      <c r="IY17" s="69">
        <v>27.867569775857497</v>
      </c>
      <c r="IZ17" s="69">
        <v>26.320227301513</v>
      </c>
      <c r="JA17" s="69">
        <v>842.5443682604066</v>
      </c>
      <c r="JB17" s="70">
        <v>4995</v>
      </c>
    </row>
    <row r="18" spans="1:262">
      <c r="A18" s="285" t="s">
        <v>28</v>
      </c>
      <c r="B18" s="186">
        <v>8</v>
      </c>
      <c r="C18" s="207">
        <v>141.413385542599</v>
      </c>
      <c r="D18" s="207">
        <v>30.956566683076701</v>
      </c>
      <c r="E18" s="207">
        <v>65.282588480771295</v>
      </c>
      <c r="F18" s="207">
        <v>64.807064797898903</v>
      </c>
      <c r="G18" s="207">
        <v>190.055488317129</v>
      </c>
      <c r="H18" s="207">
        <v>95.868011063133693</v>
      </c>
      <c r="I18" s="207">
        <v>94.028680183869199</v>
      </c>
      <c r="J18" s="207">
        <v>84.315931104283607</v>
      </c>
      <c r="K18" s="207">
        <v>53.337761348422703</v>
      </c>
      <c r="L18" s="207">
        <v>81.282731398572096</v>
      </c>
      <c r="M18" s="207">
        <v>50.292896968187598</v>
      </c>
      <c r="N18" s="207">
        <v>62.224686789089098</v>
      </c>
      <c r="O18" s="207">
        <v>1013.86579267703</v>
      </c>
      <c r="P18" s="207">
        <v>4755</v>
      </c>
      <c r="R18" s="285" t="s">
        <v>28</v>
      </c>
      <c r="S18" s="228">
        <v>8</v>
      </c>
      <c r="T18" s="207">
        <v>138.30089808599968</v>
      </c>
      <c r="U18" s="207">
        <v>27.736503402503789</v>
      </c>
      <c r="V18" s="207">
        <v>60.19213885415008</v>
      </c>
      <c r="W18" s="207">
        <v>63.004707182832576</v>
      </c>
      <c r="X18" s="207">
        <v>191.75336329865547</v>
      </c>
      <c r="Y18" s="207">
        <v>94.916578189742253</v>
      </c>
      <c r="Z18" s="207">
        <v>96.52743581348021</v>
      </c>
      <c r="AA18" s="207">
        <v>84.847282125561435</v>
      </c>
      <c r="AB18" s="207">
        <v>52.961199174612368</v>
      </c>
      <c r="AC18" s="207">
        <v>79.989577143818863</v>
      </c>
      <c r="AD18" s="207">
        <v>51.513397092856522</v>
      </c>
      <c r="AE18" s="207">
        <v>60.415562398539869</v>
      </c>
      <c r="AF18" s="207">
        <v>1002.1586427627529</v>
      </c>
      <c r="AG18" s="207">
        <v>4814</v>
      </c>
      <c r="AH18" s="186" t="s">
        <v>28</v>
      </c>
      <c r="AI18" s="228">
        <v>8</v>
      </c>
      <c r="AJ18" s="205">
        <v>135.44171848109849</v>
      </c>
      <c r="AK18" s="205">
        <v>30.424778574044243</v>
      </c>
      <c r="AL18" s="205">
        <v>59.994551582277424</v>
      </c>
      <c r="AM18" s="205">
        <v>59.797193872694834</v>
      </c>
      <c r="AN18" s="205">
        <v>183.96605579799223</v>
      </c>
      <c r="AO18" s="205">
        <v>93.441254665765484</v>
      </c>
      <c r="AP18" s="205">
        <v>96.291566569526324</v>
      </c>
      <c r="AQ18" s="205">
        <v>84.1453566283773</v>
      </c>
      <c r="AR18" s="205">
        <v>52.37895593957267</v>
      </c>
      <c r="AS18" s="205">
        <v>78.038722790762009</v>
      </c>
      <c r="AT18" s="205">
        <v>49.790829255414245</v>
      </c>
      <c r="AU18" s="205">
        <v>58.56950625633862</v>
      </c>
      <c r="AV18" s="205">
        <v>982.28049041386373</v>
      </c>
      <c r="AW18" s="207">
        <v>5026</v>
      </c>
      <c r="AX18" s="186" t="s">
        <v>28</v>
      </c>
      <c r="AY18" s="228">
        <v>8</v>
      </c>
      <c r="AZ18" s="205">
        <v>136.97347320062164</v>
      </c>
      <c r="BA18" s="205">
        <v>34.641982735985188</v>
      </c>
      <c r="BB18" s="205">
        <v>61.685312199921135</v>
      </c>
      <c r="BC18" s="205">
        <v>57.297074430043764</v>
      </c>
      <c r="BD18" s="205">
        <v>179.6721279475843</v>
      </c>
      <c r="BE18" s="205">
        <v>92.606650072703786</v>
      </c>
      <c r="BF18" s="205">
        <v>97.097285470070616</v>
      </c>
      <c r="BG18" s="205">
        <v>83.783970609822077</v>
      </c>
      <c r="BH18" s="205">
        <v>52.065398255748619</v>
      </c>
      <c r="BI18" s="205">
        <v>76.242394824467965</v>
      </c>
      <c r="BJ18" s="205">
        <v>45.94658733743222</v>
      </c>
      <c r="BK18" s="205">
        <v>56.432758202175251</v>
      </c>
      <c r="BL18" s="205">
        <v>974.44501528657656</v>
      </c>
      <c r="BM18" s="207">
        <v>5142</v>
      </c>
      <c r="BN18" s="186" t="s">
        <v>28</v>
      </c>
      <c r="BO18" s="228">
        <v>8</v>
      </c>
      <c r="BP18" s="205">
        <v>145.15210020804477</v>
      </c>
      <c r="BQ18" s="205">
        <v>36.554284488164818</v>
      </c>
      <c r="BR18" s="205">
        <v>63.050320324871848</v>
      </c>
      <c r="BS18" s="205">
        <v>55.329280797719122</v>
      </c>
      <c r="BT18" s="205">
        <v>176.59158396760705</v>
      </c>
      <c r="BU18" s="205">
        <v>93.958355161444786</v>
      </c>
      <c r="BV18" s="205">
        <v>97.650556209316235</v>
      </c>
      <c r="BW18" s="205">
        <v>82.056698043567323</v>
      </c>
      <c r="BX18" s="205">
        <v>51.602027481587612</v>
      </c>
      <c r="BY18" s="205">
        <v>73.002604371505683</v>
      </c>
      <c r="BZ18" s="205">
        <v>42.81089311779418</v>
      </c>
      <c r="CA18" s="205">
        <v>48.435407287150547</v>
      </c>
      <c r="CB18" s="205">
        <v>966.19411145877382</v>
      </c>
      <c r="CC18" s="207">
        <v>5171</v>
      </c>
      <c r="CD18" s="186" t="s">
        <v>28</v>
      </c>
      <c r="CE18" s="228">
        <v>8</v>
      </c>
      <c r="CF18" s="205">
        <v>148.55741391272011</v>
      </c>
      <c r="CG18" s="205">
        <v>33.361932324447814</v>
      </c>
      <c r="CH18" s="205">
        <v>65.051852863671854</v>
      </c>
      <c r="CI18" s="205">
        <v>56.112215464154389</v>
      </c>
      <c r="CJ18" s="205">
        <v>180.96609874789746</v>
      </c>
      <c r="CK18" s="205">
        <v>92.983633325588229</v>
      </c>
      <c r="CL18" s="205">
        <v>95.644710665720368</v>
      </c>
      <c r="CM18" s="205">
        <v>89.640829694502159</v>
      </c>
      <c r="CN18" s="205">
        <v>50.671104734450608</v>
      </c>
      <c r="CO18" s="205">
        <v>69.561445337894256</v>
      </c>
      <c r="CP18" s="205">
        <v>43.307125679232492</v>
      </c>
      <c r="CQ18" s="205">
        <v>47.80415720371893</v>
      </c>
      <c r="CR18" s="205">
        <v>973.66251995399875</v>
      </c>
      <c r="CS18" s="207">
        <v>5148</v>
      </c>
      <c r="CT18" s="186" t="s">
        <v>28</v>
      </c>
      <c r="CU18" s="228">
        <v>8</v>
      </c>
      <c r="CV18" s="205">
        <v>145.55952225843191</v>
      </c>
      <c r="CW18" s="205">
        <v>29.192955581672713</v>
      </c>
      <c r="CX18" s="205">
        <v>61.625118100865457</v>
      </c>
      <c r="CY18" s="205">
        <v>57.184196994369586</v>
      </c>
      <c r="CZ18" s="205">
        <v>186.36199496084402</v>
      </c>
      <c r="DA18" s="205">
        <v>93.975369168481294</v>
      </c>
      <c r="DB18" s="205">
        <v>96.117355360346437</v>
      </c>
      <c r="DC18" s="205">
        <v>100.45263579251687</v>
      </c>
      <c r="DD18" s="205">
        <v>47.735481071672282</v>
      </c>
      <c r="DE18" s="205">
        <v>72.616520565332877</v>
      </c>
      <c r="DF18" s="205">
        <v>44.799981039147298</v>
      </c>
      <c r="DG18" s="205">
        <v>49.641928237257645</v>
      </c>
      <c r="DH18" s="205">
        <v>985.26305913093836</v>
      </c>
      <c r="DI18" s="207">
        <v>5118</v>
      </c>
      <c r="DJ18" s="186" t="s">
        <v>28</v>
      </c>
      <c r="DK18" s="228">
        <v>8</v>
      </c>
      <c r="DL18" s="205">
        <v>151.45964143241133</v>
      </c>
      <c r="DM18" s="205">
        <v>32.827763637928513</v>
      </c>
      <c r="DN18" s="205">
        <v>58.49817869243293</v>
      </c>
      <c r="DO18" s="205">
        <v>53.302552333461598</v>
      </c>
      <c r="DP18" s="205">
        <v>189.24841035666466</v>
      </c>
      <c r="DQ18" s="205">
        <v>102.8854145498572</v>
      </c>
      <c r="DR18" s="205">
        <v>101.8710629598381</v>
      </c>
      <c r="DS18" s="205">
        <v>103.15202223484657</v>
      </c>
      <c r="DT18" s="205">
        <v>49.980307609008833</v>
      </c>
      <c r="DU18" s="205">
        <v>76.119631547497832</v>
      </c>
      <c r="DV18" s="205">
        <v>44.310933585312235</v>
      </c>
      <c r="DW18" s="205">
        <v>48.84474855913286</v>
      </c>
      <c r="DX18" s="205">
        <v>1012.5006674983927</v>
      </c>
      <c r="DY18" s="207">
        <v>5085</v>
      </c>
      <c r="DZ18" s="186" t="s">
        <v>28</v>
      </c>
      <c r="EA18" s="228">
        <v>8</v>
      </c>
      <c r="EB18" s="205">
        <v>154.39441138656798</v>
      </c>
      <c r="EC18" s="205">
        <v>31.856229613176847</v>
      </c>
      <c r="ED18" s="205">
        <v>66.260183873534928</v>
      </c>
      <c r="EE18" s="205">
        <v>54.271284477453854</v>
      </c>
      <c r="EF18" s="205">
        <v>195.85484241711075</v>
      </c>
      <c r="EG18" s="205">
        <v>107.94826999045942</v>
      </c>
      <c r="EH18" s="205">
        <v>108.09985273588505</v>
      </c>
      <c r="EI18" s="205">
        <v>102.91026286726178</v>
      </c>
      <c r="EJ18" s="205">
        <v>52.436321285032008</v>
      </c>
      <c r="EK18" s="205">
        <v>76.333907751598929</v>
      </c>
      <c r="EL18" s="205">
        <v>44.499690626148649</v>
      </c>
      <c r="EM18" s="205">
        <v>50.858534288472278</v>
      </c>
      <c r="EN18" s="205">
        <v>1045.7237913127024</v>
      </c>
      <c r="EO18" s="207">
        <v>5122</v>
      </c>
      <c r="EP18" s="186" t="s">
        <v>28</v>
      </c>
      <c r="EQ18" s="228">
        <v>8</v>
      </c>
      <c r="ER18" s="205">
        <v>148.8942223032972</v>
      </c>
      <c r="ES18" s="205">
        <v>30.498640754817476</v>
      </c>
      <c r="ET18" s="205">
        <v>68.612835974785582</v>
      </c>
      <c r="EU18" s="205">
        <v>55.832396429396958</v>
      </c>
      <c r="EV18" s="205">
        <v>201.28769281630284</v>
      </c>
      <c r="EW18" s="205">
        <v>103.397978009388</v>
      </c>
      <c r="EX18" s="205">
        <v>110.60347265177302</v>
      </c>
      <c r="EY18" s="205">
        <v>107.12506908982623</v>
      </c>
      <c r="EZ18" s="205">
        <v>50.937762289150932</v>
      </c>
      <c r="FA18" s="205">
        <v>73.026106005585262</v>
      </c>
      <c r="FB18" s="205">
        <v>46.063359859742555</v>
      </c>
      <c r="FC18" s="205">
        <v>50.679620542863816</v>
      </c>
      <c r="FD18" s="205">
        <v>1046.9591567269297</v>
      </c>
      <c r="FE18" s="207">
        <v>5447</v>
      </c>
      <c r="FF18" s="6" t="s">
        <v>28</v>
      </c>
      <c r="FG18" s="17">
        <v>8</v>
      </c>
      <c r="FH18" s="69">
        <v>143.96338996311943</v>
      </c>
      <c r="FI18" s="69">
        <v>36.327888027769504</v>
      </c>
      <c r="FJ18" s="69">
        <v>60.840227365141352</v>
      </c>
      <c r="FK18" s="69">
        <v>53.095614339264799</v>
      </c>
      <c r="FL18" s="69">
        <v>172.49676919490383</v>
      </c>
      <c r="FM18" s="69">
        <v>92.877580027972954</v>
      </c>
      <c r="FN18" s="69">
        <v>95.457706955900477</v>
      </c>
      <c r="FO18" s="69">
        <v>80.90651114845177</v>
      </c>
      <c r="FP18" s="69">
        <v>50.429629130819848</v>
      </c>
      <c r="FQ18" s="69">
        <v>72.310678219013539</v>
      </c>
      <c r="FR18" s="69">
        <v>42.64483994742212</v>
      </c>
      <c r="FS18" s="69">
        <v>44.605318012992448</v>
      </c>
      <c r="FT18" s="69">
        <v>945.95615233277192</v>
      </c>
      <c r="FU18" s="70">
        <v>5171</v>
      </c>
      <c r="FW18" s="81" t="s">
        <v>28</v>
      </c>
      <c r="FX18" s="17">
        <v>8</v>
      </c>
      <c r="FY18" s="91">
        <v>147.31660594547225</v>
      </c>
      <c r="FZ18" s="91">
        <v>33.16271153025302</v>
      </c>
      <c r="GA18" s="91">
        <v>62.763810735144567</v>
      </c>
      <c r="GB18" s="91">
        <v>53.54819236282426</v>
      </c>
      <c r="GC18" s="91">
        <v>176.93377190723746</v>
      </c>
      <c r="GD18" s="91">
        <v>91.921843307113591</v>
      </c>
      <c r="GE18" s="91">
        <v>93.737864316600707</v>
      </c>
      <c r="GF18" s="91">
        <v>88.038233445015109</v>
      </c>
      <c r="GG18" s="91">
        <v>49.728031378508369</v>
      </c>
      <c r="GH18" s="91">
        <v>68.914613762520176</v>
      </c>
      <c r="GI18" s="91">
        <v>43.165431784999733</v>
      </c>
      <c r="GJ18" s="91">
        <v>44.041603091283314</v>
      </c>
      <c r="GK18" s="91">
        <v>953.27271356697247</v>
      </c>
      <c r="GL18" s="92">
        <v>5148</v>
      </c>
      <c r="GN18" s="81" t="s">
        <v>28</v>
      </c>
      <c r="GO18" s="17">
        <v>8</v>
      </c>
      <c r="GP18" s="91">
        <v>144.32201114654001</v>
      </c>
      <c r="GQ18" s="91">
        <v>29.111877725307899</v>
      </c>
      <c r="GR18" s="91">
        <v>59.494059928487417</v>
      </c>
      <c r="GS18" s="91">
        <v>54.958519910631658</v>
      </c>
      <c r="GT18" s="91">
        <v>182.96233084839656</v>
      </c>
      <c r="GU18" s="91">
        <v>93.179084730098651</v>
      </c>
      <c r="GV18" s="91">
        <v>94.506471924958547</v>
      </c>
      <c r="GW18" s="91">
        <v>98.715603645765029</v>
      </c>
      <c r="GX18" s="91">
        <v>46.894844344514752</v>
      </c>
      <c r="GY18" s="91">
        <v>71.706464336578776</v>
      </c>
      <c r="GZ18" s="91">
        <v>44.668703723175803</v>
      </c>
      <c r="HA18" s="91">
        <v>45.477910304186956</v>
      </c>
      <c r="HB18" s="91">
        <v>965.99788256864224</v>
      </c>
      <c r="HC18" s="92">
        <v>5118</v>
      </c>
      <c r="HE18" s="6" t="s">
        <v>28</v>
      </c>
      <c r="HF18" s="17">
        <v>8</v>
      </c>
      <c r="HG18" s="69">
        <v>150.41684577598923</v>
      </c>
      <c r="HH18" s="69">
        <v>32.61800475495054</v>
      </c>
      <c r="HI18" s="69">
        <v>56.494053839338186</v>
      </c>
      <c r="HJ18" s="69">
        <v>51.738708044327829</v>
      </c>
      <c r="HK18" s="69">
        <v>185.56693629513057</v>
      </c>
      <c r="HL18" s="69">
        <v>101.8416339173713</v>
      </c>
      <c r="HM18" s="69">
        <v>99.666376873627286</v>
      </c>
      <c r="HN18" s="69">
        <v>101.55282770926232</v>
      </c>
      <c r="HO18" s="69">
        <v>48.718247560483881</v>
      </c>
      <c r="HP18" s="69">
        <v>75.021350305425244</v>
      </c>
      <c r="HQ18" s="69">
        <v>44.188906927700465</v>
      </c>
      <c r="HR18" s="69">
        <v>44.761873239225793</v>
      </c>
      <c r="HS18" s="69">
        <v>992.58576524283274</v>
      </c>
      <c r="HT18" s="70">
        <v>5085</v>
      </c>
      <c r="HV18" s="6" t="s">
        <v>28</v>
      </c>
      <c r="HW18" s="17">
        <v>8</v>
      </c>
      <c r="HX18" s="69">
        <v>153.3311873958566</v>
      </c>
      <c r="HY18" s="69">
        <v>31.589706156657321</v>
      </c>
      <c r="HZ18" s="69">
        <v>63.981436787161144</v>
      </c>
      <c r="IA18" s="69">
        <v>52.634200038996021</v>
      </c>
      <c r="IB18" s="69">
        <v>191.82355971903453</v>
      </c>
      <c r="IC18" s="69">
        <v>106.75811095410972</v>
      </c>
      <c r="ID18" s="69">
        <v>105.34388412540903</v>
      </c>
      <c r="IE18" s="69">
        <v>101.19592659990633</v>
      </c>
      <c r="IF18" s="69">
        <v>50.915497776489232</v>
      </c>
      <c r="IG18" s="69">
        <v>75.458690713999204</v>
      </c>
      <c r="IH18" s="69">
        <v>44.305723132530979</v>
      </c>
      <c r="II18" s="69">
        <v>46.734489372554613</v>
      </c>
      <c r="IJ18" s="69">
        <v>1024.0724127727046</v>
      </c>
      <c r="IK18" s="70">
        <v>5122</v>
      </c>
      <c r="IM18" s="6" t="s">
        <v>28</v>
      </c>
      <c r="IN18" s="17">
        <v>8</v>
      </c>
      <c r="IO18" s="69">
        <v>147.61559016206454</v>
      </c>
      <c r="IP18" s="69">
        <v>30.270224251893922</v>
      </c>
      <c r="IQ18" s="69">
        <v>66.107542017267278</v>
      </c>
      <c r="IR18" s="69">
        <v>53.687571860906637</v>
      </c>
      <c r="IS18" s="69">
        <v>196.46357335354958</v>
      </c>
      <c r="IT18" s="69">
        <v>102.32883927172551</v>
      </c>
      <c r="IU18" s="69">
        <v>107.71159494297372</v>
      </c>
      <c r="IV18" s="69">
        <v>105.13512693467119</v>
      </c>
      <c r="IW18" s="69">
        <v>49.581609627891972</v>
      </c>
      <c r="IX18" s="69">
        <v>72.316962610972624</v>
      </c>
      <c r="IY18" s="69">
        <v>45.85850597288406</v>
      </c>
      <c r="IZ18" s="69">
        <v>46.689322363967129</v>
      </c>
      <c r="JA18" s="69">
        <v>1023.7664633707682</v>
      </c>
      <c r="JB18" s="70">
        <v>5447</v>
      </c>
    </row>
    <row r="19" spans="1:262">
      <c r="A19" s="186" t="s">
        <v>29</v>
      </c>
      <c r="B19" s="186">
        <v>9</v>
      </c>
      <c r="C19" s="207">
        <v>131.302768303314</v>
      </c>
      <c r="D19" s="207">
        <v>30.339922398359601</v>
      </c>
      <c r="E19" s="207">
        <v>61.614029307426001</v>
      </c>
      <c r="F19" s="207">
        <v>53.457935909218399</v>
      </c>
      <c r="G19" s="207">
        <v>201.56488902311699</v>
      </c>
      <c r="H19" s="207">
        <v>79.090248275692105</v>
      </c>
      <c r="I19" s="207">
        <v>95.344594342747897</v>
      </c>
      <c r="J19" s="207">
        <v>84.788237320209603</v>
      </c>
      <c r="K19" s="207">
        <v>53.424265159602797</v>
      </c>
      <c r="L19" s="207">
        <v>87.219695771785993</v>
      </c>
      <c r="M19" s="207">
        <v>61.823431149802303</v>
      </c>
      <c r="N19" s="207">
        <v>75.527634400866603</v>
      </c>
      <c r="O19" s="207">
        <v>1015.49765136214</v>
      </c>
      <c r="P19" s="207">
        <v>2757</v>
      </c>
      <c r="R19" s="186" t="s">
        <v>29</v>
      </c>
      <c r="S19" s="228">
        <v>9</v>
      </c>
      <c r="T19" s="207">
        <v>144.41543607830062</v>
      </c>
      <c r="U19" s="207">
        <v>31.329946241135758</v>
      </c>
      <c r="V19" s="207">
        <v>70.156623466471871</v>
      </c>
      <c r="W19" s="207">
        <v>58.412027435017158</v>
      </c>
      <c r="X19" s="207">
        <v>204.65150508954886</v>
      </c>
      <c r="Y19" s="207">
        <v>84.147821812939782</v>
      </c>
      <c r="Z19" s="207">
        <v>104.32755553808724</v>
      </c>
      <c r="AA19" s="207">
        <v>87.499133783358431</v>
      </c>
      <c r="AB19" s="207">
        <v>54.809961012533165</v>
      </c>
      <c r="AC19" s="207">
        <v>85.423551218745047</v>
      </c>
      <c r="AD19" s="207">
        <v>59.23522207739363</v>
      </c>
      <c r="AE19" s="207">
        <v>71.559131090739783</v>
      </c>
      <c r="AF19" s="207">
        <v>1055.9679148442715</v>
      </c>
      <c r="AG19" s="207">
        <v>2623</v>
      </c>
      <c r="AH19" s="186" t="s">
        <v>29</v>
      </c>
      <c r="AI19" s="228">
        <v>9</v>
      </c>
      <c r="AJ19" s="205">
        <v>148.50632988821565</v>
      </c>
      <c r="AK19" s="205">
        <v>36.823157473608674</v>
      </c>
      <c r="AL19" s="205">
        <v>74.939686792836667</v>
      </c>
      <c r="AM19" s="205">
        <v>66.057825719428095</v>
      </c>
      <c r="AN19" s="205">
        <v>208.48824096427174</v>
      </c>
      <c r="AO19" s="205">
        <v>88.958913328102554</v>
      </c>
      <c r="AP19" s="205">
        <v>103.48827605588049</v>
      </c>
      <c r="AQ19" s="205">
        <v>91.825717590357414</v>
      </c>
      <c r="AR19" s="205">
        <v>53.362832607208915</v>
      </c>
      <c r="AS19" s="205">
        <v>80.331701554973478</v>
      </c>
      <c r="AT19" s="205">
        <v>56.942160538141195</v>
      </c>
      <c r="AU19" s="205">
        <v>58.310583836073562</v>
      </c>
      <c r="AV19" s="205">
        <v>1068.0354263490985</v>
      </c>
      <c r="AW19" s="207">
        <v>2849</v>
      </c>
      <c r="AX19" s="186" t="s">
        <v>29</v>
      </c>
      <c r="AY19" s="228">
        <v>9</v>
      </c>
      <c r="AZ19" s="205">
        <v>138.83240800648537</v>
      </c>
      <c r="BA19" s="205">
        <v>39.364473615592843</v>
      </c>
      <c r="BB19" s="205">
        <v>65.218708878885352</v>
      </c>
      <c r="BC19" s="205">
        <v>54.313126816040381</v>
      </c>
      <c r="BD19" s="205">
        <v>203.59441097823421</v>
      </c>
      <c r="BE19" s="205">
        <v>86.830928315469876</v>
      </c>
      <c r="BF19" s="205">
        <v>93.526330127791894</v>
      </c>
      <c r="BG19" s="205">
        <v>90.613390141388024</v>
      </c>
      <c r="BH19" s="205">
        <v>51.840899587936015</v>
      </c>
      <c r="BI19" s="205">
        <v>72.886266321016393</v>
      </c>
      <c r="BJ19" s="205">
        <v>53.644555441884819</v>
      </c>
      <c r="BK19" s="205">
        <v>55.764719752404659</v>
      </c>
      <c r="BL19" s="205">
        <v>1006.4302179831298</v>
      </c>
      <c r="BM19" s="207">
        <v>2948</v>
      </c>
      <c r="BN19" s="186" t="s">
        <v>29</v>
      </c>
      <c r="BO19" s="228">
        <v>9</v>
      </c>
      <c r="BP19" s="205">
        <v>134.3833039345526</v>
      </c>
      <c r="BQ19" s="205">
        <v>37.840188416767369</v>
      </c>
      <c r="BR19" s="205">
        <v>58.105883980599621</v>
      </c>
      <c r="BS19" s="205">
        <v>45.647349904707738</v>
      </c>
      <c r="BT19" s="205">
        <v>202.14146237170613</v>
      </c>
      <c r="BU19" s="205">
        <v>89.244962453724995</v>
      </c>
      <c r="BV19" s="205">
        <v>96.283783113900412</v>
      </c>
      <c r="BW19" s="205">
        <v>93.880427603292375</v>
      </c>
      <c r="BX19" s="205">
        <v>50.014738189730608</v>
      </c>
      <c r="BY19" s="205">
        <v>69.504963112569143</v>
      </c>
      <c r="BZ19" s="205">
        <v>56.589000245197141</v>
      </c>
      <c r="CA19" s="205">
        <v>47.486430066664582</v>
      </c>
      <c r="CB19" s="205">
        <v>981.12249339341247</v>
      </c>
      <c r="CC19" s="207">
        <v>3064</v>
      </c>
      <c r="CD19" s="186" t="s">
        <v>29</v>
      </c>
      <c r="CE19" s="228">
        <v>9</v>
      </c>
      <c r="CF19" s="205">
        <v>141.24585792741743</v>
      </c>
      <c r="CG19" s="205">
        <v>34.119107089279701</v>
      </c>
      <c r="CH19" s="205">
        <v>66.392060384943292</v>
      </c>
      <c r="CI19" s="205">
        <v>52.325132214644981</v>
      </c>
      <c r="CJ19" s="205">
        <v>197.5249385784434</v>
      </c>
      <c r="CK19" s="205">
        <v>94.982530949322012</v>
      </c>
      <c r="CL19" s="205">
        <v>98.632090139244298</v>
      </c>
      <c r="CM19" s="205">
        <v>97.30188975653904</v>
      </c>
      <c r="CN19" s="205">
        <v>44.985302530645001</v>
      </c>
      <c r="CO19" s="205">
        <v>74.920161107794499</v>
      </c>
      <c r="CP19" s="205">
        <v>55.471448252384427</v>
      </c>
      <c r="CQ19" s="205">
        <v>47.492714572881702</v>
      </c>
      <c r="CR19" s="205">
        <v>1005.3932335035397</v>
      </c>
      <c r="CS19" s="207">
        <v>3182</v>
      </c>
      <c r="CT19" s="186" t="s">
        <v>29</v>
      </c>
      <c r="CU19" s="228">
        <v>9</v>
      </c>
      <c r="CV19" s="205">
        <v>147.86616906307998</v>
      </c>
      <c r="CW19" s="205">
        <v>34.910035867921067</v>
      </c>
      <c r="CX19" s="205">
        <v>70.703732905833533</v>
      </c>
      <c r="CY19" s="205">
        <v>57.090327970678118</v>
      </c>
      <c r="CZ19" s="205">
        <v>206.20427873214723</v>
      </c>
      <c r="DA19" s="205">
        <v>94.834352182741156</v>
      </c>
      <c r="DB19" s="205">
        <v>95.754204373603898</v>
      </c>
      <c r="DC19" s="205">
        <v>101.28524310944162</v>
      </c>
      <c r="DD19" s="205">
        <v>46.6973227898579</v>
      </c>
      <c r="DE19" s="205">
        <v>74.074990942380595</v>
      </c>
      <c r="DF19" s="205">
        <v>52.519421767361848</v>
      </c>
      <c r="DG19" s="205">
        <v>55.368942812984798</v>
      </c>
      <c r="DH19" s="205">
        <v>1037.309022518032</v>
      </c>
      <c r="DI19" s="207">
        <v>3215</v>
      </c>
      <c r="DJ19" s="186" t="s">
        <v>29</v>
      </c>
      <c r="DK19" s="228">
        <v>9</v>
      </c>
      <c r="DL19" s="205">
        <v>150.5376511214973</v>
      </c>
      <c r="DM19" s="205">
        <v>34.79470810167436</v>
      </c>
      <c r="DN19" s="205">
        <v>67.224514513636265</v>
      </c>
      <c r="DO19" s="205">
        <v>62.166065972918517</v>
      </c>
      <c r="DP19" s="205">
        <v>204.44802094034404</v>
      </c>
      <c r="DQ19" s="205">
        <v>95.175430286536638</v>
      </c>
      <c r="DR19" s="205">
        <v>99.085717086682209</v>
      </c>
      <c r="DS19" s="205">
        <v>107.22575181303976</v>
      </c>
      <c r="DT19" s="205">
        <v>47.940883531821846</v>
      </c>
      <c r="DU19" s="205">
        <v>70.638575338914876</v>
      </c>
      <c r="DV19" s="205">
        <v>57.420633261750986</v>
      </c>
      <c r="DW19" s="205">
        <v>57.551329380505848</v>
      </c>
      <c r="DX19" s="205">
        <v>1054.2092813493225</v>
      </c>
      <c r="DY19" s="207">
        <v>3205</v>
      </c>
      <c r="DZ19" s="186" t="s">
        <v>29</v>
      </c>
      <c r="EA19" s="228">
        <v>9</v>
      </c>
      <c r="EB19" s="205">
        <v>150.05478482425767</v>
      </c>
      <c r="EC19" s="205">
        <v>30.715204915046591</v>
      </c>
      <c r="ED19" s="205">
        <v>62.66258810817434</v>
      </c>
      <c r="EE19" s="205">
        <v>59.844405329117485</v>
      </c>
      <c r="EF19" s="205">
        <v>201.71307789325749</v>
      </c>
      <c r="EG19" s="205">
        <v>100.15071671466788</v>
      </c>
      <c r="EH19" s="205">
        <v>102.52398214861503</v>
      </c>
      <c r="EI19" s="205">
        <v>103.4424521512026</v>
      </c>
      <c r="EJ19" s="205">
        <v>47.652519426778241</v>
      </c>
      <c r="EK19" s="205">
        <v>69.045471738985825</v>
      </c>
      <c r="EL19" s="205">
        <v>59.052842664752895</v>
      </c>
      <c r="EM19" s="205">
        <v>60.42695903428173</v>
      </c>
      <c r="EN19" s="205">
        <v>1047.2850049491378</v>
      </c>
      <c r="EO19" s="207">
        <v>3169</v>
      </c>
      <c r="EP19" s="186" t="s">
        <v>29</v>
      </c>
      <c r="EQ19" s="228">
        <v>9</v>
      </c>
      <c r="ER19" s="205">
        <v>145.77788160262983</v>
      </c>
      <c r="ES19" s="205">
        <v>30.628022722050279</v>
      </c>
      <c r="ET19" s="205">
        <v>55.163993649137993</v>
      </c>
      <c r="EU19" s="205">
        <v>49.002984735980739</v>
      </c>
      <c r="EV19" s="205">
        <v>214.92351071602849</v>
      </c>
      <c r="EW19" s="205">
        <v>101.85785806233179</v>
      </c>
      <c r="EX19" s="205">
        <v>106.78161707883045</v>
      </c>
      <c r="EY19" s="205">
        <v>106.03578704404558</v>
      </c>
      <c r="EZ19" s="205">
        <v>51.731823029670025</v>
      </c>
      <c r="FA19" s="205">
        <v>74.883477026704782</v>
      </c>
      <c r="FB19" s="205">
        <v>54.601237471849814</v>
      </c>
      <c r="FC19" s="205">
        <v>60.961466190586954</v>
      </c>
      <c r="FD19" s="205">
        <v>1052.3496593298469</v>
      </c>
      <c r="FE19" s="207">
        <v>3296</v>
      </c>
      <c r="FF19" s="6" t="s">
        <v>29</v>
      </c>
      <c r="FG19" s="17">
        <v>9</v>
      </c>
      <c r="FH19" s="69">
        <v>132.90125732719116</v>
      </c>
      <c r="FI19" s="69">
        <v>37.581245374259723</v>
      </c>
      <c r="FJ19" s="69">
        <v>55.959857159918563</v>
      </c>
      <c r="FK19" s="69">
        <v>44.047030213899511</v>
      </c>
      <c r="FL19" s="69">
        <v>197.91714628020929</v>
      </c>
      <c r="FM19" s="69">
        <v>88.497931460420062</v>
      </c>
      <c r="FN19" s="69">
        <v>94.688143585413926</v>
      </c>
      <c r="FO19" s="69">
        <v>92.613411993090594</v>
      </c>
      <c r="FP19" s="69">
        <v>48.742115935283337</v>
      </c>
      <c r="FQ19" s="69">
        <v>68.637073685921365</v>
      </c>
      <c r="FR19" s="69">
        <v>56.475507147006915</v>
      </c>
      <c r="FS19" s="69">
        <v>44.308963027914388</v>
      </c>
      <c r="FT19" s="69">
        <v>962.36968319052892</v>
      </c>
      <c r="FU19" s="70">
        <v>3064</v>
      </c>
      <c r="FW19" s="81" t="s">
        <v>29</v>
      </c>
      <c r="FX19" s="17">
        <v>9</v>
      </c>
      <c r="FY19" s="91">
        <v>139.9044034259056</v>
      </c>
      <c r="FZ19" s="91">
        <v>34.011009404122078</v>
      </c>
      <c r="GA19" s="91">
        <v>63.536176931757844</v>
      </c>
      <c r="GB19" s="91">
        <v>49.945940042360007</v>
      </c>
      <c r="GC19" s="91">
        <v>193.10783356944785</v>
      </c>
      <c r="GD19" s="91">
        <v>93.808469199319276</v>
      </c>
      <c r="GE19" s="91">
        <v>96.768158734586024</v>
      </c>
      <c r="GF19" s="91">
        <v>96.205424286769755</v>
      </c>
      <c r="GG19" s="91">
        <v>44.239690921111162</v>
      </c>
      <c r="GH19" s="91">
        <v>73.516648622002563</v>
      </c>
      <c r="GI19" s="91">
        <v>55.369381693072675</v>
      </c>
      <c r="GJ19" s="91">
        <v>44.625913669250252</v>
      </c>
      <c r="GK19" s="91">
        <v>985.03905049970524</v>
      </c>
      <c r="GL19" s="92">
        <v>3182</v>
      </c>
      <c r="GN19" s="81" t="s">
        <v>29</v>
      </c>
      <c r="GO19" s="17">
        <v>9</v>
      </c>
      <c r="GP19" s="91">
        <v>146.30844247550809</v>
      </c>
      <c r="GQ19" s="91">
        <v>34.635045986017829</v>
      </c>
      <c r="GR19" s="91">
        <v>67.836992044485172</v>
      </c>
      <c r="GS19" s="91">
        <v>54.877205765897685</v>
      </c>
      <c r="GT19" s="91">
        <v>201.63340837709129</v>
      </c>
      <c r="GU19" s="91">
        <v>93.751684525039039</v>
      </c>
      <c r="GV19" s="91">
        <v>93.928907140904712</v>
      </c>
      <c r="GW19" s="91">
        <v>100.28130696541611</v>
      </c>
      <c r="GX19" s="91">
        <v>45.81662347346316</v>
      </c>
      <c r="GY19" s="91">
        <v>72.928656423467402</v>
      </c>
      <c r="GZ19" s="91">
        <v>52.338114241694235</v>
      </c>
      <c r="HA19" s="91">
        <v>51.659894183950179</v>
      </c>
      <c r="HB19" s="91">
        <v>1015.9962816029348</v>
      </c>
      <c r="HC19" s="92">
        <v>3215</v>
      </c>
      <c r="HE19" s="6" t="s">
        <v>29</v>
      </c>
      <c r="HF19" s="17">
        <v>9</v>
      </c>
      <c r="HG19" s="69">
        <v>148.9672398188722</v>
      </c>
      <c r="HH19" s="69">
        <v>34.466514802654096</v>
      </c>
      <c r="HI19" s="69">
        <v>64.736515315898785</v>
      </c>
      <c r="HJ19" s="69">
        <v>59.979483517825216</v>
      </c>
      <c r="HK19" s="69">
        <v>199.95847062156042</v>
      </c>
      <c r="HL19" s="69">
        <v>94.427725537082878</v>
      </c>
      <c r="HM19" s="69">
        <v>97.372640315000851</v>
      </c>
      <c r="HN19" s="69">
        <v>105.53905911051001</v>
      </c>
      <c r="HO19" s="69">
        <v>46.867805090941559</v>
      </c>
      <c r="HP19" s="69">
        <v>70.071137094901445</v>
      </c>
      <c r="HQ19" s="69">
        <v>57.297961448753277</v>
      </c>
      <c r="HR19" s="69">
        <v>53.085560762671527</v>
      </c>
      <c r="HS19" s="69">
        <v>1032.7701134366721</v>
      </c>
      <c r="HT19" s="70">
        <v>3205</v>
      </c>
      <c r="HV19" s="6" t="s">
        <v>29</v>
      </c>
      <c r="HW19" s="17">
        <v>9</v>
      </c>
      <c r="HX19" s="69">
        <v>148.80503196337108</v>
      </c>
      <c r="HY19" s="69">
        <v>30.537317164281351</v>
      </c>
      <c r="HZ19" s="69">
        <v>60.637661678312483</v>
      </c>
      <c r="IA19" s="69">
        <v>57.85352789426485</v>
      </c>
      <c r="IB19" s="69">
        <v>197.73065638167569</v>
      </c>
      <c r="IC19" s="69">
        <v>99.383580970233766</v>
      </c>
      <c r="ID19" s="69">
        <v>100.74332365720892</v>
      </c>
      <c r="IE19" s="69">
        <v>101.26684777469191</v>
      </c>
      <c r="IF19" s="69">
        <v>46.584029700113831</v>
      </c>
      <c r="IG19" s="69">
        <v>68.357129877638855</v>
      </c>
      <c r="IH19" s="69">
        <v>58.948977417361064</v>
      </c>
      <c r="II19" s="69">
        <v>55.845508527480618</v>
      </c>
      <c r="IJ19" s="69">
        <v>1026.6935930066345</v>
      </c>
      <c r="IK19" s="70">
        <v>3169</v>
      </c>
      <c r="IM19" s="6" t="s">
        <v>29</v>
      </c>
      <c r="IN19" s="17">
        <v>9</v>
      </c>
      <c r="IO19" s="69">
        <v>144.40098286449052</v>
      </c>
      <c r="IP19" s="69">
        <v>30.423632124360186</v>
      </c>
      <c r="IQ19" s="69">
        <v>53.421807691223151</v>
      </c>
      <c r="IR19" s="69">
        <v>47.40909455458889</v>
      </c>
      <c r="IS19" s="69">
        <v>210.28293292725618</v>
      </c>
      <c r="IT19" s="69">
        <v>100.92952956457671</v>
      </c>
      <c r="IU19" s="69">
        <v>104.83358057657283</v>
      </c>
      <c r="IV19" s="69">
        <v>104.18103686657753</v>
      </c>
      <c r="IW19" s="69">
        <v>50.402296660971459</v>
      </c>
      <c r="IX19" s="69">
        <v>73.725272241754425</v>
      </c>
      <c r="IY19" s="69">
        <v>54.354518798938692</v>
      </c>
      <c r="IZ19" s="69">
        <v>56.434097304225439</v>
      </c>
      <c r="JA19" s="69">
        <v>1030.798782175536</v>
      </c>
      <c r="JB19" s="70">
        <v>3296</v>
      </c>
    </row>
    <row r="20" spans="1:262" ht="19.5" customHeight="1">
      <c r="A20" s="186" t="s">
        <v>30</v>
      </c>
      <c r="B20" s="186">
        <v>10</v>
      </c>
      <c r="C20" s="207">
        <v>137.24051643731201</v>
      </c>
      <c r="D20" s="207">
        <v>28.8887166921721</v>
      </c>
      <c r="E20" s="207">
        <v>66.486019925955702</v>
      </c>
      <c r="F20" s="207">
        <v>60.445058155388303</v>
      </c>
      <c r="G20" s="207">
        <v>191.93910752442801</v>
      </c>
      <c r="H20" s="207">
        <v>91.318676293044604</v>
      </c>
      <c r="I20" s="207">
        <v>92.146065101939101</v>
      </c>
      <c r="J20" s="207">
        <v>88.298440172899006</v>
      </c>
      <c r="K20" s="207">
        <v>51.209432953425299</v>
      </c>
      <c r="L20" s="207">
        <v>75.004980936023699</v>
      </c>
      <c r="M20" s="207">
        <v>48.118174477525599</v>
      </c>
      <c r="N20" s="207">
        <v>67.232271958917707</v>
      </c>
      <c r="O20" s="207">
        <v>998.32746062903095</v>
      </c>
      <c r="P20" s="207">
        <v>24340</v>
      </c>
      <c r="R20" s="186" t="s">
        <v>30</v>
      </c>
      <c r="S20" s="228">
        <v>10</v>
      </c>
      <c r="T20" s="207">
        <v>140.44309928427074</v>
      </c>
      <c r="U20" s="207">
        <v>28.601066007643155</v>
      </c>
      <c r="V20" s="207">
        <v>66.230597019147325</v>
      </c>
      <c r="W20" s="207">
        <v>58.647791814481351</v>
      </c>
      <c r="X20" s="207">
        <v>196.62280465116154</v>
      </c>
      <c r="Y20" s="207">
        <v>93.488734315946132</v>
      </c>
      <c r="Z20" s="207">
        <v>97.049436082835939</v>
      </c>
      <c r="AA20" s="207">
        <v>92.192060175212788</v>
      </c>
      <c r="AB20" s="207">
        <v>51.246484657710042</v>
      </c>
      <c r="AC20" s="207">
        <v>73.625526223026739</v>
      </c>
      <c r="AD20" s="207">
        <v>49.153674682768525</v>
      </c>
      <c r="AE20" s="207">
        <v>64.578897800294641</v>
      </c>
      <c r="AF20" s="207">
        <v>1011.8801727144987</v>
      </c>
      <c r="AG20" s="207">
        <v>24390</v>
      </c>
      <c r="AH20" s="186" t="s">
        <v>30</v>
      </c>
      <c r="AI20" s="228">
        <v>10</v>
      </c>
      <c r="AJ20" s="205">
        <v>139.96803554595706</v>
      </c>
      <c r="AK20" s="205">
        <v>30.483887983675722</v>
      </c>
      <c r="AL20" s="205">
        <v>64.364449856789335</v>
      </c>
      <c r="AM20" s="205">
        <v>54.85081831111021</v>
      </c>
      <c r="AN20" s="205">
        <v>194.30366924117232</v>
      </c>
      <c r="AO20" s="205">
        <v>91.324804597134957</v>
      </c>
      <c r="AP20" s="205">
        <v>94.943209694219945</v>
      </c>
      <c r="AQ20" s="205">
        <v>94.16914762980808</v>
      </c>
      <c r="AR20" s="205">
        <v>50.267990491378342</v>
      </c>
      <c r="AS20" s="205">
        <v>71.772310662741688</v>
      </c>
      <c r="AT20" s="205">
        <v>45.283083769621292</v>
      </c>
      <c r="AU20" s="205">
        <v>60.752799940782658</v>
      </c>
      <c r="AV20" s="205">
        <v>992.48420772439158</v>
      </c>
      <c r="AW20" s="207">
        <v>25544</v>
      </c>
      <c r="AX20" s="186" t="s">
        <v>30</v>
      </c>
      <c r="AY20" s="228">
        <v>10</v>
      </c>
      <c r="AZ20" s="205">
        <v>140.3070423765472</v>
      </c>
      <c r="BA20" s="205">
        <v>31.990571611664318</v>
      </c>
      <c r="BB20" s="205">
        <v>64.161198796353375</v>
      </c>
      <c r="BC20" s="205">
        <v>53.46667362384445</v>
      </c>
      <c r="BD20" s="205">
        <v>189.60743023363392</v>
      </c>
      <c r="BE20" s="205">
        <v>89.943896700068095</v>
      </c>
      <c r="BF20" s="205">
        <v>92.452615204571657</v>
      </c>
      <c r="BG20" s="205">
        <v>93.710528860237261</v>
      </c>
      <c r="BH20" s="205">
        <v>49.453690585850076</v>
      </c>
      <c r="BI20" s="205">
        <v>69.756255953566026</v>
      </c>
      <c r="BJ20" s="205">
        <v>41.360520160339703</v>
      </c>
      <c r="BK20" s="205">
        <v>54.806163052672126</v>
      </c>
      <c r="BL20" s="205">
        <v>971.01658715934798</v>
      </c>
      <c r="BM20" s="207">
        <v>26330</v>
      </c>
      <c r="BN20" s="186" t="s">
        <v>30</v>
      </c>
      <c r="BO20" s="228">
        <v>10</v>
      </c>
      <c r="BP20" s="205">
        <v>144.0792156466174</v>
      </c>
      <c r="BQ20" s="205">
        <v>31.740874226708645</v>
      </c>
      <c r="BR20" s="205">
        <v>64.303918921569775</v>
      </c>
      <c r="BS20" s="205">
        <v>52.547592922753722</v>
      </c>
      <c r="BT20" s="205">
        <v>186.88852691023405</v>
      </c>
      <c r="BU20" s="205">
        <v>91.456779272644241</v>
      </c>
      <c r="BV20" s="205">
        <v>94.748960345878857</v>
      </c>
      <c r="BW20" s="205">
        <v>94.919056953346185</v>
      </c>
      <c r="BX20" s="205">
        <v>47.243326023270157</v>
      </c>
      <c r="BY20" s="205">
        <v>66.949094093188847</v>
      </c>
      <c r="BZ20" s="205">
        <v>41.056522640161809</v>
      </c>
      <c r="CA20" s="205">
        <v>47.354377687726846</v>
      </c>
      <c r="CB20" s="205">
        <v>963.28824564410036</v>
      </c>
      <c r="CC20" s="207">
        <v>26954</v>
      </c>
      <c r="CD20" s="186" t="s">
        <v>30</v>
      </c>
      <c r="CE20" s="228">
        <v>10</v>
      </c>
      <c r="CF20" s="205">
        <v>146.082136651029</v>
      </c>
      <c r="CG20" s="205">
        <v>31.549388250762203</v>
      </c>
      <c r="CH20" s="205">
        <v>63.474289425281064</v>
      </c>
      <c r="CI20" s="205">
        <v>51.631920008727207</v>
      </c>
      <c r="CJ20" s="205">
        <v>188.09847247185095</v>
      </c>
      <c r="CK20" s="205">
        <v>91.731557722665656</v>
      </c>
      <c r="CL20" s="205">
        <v>94.204236957432329</v>
      </c>
      <c r="CM20" s="205">
        <v>98.841786683912204</v>
      </c>
      <c r="CN20" s="205">
        <v>45.237969312442182</v>
      </c>
      <c r="CO20" s="205">
        <v>66.312359007560829</v>
      </c>
      <c r="CP20" s="205">
        <v>40.593553255933891</v>
      </c>
      <c r="CQ20" s="205">
        <v>45.736598816099679</v>
      </c>
      <c r="CR20" s="205">
        <v>963.49426856369723</v>
      </c>
      <c r="CS20" s="207">
        <v>27636</v>
      </c>
      <c r="CT20" s="186" t="s">
        <v>30</v>
      </c>
      <c r="CU20" s="228">
        <v>10</v>
      </c>
      <c r="CV20" s="205">
        <v>145.1363203895547</v>
      </c>
      <c r="CW20" s="205">
        <v>30.392749511537215</v>
      </c>
      <c r="CX20" s="205">
        <v>64.594097861778877</v>
      </c>
      <c r="CY20" s="205">
        <v>53.246854721305318</v>
      </c>
      <c r="CZ20" s="205">
        <v>194.78714591864704</v>
      </c>
      <c r="DA20" s="205">
        <v>92.276838887726797</v>
      </c>
      <c r="DB20" s="205">
        <v>94.978421082291746</v>
      </c>
      <c r="DC20" s="205">
        <v>104.5799718921664</v>
      </c>
      <c r="DD20" s="205">
        <v>44.317168812827347</v>
      </c>
      <c r="DE20" s="205">
        <v>67.219320341800923</v>
      </c>
      <c r="DF20" s="205">
        <v>40.178956562400479</v>
      </c>
      <c r="DG20" s="205">
        <v>48.370990974062636</v>
      </c>
      <c r="DH20" s="205">
        <v>980.07883695609962</v>
      </c>
      <c r="DI20" s="207">
        <v>27974</v>
      </c>
      <c r="DJ20" s="186" t="s">
        <v>30</v>
      </c>
      <c r="DK20" s="228">
        <v>10</v>
      </c>
      <c r="DL20" s="205">
        <v>145.80225720453726</v>
      </c>
      <c r="DM20" s="205">
        <v>29.590306714472767</v>
      </c>
      <c r="DN20" s="205">
        <v>63.32808989414599</v>
      </c>
      <c r="DO20" s="205">
        <v>53.534720805611045</v>
      </c>
      <c r="DP20" s="205">
        <v>198.75260645916347</v>
      </c>
      <c r="DQ20" s="205">
        <v>96.208461941006348</v>
      </c>
      <c r="DR20" s="205">
        <v>96.717414766072068</v>
      </c>
      <c r="DS20" s="205">
        <v>109.04435764493128</v>
      </c>
      <c r="DT20" s="205">
        <v>45.309709531185163</v>
      </c>
      <c r="DU20" s="205">
        <v>67.631798732591363</v>
      </c>
      <c r="DV20" s="205">
        <v>41.986883714944369</v>
      </c>
      <c r="DW20" s="205">
        <v>49.312848355126448</v>
      </c>
      <c r="DX20" s="205">
        <v>997.21945576378766</v>
      </c>
      <c r="DY20" s="207">
        <v>27627</v>
      </c>
      <c r="DZ20" s="186" t="s">
        <v>30</v>
      </c>
      <c r="EA20" s="228">
        <v>10</v>
      </c>
      <c r="EB20" s="205">
        <v>148.02739822132838</v>
      </c>
      <c r="EC20" s="205">
        <v>28.773207355866102</v>
      </c>
      <c r="ED20" s="205">
        <v>61.342891007700771</v>
      </c>
      <c r="EE20" s="205">
        <v>51.553975826966486</v>
      </c>
      <c r="EF20" s="205">
        <v>200.33075040391253</v>
      </c>
      <c r="EG20" s="205">
        <v>98.517336666822231</v>
      </c>
      <c r="EH20" s="205">
        <v>99.095690717069999</v>
      </c>
      <c r="EI20" s="205">
        <v>108.16306617676939</v>
      </c>
      <c r="EJ20" s="205">
        <v>46.766897328574828</v>
      </c>
      <c r="EK20" s="205">
        <v>65.897564150337445</v>
      </c>
      <c r="EL20" s="205">
        <v>43.398041905356891</v>
      </c>
      <c r="EM20" s="205">
        <v>48.559929373649794</v>
      </c>
      <c r="EN20" s="205">
        <v>1000.4267491343547</v>
      </c>
      <c r="EO20" s="207">
        <v>27462</v>
      </c>
      <c r="EP20" s="186" t="s">
        <v>30</v>
      </c>
      <c r="EQ20" s="228">
        <v>10</v>
      </c>
      <c r="ER20" s="205">
        <v>147.62539846213096</v>
      </c>
      <c r="ES20" s="205">
        <v>29.589607854372879</v>
      </c>
      <c r="ET20" s="205">
        <v>62.462279749179224</v>
      </c>
      <c r="EU20" s="205">
        <v>50.500424979922975</v>
      </c>
      <c r="EV20" s="205">
        <v>203.62444631892248</v>
      </c>
      <c r="EW20" s="205">
        <v>98.040628527457059</v>
      </c>
      <c r="EX20" s="205">
        <v>104.14752420292103</v>
      </c>
      <c r="EY20" s="205">
        <v>110.94553991608515</v>
      </c>
      <c r="EZ20" s="205">
        <v>47.752419558332704</v>
      </c>
      <c r="FA20" s="205">
        <v>65.642022418541288</v>
      </c>
      <c r="FB20" s="205">
        <v>42.133530975016093</v>
      </c>
      <c r="FC20" s="205">
        <v>48.781070703349627</v>
      </c>
      <c r="FD20" s="205">
        <v>1011.2448936662315</v>
      </c>
      <c r="FE20" s="207">
        <v>28857</v>
      </c>
      <c r="FF20" s="6" t="s">
        <v>30</v>
      </c>
      <c r="FG20" s="17">
        <v>10</v>
      </c>
      <c r="FH20" s="69">
        <v>142.84595575934756</v>
      </c>
      <c r="FI20" s="69">
        <v>31.532419428851533</v>
      </c>
      <c r="FJ20" s="69">
        <v>61.847750672357527</v>
      </c>
      <c r="FK20" s="69">
        <v>50.498018419905179</v>
      </c>
      <c r="FL20" s="69">
        <v>182.86980132855112</v>
      </c>
      <c r="FM20" s="69">
        <v>90.547983251073774</v>
      </c>
      <c r="FN20" s="69">
        <v>92.848120293741985</v>
      </c>
      <c r="FO20" s="69">
        <v>93.466612644048155</v>
      </c>
      <c r="FP20" s="69">
        <v>46.249755854191548</v>
      </c>
      <c r="FQ20" s="69">
        <v>66.245772971979989</v>
      </c>
      <c r="FR20" s="69">
        <v>40.945283801178007</v>
      </c>
      <c r="FS20" s="69">
        <v>43.762810642184562</v>
      </c>
      <c r="FT20" s="69">
        <v>943.66028506741088</v>
      </c>
      <c r="FU20" s="70">
        <v>26954</v>
      </c>
      <c r="FW20" s="81" t="s">
        <v>30</v>
      </c>
      <c r="FX20" s="17">
        <v>10</v>
      </c>
      <c r="FY20" s="91">
        <v>144.89233825325761</v>
      </c>
      <c r="FZ20" s="91">
        <v>31.324027029542073</v>
      </c>
      <c r="GA20" s="91">
        <v>61.048697373864798</v>
      </c>
      <c r="GB20" s="91">
        <v>49.465994009448202</v>
      </c>
      <c r="GC20" s="91">
        <v>184.0877995532544</v>
      </c>
      <c r="GD20" s="91">
        <v>90.753203613523908</v>
      </c>
      <c r="GE20" s="91">
        <v>92.314972785182078</v>
      </c>
      <c r="GF20" s="91">
        <v>97.239772479959072</v>
      </c>
      <c r="GG20" s="91">
        <v>44.35851959568209</v>
      </c>
      <c r="GH20" s="91">
        <v>65.493923737543156</v>
      </c>
      <c r="GI20" s="91">
        <v>40.462737128959127</v>
      </c>
      <c r="GJ20" s="91">
        <v>42.342442205743552</v>
      </c>
      <c r="GK20" s="91">
        <v>943.78442776596034</v>
      </c>
      <c r="GL20" s="92">
        <v>27636</v>
      </c>
      <c r="GN20" s="81" t="s">
        <v>30</v>
      </c>
      <c r="GO20" s="17">
        <v>10</v>
      </c>
      <c r="GP20" s="91">
        <v>143.88620839942658</v>
      </c>
      <c r="GQ20" s="91">
        <v>30.153249229944066</v>
      </c>
      <c r="GR20" s="91">
        <v>62.135212213199573</v>
      </c>
      <c r="GS20" s="91">
        <v>51.095423391959109</v>
      </c>
      <c r="GT20" s="91">
        <v>190.68468236152719</v>
      </c>
      <c r="GU20" s="91">
        <v>91.289911618853466</v>
      </c>
      <c r="GV20" s="91">
        <v>93.16287959450726</v>
      </c>
      <c r="GW20" s="91">
        <v>102.8157576665222</v>
      </c>
      <c r="GX20" s="91">
        <v>43.505409158488987</v>
      </c>
      <c r="GY20" s="91">
        <v>66.381037989729052</v>
      </c>
      <c r="GZ20" s="91">
        <v>40.009460590905341</v>
      </c>
      <c r="HA20" s="91">
        <v>44.65618189737377</v>
      </c>
      <c r="HB20" s="91">
        <v>959.77541411243669</v>
      </c>
      <c r="HC20" s="92">
        <v>27974</v>
      </c>
      <c r="HE20" s="6" t="s">
        <v>30</v>
      </c>
      <c r="HF20" s="17">
        <v>10</v>
      </c>
      <c r="HG20" s="69">
        <v>144.5090185395739</v>
      </c>
      <c r="HH20" s="69">
        <v>29.347838672847459</v>
      </c>
      <c r="HI20" s="69">
        <v>60.967647473332939</v>
      </c>
      <c r="HJ20" s="69">
        <v>51.495625554719183</v>
      </c>
      <c r="HK20" s="69">
        <v>194.22459760131201</v>
      </c>
      <c r="HL20" s="69">
        <v>95.171340352334255</v>
      </c>
      <c r="HM20" s="69">
        <v>94.686426835201942</v>
      </c>
      <c r="HN20" s="69">
        <v>107.10585863048067</v>
      </c>
      <c r="HO20" s="69">
        <v>44.360863951433771</v>
      </c>
      <c r="HP20" s="69">
        <v>66.801040648271481</v>
      </c>
      <c r="HQ20" s="69">
        <v>41.852732250582548</v>
      </c>
      <c r="HR20" s="69">
        <v>45.45636789654975</v>
      </c>
      <c r="HS20" s="69">
        <v>975.9793584066399</v>
      </c>
      <c r="HT20" s="70">
        <v>27627</v>
      </c>
      <c r="HV20" s="6" t="s">
        <v>30</v>
      </c>
      <c r="HW20" s="17">
        <v>10</v>
      </c>
      <c r="HX20" s="69">
        <v>146.70794974165096</v>
      </c>
      <c r="HY20" s="69">
        <v>28.585677432692311</v>
      </c>
      <c r="HZ20" s="69">
        <v>59.097488242081141</v>
      </c>
      <c r="IA20" s="69">
        <v>49.438122953016993</v>
      </c>
      <c r="IB20" s="69">
        <v>195.76773712947562</v>
      </c>
      <c r="IC20" s="69">
        <v>97.544066116079819</v>
      </c>
      <c r="ID20" s="69">
        <v>96.896012127080084</v>
      </c>
      <c r="IE20" s="69">
        <v>106.21385103444514</v>
      </c>
      <c r="IF20" s="69">
        <v>45.713084455705634</v>
      </c>
      <c r="IG20" s="69">
        <v>65.067174716644018</v>
      </c>
      <c r="IH20" s="69">
        <v>43.242124032210363</v>
      </c>
      <c r="II20" s="69">
        <v>44.879794730418162</v>
      </c>
      <c r="IJ20" s="69">
        <v>979.15308271150025</v>
      </c>
      <c r="IK20" s="70">
        <v>27462</v>
      </c>
      <c r="IM20" s="6" t="s">
        <v>30</v>
      </c>
      <c r="IN20" s="17">
        <v>10</v>
      </c>
      <c r="IO20" s="69">
        <v>146.31611447447079</v>
      </c>
      <c r="IP20" s="69">
        <v>29.395059450055527</v>
      </c>
      <c r="IQ20" s="69">
        <v>60.15607846403595</v>
      </c>
      <c r="IR20" s="69">
        <v>48.388874856554025</v>
      </c>
      <c r="IS20" s="69">
        <v>198.98335886727463</v>
      </c>
      <c r="IT20" s="69">
        <v>97.002523188634115</v>
      </c>
      <c r="IU20" s="69">
        <v>101.77973014611517</v>
      </c>
      <c r="IV20" s="69">
        <v>108.91604312951522</v>
      </c>
      <c r="IW20" s="69">
        <v>46.692592401140793</v>
      </c>
      <c r="IX20" s="69">
        <v>64.84884855117393</v>
      </c>
      <c r="IY20" s="69">
        <v>41.890220434654935</v>
      </c>
      <c r="IZ20" s="69">
        <v>45.036067134759797</v>
      </c>
      <c r="JA20" s="69">
        <v>989.40551109838475</v>
      </c>
      <c r="JB20" s="70">
        <v>28857</v>
      </c>
    </row>
    <row r="21" spans="1:262" ht="19.5" customHeight="1">
      <c r="A21" s="187" t="s">
        <v>31</v>
      </c>
      <c r="B21" s="186">
        <v>11</v>
      </c>
      <c r="C21" s="210">
        <v>142.254236566288</v>
      </c>
      <c r="D21" s="210">
        <v>28.7524296353706</v>
      </c>
      <c r="E21" s="210">
        <v>66.913970606049404</v>
      </c>
      <c r="F21" s="210">
        <v>58.715237911851297</v>
      </c>
      <c r="G21" s="210">
        <v>184.177366114731</v>
      </c>
      <c r="H21" s="210">
        <v>86.1459297514144</v>
      </c>
      <c r="I21" s="210">
        <v>89.934010697749301</v>
      </c>
      <c r="J21" s="210">
        <v>82.902093621382406</v>
      </c>
      <c r="K21" s="210">
        <v>50.480396492793403</v>
      </c>
      <c r="L21" s="210">
        <v>72.892401143528105</v>
      </c>
      <c r="M21" s="210">
        <v>44.615289443207899</v>
      </c>
      <c r="N21" s="210">
        <v>61.528482480818099</v>
      </c>
      <c r="O21" s="210">
        <v>969.31184446518296</v>
      </c>
      <c r="P21" s="210">
        <v>28506</v>
      </c>
      <c r="R21" s="187" t="s">
        <v>31</v>
      </c>
      <c r="S21" s="228">
        <v>11</v>
      </c>
      <c r="T21" s="210">
        <v>144.34070902310731</v>
      </c>
      <c r="U21" s="210">
        <v>28.349532083556493</v>
      </c>
      <c r="V21" s="210">
        <v>66.688972082131087</v>
      </c>
      <c r="W21" s="210">
        <v>57.113280383724224</v>
      </c>
      <c r="X21" s="210">
        <v>188.42926519438407</v>
      </c>
      <c r="Y21" s="210">
        <v>88.076420470385983</v>
      </c>
      <c r="Z21" s="210">
        <v>93.930370163555096</v>
      </c>
      <c r="AA21" s="210">
        <v>86.135055760747477</v>
      </c>
      <c r="AB21" s="210">
        <v>50.839324443767055</v>
      </c>
      <c r="AC21" s="210">
        <v>70.832461190031481</v>
      </c>
      <c r="AD21" s="210">
        <v>45.657268885314423</v>
      </c>
      <c r="AE21" s="210">
        <v>59.95207800453403</v>
      </c>
      <c r="AF21" s="210">
        <v>980.34473768523878</v>
      </c>
      <c r="AG21" s="210">
        <v>28691</v>
      </c>
      <c r="AH21" s="187" t="s">
        <v>31</v>
      </c>
      <c r="AI21" s="228">
        <v>11</v>
      </c>
      <c r="AJ21" s="208">
        <v>144.3420665630571</v>
      </c>
      <c r="AK21" s="208">
        <v>30.093626168198334</v>
      </c>
      <c r="AL21" s="208">
        <v>65.348780458074103</v>
      </c>
      <c r="AM21" s="208">
        <v>54.132744909790574</v>
      </c>
      <c r="AN21" s="208">
        <v>185.84670475781178</v>
      </c>
      <c r="AO21" s="208">
        <v>85.354546377068061</v>
      </c>
      <c r="AP21" s="208">
        <v>92.237825502772992</v>
      </c>
      <c r="AQ21" s="208">
        <v>89.304083769072449</v>
      </c>
      <c r="AR21" s="208">
        <v>49.576183760021202</v>
      </c>
      <c r="AS21" s="208">
        <v>68.899955758444889</v>
      </c>
      <c r="AT21" s="208">
        <v>42.070408736733945</v>
      </c>
      <c r="AU21" s="208">
        <v>56.720246654184301</v>
      </c>
      <c r="AV21" s="208">
        <v>963.92717341522984</v>
      </c>
      <c r="AW21" s="208">
        <v>30379</v>
      </c>
      <c r="AX21" s="187" t="s">
        <v>31</v>
      </c>
      <c r="AY21" s="228">
        <v>11</v>
      </c>
      <c r="AZ21" s="208">
        <v>143.99836840435037</v>
      </c>
      <c r="BA21" s="208">
        <v>31.967489746629148</v>
      </c>
      <c r="BB21" s="208">
        <v>64.154052087940599</v>
      </c>
      <c r="BC21" s="208">
        <v>52.174894667519595</v>
      </c>
      <c r="BD21" s="208">
        <v>182.19381823538978</v>
      </c>
      <c r="BE21" s="208">
        <v>83.77593855089134</v>
      </c>
      <c r="BF21" s="208">
        <v>90.19520433366273</v>
      </c>
      <c r="BG21" s="208">
        <v>89.45661874165404</v>
      </c>
      <c r="BH21" s="208">
        <v>48.85525561394838</v>
      </c>
      <c r="BI21" s="208">
        <v>67.451711522234575</v>
      </c>
      <c r="BJ21" s="208">
        <v>38.65452919716936</v>
      </c>
      <c r="BK21" s="208">
        <v>51.199792547650787</v>
      </c>
      <c r="BL21" s="208">
        <v>944.07767364904078</v>
      </c>
      <c r="BM21" s="208">
        <v>31365</v>
      </c>
      <c r="BN21" s="187" t="s">
        <v>31</v>
      </c>
      <c r="BO21" s="228">
        <v>11</v>
      </c>
      <c r="BP21" s="208">
        <v>146.01134961447661</v>
      </c>
      <c r="BQ21" s="208">
        <v>31.707570208246729</v>
      </c>
      <c r="BR21" s="208">
        <v>64.627489185486041</v>
      </c>
      <c r="BS21" s="208">
        <v>51.581209832737557</v>
      </c>
      <c r="BT21" s="208">
        <v>179.59516004355115</v>
      </c>
      <c r="BU21" s="208">
        <v>84.984858953677417</v>
      </c>
      <c r="BV21" s="208">
        <v>93.152553788761438</v>
      </c>
      <c r="BW21" s="208">
        <v>90.179835967655649</v>
      </c>
      <c r="BX21" s="208">
        <v>47.398046916265663</v>
      </c>
      <c r="BY21" s="208">
        <v>65.168346463064466</v>
      </c>
      <c r="BZ21" s="208">
        <v>38.896716562809232</v>
      </c>
      <c r="CA21" s="208">
        <v>44.490901493382736</v>
      </c>
      <c r="CB21" s="208">
        <v>937.79403903011473</v>
      </c>
      <c r="CC21" s="208">
        <v>32016</v>
      </c>
      <c r="CD21" s="187" t="s">
        <v>31</v>
      </c>
      <c r="CE21" s="228">
        <v>11</v>
      </c>
      <c r="CF21" s="208">
        <v>147.13466847551763</v>
      </c>
      <c r="CG21" s="208">
        <v>31.110287940550975</v>
      </c>
      <c r="CH21" s="208">
        <v>65.266802876855564</v>
      </c>
      <c r="CI21" s="208">
        <v>51.902062254194497</v>
      </c>
      <c r="CJ21" s="208">
        <v>180.9330207128375</v>
      </c>
      <c r="CK21" s="208">
        <v>86.411312444521755</v>
      </c>
      <c r="CL21" s="208">
        <v>93.082304767686068</v>
      </c>
      <c r="CM21" s="208">
        <v>93.814424100583054</v>
      </c>
      <c r="CN21" s="208">
        <v>45.954363444808905</v>
      </c>
      <c r="CO21" s="208">
        <v>65.103431516281361</v>
      </c>
      <c r="CP21" s="208">
        <v>38.332600575145932</v>
      </c>
      <c r="CQ21" s="208">
        <v>43.014725657827398</v>
      </c>
      <c r="CR21" s="208">
        <v>942.06000476681072</v>
      </c>
      <c r="CS21" s="208">
        <v>32683</v>
      </c>
      <c r="CT21" s="187" t="s">
        <v>31</v>
      </c>
      <c r="CU21" s="228">
        <v>11</v>
      </c>
      <c r="CV21" s="208">
        <v>146.53043562104114</v>
      </c>
      <c r="CW21" s="208">
        <v>30.067109866145366</v>
      </c>
      <c r="CX21" s="208">
        <v>65.997275336858308</v>
      </c>
      <c r="CY21" s="208">
        <v>53.380196278765226</v>
      </c>
      <c r="CZ21" s="208">
        <v>187.78234932522443</v>
      </c>
      <c r="DA21" s="208">
        <v>87.356810444394455</v>
      </c>
      <c r="DB21" s="208">
        <v>93.598857175621632</v>
      </c>
      <c r="DC21" s="208">
        <v>99.430251523346172</v>
      </c>
      <c r="DD21" s="208">
        <v>44.726818744736434</v>
      </c>
      <c r="DE21" s="208">
        <v>66.093246147467781</v>
      </c>
      <c r="DF21" s="208">
        <v>37.519194955957936</v>
      </c>
      <c r="DG21" s="208">
        <v>44.760316368066455</v>
      </c>
      <c r="DH21" s="208">
        <v>957.24286178762543</v>
      </c>
      <c r="DI21" s="208">
        <v>32862</v>
      </c>
      <c r="DJ21" s="187" t="s">
        <v>31</v>
      </c>
      <c r="DK21" s="228">
        <v>11</v>
      </c>
      <c r="DL21" s="208">
        <v>147.68249757808235</v>
      </c>
      <c r="DM21" s="208">
        <v>29.330710706623094</v>
      </c>
      <c r="DN21" s="208">
        <v>63.721774243937375</v>
      </c>
      <c r="DO21" s="208">
        <v>52.732710433289398</v>
      </c>
      <c r="DP21" s="208">
        <v>192.48015391197569</v>
      </c>
      <c r="DQ21" s="208">
        <v>90.215608624574145</v>
      </c>
      <c r="DR21" s="208">
        <v>95.35155811361453</v>
      </c>
      <c r="DS21" s="208">
        <v>103.67173436715936</v>
      </c>
      <c r="DT21" s="208">
        <v>45.54665261462646</v>
      </c>
      <c r="DU21" s="208">
        <v>66.061342424479733</v>
      </c>
      <c r="DV21" s="208">
        <v>38.8467976478845</v>
      </c>
      <c r="DW21" s="208">
        <v>46.002521731257012</v>
      </c>
      <c r="DX21" s="208">
        <v>971.64406239750372</v>
      </c>
      <c r="DY21" s="208">
        <v>32400</v>
      </c>
      <c r="DZ21" s="187" t="s">
        <v>31</v>
      </c>
      <c r="EA21" s="228">
        <v>11</v>
      </c>
      <c r="EB21" s="208">
        <v>149.29726428549043</v>
      </c>
      <c r="EC21" s="208">
        <v>28.587639602548624</v>
      </c>
      <c r="ED21" s="208">
        <v>61.804891736865244</v>
      </c>
      <c r="EE21" s="208">
        <v>50.827092813839585</v>
      </c>
      <c r="EF21" s="208">
        <v>195.47866354239181</v>
      </c>
      <c r="EG21" s="208">
        <v>92.313603793782292</v>
      </c>
      <c r="EH21" s="208">
        <v>98.026167743267521</v>
      </c>
      <c r="EI21" s="208">
        <v>103.31976009636324</v>
      </c>
      <c r="EJ21" s="208">
        <v>47.127067747391663</v>
      </c>
      <c r="EK21" s="208">
        <v>64.445739739882242</v>
      </c>
      <c r="EL21" s="208">
        <v>40.361129826943682</v>
      </c>
      <c r="EM21" s="208">
        <v>45.384847011573235</v>
      </c>
      <c r="EN21" s="208">
        <v>976.97386794033957</v>
      </c>
      <c r="EO21" s="208">
        <v>32283</v>
      </c>
      <c r="EP21" s="187" t="s">
        <v>31</v>
      </c>
      <c r="EQ21" s="228">
        <v>11</v>
      </c>
      <c r="ER21" s="208">
        <v>148.85213473306749</v>
      </c>
      <c r="ES21" s="208">
        <v>29.605384136998907</v>
      </c>
      <c r="ET21" s="208">
        <v>63.510937752342493</v>
      </c>
      <c r="EU21" s="208">
        <v>50.110498027237874</v>
      </c>
      <c r="EV21" s="208">
        <v>196.73576063725338</v>
      </c>
      <c r="EW21" s="208">
        <v>92.304242351025806</v>
      </c>
      <c r="EX21" s="208">
        <v>103.40469302729906</v>
      </c>
      <c r="EY21" s="208">
        <v>106.41778082633452</v>
      </c>
      <c r="EZ21" s="208">
        <v>48.410712269125618</v>
      </c>
      <c r="FA21" s="208">
        <v>64.264529133446743</v>
      </c>
      <c r="FB21" s="208">
        <v>40.016703992897817</v>
      </c>
      <c r="FC21" s="208">
        <v>45.774237023573896</v>
      </c>
      <c r="FD21" s="208">
        <v>989.40761391060357</v>
      </c>
      <c r="FE21" s="208">
        <v>33852</v>
      </c>
      <c r="FF21" s="14" t="s">
        <v>31</v>
      </c>
      <c r="FG21" s="17">
        <v>11</v>
      </c>
      <c r="FH21" s="71">
        <v>144.84107312626324</v>
      </c>
      <c r="FI21" s="71">
        <v>31.500746354142944</v>
      </c>
      <c r="FJ21" s="71">
        <v>62.161434395396</v>
      </c>
      <c r="FK21" s="71">
        <v>49.487251618935389</v>
      </c>
      <c r="FL21" s="71">
        <v>175.37875127422981</v>
      </c>
      <c r="FM21" s="71">
        <v>84.035698856667793</v>
      </c>
      <c r="FN21" s="71">
        <v>91.063647876132364</v>
      </c>
      <c r="FO21" s="71">
        <v>88.810769601109698</v>
      </c>
      <c r="FP21" s="71">
        <v>46.323514249836322</v>
      </c>
      <c r="FQ21" s="71">
        <v>64.408638318070643</v>
      </c>
      <c r="FR21" s="71">
        <v>38.78543143283995</v>
      </c>
      <c r="FS21" s="71">
        <v>41.109596161100704</v>
      </c>
      <c r="FT21" s="71">
        <v>917.90655326472495</v>
      </c>
      <c r="FU21" s="70">
        <v>32016</v>
      </c>
      <c r="FW21" s="89" t="s">
        <v>31</v>
      </c>
      <c r="FX21" s="17">
        <v>11</v>
      </c>
      <c r="FY21" s="93">
        <v>146.0221582975702</v>
      </c>
      <c r="FZ21" s="93">
        <v>30.889791038175222</v>
      </c>
      <c r="GA21" s="93">
        <v>62.824300051397323</v>
      </c>
      <c r="GB21" s="93">
        <v>49.708280120313802</v>
      </c>
      <c r="GC21" s="93">
        <v>176.72948778141264</v>
      </c>
      <c r="GD21" s="93">
        <v>85.381718327049867</v>
      </c>
      <c r="GE21" s="93">
        <v>91.027529486364642</v>
      </c>
      <c r="GF21" s="93">
        <v>92.307304021253699</v>
      </c>
      <c r="GG21" s="93">
        <v>44.953766350394986</v>
      </c>
      <c r="GH21" s="93">
        <v>64.232876608210617</v>
      </c>
      <c r="GI21" s="93">
        <v>38.207553344444172</v>
      </c>
      <c r="GJ21" s="93">
        <v>39.790593967747697</v>
      </c>
      <c r="GK21" s="93">
        <v>922.07535939433501</v>
      </c>
      <c r="GL21" s="92">
        <v>32683</v>
      </c>
      <c r="GN21" s="89" t="s">
        <v>31</v>
      </c>
      <c r="GO21" s="17">
        <v>11</v>
      </c>
      <c r="GP21" s="93">
        <v>145.29999393392475</v>
      </c>
      <c r="GQ21" s="93">
        <v>29.808250590778758</v>
      </c>
      <c r="GR21" s="93">
        <v>63.525697258472889</v>
      </c>
      <c r="GS21" s="93">
        <v>51.178954293269456</v>
      </c>
      <c r="GT21" s="93">
        <v>183.4727876672535</v>
      </c>
      <c r="GU21" s="93">
        <v>86.325972512752259</v>
      </c>
      <c r="GV21" s="93">
        <v>91.624434255537764</v>
      </c>
      <c r="GW21" s="93">
        <v>97.748976858505429</v>
      </c>
      <c r="GX21" s="93">
        <v>43.795391375887846</v>
      </c>
      <c r="GY21" s="93">
        <v>65.185605957003148</v>
      </c>
      <c r="GZ21" s="93">
        <v>37.358193765033747</v>
      </c>
      <c r="HA21" s="93">
        <v>41.297256818250013</v>
      </c>
      <c r="HB21" s="93">
        <v>936.62151528666959</v>
      </c>
      <c r="HC21" s="92">
        <v>32862</v>
      </c>
      <c r="HE21" s="27" t="s">
        <v>31</v>
      </c>
      <c r="HF21" s="17">
        <v>11</v>
      </c>
      <c r="HG21" s="71">
        <v>146.38985602952462</v>
      </c>
      <c r="HH21" s="71">
        <v>29.070039634038139</v>
      </c>
      <c r="HI21" s="71">
        <v>61.341813420972429</v>
      </c>
      <c r="HJ21" s="71">
        <v>50.625941625222083</v>
      </c>
      <c r="HK21" s="71">
        <v>187.73333987207764</v>
      </c>
      <c r="HL21" s="71">
        <v>89.1664168670968</v>
      </c>
      <c r="HM21" s="71">
        <v>93.160632329628953</v>
      </c>
      <c r="HN21" s="71">
        <v>101.81945377047175</v>
      </c>
      <c r="HO21" s="71">
        <v>44.493418099522863</v>
      </c>
      <c r="HP21" s="71">
        <v>65.138499793312235</v>
      </c>
      <c r="HQ21" s="71">
        <v>38.711138668623164</v>
      </c>
      <c r="HR21" s="71">
        <v>42.387789967849713</v>
      </c>
      <c r="HS21" s="71">
        <v>950.03834007834041</v>
      </c>
      <c r="HT21" s="70">
        <v>32400</v>
      </c>
      <c r="HV21" s="27" t="s">
        <v>31</v>
      </c>
      <c r="HW21" s="17">
        <v>11</v>
      </c>
      <c r="HX21" s="71">
        <v>148.06580698757958</v>
      </c>
      <c r="HY21" s="71">
        <v>28.396638429786247</v>
      </c>
      <c r="HZ21" s="71">
        <v>59.569939490314376</v>
      </c>
      <c r="IA21" s="71">
        <v>48.622570866171863</v>
      </c>
      <c r="IB21" s="71">
        <v>190.63771831766846</v>
      </c>
      <c r="IC21" s="71">
        <v>91.286168010942703</v>
      </c>
      <c r="ID21" s="71">
        <v>95.658207647067925</v>
      </c>
      <c r="IE21" s="71">
        <v>101.46798531039363</v>
      </c>
      <c r="IF21" s="71">
        <v>45.985619131881421</v>
      </c>
      <c r="IG21" s="71">
        <v>63.525420779112835</v>
      </c>
      <c r="IH21" s="71">
        <v>40.203261979707975</v>
      </c>
      <c r="II21" s="71">
        <v>41.916278473002798</v>
      </c>
      <c r="IJ21" s="71">
        <v>955.33561542362963</v>
      </c>
      <c r="IK21" s="70">
        <v>32283</v>
      </c>
      <c r="IM21" s="27" t="s">
        <v>31</v>
      </c>
      <c r="IN21" s="17">
        <v>11</v>
      </c>
      <c r="IO21" s="71">
        <v>147.63770352797295</v>
      </c>
      <c r="IP21" s="71">
        <v>29.394127371138541</v>
      </c>
      <c r="IQ21" s="71">
        <v>61.215518508087627</v>
      </c>
      <c r="IR21" s="71">
        <v>47.913333366459327</v>
      </c>
      <c r="IS21" s="71">
        <v>191.98100058626102</v>
      </c>
      <c r="IT21" s="71">
        <v>91.2301402075759</v>
      </c>
      <c r="IU21" s="71">
        <v>100.84260000606847</v>
      </c>
      <c r="IV21" s="71">
        <v>104.48755524787239</v>
      </c>
      <c r="IW21" s="71">
        <v>47.225977734360093</v>
      </c>
      <c r="IX21" s="71">
        <v>63.44923741050404</v>
      </c>
      <c r="IY21" s="71">
        <v>39.78883406495504</v>
      </c>
      <c r="IZ21" s="71">
        <v>42.231375519740695</v>
      </c>
      <c r="JA21" s="71">
        <v>967.39740355099593</v>
      </c>
      <c r="JB21" s="70">
        <v>33852</v>
      </c>
    </row>
    <row r="22" spans="1:262" ht="19.5" customHeight="1">
      <c r="A22" s="316" t="s">
        <v>281</v>
      </c>
      <c r="B22" s="186">
        <v>12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R22" s="211" t="s">
        <v>281</v>
      </c>
      <c r="S22" s="228">
        <v>12</v>
      </c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185" t="s">
        <v>281</v>
      </c>
      <c r="AI22" s="228">
        <v>12</v>
      </c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7"/>
      <c r="AX22" s="185" t="s">
        <v>281</v>
      </c>
      <c r="AY22" s="228">
        <v>12</v>
      </c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7"/>
      <c r="BN22" s="185" t="s">
        <v>281</v>
      </c>
      <c r="BO22" s="228">
        <v>12</v>
      </c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5"/>
      <c r="CA22" s="205"/>
      <c r="CB22" s="205"/>
      <c r="CC22" s="207"/>
      <c r="CD22" s="185" t="s">
        <v>281</v>
      </c>
      <c r="CE22" s="228">
        <v>12</v>
      </c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207"/>
      <c r="CT22" s="185" t="s">
        <v>281</v>
      </c>
      <c r="CU22" s="228">
        <v>12</v>
      </c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7"/>
      <c r="DJ22" s="185" t="s">
        <v>281</v>
      </c>
      <c r="DK22" s="228">
        <v>12</v>
      </c>
      <c r="DL22" s="205"/>
      <c r="DM22" s="205"/>
      <c r="DN22" s="205"/>
      <c r="DO22" s="205"/>
      <c r="DP22" s="205"/>
      <c r="DQ22" s="205"/>
      <c r="DR22" s="205"/>
      <c r="DS22" s="205"/>
      <c r="DT22" s="205"/>
      <c r="DU22" s="205"/>
      <c r="DV22" s="205"/>
      <c r="DW22" s="205"/>
      <c r="DX22" s="205"/>
      <c r="DY22" s="207"/>
      <c r="DZ22" s="185" t="s">
        <v>281</v>
      </c>
      <c r="EA22" s="228">
        <v>12</v>
      </c>
      <c r="EB22" s="205"/>
      <c r="EC22" s="205"/>
      <c r="ED22" s="205"/>
      <c r="EE22" s="205"/>
      <c r="EF22" s="205"/>
      <c r="EG22" s="205"/>
      <c r="EH22" s="205"/>
      <c r="EI22" s="205"/>
      <c r="EJ22" s="205"/>
      <c r="EK22" s="205"/>
      <c r="EL22" s="205"/>
      <c r="EM22" s="205"/>
      <c r="EN22" s="205"/>
      <c r="EO22" s="207"/>
      <c r="EP22" s="185" t="s">
        <v>281</v>
      </c>
      <c r="EQ22" s="228">
        <v>12</v>
      </c>
      <c r="ER22" s="205"/>
      <c r="ES22" s="205"/>
      <c r="ET22" s="205"/>
      <c r="EU22" s="205"/>
      <c r="EV22" s="205"/>
      <c r="EW22" s="205"/>
      <c r="EX22" s="205"/>
      <c r="EY22" s="205"/>
      <c r="EZ22" s="205"/>
      <c r="FA22" s="205"/>
      <c r="FB22" s="205"/>
      <c r="FC22" s="205"/>
      <c r="FD22" s="205"/>
      <c r="FE22" s="207"/>
      <c r="FF22" s="16" t="s">
        <v>32</v>
      </c>
      <c r="FG22" s="17">
        <v>12</v>
      </c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74"/>
      <c r="FW22" s="16" t="s">
        <v>32</v>
      </c>
      <c r="FX22" s="17">
        <v>12</v>
      </c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4"/>
      <c r="GN22" s="16" t="s">
        <v>115</v>
      </c>
      <c r="GO22" s="17">
        <v>12</v>
      </c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4"/>
      <c r="HE22" s="73" t="s">
        <v>86</v>
      </c>
      <c r="HF22" s="17">
        <v>12</v>
      </c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74"/>
      <c r="HV22" s="73" t="s">
        <v>86</v>
      </c>
      <c r="HW22" s="17">
        <v>12</v>
      </c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74"/>
      <c r="IM22" s="73" t="s">
        <v>86</v>
      </c>
      <c r="IN22" s="17">
        <v>12</v>
      </c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74"/>
    </row>
    <row r="23" spans="1:262">
      <c r="A23" s="322" t="s">
        <v>33</v>
      </c>
      <c r="B23" s="186">
        <v>13</v>
      </c>
      <c r="C23" s="207">
        <v>151.00681631979299</v>
      </c>
      <c r="D23" s="207">
        <v>26.697202419422801</v>
      </c>
      <c r="E23" s="207">
        <v>68.216810285700703</v>
      </c>
      <c r="F23" s="207">
        <v>57.386666775400997</v>
      </c>
      <c r="G23" s="207">
        <v>166.53398057046999</v>
      </c>
      <c r="H23" s="207">
        <v>77.675330736154905</v>
      </c>
      <c r="I23" s="207">
        <v>83.461420102861794</v>
      </c>
      <c r="J23" s="207">
        <v>74.299426630091702</v>
      </c>
      <c r="K23" s="207">
        <v>47.680669424476399</v>
      </c>
      <c r="L23" s="207">
        <v>62.880213246813099</v>
      </c>
      <c r="M23" s="207">
        <v>33.681498913436499</v>
      </c>
      <c r="N23" s="207">
        <v>44.897018439083702</v>
      </c>
      <c r="O23" s="207">
        <v>894.41705386370597</v>
      </c>
      <c r="P23" s="207">
        <v>10596</v>
      </c>
      <c r="R23" s="188" t="s">
        <v>33</v>
      </c>
      <c r="S23" s="228">
        <v>13</v>
      </c>
      <c r="T23" s="207">
        <v>148.43218216850687</v>
      </c>
      <c r="U23" s="207">
        <v>27.809228214562506</v>
      </c>
      <c r="V23" s="207">
        <v>68.633070273959731</v>
      </c>
      <c r="W23" s="207">
        <v>53.766084803984668</v>
      </c>
      <c r="X23" s="207">
        <v>170.91727493827366</v>
      </c>
      <c r="Y23" s="207">
        <v>77.174167010002947</v>
      </c>
      <c r="Z23" s="207">
        <v>85.177965375912535</v>
      </c>
      <c r="AA23" s="207">
        <v>76.856495287632555</v>
      </c>
      <c r="AB23" s="207">
        <v>48.829328995419495</v>
      </c>
      <c r="AC23" s="207">
        <v>61.363931804021526</v>
      </c>
      <c r="AD23" s="207">
        <v>34.555947353315084</v>
      </c>
      <c r="AE23" s="207">
        <v>45.230248798214603</v>
      </c>
      <c r="AF23" s="207">
        <v>898.74592502380631</v>
      </c>
      <c r="AG23" s="207">
        <v>10599</v>
      </c>
      <c r="AH23" s="188" t="s">
        <v>33</v>
      </c>
      <c r="AI23" s="228">
        <v>13</v>
      </c>
      <c r="AJ23" s="205">
        <v>150.23109260599631</v>
      </c>
      <c r="AK23" s="205">
        <v>28.531797733449601</v>
      </c>
      <c r="AL23" s="205">
        <v>67.777774918153725</v>
      </c>
      <c r="AM23" s="205">
        <v>50.632661927077351</v>
      </c>
      <c r="AN23" s="205">
        <v>167.88043306484101</v>
      </c>
      <c r="AO23" s="205">
        <v>74.318134172207991</v>
      </c>
      <c r="AP23" s="205">
        <v>82.979230637546522</v>
      </c>
      <c r="AQ23" s="205">
        <v>82.056625209516511</v>
      </c>
      <c r="AR23" s="205">
        <v>47.920907924827986</v>
      </c>
      <c r="AS23" s="205">
        <v>62.729274782400978</v>
      </c>
      <c r="AT23" s="205">
        <v>31.413223878111825</v>
      </c>
      <c r="AU23" s="205">
        <v>43.068560131032157</v>
      </c>
      <c r="AV23" s="205">
        <v>889.53971698516204</v>
      </c>
      <c r="AW23" s="207">
        <v>11534</v>
      </c>
      <c r="AX23" s="188" t="s">
        <v>33</v>
      </c>
      <c r="AY23" s="228">
        <v>13</v>
      </c>
      <c r="AZ23" s="205">
        <v>150.99840551409761</v>
      </c>
      <c r="BA23" s="205">
        <v>29.27063234083116</v>
      </c>
      <c r="BB23" s="205">
        <v>64.983090391365849</v>
      </c>
      <c r="BC23" s="205">
        <v>50.6312520535838</v>
      </c>
      <c r="BD23" s="205">
        <v>167.27826652952086</v>
      </c>
      <c r="BE23" s="205">
        <v>74.791658606914865</v>
      </c>
      <c r="BF23" s="205">
        <v>83.675495686179545</v>
      </c>
      <c r="BG23" s="205">
        <v>86.906296496598046</v>
      </c>
      <c r="BH23" s="205">
        <v>47.297446816120761</v>
      </c>
      <c r="BI23" s="205">
        <v>61.522839015913391</v>
      </c>
      <c r="BJ23" s="205">
        <v>30.514093079881764</v>
      </c>
      <c r="BK23" s="205">
        <v>40.142470743342585</v>
      </c>
      <c r="BL23" s="205">
        <v>888.0119472743504</v>
      </c>
      <c r="BM23" s="207">
        <v>12065</v>
      </c>
      <c r="BN23" s="188" t="s">
        <v>33</v>
      </c>
      <c r="BO23" s="228">
        <v>13</v>
      </c>
      <c r="BP23" s="205">
        <v>149.63873041748889</v>
      </c>
      <c r="BQ23" s="205">
        <v>28.255523833974376</v>
      </c>
      <c r="BR23" s="205">
        <v>68.184741409311997</v>
      </c>
      <c r="BS23" s="205">
        <v>52.245739814822649</v>
      </c>
      <c r="BT23" s="205">
        <v>164.71674296484773</v>
      </c>
      <c r="BU23" s="205">
        <v>73.771046131189834</v>
      </c>
      <c r="BV23" s="205">
        <v>87.899268068079664</v>
      </c>
      <c r="BW23" s="205">
        <v>85.99000317752035</v>
      </c>
      <c r="BX23" s="205">
        <v>45.429408371505865</v>
      </c>
      <c r="BY23" s="205">
        <v>58.074256533977596</v>
      </c>
      <c r="BZ23" s="205">
        <v>31.616133001209544</v>
      </c>
      <c r="CA23" s="205">
        <v>35.680089633230509</v>
      </c>
      <c r="CB23" s="205">
        <v>881.50168335715898</v>
      </c>
      <c r="CC23" s="207">
        <v>12467</v>
      </c>
      <c r="CD23" s="188" t="s">
        <v>33</v>
      </c>
      <c r="CE23" s="228">
        <v>13</v>
      </c>
      <c r="CF23" s="205">
        <v>148.47489487988591</v>
      </c>
      <c r="CG23" s="205">
        <v>28.11323326307215</v>
      </c>
      <c r="CH23" s="205">
        <v>72.218425370483388</v>
      </c>
      <c r="CI23" s="205">
        <v>54.328401593313927</v>
      </c>
      <c r="CJ23" s="205">
        <v>166.89932148393481</v>
      </c>
      <c r="CK23" s="205">
        <v>76.524692953178402</v>
      </c>
      <c r="CL23" s="205">
        <v>87.957546564616933</v>
      </c>
      <c r="CM23" s="205">
        <v>86.128767673415169</v>
      </c>
      <c r="CN23" s="205">
        <v>46.218777523354028</v>
      </c>
      <c r="CO23" s="205">
        <v>59.792648009762303</v>
      </c>
      <c r="CP23" s="205">
        <v>29.327036784190891</v>
      </c>
      <c r="CQ23" s="205">
        <v>34.409507254033812</v>
      </c>
      <c r="CR23" s="205">
        <v>890.39325335324156</v>
      </c>
      <c r="CS23" s="207">
        <v>12938</v>
      </c>
      <c r="CT23" s="188" t="s">
        <v>33</v>
      </c>
      <c r="CU23" s="228">
        <v>13</v>
      </c>
      <c r="CV23" s="205">
        <v>147.66173553786851</v>
      </c>
      <c r="CW23" s="205">
        <v>27.188495630209893</v>
      </c>
      <c r="CX23" s="205">
        <v>73.548686486121738</v>
      </c>
      <c r="CY23" s="205">
        <v>57.97976768825675</v>
      </c>
      <c r="CZ23" s="205">
        <v>175.79343428202176</v>
      </c>
      <c r="DA23" s="205">
        <v>77.631222529612373</v>
      </c>
      <c r="DB23" s="205">
        <v>88.667879824404011</v>
      </c>
      <c r="DC23" s="205">
        <v>91.178397167714905</v>
      </c>
      <c r="DD23" s="205">
        <v>44.733195004147923</v>
      </c>
      <c r="DE23" s="205">
        <v>60.880381241310999</v>
      </c>
      <c r="DF23" s="205">
        <v>27.859418680114604</v>
      </c>
      <c r="DG23" s="205">
        <v>33.21889232746598</v>
      </c>
      <c r="DH23" s="205">
        <v>906.3415063992494</v>
      </c>
      <c r="DI23" s="207">
        <v>12527</v>
      </c>
      <c r="DJ23" s="188" t="s">
        <v>33</v>
      </c>
      <c r="DK23" s="228">
        <v>13</v>
      </c>
      <c r="DL23" s="205">
        <v>144.23790517381047</v>
      </c>
      <c r="DM23" s="205">
        <v>25.759190514318533</v>
      </c>
      <c r="DN23" s="205">
        <v>67.346323265664395</v>
      </c>
      <c r="DO23" s="205">
        <v>54.813777422393564</v>
      </c>
      <c r="DP23" s="205">
        <v>182.41114750616035</v>
      </c>
      <c r="DQ23" s="205">
        <v>77.856756700900647</v>
      </c>
      <c r="DR23" s="205">
        <v>88.571058046111119</v>
      </c>
      <c r="DS23" s="205">
        <v>96.446136651548471</v>
      </c>
      <c r="DT23" s="205">
        <v>43.046435611874436</v>
      </c>
      <c r="DU23" s="205">
        <v>60.0002418401181</v>
      </c>
      <c r="DV23" s="205">
        <v>28.264584906723879</v>
      </c>
      <c r="DW23" s="205">
        <v>32.520658662994038</v>
      </c>
      <c r="DX23" s="205">
        <v>901.27421630261802</v>
      </c>
      <c r="DY23" s="207">
        <v>12170</v>
      </c>
      <c r="DZ23" s="188" t="s">
        <v>33</v>
      </c>
      <c r="EA23" s="228">
        <v>13</v>
      </c>
      <c r="EB23" s="205">
        <v>146.13113427033056</v>
      </c>
      <c r="EC23" s="205">
        <v>26.366919526976712</v>
      </c>
      <c r="ED23" s="205">
        <v>63.936438456106664</v>
      </c>
      <c r="EE23" s="205">
        <v>50.227503498891899</v>
      </c>
      <c r="EF23" s="205">
        <v>186.67063887898601</v>
      </c>
      <c r="EG23" s="205">
        <v>78.698450354204681</v>
      </c>
      <c r="EH23" s="205">
        <v>92.326330948670474</v>
      </c>
      <c r="EI23" s="205">
        <v>99.203950261970789</v>
      </c>
      <c r="EJ23" s="205">
        <v>45.62819686761415</v>
      </c>
      <c r="EK23" s="205">
        <v>58.414202749635741</v>
      </c>
      <c r="EL23" s="205">
        <v>29.193538898942045</v>
      </c>
      <c r="EM23" s="205">
        <v>29.878969750594756</v>
      </c>
      <c r="EN23" s="205">
        <v>906.67627446292454</v>
      </c>
      <c r="EO23" s="207">
        <v>12496</v>
      </c>
      <c r="EP23" s="188" t="s">
        <v>33</v>
      </c>
      <c r="EQ23" s="228">
        <v>13</v>
      </c>
      <c r="ER23" s="205">
        <v>149.02575368484131</v>
      </c>
      <c r="ES23" s="205">
        <v>27.246278692246335</v>
      </c>
      <c r="ET23" s="205">
        <v>70.119837788659154</v>
      </c>
      <c r="EU23" s="205">
        <v>52.061472732610035</v>
      </c>
      <c r="EV23" s="205">
        <v>182.44241816905267</v>
      </c>
      <c r="EW23" s="205">
        <v>81.204794714013602</v>
      </c>
      <c r="EX23" s="205">
        <v>97.297749968002705</v>
      </c>
      <c r="EY23" s="205">
        <v>102.69644313010677</v>
      </c>
      <c r="EZ23" s="205">
        <v>48.490204165565082</v>
      </c>
      <c r="FA23" s="205">
        <v>57.297393676629596</v>
      </c>
      <c r="FB23" s="205">
        <v>32.343393614566494</v>
      </c>
      <c r="FC23" s="205">
        <v>31.678713571584126</v>
      </c>
      <c r="FD23" s="205">
        <v>931.90445390787772</v>
      </c>
      <c r="FE23" s="207">
        <v>13091</v>
      </c>
      <c r="FF23" s="21" t="s">
        <v>33</v>
      </c>
      <c r="FG23" s="17">
        <v>13</v>
      </c>
      <c r="FH23" s="69">
        <v>148.70029854926324</v>
      </c>
      <c r="FI23" s="69">
        <v>28.072101440350163</v>
      </c>
      <c r="FJ23" s="69">
        <v>65.574455332615571</v>
      </c>
      <c r="FK23" s="69">
        <v>49.938463729963857</v>
      </c>
      <c r="FL23" s="69">
        <v>160.2315131491309</v>
      </c>
      <c r="FM23" s="69">
        <v>72.77575971442387</v>
      </c>
      <c r="FN23" s="69">
        <v>85.523360224001067</v>
      </c>
      <c r="FO23" s="69">
        <v>84.555674406317678</v>
      </c>
      <c r="FP23" s="69">
        <v>44.397478237990462</v>
      </c>
      <c r="FQ23" s="69">
        <v>57.349301154722575</v>
      </c>
      <c r="FR23" s="69">
        <v>31.51489058817986</v>
      </c>
      <c r="FS23" s="69">
        <v>33.014910906691526</v>
      </c>
      <c r="FT23" s="69">
        <v>861.64820743365078</v>
      </c>
      <c r="FU23" s="70">
        <v>12467</v>
      </c>
      <c r="FW23" s="21" t="s">
        <v>33</v>
      </c>
      <c r="FX23" s="17">
        <v>13</v>
      </c>
      <c r="FY23" s="91">
        <v>147.62624688516553</v>
      </c>
      <c r="FZ23" s="91">
        <v>27.911844765680254</v>
      </c>
      <c r="GA23" s="91">
        <v>69.644185553120565</v>
      </c>
      <c r="GB23" s="91">
        <v>51.904354011932284</v>
      </c>
      <c r="GC23" s="91">
        <v>162.2636349465904</v>
      </c>
      <c r="GD23" s="91">
        <v>75.404746391263615</v>
      </c>
      <c r="GE23" s="91">
        <v>85.578268558412475</v>
      </c>
      <c r="GF23" s="91">
        <v>84.654481093515727</v>
      </c>
      <c r="GG23" s="91">
        <v>45.049601045981554</v>
      </c>
      <c r="GH23" s="91">
        <v>58.922056549660439</v>
      </c>
      <c r="GI23" s="91">
        <v>29.221075363777175</v>
      </c>
      <c r="GJ23" s="91">
        <v>31.748041832890479</v>
      </c>
      <c r="GK23" s="91">
        <v>869.92853699799014</v>
      </c>
      <c r="GL23" s="92">
        <v>12938</v>
      </c>
      <c r="GN23" s="21" t="s">
        <v>33</v>
      </c>
      <c r="GO23" s="17">
        <v>13</v>
      </c>
      <c r="GP23" s="91">
        <v>146.62676529952117</v>
      </c>
      <c r="GQ23" s="91">
        <v>26.913854019524614</v>
      </c>
      <c r="GR23" s="91">
        <v>70.898154766169483</v>
      </c>
      <c r="GS23" s="91">
        <v>55.385911943520945</v>
      </c>
      <c r="GT23" s="91">
        <v>170.8346721346729</v>
      </c>
      <c r="GU23" s="91">
        <v>76.491378009870914</v>
      </c>
      <c r="GV23" s="91">
        <v>86.366382013376779</v>
      </c>
      <c r="GW23" s="91">
        <v>89.538349413347802</v>
      </c>
      <c r="GX23" s="91">
        <v>43.599388574442834</v>
      </c>
      <c r="GY23" s="91">
        <v>59.95165500298264</v>
      </c>
      <c r="GZ23" s="91">
        <v>27.722062000846513</v>
      </c>
      <c r="HA23" s="91">
        <v>30.626743113997058</v>
      </c>
      <c r="HB23" s="91">
        <v>884.95531629227378</v>
      </c>
      <c r="HC23" s="92">
        <v>12527</v>
      </c>
      <c r="HE23" s="21" t="s">
        <v>33</v>
      </c>
      <c r="HF23" s="17">
        <v>13</v>
      </c>
      <c r="HG23" s="69">
        <v>149.43983964946963</v>
      </c>
      <c r="HH23" s="69">
        <v>26.588931307736658</v>
      </c>
      <c r="HI23" s="69">
        <v>67.785831834717541</v>
      </c>
      <c r="HJ23" s="69">
        <v>54.750453308221147</v>
      </c>
      <c r="HK23" s="69">
        <v>184.80510004231999</v>
      </c>
      <c r="HL23" s="69">
        <v>80.184439202715467</v>
      </c>
      <c r="HM23" s="69">
        <v>90.195909650795045</v>
      </c>
      <c r="HN23" s="69">
        <v>98.727270027049059</v>
      </c>
      <c r="HO23" s="69">
        <v>43.849428008957446</v>
      </c>
      <c r="HP23" s="69">
        <v>61.573172566104333</v>
      </c>
      <c r="HQ23" s="69">
        <v>29.373786610159403</v>
      </c>
      <c r="HR23" s="69">
        <v>31.378116111631293</v>
      </c>
      <c r="HS23" s="69">
        <v>918.65227831987693</v>
      </c>
      <c r="HT23" s="70">
        <v>12170</v>
      </c>
      <c r="HV23" s="21" t="s">
        <v>33</v>
      </c>
      <c r="HW23" s="17">
        <v>13</v>
      </c>
      <c r="HX23" s="69">
        <v>145.14781750961893</v>
      </c>
      <c r="HY23" s="69">
        <v>26.17685901000501</v>
      </c>
      <c r="HZ23" s="69">
        <v>61.733511074318258</v>
      </c>
      <c r="IA23" s="69">
        <v>47.839149945688142</v>
      </c>
      <c r="IB23" s="69">
        <v>181.11538990059344</v>
      </c>
      <c r="IC23" s="69">
        <v>77.620077366130644</v>
      </c>
      <c r="ID23" s="69">
        <v>89.86390355702558</v>
      </c>
      <c r="IE23" s="69">
        <v>97.301091339273597</v>
      </c>
      <c r="IF23" s="69">
        <v>44.539977997226771</v>
      </c>
      <c r="IG23" s="69">
        <v>57.440778059870908</v>
      </c>
      <c r="IH23" s="69">
        <v>29.074878990949479</v>
      </c>
      <c r="II23" s="69">
        <v>27.744642231498535</v>
      </c>
      <c r="IJ23" s="69">
        <v>885.59807698219925</v>
      </c>
      <c r="IK23" s="70">
        <v>12496</v>
      </c>
      <c r="IM23" s="21" t="s">
        <v>33</v>
      </c>
      <c r="IN23" s="17">
        <v>13</v>
      </c>
      <c r="IO23" s="69">
        <v>148.08469833309977</v>
      </c>
      <c r="IP23" s="69">
        <v>27.062269093609434</v>
      </c>
      <c r="IQ23" s="69">
        <v>67.511910678377191</v>
      </c>
      <c r="IR23" s="69">
        <v>49.46353339286123</v>
      </c>
      <c r="IS23" s="69">
        <v>177.44505410702948</v>
      </c>
      <c r="IT23" s="69">
        <v>80.102463989412769</v>
      </c>
      <c r="IU23" s="69">
        <v>94.486204930537113</v>
      </c>
      <c r="IV23" s="69">
        <v>100.80412176124949</v>
      </c>
      <c r="IW23" s="69">
        <v>47.202970864702358</v>
      </c>
      <c r="IX23" s="69">
        <v>56.586249384459812</v>
      </c>
      <c r="IY23" s="69">
        <v>32.12074270268328</v>
      </c>
      <c r="IZ23" s="69">
        <v>29.252164346178208</v>
      </c>
      <c r="JA23" s="69">
        <v>910.12238358419995</v>
      </c>
      <c r="JB23" s="70">
        <v>13091</v>
      </c>
    </row>
    <row r="24" spans="1:262">
      <c r="A24" s="322" t="s">
        <v>34</v>
      </c>
      <c r="B24" s="186">
        <v>14</v>
      </c>
      <c r="C24" s="207">
        <v>143.71149014816299</v>
      </c>
      <c r="D24" s="207">
        <v>28.1152209970091</v>
      </c>
      <c r="E24" s="207">
        <v>68.849133170944896</v>
      </c>
      <c r="F24" s="207">
        <v>59.818481477504903</v>
      </c>
      <c r="G24" s="207">
        <v>197.57354567668401</v>
      </c>
      <c r="H24" s="207">
        <v>91.856853258966296</v>
      </c>
      <c r="I24" s="207">
        <v>90.819618145181195</v>
      </c>
      <c r="J24" s="207">
        <v>89.039227518908206</v>
      </c>
      <c r="K24" s="207">
        <v>51.423435897563202</v>
      </c>
      <c r="L24" s="207">
        <v>77.879651200274907</v>
      </c>
      <c r="M24" s="207">
        <v>46.491018158514201</v>
      </c>
      <c r="N24" s="207">
        <v>67.616095980852904</v>
      </c>
      <c r="O24" s="207">
        <v>1013.19377163057</v>
      </c>
      <c r="P24" s="207">
        <v>12351</v>
      </c>
      <c r="R24" s="188" t="s">
        <v>34</v>
      </c>
      <c r="S24" s="228">
        <v>14</v>
      </c>
      <c r="T24" s="207">
        <v>147.36848716192986</v>
      </c>
      <c r="U24" s="207">
        <v>25.864975410840906</v>
      </c>
      <c r="V24" s="207">
        <v>67.816590226891648</v>
      </c>
      <c r="W24" s="207">
        <v>58.748665298236766</v>
      </c>
      <c r="X24" s="207">
        <v>199.47096005357497</v>
      </c>
      <c r="Y24" s="207">
        <v>96.030088198293441</v>
      </c>
      <c r="Z24" s="207">
        <v>96.066838753529183</v>
      </c>
      <c r="AA24" s="207">
        <v>90.757803080706196</v>
      </c>
      <c r="AB24" s="207">
        <v>51.359436884116285</v>
      </c>
      <c r="AC24" s="207">
        <v>75.839870152300733</v>
      </c>
      <c r="AD24" s="207">
        <v>47.541464588518117</v>
      </c>
      <c r="AE24" s="207">
        <v>62.665439966330013</v>
      </c>
      <c r="AF24" s="207">
        <v>1019.5306197752681</v>
      </c>
      <c r="AG24" s="207">
        <v>12708</v>
      </c>
      <c r="AH24" s="188" t="s">
        <v>34</v>
      </c>
      <c r="AI24" s="228">
        <v>14</v>
      </c>
      <c r="AJ24" s="205">
        <v>144.37887581112196</v>
      </c>
      <c r="AK24" s="205">
        <v>28.183004015925832</v>
      </c>
      <c r="AL24" s="205">
        <v>65.919283626918542</v>
      </c>
      <c r="AM24" s="205">
        <v>57.256916255638238</v>
      </c>
      <c r="AN24" s="205">
        <v>197.45109894854298</v>
      </c>
      <c r="AO24" s="205">
        <v>94.452619716245792</v>
      </c>
      <c r="AP24" s="205">
        <v>94.808989873176202</v>
      </c>
      <c r="AQ24" s="205">
        <v>93.934704454080091</v>
      </c>
      <c r="AR24" s="205">
        <v>50.866543519019757</v>
      </c>
      <c r="AS24" s="205">
        <v>70.915732502286588</v>
      </c>
      <c r="AT24" s="205">
        <v>43.915275487099265</v>
      </c>
      <c r="AU24" s="205">
        <v>57.947499654656852</v>
      </c>
      <c r="AV24" s="205">
        <v>1000.0305438647121</v>
      </c>
      <c r="AW24" s="207">
        <v>13212</v>
      </c>
      <c r="AX24" s="188" t="s">
        <v>34</v>
      </c>
      <c r="AY24" s="228">
        <v>14</v>
      </c>
      <c r="AZ24" s="205">
        <v>143.50941142232972</v>
      </c>
      <c r="BA24" s="205">
        <v>31.528071675924988</v>
      </c>
      <c r="BB24" s="205">
        <v>64.68114386612983</v>
      </c>
      <c r="BC24" s="205">
        <v>54.38477590249498</v>
      </c>
      <c r="BD24" s="205">
        <v>193.69501207432157</v>
      </c>
      <c r="BE24" s="205">
        <v>90.914438961699858</v>
      </c>
      <c r="BF24" s="205">
        <v>91.117937140507706</v>
      </c>
      <c r="BG24" s="205">
        <v>93.604355404171329</v>
      </c>
      <c r="BH24" s="205">
        <v>50.581761274507201</v>
      </c>
      <c r="BI24" s="205">
        <v>68.73140576761908</v>
      </c>
      <c r="BJ24" s="205">
        <v>40.213116996371376</v>
      </c>
      <c r="BK24" s="205">
        <v>53.962261428098508</v>
      </c>
      <c r="BL24" s="205">
        <v>976.92369191417617</v>
      </c>
      <c r="BM24" s="207">
        <v>13495</v>
      </c>
      <c r="BN24" s="188" t="s">
        <v>34</v>
      </c>
      <c r="BO24" s="228">
        <v>14</v>
      </c>
      <c r="BP24" s="205">
        <v>148.8748287822913</v>
      </c>
      <c r="BQ24" s="205">
        <v>31.955738416347206</v>
      </c>
      <c r="BR24" s="205">
        <v>62.4834592771209</v>
      </c>
      <c r="BS24" s="205">
        <v>51.440579359070817</v>
      </c>
      <c r="BT24" s="205">
        <v>192.24865151366848</v>
      </c>
      <c r="BU24" s="205">
        <v>94.419316890407359</v>
      </c>
      <c r="BV24" s="205">
        <v>94.091321799105714</v>
      </c>
      <c r="BW24" s="205">
        <v>95.990617817256691</v>
      </c>
      <c r="BX24" s="205">
        <v>49.050845957103341</v>
      </c>
      <c r="BY24" s="205">
        <v>67.204155912262777</v>
      </c>
      <c r="BZ24" s="205">
        <v>41.083173259856011</v>
      </c>
      <c r="CA24" s="205">
        <v>47.95703666022375</v>
      </c>
      <c r="CB24" s="205">
        <v>976.79972564471427</v>
      </c>
      <c r="CC24" s="207">
        <v>13735</v>
      </c>
      <c r="CD24" s="188" t="s">
        <v>34</v>
      </c>
      <c r="CE24" s="228">
        <v>14</v>
      </c>
      <c r="CF24" s="205">
        <v>151.71145650390162</v>
      </c>
      <c r="CG24" s="205">
        <v>30.360078788974118</v>
      </c>
      <c r="CH24" s="205">
        <v>62.579402348866324</v>
      </c>
      <c r="CI24" s="205">
        <v>51.97090288176279</v>
      </c>
      <c r="CJ24" s="205">
        <v>192.60521316486745</v>
      </c>
      <c r="CK24" s="205">
        <v>94.381885109115004</v>
      </c>
      <c r="CL24" s="205">
        <v>93.963457705554276</v>
      </c>
      <c r="CM24" s="205">
        <v>101.28170205893802</v>
      </c>
      <c r="CN24" s="205">
        <v>45.486465518124618</v>
      </c>
      <c r="CO24" s="205">
        <v>65.728859361032406</v>
      </c>
      <c r="CP24" s="205">
        <v>41.296356365077123</v>
      </c>
      <c r="CQ24" s="205">
        <v>46.384650629652718</v>
      </c>
      <c r="CR24" s="205">
        <v>977.75043043586641</v>
      </c>
      <c r="CS24" s="207">
        <v>13829</v>
      </c>
      <c r="CT24" s="188" t="s">
        <v>34</v>
      </c>
      <c r="CU24" s="228">
        <v>14</v>
      </c>
      <c r="CV24" s="205">
        <v>151.58171256587374</v>
      </c>
      <c r="CW24" s="205">
        <v>28.745075581739226</v>
      </c>
      <c r="CX24" s="205">
        <v>63.337721998978097</v>
      </c>
      <c r="CY24" s="205">
        <v>51.699319081032442</v>
      </c>
      <c r="CZ24" s="205">
        <v>199.69355149807734</v>
      </c>
      <c r="DA24" s="205">
        <v>94.76929057578667</v>
      </c>
      <c r="DB24" s="205">
        <v>95.340965825328752</v>
      </c>
      <c r="DC24" s="205">
        <v>106.80885406821642</v>
      </c>
      <c r="DD24" s="205">
        <v>43.966616005074684</v>
      </c>
      <c r="DE24" s="205">
        <v>67.289066623309125</v>
      </c>
      <c r="DF24" s="205">
        <v>41.146093341442587</v>
      </c>
      <c r="DG24" s="205">
        <v>51.218527639224106</v>
      </c>
      <c r="DH24" s="205">
        <v>995.59679480408329</v>
      </c>
      <c r="DI24" s="207">
        <v>13929</v>
      </c>
      <c r="DJ24" s="188" t="s">
        <v>34</v>
      </c>
      <c r="DK24" s="228">
        <v>14</v>
      </c>
      <c r="DL24" s="205">
        <v>155.02122302072345</v>
      </c>
      <c r="DM24" s="205">
        <v>28.606637010298368</v>
      </c>
      <c r="DN24" s="205">
        <v>63.255232978481175</v>
      </c>
      <c r="DO24" s="205">
        <v>51.999731886819134</v>
      </c>
      <c r="DP24" s="205">
        <v>205.08195698649109</v>
      </c>
      <c r="DQ24" s="205">
        <v>101.20151458193787</v>
      </c>
      <c r="DR24" s="205">
        <v>98.247368851397255</v>
      </c>
      <c r="DS24" s="205">
        <v>112.53653734941376</v>
      </c>
      <c r="DT24" s="205">
        <v>47.276152924938245</v>
      </c>
      <c r="DU24" s="205">
        <v>68.853521950960058</v>
      </c>
      <c r="DV24" s="205">
        <v>42.344530293698199</v>
      </c>
      <c r="DW24" s="205">
        <v>51.423885915611528</v>
      </c>
      <c r="DX24" s="205">
        <v>1025.8482937507702</v>
      </c>
      <c r="DY24" s="207">
        <v>13732</v>
      </c>
      <c r="DZ24" s="188" t="s">
        <v>34</v>
      </c>
      <c r="EA24" s="228">
        <v>14</v>
      </c>
      <c r="EB24" s="205">
        <v>156.50128213645726</v>
      </c>
      <c r="EC24" s="205">
        <v>26.427853691133436</v>
      </c>
      <c r="ED24" s="205">
        <v>62.608758133997796</v>
      </c>
      <c r="EE24" s="205">
        <v>52.772693252526487</v>
      </c>
      <c r="EF24" s="205">
        <v>205.61928214863963</v>
      </c>
      <c r="EG24" s="205">
        <v>103.25551354170345</v>
      </c>
      <c r="EH24" s="205">
        <v>98.920796349630464</v>
      </c>
      <c r="EI24" s="205">
        <v>110.48909974310182</v>
      </c>
      <c r="EJ24" s="205">
        <v>49.104167118781135</v>
      </c>
      <c r="EK24" s="205">
        <v>67.738722169374014</v>
      </c>
      <c r="EL24" s="205">
        <v>43.742599047556816</v>
      </c>
      <c r="EM24" s="205">
        <v>50.375996703685544</v>
      </c>
      <c r="EN24" s="205">
        <v>1027.5567640365878</v>
      </c>
      <c r="EO24" s="207">
        <v>13624</v>
      </c>
      <c r="EP24" s="188" t="s">
        <v>34</v>
      </c>
      <c r="EQ24" s="228">
        <v>14</v>
      </c>
      <c r="ER24" s="205">
        <v>154.64402468786699</v>
      </c>
      <c r="ES24" s="205">
        <v>27.84925731727515</v>
      </c>
      <c r="ET24" s="205">
        <v>61.168955176431965</v>
      </c>
      <c r="EU24" s="205">
        <v>49.781177421783376</v>
      </c>
      <c r="EV24" s="205">
        <v>209.86810873416482</v>
      </c>
      <c r="EW24" s="205">
        <v>100.34087340457077</v>
      </c>
      <c r="EX24" s="205">
        <v>104.02340773251241</v>
      </c>
      <c r="EY24" s="205">
        <v>111.99849271554054</v>
      </c>
      <c r="EZ24" s="205">
        <v>48.537301876891867</v>
      </c>
      <c r="FA24" s="205">
        <v>66.994892313327696</v>
      </c>
      <c r="FB24" s="205">
        <v>42.135904827241063</v>
      </c>
      <c r="FC24" s="205">
        <v>50.96233320600961</v>
      </c>
      <c r="FD24" s="205">
        <v>1028.3047294136163</v>
      </c>
      <c r="FE24" s="207">
        <v>14362</v>
      </c>
      <c r="FF24" s="21" t="s">
        <v>34</v>
      </c>
      <c r="FG24" s="17">
        <v>14</v>
      </c>
      <c r="FH24" s="69">
        <v>147.3309718067523</v>
      </c>
      <c r="FI24" s="69">
        <v>31.713133129706886</v>
      </c>
      <c r="FJ24" s="69">
        <v>59.893668344800723</v>
      </c>
      <c r="FK24" s="69">
        <v>49.368717176354991</v>
      </c>
      <c r="FL24" s="69">
        <v>187.69941220605338</v>
      </c>
      <c r="FM24" s="69">
        <v>93.354037904899869</v>
      </c>
      <c r="FN24" s="69">
        <v>92.12384240728332</v>
      </c>
      <c r="FO24" s="69">
        <v>94.480328722055546</v>
      </c>
      <c r="FP24" s="69">
        <v>47.773562369877951</v>
      </c>
      <c r="FQ24" s="69">
        <v>66.446975570700602</v>
      </c>
      <c r="FR24" s="69">
        <v>40.978851745321812</v>
      </c>
      <c r="FS24" s="69">
        <v>44.321652451243139</v>
      </c>
      <c r="FT24" s="69">
        <v>955.48515383505048</v>
      </c>
      <c r="FU24" s="70">
        <v>13735</v>
      </c>
      <c r="FW24" s="21" t="s">
        <v>34</v>
      </c>
      <c r="FX24" s="17">
        <v>14</v>
      </c>
      <c r="FY24" s="91">
        <v>150.24242147193212</v>
      </c>
      <c r="FZ24" s="91">
        <v>30.119077017768348</v>
      </c>
      <c r="GA24" s="91">
        <v>59.983853991240416</v>
      </c>
      <c r="GB24" s="91">
        <v>49.805058321744191</v>
      </c>
      <c r="GC24" s="91">
        <v>188.20144572460802</v>
      </c>
      <c r="GD24" s="91">
        <v>93.277255208634244</v>
      </c>
      <c r="GE24" s="91">
        <v>92.121217322006643</v>
      </c>
      <c r="GF24" s="91">
        <v>99.645389088119742</v>
      </c>
      <c r="GG24" s="91">
        <v>44.482784440460208</v>
      </c>
      <c r="GH24" s="91">
        <v>64.88959952215194</v>
      </c>
      <c r="GI24" s="91">
        <v>41.168281204059156</v>
      </c>
      <c r="GJ24" s="91">
        <v>42.955348416965869</v>
      </c>
      <c r="GK24" s="91">
        <v>956.89173172969095</v>
      </c>
      <c r="GL24" s="92">
        <v>13829</v>
      </c>
      <c r="GN24" s="21" t="s">
        <v>34</v>
      </c>
      <c r="GO24" s="17">
        <v>14</v>
      </c>
      <c r="GP24" s="91">
        <v>150.09151055149985</v>
      </c>
      <c r="GQ24" s="91">
        <v>28.491341311185909</v>
      </c>
      <c r="GR24" s="91">
        <v>60.694119491829021</v>
      </c>
      <c r="GS24" s="91">
        <v>49.517190836797326</v>
      </c>
      <c r="GT24" s="91">
        <v>195.17769079405809</v>
      </c>
      <c r="GU24" s="91">
        <v>93.638935840461528</v>
      </c>
      <c r="GV24" s="91">
        <v>93.47306482274179</v>
      </c>
      <c r="GW24" s="91">
        <v>105.00009444200199</v>
      </c>
      <c r="GX24" s="91">
        <v>43.132415387976096</v>
      </c>
      <c r="GY24" s="91">
        <v>66.345583687976159</v>
      </c>
      <c r="GZ24" s="91">
        <v>40.955555158094</v>
      </c>
      <c r="HA24" s="91">
        <v>47.185583670650956</v>
      </c>
      <c r="HB24" s="91">
        <v>973.70308599527255</v>
      </c>
      <c r="HC24" s="92">
        <v>13929</v>
      </c>
      <c r="HE24" s="21" t="s">
        <v>34</v>
      </c>
      <c r="HF24" s="17">
        <v>14</v>
      </c>
      <c r="HG24" s="69">
        <v>157.04490263203721</v>
      </c>
      <c r="HH24" s="69">
        <v>29.040641685242282</v>
      </c>
      <c r="HI24" s="69">
        <v>62.020621901425208</v>
      </c>
      <c r="HJ24" s="69">
        <v>51.09913691606139</v>
      </c>
      <c r="HK24" s="69">
        <v>204.63082313542833</v>
      </c>
      <c r="HL24" s="69">
        <v>102.2718531110573</v>
      </c>
      <c r="HM24" s="69">
        <v>98.097079696521419</v>
      </c>
      <c r="HN24" s="69">
        <v>113.05867114212818</v>
      </c>
      <c r="HO24" s="69">
        <v>47.207673440978169</v>
      </c>
      <c r="HP24" s="69">
        <v>69.470856259732415</v>
      </c>
      <c r="HQ24" s="69">
        <v>43.176214059475029</v>
      </c>
      <c r="HR24" s="69">
        <v>48.372987242889593</v>
      </c>
      <c r="HS24" s="69">
        <v>1025.4914612229763</v>
      </c>
      <c r="HT24" s="70">
        <v>13732</v>
      </c>
      <c r="HV24" s="21" t="s">
        <v>34</v>
      </c>
      <c r="HW24" s="17">
        <v>14</v>
      </c>
      <c r="HX24" s="69">
        <v>154.8939394305776</v>
      </c>
      <c r="HY24" s="69">
        <v>26.258461707366976</v>
      </c>
      <c r="HZ24" s="69">
        <v>60.096667797550978</v>
      </c>
      <c r="IA24" s="69">
        <v>50.708518677079347</v>
      </c>
      <c r="IB24" s="69">
        <v>200.60291336899988</v>
      </c>
      <c r="IC24" s="69">
        <v>102.23261202553704</v>
      </c>
      <c r="ID24" s="69">
        <v>96.565970513555484</v>
      </c>
      <c r="IE24" s="69">
        <v>108.35121138117779</v>
      </c>
      <c r="IF24" s="69">
        <v>47.828432071056469</v>
      </c>
      <c r="IG24" s="69">
        <v>66.774330733464083</v>
      </c>
      <c r="IH24" s="69">
        <v>43.573546436345637</v>
      </c>
      <c r="II24" s="69">
        <v>46.551148569253144</v>
      </c>
      <c r="IJ24" s="69">
        <v>1004.4377527119644</v>
      </c>
      <c r="IK24" s="70">
        <v>13624</v>
      </c>
      <c r="IM24" s="21" t="s">
        <v>34</v>
      </c>
      <c r="IN24" s="17">
        <v>14</v>
      </c>
      <c r="IO24" s="69">
        <v>153.06296939573855</v>
      </c>
      <c r="IP24" s="69">
        <v>27.63616347245587</v>
      </c>
      <c r="IQ24" s="69">
        <v>58.869647785092795</v>
      </c>
      <c r="IR24" s="69">
        <v>47.792992893107368</v>
      </c>
      <c r="IS24" s="69">
        <v>204.69905496364515</v>
      </c>
      <c r="IT24" s="69">
        <v>99.31054291322242</v>
      </c>
      <c r="IU24" s="69">
        <v>101.64861187050134</v>
      </c>
      <c r="IV24" s="69">
        <v>109.78020776170962</v>
      </c>
      <c r="IW24" s="69">
        <v>47.369771095333896</v>
      </c>
      <c r="IX24" s="69">
        <v>66.091625550305011</v>
      </c>
      <c r="IY24" s="69">
        <v>41.917455513514547</v>
      </c>
      <c r="IZ24" s="69">
        <v>47.159200882448559</v>
      </c>
      <c r="JA24" s="69">
        <v>1005.3382440970749</v>
      </c>
      <c r="JB24" s="70">
        <v>14362</v>
      </c>
    </row>
    <row r="25" spans="1:262">
      <c r="A25" s="322" t="s">
        <v>35</v>
      </c>
      <c r="B25" s="186">
        <v>15</v>
      </c>
      <c r="C25" s="207">
        <v>120.165199790109</v>
      </c>
      <c r="D25" s="207">
        <v>31.825861295540602</v>
      </c>
      <c r="E25" s="207">
        <v>59.753018610923</v>
      </c>
      <c r="F25" s="207">
        <v>59.321198280639599</v>
      </c>
      <c r="G25" s="207">
        <v>195.61995007810799</v>
      </c>
      <c r="H25" s="207">
        <v>92.108598898384798</v>
      </c>
      <c r="I25" s="207">
        <v>97.212860331155497</v>
      </c>
      <c r="J25" s="207">
        <v>90.061693981037294</v>
      </c>
      <c r="K25" s="207">
        <v>53.8396321825103</v>
      </c>
      <c r="L25" s="207">
        <v>76.914972393149398</v>
      </c>
      <c r="M25" s="207">
        <v>59.810865653028799</v>
      </c>
      <c r="N25" s="207">
        <v>86.753093246365395</v>
      </c>
      <c r="O25" s="207">
        <v>1023.38694474095</v>
      </c>
      <c r="P25" s="207">
        <v>2788</v>
      </c>
      <c r="R25" s="188" t="s">
        <v>35</v>
      </c>
      <c r="S25" s="228">
        <v>15</v>
      </c>
      <c r="T25" s="207">
        <v>130.89634562655095</v>
      </c>
      <c r="U25" s="207">
        <v>33.254160087139155</v>
      </c>
      <c r="V25" s="207">
        <v>60.913654124514501</v>
      </c>
      <c r="W25" s="207">
        <v>67.633651341762913</v>
      </c>
      <c r="X25" s="207">
        <v>202.9580400381148</v>
      </c>
      <c r="Y25" s="207">
        <v>94.489134898048889</v>
      </c>
      <c r="Z25" s="207">
        <v>109.58945483915281</v>
      </c>
      <c r="AA25" s="207">
        <v>100.3737189714877</v>
      </c>
      <c r="AB25" s="207">
        <v>53.818726505609625</v>
      </c>
      <c r="AC25" s="207">
        <v>75.745460061091634</v>
      </c>
      <c r="AD25" s="207">
        <v>64.239467778012028</v>
      </c>
      <c r="AE25" s="207">
        <v>79.138525107465171</v>
      </c>
      <c r="AF25" s="207">
        <v>1073.0503393789502</v>
      </c>
      <c r="AG25" s="207">
        <v>2605</v>
      </c>
      <c r="AH25" s="188" t="s">
        <v>35</v>
      </c>
      <c r="AI25" s="228">
        <v>15</v>
      </c>
      <c r="AJ25" s="205">
        <v>138.79831255632379</v>
      </c>
      <c r="AK25" s="205">
        <v>34.809626114326207</v>
      </c>
      <c r="AL25" s="205">
        <v>62.834367295807567</v>
      </c>
      <c r="AM25" s="205">
        <v>59.038608329603505</v>
      </c>
      <c r="AN25" s="205">
        <v>199.17568699700345</v>
      </c>
      <c r="AO25" s="205">
        <v>93.295257233536617</v>
      </c>
      <c r="AP25" s="205">
        <v>110.52959692089736</v>
      </c>
      <c r="AQ25" s="205">
        <v>97.606409979578956</v>
      </c>
      <c r="AR25" s="205">
        <v>47.523585775459409</v>
      </c>
      <c r="AS25" s="205">
        <v>76.789732567370137</v>
      </c>
      <c r="AT25" s="205">
        <v>53.622174945362538</v>
      </c>
      <c r="AU25" s="205">
        <v>83.18935051047832</v>
      </c>
      <c r="AV25" s="205">
        <v>1057.2127092257479</v>
      </c>
      <c r="AW25" s="207">
        <v>2835</v>
      </c>
      <c r="AX25" s="188" t="s">
        <v>35</v>
      </c>
      <c r="AY25" s="228">
        <v>15</v>
      </c>
      <c r="AZ25" s="205">
        <v>133.8706489490348</v>
      </c>
      <c r="BA25" s="205">
        <v>35.798862105245625</v>
      </c>
      <c r="BB25" s="205">
        <v>64.756859643069177</v>
      </c>
      <c r="BC25" s="205">
        <v>50.224647496785103</v>
      </c>
      <c r="BD25" s="205">
        <v>191.31799746373713</v>
      </c>
      <c r="BE25" s="205">
        <v>89.467007635622025</v>
      </c>
      <c r="BF25" s="205">
        <v>99.384686723159547</v>
      </c>
      <c r="BG25" s="205">
        <v>87.610611679577829</v>
      </c>
      <c r="BH25" s="205">
        <v>49.17848485437483</v>
      </c>
      <c r="BI25" s="205">
        <v>74.484493011114395</v>
      </c>
      <c r="BJ25" s="205">
        <v>45.837009276124867</v>
      </c>
      <c r="BK25" s="205">
        <v>72.410471287171774</v>
      </c>
      <c r="BL25" s="205">
        <v>994.34178012501707</v>
      </c>
      <c r="BM25" s="207">
        <v>3039</v>
      </c>
      <c r="BN25" s="188" t="s">
        <v>35</v>
      </c>
      <c r="BO25" s="228">
        <v>15</v>
      </c>
      <c r="BP25" s="205">
        <v>134.95222310513802</v>
      </c>
      <c r="BQ25" s="205">
        <v>36.124336133612694</v>
      </c>
      <c r="BR25" s="205">
        <v>67.357794959746457</v>
      </c>
      <c r="BS25" s="205">
        <v>53.073663698370872</v>
      </c>
      <c r="BT25" s="205">
        <v>187.45552033842711</v>
      </c>
      <c r="BU25" s="205">
        <v>88.696972197292212</v>
      </c>
      <c r="BV25" s="205">
        <v>96.556517116006987</v>
      </c>
      <c r="BW25" s="205">
        <v>90.338798130855963</v>
      </c>
      <c r="BX25" s="205">
        <v>47.233211951912757</v>
      </c>
      <c r="BY25" s="205">
        <v>75.122637958729086</v>
      </c>
      <c r="BZ25" s="205">
        <v>45.740879807068971</v>
      </c>
      <c r="CA25" s="205">
        <v>56.196545555448218</v>
      </c>
      <c r="CB25" s="205">
        <v>978.84910095260932</v>
      </c>
      <c r="CC25" s="207">
        <v>3012</v>
      </c>
      <c r="CD25" s="188" t="s">
        <v>35</v>
      </c>
      <c r="CE25" s="228">
        <v>15</v>
      </c>
      <c r="CF25" s="205">
        <v>138.4756947464989</v>
      </c>
      <c r="CG25" s="205">
        <v>36.080494181475572</v>
      </c>
      <c r="CH25" s="205">
        <v>61.077775305484153</v>
      </c>
      <c r="CI25" s="205">
        <v>50.520964097986081</v>
      </c>
      <c r="CJ25" s="205">
        <v>188.80412248780794</v>
      </c>
      <c r="CK25" s="205">
        <v>94.028913021266135</v>
      </c>
      <c r="CL25" s="205">
        <v>98.207097571160389</v>
      </c>
      <c r="CM25" s="205">
        <v>98.739554643685082</v>
      </c>
      <c r="CN25" s="205">
        <v>42.770908111624564</v>
      </c>
      <c r="CO25" s="205">
        <v>78.143197573832964</v>
      </c>
      <c r="CP25" s="205">
        <v>51.119951662624537</v>
      </c>
      <c r="CQ25" s="205">
        <v>57.567158569425679</v>
      </c>
      <c r="CR25" s="205">
        <v>995.53583197287196</v>
      </c>
      <c r="CS25" s="207">
        <v>2982</v>
      </c>
      <c r="CT25" s="188" t="s">
        <v>35</v>
      </c>
      <c r="CU25" s="228">
        <v>15</v>
      </c>
      <c r="CV25" s="205">
        <v>138.4997994557331</v>
      </c>
      <c r="CW25" s="205">
        <v>35.389037561798681</v>
      </c>
      <c r="CX25" s="205">
        <v>59.381041746839344</v>
      </c>
      <c r="CY25" s="205">
        <v>46.85935439446753</v>
      </c>
      <c r="CZ25" s="205">
        <v>185.35238331110187</v>
      </c>
      <c r="DA25" s="205">
        <v>90.498369184535022</v>
      </c>
      <c r="DB25" s="205">
        <v>94.129597843954244</v>
      </c>
      <c r="DC25" s="205">
        <v>103.2941006429167</v>
      </c>
      <c r="DD25" s="205">
        <v>45.977127031329211</v>
      </c>
      <c r="DE25" s="205">
        <v>76.537277418520702</v>
      </c>
      <c r="DF25" s="205">
        <v>49.89693894726549</v>
      </c>
      <c r="DG25" s="205">
        <v>57.809359639407567</v>
      </c>
      <c r="DH25" s="205">
        <v>983.62438717786961</v>
      </c>
      <c r="DI25" s="207">
        <v>3293</v>
      </c>
      <c r="DJ25" s="188" t="s">
        <v>35</v>
      </c>
      <c r="DK25" s="228">
        <v>15</v>
      </c>
      <c r="DL25" s="205">
        <v>148.72618170183054</v>
      </c>
      <c r="DM25" s="205">
        <v>33.184445046140901</v>
      </c>
      <c r="DN25" s="205">
        <v>59.177861878696788</v>
      </c>
      <c r="DO25" s="205">
        <v>48.211234652665162</v>
      </c>
      <c r="DP25" s="205">
        <v>184.31676981010386</v>
      </c>
      <c r="DQ25" s="205">
        <v>83.72221686547816</v>
      </c>
      <c r="DR25" s="205">
        <v>97.107370326688468</v>
      </c>
      <c r="DS25" s="205">
        <v>101.38649842137696</v>
      </c>
      <c r="DT25" s="205">
        <v>46.783246165443344</v>
      </c>
      <c r="DU25" s="205">
        <v>71.445439064858348</v>
      </c>
      <c r="DV25" s="205">
        <v>51.983597788974464</v>
      </c>
      <c r="DW25" s="205">
        <v>59.6705985864225</v>
      </c>
      <c r="DX25" s="205">
        <v>985.71546030867944</v>
      </c>
      <c r="DY25" s="207">
        <v>3343</v>
      </c>
      <c r="DZ25" s="188" t="s">
        <v>35</v>
      </c>
      <c r="EA25" s="228">
        <v>15</v>
      </c>
      <c r="EB25" s="205">
        <v>150.39742321352142</v>
      </c>
      <c r="EC25" s="205">
        <v>35.056508066432123</v>
      </c>
      <c r="ED25" s="205">
        <v>56.993035342183092</v>
      </c>
      <c r="EE25" s="205">
        <v>51.190258517291952</v>
      </c>
      <c r="EF25" s="205">
        <v>195.14867949003639</v>
      </c>
      <c r="EG25" s="205">
        <v>95.88803013180484</v>
      </c>
      <c r="EH25" s="205">
        <v>103.55562422564962</v>
      </c>
      <c r="EI25" s="205">
        <v>98.804967302032395</v>
      </c>
      <c r="EJ25" s="205">
        <v>45.967740641528508</v>
      </c>
      <c r="EK25" s="205">
        <v>65.2377785274941</v>
      </c>
      <c r="EL25" s="205">
        <v>60.594747744594741</v>
      </c>
      <c r="EM25" s="205">
        <v>68.303763000625906</v>
      </c>
      <c r="EN25" s="205">
        <v>1027.1385562031951</v>
      </c>
      <c r="EO25" s="207">
        <v>3226</v>
      </c>
      <c r="EP25" s="188" t="s">
        <v>35</v>
      </c>
      <c r="EQ25" s="228">
        <v>15</v>
      </c>
      <c r="ER25" s="205">
        <v>142.4307584377126</v>
      </c>
      <c r="ES25" s="205">
        <v>37.624975273258492</v>
      </c>
      <c r="ET25" s="205">
        <v>55.433521511980942</v>
      </c>
      <c r="EU25" s="205">
        <v>48.363939545557436</v>
      </c>
      <c r="EV25" s="205">
        <v>205.59859504732228</v>
      </c>
      <c r="EW25" s="205">
        <v>102.11514096804393</v>
      </c>
      <c r="EX25" s="205">
        <v>114.91370792031023</v>
      </c>
      <c r="EY25" s="205">
        <v>107.2951967852281</v>
      </c>
      <c r="EZ25" s="205">
        <v>48.982291847934164</v>
      </c>
      <c r="FA25" s="205">
        <v>68.79835388150326</v>
      </c>
      <c r="FB25" s="205">
        <v>53.862755008879802</v>
      </c>
      <c r="FC25" s="205">
        <v>68.395323509537491</v>
      </c>
      <c r="FD25" s="205">
        <v>1053.8145597372688</v>
      </c>
      <c r="FE25" s="207">
        <v>3515</v>
      </c>
      <c r="FF25" s="21" t="s">
        <v>35</v>
      </c>
      <c r="FG25" s="17">
        <v>15</v>
      </c>
      <c r="FH25" s="69">
        <v>134.07484635215883</v>
      </c>
      <c r="FI25" s="69">
        <v>35.941336084289887</v>
      </c>
      <c r="FJ25" s="69">
        <v>64.705512683567576</v>
      </c>
      <c r="FK25" s="69">
        <v>50.620123311911684</v>
      </c>
      <c r="FL25" s="69">
        <v>183.3726358072503</v>
      </c>
      <c r="FM25" s="69">
        <v>87.828309614973548</v>
      </c>
      <c r="FN25" s="69">
        <v>94.732880988940877</v>
      </c>
      <c r="FO25" s="69">
        <v>89.053093222356907</v>
      </c>
      <c r="FP25" s="69">
        <v>46.272008687025853</v>
      </c>
      <c r="FQ25" s="69">
        <v>73.996410622572327</v>
      </c>
      <c r="FR25" s="69">
        <v>45.597932757672055</v>
      </c>
      <c r="FS25" s="69">
        <v>52.070102782955438</v>
      </c>
      <c r="FT25" s="69">
        <v>958.26519291567536</v>
      </c>
      <c r="FU25" s="70">
        <v>3012</v>
      </c>
      <c r="FW25" s="21" t="s">
        <v>35</v>
      </c>
      <c r="FX25" s="17">
        <v>15</v>
      </c>
      <c r="FY25" s="91">
        <v>137.39622367167581</v>
      </c>
      <c r="FZ25" s="91">
        <v>35.815395572849887</v>
      </c>
      <c r="GA25" s="91">
        <v>58.326573936153508</v>
      </c>
      <c r="GB25" s="91">
        <v>47.805692858299288</v>
      </c>
      <c r="GC25" s="91">
        <v>184.87927343287683</v>
      </c>
      <c r="GD25" s="91">
        <v>93.074422855320933</v>
      </c>
      <c r="GE25" s="91">
        <v>96.234243413546977</v>
      </c>
      <c r="GF25" s="91">
        <v>96.951477781858728</v>
      </c>
      <c r="GG25" s="91">
        <v>42.167511413879666</v>
      </c>
      <c r="GH25" s="91">
        <v>76.713416694287346</v>
      </c>
      <c r="GI25" s="91">
        <v>50.9898650692923</v>
      </c>
      <c r="GJ25" s="91">
        <v>53.53842732560198</v>
      </c>
      <c r="GK25" s="91">
        <v>973.89252402564307</v>
      </c>
      <c r="GL25" s="92">
        <v>2982</v>
      </c>
      <c r="GN25" s="21" t="s">
        <v>35</v>
      </c>
      <c r="GO25" s="17">
        <v>15</v>
      </c>
      <c r="GP25" s="91">
        <v>137.02603737272736</v>
      </c>
      <c r="GQ25" s="91">
        <v>35.11997340626764</v>
      </c>
      <c r="GR25" s="91">
        <v>56.96832345367806</v>
      </c>
      <c r="GS25" s="91">
        <v>44.832446401021841</v>
      </c>
      <c r="GT25" s="91">
        <v>181.98953912472874</v>
      </c>
      <c r="GU25" s="91">
        <v>89.694826299146825</v>
      </c>
      <c r="GV25" s="91">
        <v>92.412311026545282</v>
      </c>
      <c r="GW25" s="91">
        <v>101.33532242493925</v>
      </c>
      <c r="GX25" s="91">
        <v>45.161109397733412</v>
      </c>
      <c r="GY25" s="91">
        <v>75.251360725965682</v>
      </c>
      <c r="GZ25" s="91">
        <v>49.802847044554362</v>
      </c>
      <c r="HA25" s="91">
        <v>53.541245367087136</v>
      </c>
      <c r="HB25" s="91">
        <v>963.13534204439566</v>
      </c>
      <c r="HC25" s="92">
        <v>3293</v>
      </c>
      <c r="HE25" s="21" t="s">
        <v>35</v>
      </c>
      <c r="HF25" s="17">
        <v>15</v>
      </c>
      <c r="HG25" s="69">
        <v>137.47256222996799</v>
      </c>
      <c r="HH25" s="69">
        <v>30.664256019221646</v>
      </c>
      <c r="HI25" s="69">
        <v>53.217336792513855</v>
      </c>
      <c r="HJ25" s="69">
        <v>42.980813754726469</v>
      </c>
      <c r="HK25" s="69">
        <v>168.7172136299512</v>
      </c>
      <c r="HL25" s="69">
        <v>77.596747658673934</v>
      </c>
      <c r="HM25" s="69">
        <v>88.844348592578413</v>
      </c>
      <c r="HN25" s="69">
        <v>92.997573271595215</v>
      </c>
      <c r="HO25" s="69">
        <v>42.654138340425767</v>
      </c>
      <c r="HP25" s="69">
        <v>65.826008227256267</v>
      </c>
      <c r="HQ25" s="69">
        <v>48.45318580634526</v>
      </c>
      <c r="HR25" s="69">
        <v>51.413889226677064</v>
      </c>
      <c r="HS25" s="69">
        <v>900.83807354993303</v>
      </c>
      <c r="HT25" s="70">
        <v>3343</v>
      </c>
      <c r="HV25" s="21" t="s">
        <v>35</v>
      </c>
      <c r="HW25" s="17">
        <v>15</v>
      </c>
      <c r="HX25" s="69">
        <v>149.2215220180216</v>
      </c>
      <c r="HY25" s="69">
        <v>34.689094297448968</v>
      </c>
      <c r="HZ25" s="69">
        <v>54.661582963525277</v>
      </c>
      <c r="IA25" s="69">
        <v>48.162517152378221</v>
      </c>
      <c r="IB25" s="69">
        <v>191.10054143496475</v>
      </c>
      <c r="IC25" s="69">
        <v>94.755862652300067</v>
      </c>
      <c r="ID25" s="69">
        <v>100.88814989833848</v>
      </c>
      <c r="IE25" s="69">
        <v>97.46150148975839</v>
      </c>
      <c r="IF25" s="69">
        <v>44.668504420043398</v>
      </c>
      <c r="IG25" s="69">
        <v>64.442253340041432</v>
      </c>
      <c r="IH25" s="69">
        <v>60.266312525838451</v>
      </c>
      <c r="II25" s="69">
        <v>62.71782230286199</v>
      </c>
      <c r="IJ25" s="69">
        <v>1003.035664495521</v>
      </c>
      <c r="IK25" s="70">
        <v>3226</v>
      </c>
      <c r="IM25" s="21" t="s">
        <v>35</v>
      </c>
      <c r="IN25" s="17">
        <v>15</v>
      </c>
      <c r="IO25" s="69">
        <v>141.15823166840278</v>
      </c>
      <c r="IP25" s="69">
        <v>37.282680836689821</v>
      </c>
      <c r="IQ25" s="69">
        <v>53.165854700807316</v>
      </c>
      <c r="IR25" s="69">
        <v>45.955068064724756</v>
      </c>
      <c r="IS25" s="69">
        <v>201.25896621344086</v>
      </c>
      <c r="IT25" s="69">
        <v>100.65958677355334</v>
      </c>
      <c r="IU25" s="69">
        <v>111.86161742243983</v>
      </c>
      <c r="IV25" s="69">
        <v>105.53508495323547</v>
      </c>
      <c r="IW25" s="69">
        <v>47.569059077955124</v>
      </c>
      <c r="IX25" s="69">
        <v>67.991036487367282</v>
      </c>
      <c r="IY25" s="69">
        <v>53.475041558126676</v>
      </c>
      <c r="IZ25" s="69">
        <v>62.603571876806647</v>
      </c>
      <c r="JA25" s="69">
        <v>1028.5157996335499</v>
      </c>
      <c r="JB25" s="70">
        <v>3515</v>
      </c>
    </row>
    <row r="26" spans="1:262">
      <c r="A26" s="322" t="s">
        <v>36</v>
      </c>
      <c r="B26" s="186">
        <v>16</v>
      </c>
      <c r="C26" s="207">
        <v>117.766692225029</v>
      </c>
      <c r="D26" s="207">
        <v>38.074401901812898</v>
      </c>
      <c r="E26" s="207">
        <v>58.481499331453399</v>
      </c>
      <c r="F26" s="207">
        <v>58.506137725324699</v>
      </c>
      <c r="G26" s="207">
        <v>184.33569964095901</v>
      </c>
      <c r="H26" s="207">
        <v>89.373003321690007</v>
      </c>
      <c r="I26" s="207">
        <v>107.156162122689</v>
      </c>
      <c r="J26" s="207">
        <v>83.395167228358901</v>
      </c>
      <c r="K26" s="207">
        <v>54.911784184838197</v>
      </c>
      <c r="L26" s="207">
        <v>88.546504070338798</v>
      </c>
      <c r="M26" s="207">
        <v>68.932439729198407</v>
      </c>
      <c r="N26" s="207">
        <v>80.200789172192202</v>
      </c>
      <c r="O26" s="207">
        <v>1029.6802806538899</v>
      </c>
      <c r="P26" s="207">
        <v>2771</v>
      </c>
      <c r="R26" s="188" t="s">
        <v>36</v>
      </c>
      <c r="S26" s="228">
        <v>16</v>
      </c>
      <c r="T26" s="207">
        <v>123.2385269286802</v>
      </c>
      <c r="U26" s="207">
        <v>38.952646862366819</v>
      </c>
      <c r="V26" s="207">
        <v>57.686564186072275</v>
      </c>
      <c r="W26" s="207">
        <v>53.426474326878477</v>
      </c>
      <c r="X26" s="207">
        <v>195.54853206123317</v>
      </c>
      <c r="Y26" s="207">
        <v>89.443783162968074</v>
      </c>
      <c r="Z26" s="207">
        <v>106.94352335913823</v>
      </c>
      <c r="AA26" s="207">
        <v>89.946326057870706</v>
      </c>
      <c r="AB26" s="207">
        <v>54.273387817810928</v>
      </c>
      <c r="AC26" s="207">
        <v>82.553253819855797</v>
      </c>
      <c r="AD26" s="207">
        <v>67.705032204873945</v>
      </c>
      <c r="AE26" s="207">
        <v>93.372224914464155</v>
      </c>
      <c r="AF26" s="207">
        <v>1053.0902757022127</v>
      </c>
      <c r="AG26" s="207">
        <v>2779</v>
      </c>
      <c r="AH26" s="188" t="s">
        <v>36</v>
      </c>
      <c r="AI26" s="228">
        <v>16</v>
      </c>
      <c r="AJ26" s="205">
        <v>121.74352960418217</v>
      </c>
      <c r="AK26" s="205">
        <v>42.694714749116102</v>
      </c>
      <c r="AL26" s="205">
        <v>53.305225474648211</v>
      </c>
      <c r="AM26" s="205">
        <v>48.949284076573377</v>
      </c>
      <c r="AN26" s="205">
        <v>196.00288136170425</v>
      </c>
      <c r="AO26" s="205">
        <v>81.31988289747747</v>
      </c>
      <c r="AP26" s="205">
        <v>103.1616612396267</v>
      </c>
      <c r="AQ26" s="205">
        <v>90.454484905912182</v>
      </c>
      <c r="AR26" s="205">
        <v>52.934939568715365</v>
      </c>
      <c r="AS26" s="205">
        <v>79.292668173596951</v>
      </c>
      <c r="AT26" s="205">
        <v>71.061898062956459</v>
      </c>
      <c r="AU26" s="205">
        <v>87.10571341414358</v>
      </c>
      <c r="AV26" s="205">
        <v>1028.0268835286529</v>
      </c>
      <c r="AW26" s="207">
        <v>2798</v>
      </c>
      <c r="AX26" s="188" t="s">
        <v>36</v>
      </c>
      <c r="AY26" s="228">
        <v>16</v>
      </c>
      <c r="AZ26" s="205">
        <v>122.98032567048094</v>
      </c>
      <c r="BA26" s="205">
        <v>43.570918637659418</v>
      </c>
      <c r="BB26" s="205">
        <v>56.411564808084599</v>
      </c>
      <c r="BC26" s="205">
        <v>50.125729619745165</v>
      </c>
      <c r="BD26" s="205">
        <v>184.157530658318</v>
      </c>
      <c r="BE26" s="205">
        <v>83.585170347334937</v>
      </c>
      <c r="BF26" s="205">
        <v>107.49949377529315</v>
      </c>
      <c r="BG26" s="205">
        <v>81.787139206292764</v>
      </c>
      <c r="BH26" s="205">
        <v>46.914491296749304</v>
      </c>
      <c r="BI26" s="205">
        <v>82.298216389922175</v>
      </c>
      <c r="BJ26" s="205">
        <v>62.951098566480425</v>
      </c>
      <c r="BK26" s="205">
        <v>67.579409470206684</v>
      </c>
      <c r="BL26" s="205">
        <v>989.86108844656746</v>
      </c>
      <c r="BM26" s="207">
        <v>2766</v>
      </c>
      <c r="BN26" s="188" t="s">
        <v>36</v>
      </c>
      <c r="BO26" s="228">
        <v>16</v>
      </c>
      <c r="BP26" s="205">
        <v>123.8182005178727</v>
      </c>
      <c r="BQ26" s="205">
        <v>42.994852610792442</v>
      </c>
      <c r="BR26" s="205">
        <v>55.54116657652218</v>
      </c>
      <c r="BS26" s="205">
        <v>47.375423754737028</v>
      </c>
      <c r="BT26" s="205">
        <v>176.2098674210244</v>
      </c>
      <c r="BU26" s="205">
        <v>85.406563808093225</v>
      </c>
      <c r="BV26" s="205">
        <v>110.82769330856981</v>
      </c>
      <c r="BW26" s="205">
        <v>79.007186348099722</v>
      </c>
      <c r="BX26" s="205">
        <v>48.379167193319887</v>
      </c>
      <c r="BY26" s="205">
        <v>78.955172142789991</v>
      </c>
      <c r="BZ26" s="205">
        <v>56.174332427228165</v>
      </c>
      <c r="CA26" s="205">
        <v>57.133353205219144</v>
      </c>
      <c r="CB26" s="205">
        <v>961.82297931426854</v>
      </c>
      <c r="CC26" s="207">
        <v>2802</v>
      </c>
      <c r="CD26" s="188" t="s">
        <v>36</v>
      </c>
      <c r="CE26" s="228">
        <v>16</v>
      </c>
      <c r="CF26" s="205">
        <v>124.43695914349161</v>
      </c>
      <c r="CG26" s="205">
        <v>45.36696614941301</v>
      </c>
      <c r="CH26" s="205">
        <v>48.578554802544168</v>
      </c>
      <c r="CI26" s="205">
        <v>40.493349775922873</v>
      </c>
      <c r="CJ26" s="205">
        <v>181.13246822040242</v>
      </c>
      <c r="CK26" s="205">
        <v>85.728275134829389</v>
      </c>
      <c r="CL26" s="205">
        <v>109.2280162980551</v>
      </c>
      <c r="CM26" s="205">
        <v>87.401143301159266</v>
      </c>
      <c r="CN26" s="205">
        <v>50.529164133426107</v>
      </c>
      <c r="CO26" s="205">
        <v>75.195327234552991</v>
      </c>
      <c r="CP26" s="205">
        <v>54.958715697054878</v>
      </c>
      <c r="CQ26" s="205">
        <v>53.485237478801622</v>
      </c>
      <c r="CR26" s="205">
        <v>956.53417736965343</v>
      </c>
      <c r="CS26" s="207">
        <v>2934</v>
      </c>
      <c r="CT26" s="188" t="s">
        <v>36</v>
      </c>
      <c r="CU26" s="228">
        <v>16</v>
      </c>
      <c r="CV26" s="205">
        <v>123.79371557497743</v>
      </c>
      <c r="CW26" s="205">
        <v>44.862347796049015</v>
      </c>
      <c r="CX26" s="205">
        <v>50.819829793926665</v>
      </c>
      <c r="CY26" s="205">
        <v>47.185368333517644</v>
      </c>
      <c r="CZ26" s="205">
        <v>186.3044333388948</v>
      </c>
      <c r="DA26" s="205">
        <v>92.184436060240117</v>
      </c>
      <c r="DB26" s="205">
        <v>107.64157200812625</v>
      </c>
      <c r="DC26" s="205">
        <v>96.575688918979367</v>
      </c>
      <c r="DD26" s="205">
        <v>47.256116990776526</v>
      </c>
      <c r="DE26" s="205">
        <v>73.430195859716591</v>
      </c>
      <c r="DF26" s="205">
        <v>51.474258006964845</v>
      </c>
      <c r="DG26" s="205">
        <v>52.35214385509893</v>
      </c>
      <c r="DH26" s="205">
        <v>973.88010653726815</v>
      </c>
      <c r="DI26" s="207">
        <v>3113</v>
      </c>
      <c r="DJ26" s="188" t="s">
        <v>36</v>
      </c>
      <c r="DK26" s="228">
        <v>16</v>
      </c>
      <c r="DL26" s="205">
        <v>125.84363626446024</v>
      </c>
      <c r="DM26" s="205">
        <v>44.505775264629918</v>
      </c>
      <c r="DN26" s="205">
        <v>54.897251346590082</v>
      </c>
      <c r="DO26" s="205">
        <v>52.026613859294208</v>
      </c>
      <c r="DP26" s="205">
        <v>184.21531768642427</v>
      </c>
      <c r="DQ26" s="205">
        <v>98.1950760463032</v>
      </c>
      <c r="DR26" s="205">
        <v>109.28636039726192</v>
      </c>
      <c r="DS26" s="205">
        <v>94.726434436733854</v>
      </c>
      <c r="DT26" s="205">
        <v>46.801186753840582</v>
      </c>
      <c r="DU26" s="205">
        <v>73.368556116456659</v>
      </c>
      <c r="DV26" s="205">
        <v>54.286739553928982</v>
      </c>
      <c r="DW26" s="205">
        <v>64.282685791734096</v>
      </c>
      <c r="DX26" s="205">
        <v>1002.4356335176581</v>
      </c>
      <c r="DY26" s="207">
        <v>3155</v>
      </c>
      <c r="DZ26" s="188" t="s">
        <v>36</v>
      </c>
      <c r="EA26" s="228">
        <v>16</v>
      </c>
      <c r="EB26" s="205">
        <v>125.49691596388554</v>
      </c>
      <c r="EC26" s="205">
        <v>43.419273064809602</v>
      </c>
      <c r="ED26" s="205">
        <v>52.66506650622739</v>
      </c>
      <c r="EE26" s="205">
        <v>43.077223573184007</v>
      </c>
      <c r="EF26" s="205">
        <v>185.35415306447064</v>
      </c>
      <c r="EG26" s="205">
        <v>96.955718742040162</v>
      </c>
      <c r="EH26" s="205">
        <v>114.79892969547056</v>
      </c>
      <c r="EI26" s="205">
        <v>90.753398387261569</v>
      </c>
      <c r="EJ26" s="205">
        <v>45.338919873734064</v>
      </c>
      <c r="EK26" s="205">
        <v>75.603508760186955</v>
      </c>
      <c r="EL26" s="205">
        <v>53.891620066136745</v>
      </c>
      <c r="EM26" s="205">
        <v>68.524648923617747</v>
      </c>
      <c r="EN26" s="205">
        <v>995.87937662102502</v>
      </c>
      <c r="EO26" s="207">
        <v>2937</v>
      </c>
      <c r="EP26" s="188" t="s">
        <v>36</v>
      </c>
      <c r="EQ26" s="228">
        <v>16</v>
      </c>
      <c r="ER26" s="205">
        <v>123.06221156299657</v>
      </c>
      <c r="ES26" s="205">
        <v>41.98238410804597</v>
      </c>
      <c r="ET26" s="205">
        <v>52.115554441388483</v>
      </c>
      <c r="EU26" s="205">
        <v>43.894315084860317</v>
      </c>
      <c r="EV26" s="205">
        <v>186.31075647682451</v>
      </c>
      <c r="EW26" s="205">
        <v>92.826905616481866</v>
      </c>
      <c r="EX26" s="205">
        <v>117.66167892179269</v>
      </c>
      <c r="EY26" s="205">
        <v>93.212896638499643</v>
      </c>
      <c r="EZ26" s="205">
        <v>46.560107975084307</v>
      </c>
      <c r="FA26" s="205">
        <v>79.762423365075009</v>
      </c>
      <c r="FB26" s="205">
        <v>51.078134944972163</v>
      </c>
      <c r="FC26" s="205">
        <v>62.249912136481171</v>
      </c>
      <c r="FD26" s="205">
        <v>990.71728127250265</v>
      </c>
      <c r="FE26" s="207">
        <v>2884</v>
      </c>
      <c r="FF26" s="21" t="s">
        <v>36</v>
      </c>
      <c r="FG26" s="17">
        <v>16</v>
      </c>
      <c r="FH26" s="69">
        <v>123.22875014169134</v>
      </c>
      <c r="FI26" s="69">
        <v>42.840664881313756</v>
      </c>
      <c r="FJ26" s="69">
        <v>54.693721110195668</v>
      </c>
      <c r="FK26" s="69">
        <v>46.629472142716679</v>
      </c>
      <c r="FL26" s="69">
        <v>175.0502255588294</v>
      </c>
      <c r="FM26" s="69">
        <v>85.244945378786497</v>
      </c>
      <c r="FN26" s="69">
        <v>109.22759172838231</v>
      </c>
      <c r="FO26" s="69">
        <v>78.660212834517381</v>
      </c>
      <c r="FP26" s="69">
        <v>48.088956769243588</v>
      </c>
      <c r="FQ26" s="69">
        <v>78.401981638263578</v>
      </c>
      <c r="FR26" s="69">
        <v>56.005795630892983</v>
      </c>
      <c r="FS26" s="69">
        <v>52.344774353347006</v>
      </c>
      <c r="FT26" s="69">
        <v>950.41709216818026</v>
      </c>
      <c r="FU26" s="70">
        <v>2802</v>
      </c>
      <c r="FW26" s="21" t="s">
        <v>36</v>
      </c>
      <c r="FX26" s="17">
        <v>16</v>
      </c>
      <c r="FY26" s="91">
        <v>123.87683090047047</v>
      </c>
      <c r="FZ26" s="91">
        <v>45.207379187846684</v>
      </c>
      <c r="GA26" s="91">
        <v>47.978410748437071</v>
      </c>
      <c r="GB26" s="91">
        <v>39.887306620328722</v>
      </c>
      <c r="GC26" s="91">
        <v>179.95264845549744</v>
      </c>
      <c r="GD26" s="91">
        <v>85.494113740865799</v>
      </c>
      <c r="GE26" s="91">
        <v>107.59741274696391</v>
      </c>
      <c r="GF26" s="91">
        <v>86.728824353506354</v>
      </c>
      <c r="GG26" s="91">
        <v>49.991923617560595</v>
      </c>
      <c r="GH26" s="91">
        <v>74.748172839612536</v>
      </c>
      <c r="GI26" s="91">
        <v>54.757230098472625</v>
      </c>
      <c r="GJ26" s="91">
        <v>49.337496607100952</v>
      </c>
      <c r="GK26" s="91">
        <v>945.55774991666306</v>
      </c>
      <c r="GL26" s="92">
        <v>2934</v>
      </c>
      <c r="GN26" s="21" t="s">
        <v>36</v>
      </c>
      <c r="GO26" s="17">
        <v>16</v>
      </c>
      <c r="GP26" s="91">
        <v>123.23710003726121</v>
      </c>
      <c r="GQ26" s="91">
        <v>44.663834595691405</v>
      </c>
      <c r="GR26" s="91">
        <v>50.031335979220351</v>
      </c>
      <c r="GS26" s="91">
        <v>46.575901591719635</v>
      </c>
      <c r="GT26" s="91">
        <v>185.13473243073284</v>
      </c>
      <c r="GU26" s="91">
        <v>91.941397687744441</v>
      </c>
      <c r="GV26" s="91">
        <v>106.40170046522692</v>
      </c>
      <c r="GW26" s="91">
        <v>95.660904691219955</v>
      </c>
      <c r="GX26" s="91">
        <v>46.665170543412863</v>
      </c>
      <c r="GY26" s="91">
        <v>73.224321798259723</v>
      </c>
      <c r="GZ26" s="91">
        <v>51.279253031418001</v>
      </c>
      <c r="HA26" s="91">
        <v>48.546048852639615</v>
      </c>
      <c r="HB26" s="91">
        <v>963.36170170454716</v>
      </c>
      <c r="HC26" s="92">
        <v>3113</v>
      </c>
      <c r="HE26" s="21" t="s">
        <v>36</v>
      </c>
      <c r="HF26" s="17">
        <v>16</v>
      </c>
      <c r="HG26" s="69">
        <v>113.90644428809</v>
      </c>
      <c r="HH26" s="69">
        <v>40.298003008152271</v>
      </c>
      <c r="HI26" s="69">
        <v>48.930811398255763</v>
      </c>
      <c r="HJ26" s="69">
        <v>46.362668939084315</v>
      </c>
      <c r="HK26" s="69">
        <v>166.41841404346954</v>
      </c>
      <c r="HL26" s="69">
        <v>88.904081956356748</v>
      </c>
      <c r="HM26" s="69">
        <v>97.999335816104804</v>
      </c>
      <c r="HN26" s="69">
        <v>85.450081620459343</v>
      </c>
      <c r="HO26" s="69">
        <v>42.039093847835439</v>
      </c>
      <c r="HP26" s="69">
        <v>66.518632212745345</v>
      </c>
      <c r="HQ26" s="69">
        <v>49.258297846161845</v>
      </c>
      <c r="HR26" s="69">
        <v>53.935140816533071</v>
      </c>
      <c r="HS26" s="69">
        <v>900.02100579324849</v>
      </c>
      <c r="HT26" s="70">
        <v>3155</v>
      </c>
      <c r="HV26" s="21" t="s">
        <v>36</v>
      </c>
      <c r="HW26" s="17">
        <v>16</v>
      </c>
      <c r="HX26" s="69">
        <v>124.9735086651401</v>
      </c>
      <c r="HY26" s="69">
        <v>43.311350728736102</v>
      </c>
      <c r="HZ26" s="69">
        <v>51.845663649385365</v>
      </c>
      <c r="IA26" s="69">
        <v>41.970389573113735</v>
      </c>
      <c r="IB26" s="69">
        <v>184.01740223825846</v>
      </c>
      <c r="IC26" s="69">
        <v>96.272602360486474</v>
      </c>
      <c r="ID26" s="69">
        <v>113.16494829118957</v>
      </c>
      <c r="IE26" s="69">
        <v>90.078756703083087</v>
      </c>
      <c r="IF26" s="69">
        <v>44.82626518707341</v>
      </c>
      <c r="IG26" s="69">
        <v>75.032091205314529</v>
      </c>
      <c r="IH26" s="69">
        <v>53.796379917577063</v>
      </c>
      <c r="II26" s="69">
        <v>62.844973227718782</v>
      </c>
      <c r="IJ26" s="69">
        <v>982.13433174707654</v>
      </c>
      <c r="IK26" s="70">
        <v>2937</v>
      </c>
      <c r="IM26" s="21" t="s">
        <v>36</v>
      </c>
      <c r="IN26" s="17">
        <v>16</v>
      </c>
      <c r="IO26" s="69">
        <v>122.56374732693769</v>
      </c>
      <c r="IP26" s="69">
        <v>41.801737160940576</v>
      </c>
      <c r="IQ26" s="69">
        <v>51.452040293533436</v>
      </c>
      <c r="IR26" s="69">
        <v>42.883567543353024</v>
      </c>
      <c r="IS26" s="69">
        <v>184.66717380113843</v>
      </c>
      <c r="IT26" s="69">
        <v>92.128887933204126</v>
      </c>
      <c r="IU26" s="69">
        <v>115.96020564144963</v>
      </c>
      <c r="IV26" s="69">
        <v>92.506727484685456</v>
      </c>
      <c r="IW26" s="69">
        <v>46.102242919804183</v>
      </c>
      <c r="IX26" s="69">
        <v>78.888734920490776</v>
      </c>
      <c r="IY26" s="69">
        <v>50.968814040895168</v>
      </c>
      <c r="IZ26" s="69">
        <v>57.117857708874297</v>
      </c>
      <c r="JA26" s="69">
        <v>977.04173677530684</v>
      </c>
      <c r="JB26" s="70">
        <v>2884</v>
      </c>
    </row>
    <row r="27" spans="1:262" ht="19.5" customHeight="1" thickBot="1">
      <c r="A27" s="323" t="s">
        <v>37</v>
      </c>
      <c r="B27" s="186">
        <v>17</v>
      </c>
      <c r="C27" s="207">
        <v>142.254236566288</v>
      </c>
      <c r="D27" s="207">
        <v>28.7524296353706</v>
      </c>
      <c r="E27" s="207">
        <v>66.913970606049404</v>
      </c>
      <c r="F27" s="207">
        <v>58.715237911851297</v>
      </c>
      <c r="G27" s="207">
        <v>184.177366114731</v>
      </c>
      <c r="H27" s="207">
        <v>86.1459297514144</v>
      </c>
      <c r="I27" s="207">
        <v>89.934010697749301</v>
      </c>
      <c r="J27" s="207">
        <v>82.902093621382406</v>
      </c>
      <c r="K27" s="207">
        <v>50.480396492793403</v>
      </c>
      <c r="L27" s="207">
        <v>72.892401143528105</v>
      </c>
      <c r="M27" s="207">
        <v>44.615289443207899</v>
      </c>
      <c r="N27" s="207">
        <v>61.528482480818099</v>
      </c>
      <c r="O27" s="207">
        <v>969.31184446518296</v>
      </c>
      <c r="P27" s="207">
        <v>28506</v>
      </c>
      <c r="R27" s="191" t="s">
        <v>37</v>
      </c>
      <c r="S27" s="228">
        <v>17</v>
      </c>
      <c r="T27" s="229">
        <v>144.34070902310731</v>
      </c>
      <c r="U27" s="229">
        <v>28.349532083556493</v>
      </c>
      <c r="V27" s="229">
        <v>66.688972082131087</v>
      </c>
      <c r="W27" s="229">
        <v>57.113280383724224</v>
      </c>
      <c r="X27" s="229">
        <v>188.42926519438407</v>
      </c>
      <c r="Y27" s="229">
        <v>88.076420470385983</v>
      </c>
      <c r="Z27" s="229">
        <v>93.930370163555096</v>
      </c>
      <c r="AA27" s="229">
        <v>86.135055760747477</v>
      </c>
      <c r="AB27" s="229">
        <v>50.839324443767055</v>
      </c>
      <c r="AC27" s="229">
        <v>70.832461190031481</v>
      </c>
      <c r="AD27" s="229">
        <v>45.657268885314423</v>
      </c>
      <c r="AE27" s="229">
        <v>59.95207800453403</v>
      </c>
      <c r="AF27" s="229">
        <v>980.34473768523878</v>
      </c>
      <c r="AG27" s="229">
        <v>28691</v>
      </c>
      <c r="AH27" s="191" t="s">
        <v>37</v>
      </c>
      <c r="AI27" s="228">
        <v>17</v>
      </c>
      <c r="AJ27" s="213">
        <v>144.3420665630571</v>
      </c>
      <c r="AK27" s="213">
        <v>30.093626168198334</v>
      </c>
      <c r="AL27" s="213">
        <v>65.348780458074103</v>
      </c>
      <c r="AM27" s="213">
        <v>54.132744909790574</v>
      </c>
      <c r="AN27" s="213">
        <v>185.84670475781178</v>
      </c>
      <c r="AO27" s="213">
        <v>85.354546377068061</v>
      </c>
      <c r="AP27" s="213">
        <v>92.237825502772992</v>
      </c>
      <c r="AQ27" s="213">
        <v>89.304083769072449</v>
      </c>
      <c r="AR27" s="213">
        <v>49.576183760021202</v>
      </c>
      <c r="AS27" s="213">
        <v>68.899955758444889</v>
      </c>
      <c r="AT27" s="213">
        <v>42.070408736733945</v>
      </c>
      <c r="AU27" s="213">
        <v>56.720246654184301</v>
      </c>
      <c r="AV27" s="213">
        <v>963.92717341522984</v>
      </c>
      <c r="AW27" s="229">
        <v>30379</v>
      </c>
      <c r="AX27" s="191" t="s">
        <v>37</v>
      </c>
      <c r="AY27" s="228">
        <v>17</v>
      </c>
      <c r="AZ27" s="213">
        <v>143.99836840435037</v>
      </c>
      <c r="BA27" s="213">
        <v>31.967489746629148</v>
      </c>
      <c r="BB27" s="213">
        <v>64.154052087940599</v>
      </c>
      <c r="BC27" s="213">
        <v>52.174894667519595</v>
      </c>
      <c r="BD27" s="213">
        <v>182.19381823538978</v>
      </c>
      <c r="BE27" s="213">
        <v>83.77593855089134</v>
      </c>
      <c r="BF27" s="213">
        <v>90.19520433366273</v>
      </c>
      <c r="BG27" s="213">
        <v>89.45661874165404</v>
      </c>
      <c r="BH27" s="213">
        <v>48.85525561394838</v>
      </c>
      <c r="BI27" s="213">
        <v>67.451711522234575</v>
      </c>
      <c r="BJ27" s="213">
        <v>38.65452919716936</v>
      </c>
      <c r="BK27" s="213">
        <v>51.199792547650787</v>
      </c>
      <c r="BL27" s="213">
        <v>944.07767364904078</v>
      </c>
      <c r="BM27" s="229">
        <v>31365</v>
      </c>
      <c r="BN27" s="191" t="s">
        <v>37</v>
      </c>
      <c r="BO27" s="228">
        <v>17</v>
      </c>
      <c r="BP27" s="213">
        <v>146.01134961447661</v>
      </c>
      <c r="BQ27" s="213">
        <v>31.707570208246729</v>
      </c>
      <c r="BR27" s="213">
        <v>64.627489185486041</v>
      </c>
      <c r="BS27" s="213">
        <v>51.581209832737557</v>
      </c>
      <c r="BT27" s="213">
        <v>179.59516004355115</v>
      </c>
      <c r="BU27" s="213">
        <v>84.984858953677417</v>
      </c>
      <c r="BV27" s="213">
        <v>93.152553788761438</v>
      </c>
      <c r="BW27" s="213">
        <v>90.179835967655649</v>
      </c>
      <c r="BX27" s="213">
        <v>47.398046916265663</v>
      </c>
      <c r="BY27" s="213">
        <v>65.168346463064466</v>
      </c>
      <c r="BZ27" s="213">
        <v>38.896716562809232</v>
      </c>
      <c r="CA27" s="213">
        <v>44.490901493382736</v>
      </c>
      <c r="CB27" s="213">
        <v>937.79403903011473</v>
      </c>
      <c r="CC27" s="229">
        <v>32016</v>
      </c>
      <c r="CD27" s="191" t="s">
        <v>37</v>
      </c>
      <c r="CE27" s="228">
        <v>17</v>
      </c>
      <c r="CF27" s="213">
        <v>147.13466847551763</v>
      </c>
      <c r="CG27" s="213">
        <v>31.110287940550975</v>
      </c>
      <c r="CH27" s="213">
        <v>65.266802876855564</v>
      </c>
      <c r="CI27" s="213">
        <v>51.902062254194497</v>
      </c>
      <c r="CJ27" s="213">
        <v>180.9330207128375</v>
      </c>
      <c r="CK27" s="213">
        <v>86.411312444521755</v>
      </c>
      <c r="CL27" s="213">
        <v>93.082304767686068</v>
      </c>
      <c r="CM27" s="213">
        <v>93.814424100583054</v>
      </c>
      <c r="CN27" s="213">
        <v>45.954363444808905</v>
      </c>
      <c r="CO27" s="213">
        <v>65.103431516281361</v>
      </c>
      <c r="CP27" s="213">
        <v>38.332600575145932</v>
      </c>
      <c r="CQ27" s="213">
        <v>43.014725657827398</v>
      </c>
      <c r="CR27" s="213">
        <v>942.06000476681072</v>
      </c>
      <c r="CS27" s="229">
        <v>32683</v>
      </c>
      <c r="CT27" s="191" t="s">
        <v>37</v>
      </c>
      <c r="CU27" s="228">
        <v>17</v>
      </c>
      <c r="CV27" s="213">
        <v>146.53043562104114</v>
      </c>
      <c r="CW27" s="213">
        <v>30.067109866145366</v>
      </c>
      <c r="CX27" s="213">
        <v>65.997275336858308</v>
      </c>
      <c r="CY27" s="213">
        <v>53.380196278765226</v>
      </c>
      <c r="CZ27" s="213">
        <v>187.78234932522443</v>
      </c>
      <c r="DA27" s="213">
        <v>87.356810444394455</v>
      </c>
      <c r="DB27" s="213">
        <v>93.598857175621632</v>
      </c>
      <c r="DC27" s="213">
        <v>99.430251523346172</v>
      </c>
      <c r="DD27" s="213">
        <v>44.726818744736434</v>
      </c>
      <c r="DE27" s="213">
        <v>66.093246147467781</v>
      </c>
      <c r="DF27" s="213">
        <v>37.519194955957936</v>
      </c>
      <c r="DG27" s="213">
        <v>44.760316368066455</v>
      </c>
      <c r="DH27" s="213">
        <v>957.24286178762543</v>
      </c>
      <c r="DI27" s="229">
        <v>32862</v>
      </c>
      <c r="DJ27" s="191" t="s">
        <v>37</v>
      </c>
      <c r="DK27" s="228">
        <v>17</v>
      </c>
      <c r="DL27" s="213">
        <v>147.68249757808235</v>
      </c>
      <c r="DM27" s="213">
        <v>29.330710706623094</v>
      </c>
      <c r="DN27" s="213">
        <v>63.721774243937375</v>
      </c>
      <c r="DO27" s="213">
        <v>52.732710433289398</v>
      </c>
      <c r="DP27" s="213">
        <v>192.48015391197569</v>
      </c>
      <c r="DQ27" s="213">
        <v>90.215608624574145</v>
      </c>
      <c r="DR27" s="213">
        <v>95.35155811361453</v>
      </c>
      <c r="DS27" s="213">
        <v>103.67173436715936</v>
      </c>
      <c r="DT27" s="213">
        <v>45.54665261462646</v>
      </c>
      <c r="DU27" s="213">
        <v>66.061342424479733</v>
      </c>
      <c r="DV27" s="213">
        <v>38.8467976478845</v>
      </c>
      <c r="DW27" s="213">
        <v>46.002521731257012</v>
      </c>
      <c r="DX27" s="213">
        <v>971.64406239750372</v>
      </c>
      <c r="DY27" s="229">
        <v>32400</v>
      </c>
      <c r="DZ27" s="191" t="s">
        <v>37</v>
      </c>
      <c r="EA27" s="228">
        <v>17</v>
      </c>
      <c r="EB27" s="213">
        <v>149.29726428549043</v>
      </c>
      <c r="EC27" s="213">
        <v>28.587639602548624</v>
      </c>
      <c r="ED27" s="213">
        <v>61.804891736865244</v>
      </c>
      <c r="EE27" s="213">
        <v>50.827092813839585</v>
      </c>
      <c r="EF27" s="213">
        <v>195.47866354239181</v>
      </c>
      <c r="EG27" s="213">
        <v>92.313603793782292</v>
      </c>
      <c r="EH27" s="213">
        <v>98.026167743267521</v>
      </c>
      <c r="EI27" s="213">
        <v>103.31976009636324</v>
      </c>
      <c r="EJ27" s="213">
        <v>47.127067747391663</v>
      </c>
      <c r="EK27" s="213">
        <v>64.445739739882242</v>
      </c>
      <c r="EL27" s="213">
        <v>40.361129826943682</v>
      </c>
      <c r="EM27" s="213">
        <v>45.384847011573235</v>
      </c>
      <c r="EN27" s="213">
        <v>976.97386794033957</v>
      </c>
      <c r="EO27" s="229">
        <v>32283</v>
      </c>
      <c r="EP27" s="191" t="s">
        <v>37</v>
      </c>
      <c r="EQ27" s="228">
        <v>17</v>
      </c>
      <c r="ER27" s="213">
        <v>148.85213473306749</v>
      </c>
      <c r="ES27" s="213">
        <v>29.605384136998907</v>
      </c>
      <c r="ET27" s="213">
        <v>63.510937752342493</v>
      </c>
      <c r="EU27" s="213">
        <v>50.110498027237874</v>
      </c>
      <c r="EV27" s="213">
        <v>196.73576063725338</v>
      </c>
      <c r="EW27" s="213">
        <v>92.304242351025806</v>
      </c>
      <c r="EX27" s="213">
        <v>103.40469302729906</v>
      </c>
      <c r="EY27" s="213">
        <v>106.41778082633452</v>
      </c>
      <c r="EZ27" s="213">
        <v>48.410712269125618</v>
      </c>
      <c r="FA27" s="213">
        <v>64.264529133446743</v>
      </c>
      <c r="FB27" s="213">
        <v>40.016703992897817</v>
      </c>
      <c r="FC27" s="213">
        <v>45.774237023573896</v>
      </c>
      <c r="FD27" s="213">
        <v>989.40761391060357</v>
      </c>
      <c r="FE27" s="229">
        <v>33852</v>
      </c>
      <c r="FF27" s="25" t="s">
        <v>37</v>
      </c>
      <c r="FG27" s="17">
        <v>17</v>
      </c>
      <c r="FH27" s="75">
        <v>144.8410731262635</v>
      </c>
      <c r="FI27" s="75">
        <v>31.500746354142997</v>
      </c>
      <c r="FJ27" s="75">
        <v>62.161434395395887</v>
      </c>
      <c r="FK27" s="75">
        <v>49.48725161893524</v>
      </c>
      <c r="FL27" s="75">
        <v>175.37875127423041</v>
      </c>
      <c r="FM27" s="75">
        <v>84.035698856667906</v>
      </c>
      <c r="FN27" s="75">
        <v>91.063647876132336</v>
      </c>
      <c r="FO27" s="75">
        <v>88.810769601109655</v>
      </c>
      <c r="FP27" s="75">
        <v>46.323514249836379</v>
      </c>
      <c r="FQ27" s="75">
        <v>64.408638318070672</v>
      </c>
      <c r="FR27" s="75">
        <v>38.785431432839971</v>
      </c>
      <c r="FS27" s="75">
        <v>41.109596161100669</v>
      </c>
      <c r="FT27" s="75">
        <v>917.90655326472552</v>
      </c>
      <c r="FU27" s="110">
        <v>32016</v>
      </c>
      <c r="FW27" s="25" t="s">
        <v>37</v>
      </c>
      <c r="FX27" s="17">
        <v>17</v>
      </c>
      <c r="FY27" s="95">
        <v>146.02215829757057</v>
      </c>
      <c r="FZ27" s="95">
        <v>30.8897910381753</v>
      </c>
      <c r="GA27" s="95">
        <v>62.824300051397202</v>
      </c>
      <c r="GB27" s="95">
        <v>49.708280120313745</v>
      </c>
      <c r="GC27" s="95">
        <v>176.72948778141338</v>
      </c>
      <c r="GD27" s="95">
        <v>85.381718327049882</v>
      </c>
      <c r="GE27" s="95">
        <v>91.027529486364685</v>
      </c>
      <c r="GF27" s="95">
        <v>92.307304021253628</v>
      </c>
      <c r="GG27" s="95">
        <v>44.953766350395028</v>
      </c>
      <c r="GH27" s="95">
        <v>64.232876608210574</v>
      </c>
      <c r="GI27" s="95">
        <v>38.207553344444172</v>
      </c>
      <c r="GJ27" s="95">
        <v>39.790593967747704</v>
      </c>
      <c r="GK27" s="95">
        <v>922.07535939433581</v>
      </c>
      <c r="GL27" s="113">
        <v>32683</v>
      </c>
      <c r="GN27" s="25" t="s">
        <v>37</v>
      </c>
      <c r="GO27" s="17">
        <v>17</v>
      </c>
      <c r="GP27" s="95">
        <v>145.29999393392509</v>
      </c>
      <c r="GQ27" s="95">
        <v>29.808250590778847</v>
      </c>
      <c r="GR27" s="95">
        <v>63.525697258472832</v>
      </c>
      <c r="GS27" s="95">
        <v>51.178954293269413</v>
      </c>
      <c r="GT27" s="95">
        <v>183.47278766725424</v>
      </c>
      <c r="GU27" s="95">
        <v>86.325972512752188</v>
      </c>
      <c r="GV27" s="95">
        <v>91.624434255537778</v>
      </c>
      <c r="GW27" s="95">
        <v>97.748976858505443</v>
      </c>
      <c r="GX27" s="95">
        <v>43.795391375887768</v>
      </c>
      <c r="GY27" s="95">
        <v>65.185605957003219</v>
      </c>
      <c r="GZ27" s="95">
        <v>37.358193765033754</v>
      </c>
      <c r="HA27" s="95">
        <v>41.297256818249977</v>
      </c>
      <c r="HB27" s="95">
        <v>936.6215152866705</v>
      </c>
      <c r="HC27" s="113">
        <v>32862</v>
      </c>
      <c r="HE27" s="25" t="s">
        <v>37</v>
      </c>
      <c r="HF27" s="17">
        <v>17</v>
      </c>
      <c r="HG27" s="75">
        <v>147.96818082533602</v>
      </c>
      <c r="HH27" s="75">
        <v>29.383462746909888</v>
      </c>
      <c r="HI27" s="75">
        <v>62.003179636967729</v>
      </c>
      <c r="HJ27" s="75">
        <v>51.171773017816911</v>
      </c>
      <c r="HK27" s="75">
        <v>189.75741581119783</v>
      </c>
      <c r="HL27" s="75">
        <v>90.127778333744999</v>
      </c>
      <c r="HM27" s="75">
        <v>94.165058045913824</v>
      </c>
      <c r="HN27" s="75">
        <v>102.91723590470319</v>
      </c>
      <c r="HO27" s="75">
        <v>44.973130744521249</v>
      </c>
      <c r="HP27" s="75">
        <v>65.840800568613105</v>
      </c>
      <c r="HQ27" s="75">
        <v>39.128508776716167</v>
      </c>
      <c r="HR27" s="75">
        <v>42.844800458606663</v>
      </c>
      <c r="HS27" s="75">
        <v>960.28132487104756</v>
      </c>
      <c r="HT27" s="110">
        <v>32400</v>
      </c>
      <c r="HV27" s="25" t="s">
        <v>37</v>
      </c>
      <c r="HW27" s="17">
        <v>17</v>
      </c>
      <c r="HX27" s="75">
        <v>148.06580698758003</v>
      </c>
      <c r="HY27" s="75">
        <v>28.396638429786343</v>
      </c>
      <c r="HZ27" s="75">
        <v>59.569939490314432</v>
      </c>
      <c r="IA27" s="75">
        <v>48.622570866171777</v>
      </c>
      <c r="IB27" s="75">
        <v>190.63771831766914</v>
      </c>
      <c r="IC27" s="75">
        <v>91.286168010942717</v>
      </c>
      <c r="ID27" s="75">
        <v>95.658207647067968</v>
      </c>
      <c r="IE27" s="75">
        <v>101.46798531039357</v>
      </c>
      <c r="IF27" s="75">
        <v>45.985619131881322</v>
      </c>
      <c r="IG27" s="75">
        <v>63.5254207791128</v>
      </c>
      <c r="IH27" s="75">
        <v>40.203261979707946</v>
      </c>
      <c r="II27" s="75">
        <v>41.91627847300277</v>
      </c>
      <c r="IJ27" s="75">
        <v>955.33561542363066</v>
      </c>
      <c r="IK27" s="110">
        <v>32283</v>
      </c>
      <c r="IM27" s="25" t="s">
        <v>37</v>
      </c>
      <c r="IN27" s="17">
        <v>17</v>
      </c>
      <c r="IO27" s="75">
        <v>147.63770352797354</v>
      </c>
      <c r="IP27" s="75">
        <v>29.394127371138591</v>
      </c>
      <c r="IQ27" s="75">
        <v>61.215518508087577</v>
      </c>
      <c r="IR27" s="75">
        <v>47.913333366459284</v>
      </c>
      <c r="IS27" s="75">
        <v>191.9810005862619</v>
      </c>
      <c r="IT27" s="75">
        <v>91.230140207575985</v>
      </c>
      <c r="IU27" s="75">
        <v>100.84260000606859</v>
      </c>
      <c r="IV27" s="75">
        <v>104.48755524787259</v>
      </c>
      <c r="IW27" s="75">
        <v>47.225977734360164</v>
      </c>
      <c r="IX27" s="75">
        <v>63.44923741050394</v>
      </c>
      <c r="IY27" s="75">
        <v>39.788834064955068</v>
      </c>
      <c r="IZ27" s="75">
        <v>42.231375519740773</v>
      </c>
      <c r="JA27" s="75">
        <v>967.39740355099786</v>
      </c>
      <c r="JB27" s="110">
        <v>33852</v>
      </c>
    </row>
    <row r="28" spans="1:262" ht="12.75" customHeight="1">
      <c r="A28" s="322"/>
      <c r="B28" s="322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4"/>
      <c r="R28" s="188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186"/>
      <c r="AI28" s="186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6"/>
      <c r="AX28" s="186"/>
      <c r="AY28" s="186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6"/>
      <c r="BN28" s="186"/>
      <c r="BO28" s="186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6"/>
      <c r="CD28" s="186"/>
      <c r="CE28" s="186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6"/>
      <c r="CT28" s="186"/>
      <c r="CU28" s="186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6"/>
      <c r="DJ28" s="186"/>
      <c r="DK28" s="186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6"/>
      <c r="DZ28" s="186"/>
      <c r="EA28" s="186"/>
      <c r="EB28" s="215"/>
      <c r="EC28" s="215"/>
      <c r="ED28" s="215"/>
      <c r="EE28" s="215"/>
      <c r="EF28" s="215"/>
      <c r="EG28" s="215"/>
      <c r="EH28" s="215"/>
      <c r="EI28" s="215"/>
      <c r="EJ28" s="215"/>
      <c r="EK28" s="215"/>
      <c r="EL28" s="215"/>
      <c r="EM28" s="215"/>
      <c r="EN28" s="215"/>
      <c r="EO28" s="216"/>
      <c r="EP28" s="186"/>
      <c r="EQ28" s="186"/>
      <c r="ER28" s="215"/>
      <c r="ES28" s="215"/>
      <c r="ET28" s="215"/>
      <c r="EU28" s="215"/>
      <c r="EV28" s="215"/>
      <c r="EW28" s="215"/>
      <c r="EX28" s="215"/>
      <c r="EY28" s="215"/>
      <c r="EZ28" s="215"/>
      <c r="FA28" s="215"/>
      <c r="FB28" s="215"/>
      <c r="FC28" s="215"/>
      <c r="FD28" s="215"/>
      <c r="FE28" s="216"/>
      <c r="FF28" s="27"/>
      <c r="FG28" s="27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76"/>
      <c r="FW28" s="86"/>
      <c r="FX28" s="8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7"/>
      <c r="GN28" s="86"/>
      <c r="GO28" s="8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7"/>
      <c r="HE28" s="27"/>
      <c r="HF28" s="27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76"/>
      <c r="HV28" s="27"/>
      <c r="HW28" s="27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76"/>
      <c r="IM28" s="27"/>
      <c r="IN28" s="27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76"/>
    </row>
    <row r="29" spans="1:262" ht="12.75" customHeight="1">
      <c r="A29" s="325" t="s">
        <v>374</v>
      </c>
      <c r="B29" s="32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190"/>
      <c r="R29" s="217" t="s">
        <v>374</v>
      </c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190"/>
      <c r="AH29" s="217" t="s">
        <v>282</v>
      </c>
      <c r="AI29" s="217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6"/>
      <c r="AX29" s="217" t="s">
        <v>282</v>
      </c>
      <c r="AY29" s="217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6"/>
      <c r="BN29" s="217" t="s">
        <v>282</v>
      </c>
      <c r="BO29" s="217"/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6"/>
      <c r="CD29" s="217" t="s">
        <v>282</v>
      </c>
      <c r="CE29" s="217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6"/>
      <c r="CT29" s="217" t="s">
        <v>282</v>
      </c>
      <c r="CU29" s="217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6"/>
      <c r="DJ29" s="217" t="s">
        <v>282</v>
      </c>
      <c r="DK29" s="217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6"/>
      <c r="DZ29" s="217" t="s">
        <v>282</v>
      </c>
      <c r="EA29" s="217"/>
      <c r="EB29" s="215"/>
      <c r="EC29" s="215"/>
      <c r="ED29" s="215"/>
      <c r="EE29" s="215"/>
      <c r="EF29" s="215"/>
      <c r="EG29" s="215"/>
      <c r="EH29" s="215"/>
      <c r="EI29" s="215"/>
      <c r="EJ29" s="215"/>
      <c r="EK29" s="215"/>
      <c r="EL29" s="215"/>
      <c r="EM29" s="215"/>
      <c r="EN29" s="215"/>
      <c r="EO29" s="216"/>
      <c r="EP29" s="217" t="s">
        <v>282</v>
      </c>
      <c r="EQ29" s="217"/>
      <c r="ER29" s="215"/>
      <c r="ES29" s="215"/>
      <c r="ET29" s="215"/>
      <c r="EU29" s="215"/>
      <c r="EV29" s="215"/>
      <c r="EW29" s="215"/>
      <c r="EX29" s="215"/>
      <c r="EY29" s="215"/>
      <c r="EZ29" s="215"/>
      <c r="FA29" s="215"/>
      <c r="FB29" s="215"/>
      <c r="FC29" s="215"/>
      <c r="FD29" s="215"/>
      <c r="FE29" s="216"/>
      <c r="FF29" s="28" t="s">
        <v>40</v>
      </c>
      <c r="FG29" s="28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76"/>
      <c r="FW29" s="29" t="s">
        <v>79</v>
      </c>
      <c r="FX29" s="29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7"/>
      <c r="GN29" s="29" t="s">
        <v>84</v>
      </c>
      <c r="GO29" s="29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7"/>
      <c r="HE29" s="28" t="s">
        <v>87</v>
      </c>
      <c r="HF29" s="28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76"/>
      <c r="HV29" s="28" t="s">
        <v>90</v>
      </c>
      <c r="HW29" s="28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76"/>
      <c r="IM29" s="28" t="s">
        <v>92</v>
      </c>
      <c r="IN29" s="28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76"/>
    </row>
    <row r="30" spans="1:262" ht="12.75" customHeight="1">
      <c r="A30" s="218" t="s">
        <v>259</v>
      </c>
      <c r="B30" s="21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190"/>
      <c r="R30" s="218" t="s">
        <v>259</v>
      </c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190"/>
      <c r="AH30" s="218" t="s">
        <v>259</v>
      </c>
      <c r="AI30" s="218"/>
      <c r="AX30" s="218" t="s">
        <v>259</v>
      </c>
      <c r="AY30" s="218"/>
      <c r="BN30" s="218" t="s">
        <v>259</v>
      </c>
      <c r="BO30" s="218"/>
      <c r="CD30" s="218" t="s">
        <v>259</v>
      </c>
      <c r="CE30" s="218"/>
      <c r="CT30" s="218" t="s">
        <v>259</v>
      </c>
      <c r="CU30" s="218"/>
      <c r="DJ30" s="218" t="s">
        <v>259</v>
      </c>
      <c r="DK30" s="218"/>
      <c r="DZ30" s="218" t="s">
        <v>259</v>
      </c>
      <c r="EA30" s="218"/>
      <c r="EP30" s="218" t="s">
        <v>259</v>
      </c>
      <c r="EQ30" s="218"/>
      <c r="FF30" s="29" t="s">
        <v>41</v>
      </c>
      <c r="FG30" s="29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76"/>
      <c r="FW30" s="29" t="s">
        <v>41</v>
      </c>
      <c r="FX30" s="29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7"/>
      <c r="GN30" s="29" t="s">
        <v>41</v>
      </c>
      <c r="GO30" s="29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7"/>
    </row>
    <row r="31" spans="1:262" ht="12.75" customHeight="1">
      <c r="A31" s="190" t="s">
        <v>376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R31" s="190" t="s">
        <v>393</v>
      </c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W31" s="230"/>
      <c r="BM31" s="230"/>
      <c r="CC31" s="230"/>
      <c r="CS31" s="230"/>
      <c r="DI31" s="230"/>
      <c r="DY31" s="230"/>
      <c r="EO31" s="230"/>
      <c r="FE31" s="230"/>
      <c r="FF31" s="30" t="s">
        <v>42</v>
      </c>
      <c r="FG31" s="30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76"/>
      <c r="FW31" s="30" t="s">
        <v>42</v>
      </c>
      <c r="FX31" s="30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7"/>
      <c r="GN31" s="104" t="s">
        <v>42</v>
      </c>
      <c r="GO31" s="104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7"/>
      <c r="HE31" s="31" t="s">
        <v>43</v>
      </c>
      <c r="HF31" s="31"/>
      <c r="HT31" s="32" t="s">
        <v>44</v>
      </c>
      <c r="HV31" s="31" t="s">
        <v>43</v>
      </c>
      <c r="HW31" s="31"/>
      <c r="IK31" s="32" t="s">
        <v>44</v>
      </c>
      <c r="IM31" s="31" t="s">
        <v>43</v>
      </c>
      <c r="IN31" s="31"/>
      <c r="JB31" s="32" t="s">
        <v>44</v>
      </c>
    </row>
    <row r="32" spans="1:262">
      <c r="A32" s="190" t="s">
        <v>394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R32" s="277" t="s">
        <v>394</v>
      </c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 t="s">
        <v>260</v>
      </c>
      <c r="AW32" s="230"/>
      <c r="AX32" s="190" t="s">
        <v>260</v>
      </c>
      <c r="BM32" s="230"/>
      <c r="BN32" s="190" t="s">
        <v>260</v>
      </c>
      <c r="CC32" s="230"/>
      <c r="CD32" s="190" t="s">
        <v>260</v>
      </c>
      <c r="CS32" s="230"/>
      <c r="CT32" s="190" t="s">
        <v>260</v>
      </c>
      <c r="DI32" s="230"/>
      <c r="DJ32" s="190" t="s">
        <v>260</v>
      </c>
      <c r="DY32" s="230"/>
      <c r="DZ32" s="190" t="s">
        <v>260</v>
      </c>
      <c r="EO32" s="230"/>
      <c r="EP32" s="190" t="s">
        <v>260</v>
      </c>
      <c r="FE32" s="230"/>
      <c r="HE32" s="31" t="s">
        <v>45</v>
      </c>
      <c r="HF32" s="31"/>
      <c r="HT32" s="32"/>
      <c r="HV32" s="31" t="s">
        <v>45</v>
      </c>
      <c r="HW32" s="31"/>
      <c r="IK32" s="32"/>
      <c r="IM32" s="31" t="s">
        <v>45</v>
      </c>
      <c r="IN32" s="31"/>
      <c r="JB32" s="32"/>
    </row>
    <row r="33" spans="1:262">
      <c r="A33" s="327"/>
      <c r="B33" s="327"/>
      <c r="C33" s="327"/>
      <c r="D33" s="327"/>
      <c r="E33" s="327"/>
      <c r="F33" s="220"/>
      <c r="G33" s="327"/>
      <c r="H33" s="190"/>
      <c r="I33" s="190"/>
      <c r="J33" s="190"/>
      <c r="K33" s="190"/>
      <c r="L33" s="190"/>
      <c r="M33" s="190"/>
      <c r="N33" s="190"/>
      <c r="O33" s="190"/>
      <c r="P33" s="190"/>
      <c r="R33" s="219"/>
      <c r="T33" s="219"/>
      <c r="U33" s="219"/>
      <c r="V33" s="219"/>
      <c r="W33" s="220"/>
      <c r="X33" s="219"/>
      <c r="Y33" s="190"/>
      <c r="Z33" s="190"/>
      <c r="AA33" s="190"/>
      <c r="AB33" s="190"/>
      <c r="AC33" s="190"/>
      <c r="AD33" s="190"/>
      <c r="AE33" s="190"/>
      <c r="AF33" s="190"/>
      <c r="AG33" s="190"/>
      <c r="AH33" s="219" t="s">
        <v>261</v>
      </c>
      <c r="AI33" s="219"/>
      <c r="AW33" s="230"/>
      <c r="AX33" s="219" t="s">
        <v>261</v>
      </c>
      <c r="AY33" s="219"/>
      <c r="BM33" s="230"/>
      <c r="BN33" s="219" t="s">
        <v>261</v>
      </c>
      <c r="BO33" s="219"/>
      <c r="CC33" s="230"/>
      <c r="CD33" s="219" t="s">
        <v>261</v>
      </c>
      <c r="CE33" s="219"/>
      <c r="CS33" s="230"/>
      <c r="CT33" s="219" t="s">
        <v>261</v>
      </c>
      <c r="CU33" s="219"/>
      <c r="DI33" s="230"/>
      <c r="DJ33" s="219" t="s">
        <v>261</v>
      </c>
      <c r="DK33" s="219"/>
      <c r="DY33" s="230"/>
      <c r="DZ33" s="219" t="s">
        <v>261</v>
      </c>
      <c r="EA33" s="219"/>
      <c r="EO33" s="230"/>
      <c r="EP33" s="219" t="s">
        <v>261</v>
      </c>
      <c r="EQ33" s="219"/>
      <c r="FE33" s="230"/>
      <c r="FF33" s="31" t="s">
        <v>43</v>
      </c>
      <c r="FG33" s="31"/>
      <c r="FU33" s="32" t="s">
        <v>44</v>
      </c>
      <c r="FW33" s="98" t="s">
        <v>43</v>
      </c>
      <c r="FX33" s="98"/>
      <c r="GL33" s="99" t="s">
        <v>44</v>
      </c>
      <c r="GN33" s="98" t="s">
        <v>43</v>
      </c>
      <c r="GO33" s="98"/>
      <c r="HC33" s="99" t="s">
        <v>44</v>
      </c>
      <c r="HE33" s="33" t="s">
        <v>47</v>
      </c>
      <c r="HF33" s="33"/>
      <c r="HT33" s="32"/>
      <c r="HV33" s="33" t="s">
        <v>47</v>
      </c>
      <c r="HW33" s="33"/>
      <c r="IK33" s="32"/>
      <c r="IM33" s="33" t="s">
        <v>47</v>
      </c>
      <c r="IN33" s="33"/>
      <c r="JB33" s="32"/>
    </row>
    <row r="34" spans="1:262">
      <c r="A34" s="190" t="s">
        <v>262</v>
      </c>
      <c r="B34" s="190"/>
      <c r="C34" s="327"/>
      <c r="D34" s="327"/>
      <c r="E34" s="327"/>
      <c r="F34" s="220"/>
      <c r="G34" s="327"/>
      <c r="H34" s="190"/>
      <c r="I34" s="190"/>
      <c r="J34" s="190"/>
      <c r="K34" s="190"/>
      <c r="L34" s="190"/>
      <c r="M34" s="190"/>
      <c r="N34" s="190"/>
      <c r="O34" s="190"/>
      <c r="P34" s="190"/>
      <c r="R34" s="190" t="s">
        <v>262</v>
      </c>
      <c r="T34" s="219"/>
      <c r="U34" s="219"/>
      <c r="V34" s="219"/>
      <c r="W34" s="220"/>
      <c r="X34" s="219"/>
      <c r="Y34" s="190"/>
      <c r="Z34" s="190"/>
      <c r="AA34" s="190"/>
      <c r="AB34" s="190"/>
      <c r="AC34" s="190"/>
      <c r="AD34" s="190"/>
      <c r="AE34" s="190"/>
      <c r="AF34" s="190"/>
      <c r="AG34" s="190"/>
      <c r="AH34" s="190" t="s">
        <v>262</v>
      </c>
      <c r="AX34" s="190" t="s">
        <v>262</v>
      </c>
      <c r="BN34" s="190" t="s">
        <v>262</v>
      </c>
      <c r="CD34" s="190" t="s">
        <v>262</v>
      </c>
      <c r="CT34" s="190" t="s">
        <v>262</v>
      </c>
      <c r="DJ34" s="190" t="s">
        <v>262</v>
      </c>
      <c r="DZ34" s="190" t="s">
        <v>262</v>
      </c>
      <c r="EP34" s="190" t="s">
        <v>262</v>
      </c>
      <c r="FF34" s="31" t="s">
        <v>45</v>
      </c>
      <c r="FG34" s="31"/>
      <c r="FU34" s="32" t="s">
        <v>46</v>
      </c>
      <c r="FW34" s="98" t="s">
        <v>45</v>
      </c>
      <c r="FX34" s="98"/>
      <c r="GL34" s="99" t="s">
        <v>80</v>
      </c>
      <c r="GN34" s="98" t="s">
        <v>45</v>
      </c>
      <c r="GO34" s="98"/>
      <c r="HC34" s="99"/>
    </row>
    <row r="35" spans="1:262">
      <c r="A35" s="325" t="s">
        <v>436</v>
      </c>
      <c r="B35" s="325"/>
      <c r="C35" s="325"/>
      <c r="D35" s="325"/>
      <c r="E35" s="325"/>
      <c r="F35" s="325"/>
      <c r="G35" s="325"/>
      <c r="H35" s="190"/>
      <c r="I35" s="190"/>
      <c r="J35" s="190"/>
      <c r="K35" s="190"/>
      <c r="L35" s="190"/>
      <c r="M35" s="190"/>
      <c r="N35" s="190"/>
      <c r="O35" s="190"/>
      <c r="P35" s="190"/>
      <c r="R35" s="217" t="s">
        <v>59</v>
      </c>
      <c r="T35" s="217"/>
      <c r="U35" s="217"/>
      <c r="V35" s="217"/>
      <c r="W35" s="217"/>
      <c r="X35" s="217"/>
      <c r="Y35" s="190"/>
      <c r="Z35" s="190"/>
      <c r="AA35" s="190"/>
      <c r="AB35" s="190"/>
      <c r="AC35" s="190"/>
      <c r="AD35" s="190"/>
      <c r="AE35" s="190"/>
      <c r="AF35" s="190"/>
      <c r="AG35" s="190"/>
      <c r="AH35" s="217" t="s">
        <v>59</v>
      </c>
      <c r="AI35" s="217"/>
      <c r="AX35" s="217" t="s">
        <v>59</v>
      </c>
      <c r="AY35" s="217"/>
      <c r="BN35" s="217" t="s">
        <v>59</v>
      </c>
      <c r="BO35" s="217"/>
      <c r="CD35" s="217" t="s">
        <v>59</v>
      </c>
      <c r="CE35" s="217"/>
      <c r="CT35" s="217" t="s">
        <v>59</v>
      </c>
      <c r="CU35" s="217"/>
      <c r="DJ35" s="217" t="s">
        <v>59</v>
      </c>
      <c r="DK35" s="217"/>
      <c r="DZ35" s="217" t="s">
        <v>59</v>
      </c>
      <c r="EA35" s="217"/>
      <c r="EP35" s="217" t="s">
        <v>59</v>
      </c>
      <c r="EQ35" s="217"/>
      <c r="FF35" s="33" t="s">
        <v>47</v>
      </c>
      <c r="FG35" s="33"/>
      <c r="FU35" s="32" t="s">
        <v>48</v>
      </c>
      <c r="FW35" s="33" t="s">
        <v>47</v>
      </c>
      <c r="FX35" s="33"/>
      <c r="GL35" s="99" t="s">
        <v>81</v>
      </c>
      <c r="GN35" s="33" t="s">
        <v>47</v>
      </c>
      <c r="GO35" s="33"/>
      <c r="HC35" s="99"/>
      <c r="HE35" s="28" t="s">
        <v>49</v>
      </c>
      <c r="HF35" s="28"/>
      <c r="HV35" s="28" t="s">
        <v>49</v>
      </c>
      <c r="HW35" s="28"/>
      <c r="IM35" s="28" t="s">
        <v>49</v>
      </c>
      <c r="IN35" s="28"/>
    </row>
    <row r="36" spans="1:262">
      <c r="A36" s="325" t="s">
        <v>52</v>
      </c>
      <c r="B36" s="325"/>
      <c r="C36" s="327"/>
      <c r="D36" s="327"/>
      <c r="E36" s="327"/>
      <c r="F36" s="220"/>
      <c r="G36" s="327"/>
      <c r="H36" s="190"/>
      <c r="I36" s="190"/>
      <c r="J36" s="190"/>
      <c r="K36" s="190"/>
      <c r="L36" s="190"/>
      <c r="M36" s="190"/>
      <c r="N36" s="190"/>
      <c r="O36" s="190"/>
      <c r="P36" s="190"/>
      <c r="R36" s="217" t="s">
        <v>52</v>
      </c>
      <c r="T36" s="219"/>
      <c r="U36" s="219"/>
      <c r="V36" s="219"/>
      <c r="W36" s="220"/>
      <c r="X36" s="219"/>
      <c r="Y36" s="190"/>
      <c r="Z36" s="190"/>
      <c r="AA36" s="190"/>
      <c r="AB36" s="190"/>
      <c r="AC36" s="190"/>
      <c r="AD36" s="190"/>
      <c r="AE36" s="190"/>
      <c r="AF36" s="190"/>
      <c r="AG36" s="190"/>
      <c r="AH36" s="217" t="s">
        <v>52</v>
      </c>
      <c r="AI36" s="217"/>
      <c r="AX36" s="217" t="s">
        <v>52</v>
      </c>
      <c r="AY36" s="217"/>
      <c r="BN36" s="217" t="s">
        <v>52</v>
      </c>
      <c r="BO36" s="217"/>
      <c r="CD36" s="217" t="s">
        <v>52</v>
      </c>
      <c r="CE36" s="217"/>
      <c r="CT36" s="217" t="s">
        <v>52</v>
      </c>
      <c r="CU36" s="217"/>
      <c r="DJ36" s="217" t="s">
        <v>52</v>
      </c>
      <c r="DK36" s="217"/>
      <c r="DZ36" s="217" t="s">
        <v>52</v>
      </c>
      <c r="EA36" s="217"/>
      <c r="EP36" s="217" t="s">
        <v>52</v>
      </c>
      <c r="EQ36" s="217"/>
    </row>
    <row r="37" spans="1:262">
      <c r="A37" s="327"/>
      <c r="B37" s="327"/>
      <c r="C37" s="327"/>
      <c r="D37" s="327"/>
      <c r="E37" s="327"/>
      <c r="F37" s="220"/>
      <c r="G37" s="327"/>
      <c r="H37" s="190"/>
      <c r="I37" s="190"/>
      <c r="J37" s="190"/>
      <c r="K37" s="190"/>
      <c r="L37" s="190"/>
      <c r="M37" s="190"/>
      <c r="N37" s="190"/>
      <c r="O37" s="190"/>
      <c r="P37" s="190"/>
      <c r="R37" s="219"/>
      <c r="T37" s="219"/>
      <c r="U37" s="219"/>
      <c r="V37" s="219"/>
      <c r="W37" s="220"/>
      <c r="X37" s="219"/>
      <c r="Y37" s="190"/>
      <c r="Z37" s="190"/>
      <c r="AA37" s="190"/>
      <c r="AB37" s="190"/>
      <c r="AC37" s="190"/>
      <c r="AD37" s="190"/>
      <c r="AE37" s="190"/>
      <c r="AF37" s="190"/>
      <c r="AG37" s="190"/>
      <c r="AH37" s="219"/>
      <c r="AI37" s="219"/>
      <c r="AJ37" s="231"/>
      <c r="AK37" s="231"/>
      <c r="AL37" s="231"/>
      <c r="AM37" s="231"/>
      <c r="AN37" s="231"/>
      <c r="AO37" s="231"/>
      <c r="AP37" s="231"/>
      <c r="AQ37" s="231"/>
      <c r="AR37" s="231"/>
      <c r="AS37" s="231"/>
      <c r="AT37" s="231"/>
      <c r="AU37" s="231"/>
      <c r="AV37" s="231"/>
      <c r="AW37" s="231"/>
      <c r="AX37" s="219"/>
      <c r="AY37" s="219"/>
      <c r="AZ37" s="231"/>
      <c r="BA37" s="231"/>
      <c r="BB37" s="231"/>
      <c r="BC37" s="231"/>
      <c r="BD37" s="231"/>
      <c r="BE37" s="231"/>
      <c r="BF37" s="231"/>
      <c r="BG37" s="231"/>
      <c r="BH37" s="231"/>
      <c r="BI37" s="231"/>
      <c r="BJ37" s="231"/>
      <c r="BK37" s="231"/>
      <c r="BL37" s="231"/>
      <c r="BM37" s="231"/>
      <c r="BN37" s="219"/>
      <c r="BO37" s="219"/>
      <c r="BP37" s="231"/>
      <c r="BQ37" s="231"/>
      <c r="BR37" s="231"/>
      <c r="BS37" s="231"/>
      <c r="BT37" s="231"/>
      <c r="BU37" s="231"/>
      <c r="BV37" s="231"/>
      <c r="BW37" s="231"/>
      <c r="BX37" s="231"/>
      <c r="BY37" s="231"/>
      <c r="BZ37" s="231"/>
      <c r="CA37" s="231"/>
      <c r="CB37" s="231"/>
      <c r="CC37" s="231"/>
      <c r="CD37" s="219"/>
      <c r="CE37" s="219"/>
      <c r="CF37" s="231"/>
      <c r="CG37" s="231"/>
      <c r="CH37" s="231"/>
      <c r="CI37" s="231"/>
      <c r="CJ37" s="231"/>
      <c r="CK37" s="231"/>
      <c r="CL37" s="231"/>
      <c r="CM37" s="231"/>
      <c r="CN37" s="231"/>
      <c r="CO37" s="231"/>
      <c r="CP37" s="231"/>
      <c r="CQ37" s="231"/>
      <c r="CR37" s="231"/>
      <c r="CS37" s="231"/>
      <c r="CT37" s="219"/>
      <c r="CU37" s="219"/>
      <c r="CV37" s="231"/>
      <c r="CW37" s="231"/>
      <c r="CX37" s="231"/>
      <c r="CY37" s="231"/>
      <c r="CZ37" s="231"/>
      <c r="DA37" s="231"/>
      <c r="DB37" s="231"/>
      <c r="DC37" s="231"/>
      <c r="DD37" s="231"/>
      <c r="DE37" s="231"/>
      <c r="DF37" s="231"/>
      <c r="DG37" s="231"/>
      <c r="DH37" s="231"/>
      <c r="DI37" s="231"/>
      <c r="DJ37" s="219"/>
      <c r="DK37" s="219"/>
      <c r="DL37" s="231"/>
      <c r="DM37" s="231"/>
      <c r="DN37" s="231"/>
      <c r="DO37" s="231"/>
      <c r="DP37" s="231"/>
      <c r="DQ37" s="231"/>
      <c r="DR37" s="231"/>
      <c r="DS37" s="231"/>
      <c r="DT37" s="231"/>
      <c r="DU37" s="231"/>
      <c r="DV37" s="231"/>
      <c r="DW37" s="231"/>
      <c r="DX37" s="231"/>
      <c r="DY37" s="231"/>
      <c r="DZ37" s="219"/>
      <c r="EA37" s="219"/>
      <c r="EB37" s="231"/>
      <c r="EC37" s="231"/>
      <c r="ED37" s="231"/>
      <c r="EE37" s="231"/>
      <c r="EF37" s="231"/>
      <c r="EG37" s="231"/>
      <c r="EH37" s="231"/>
      <c r="EI37" s="231"/>
      <c r="EJ37" s="231"/>
      <c r="EK37" s="231"/>
      <c r="EL37" s="231"/>
      <c r="EM37" s="231"/>
      <c r="EN37" s="231"/>
      <c r="EO37" s="231"/>
      <c r="EP37" s="219"/>
      <c r="EQ37" s="219"/>
      <c r="ER37" s="231"/>
      <c r="ES37" s="231"/>
      <c r="ET37" s="231"/>
      <c r="EU37" s="231"/>
      <c r="EV37" s="231"/>
      <c r="EW37" s="231"/>
      <c r="EX37" s="231"/>
      <c r="EY37" s="231"/>
      <c r="EZ37" s="231"/>
      <c r="FA37" s="231"/>
      <c r="FB37" s="231"/>
      <c r="FC37" s="231"/>
      <c r="FD37" s="231"/>
      <c r="FE37" s="231"/>
      <c r="FF37" s="28" t="s">
        <v>49</v>
      </c>
      <c r="FG37" s="28"/>
      <c r="FW37" s="29" t="s">
        <v>49</v>
      </c>
      <c r="FX37" s="29"/>
      <c r="GN37" s="29" t="s">
        <v>49</v>
      </c>
      <c r="GO37" s="29"/>
    </row>
    <row r="38" spans="1:262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222" t="s">
        <v>44</v>
      </c>
      <c r="R38" s="190"/>
      <c r="T38" s="221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222" t="s">
        <v>44</v>
      </c>
      <c r="AJ38" s="231"/>
      <c r="AK38" s="231"/>
      <c r="AL38" s="231"/>
      <c r="AM38" s="231"/>
      <c r="AN38" s="231"/>
      <c r="AO38" s="231"/>
      <c r="AP38" s="231"/>
      <c r="AQ38" s="231"/>
      <c r="AR38" s="231"/>
      <c r="AS38" s="231"/>
      <c r="AT38" s="231"/>
      <c r="AU38" s="231"/>
      <c r="AV38" s="231"/>
      <c r="AW38" s="222" t="s">
        <v>44</v>
      </c>
      <c r="AZ38" s="231"/>
      <c r="BA38" s="231"/>
      <c r="BB38" s="231"/>
      <c r="BC38" s="231"/>
      <c r="BD38" s="231"/>
      <c r="BE38" s="231"/>
      <c r="BF38" s="231"/>
      <c r="BG38" s="231"/>
      <c r="BH38" s="231"/>
      <c r="BI38" s="231"/>
      <c r="BJ38" s="231"/>
      <c r="BK38" s="231"/>
      <c r="BL38" s="231"/>
      <c r="BM38" s="222" t="s">
        <v>44</v>
      </c>
      <c r="BP38" s="231"/>
      <c r="BQ38" s="231"/>
      <c r="BR38" s="231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22" t="s">
        <v>44</v>
      </c>
      <c r="CF38" s="231"/>
      <c r="CG38" s="231"/>
      <c r="CH38" s="231"/>
      <c r="CI38" s="231"/>
      <c r="CJ38" s="231"/>
      <c r="CK38" s="231"/>
      <c r="CL38" s="231"/>
      <c r="CM38" s="231"/>
      <c r="CN38" s="231"/>
      <c r="CO38" s="231"/>
      <c r="CP38" s="231"/>
      <c r="CQ38" s="231"/>
      <c r="CR38" s="231"/>
      <c r="CS38" s="222" t="s">
        <v>44</v>
      </c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1"/>
      <c r="DH38" s="231"/>
      <c r="DI38" s="222" t="s">
        <v>44</v>
      </c>
      <c r="DL38" s="231"/>
      <c r="DM38" s="231"/>
      <c r="DN38" s="231"/>
      <c r="DO38" s="231"/>
      <c r="DP38" s="231"/>
      <c r="DQ38" s="231"/>
      <c r="DR38" s="231"/>
      <c r="DS38" s="231"/>
      <c r="DT38" s="231"/>
      <c r="DU38" s="231"/>
      <c r="DV38" s="231"/>
      <c r="DW38" s="231"/>
      <c r="DX38" s="231"/>
      <c r="DY38" s="222" t="s">
        <v>44</v>
      </c>
      <c r="EB38" s="231"/>
      <c r="EC38" s="231"/>
      <c r="ED38" s="231"/>
      <c r="EE38" s="231"/>
      <c r="EF38" s="231"/>
      <c r="EG38" s="231"/>
      <c r="EH38" s="231"/>
      <c r="EI38" s="231"/>
      <c r="EJ38" s="231"/>
      <c r="EK38" s="231"/>
      <c r="EL38" s="231"/>
      <c r="EM38" s="231"/>
      <c r="EN38" s="231"/>
      <c r="EO38" s="222" t="s">
        <v>44</v>
      </c>
      <c r="ER38" s="231"/>
      <c r="ES38" s="231"/>
      <c r="ET38" s="231"/>
      <c r="EU38" s="231"/>
      <c r="EV38" s="231"/>
      <c r="EW38" s="231"/>
      <c r="EX38" s="231"/>
      <c r="EY38" s="231"/>
      <c r="EZ38" s="231"/>
      <c r="FA38" s="231"/>
      <c r="FB38" s="231"/>
      <c r="FC38" s="231"/>
      <c r="FD38" s="231"/>
      <c r="FE38" s="222" t="s">
        <v>44</v>
      </c>
    </row>
    <row r="39" spans="1:262" ht="12.75" customHeight="1">
      <c r="A39" s="328" t="s">
        <v>437</v>
      </c>
      <c r="B39" s="328"/>
      <c r="C39" s="224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222" t="s">
        <v>438</v>
      </c>
      <c r="R39" s="223" t="s">
        <v>263</v>
      </c>
      <c r="T39" s="224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222" t="s">
        <v>385</v>
      </c>
      <c r="AH39" s="223" t="s">
        <v>263</v>
      </c>
      <c r="AI39" s="223"/>
      <c r="AJ39" s="221"/>
      <c r="AK39" s="221"/>
      <c r="AL39" s="221"/>
      <c r="AM39" s="221"/>
      <c r="AN39" s="221"/>
      <c r="AO39" s="221"/>
      <c r="AP39" s="221"/>
      <c r="AQ39" s="221"/>
      <c r="AR39" s="221"/>
      <c r="AS39" s="221"/>
      <c r="AT39" s="221"/>
      <c r="AU39" s="221"/>
      <c r="AV39" s="221"/>
      <c r="AW39" s="222" t="s">
        <v>264</v>
      </c>
      <c r="AX39" s="223" t="s">
        <v>263</v>
      </c>
      <c r="AY39" s="223"/>
      <c r="AZ39" s="221"/>
      <c r="BA39" s="221"/>
      <c r="BB39" s="221"/>
      <c r="BC39" s="221"/>
      <c r="BD39" s="221"/>
      <c r="BE39" s="221"/>
      <c r="BF39" s="221"/>
      <c r="BG39" s="221"/>
      <c r="BH39" s="221"/>
      <c r="BI39" s="221"/>
      <c r="BJ39" s="221"/>
      <c r="BK39" s="221"/>
      <c r="BL39" s="221"/>
      <c r="BM39" s="222" t="s">
        <v>264</v>
      </c>
      <c r="BN39" s="223" t="s">
        <v>263</v>
      </c>
      <c r="BO39" s="223"/>
      <c r="BP39" s="221"/>
      <c r="BQ39" s="221"/>
      <c r="BR39" s="221"/>
      <c r="BS39" s="221"/>
      <c r="BT39" s="221"/>
      <c r="BU39" s="221"/>
      <c r="BV39" s="221"/>
      <c r="BW39" s="221"/>
      <c r="BX39" s="221"/>
      <c r="BY39" s="221"/>
      <c r="BZ39" s="221"/>
      <c r="CA39" s="221"/>
      <c r="CB39" s="221"/>
      <c r="CC39" s="222" t="s">
        <v>264</v>
      </c>
      <c r="CD39" s="223" t="s">
        <v>263</v>
      </c>
      <c r="CE39" s="223"/>
      <c r="CF39" s="221"/>
      <c r="CG39" s="221"/>
      <c r="CH39" s="221"/>
      <c r="CI39" s="221"/>
      <c r="CJ39" s="221"/>
      <c r="CK39" s="221"/>
      <c r="CL39" s="221"/>
      <c r="CM39" s="221"/>
      <c r="CN39" s="221"/>
      <c r="CO39" s="221"/>
      <c r="CP39" s="221"/>
      <c r="CQ39" s="221"/>
      <c r="CR39" s="221"/>
      <c r="CS39" s="222" t="s">
        <v>264</v>
      </c>
      <c r="CT39" s="223" t="s">
        <v>263</v>
      </c>
      <c r="CU39" s="223"/>
      <c r="CV39" s="221"/>
      <c r="CW39" s="221"/>
      <c r="CX39" s="221"/>
      <c r="CY39" s="221"/>
      <c r="CZ39" s="221"/>
      <c r="DA39" s="221"/>
      <c r="DB39" s="221"/>
      <c r="DC39" s="221"/>
      <c r="DD39" s="221"/>
      <c r="DE39" s="221"/>
      <c r="DF39" s="221"/>
      <c r="DG39" s="221"/>
      <c r="DH39" s="221"/>
      <c r="DI39" s="222" t="s">
        <v>264</v>
      </c>
      <c r="DJ39" s="223" t="s">
        <v>263</v>
      </c>
      <c r="DK39" s="223"/>
      <c r="DL39" s="221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2" t="s">
        <v>264</v>
      </c>
      <c r="DZ39" s="223" t="s">
        <v>263</v>
      </c>
      <c r="EA39" s="223"/>
      <c r="EB39" s="221"/>
      <c r="EC39" s="221"/>
      <c r="ED39" s="221"/>
      <c r="EE39" s="221"/>
      <c r="EF39" s="221"/>
      <c r="EG39" s="221"/>
      <c r="EH39" s="221"/>
      <c r="EI39" s="221"/>
      <c r="EJ39" s="221"/>
      <c r="EK39" s="221"/>
      <c r="EL39" s="221"/>
      <c r="EM39" s="221"/>
      <c r="EN39" s="221"/>
      <c r="EO39" s="222" t="s">
        <v>264</v>
      </c>
      <c r="EP39" s="223" t="s">
        <v>263</v>
      </c>
      <c r="EQ39" s="223"/>
      <c r="ER39" s="221"/>
      <c r="ES39" s="221"/>
      <c r="ET39" s="221"/>
      <c r="EU39" s="221"/>
      <c r="EV39" s="221"/>
      <c r="EW39" s="221"/>
      <c r="EX39" s="221"/>
      <c r="EY39" s="221"/>
      <c r="EZ39" s="221"/>
      <c r="FA39" s="221"/>
      <c r="FB39" s="221"/>
      <c r="FC39" s="221"/>
      <c r="FD39" s="221"/>
      <c r="FE39" s="222" t="s">
        <v>264</v>
      </c>
      <c r="FF39" s="307" t="s">
        <v>59</v>
      </c>
      <c r="FG39" s="307"/>
      <c r="FH39" s="307"/>
      <c r="FI39" s="307"/>
      <c r="FJ39" s="307"/>
      <c r="FK39" s="307"/>
      <c r="FL39" s="307"/>
      <c r="FM39" s="307"/>
      <c r="FN39" s="307"/>
      <c r="FO39" s="307"/>
      <c r="FP39" s="307"/>
      <c r="FQ39" s="307"/>
      <c r="FR39" s="307"/>
      <c r="FS39" s="307"/>
      <c r="FT39" s="307"/>
      <c r="FU39" s="307"/>
      <c r="FW39" s="307" t="s">
        <v>59</v>
      </c>
      <c r="FX39" s="307"/>
      <c r="FY39" s="307"/>
      <c r="FZ39" s="307"/>
      <c r="GA39" s="307"/>
      <c r="GB39" s="307"/>
      <c r="GC39" s="307"/>
      <c r="GD39" s="307"/>
      <c r="GE39" s="307"/>
      <c r="GF39" s="307"/>
      <c r="GG39" s="307"/>
      <c r="GH39" s="307"/>
      <c r="GI39" s="307"/>
      <c r="GJ39" s="307"/>
      <c r="GK39" s="307"/>
      <c r="GL39" s="307"/>
      <c r="GN39" s="307" t="s">
        <v>59</v>
      </c>
      <c r="GO39" s="307"/>
      <c r="GP39" s="307"/>
      <c r="GQ39" s="307"/>
      <c r="GR39" s="307"/>
      <c r="GS39" s="307"/>
      <c r="GT39" s="307"/>
      <c r="GU39" s="307"/>
      <c r="GV39" s="307"/>
      <c r="GW39" s="307"/>
      <c r="GX39" s="307"/>
      <c r="GY39" s="307"/>
      <c r="GZ39" s="307"/>
      <c r="HA39" s="307"/>
      <c r="HB39" s="307"/>
      <c r="HC39" s="307"/>
    </row>
    <row r="40" spans="1:262" ht="12.75" customHeight="1">
      <c r="A40" s="225" t="s">
        <v>47</v>
      </c>
      <c r="B40" s="225"/>
      <c r="C40" s="190"/>
      <c r="D40" s="190"/>
      <c r="E40" s="226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222" t="s">
        <v>439</v>
      </c>
      <c r="R40" s="225" t="s">
        <v>47</v>
      </c>
      <c r="T40" s="221"/>
      <c r="U40" s="190"/>
      <c r="V40" s="226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222" t="s">
        <v>386</v>
      </c>
      <c r="AH40" s="225" t="s">
        <v>47</v>
      </c>
      <c r="AI40" s="225"/>
      <c r="AJ40" s="221"/>
      <c r="AK40" s="221"/>
      <c r="AL40" s="221"/>
      <c r="AM40" s="221"/>
      <c r="AN40" s="221"/>
      <c r="AO40" s="221"/>
      <c r="AP40" s="221"/>
      <c r="AQ40" s="221"/>
      <c r="AR40" s="221"/>
      <c r="AS40" s="221"/>
      <c r="AT40" s="221"/>
      <c r="AU40" s="221"/>
      <c r="AV40" s="221"/>
      <c r="AW40" s="222" t="s">
        <v>265</v>
      </c>
      <c r="AX40" s="225" t="s">
        <v>47</v>
      </c>
      <c r="AY40" s="225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2" t="s">
        <v>265</v>
      </c>
      <c r="BN40" s="225" t="s">
        <v>47</v>
      </c>
      <c r="BO40" s="225"/>
      <c r="BP40" s="221"/>
      <c r="BQ40" s="221"/>
      <c r="BR40" s="221"/>
      <c r="BS40" s="221"/>
      <c r="BT40" s="221"/>
      <c r="BU40" s="221"/>
      <c r="BV40" s="221"/>
      <c r="BW40" s="221"/>
      <c r="BX40" s="221"/>
      <c r="BY40" s="221"/>
      <c r="BZ40" s="221"/>
      <c r="CA40" s="221"/>
      <c r="CB40" s="221"/>
      <c r="CC40" s="222" t="s">
        <v>265</v>
      </c>
      <c r="CD40" s="225" t="s">
        <v>47</v>
      </c>
      <c r="CE40" s="225"/>
      <c r="CF40" s="221"/>
      <c r="CG40" s="221"/>
      <c r="CH40" s="221"/>
      <c r="CI40" s="221"/>
      <c r="CJ40" s="221"/>
      <c r="CK40" s="221"/>
      <c r="CL40" s="221"/>
      <c r="CM40" s="221"/>
      <c r="CN40" s="221"/>
      <c r="CO40" s="221"/>
      <c r="CP40" s="221"/>
      <c r="CQ40" s="221"/>
      <c r="CR40" s="221"/>
      <c r="CS40" s="222" t="s">
        <v>265</v>
      </c>
      <c r="CT40" s="225" t="s">
        <v>47</v>
      </c>
      <c r="CU40" s="225"/>
      <c r="CV40" s="221"/>
      <c r="CW40" s="221"/>
      <c r="CX40" s="221"/>
      <c r="CY40" s="221"/>
      <c r="CZ40" s="221"/>
      <c r="DA40" s="221"/>
      <c r="DB40" s="221"/>
      <c r="DC40" s="221"/>
      <c r="DD40" s="221"/>
      <c r="DE40" s="221"/>
      <c r="DF40" s="221"/>
      <c r="DG40" s="221"/>
      <c r="DH40" s="221"/>
      <c r="DI40" s="222" t="s">
        <v>265</v>
      </c>
      <c r="DJ40" s="225" t="s">
        <v>47</v>
      </c>
      <c r="DK40" s="225"/>
      <c r="DL40" s="221"/>
      <c r="DM40" s="221"/>
      <c r="DN40" s="221"/>
      <c r="DO40" s="221"/>
      <c r="DP40" s="221"/>
      <c r="DQ40" s="221"/>
      <c r="DR40" s="221"/>
      <c r="DS40" s="221"/>
      <c r="DT40" s="221"/>
      <c r="DU40" s="221"/>
      <c r="DV40" s="221"/>
      <c r="DW40" s="221"/>
      <c r="DX40" s="221"/>
      <c r="DY40" s="222" t="s">
        <v>265</v>
      </c>
      <c r="DZ40" s="225" t="s">
        <v>47</v>
      </c>
      <c r="EA40" s="225"/>
      <c r="EB40" s="221"/>
      <c r="EC40" s="221"/>
      <c r="ED40" s="221"/>
      <c r="EE40" s="221"/>
      <c r="EF40" s="221"/>
      <c r="EG40" s="221"/>
      <c r="EH40" s="221"/>
      <c r="EI40" s="221"/>
      <c r="EJ40" s="221"/>
      <c r="EK40" s="221"/>
      <c r="EL40" s="221"/>
      <c r="EM40" s="221"/>
      <c r="EN40" s="221"/>
      <c r="EO40" s="222" t="s">
        <v>265</v>
      </c>
      <c r="EP40" s="225" t="s">
        <v>47</v>
      </c>
      <c r="EQ40" s="225"/>
      <c r="ER40" s="221"/>
      <c r="ES40" s="221"/>
      <c r="ET40" s="221"/>
      <c r="EU40" s="221"/>
      <c r="EV40" s="221"/>
      <c r="EW40" s="221"/>
      <c r="EX40" s="221"/>
      <c r="EY40" s="221"/>
      <c r="EZ40" s="221"/>
      <c r="FA40" s="221"/>
      <c r="FB40" s="221"/>
      <c r="FC40" s="221"/>
      <c r="FD40" s="221"/>
      <c r="FE40" s="222" t="s">
        <v>265</v>
      </c>
      <c r="FF40" s="307" t="s">
        <v>60</v>
      </c>
      <c r="FG40" s="307"/>
      <c r="FH40" s="307"/>
      <c r="FI40" s="307"/>
      <c r="FJ40" s="307"/>
      <c r="FK40" s="307"/>
      <c r="FL40" s="307"/>
      <c r="FM40" s="307"/>
      <c r="FN40" s="307"/>
      <c r="FO40" s="307"/>
      <c r="FP40" s="307"/>
      <c r="FQ40" s="307"/>
      <c r="FR40" s="307"/>
      <c r="FS40" s="307"/>
      <c r="FT40" s="307"/>
      <c r="FU40" s="307"/>
      <c r="FW40" s="307" t="s">
        <v>60</v>
      </c>
      <c r="FX40" s="307"/>
      <c r="FY40" s="307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N40" s="307" t="s">
        <v>60</v>
      </c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</row>
    <row r="41" spans="1:262" ht="12.75" customHeight="1">
      <c r="FF41" s="100" t="s">
        <v>52</v>
      </c>
      <c r="FG41" s="100"/>
      <c r="FH41" s="100"/>
      <c r="FI41" s="100"/>
      <c r="FJ41" s="100"/>
      <c r="FK41" s="100"/>
      <c r="FL41" s="100"/>
      <c r="FM41" s="100"/>
      <c r="FN41" s="100"/>
      <c r="FO41" s="100"/>
      <c r="FP41" s="83"/>
      <c r="FQ41" s="83"/>
      <c r="FR41" s="83"/>
      <c r="FS41" s="83"/>
      <c r="FT41" s="83"/>
      <c r="FU41" s="83"/>
      <c r="FW41" s="100" t="s">
        <v>52</v>
      </c>
      <c r="FX41" s="100"/>
      <c r="FY41" s="100"/>
      <c r="FZ41" s="100"/>
      <c r="GA41" s="100"/>
      <c r="GB41" s="100"/>
      <c r="GC41" s="100"/>
      <c r="GD41" s="100"/>
      <c r="GE41" s="100"/>
      <c r="GF41" s="100"/>
      <c r="GN41" s="100" t="s">
        <v>52</v>
      </c>
      <c r="GO41" s="100"/>
      <c r="GP41" s="100"/>
      <c r="GQ41" s="100"/>
      <c r="GR41" s="100"/>
      <c r="GS41" s="100"/>
      <c r="GT41" s="100"/>
      <c r="GU41" s="100"/>
      <c r="GV41" s="100"/>
      <c r="GW41" s="100"/>
      <c r="HE41" s="13"/>
      <c r="HF41" s="13"/>
      <c r="HV41" s="13"/>
      <c r="HW41" s="13"/>
      <c r="IM41" s="13"/>
      <c r="IN41" s="13"/>
    </row>
    <row r="42" spans="1:262" ht="12.75" customHeight="1">
      <c r="HE42" s="36"/>
      <c r="HF42" s="36"/>
      <c r="HV42" s="36"/>
      <c r="HW42" s="36"/>
      <c r="IM42" s="36"/>
      <c r="IN42" s="36"/>
    </row>
    <row r="43" spans="1:262" ht="12.75" customHeight="1"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N43" s="221"/>
      <c r="BO43" s="221"/>
      <c r="BP43" s="221"/>
      <c r="BQ43" s="221"/>
      <c r="BR43" s="221"/>
      <c r="BS43" s="221"/>
      <c r="BT43" s="221"/>
      <c r="BU43" s="221"/>
      <c r="BV43" s="221"/>
      <c r="BW43" s="221"/>
      <c r="BX43" s="221"/>
      <c r="BY43" s="221"/>
      <c r="BZ43" s="221"/>
      <c r="CA43" s="221"/>
      <c r="CB43" s="221"/>
      <c r="CD43" s="221"/>
      <c r="CE43" s="221"/>
      <c r="CF43" s="221"/>
      <c r="CG43" s="221"/>
      <c r="CH43" s="221"/>
      <c r="CI43" s="221"/>
      <c r="CJ43" s="221"/>
      <c r="CK43" s="221"/>
      <c r="CL43" s="221"/>
      <c r="CM43" s="221"/>
      <c r="CN43" s="221"/>
      <c r="CO43" s="221"/>
      <c r="CP43" s="221"/>
      <c r="CQ43" s="221"/>
      <c r="CR43" s="221"/>
      <c r="CT43" s="221"/>
      <c r="CU43" s="221"/>
      <c r="CV43" s="221"/>
      <c r="CW43" s="221"/>
      <c r="CX43" s="221"/>
      <c r="CY43" s="221"/>
      <c r="CZ43" s="221"/>
      <c r="DA43" s="221"/>
      <c r="DB43" s="221"/>
      <c r="DC43" s="221"/>
      <c r="DD43" s="221"/>
      <c r="DE43" s="221"/>
      <c r="DF43" s="221"/>
      <c r="DG43" s="221"/>
      <c r="DH43" s="221"/>
      <c r="DJ43" s="221"/>
      <c r="DK43" s="221"/>
      <c r="DL43" s="221"/>
      <c r="DM43" s="221"/>
      <c r="DN43" s="221"/>
      <c r="DO43" s="221"/>
      <c r="DP43" s="221"/>
      <c r="DQ43" s="221"/>
      <c r="DR43" s="221"/>
      <c r="DS43" s="221"/>
      <c r="DT43" s="221"/>
      <c r="DU43" s="221"/>
      <c r="DV43" s="221"/>
      <c r="DW43" s="221"/>
      <c r="DX43" s="221"/>
      <c r="DZ43" s="221"/>
      <c r="EA43" s="221"/>
      <c r="EB43" s="221"/>
      <c r="EC43" s="221"/>
      <c r="ED43" s="221"/>
      <c r="EE43" s="221"/>
      <c r="EF43" s="221"/>
      <c r="EG43" s="221"/>
      <c r="EH43" s="221"/>
      <c r="EI43" s="221"/>
      <c r="EJ43" s="221"/>
      <c r="EK43" s="221"/>
      <c r="EL43" s="221"/>
      <c r="EM43" s="221"/>
      <c r="EN43" s="221"/>
      <c r="EP43" s="221"/>
      <c r="EQ43" s="221"/>
      <c r="ER43" s="221"/>
      <c r="ES43" s="221"/>
      <c r="ET43" s="221"/>
      <c r="EU43" s="221"/>
      <c r="EV43" s="221"/>
      <c r="EW43" s="221"/>
      <c r="EX43" s="221"/>
      <c r="EY43" s="221"/>
      <c r="EZ43" s="221"/>
      <c r="FA43" s="221"/>
      <c r="FB43" s="221"/>
      <c r="FC43" s="221"/>
      <c r="FD43" s="221"/>
      <c r="FW43" s="101"/>
      <c r="FX43" s="101"/>
      <c r="GN43" s="101"/>
      <c r="GO43" s="101"/>
      <c r="HE43" s="36"/>
      <c r="HF43" s="36"/>
      <c r="HV43" s="36"/>
      <c r="HW43" s="36"/>
      <c r="IM43" s="36"/>
      <c r="IN43" s="36"/>
    </row>
    <row r="44" spans="1:262" ht="12.75" customHeight="1"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186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186"/>
      <c r="BN44" s="221"/>
      <c r="BO44" s="221"/>
      <c r="BP44" s="221"/>
      <c r="BQ44" s="221"/>
      <c r="BR44" s="221"/>
      <c r="BS44" s="221"/>
      <c r="BT44" s="221"/>
      <c r="BU44" s="221"/>
      <c r="BV44" s="221"/>
      <c r="BW44" s="221"/>
      <c r="BX44" s="221"/>
      <c r="BY44" s="221"/>
      <c r="BZ44" s="221"/>
      <c r="CA44" s="221"/>
      <c r="CB44" s="221"/>
      <c r="CC44" s="186"/>
      <c r="CD44" s="221"/>
      <c r="CE44" s="221"/>
      <c r="CF44" s="221"/>
      <c r="CG44" s="221"/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186"/>
      <c r="CT44" s="221"/>
      <c r="CU44" s="221"/>
      <c r="CV44" s="221"/>
      <c r="CW44" s="221"/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186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186"/>
      <c r="DZ44" s="221"/>
      <c r="EA44" s="221"/>
      <c r="EB44" s="221"/>
      <c r="EC44" s="221"/>
      <c r="ED44" s="221"/>
      <c r="EE44" s="221"/>
      <c r="EF44" s="221"/>
      <c r="EG44" s="221"/>
      <c r="EH44" s="221"/>
      <c r="EI44" s="221"/>
      <c r="EJ44" s="221"/>
      <c r="EK44" s="221"/>
      <c r="EL44" s="221"/>
      <c r="EM44" s="221"/>
      <c r="EN44" s="221"/>
      <c r="EO44" s="186"/>
      <c r="EP44" s="221"/>
      <c r="EQ44" s="221"/>
      <c r="ER44" s="221"/>
      <c r="ES44" s="221"/>
      <c r="ET44" s="221"/>
      <c r="EU44" s="221"/>
      <c r="EV44" s="221"/>
      <c r="EW44" s="221"/>
      <c r="EX44" s="221"/>
      <c r="EY44" s="221"/>
      <c r="EZ44" s="221"/>
      <c r="FA44" s="221"/>
      <c r="FB44" s="221"/>
      <c r="FC44" s="221"/>
      <c r="FD44" s="221"/>
      <c r="FE44" s="186"/>
      <c r="FW44" s="102"/>
      <c r="FX44" s="102"/>
      <c r="GN44" s="102"/>
      <c r="GO44" s="102"/>
      <c r="HE44" s="36"/>
      <c r="HF44" s="36"/>
      <c r="HV44" s="36"/>
      <c r="HW44" s="36"/>
      <c r="IM44" s="36"/>
      <c r="IN44" s="36"/>
    </row>
    <row r="45" spans="1:262" ht="12.75" customHeight="1"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32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32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32"/>
      <c r="CD45" s="221"/>
      <c r="CE45" s="221"/>
      <c r="CF45" s="221"/>
      <c r="CG45" s="221"/>
      <c r="CH45" s="221"/>
      <c r="CI45" s="221"/>
      <c r="CJ45" s="221"/>
      <c r="CK45" s="221"/>
      <c r="CL45" s="221"/>
      <c r="CM45" s="221"/>
      <c r="CN45" s="221"/>
      <c r="CO45" s="221"/>
      <c r="CP45" s="221"/>
      <c r="CQ45" s="221"/>
      <c r="CR45" s="221"/>
      <c r="CS45" s="232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32"/>
      <c r="DJ45" s="221"/>
      <c r="DK45" s="221"/>
      <c r="DL45" s="221"/>
      <c r="DM45" s="221"/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32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  <c r="EK45" s="221"/>
      <c r="EL45" s="221"/>
      <c r="EM45" s="221"/>
      <c r="EN45" s="221"/>
      <c r="EO45" s="232"/>
      <c r="EP45" s="221"/>
      <c r="EQ45" s="221"/>
      <c r="ER45" s="221"/>
      <c r="ES45" s="221"/>
      <c r="ET45" s="221"/>
      <c r="EU45" s="221"/>
      <c r="EV45" s="221"/>
      <c r="EW45" s="221"/>
      <c r="EX45" s="221"/>
      <c r="EY45" s="221"/>
      <c r="EZ45" s="221"/>
      <c r="FA45" s="221"/>
      <c r="FB45" s="221"/>
      <c r="FC45" s="221"/>
      <c r="FD45" s="221"/>
      <c r="FE45" s="232"/>
      <c r="FW45" s="102"/>
      <c r="FX45" s="102"/>
      <c r="GN45" s="102"/>
      <c r="GO45" s="102"/>
      <c r="HE45" s="36"/>
      <c r="HF45" s="36"/>
      <c r="HV45" s="36"/>
      <c r="HW45" s="36"/>
      <c r="IM45" s="36"/>
      <c r="IN45" s="36"/>
    </row>
    <row r="46" spans="1:262" ht="12.75" customHeight="1"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N46" s="221"/>
      <c r="BO46" s="221"/>
      <c r="BP46" s="221"/>
      <c r="BQ46" s="221"/>
      <c r="BR46" s="221"/>
      <c r="BS46" s="221"/>
      <c r="BT46" s="221"/>
      <c r="BU46" s="221"/>
      <c r="BV46" s="221"/>
      <c r="BW46" s="221"/>
      <c r="BX46" s="221"/>
      <c r="BY46" s="221"/>
      <c r="BZ46" s="221"/>
      <c r="CA46" s="221"/>
      <c r="CB46" s="221"/>
      <c r="CD46" s="221"/>
      <c r="CE46" s="221"/>
      <c r="CF46" s="221"/>
      <c r="CG46" s="221"/>
      <c r="CH46" s="221"/>
      <c r="CI46" s="221"/>
      <c r="CJ46" s="221"/>
      <c r="CK46" s="221"/>
      <c r="CL46" s="221"/>
      <c r="CM46" s="221"/>
      <c r="CN46" s="221"/>
      <c r="CO46" s="221"/>
      <c r="CP46" s="221"/>
      <c r="CQ46" s="221"/>
      <c r="CR46" s="221"/>
      <c r="CT46" s="221"/>
      <c r="CU46" s="221"/>
      <c r="CV46" s="221"/>
      <c r="CW46" s="221"/>
      <c r="CX46" s="221"/>
      <c r="CY46" s="221"/>
      <c r="CZ46" s="221"/>
      <c r="DA46" s="221"/>
      <c r="DB46" s="221"/>
      <c r="DC46" s="221"/>
      <c r="DD46" s="221"/>
      <c r="DE46" s="221"/>
      <c r="DF46" s="221"/>
      <c r="DG46" s="221"/>
      <c r="DH46" s="221"/>
      <c r="DJ46" s="221"/>
      <c r="DK46" s="221"/>
      <c r="DL46" s="221"/>
      <c r="DM46" s="221"/>
      <c r="DN46" s="221"/>
      <c r="DO46" s="221"/>
      <c r="DP46" s="221"/>
      <c r="DQ46" s="221"/>
      <c r="DR46" s="221"/>
      <c r="DS46" s="221"/>
      <c r="DT46" s="221"/>
      <c r="DU46" s="221"/>
      <c r="DV46" s="221"/>
      <c r="DW46" s="221"/>
      <c r="DX46" s="221"/>
      <c r="DZ46" s="221"/>
      <c r="EA46" s="221"/>
      <c r="EB46" s="221"/>
      <c r="EC46" s="221"/>
      <c r="ED46" s="221"/>
      <c r="EE46" s="221"/>
      <c r="EF46" s="221"/>
      <c r="EG46" s="221"/>
      <c r="EH46" s="221"/>
      <c r="EI46" s="221"/>
      <c r="EJ46" s="221"/>
      <c r="EK46" s="221"/>
      <c r="EL46" s="221"/>
      <c r="EM46" s="221"/>
      <c r="EN46" s="221"/>
      <c r="EP46" s="221"/>
      <c r="EQ46" s="221"/>
      <c r="ER46" s="221"/>
      <c r="ES46" s="221"/>
      <c r="ET46" s="221"/>
      <c r="EU46" s="221"/>
      <c r="EV46" s="221"/>
      <c r="EW46" s="221"/>
      <c r="EX46" s="221"/>
      <c r="EY46" s="221"/>
      <c r="EZ46" s="221"/>
      <c r="FA46" s="221"/>
      <c r="FB46" s="221"/>
      <c r="FC46" s="221"/>
      <c r="FD46" s="221"/>
      <c r="FF46" s="13"/>
      <c r="FG46" s="13"/>
      <c r="FW46" s="102"/>
      <c r="FX46" s="102"/>
      <c r="GN46" s="102"/>
      <c r="GO46" s="102"/>
      <c r="HE46" s="36"/>
      <c r="HF46" s="36"/>
      <c r="HV46" s="36"/>
      <c r="HW46" s="36"/>
      <c r="IM46" s="36"/>
      <c r="IN46" s="36"/>
    </row>
    <row r="47" spans="1:262" ht="12.75" customHeight="1"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05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05"/>
      <c r="BN47" s="221"/>
      <c r="BO47" s="221"/>
      <c r="BP47" s="221"/>
      <c r="BQ47" s="221"/>
      <c r="BR47" s="221"/>
      <c r="BS47" s="221"/>
      <c r="BT47" s="221"/>
      <c r="BU47" s="221"/>
      <c r="BV47" s="221"/>
      <c r="BW47" s="221"/>
      <c r="BX47" s="221"/>
      <c r="BY47" s="221"/>
      <c r="BZ47" s="221"/>
      <c r="CA47" s="221"/>
      <c r="CB47" s="221"/>
      <c r="CC47" s="205"/>
      <c r="CD47" s="221"/>
      <c r="CE47" s="221"/>
      <c r="CF47" s="221"/>
      <c r="CG47" s="221"/>
      <c r="CH47" s="221"/>
      <c r="CI47" s="221"/>
      <c r="CJ47" s="221"/>
      <c r="CK47" s="221"/>
      <c r="CL47" s="221"/>
      <c r="CM47" s="221"/>
      <c r="CN47" s="221"/>
      <c r="CO47" s="221"/>
      <c r="CP47" s="221"/>
      <c r="CQ47" s="221"/>
      <c r="CR47" s="221"/>
      <c r="CS47" s="205"/>
      <c r="CT47" s="221"/>
      <c r="CU47" s="221"/>
      <c r="CV47" s="221"/>
      <c r="CW47" s="221"/>
      <c r="CX47" s="221"/>
      <c r="CY47" s="221"/>
      <c r="CZ47" s="221"/>
      <c r="DA47" s="221"/>
      <c r="DB47" s="221"/>
      <c r="DC47" s="221"/>
      <c r="DD47" s="221"/>
      <c r="DE47" s="221"/>
      <c r="DF47" s="221"/>
      <c r="DG47" s="221"/>
      <c r="DH47" s="221"/>
      <c r="DI47" s="205"/>
      <c r="DJ47" s="221"/>
      <c r="DK47" s="221"/>
      <c r="DL47" s="221"/>
      <c r="DM47" s="221"/>
      <c r="DN47" s="221"/>
      <c r="DO47" s="221"/>
      <c r="DP47" s="221"/>
      <c r="DQ47" s="221"/>
      <c r="DR47" s="221"/>
      <c r="DS47" s="221"/>
      <c r="DT47" s="221"/>
      <c r="DU47" s="221"/>
      <c r="DV47" s="221"/>
      <c r="DW47" s="221"/>
      <c r="DX47" s="221"/>
      <c r="DY47" s="205"/>
      <c r="DZ47" s="221"/>
      <c r="EA47" s="221"/>
      <c r="EB47" s="221"/>
      <c r="EC47" s="221"/>
      <c r="ED47" s="221"/>
      <c r="EE47" s="221"/>
      <c r="EF47" s="221"/>
      <c r="EG47" s="221"/>
      <c r="EH47" s="221"/>
      <c r="EI47" s="221"/>
      <c r="EJ47" s="221"/>
      <c r="EK47" s="221"/>
      <c r="EL47" s="221"/>
      <c r="EM47" s="221"/>
      <c r="EN47" s="221"/>
      <c r="EO47" s="205"/>
      <c r="EP47" s="221"/>
      <c r="EQ47" s="221"/>
      <c r="ER47" s="221"/>
      <c r="ES47" s="221"/>
      <c r="ET47" s="221"/>
      <c r="EU47" s="221"/>
      <c r="EV47" s="221"/>
      <c r="EW47" s="221"/>
      <c r="EX47" s="221"/>
      <c r="EY47" s="221"/>
      <c r="EZ47" s="221"/>
      <c r="FA47" s="221"/>
      <c r="FB47" s="221"/>
      <c r="FC47" s="221"/>
      <c r="FD47" s="221"/>
      <c r="FE47" s="205"/>
      <c r="FF47" s="36"/>
      <c r="FG47" s="36"/>
      <c r="FW47" s="102"/>
      <c r="FX47" s="102"/>
      <c r="GN47" s="102"/>
      <c r="GO47" s="102"/>
      <c r="HE47" s="36"/>
      <c r="HF47" s="36"/>
      <c r="HV47" s="36"/>
      <c r="HW47" s="36"/>
      <c r="IM47" s="36"/>
      <c r="IN47" s="36"/>
    </row>
    <row r="48" spans="1:262" ht="12.75" customHeight="1"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05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05"/>
      <c r="BN48" s="221"/>
      <c r="BO48" s="221"/>
      <c r="BP48" s="221"/>
      <c r="BQ48" s="221"/>
      <c r="BR48" s="221"/>
      <c r="BS48" s="221"/>
      <c r="BT48" s="221"/>
      <c r="BU48" s="221"/>
      <c r="BV48" s="221"/>
      <c r="BW48" s="221"/>
      <c r="BX48" s="221"/>
      <c r="BY48" s="221"/>
      <c r="BZ48" s="221"/>
      <c r="CA48" s="221"/>
      <c r="CB48" s="221"/>
      <c r="CC48" s="205"/>
      <c r="CD48" s="221"/>
      <c r="CE48" s="221"/>
      <c r="CF48" s="221"/>
      <c r="CG48" s="221"/>
      <c r="CH48" s="221"/>
      <c r="CI48" s="221"/>
      <c r="CJ48" s="221"/>
      <c r="CK48" s="221"/>
      <c r="CL48" s="221"/>
      <c r="CM48" s="221"/>
      <c r="CN48" s="221"/>
      <c r="CO48" s="221"/>
      <c r="CP48" s="221"/>
      <c r="CQ48" s="221"/>
      <c r="CR48" s="221"/>
      <c r="CS48" s="205"/>
      <c r="CT48" s="221"/>
      <c r="CU48" s="221"/>
      <c r="CV48" s="221"/>
      <c r="CW48" s="221"/>
      <c r="CX48" s="221"/>
      <c r="CY48" s="221"/>
      <c r="CZ48" s="221"/>
      <c r="DA48" s="221"/>
      <c r="DB48" s="221"/>
      <c r="DC48" s="221"/>
      <c r="DD48" s="221"/>
      <c r="DE48" s="221"/>
      <c r="DF48" s="221"/>
      <c r="DG48" s="221"/>
      <c r="DH48" s="221"/>
      <c r="DI48" s="205"/>
      <c r="DJ48" s="221"/>
      <c r="DK48" s="221"/>
      <c r="DL48" s="221"/>
      <c r="DM48" s="221"/>
      <c r="DN48" s="221"/>
      <c r="DO48" s="221"/>
      <c r="DP48" s="221"/>
      <c r="DQ48" s="221"/>
      <c r="DR48" s="221"/>
      <c r="DS48" s="221"/>
      <c r="DT48" s="221"/>
      <c r="DU48" s="221"/>
      <c r="DV48" s="221"/>
      <c r="DW48" s="221"/>
      <c r="DX48" s="221"/>
      <c r="DY48" s="205"/>
      <c r="DZ48" s="221"/>
      <c r="EA48" s="221"/>
      <c r="EB48" s="221"/>
      <c r="EC48" s="221"/>
      <c r="ED48" s="221"/>
      <c r="EE48" s="221"/>
      <c r="EF48" s="221"/>
      <c r="EG48" s="221"/>
      <c r="EH48" s="221"/>
      <c r="EI48" s="221"/>
      <c r="EJ48" s="221"/>
      <c r="EK48" s="221"/>
      <c r="EL48" s="221"/>
      <c r="EM48" s="221"/>
      <c r="EN48" s="221"/>
      <c r="EO48" s="205"/>
      <c r="EP48" s="221"/>
      <c r="EQ48" s="221"/>
      <c r="ER48" s="221"/>
      <c r="ES48" s="221"/>
      <c r="ET48" s="221"/>
      <c r="EU48" s="221"/>
      <c r="EV48" s="221"/>
      <c r="EW48" s="221"/>
      <c r="EX48" s="221"/>
      <c r="EY48" s="221"/>
      <c r="EZ48" s="221"/>
      <c r="FA48" s="221"/>
      <c r="FB48" s="221"/>
      <c r="FC48" s="221"/>
      <c r="FD48" s="221"/>
      <c r="FE48" s="205"/>
      <c r="FF48" s="36"/>
      <c r="FG48" s="36"/>
      <c r="FW48" s="102"/>
      <c r="FX48" s="102"/>
      <c r="GN48" s="102"/>
      <c r="GO48" s="102"/>
      <c r="HE48" s="36"/>
      <c r="HF48" s="36"/>
      <c r="HV48" s="36"/>
      <c r="HW48" s="36"/>
      <c r="IM48" s="36"/>
      <c r="IN48" s="36"/>
    </row>
    <row r="49" spans="34:248" ht="12.75" customHeight="1"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05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05"/>
      <c r="BN49" s="221"/>
      <c r="BO49" s="221"/>
      <c r="BP49" s="221"/>
      <c r="BQ49" s="221"/>
      <c r="BR49" s="221"/>
      <c r="BS49" s="221"/>
      <c r="BT49" s="221"/>
      <c r="BU49" s="221"/>
      <c r="BV49" s="221"/>
      <c r="BW49" s="221"/>
      <c r="BX49" s="221"/>
      <c r="BY49" s="221"/>
      <c r="BZ49" s="221"/>
      <c r="CA49" s="221"/>
      <c r="CB49" s="221"/>
      <c r="CC49" s="205"/>
      <c r="CD49" s="221"/>
      <c r="CE49" s="221"/>
      <c r="CF49" s="221"/>
      <c r="CG49" s="221"/>
      <c r="CH49" s="221"/>
      <c r="CI49" s="221"/>
      <c r="CJ49" s="221"/>
      <c r="CK49" s="221"/>
      <c r="CL49" s="221"/>
      <c r="CM49" s="221"/>
      <c r="CN49" s="221"/>
      <c r="CO49" s="221"/>
      <c r="CP49" s="221"/>
      <c r="CQ49" s="221"/>
      <c r="CR49" s="221"/>
      <c r="CS49" s="205"/>
      <c r="CT49" s="221"/>
      <c r="CU49" s="221"/>
      <c r="CV49" s="221"/>
      <c r="CW49" s="221"/>
      <c r="CX49" s="221"/>
      <c r="CY49" s="221"/>
      <c r="CZ49" s="221"/>
      <c r="DA49" s="221"/>
      <c r="DB49" s="221"/>
      <c r="DC49" s="221"/>
      <c r="DD49" s="221"/>
      <c r="DE49" s="221"/>
      <c r="DF49" s="221"/>
      <c r="DG49" s="221"/>
      <c r="DH49" s="221"/>
      <c r="DI49" s="205"/>
      <c r="DJ49" s="221"/>
      <c r="DK49" s="221"/>
      <c r="DL49" s="221"/>
      <c r="DM49" s="221"/>
      <c r="DN49" s="221"/>
      <c r="DO49" s="221"/>
      <c r="DP49" s="221"/>
      <c r="DQ49" s="221"/>
      <c r="DR49" s="221"/>
      <c r="DS49" s="221"/>
      <c r="DT49" s="221"/>
      <c r="DU49" s="221"/>
      <c r="DV49" s="221"/>
      <c r="DW49" s="221"/>
      <c r="DX49" s="221"/>
      <c r="DY49" s="205"/>
      <c r="DZ49" s="221"/>
      <c r="EA49" s="221"/>
      <c r="EB49" s="221"/>
      <c r="EC49" s="221"/>
      <c r="ED49" s="221"/>
      <c r="EE49" s="221"/>
      <c r="EF49" s="221"/>
      <c r="EG49" s="221"/>
      <c r="EH49" s="221"/>
      <c r="EI49" s="221"/>
      <c r="EJ49" s="221"/>
      <c r="EK49" s="221"/>
      <c r="EL49" s="221"/>
      <c r="EM49" s="221"/>
      <c r="EN49" s="221"/>
      <c r="EO49" s="205"/>
      <c r="EP49" s="221"/>
      <c r="EQ49" s="221"/>
      <c r="ER49" s="221"/>
      <c r="ES49" s="221"/>
      <c r="ET49" s="221"/>
      <c r="EU49" s="221"/>
      <c r="EV49" s="221"/>
      <c r="EW49" s="221"/>
      <c r="EX49" s="221"/>
      <c r="EY49" s="221"/>
      <c r="EZ49" s="221"/>
      <c r="FA49" s="221"/>
      <c r="FB49" s="221"/>
      <c r="FC49" s="221"/>
      <c r="FD49" s="221"/>
      <c r="FE49" s="205"/>
      <c r="FF49" s="36"/>
      <c r="FG49" s="36"/>
      <c r="FW49" s="102"/>
      <c r="FX49" s="102"/>
      <c r="GN49" s="102"/>
      <c r="GO49" s="102"/>
      <c r="HE49" s="36"/>
      <c r="HF49" s="36"/>
      <c r="HV49" s="36"/>
      <c r="HW49" s="36"/>
      <c r="IM49" s="36"/>
      <c r="IN49" s="36"/>
    </row>
    <row r="50" spans="34:248" ht="12.75" customHeight="1"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05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05"/>
      <c r="BN50" s="221"/>
      <c r="BO50" s="221"/>
      <c r="BP50" s="221"/>
      <c r="BQ50" s="221"/>
      <c r="BR50" s="221"/>
      <c r="BS50" s="221"/>
      <c r="BT50" s="221"/>
      <c r="BU50" s="221"/>
      <c r="BV50" s="221"/>
      <c r="BW50" s="221"/>
      <c r="BX50" s="221"/>
      <c r="BY50" s="221"/>
      <c r="BZ50" s="221"/>
      <c r="CA50" s="221"/>
      <c r="CB50" s="221"/>
      <c r="CC50" s="205"/>
      <c r="CD50" s="221"/>
      <c r="CE50" s="221"/>
      <c r="CF50" s="221"/>
      <c r="CG50" s="221"/>
      <c r="CH50" s="221"/>
      <c r="CI50" s="221"/>
      <c r="CJ50" s="221"/>
      <c r="CK50" s="221"/>
      <c r="CL50" s="221"/>
      <c r="CM50" s="221"/>
      <c r="CN50" s="221"/>
      <c r="CO50" s="221"/>
      <c r="CP50" s="221"/>
      <c r="CQ50" s="221"/>
      <c r="CR50" s="221"/>
      <c r="CS50" s="205"/>
      <c r="CT50" s="221"/>
      <c r="CU50" s="221"/>
      <c r="CV50" s="221"/>
      <c r="CW50" s="221"/>
      <c r="CX50" s="221"/>
      <c r="CY50" s="221"/>
      <c r="CZ50" s="221"/>
      <c r="DA50" s="221"/>
      <c r="DB50" s="221"/>
      <c r="DC50" s="221"/>
      <c r="DD50" s="221"/>
      <c r="DE50" s="221"/>
      <c r="DF50" s="221"/>
      <c r="DG50" s="221"/>
      <c r="DH50" s="221"/>
      <c r="DI50" s="205"/>
      <c r="DJ50" s="221"/>
      <c r="DK50" s="221"/>
      <c r="DL50" s="221"/>
      <c r="DM50" s="221"/>
      <c r="DN50" s="221"/>
      <c r="DO50" s="221"/>
      <c r="DP50" s="221"/>
      <c r="DQ50" s="221"/>
      <c r="DR50" s="221"/>
      <c r="DS50" s="221"/>
      <c r="DT50" s="221"/>
      <c r="DU50" s="221"/>
      <c r="DV50" s="221"/>
      <c r="DW50" s="221"/>
      <c r="DX50" s="221"/>
      <c r="DY50" s="205"/>
      <c r="DZ50" s="221"/>
      <c r="EA50" s="221"/>
      <c r="EB50" s="221"/>
      <c r="EC50" s="221"/>
      <c r="ED50" s="221"/>
      <c r="EE50" s="221"/>
      <c r="EF50" s="221"/>
      <c r="EG50" s="221"/>
      <c r="EH50" s="221"/>
      <c r="EI50" s="221"/>
      <c r="EJ50" s="221"/>
      <c r="EK50" s="221"/>
      <c r="EL50" s="221"/>
      <c r="EM50" s="221"/>
      <c r="EN50" s="221"/>
      <c r="EO50" s="205"/>
      <c r="EP50" s="221"/>
      <c r="EQ50" s="221"/>
      <c r="ER50" s="221"/>
      <c r="ES50" s="221"/>
      <c r="ET50" s="221"/>
      <c r="EU50" s="221"/>
      <c r="EV50" s="221"/>
      <c r="EW50" s="221"/>
      <c r="EX50" s="221"/>
      <c r="EY50" s="221"/>
      <c r="EZ50" s="221"/>
      <c r="FA50" s="221"/>
      <c r="FB50" s="221"/>
      <c r="FC50" s="221"/>
      <c r="FD50" s="221"/>
      <c r="FE50" s="205"/>
      <c r="FF50" s="36" t="s">
        <v>100</v>
      </c>
      <c r="FG50" s="36"/>
      <c r="FW50" s="102"/>
      <c r="FX50" s="102"/>
      <c r="GN50" s="102"/>
      <c r="GO50" s="102"/>
      <c r="HE50" s="36"/>
      <c r="HF50" s="36"/>
      <c r="HV50" s="36"/>
      <c r="HW50" s="36"/>
      <c r="IM50" s="36"/>
      <c r="IN50" s="36"/>
    </row>
    <row r="51" spans="34:248" ht="12.75" customHeight="1">
      <c r="AH51" s="221"/>
      <c r="AI51" s="221"/>
      <c r="AJ51" s="221"/>
      <c r="AK51" s="221"/>
      <c r="AL51" s="221"/>
      <c r="AM51" s="221"/>
      <c r="AN51" s="221"/>
      <c r="AO51" s="221"/>
      <c r="AP51" s="221"/>
      <c r="AQ51" s="221"/>
      <c r="AR51" s="221"/>
      <c r="AS51" s="221"/>
      <c r="AT51" s="221"/>
      <c r="AU51" s="221"/>
      <c r="AV51" s="221"/>
      <c r="AW51" s="205"/>
      <c r="AX51" s="221"/>
      <c r="AY51" s="221"/>
      <c r="AZ51" s="221"/>
      <c r="BA51" s="221"/>
      <c r="BB51" s="221"/>
      <c r="BC51" s="221"/>
      <c r="BD51" s="221"/>
      <c r="BE51" s="221"/>
      <c r="BF51" s="221"/>
      <c r="BG51" s="221"/>
      <c r="BH51" s="221"/>
      <c r="BI51" s="221"/>
      <c r="BJ51" s="221"/>
      <c r="BK51" s="221"/>
      <c r="BL51" s="221"/>
      <c r="BM51" s="205"/>
      <c r="BN51" s="221"/>
      <c r="BO51" s="221"/>
      <c r="BP51" s="221"/>
      <c r="BQ51" s="221"/>
      <c r="BR51" s="221"/>
      <c r="BS51" s="221"/>
      <c r="BT51" s="221"/>
      <c r="BU51" s="221"/>
      <c r="BV51" s="221"/>
      <c r="BW51" s="221"/>
      <c r="BX51" s="221"/>
      <c r="BY51" s="221"/>
      <c r="BZ51" s="221"/>
      <c r="CA51" s="221"/>
      <c r="CB51" s="221"/>
      <c r="CC51" s="205"/>
      <c r="CD51" s="221"/>
      <c r="CE51" s="221"/>
      <c r="CF51" s="221"/>
      <c r="CG51" s="221"/>
      <c r="CH51" s="221"/>
      <c r="CI51" s="221"/>
      <c r="CJ51" s="221"/>
      <c r="CK51" s="221"/>
      <c r="CL51" s="221"/>
      <c r="CM51" s="221"/>
      <c r="CN51" s="221"/>
      <c r="CO51" s="221"/>
      <c r="CP51" s="221"/>
      <c r="CQ51" s="221"/>
      <c r="CR51" s="221"/>
      <c r="CS51" s="205"/>
      <c r="CT51" s="221"/>
      <c r="CU51" s="221"/>
      <c r="CV51" s="221"/>
      <c r="CW51" s="221"/>
      <c r="CX51" s="221"/>
      <c r="CY51" s="221"/>
      <c r="CZ51" s="221"/>
      <c r="DA51" s="221"/>
      <c r="DB51" s="221"/>
      <c r="DC51" s="221"/>
      <c r="DD51" s="221"/>
      <c r="DE51" s="221"/>
      <c r="DF51" s="221"/>
      <c r="DG51" s="221"/>
      <c r="DH51" s="221"/>
      <c r="DI51" s="205"/>
      <c r="DJ51" s="221"/>
      <c r="DK51" s="221"/>
      <c r="DL51" s="221"/>
      <c r="DM51" s="221"/>
      <c r="DN51" s="221"/>
      <c r="DO51" s="221"/>
      <c r="DP51" s="221"/>
      <c r="DQ51" s="221"/>
      <c r="DR51" s="221"/>
      <c r="DS51" s="221"/>
      <c r="DT51" s="221"/>
      <c r="DU51" s="221"/>
      <c r="DV51" s="221"/>
      <c r="DW51" s="221"/>
      <c r="DX51" s="221"/>
      <c r="DY51" s="205"/>
      <c r="DZ51" s="221"/>
      <c r="EA51" s="221"/>
      <c r="EB51" s="221"/>
      <c r="EC51" s="221"/>
      <c r="ED51" s="221"/>
      <c r="EE51" s="221"/>
      <c r="EF51" s="221"/>
      <c r="EG51" s="221"/>
      <c r="EH51" s="221"/>
      <c r="EI51" s="221"/>
      <c r="EJ51" s="221"/>
      <c r="EK51" s="221"/>
      <c r="EL51" s="221"/>
      <c r="EM51" s="221"/>
      <c r="EN51" s="221"/>
      <c r="EO51" s="205"/>
      <c r="EP51" s="221"/>
      <c r="EQ51" s="221"/>
      <c r="ER51" s="221"/>
      <c r="ES51" s="221"/>
      <c r="ET51" s="221"/>
      <c r="EU51" s="221"/>
      <c r="EV51" s="221"/>
      <c r="EW51" s="221"/>
      <c r="EX51" s="221"/>
      <c r="EY51" s="221"/>
      <c r="EZ51" s="221"/>
      <c r="FA51" s="221"/>
      <c r="FB51" s="221"/>
      <c r="FC51" s="221"/>
      <c r="FD51" s="221"/>
      <c r="FE51" s="205"/>
      <c r="FF51" s="36" t="s">
        <v>101</v>
      </c>
      <c r="FG51" s="36"/>
      <c r="FW51" s="102"/>
      <c r="FX51" s="102"/>
      <c r="GN51" s="102"/>
      <c r="GO51" s="102"/>
      <c r="HE51" s="36"/>
      <c r="HF51" s="36"/>
      <c r="HV51" s="36"/>
      <c r="HW51" s="36"/>
      <c r="IM51" s="36"/>
      <c r="IN51" s="36"/>
    </row>
    <row r="52" spans="34:248" ht="12.75" customHeight="1">
      <c r="AH52" s="221"/>
      <c r="AI52" s="221"/>
      <c r="AJ52" s="221"/>
      <c r="AK52" s="221"/>
      <c r="AL52" s="221"/>
      <c r="AM52" s="221"/>
      <c r="AN52" s="221"/>
      <c r="AO52" s="221"/>
      <c r="AP52" s="221"/>
      <c r="AQ52" s="221"/>
      <c r="AR52" s="221"/>
      <c r="AS52" s="221"/>
      <c r="AT52" s="221"/>
      <c r="AU52" s="221"/>
      <c r="AV52" s="221"/>
      <c r="AW52" s="205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05"/>
      <c r="BN52" s="221"/>
      <c r="BO52" s="221"/>
      <c r="BP52" s="221"/>
      <c r="BQ52" s="221"/>
      <c r="BR52" s="221"/>
      <c r="BS52" s="221"/>
      <c r="BT52" s="221"/>
      <c r="BU52" s="221"/>
      <c r="BV52" s="221"/>
      <c r="BW52" s="221"/>
      <c r="BX52" s="221"/>
      <c r="BY52" s="221"/>
      <c r="BZ52" s="221"/>
      <c r="CA52" s="221"/>
      <c r="CB52" s="221"/>
      <c r="CC52" s="205"/>
      <c r="CD52" s="221"/>
      <c r="CE52" s="221"/>
      <c r="CF52" s="221"/>
      <c r="CG52" s="221"/>
      <c r="CH52" s="221"/>
      <c r="CI52" s="221"/>
      <c r="CJ52" s="221"/>
      <c r="CK52" s="221"/>
      <c r="CL52" s="221"/>
      <c r="CM52" s="221"/>
      <c r="CN52" s="221"/>
      <c r="CO52" s="221"/>
      <c r="CP52" s="221"/>
      <c r="CQ52" s="221"/>
      <c r="CR52" s="221"/>
      <c r="CS52" s="205"/>
      <c r="CT52" s="221"/>
      <c r="CU52" s="221"/>
      <c r="CV52" s="221"/>
      <c r="CW52" s="221"/>
      <c r="CX52" s="221"/>
      <c r="CY52" s="221"/>
      <c r="CZ52" s="221"/>
      <c r="DA52" s="221"/>
      <c r="DB52" s="221"/>
      <c r="DC52" s="221"/>
      <c r="DD52" s="221"/>
      <c r="DE52" s="221"/>
      <c r="DF52" s="221"/>
      <c r="DG52" s="221"/>
      <c r="DH52" s="221"/>
      <c r="DI52" s="205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05"/>
      <c r="DZ52" s="221"/>
      <c r="EA52" s="221"/>
      <c r="EB52" s="221"/>
      <c r="EC52" s="221"/>
      <c r="ED52" s="221"/>
      <c r="EE52" s="221"/>
      <c r="EF52" s="221"/>
      <c r="EG52" s="221"/>
      <c r="EH52" s="221"/>
      <c r="EI52" s="221"/>
      <c r="EJ52" s="221"/>
      <c r="EK52" s="221"/>
      <c r="EL52" s="221"/>
      <c r="EM52" s="221"/>
      <c r="EN52" s="221"/>
      <c r="EO52" s="205"/>
      <c r="EP52" s="221"/>
      <c r="EQ52" s="221"/>
      <c r="ER52" s="221"/>
      <c r="ES52" s="221"/>
      <c r="ET52" s="221"/>
      <c r="EU52" s="221"/>
      <c r="EV52" s="221"/>
      <c r="EW52" s="221"/>
      <c r="EX52" s="221"/>
      <c r="EY52" s="221"/>
      <c r="EZ52" s="221"/>
      <c r="FA52" s="221"/>
      <c r="FB52" s="221"/>
      <c r="FC52" s="221"/>
      <c r="FD52" s="221"/>
      <c r="FE52" s="205"/>
      <c r="FF52" s="36" t="s">
        <v>102</v>
      </c>
      <c r="FG52" s="36"/>
      <c r="FW52" s="102"/>
      <c r="FX52" s="102"/>
      <c r="GN52" s="102"/>
      <c r="GO52" s="102"/>
      <c r="HE52" s="36"/>
      <c r="HF52" s="36"/>
      <c r="HV52" s="36"/>
      <c r="HW52" s="36"/>
      <c r="IM52" s="36"/>
      <c r="IN52" s="36"/>
    </row>
    <row r="53" spans="34:248" ht="12.75" customHeight="1">
      <c r="AH53" s="221"/>
      <c r="AI53" s="221"/>
      <c r="AJ53" s="221"/>
      <c r="AK53" s="221"/>
      <c r="AL53" s="221"/>
      <c r="AM53" s="221"/>
      <c r="AN53" s="221"/>
      <c r="AO53" s="221"/>
      <c r="AP53" s="221"/>
      <c r="AQ53" s="221"/>
      <c r="AR53" s="221"/>
      <c r="AS53" s="221"/>
      <c r="AT53" s="221"/>
      <c r="AU53" s="221"/>
      <c r="AV53" s="221"/>
      <c r="AW53" s="205"/>
      <c r="AX53" s="221"/>
      <c r="AY53" s="221"/>
      <c r="AZ53" s="221"/>
      <c r="BA53" s="221"/>
      <c r="BB53" s="221"/>
      <c r="BC53" s="221"/>
      <c r="BD53" s="221"/>
      <c r="BE53" s="221"/>
      <c r="BF53" s="221"/>
      <c r="BG53" s="221"/>
      <c r="BH53" s="221"/>
      <c r="BI53" s="221"/>
      <c r="BJ53" s="221"/>
      <c r="BK53" s="221"/>
      <c r="BL53" s="221"/>
      <c r="BM53" s="205"/>
      <c r="BN53" s="221"/>
      <c r="BO53" s="221"/>
      <c r="BP53" s="221"/>
      <c r="BQ53" s="221"/>
      <c r="BR53" s="221"/>
      <c r="BS53" s="221"/>
      <c r="BT53" s="221"/>
      <c r="BU53" s="221"/>
      <c r="BV53" s="221"/>
      <c r="BW53" s="221"/>
      <c r="BX53" s="221"/>
      <c r="BY53" s="221"/>
      <c r="BZ53" s="221"/>
      <c r="CA53" s="221"/>
      <c r="CB53" s="221"/>
      <c r="CC53" s="205"/>
      <c r="CD53" s="221"/>
      <c r="CE53" s="221"/>
      <c r="CF53" s="221"/>
      <c r="CG53" s="221"/>
      <c r="CH53" s="221"/>
      <c r="CI53" s="221"/>
      <c r="CJ53" s="221"/>
      <c r="CK53" s="221"/>
      <c r="CL53" s="221"/>
      <c r="CM53" s="221"/>
      <c r="CN53" s="221"/>
      <c r="CO53" s="221"/>
      <c r="CP53" s="221"/>
      <c r="CQ53" s="221"/>
      <c r="CR53" s="221"/>
      <c r="CS53" s="205"/>
      <c r="CT53" s="221"/>
      <c r="CU53" s="221"/>
      <c r="CV53" s="221"/>
      <c r="CW53" s="221"/>
      <c r="CX53" s="221"/>
      <c r="CY53" s="221"/>
      <c r="CZ53" s="221"/>
      <c r="DA53" s="221"/>
      <c r="DB53" s="221"/>
      <c r="DC53" s="221"/>
      <c r="DD53" s="221"/>
      <c r="DE53" s="221"/>
      <c r="DF53" s="221"/>
      <c r="DG53" s="221"/>
      <c r="DH53" s="221"/>
      <c r="DI53" s="205"/>
      <c r="DJ53" s="221"/>
      <c r="DK53" s="221"/>
      <c r="DL53" s="221"/>
      <c r="DM53" s="221"/>
      <c r="DN53" s="221"/>
      <c r="DO53" s="221"/>
      <c r="DP53" s="221"/>
      <c r="DQ53" s="221"/>
      <c r="DR53" s="221"/>
      <c r="DS53" s="221"/>
      <c r="DT53" s="221"/>
      <c r="DU53" s="221"/>
      <c r="DV53" s="221"/>
      <c r="DW53" s="221"/>
      <c r="DX53" s="221"/>
      <c r="DY53" s="205"/>
      <c r="DZ53" s="221"/>
      <c r="EA53" s="221"/>
      <c r="EB53" s="221"/>
      <c r="EC53" s="221"/>
      <c r="ED53" s="221"/>
      <c r="EE53" s="221"/>
      <c r="EF53" s="221"/>
      <c r="EG53" s="221"/>
      <c r="EH53" s="221"/>
      <c r="EI53" s="221"/>
      <c r="EJ53" s="221"/>
      <c r="EK53" s="221"/>
      <c r="EL53" s="221"/>
      <c r="EM53" s="221"/>
      <c r="EN53" s="221"/>
      <c r="EO53" s="205"/>
      <c r="EP53" s="221"/>
      <c r="EQ53" s="221"/>
      <c r="ER53" s="221"/>
      <c r="ES53" s="221"/>
      <c r="ET53" s="221"/>
      <c r="EU53" s="221"/>
      <c r="EV53" s="221"/>
      <c r="EW53" s="221"/>
      <c r="EX53" s="221"/>
      <c r="EY53" s="221"/>
      <c r="EZ53" s="221"/>
      <c r="FA53" s="221"/>
      <c r="FB53" s="221"/>
      <c r="FC53" s="221"/>
      <c r="FD53" s="221"/>
      <c r="FE53" s="205"/>
      <c r="FF53" s="36" t="s">
        <v>103</v>
      </c>
      <c r="FG53" s="36"/>
      <c r="FW53" s="102"/>
      <c r="FX53" s="102"/>
      <c r="GN53" s="102"/>
      <c r="GO53" s="102"/>
      <c r="HE53" s="36"/>
      <c r="HF53" s="36"/>
      <c r="HV53" s="36"/>
      <c r="HW53" s="36"/>
      <c r="IM53" s="36"/>
      <c r="IN53" s="36"/>
    </row>
    <row r="54" spans="34:248" ht="12.75" customHeight="1">
      <c r="AH54" s="221"/>
      <c r="AI54" s="221"/>
      <c r="AJ54" s="221"/>
      <c r="AK54" s="221"/>
      <c r="AL54" s="221"/>
      <c r="AM54" s="221"/>
      <c r="AN54" s="221"/>
      <c r="AO54" s="221"/>
      <c r="AP54" s="221"/>
      <c r="AQ54" s="221"/>
      <c r="AR54" s="221"/>
      <c r="AS54" s="221"/>
      <c r="AT54" s="221"/>
      <c r="AU54" s="221"/>
      <c r="AV54" s="221"/>
      <c r="AW54" s="205"/>
      <c r="AX54" s="221"/>
      <c r="AY54" s="221"/>
      <c r="AZ54" s="221"/>
      <c r="BA54" s="221"/>
      <c r="BB54" s="221"/>
      <c r="BC54" s="221"/>
      <c r="BD54" s="221"/>
      <c r="BE54" s="221"/>
      <c r="BF54" s="221"/>
      <c r="BG54" s="221"/>
      <c r="BH54" s="221"/>
      <c r="BI54" s="221"/>
      <c r="BJ54" s="221"/>
      <c r="BK54" s="221"/>
      <c r="BL54" s="221"/>
      <c r="BM54" s="205"/>
      <c r="BN54" s="221"/>
      <c r="BO54" s="221"/>
      <c r="BP54" s="221"/>
      <c r="BQ54" s="221"/>
      <c r="BR54" s="221"/>
      <c r="BS54" s="221"/>
      <c r="BT54" s="221"/>
      <c r="BU54" s="221"/>
      <c r="BV54" s="221"/>
      <c r="BW54" s="221"/>
      <c r="BX54" s="221"/>
      <c r="BY54" s="221"/>
      <c r="BZ54" s="221"/>
      <c r="CA54" s="221"/>
      <c r="CB54" s="221"/>
      <c r="CC54" s="205"/>
      <c r="CD54" s="221"/>
      <c r="CE54" s="221"/>
      <c r="CF54" s="221"/>
      <c r="CG54" s="221"/>
      <c r="CH54" s="221"/>
      <c r="CI54" s="221"/>
      <c r="CJ54" s="221"/>
      <c r="CK54" s="221"/>
      <c r="CL54" s="221"/>
      <c r="CM54" s="221"/>
      <c r="CN54" s="221"/>
      <c r="CO54" s="221"/>
      <c r="CP54" s="221"/>
      <c r="CQ54" s="221"/>
      <c r="CR54" s="221"/>
      <c r="CS54" s="205"/>
      <c r="CT54" s="221"/>
      <c r="CU54" s="221"/>
      <c r="CV54" s="221"/>
      <c r="CW54" s="221"/>
      <c r="CX54" s="221"/>
      <c r="CY54" s="221"/>
      <c r="CZ54" s="221"/>
      <c r="DA54" s="221"/>
      <c r="DB54" s="221"/>
      <c r="DC54" s="221"/>
      <c r="DD54" s="221"/>
      <c r="DE54" s="221"/>
      <c r="DF54" s="221"/>
      <c r="DG54" s="221"/>
      <c r="DH54" s="221"/>
      <c r="DI54" s="205"/>
      <c r="DJ54" s="221"/>
      <c r="DK54" s="221"/>
      <c r="DL54" s="221"/>
      <c r="DM54" s="221"/>
      <c r="DN54" s="221"/>
      <c r="DO54" s="221"/>
      <c r="DP54" s="221"/>
      <c r="DQ54" s="221"/>
      <c r="DR54" s="221"/>
      <c r="DS54" s="221"/>
      <c r="DT54" s="221"/>
      <c r="DU54" s="221"/>
      <c r="DV54" s="221"/>
      <c r="DW54" s="221"/>
      <c r="DX54" s="221"/>
      <c r="DY54" s="205"/>
      <c r="DZ54" s="221"/>
      <c r="EA54" s="221"/>
      <c r="EB54" s="221"/>
      <c r="EC54" s="221"/>
      <c r="ED54" s="221"/>
      <c r="EE54" s="221"/>
      <c r="EF54" s="221"/>
      <c r="EG54" s="221"/>
      <c r="EH54" s="221"/>
      <c r="EI54" s="221"/>
      <c r="EJ54" s="221"/>
      <c r="EK54" s="221"/>
      <c r="EL54" s="221"/>
      <c r="EM54" s="221"/>
      <c r="EN54" s="221"/>
      <c r="EO54" s="205"/>
      <c r="EP54" s="221"/>
      <c r="EQ54" s="221"/>
      <c r="ER54" s="221"/>
      <c r="ES54" s="221"/>
      <c r="ET54" s="221"/>
      <c r="EU54" s="221"/>
      <c r="EV54" s="221"/>
      <c r="EW54" s="221"/>
      <c r="EX54" s="221"/>
      <c r="EY54" s="221"/>
      <c r="EZ54" s="221"/>
      <c r="FA54" s="221"/>
      <c r="FB54" s="221"/>
      <c r="FC54" s="221"/>
      <c r="FD54" s="221"/>
      <c r="FE54" s="205"/>
      <c r="FF54" s="36" t="s">
        <v>104</v>
      </c>
      <c r="FG54" s="36"/>
      <c r="FW54" s="102"/>
      <c r="FX54" s="102"/>
      <c r="GN54" s="102"/>
      <c r="GO54" s="102"/>
      <c r="HE54" s="36"/>
      <c r="HF54" s="36"/>
      <c r="HV54" s="36"/>
      <c r="HW54" s="36"/>
      <c r="IM54" s="36"/>
      <c r="IN54" s="36"/>
    </row>
    <row r="55" spans="34:248" ht="12.75" customHeight="1">
      <c r="AH55" s="221"/>
      <c r="AI55" s="221"/>
      <c r="AJ55" s="221"/>
      <c r="AK55" s="221"/>
      <c r="AL55" s="221"/>
      <c r="AM55" s="221"/>
      <c r="AN55" s="221"/>
      <c r="AO55" s="221"/>
      <c r="AP55" s="221"/>
      <c r="AQ55" s="221"/>
      <c r="AR55" s="221"/>
      <c r="AS55" s="221"/>
      <c r="AT55" s="221"/>
      <c r="AU55" s="221"/>
      <c r="AV55" s="221"/>
      <c r="AW55" s="205"/>
      <c r="AX55" s="221"/>
      <c r="AY55" s="221"/>
      <c r="AZ55" s="221"/>
      <c r="BA55" s="221"/>
      <c r="BB55" s="221"/>
      <c r="BC55" s="221"/>
      <c r="BD55" s="221"/>
      <c r="BE55" s="221"/>
      <c r="BF55" s="221"/>
      <c r="BG55" s="221"/>
      <c r="BH55" s="221"/>
      <c r="BI55" s="221"/>
      <c r="BJ55" s="221"/>
      <c r="BK55" s="221"/>
      <c r="BL55" s="221"/>
      <c r="BM55" s="205"/>
      <c r="BN55" s="221"/>
      <c r="BO55" s="221"/>
      <c r="BP55" s="221"/>
      <c r="BQ55" s="221"/>
      <c r="BR55" s="221"/>
      <c r="BS55" s="221"/>
      <c r="BT55" s="221"/>
      <c r="BU55" s="221"/>
      <c r="BV55" s="221"/>
      <c r="BW55" s="221"/>
      <c r="BX55" s="221"/>
      <c r="BY55" s="221"/>
      <c r="BZ55" s="221"/>
      <c r="CA55" s="221"/>
      <c r="CB55" s="221"/>
      <c r="CC55" s="205"/>
      <c r="CD55" s="221"/>
      <c r="CE55" s="221"/>
      <c r="CF55" s="221"/>
      <c r="CG55" s="221"/>
      <c r="CH55" s="221"/>
      <c r="CI55" s="221"/>
      <c r="CJ55" s="221"/>
      <c r="CK55" s="221"/>
      <c r="CL55" s="221"/>
      <c r="CM55" s="221"/>
      <c r="CN55" s="221"/>
      <c r="CO55" s="221"/>
      <c r="CP55" s="221"/>
      <c r="CQ55" s="221"/>
      <c r="CR55" s="221"/>
      <c r="CS55" s="205"/>
      <c r="CT55" s="221"/>
      <c r="CU55" s="221"/>
      <c r="CV55" s="221"/>
      <c r="CW55" s="221"/>
      <c r="CX55" s="221"/>
      <c r="CY55" s="221"/>
      <c r="CZ55" s="221"/>
      <c r="DA55" s="221"/>
      <c r="DB55" s="221"/>
      <c r="DC55" s="221"/>
      <c r="DD55" s="221"/>
      <c r="DE55" s="221"/>
      <c r="DF55" s="221"/>
      <c r="DG55" s="221"/>
      <c r="DH55" s="221"/>
      <c r="DI55" s="205"/>
      <c r="DJ55" s="221"/>
      <c r="DK55" s="221"/>
      <c r="DL55" s="221"/>
      <c r="DM55" s="221"/>
      <c r="DN55" s="221"/>
      <c r="DO55" s="221"/>
      <c r="DP55" s="221"/>
      <c r="DQ55" s="221"/>
      <c r="DR55" s="221"/>
      <c r="DS55" s="221"/>
      <c r="DT55" s="221"/>
      <c r="DU55" s="221"/>
      <c r="DV55" s="221"/>
      <c r="DW55" s="221"/>
      <c r="DX55" s="221"/>
      <c r="DY55" s="205"/>
      <c r="DZ55" s="221"/>
      <c r="EA55" s="221"/>
      <c r="EB55" s="221"/>
      <c r="EC55" s="221"/>
      <c r="ED55" s="221"/>
      <c r="EE55" s="221"/>
      <c r="EF55" s="221"/>
      <c r="EG55" s="221"/>
      <c r="EH55" s="221"/>
      <c r="EI55" s="221"/>
      <c r="EJ55" s="221"/>
      <c r="EK55" s="221"/>
      <c r="EL55" s="221"/>
      <c r="EM55" s="221"/>
      <c r="EN55" s="221"/>
      <c r="EO55" s="205"/>
      <c r="EP55" s="221"/>
      <c r="EQ55" s="221"/>
      <c r="ER55" s="221"/>
      <c r="ES55" s="221"/>
      <c r="ET55" s="221"/>
      <c r="EU55" s="221"/>
      <c r="EV55" s="221"/>
      <c r="EW55" s="221"/>
      <c r="EX55" s="221"/>
      <c r="EY55" s="221"/>
      <c r="EZ55" s="221"/>
      <c r="FA55" s="221"/>
      <c r="FB55" s="221"/>
      <c r="FC55" s="221"/>
      <c r="FD55" s="221"/>
      <c r="FE55" s="205"/>
      <c r="FF55" s="36" t="s">
        <v>105</v>
      </c>
      <c r="FG55" s="36"/>
      <c r="FW55" s="102"/>
      <c r="FX55" s="102"/>
      <c r="GN55" s="102"/>
      <c r="GO55" s="102"/>
      <c r="HE55" s="36"/>
      <c r="HF55" s="36"/>
      <c r="HV55" s="36"/>
      <c r="HW55" s="36"/>
      <c r="IM55" s="36"/>
      <c r="IN55" s="36"/>
    </row>
    <row r="56" spans="34:248" ht="12.75" customHeight="1"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1"/>
      <c r="AS56" s="221"/>
      <c r="AT56" s="221"/>
      <c r="AU56" s="221"/>
      <c r="AV56" s="221"/>
      <c r="AW56" s="205"/>
      <c r="AX56" s="221"/>
      <c r="AY56" s="221"/>
      <c r="AZ56" s="221"/>
      <c r="BA56" s="221"/>
      <c r="BB56" s="221"/>
      <c r="BC56" s="221"/>
      <c r="BD56" s="221"/>
      <c r="BE56" s="221"/>
      <c r="BF56" s="221"/>
      <c r="BG56" s="221"/>
      <c r="BH56" s="221"/>
      <c r="BI56" s="221"/>
      <c r="BJ56" s="221"/>
      <c r="BK56" s="221"/>
      <c r="BL56" s="221"/>
      <c r="BM56" s="205"/>
      <c r="BN56" s="221"/>
      <c r="BO56" s="221"/>
      <c r="BP56" s="221"/>
      <c r="BQ56" s="221"/>
      <c r="BR56" s="221"/>
      <c r="BS56" s="221"/>
      <c r="BT56" s="221"/>
      <c r="BU56" s="221"/>
      <c r="BV56" s="221"/>
      <c r="BW56" s="221"/>
      <c r="BX56" s="221"/>
      <c r="BY56" s="221"/>
      <c r="BZ56" s="221"/>
      <c r="CA56" s="221"/>
      <c r="CB56" s="221"/>
      <c r="CC56" s="205"/>
      <c r="CD56" s="221"/>
      <c r="CE56" s="221"/>
      <c r="CF56" s="221"/>
      <c r="CG56" s="221"/>
      <c r="CH56" s="221"/>
      <c r="CI56" s="221"/>
      <c r="CJ56" s="221"/>
      <c r="CK56" s="221"/>
      <c r="CL56" s="221"/>
      <c r="CM56" s="221"/>
      <c r="CN56" s="221"/>
      <c r="CO56" s="221"/>
      <c r="CP56" s="221"/>
      <c r="CQ56" s="221"/>
      <c r="CR56" s="221"/>
      <c r="CS56" s="205"/>
      <c r="CT56" s="221"/>
      <c r="CU56" s="221"/>
      <c r="CV56" s="221"/>
      <c r="CW56" s="221"/>
      <c r="CX56" s="221"/>
      <c r="CY56" s="221"/>
      <c r="CZ56" s="221"/>
      <c r="DA56" s="221"/>
      <c r="DB56" s="221"/>
      <c r="DC56" s="221"/>
      <c r="DD56" s="221"/>
      <c r="DE56" s="221"/>
      <c r="DF56" s="221"/>
      <c r="DG56" s="221"/>
      <c r="DH56" s="221"/>
      <c r="DI56" s="205"/>
      <c r="DJ56" s="221"/>
      <c r="DK56" s="221"/>
      <c r="DL56" s="221"/>
      <c r="DM56" s="221"/>
      <c r="DN56" s="221"/>
      <c r="DO56" s="221"/>
      <c r="DP56" s="221"/>
      <c r="DQ56" s="221"/>
      <c r="DR56" s="221"/>
      <c r="DS56" s="221"/>
      <c r="DT56" s="221"/>
      <c r="DU56" s="221"/>
      <c r="DV56" s="221"/>
      <c r="DW56" s="221"/>
      <c r="DX56" s="221"/>
      <c r="DY56" s="205"/>
      <c r="DZ56" s="221"/>
      <c r="EA56" s="221"/>
      <c r="EB56" s="221"/>
      <c r="EC56" s="221"/>
      <c r="ED56" s="221"/>
      <c r="EE56" s="221"/>
      <c r="EF56" s="221"/>
      <c r="EG56" s="221"/>
      <c r="EH56" s="221"/>
      <c r="EI56" s="221"/>
      <c r="EJ56" s="221"/>
      <c r="EK56" s="221"/>
      <c r="EL56" s="221"/>
      <c r="EM56" s="221"/>
      <c r="EN56" s="221"/>
      <c r="EO56" s="205"/>
      <c r="EP56" s="221"/>
      <c r="EQ56" s="221"/>
      <c r="ER56" s="221"/>
      <c r="ES56" s="221"/>
      <c r="ET56" s="221"/>
      <c r="EU56" s="221"/>
      <c r="EV56" s="221"/>
      <c r="EW56" s="221"/>
      <c r="EX56" s="221"/>
      <c r="EY56" s="221"/>
      <c r="EZ56" s="221"/>
      <c r="FA56" s="221"/>
      <c r="FB56" s="221"/>
      <c r="FC56" s="221"/>
      <c r="FD56" s="221"/>
      <c r="FE56" s="205"/>
      <c r="FF56" s="36" t="s">
        <v>106</v>
      </c>
      <c r="FG56" s="36"/>
      <c r="FW56" s="102"/>
      <c r="FX56" s="102"/>
      <c r="GN56" s="102"/>
      <c r="GO56" s="102"/>
      <c r="HE56" s="36"/>
      <c r="HF56" s="36"/>
      <c r="HV56" s="36"/>
      <c r="HW56" s="36"/>
      <c r="IM56" s="36"/>
      <c r="IN56" s="36"/>
    </row>
    <row r="57" spans="34:248" ht="12.75" customHeight="1"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1"/>
      <c r="AV57" s="221"/>
      <c r="AW57" s="205"/>
      <c r="AX57" s="221"/>
      <c r="AY57" s="221"/>
      <c r="AZ57" s="221"/>
      <c r="BA57" s="221"/>
      <c r="BB57" s="221"/>
      <c r="BC57" s="221"/>
      <c r="BD57" s="221"/>
      <c r="BE57" s="221"/>
      <c r="BF57" s="221"/>
      <c r="BG57" s="221"/>
      <c r="BH57" s="221"/>
      <c r="BI57" s="221"/>
      <c r="BJ57" s="221"/>
      <c r="BK57" s="221"/>
      <c r="BL57" s="221"/>
      <c r="BM57" s="205"/>
      <c r="BN57" s="221"/>
      <c r="BO57" s="221"/>
      <c r="BP57" s="221"/>
      <c r="BQ57" s="221"/>
      <c r="BR57" s="221"/>
      <c r="BS57" s="221"/>
      <c r="BT57" s="221"/>
      <c r="BU57" s="221"/>
      <c r="BV57" s="221"/>
      <c r="BW57" s="221"/>
      <c r="BX57" s="221"/>
      <c r="BY57" s="221"/>
      <c r="BZ57" s="221"/>
      <c r="CA57" s="221"/>
      <c r="CB57" s="221"/>
      <c r="CC57" s="205"/>
      <c r="CD57" s="221"/>
      <c r="CE57" s="221"/>
      <c r="CF57" s="221"/>
      <c r="CG57" s="221"/>
      <c r="CH57" s="221"/>
      <c r="CI57" s="221"/>
      <c r="CJ57" s="221"/>
      <c r="CK57" s="221"/>
      <c r="CL57" s="221"/>
      <c r="CM57" s="221"/>
      <c r="CN57" s="221"/>
      <c r="CO57" s="221"/>
      <c r="CP57" s="221"/>
      <c r="CQ57" s="221"/>
      <c r="CR57" s="221"/>
      <c r="CS57" s="205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05"/>
      <c r="DJ57" s="221"/>
      <c r="DK57" s="221"/>
      <c r="DL57" s="221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05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  <c r="EK57" s="221"/>
      <c r="EL57" s="221"/>
      <c r="EM57" s="221"/>
      <c r="EN57" s="221"/>
      <c r="EO57" s="205"/>
      <c r="EP57" s="221"/>
      <c r="EQ57" s="221"/>
      <c r="ER57" s="221"/>
      <c r="ES57" s="221"/>
      <c r="ET57" s="221"/>
      <c r="EU57" s="221"/>
      <c r="EV57" s="221"/>
      <c r="EW57" s="221"/>
      <c r="EX57" s="221"/>
      <c r="EY57" s="221"/>
      <c r="EZ57" s="221"/>
      <c r="FA57" s="221"/>
      <c r="FB57" s="221"/>
      <c r="FC57" s="221"/>
      <c r="FD57" s="221"/>
      <c r="FE57" s="205"/>
      <c r="FF57" s="36" t="s">
        <v>107</v>
      </c>
      <c r="FG57" s="36"/>
      <c r="FW57" s="102"/>
      <c r="FX57" s="102"/>
      <c r="GN57" s="102"/>
      <c r="GO57" s="102"/>
      <c r="HE57" s="13"/>
      <c r="HF57" s="13"/>
      <c r="HV57" s="13"/>
      <c r="HW57" s="13"/>
      <c r="IM57" s="13"/>
      <c r="IN57" s="13"/>
    </row>
    <row r="58" spans="34:248" ht="12.75" customHeight="1">
      <c r="AH58" s="221"/>
      <c r="AI58" s="221"/>
      <c r="AJ58" s="221"/>
      <c r="AK58" s="221"/>
      <c r="AL58" s="221"/>
      <c r="AM58" s="221"/>
      <c r="AN58" s="221"/>
      <c r="AO58" s="221"/>
      <c r="AP58" s="221"/>
      <c r="AQ58" s="221"/>
      <c r="AR58" s="221"/>
      <c r="AS58" s="221"/>
      <c r="AT58" s="221"/>
      <c r="AU58" s="221"/>
      <c r="AV58" s="221"/>
      <c r="AW58" s="205"/>
      <c r="AX58" s="221"/>
      <c r="AY58" s="221"/>
      <c r="AZ58" s="221"/>
      <c r="BA58" s="221"/>
      <c r="BB58" s="221"/>
      <c r="BC58" s="221"/>
      <c r="BD58" s="221"/>
      <c r="BE58" s="221"/>
      <c r="BF58" s="221"/>
      <c r="BG58" s="221"/>
      <c r="BH58" s="221"/>
      <c r="BI58" s="221"/>
      <c r="BJ58" s="221"/>
      <c r="BK58" s="221"/>
      <c r="BL58" s="221"/>
      <c r="BM58" s="205"/>
      <c r="BN58" s="221"/>
      <c r="BO58" s="221"/>
      <c r="BP58" s="221"/>
      <c r="BQ58" s="221"/>
      <c r="BR58" s="221"/>
      <c r="BS58" s="221"/>
      <c r="BT58" s="221"/>
      <c r="BU58" s="221"/>
      <c r="BV58" s="221"/>
      <c r="BW58" s="221"/>
      <c r="BX58" s="221"/>
      <c r="BY58" s="221"/>
      <c r="BZ58" s="221"/>
      <c r="CA58" s="221"/>
      <c r="CB58" s="221"/>
      <c r="CC58" s="205"/>
      <c r="CD58" s="221"/>
      <c r="CE58" s="221"/>
      <c r="CF58" s="221"/>
      <c r="CG58" s="221"/>
      <c r="CH58" s="221"/>
      <c r="CI58" s="221"/>
      <c r="CJ58" s="221"/>
      <c r="CK58" s="221"/>
      <c r="CL58" s="221"/>
      <c r="CM58" s="221"/>
      <c r="CN58" s="221"/>
      <c r="CO58" s="221"/>
      <c r="CP58" s="221"/>
      <c r="CQ58" s="221"/>
      <c r="CR58" s="221"/>
      <c r="CS58" s="205"/>
      <c r="CT58" s="221"/>
      <c r="CU58" s="221"/>
      <c r="CV58" s="221"/>
      <c r="CW58" s="221"/>
      <c r="CX58" s="221"/>
      <c r="CY58" s="221"/>
      <c r="CZ58" s="221"/>
      <c r="DA58" s="221"/>
      <c r="DB58" s="221"/>
      <c r="DC58" s="221"/>
      <c r="DD58" s="221"/>
      <c r="DE58" s="221"/>
      <c r="DF58" s="221"/>
      <c r="DG58" s="221"/>
      <c r="DH58" s="221"/>
      <c r="DI58" s="205"/>
      <c r="DJ58" s="221"/>
      <c r="DK58" s="221"/>
      <c r="DL58" s="221"/>
      <c r="DM58" s="221"/>
      <c r="DN58" s="221"/>
      <c r="DO58" s="221"/>
      <c r="DP58" s="221"/>
      <c r="DQ58" s="221"/>
      <c r="DR58" s="221"/>
      <c r="DS58" s="221"/>
      <c r="DT58" s="221"/>
      <c r="DU58" s="221"/>
      <c r="DV58" s="221"/>
      <c r="DW58" s="221"/>
      <c r="DX58" s="221"/>
      <c r="DY58" s="205"/>
      <c r="DZ58" s="221"/>
      <c r="EA58" s="221"/>
      <c r="EB58" s="221"/>
      <c r="EC58" s="221"/>
      <c r="ED58" s="221"/>
      <c r="EE58" s="221"/>
      <c r="EF58" s="221"/>
      <c r="EG58" s="221"/>
      <c r="EH58" s="221"/>
      <c r="EI58" s="221"/>
      <c r="EJ58" s="221"/>
      <c r="EK58" s="221"/>
      <c r="EL58" s="221"/>
      <c r="EM58" s="221"/>
      <c r="EN58" s="221"/>
      <c r="EO58" s="205"/>
      <c r="EP58" s="221"/>
      <c r="EQ58" s="221"/>
      <c r="ER58" s="221"/>
      <c r="ES58" s="221"/>
      <c r="ET58" s="221"/>
      <c r="EU58" s="221"/>
      <c r="EV58" s="221"/>
      <c r="EW58" s="221"/>
      <c r="EX58" s="221"/>
      <c r="EY58" s="221"/>
      <c r="EZ58" s="221"/>
      <c r="FA58" s="221"/>
      <c r="FB58" s="221"/>
      <c r="FC58" s="221"/>
      <c r="FD58" s="221"/>
      <c r="FE58" s="205"/>
      <c r="FF58" s="36" t="s">
        <v>108</v>
      </c>
      <c r="FG58" s="36"/>
      <c r="FW58" s="102"/>
      <c r="FX58" s="102"/>
      <c r="GN58" s="102"/>
      <c r="GO58" s="102"/>
      <c r="HE58" s="13"/>
      <c r="HF58" s="13"/>
      <c r="HV58" s="13"/>
      <c r="HW58" s="13"/>
      <c r="IM58" s="13"/>
      <c r="IN58" s="13"/>
    </row>
    <row r="59" spans="34:248" ht="12.75" customHeight="1">
      <c r="AH59" s="221"/>
      <c r="AI59" s="221"/>
      <c r="AJ59" s="221"/>
      <c r="AK59" s="221"/>
      <c r="AL59" s="221"/>
      <c r="AM59" s="221"/>
      <c r="AN59" s="221"/>
      <c r="AO59" s="221"/>
      <c r="AP59" s="221"/>
      <c r="AQ59" s="221"/>
      <c r="AR59" s="221"/>
      <c r="AS59" s="221"/>
      <c r="AT59" s="221"/>
      <c r="AU59" s="221"/>
      <c r="AV59" s="221"/>
      <c r="AW59" s="205"/>
      <c r="AX59" s="221"/>
      <c r="AY59" s="221"/>
      <c r="AZ59" s="221"/>
      <c r="BA59" s="221"/>
      <c r="BB59" s="221"/>
      <c r="BC59" s="221"/>
      <c r="BD59" s="221"/>
      <c r="BE59" s="221"/>
      <c r="BF59" s="221"/>
      <c r="BG59" s="221"/>
      <c r="BH59" s="221"/>
      <c r="BI59" s="221"/>
      <c r="BJ59" s="221"/>
      <c r="BK59" s="221"/>
      <c r="BL59" s="221"/>
      <c r="BM59" s="205"/>
      <c r="BN59" s="221"/>
      <c r="BO59" s="221"/>
      <c r="BP59" s="221"/>
      <c r="BQ59" s="221"/>
      <c r="BR59" s="221"/>
      <c r="BS59" s="221"/>
      <c r="BT59" s="221"/>
      <c r="BU59" s="221"/>
      <c r="BV59" s="221"/>
      <c r="BW59" s="221"/>
      <c r="BX59" s="221"/>
      <c r="BY59" s="221"/>
      <c r="BZ59" s="221"/>
      <c r="CA59" s="221"/>
      <c r="CB59" s="221"/>
      <c r="CC59" s="205"/>
      <c r="CD59" s="221"/>
      <c r="CE59" s="221"/>
      <c r="CF59" s="221"/>
      <c r="CG59" s="221"/>
      <c r="CH59" s="221"/>
      <c r="CI59" s="221"/>
      <c r="CJ59" s="221"/>
      <c r="CK59" s="221"/>
      <c r="CL59" s="221"/>
      <c r="CM59" s="221"/>
      <c r="CN59" s="221"/>
      <c r="CO59" s="221"/>
      <c r="CP59" s="221"/>
      <c r="CQ59" s="221"/>
      <c r="CR59" s="221"/>
      <c r="CS59" s="205"/>
      <c r="CT59" s="221"/>
      <c r="CU59" s="221"/>
      <c r="CV59" s="221"/>
      <c r="CW59" s="221"/>
      <c r="CX59" s="221"/>
      <c r="CY59" s="221"/>
      <c r="CZ59" s="221"/>
      <c r="DA59" s="221"/>
      <c r="DB59" s="221"/>
      <c r="DC59" s="221"/>
      <c r="DD59" s="221"/>
      <c r="DE59" s="221"/>
      <c r="DF59" s="221"/>
      <c r="DG59" s="221"/>
      <c r="DH59" s="221"/>
      <c r="DI59" s="205"/>
      <c r="DJ59" s="221"/>
      <c r="DK59" s="221"/>
      <c r="DL59" s="221"/>
      <c r="DM59" s="221"/>
      <c r="DN59" s="221"/>
      <c r="DO59" s="221"/>
      <c r="DP59" s="221"/>
      <c r="DQ59" s="221"/>
      <c r="DR59" s="221"/>
      <c r="DS59" s="221"/>
      <c r="DT59" s="221"/>
      <c r="DU59" s="221"/>
      <c r="DV59" s="221"/>
      <c r="DW59" s="221"/>
      <c r="DX59" s="221"/>
      <c r="DY59" s="205"/>
      <c r="DZ59" s="221"/>
      <c r="EA59" s="221"/>
      <c r="EB59" s="221"/>
      <c r="EC59" s="221"/>
      <c r="ED59" s="221"/>
      <c r="EE59" s="221"/>
      <c r="EF59" s="221"/>
      <c r="EG59" s="221"/>
      <c r="EH59" s="221"/>
      <c r="EI59" s="221"/>
      <c r="EJ59" s="221"/>
      <c r="EK59" s="221"/>
      <c r="EL59" s="221"/>
      <c r="EM59" s="221"/>
      <c r="EN59" s="221"/>
      <c r="EO59" s="205"/>
      <c r="EP59" s="221"/>
      <c r="EQ59" s="221"/>
      <c r="ER59" s="221"/>
      <c r="ES59" s="221"/>
      <c r="ET59" s="221"/>
      <c r="EU59" s="221"/>
      <c r="EV59" s="221"/>
      <c r="EW59" s="221"/>
      <c r="EX59" s="221"/>
      <c r="EY59" s="221"/>
      <c r="EZ59" s="221"/>
      <c r="FA59" s="221"/>
      <c r="FB59" s="221"/>
      <c r="FC59" s="221"/>
      <c r="FD59" s="221"/>
      <c r="FE59" s="205"/>
      <c r="FF59" s="36" t="s">
        <v>109</v>
      </c>
      <c r="FG59" s="36"/>
      <c r="FW59" s="101"/>
      <c r="FX59" s="101"/>
      <c r="GN59" s="101"/>
      <c r="GO59" s="101"/>
      <c r="HE59" s="13"/>
      <c r="HF59" s="13"/>
      <c r="HV59" s="13"/>
      <c r="HW59" s="13"/>
      <c r="IM59" s="13"/>
      <c r="IN59" s="13"/>
    </row>
    <row r="60" spans="34:248" ht="12.75" customHeight="1"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05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05"/>
      <c r="BN60" s="221"/>
      <c r="BO60" s="221"/>
      <c r="BP60" s="221"/>
      <c r="BQ60" s="221"/>
      <c r="BR60" s="221"/>
      <c r="BS60" s="221"/>
      <c r="BT60" s="221"/>
      <c r="BU60" s="221"/>
      <c r="BV60" s="221"/>
      <c r="BW60" s="221"/>
      <c r="BX60" s="221"/>
      <c r="BY60" s="221"/>
      <c r="BZ60" s="221"/>
      <c r="CA60" s="221"/>
      <c r="CB60" s="221"/>
      <c r="CC60" s="205"/>
      <c r="CD60" s="221"/>
      <c r="CE60" s="221"/>
      <c r="CF60" s="221"/>
      <c r="CG60" s="221"/>
      <c r="CH60" s="221"/>
      <c r="CI60" s="221"/>
      <c r="CJ60" s="221"/>
      <c r="CK60" s="221"/>
      <c r="CL60" s="221"/>
      <c r="CM60" s="221"/>
      <c r="CN60" s="221"/>
      <c r="CO60" s="221"/>
      <c r="CP60" s="221"/>
      <c r="CQ60" s="221"/>
      <c r="CR60" s="221"/>
      <c r="CS60" s="205"/>
      <c r="CT60" s="221"/>
      <c r="CU60" s="221"/>
      <c r="CV60" s="221"/>
      <c r="CW60" s="221"/>
      <c r="CX60" s="221"/>
      <c r="CY60" s="221"/>
      <c r="CZ60" s="221"/>
      <c r="DA60" s="221"/>
      <c r="DB60" s="221"/>
      <c r="DC60" s="221"/>
      <c r="DD60" s="221"/>
      <c r="DE60" s="221"/>
      <c r="DF60" s="221"/>
      <c r="DG60" s="221"/>
      <c r="DH60" s="221"/>
      <c r="DI60" s="205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05"/>
      <c r="DZ60" s="221"/>
      <c r="EA60" s="221"/>
      <c r="EB60" s="221"/>
      <c r="EC60" s="221"/>
      <c r="ED60" s="221"/>
      <c r="EE60" s="221"/>
      <c r="EF60" s="221"/>
      <c r="EG60" s="221"/>
      <c r="EH60" s="221"/>
      <c r="EI60" s="221"/>
      <c r="EJ60" s="221"/>
      <c r="EK60" s="221"/>
      <c r="EL60" s="221"/>
      <c r="EM60" s="221"/>
      <c r="EN60" s="221"/>
      <c r="EO60" s="205"/>
      <c r="EP60" s="221"/>
      <c r="EQ60" s="221"/>
      <c r="ER60" s="221"/>
      <c r="ES60" s="221"/>
      <c r="ET60" s="221"/>
      <c r="EU60" s="221"/>
      <c r="EV60" s="221"/>
      <c r="EW60" s="221"/>
      <c r="EX60" s="221"/>
      <c r="EY60" s="221"/>
      <c r="EZ60" s="221"/>
      <c r="FA60" s="221"/>
      <c r="FB60" s="221"/>
      <c r="FC60" s="221"/>
      <c r="FD60" s="221"/>
      <c r="FE60" s="205"/>
      <c r="FF60" s="36" t="s">
        <v>110</v>
      </c>
      <c r="FG60" s="36"/>
      <c r="FW60" s="101"/>
      <c r="FX60" s="101"/>
      <c r="GN60" s="101"/>
      <c r="GO60" s="101"/>
      <c r="HE60" s="13"/>
      <c r="HF60" s="13"/>
      <c r="HV60" s="13"/>
      <c r="HW60" s="13"/>
      <c r="IM60" s="13"/>
      <c r="IN60" s="13"/>
    </row>
    <row r="61" spans="34:248" ht="12.75" customHeight="1"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05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05"/>
      <c r="BN61" s="221"/>
      <c r="BO61" s="221"/>
      <c r="BP61" s="221"/>
      <c r="BQ61" s="221"/>
      <c r="BR61" s="221"/>
      <c r="BS61" s="221"/>
      <c r="BT61" s="221"/>
      <c r="BU61" s="221"/>
      <c r="BV61" s="221"/>
      <c r="BW61" s="221"/>
      <c r="BX61" s="221"/>
      <c r="BY61" s="221"/>
      <c r="BZ61" s="221"/>
      <c r="CA61" s="221"/>
      <c r="CB61" s="221"/>
      <c r="CC61" s="205"/>
      <c r="CD61" s="221"/>
      <c r="CE61" s="221"/>
      <c r="CF61" s="221"/>
      <c r="CG61" s="221"/>
      <c r="CH61" s="221"/>
      <c r="CI61" s="221"/>
      <c r="CJ61" s="221"/>
      <c r="CK61" s="221"/>
      <c r="CL61" s="221"/>
      <c r="CM61" s="221"/>
      <c r="CN61" s="221"/>
      <c r="CO61" s="221"/>
      <c r="CP61" s="221"/>
      <c r="CQ61" s="221"/>
      <c r="CR61" s="221"/>
      <c r="CS61" s="205"/>
      <c r="CT61" s="221"/>
      <c r="CU61" s="221"/>
      <c r="CV61" s="221"/>
      <c r="CW61" s="221"/>
      <c r="CX61" s="221"/>
      <c r="CY61" s="221"/>
      <c r="CZ61" s="221"/>
      <c r="DA61" s="221"/>
      <c r="DB61" s="221"/>
      <c r="DC61" s="221"/>
      <c r="DD61" s="221"/>
      <c r="DE61" s="221"/>
      <c r="DF61" s="221"/>
      <c r="DG61" s="221"/>
      <c r="DH61" s="221"/>
      <c r="DI61" s="205"/>
      <c r="DJ61" s="221"/>
      <c r="DK61" s="221"/>
      <c r="DL61" s="221"/>
      <c r="DM61" s="221"/>
      <c r="DN61" s="221"/>
      <c r="DO61" s="221"/>
      <c r="DP61" s="221"/>
      <c r="DQ61" s="221"/>
      <c r="DR61" s="221"/>
      <c r="DS61" s="221"/>
      <c r="DT61" s="221"/>
      <c r="DU61" s="221"/>
      <c r="DV61" s="221"/>
      <c r="DW61" s="221"/>
      <c r="DX61" s="221"/>
      <c r="DY61" s="205"/>
      <c r="DZ61" s="221"/>
      <c r="EA61" s="221"/>
      <c r="EB61" s="221"/>
      <c r="EC61" s="221"/>
      <c r="ED61" s="221"/>
      <c r="EE61" s="221"/>
      <c r="EF61" s="221"/>
      <c r="EG61" s="221"/>
      <c r="EH61" s="221"/>
      <c r="EI61" s="221"/>
      <c r="EJ61" s="221"/>
      <c r="EK61" s="221"/>
      <c r="EL61" s="221"/>
      <c r="EM61" s="221"/>
      <c r="EN61" s="221"/>
      <c r="EO61" s="205"/>
      <c r="EP61" s="221"/>
      <c r="EQ61" s="221"/>
      <c r="ER61" s="221"/>
      <c r="ES61" s="221"/>
      <c r="ET61" s="221"/>
      <c r="EU61" s="221"/>
      <c r="EV61" s="221"/>
      <c r="EW61" s="221"/>
      <c r="EX61" s="221"/>
      <c r="EY61" s="221"/>
      <c r="EZ61" s="221"/>
      <c r="FA61" s="221"/>
      <c r="FB61" s="221"/>
      <c r="FC61" s="221"/>
      <c r="FD61" s="221"/>
      <c r="FE61" s="205"/>
      <c r="FF61" s="36" t="s">
        <v>111</v>
      </c>
      <c r="FG61" s="36"/>
      <c r="FW61" s="101"/>
      <c r="FX61" s="101"/>
      <c r="GN61" s="101"/>
      <c r="GO61" s="101"/>
      <c r="HE61" s="13"/>
      <c r="HF61" s="13"/>
      <c r="HV61" s="13"/>
      <c r="HW61" s="13"/>
      <c r="IM61" s="13"/>
      <c r="IN61" s="13"/>
    </row>
    <row r="62" spans="34:248" ht="12.75" customHeight="1"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05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05"/>
      <c r="BN62" s="221"/>
      <c r="BO62" s="221"/>
      <c r="BP62" s="221"/>
      <c r="BQ62" s="221"/>
      <c r="BR62" s="221"/>
      <c r="BS62" s="221"/>
      <c r="BT62" s="221"/>
      <c r="BU62" s="221"/>
      <c r="BV62" s="221"/>
      <c r="BW62" s="221"/>
      <c r="BX62" s="221"/>
      <c r="BY62" s="221"/>
      <c r="BZ62" s="221"/>
      <c r="CA62" s="221"/>
      <c r="CB62" s="221"/>
      <c r="CC62" s="205"/>
      <c r="CD62" s="221"/>
      <c r="CE62" s="221"/>
      <c r="CF62" s="221"/>
      <c r="CG62" s="221"/>
      <c r="CH62" s="221"/>
      <c r="CI62" s="221"/>
      <c r="CJ62" s="221"/>
      <c r="CK62" s="221"/>
      <c r="CL62" s="221"/>
      <c r="CM62" s="221"/>
      <c r="CN62" s="221"/>
      <c r="CO62" s="221"/>
      <c r="CP62" s="221"/>
      <c r="CQ62" s="221"/>
      <c r="CR62" s="221"/>
      <c r="CS62" s="205"/>
      <c r="CT62" s="221"/>
      <c r="CU62" s="221"/>
      <c r="CV62" s="221"/>
      <c r="CW62" s="221"/>
      <c r="CX62" s="221"/>
      <c r="CY62" s="221"/>
      <c r="CZ62" s="221"/>
      <c r="DA62" s="221"/>
      <c r="DB62" s="221"/>
      <c r="DC62" s="221"/>
      <c r="DD62" s="221"/>
      <c r="DE62" s="221"/>
      <c r="DF62" s="221"/>
      <c r="DG62" s="221"/>
      <c r="DH62" s="221"/>
      <c r="DI62" s="205"/>
      <c r="DJ62" s="221"/>
      <c r="DK62" s="221"/>
      <c r="DL62" s="221"/>
      <c r="DM62" s="221"/>
      <c r="DN62" s="221"/>
      <c r="DO62" s="221"/>
      <c r="DP62" s="221"/>
      <c r="DQ62" s="221"/>
      <c r="DR62" s="221"/>
      <c r="DS62" s="221"/>
      <c r="DT62" s="221"/>
      <c r="DU62" s="221"/>
      <c r="DV62" s="221"/>
      <c r="DW62" s="221"/>
      <c r="DX62" s="221"/>
      <c r="DY62" s="205"/>
      <c r="DZ62" s="221"/>
      <c r="EA62" s="221"/>
      <c r="EB62" s="221"/>
      <c r="EC62" s="221"/>
      <c r="ED62" s="221"/>
      <c r="EE62" s="221"/>
      <c r="EF62" s="221"/>
      <c r="EG62" s="221"/>
      <c r="EH62" s="221"/>
      <c r="EI62" s="221"/>
      <c r="EJ62" s="221"/>
      <c r="EK62" s="221"/>
      <c r="EL62" s="221"/>
      <c r="EM62" s="221"/>
      <c r="EN62" s="221"/>
      <c r="EO62" s="205"/>
      <c r="EP62" s="221"/>
      <c r="EQ62" s="221"/>
      <c r="ER62" s="221"/>
      <c r="ES62" s="221"/>
      <c r="ET62" s="221"/>
      <c r="EU62" s="221"/>
      <c r="EV62" s="221"/>
      <c r="EW62" s="221"/>
      <c r="EX62" s="221"/>
      <c r="EY62" s="221"/>
      <c r="EZ62" s="221"/>
      <c r="FA62" s="221"/>
      <c r="FB62" s="221"/>
      <c r="FC62" s="221"/>
      <c r="FD62" s="221"/>
      <c r="FE62" s="205"/>
      <c r="FF62" s="13" t="s">
        <v>112</v>
      </c>
      <c r="FG62" s="13"/>
      <c r="FW62" s="101"/>
      <c r="FX62" s="101"/>
      <c r="GN62" s="101"/>
      <c r="GO62" s="101"/>
      <c r="HE62" s="13"/>
      <c r="HF62" s="13"/>
      <c r="HV62" s="13"/>
      <c r="HW62" s="13"/>
      <c r="IM62" s="13"/>
      <c r="IN62" s="13"/>
    </row>
    <row r="63" spans="34:248" ht="12.75" customHeight="1"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05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05"/>
      <c r="BN63" s="221"/>
      <c r="BO63" s="221"/>
      <c r="BP63" s="221"/>
      <c r="BQ63" s="221"/>
      <c r="BR63" s="221"/>
      <c r="BS63" s="221"/>
      <c r="BT63" s="221"/>
      <c r="BU63" s="221"/>
      <c r="BV63" s="221"/>
      <c r="BW63" s="221"/>
      <c r="BX63" s="221"/>
      <c r="BY63" s="221"/>
      <c r="BZ63" s="221"/>
      <c r="CA63" s="221"/>
      <c r="CB63" s="221"/>
      <c r="CC63" s="205"/>
      <c r="CD63" s="221"/>
      <c r="CE63" s="221"/>
      <c r="CF63" s="221"/>
      <c r="CG63" s="221"/>
      <c r="CH63" s="221"/>
      <c r="CI63" s="221"/>
      <c r="CJ63" s="221"/>
      <c r="CK63" s="221"/>
      <c r="CL63" s="221"/>
      <c r="CM63" s="221"/>
      <c r="CN63" s="221"/>
      <c r="CO63" s="221"/>
      <c r="CP63" s="221"/>
      <c r="CQ63" s="221"/>
      <c r="CR63" s="221"/>
      <c r="CS63" s="205"/>
      <c r="CT63" s="221"/>
      <c r="CU63" s="221"/>
      <c r="CV63" s="221"/>
      <c r="CW63" s="221"/>
      <c r="CX63" s="221"/>
      <c r="CY63" s="221"/>
      <c r="CZ63" s="221"/>
      <c r="DA63" s="221"/>
      <c r="DB63" s="221"/>
      <c r="DC63" s="221"/>
      <c r="DD63" s="221"/>
      <c r="DE63" s="221"/>
      <c r="DF63" s="221"/>
      <c r="DG63" s="221"/>
      <c r="DH63" s="221"/>
      <c r="DI63" s="205"/>
      <c r="DJ63" s="221"/>
      <c r="DK63" s="221"/>
      <c r="DL63" s="221"/>
      <c r="DM63" s="221"/>
      <c r="DN63" s="221"/>
      <c r="DO63" s="221"/>
      <c r="DP63" s="221"/>
      <c r="DQ63" s="221"/>
      <c r="DR63" s="221"/>
      <c r="DS63" s="221"/>
      <c r="DT63" s="221"/>
      <c r="DU63" s="221"/>
      <c r="DV63" s="221"/>
      <c r="DW63" s="221"/>
      <c r="DX63" s="221"/>
      <c r="DY63" s="205"/>
      <c r="DZ63" s="221"/>
      <c r="EA63" s="221"/>
      <c r="EB63" s="221"/>
      <c r="EC63" s="221"/>
      <c r="ED63" s="221"/>
      <c r="EE63" s="221"/>
      <c r="EF63" s="221"/>
      <c r="EG63" s="221"/>
      <c r="EH63" s="221"/>
      <c r="EI63" s="221"/>
      <c r="EJ63" s="221"/>
      <c r="EK63" s="221"/>
      <c r="EL63" s="221"/>
      <c r="EM63" s="221"/>
      <c r="EN63" s="221"/>
      <c r="EO63" s="205"/>
      <c r="EP63" s="221"/>
      <c r="EQ63" s="221"/>
      <c r="ER63" s="221"/>
      <c r="ES63" s="221"/>
      <c r="ET63" s="221"/>
      <c r="EU63" s="221"/>
      <c r="EV63" s="221"/>
      <c r="EW63" s="221"/>
      <c r="EX63" s="221"/>
      <c r="EY63" s="221"/>
      <c r="EZ63" s="221"/>
      <c r="FA63" s="221"/>
      <c r="FB63" s="221"/>
      <c r="FC63" s="221"/>
      <c r="FD63" s="221"/>
      <c r="FE63" s="205"/>
      <c r="FF63" s="13"/>
      <c r="FG63" s="13"/>
      <c r="FW63" s="101"/>
      <c r="FX63" s="101"/>
      <c r="GN63" s="101"/>
      <c r="GO63" s="101"/>
      <c r="HE63" s="13"/>
      <c r="HF63" s="13"/>
      <c r="HV63" s="13"/>
      <c r="HW63" s="13"/>
      <c r="IM63" s="13"/>
      <c r="IN63" s="13"/>
    </row>
    <row r="64" spans="34:248" ht="12.75" customHeight="1"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N64" s="221"/>
      <c r="BO64" s="221"/>
      <c r="BP64" s="221"/>
      <c r="BQ64" s="221"/>
      <c r="BR64" s="221"/>
      <c r="BS64" s="221"/>
      <c r="BT64" s="221"/>
      <c r="BU64" s="221"/>
      <c r="BV64" s="221"/>
      <c r="BW64" s="221"/>
      <c r="BX64" s="221"/>
      <c r="BY64" s="221"/>
      <c r="BZ64" s="221"/>
      <c r="CA64" s="221"/>
      <c r="CB64" s="221"/>
      <c r="CD64" s="221"/>
      <c r="CE64" s="221"/>
      <c r="CF64" s="221"/>
      <c r="CG64" s="221"/>
      <c r="CH64" s="221"/>
      <c r="CI64" s="221"/>
      <c r="CJ64" s="221"/>
      <c r="CK64" s="221"/>
      <c r="CL64" s="221"/>
      <c r="CM64" s="221"/>
      <c r="CN64" s="221"/>
      <c r="CO64" s="221"/>
      <c r="CP64" s="221"/>
      <c r="CQ64" s="221"/>
      <c r="CR64" s="221"/>
      <c r="CT64" s="221"/>
      <c r="CU64" s="221"/>
      <c r="CV64" s="221"/>
      <c r="CW64" s="221"/>
      <c r="CX64" s="221"/>
      <c r="CY64" s="221"/>
      <c r="CZ64" s="221"/>
      <c r="DA64" s="221"/>
      <c r="DB64" s="221"/>
      <c r="DC64" s="221"/>
      <c r="DD64" s="221"/>
      <c r="DE64" s="221"/>
      <c r="DF64" s="221"/>
      <c r="DG64" s="221"/>
      <c r="DH64" s="221"/>
      <c r="DJ64" s="221"/>
      <c r="DK64" s="221"/>
      <c r="DL64" s="221"/>
      <c r="DM64" s="221"/>
      <c r="DN64" s="221"/>
      <c r="DO64" s="221"/>
      <c r="DP64" s="221"/>
      <c r="DQ64" s="221"/>
      <c r="DR64" s="221"/>
      <c r="DS64" s="221"/>
      <c r="DT64" s="221"/>
      <c r="DU64" s="221"/>
      <c r="DV64" s="221"/>
      <c r="DW64" s="221"/>
      <c r="DX64" s="221"/>
      <c r="DZ64" s="221"/>
      <c r="EA64" s="221"/>
      <c r="EB64" s="221"/>
      <c r="EC64" s="221"/>
      <c r="ED64" s="221"/>
      <c r="EE64" s="221"/>
      <c r="EF64" s="221"/>
      <c r="EG64" s="221"/>
      <c r="EH64" s="221"/>
      <c r="EI64" s="221"/>
      <c r="EJ64" s="221"/>
      <c r="EK64" s="221"/>
      <c r="EL64" s="221"/>
      <c r="EM64" s="221"/>
      <c r="EN64" s="221"/>
      <c r="EP64" s="221"/>
      <c r="EQ64" s="221"/>
      <c r="ER64" s="221"/>
      <c r="ES64" s="221"/>
      <c r="ET64" s="221"/>
      <c r="EU64" s="221"/>
      <c r="EV64" s="221"/>
      <c r="EW64" s="221"/>
      <c r="EX64" s="221"/>
      <c r="EY64" s="221"/>
      <c r="EZ64" s="221"/>
      <c r="FA64" s="221"/>
      <c r="FB64" s="221"/>
      <c r="FC64" s="221"/>
      <c r="FD64" s="221"/>
      <c r="FF64" s="13"/>
      <c r="FG64" s="13"/>
      <c r="FW64" s="101"/>
      <c r="FX64" s="101"/>
      <c r="GN64" s="101"/>
      <c r="GO64" s="101"/>
      <c r="HE64" s="13"/>
      <c r="HF64" s="13"/>
      <c r="HV64" s="13"/>
      <c r="HW64" s="13"/>
      <c r="IM64" s="13"/>
      <c r="IN64" s="13"/>
    </row>
    <row r="65" spans="34:197" ht="12.75" customHeight="1"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N65" s="221"/>
      <c r="BO65" s="221"/>
      <c r="BP65" s="221"/>
      <c r="BQ65" s="221"/>
      <c r="BR65" s="221"/>
      <c r="BS65" s="221"/>
      <c r="BT65" s="221"/>
      <c r="BU65" s="221"/>
      <c r="BV65" s="221"/>
      <c r="BW65" s="221"/>
      <c r="BX65" s="221"/>
      <c r="BY65" s="221"/>
      <c r="BZ65" s="221"/>
      <c r="CA65" s="221"/>
      <c r="CB65" s="221"/>
      <c r="CD65" s="221"/>
      <c r="CE65" s="221"/>
      <c r="CF65" s="221"/>
      <c r="CG65" s="221"/>
      <c r="CH65" s="221"/>
      <c r="CI65" s="221"/>
      <c r="CJ65" s="221"/>
      <c r="CK65" s="221"/>
      <c r="CL65" s="221"/>
      <c r="CM65" s="221"/>
      <c r="CN65" s="221"/>
      <c r="CO65" s="221"/>
      <c r="CP65" s="221"/>
      <c r="CQ65" s="221"/>
      <c r="CR65" s="221"/>
      <c r="CT65" s="221"/>
      <c r="CU65" s="221"/>
      <c r="CV65" s="221"/>
      <c r="CW65" s="221"/>
      <c r="CX65" s="221"/>
      <c r="CY65" s="221"/>
      <c r="CZ65" s="221"/>
      <c r="DA65" s="221"/>
      <c r="DB65" s="221"/>
      <c r="DC65" s="221"/>
      <c r="DD65" s="221"/>
      <c r="DE65" s="221"/>
      <c r="DF65" s="221"/>
      <c r="DG65" s="221"/>
      <c r="DH65" s="221"/>
      <c r="DJ65" s="221"/>
      <c r="DK65" s="221"/>
      <c r="DL65" s="221"/>
      <c r="DM65" s="221"/>
      <c r="DN65" s="221"/>
      <c r="DO65" s="221"/>
      <c r="DP65" s="221"/>
      <c r="DQ65" s="221"/>
      <c r="DR65" s="221"/>
      <c r="DS65" s="221"/>
      <c r="DT65" s="221"/>
      <c r="DU65" s="221"/>
      <c r="DV65" s="221"/>
      <c r="DW65" s="221"/>
      <c r="DX65" s="221"/>
      <c r="DZ65" s="221"/>
      <c r="EA65" s="221"/>
      <c r="EB65" s="221"/>
      <c r="EC65" s="221"/>
      <c r="ED65" s="221"/>
      <c r="EE65" s="221"/>
      <c r="EF65" s="221"/>
      <c r="EG65" s="221"/>
      <c r="EH65" s="221"/>
      <c r="EI65" s="221"/>
      <c r="EJ65" s="221"/>
      <c r="EK65" s="221"/>
      <c r="EL65" s="221"/>
      <c r="EM65" s="221"/>
      <c r="EN65" s="221"/>
      <c r="EP65" s="221"/>
      <c r="EQ65" s="221"/>
      <c r="ER65" s="221"/>
      <c r="ES65" s="221"/>
      <c r="ET65" s="221"/>
      <c r="EU65" s="221"/>
      <c r="EV65" s="221"/>
      <c r="EW65" s="221"/>
      <c r="EX65" s="221"/>
      <c r="EY65" s="221"/>
      <c r="EZ65" s="221"/>
      <c r="FA65" s="221"/>
      <c r="FB65" s="221"/>
      <c r="FC65" s="221"/>
      <c r="FD65" s="221"/>
      <c r="FF65" s="13"/>
      <c r="FG65" s="13"/>
      <c r="FW65" s="101"/>
      <c r="FX65" s="101"/>
      <c r="GN65" s="101"/>
      <c r="GO65" s="101"/>
    </row>
    <row r="66" spans="34:197" ht="12.75" customHeight="1"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N66" s="221"/>
      <c r="BO66" s="221"/>
      <c r="BP66" s="221"/>
      <c r="BQ66" s="221"/>
      <c r="BR66" s="221"/>
      <c r="BS66" s="221"/>
      <c r="BT66" s="221"/>
      <c r="BU66" s="221"/>
      <c r="BV66" s="221"/>
      <c r="BW66" s="221"/>
      <c r="BX66" s="221"/>
      <c r="BY66" s="221"/>
      <c r="BZ66" s="221"/>
      <c r="CA66" s="221"/>
      <c r="CB66" s="221"/>
      <c r="CD66" s="221"/>
      <c r="CE66" s="221"/>
      <c r="CF66" s="221"/>
      <c r="CG66" s="221"/>
      <c r="CH66" s="221"/>
      <c r="CI66" s="221"/>
      <c r="CJ66" s="221"/>
      <c r="CK66" s="221"/>
      <c r="CL66" s="221"/>
      <c r="CM66" s="221"/>
      <c r="CN66" s="221"/>
      <c r="CO66" s="221"/>
      <c r="CP66" s="221"/>
      <c r="CQ66" s="221"/>
      <c r="CR66" s="221"/>
      <c r="CT66" s="221"/>
      <c r="CU66" s="221"/>
      <c r="CV66" s="221"/>
      <c r="CW66" s="221"/>
      <c r="CX66" s="221"/>
      <c r="CY66" s="221"/>
      <c r="CZ66" s="221"/>
      <c r="DA66" s="221"/>
      <c r="DB66" s="221"/>
      <c r="DC66" s="221"/>
      <c r="DD66" s="221"/>
      <c r="DE66" s="221"/>
      <c r="DF66" s="221"/>
      <c r="DG66" s="221"/>
      <c r="DH66" s="221"/>
      <c r="DJ66" s="221"/>
      <c r="DK66" s="221"/>
      <c r="DL66" s="221"/>
      <c r="DM66" s="221"/>
      <c r="DN66" s="221"/>
      <c r="DO66" s="221"/>
      <c r="DP66" s="221"/>
      <c r="DQ66" s="221"/>
      <c r="DR66" s="221"/>
      <c r="DS66" s="221"/>
      <c r="DT66" s="221"/>
      <c r="DU66" s="221"/>
      <c r="DV66" s="221"/>
      <c r="DW66" s="221"/>
      <c r="DX66" s="221"/>
      <c r="DZ66" s="221"/>
      <c r="EA66" s="221"/>
      <c r="EB66" s="221"/>
      <c r="EC66" s="221"/>
      <c r="ED66" s="221"/>
      <c r="EE66" s="221"/>
      <c r="EF66" s="221"/>
      <c r="EG66" s="221"/>
      <c r="EH66" s="221"/>
      <c r="EI66" s="221"/>
      <c r="EJ66" s="221"/>
      <c r="EK66" s="221"/>
      <c r="EL66" s="221"/>
      <c r="EM66" s="221"/>
      <c r="EN66" s="221"/>
      <c r="EP66" s="221"/>
      <c r="EQ66" s="221"/>
      <c r="ER66" s="221"/>
      <c r="ES66" s="221"/>
      <c r="ET66" s="221"/>
      <c r="EU66" s="221"/>
      <c r="EV66" s="221"/>
      <c r="EW66" s="221"/>
      <c r="EX66" s="221"/>
      <c r="EY66" s="221"/>
      <c r="EZ66" s="221"/>
      <c r="FA66" s="221"/>
      <c r="FB66" s="221"/>
      <c r="FC66" s="221"/>
      <c r="FD66" s="221"/>
      <c r="FF66" s="13"/>
      <c r="FG66" s="13"/>
      <c r="FW66" s="101"/>
      <c r="FX66" s="101"/>
      <c r="GN66" s="101"/>
      <c r="GO66" s="101"/>
    </row>
    <row r="67" spans="34:197" ht="12.75" customHeight="1"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N67" s="221"/>
      <c r="BO67" s="221"/>
      <c r="BP67" s="221"/>
      <c r="BQ67" s="221"/>
      <c r="BR67" s="221"/>
      <c r="BS67" s="221"/>
      <c r="BT67" s="221"/>
      <c r="BU67" s="221"/>
      <c r="BV67" s="221"/>
      <c r="BW67" s="221"/>
      <c r="BX67" s="221"/>
      <c r="BY67" s="221"/>
      <c r="BZ67" s="221"/>
      <c r="CA67" s="221"/>
      <c r="CB67" s="221"/>
      <c r="CD67" s="221"/>
      <c r="CE67" s="221"/>
      <c r="CF67" s="221"/>
      <c r="CG67" s="221"/>
      <c r="CH67" s="221"/>
      <c r="CI67" s="221"/>
      <c r="CJ67" s="221"/>
      <c r="CK67" s="221"/>
      <c r="CL67" s="221"/>
      <c r="CM67" s="221"/>
      <c r="CN67" s="221"/>
      <c r="CO67" s="221"/>
      <c r="CP67" s="221"/>
      <c r="CQ67" s="221"/>
      <c r="CR67" s="221"/>
      <c r="CT67" s="221"/>
      <c r="CU67" s="221"/>
      <c r="CV67" s="221"/>
      <c r="CW67" s="221"/>
      <c r="CX67" s="221"/>
      <c r="CY67" s="221"/>
      <c r="CZ67" s="221"/>
      <c r="DA67" s="221"/>
      <c r="DB67" s="221"/>
      <c r="DC67" s="221"/>
      <c r="DD67" s="221"/>
      <c r="DE67" s="221"/>
      <c r="DF67" s="221"/>
      <c r="DG67" s="221"/>
      <c r="DH67" s="221"/>
      <c r="DJ67" s="221"/>
      <c r="DK67" s="221"/>
      <c r="DL67" s="221"/>
      <c r="DM67" s="221"/>
      <c r="DN67" s="221"/>
      <c r="DO67" s="221"/>
      <c r="DP67" s="221"/>
      <c r="DQ67" s="221"/>
      <c r="DR67" s="221"/>
      <c r="DS67" s="221"/>
      <c r="DT67" s="221"/>
      <c r="DU67" s="221"/>
      <c r="DV67" s="221"/>
      <c r="DW67" s="221"/>
      <c r="DX67" s="221"/>
      <c r="DZ67" s="221"/>
      <c r="EA67" s="221"/>
      <c r="EB67" s="221"/>
      <c r="EC67" s="221"/>
      <c r="ED67" s="221"/>
      <c r="EE67" s="221"/>
      <c r="EF67" s="221"/>
      <c r="EG67" s="221"/>
      <c r="EH67" s="221"/>
      <c r="EI67" s="221"/>
      <c r="EJ67" s="221"/>
      <c r="EK67" s="221"/>
      <c r="EL67" s="221"/>
      <c r="EM67" s="221"/>
      <c r="EN67" s="221"/>
      <c r="EP67" s="221"/>
      <c r="EQ67" s="221"/>
      <c r="ER67" s="221"/>
      <c r="ES67" s="221"/>
      <c r="ET67" s="221"/>
      <c r="EU67" s="221"/>
      <c r="EV67" s="221"/>
      <c r="EW67" s="221"/>
      <c r="EX67" s="221"/>
      <c r="EY67" s="221"/>
      <c r="EZ67" s="221"/>
      <c r="FA67" s="221"/>
      <c r="FB67" s="221"/>
      <c r="FC67" s="221"/>
      <c r="FD67" s="221"/>
      <c r="FF67" s="13"/>
      <c r="FG67" s="13"/>
    </row>
    <row r="68" spans="34:197" ht="12.75" customHeight="1"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N68" s="221"/>
      <c r="BO68" s="221"/>
      <c r="BP68" s="221"/>
      <c r="BQ68" s="221"/>
      <c r="BR68" s="221"/>
      <c r="BS68" s="221"/>
      <c r="BT68" s="221"/>
      <c r="BU68" s="221"/>
      <c r="BV68" s="221"/>
      <c r="BW68" s="221"/>
      <c r="BX68" s="221"/>
      <c r="BY68" s="221"/>
      <c r="BZ68" s="221"/>
      <c r="CA68" s="221"/>
      <c r="CB68" s="221"/>
      <c r="CD68" s="221"/>
      <c r="CE68" s="221"/>
      <c r="CF68" s="221"/>
      <c r="CG68" s="221"/>
      <c r="CH68" s="221"/>
      <c r="CI68" s="221"/>
      <c r="CJ68" s="221"/>
      <c r="CK68" s="221"/>
      <c r="CL68" s="221"/>
      <c r="CM68" s="221"/>
      <c r="CN68" s="221"/>
      <c r="CO68" s="221"/>
      <c r="CP68" s="221"/>
      <c r="CQ68" s="221"/>
      <c r="CR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J68" s="221"/>
      <c r="DK68" s="221"/>
      <c r="DL68" s="221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  <c r="EK68" s="221"/>
      <c r="EL68" s="221"/>
      <c r="EM68" s="221"/>
      <c r="EN68" s="221"/>
      <c r="EP68" s="221"/>
      <c r="EQ68" s="221"/>
      <c r="ER68" s="221"/>
      <c r="ES68" s="221"/>
      <c r="ET68" s="221"/>
      <c r="EU68" s="221"/>
      <c r="EV68" s="221"/>
      <c r="EW68" s="221"/>
      <c r="EX68" s="221"/>
      <c r="EY68" s="221"/>
      <c r="EZ68" s="221"/>
      <c r="FA68" s="221"/>
      <c r="FB68" s="221"/>
      <c r="FC68" s="221"/>
      <c r="FD68" s="221"/>
      <c r="FF68" s="13"/>
      <c r="FG68" s="13"/>
    </row>
    <row r="69" spans="34:197"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21"/>
      <c r="CB69" s="221"/>
      <c r="CD69" s="221"/>
      <c r="CE69" s="221"/>
      <c r="CF69" s="221"/>
      <c r="CG69" s="221"/>
      <c r="CH69" s="221"/>
      <c r="CI69" s="221"/>
      <c r="CJ69" s="221"/>
      <c r="CK69" s="221"/>
      <c r="CL69" s="221"/>
      <c r="CM69" s="221"/>
      <c r="CN69" s="221"/>
      <c r="CO69" s="221"/>
      <c r="CP69" s="221"/>
      <c r="CQ69" s="221"/>
      <c r="CR69" s="221"/>
      <c r="CT69" s="221"/>
      <c r="CU69" s="221"/>
      <c r="CV69" s="221"/>
      <c r="CW69" s="221"/>
      <c r="CX69" s="221"/>
      <c r="CY69" s="221"/>
      <c r="CZ69" s="221"/>
      <c r="DA69" s="221"/>
      <c r="DB69" s="221"/>
      <c r="DC69" s="221"/>
      <c r="DD69" s="221"/>
      <c r="DE69" s="221"/>
      <c r="DF69" s="221"/>
      <c r="DG69" s="221"/>
      <c r="DH69" s="221"/>
      <c r="DJ69" s="221"/>
      <c r="DK69" s="221"/>
      <c r="DL69" s="221"/>
      <c r="DM69" s="221"/>
      <c r="DN69" s="221"/>
      <c r="DO69" s="221"/>
      <c r="DP69" s="221"/>
      <c r="DQ69" s="221"/>
      <c r="DR69" s="221"/>
      <c r="DS69" s="221"/>
      <c r="DT69" s="221"/>
      <c r="DU69" s="221"/>
      <c r="DV69" s="221"/>
      <c r="DW69" s="221"/>
      <c r="DX69" s="221"/>
      <c r="DZ69" s="221"/>
      <c r="EA69" s="221"/>
      <c r="EB69" s="221"/>
      <c r="EC69" s="221"/>
      <c r="ED69" s="221"/>
      <c r="EE69" s="221"/>
      <c r="EF69" s="221"/>
      <c r="EG69" s="221"/>
      <c r="EH69" s="221"/>
      <c r="EI69" s="221"/>
      <c r="EJ69" s="221"/>
      <c r="EK69" s="221"/>
      <c r="EL69" s="221"/>
      <c r="EM69" s="221"/>
      <c r="EN69" s="221"/>
      <c r="EP69" s="221"/>
      <c r="EQ69" s="221"/>
      <c r="ER69" s="221"/>
      <c r="ES69" s="221"/>
      <c r="ET69" s="221"/>
      <c r="EU69" s="221"/>
      <c r="EV69" s="221"/>
      <c r="EW69" s="221"/>
      <c r="EX69" s="221"/>
      <c r="EY69" s="221"/>
      <c r="EZ69" s="221"/>
      <c r="FA69" s="221"/>
      <c r="FB69" s="221"/>
      <c r="FC69" s="221"/>
      <c r="FD69" s="221"/>
      <c r="FF69" s="13"/>
      <c r="FG69" s="13"/>
    </row>
    <row r="70" spans="34:197">
      <c r="AH70" s="221"/>
      <c r="AI70" s="221"/>
      <c r="AJ70" s="221"/>
      <c r="AK70" s="221"/>
      <c r="AL70" s="221"/>
      <c r="AM70" s="221"/>
      <c r="AN70" s="221"/>
      <c r="AO70" s="221"/>
      <c r="AP70" s="221"/>
      <c r="AQ70" s="221"/>
      <c r="AR70" s="221"/>
      <c r="AS70" s="221"/>
      <c r="AT70" s="221"/>
      <c r="AU70" s="221"/>
      <c r="AV70" s="221"/>
      <c r="AX70" s="221"/>
      <c r="AY70" s="221"/>
      <c r="AZ70" s="221"/>
      <c r="BA70" s="221"/>
      <c r="BB70" s="221"/>
      <c r="BC70" s="221"/>
      <c r="BD70" s="221"/>
      <c r="BE70" s="221"/>
      <c r="BF70" s="221"/>
      <c r="BG70" s="221"/>
      <c r="BH70" s="221"/>
      <c r="BI70" s="221"/>
      <c r="BJ70" s="221"/>
      <c r="BK70" s="221"/>
      <c r="BL70" s="221"/>
      <c r="BN70" s="221"/>
      <c r="BO70" s="221"/>
      <c r="BP70" s="221"/>
      <c r="BQ70" s="221"/>
      <c r="BR70" s="221"/>
      <c r="BS70" s="221"/>
      <c r="BT70" s="221"/>
      <c r="BU70" s="221"/>
      <c r="BV70" s="221"/>
      <c r="BW70" s="221"/>
      <c r="BX70" s="221"/>
      <c r="BY70" s="221"/>
      <c r="BZ70" s="221"/>
      <c r="CA70" s="221"/>
      <c r="CB70" s="221"/>
      <c r="CD70" s="221"/>
      <c r="CE70" s="221"/>
      <c r="CF70" s="221"/>
      <c r="CG70" s="221"/>
      <c r="CH70" s="221"/>
      <c r="CI70" s="221"/>
      <c r="CJ70" s="221"/>
      <c r="CK70" s="221"/>
      <c r="CL70" s="221"/>
      <c r="CM70" s="221"/>
      <c r="CN70" s="221"/>
      <c r="CO70" s="221"/>
      <c r="CP70" s="221"/>
      <c r="CQ70" s="221"/>
      <c r="CR70" s="221"/>
      <c r="CT70" s="221"/>
      <c r="CU70" s="221"/>
      <c r="CV70" s="221"/>
      <c r="CW70" s="221"/>
      <c r="CX70" s="221"/>
      <c r="CY70" s="221"/>
      <c r="CZ70" s="221"/>
      <c r="DA70" s="221"/>
      <c r="DB70" s="221"/>
      <c r="DC70" s="221"/>
      <c r="DD70" s="221"/>
      <c r="DE70" s="221"/>
      <c r="DF70" s="221"/>
      <c r="DG70" s="221"/>
      <c r="DH70" s="221"/>
      <c r="DJ70" s="221"/>
      <c r="DK70" s="221"/>
      <c r="DL70" s="221"/>
      <c r="DM70" s="221"/>
      <c r="DN70" s="221"/>
      <c r="DO70" s="221"/>
      <c r="DP70" s="221"/>
      <c r="DQ70" s="221"/>
      <c r="DR70" s="221"/>
      <c r="DS70" s="221"/>
      <c r="DT70" s="221"/>
      <c r="DU70" s="221"/>
      <c r="DV70" s="221"/>
      <c r="DW70" s="221"/>
      <c r="DX70" s="221"/>
      <c r="DZ70" s="221"/>
      <c r="EA70" s="221"/>
      <c r="EB70" s="221"/>
      <c r="EC70" s="221"/>
      <c r="ED70" s="221"/>
      <c r="EE70" s="221"/>
      <c r="EF70" s="221"/>
      <c r="EG70" s="221"/>
      <c r="EH70" s="221"/>
      <c r="EI70" s="221"/>
      <c r="EJ70" s="221"/>
      <c r="EK70" s="221"/>
      <c r="EL70" s="221"/>
      <c r="EM70" s="221"/>
      <c r="EN70" s="221"/>
      <c r="EP70" s="221"/>
      <c r="EQ70" s="221"/>
      <c r="ER70" s="221"/>
      <c r="ES70" s="221"/>
      <c r="ET70" s="221"/>
      <c r="EU70" s="221"/>
      <c r="EV70" s="221"/>
      <c r="EW70" s="221"/>
      <c r="EX70" s="221"/>
      <c r="EY70" s="221"/>
      <c r="EZ70" s="221"/>
      <c r="FA70" s="221"/>
      <c r="FB70" s="221"/>
      <c r="FC70" s="221"/>
      <c r="FD70" s="221"/>
    </row>
    <row r="71" spans="34:197">
      <c r="AH71" s="221"/>
      <c r="AI71" s="221"/>
      <c r="AJ71" s="221"/>
      <c r="AK71" s="221"/>
      <c r="AL71" s="221"/>
      <c r="AM71" s="221"/>
      <c r="AN71" s="221"/>
      <c r="AO71" s="221"/>
      <c r="AP71" s="221"/>
      <c r="AQ71" s="221"/>
      <c r="AR71" s="221"/>
      <c r="AS71" s="221"/>
      <c r="AT71" s="221"/>
      <c r="AU71" s="221"/>
      <c r="AV71" s="221"/>
      <c r="AX71" s="221"/>
      <c r="AY71" s="221"/>
      <c r="AZ71" s="221"/>
      <c r="BA71" s="221"/>
      <c r="BB71" s="221"/>
      <c r="BC71" s="221"/>
      <c r="BD71" s="221"/>
      <c r="BE71" s="221"/>
      <c r="BF71" s="221"/>
      <c r="BG71" s="221"/>
      <c r="BH71" s="221"/>
      <c r="BI71" s="221"/>
      <c r="BJ71" s="221"/>
      <c r="BK71" s="221"/>
      <c r="BL71" s="221"/>
      <c r="BN71" s="221"/>
      <c r="BO71" s="221"/>
      <c r="BP71" s="221"/>
      <c r="BQ71" s="221"/>
      <c r="BR71" s="221"/>
      <c r="BS71" s="221"/>
      <c r="BT71" s="221"/>
      <c r="BU71" s="221"/>
      <c r="BV71" s="221"/>
      <c r="BW71" s="221"/>
      <c r="BX71" s="221"/>
      <c r="BY71" s="221"/>
      <c r="BZ71" s="221"/>
      <c r="CA71" s="221"/>
      <c r="CB71" s="221"/>
      <c r="CD71" s="221"/>
      <c r="CE71" s="221"/>
      <c r="CF71" s="221"/>
      <c r="CG71" s="221"/>
      <c r="CH71" s="221"/>
      <c r="CI71" s="221"/>
      <c r="CJ71" s="221"/>
      <c r="CK71" s="221"/>
      <c r="CL71" s="221"/>
      <c r="CM71" s="221"/>
      <c r="CN71" s="221"/>
      <c r="CO71" s="221"/>
      <c r="CP71" s="221"/>
      <c r="CQ71" s="221"/>
      <c r="CR71" s="221"/>
      <c r="CT71" s="221"/>
      <c r="CU71" s="221"/>
      <c r="CV71" s="221"/>
      <c r="CW71" s="221"/>
      <c r="CX71" s="221"/>
      <c r="CY71" s="221"/>
      <c r="CZ71" s="221"/>
      <c r="DA71" s="221"/>
      <c r="DB71" s="221"/>
      <c r="DC71" s="221"/>
      <c r="DD71" s="221"/>
      <c r="DE71" s="221"/>
      <c r="DF71" s="221"/>
      <c r="DG71" s="221"/>
      <c r="DH71" s="221"/>
      <c r="DJ71" s="221"/>
      <c r="DK71" s="221"/>
      <c r="DL71" s="221"/>
      <c r="DM71" s="221"/>
      <c r="DN71" s="221"/>
      <c r="DO71" s="221"/>
      <c r="DP71" s="221"/>
      <c r="DQ71" s="221"/>
      <c r="DR71" s="221"/>
      <c r="DS71" s="221"/>
      <c r="DT71" s="221"/>
      <c r="DU71" s="221"/>
      <c r="DV71" s="221"/>
      <c r="DW71" s="221"/>
      <c r="DX71" s="221"/>
      <c r="DZ71" s="221"/>
      <c r="EA71" s="221"/>
      <c r="EB71" s="221"/>
      <c r="EC71" s="221"/>
      <c r="ED71" s="221"/>
      <c r="EE71" s="221"/>
      <c r="EF71" s="221"/>
      <c r="EG71" s="221"/>
      <c r="EH71" s="221"/>
      <c r="EI71" s="221"/>
      <c r="EJ71" s="221"/>
      <c r="EK71" s="221"/>
      <c r="EL71" s="221"/>
      <c r="EM71" s="221"/>
      <c r="EN71" s="221"/>
      <c r="EP71" s="221"/>
      <c r="EQ71" s="221"/>
      <c r="ER71" s="221"/>
      <c r="ES71" s="221"/>
      <c r="ET71" s="221"/>
      <c r="EU71" s="221"/>
      <c r="EV71" s="221"/>
      <c r="EW71" s="221"/>
      <c r="EX71" s="221"/>
      <c r="EY71" s="221"/>
      <c r="EZ71" s="221"/>
      <c r="FA71" s="221"/>
      <c r="FB71" s="221"/>
      <c r="FC71" s="221"/>
      <c r="FD71" s="221"/>
    </row>
    <row r="72" spans="34:197"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X72" s="221"/>
      <c r="AY72" s="221"/>
      <c r="AZ72" s="221"/>
      <c r="BA72" s="221"/>
      <c r="BB72" s="221"/>
      <c r="BC72" s="221"/>
      <c r="BD72" s="221"/>
      <c r="BE72" s="221"/>
      <c r="BF72" s="221"/>
      <c r="BG72" s="221"/>
      <c r="BH72" s="221"/>
      <c r="BI72" s="221"/>
      <c r="BJ72" s="221"/>
      <c r="BK72" s="221"/>
      <c r="BL72" s="221"/>
      <c r="BN72" s="221"/>
      <c r="BO72" s="221"/>
      <c r="BP72" s="221"/>
      <c r="BQ72" s="221"/>
      <c r="BR72" s="221"/>
      <c r="BS72" s="221"/>
      <c r="BT72" s="221"/>
      <c r="BU72" s="221"/>
      <c r="BV72" s="221"/>
      <c r="BW72" s="221"/>
      <c r="BX72" s="221"/>
      <c r="BY72" s="221"/>
      <c r="BZ72" s="221"/>
      <c r="CA72" s="221"/>
      <c r="CB72" s="221"/>
      <c r="CD72" s="221"/>
      <c r="CE72" s="221"/>
      <c r="CF72" s="221"/>
      <c r="CG72" s="221"/>
      <c r="CH72" s="221"/>
      <c r="CI72" s="221"/>
      <c r="CJ72" s="221"/>
      <c r="CK72" s="221"/>
      <c r="CL72" s="221"/>
      <c r="CM72" s="221"/>
      <c r="CN72" s="221"/>
      <c r="CO72" s="221"/>
      <c r="CP72" s="221"/>
      <c r="CQ72" s="221"/>
      <c r="CR72" s="221"/>
      <c r="CT72" s="221"/>
      <c r="CU72" s="221"/>
      <c r="CV72" s="221"/>
      <c r="CW72" s="221"/>
      <c r="CX72" s="221"/>
      <c r="CY72" s="221"/>
      <c r="CZ72" s="221"/>
      <c r="DA72" s="221"/>
      <c r="DB72" s="221"/>
      <c r="DC72" s="221"/>
      <c r="DD72" s="221"/>
      <c r="DE72" s="221"/>
      <c r="DF72" s="221"/>
      <c r="DG72" s="221"/>
      <c r="DH72" s="221"/>
      <c r="DJ72" s="221"/>
      <c r="DK72" s="221"/>
      <c r="DL72" s="221"/>
      <c r="DM72" s="221"/>
      <c r="DN72" s="221"/>
      <c r="DO72" s="221"/>
      <c r="DP72" s="221"/>
      <c r="DQ72" s="221"/>
      <c r="DR72" s="221"/>
      <c r="DS72" s="221"/>
      <c r="DT72" s="221"/>
      <c r="DU72" s="221"/>
      <c r="DV72" s="221"/>
      <c r="DW72" s="221"/>
      <c r="DX72" s="221"/>
      <c r="DZ72" s="221"/>
      <c r="EA72" s="221"/>
      <c r="EB72" s="221"/>
      <c r="EC72" s="221"/>
      <c r="ED72" s="221"/>
      <c r="EE72" s="221"/>
      <c r="EF72" s="221"/>
      <c r="EG72" s="221"/>
      <c r="EH72" s="221"/>
      <c r="EI72" s="221"/>
      <c r="EJ72" s="221"/>
      <c r="EK72" s="221"/>
      <c r="EL72" s="221"/>
      <c r="EM72" s="221"/>
      <c r="EN72" s="221"/>
      <c r="EP72" s="221"/>
      <c r="EQ72" s="221"/>
      <c r="ER72" s="221"/>
      <c r="ES72" s="221"/>
      <c r="ET72" s="221"/>
      <c r="EU72" s="221"/>
      <c r="EV72" s="221"/>
      <c r="EW72" s="221"/>
      <c r="EX72" s="221"/>
      <c r="EY72" s="221"/>
      <c r="EZ72" s="221"/>
      <c r="FA72" s="221"/>
      <c r="FB72" s="221"/>
      <c r="FC72" s="221"/>
      <c r="FD72" s="221"/>
    </row>
    <row r="73" spans="34:197">
      <c r="AH73" s="221"/>
      <c r="AI73" s="221"/>
      <c r="AJ73" s="221"/>
      <c r="AK73" s="221"/>
      <c r="AL73" s="221"/>
      <c r="AM73" s="221"/>
      <c r="AN73" s="221"/>
      <c r="AO73" s="221"/>
      <c r="AP73" s="221"/>
      <c r="AQ73" s="221"/>
      <c r="AR73" s="221"/>
      <c r="AS73" s="221"/>
      <c r="AT73" s="221"/>
      <c r="AU73" s="221"/>
      <c r="AV73" s="221"/>
      <c r="AX73" s="221"/>
      <c r="AY73" s="221"/>
      <c r="AZ73" s="221"/>
      <c r="BA73" s="221"/>
      <c r="BB73" s="221"/>
      <c r="BC73" s="221"/>
      <c r="BD73" s="221"/>
      <c r="BE73" s="221"/>
      <c r="BF73" s="221"/>
      <c r="BG73" s="221"/>
      <c r="BH73" s="221"/>
      <c r="BI73" s="221"/>
      <c r="BJ73" s="221"/>
      <c r="BK73" s="221"/>
      <c r="BL73" s="221"/>
      <c r="BN73" s="221"/>
      <c r="BO73" s="221"/>
      <c r="BP73" s="221"/>
      <c r="BQ73" s="221"/>
      <c r="BR73" s="221"/>
      <c r="BS73" s="221"/>
      <c r="BT73" s="221"/>
      <c r="BU73" s="221"/>
      <c r="BV73" s="221"/>
      <c r="BW73" s="221"/>
      <c r="BX73" s="221"/>
      <c r="BY73" s="221"/>
      <c r="BZ73" s="221"/>
      <c r="CA73" s="221"/>
      <c r="CB73" s="221"/>
      <c r="CD73" s="221"/>
      <c r="CE73" s="221"/>
      <c r="CF73" s="221"/>
      <c r="CG73" s="221"/>
      <c r="CH73" s="221"/>
      <c r="CI73" s="221"/>
      <c r="CJ73" s="221"/>
      <c r="CK73" s="221"/>
      <c r="CL73" s="221"/>
      <c r="CM73" s="221"/>
      <c r="CN73" s="221"/>
      <c r="CO73" s="221"/>
      <c r="CP73" s="221"/>
      <c r="CQ73" s="221"/>
      <c r="CR73" s="221"/>
      <c r="CT73" s="221"/>
      <c r="CU73" s="221"/>
      <c r="CV73" s="221"/>
      <c r="CW73" s="221"/>
      <c r="CX73" s="221"/>
      <c r="CY73" s="221"/>
      <c r="CZ73" s="221"/>
      <c r="DA73" s="221"/>
      <c r="DB73" s="221"/>
      <c r="DC73" s="221"/>
      <c r="DD73" s="221"/>
      <c r="DE73" s="221"/>
      <c r="DF73" s="221"/>
      <c r="DG73" s="221"/>
      <c r="DH73" s="221"/>
      <c r="DJ73" s="221"/>
      <c r="DK73" s="221"/>
      <c r="DL73" s="221"/>
      <c r="DM73" s="221"/>
      <c r="DN73" s="221"/>
      <c r="DO73" s="221"/>
      <c r="DP73" s="221"/>
      <c r="DQ73" s="221"/>
      <c r="DR73" s="221"/>
      <c r="DS73" s="221"/>
      <c r="DT73" s="221"/>
      <c r="DU73" s="221"/>
      <c r="DV73" s="221"/>
      <c r="DW73" s="221"/>
      <c r="DX73" s="221"/>
      <c r="DZ73" s="221"/>
      <c r="EA73" s="221"/>
      <c r="EB73" s="221"/>
      <c r="EC73" s="221"/>
      <c r="ED73" s="221"/>
      <c r="EE73" s="221"/>
      <c r="EF73" s="221"/>
      <c r="EG73" s="221"/>
      <c r="EH73" s="221"/>
      <c r="EI73" s="221"/>
      <c r="EJ73" s="221"/>
      <c r="EK73" s="221"/>
      <c r="EL73" s="221"/>
      <c r="EM73" s="221"/>
      <c r="EN73" s="221"/>
      <c r="EP73" s="221"/>
      <c r="EQ73" s="221"/>
      <c r="ER73" s="221"/>
      <c r="ES73" s="221"/>
      <c r="ET73" s="221"/>
      <c r="EU73" s="221"/>
      <c r="EV73" s="221"/>
      <c r="EW73" s="221"/>
      <c r="EX73" s="221"/>
      <c r="EY73" s="221"/>
      <c r="EZ73" s="221"/>
      <c r="FA73" s="221"/>
      <c r="FB73" s="221"/>
      <c r="FC73" s="221"/>
      <c r="FD73" s="221"/>
    </row>
    <row r="74" spans="34:197"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  <c r="BK74" s="221"/>
      <c r="BL74" s="221"/>
      <c r="BN74" s="221"/>
      <c r="BO74" s="221"/>
      <c r="BP74" s="221"/>
      <c r="BQ74" s="221"/>
      <c r="BR74" s="221"/>
      <c r="BS74" s="221"/>
      <c r="BT74" s="221"/>
      <c r="BU74" s="221"/>
      <c r="BV74" s="221"/>
      <c r="BW74" s="221"/>
      <c r="BX74" s="221"/>
      <c r="BY74" s="221"/>
      <c r="BZ74" s="221"/>
      <c r="CA74" s="221"/>
      <c r="CB74" s="221"/>
      <c r="CD74" s="221"/>
      <c r="CE74" s="221"/>
      <c r="CF74" s="221"/>
      <c r="CG74" s="221"/>
      <c r="CH74" s="221"/>
      <c r="CI74" s="221"/>
      <c r="CJ74" s="221"/>
      <c r="CK74" s="221"/>
      <c r="CL74" s="221"/>
      <c r="CM74" s="221"/>
      <c r="CN74" s="221"/>
      <c r="CO74" s="221"/>
      <c r="CP74" s="221"/>
      <c r="CQ74" s="221"/>
      <c r="CR74" s="221"/>
      <c r="CT74" s="221"/>
      <c r="CU74" s="221"/>
      <c r="CV74" s="221"/>
      <c r="CW74" s="221"/>
      <c r="CX74" s="221"/>
      <c r="CY74" s="221"/>
      <c r="CZ74" s="221"/>
      <c r="DA74" s="221"/>
      <c r="DB74" s="221"/>
      <c r="DC74" s="221"/>
      <c r="DD74" s="221"/>
      <c r="DE74" s="221"/>
      <c r="DF74" s="221"/>
      <c r="DG74" s="221"/>
      <c r="DH74" s="221"/>
      <c r="DJ74" s="221"/>
      <c r="DK74" s="221"/>
      <c r="DL74" s="221"/>
      <c r="DM74" s="221"/>
      <c r="DN74" s="221"/>
      <c r="DO74" s="221"/>
      <c r="DP74" s="221"/>
      <c r="DQ74" s="221"/>
      <c r="DR74" s="221"/>
      <c r="DS74" s="221"/>
      <c r="DT74" s="221"/>
      <c r="DU74" s="221"/>
      <c r="DV74" s="221"/>
      <c r="DW74" s="221"/>
      <c r="DX74" s="221"/>
      <c r="DZ74" s="221"/>
      <c r="EA74" s="221"/>
      <c r="EB74" s="221"/>
      <c r="EC74" s="221"/>
      <c r="ED74" s="221"/>
      <c r="EE74" s="221"/>
      <c r="EF74" s="221"/>
      <c r="EG74" s="221"/>
      <c r="EH74" s="221"/>
      <c r="EI74" s="221"/>
      <c r="EJ74" s="221"/>
      <c r="EK74" s="221"/>
      <c r="EL74" s="221"/>
      <c r="EM74" s="221"/>
      <c r="EN74" s="221"/>
      <c r="EP74" s="221"/>
      <c r="EQ74" s="221"/>
      <c r="ER74" s="221"/>
      <c r="ES74" s="221"/>
      <c r="ET74" s="221"/>
      <c r="EU74" s="221"/>
      <c r="EV74" s="221"/>
      <c r="EW74" s="221"/>
      <c r="EX74" s="221"/>
      <c r="EY74" s="221"/>
      <c r="EZ74" s="221"/>
      <c r="FA74" s="221"/>
      <c r="FB74" s="221"/>
      <c r="FC74" s="221"/>
      <c r="FD74" s="221"/>
    </row>
    <row r="75" spans="34:197">
      <c r="AH75" s="221"/>
      <c r="AI75" s="221"/>
      <c r="AJ75" s="221"/>
      <c r="AK75" s="221"/>
      <c r="AL75" s="221"/>
      <c r="AM75" s="221"/>
      <c r="AN75" s="221"/>
      <c r="AO75" s="221"/>
      <c r="AP75" s="221"/>
      <c r="AQ75" s="221"/>
      <c r="AR75" s="221"/>
      <c r="AS75" s="221"/>
      <c r="AT75" s="221"/>
      <c r="AU75" s="221"/>
      <c r="AV75" s="221"/>
      <c r="AX75" s="221"/>
      <c r="AY75" s="221"/>
      <c r="AZ75" s="221"/>
      <c r="BA75" s="221"/>
      <c r="BB75" s="221"/>
      <c r="BC75" s="221"/>
      <c r="BD75" s="221"/>
      <c r="BE75" s="221"/>
      <c r="BF75" s="221"/>
      <c r="BG75" s="221"/>
      <c r="BH75" s="221"/>
      <c r="BI75" s="221"/>
      <c r="BJ75" s="221"/>
      <c r="BK75" s="221"/>
      <c r="BL75" s="221"/>
      <c r="BN75" s="221"/>
      <c r="BO75" s="221"/>
      <c r="BP75" s="221"/>
      <c r="BQ75" s="221"/>
      <c r="BR75" s="221"/>
      <c r="BS75" s="221"/>
      <c r="BT75" s="221"/>
      <c r="BU75" s="221"/>
      <c r="BV75" s="221"/>
      <c r="BW75" s="221"/>
      <c r="BX75" s="221"/>
      <c r="BY75" s="221"/>
      <c r="BZ75" s="221"/>
      <c r="CA75" s="221"/>
      <c r="CB75" s="221"/>
      <c r="CD75" s="221"/>
      <c r="CE75" s="221"/>
      <c r="CF75" s="221"/>
      <c r="CG75" s="221"/>
      <c r="CH75" s="221"/>
      <c r="CI75" s="221"/>
      <c r="CJ75" s="221"/>
      <c r="CK75" s="221"/>
      <c r="CL75" s="221"/>
      <c r="CM75" s="221"/>
      <c r="CN75" s="221"/>
      <c r="CO75" s="221"/>
      <c r="CP75" s="221"/>
      <c r="CQ75" s="221"/>
      <c r="CR75" s="221"/>
      <c r="CT75" s="221"/>
      <c r="CU75" s="221"/>
      <c r="CV75" s="221"/>
      <c r="CW75" s="221"/>
      <c r="CX75" s="221"/>
      <c r="CY75" s="221"/>
      <c r="CZ75" s="221"/>
      <c r="DA75" s="221"/>
      <c r="DB75" s="221"/>
      <c r="DC75" s="221"/>
      <c r="DD75" s="221"/>
      <c r="DE75" s="221"/>
      <c r="DF75" s="221"/>
      <c r="DG75" s="221"/>
      <c r="DH75" s="221"/>
      <c r="DJ75" s="221"/>
      <c r="DK75" s="221"/>
      <c r="DL75" s="221"/>
      <c r="DM75" s="221"/>
      <c r="DN75" s="221"/>
      <c r="DO75" s="221"/>
      <c r="DP75" s="221"/>
      <c r="DQ75" s="221"/>
      <c r="DR75" s="221"/>
      <c r="DS75" s="221"/>
      <c r="DT75" s="221"/>
      <c r="DU75" s="221"/>
      <c r="DV75" s="221"/>
      <c r="DW75" s="221"/>
      <c r="DX75" s="221"/>
      <c r="DZ75" s="221"/>
      <c r="EA75" s="221"/>
      <c r="EB75" s="221"/>
      <c r="EC75" s="221"/>
      <c r="ED75" s="221"/>
      <c r="EE75" s="221"/>
      <c r="EF75" s="221"/>
      <c r="EG75" s="221"/>
      <c r="EH75" s="221"/>
      <c r="EI75" s="221"/>
      <c r="EJ75" s="221"/>
      <c r="EK75" s="221"/>
      <c r="EL75" s="221"/>
      <c r="EM75" s="221"/>
      <c r="EN75" s="221"/>
      <c r="EP75" s="221"/>
      <c r="EQ75" s="221"/>
      <c r="ER75" s="221"/>
      <c r="ES75" s="221"/>
      <c r="ET75" s="221"/>
      <c r="EU75" s="221"/>
      <c r="EV75" s="221"/>
      <c r="EW75" s="221"/>
      <c r="EX75" s="221"/>
      <c r="EY75" s="221"/>
      <c r="EZ75" s="221"/>
      <c r="FA75" s="221"/>
      <c r="FB75" s="221"/>
      <c r="FC75" s="221"/>
      <c r="FD75" s="221"/>
    </row>
    <row r="76" spans="34:197">
      <c r="AH76" s="221"/>
      <c r="AI76" s="221"/>
      <c r="AJ76" s="221"/>
      <c r="AK76" s="221"/>
      <c r="AL76" s="221"/>
      <c r="AM76" s="221"/>
      <c r="AN76" s="221"/>
      <c r="AO76" s="221"/>
      <c r="AP76" s="221"/>
      <c r="AQ76" s="221"/>
      <c r="AR76" s="221"/>
      <c r="AS76" s="221"/>
      <c r="AT76" s="221"/>
      <c r="AU76" s="221"/>
      <c r="AV76" s="221"/>
      <c r="AX76" s="221"/>
      <c r="AY76" s="221"/>
      <c r="AZ76" s="221"/>
      <c r="BA76" s="221"/>
      <c r="BB76" s="221"/>
      <c r="BC76" s="221"/>
      <c r="BD76" s="221"/>
      <c r="BE76" s="221"/>
      <c r="BF76" s="221"/>
      <c r="BG76" s="221"/>
      <c r="BH76" s="221"/>
      <c r="BI76" s="221"/>
      <c r="BJ76" s="221"/>
      <c r="BK76" s="221"/>
      <c r="BL76" s="221"/>
      <c r="BN76" s="221"/>
      <c r="BO76" s="221"/>
      <c r="BP76" s="221"/>
      <c r="BQ76" s="221"/>
      <c r="BR76" s="221"/>
      <c r="BS76" s="221"/>
      <c r="BT76" s="221"/>
      <c r="BU76" s="221"/>
      <c r="BV76" s="221"/>
      <c r="BW76" s="221"/>
      <c r="BX76" s="221"/>
      <c r="BY76" s="221"/>
      <c r="BZ76" s="221"/>
      <c r="CA76" s="221"/>
      <c r="CB76" s="221"/>
      <c r="CD76" s="221"/>
      <c r="CE76" s="221"/>
      <c r="CF76" s="221"/>
      <c r="CG76" s="221"/>
      <c r="CH76" s="221"/>
      <c r="CI76" s="221"/>
      <c r="CJ76" s="221"/>
      <c r="CK76" s="221"/>
      <c r="CL76" s="221"/>
      <c r="CM76" s="221"/>
      <c r="CN76" s="221"/>
      <c r="CO76" s="221"/>
      <c r="CP76" s="221"/>
      <c r="CQ76" s="221"/>
      <c r="CR76" s="221"/>
      <c r="CT76" s="221"/>
      <c r="CU76" s="221"/>
      <c r="CV76" s="221"/>
      <c r="CW76" s="221"/>
      <c r="CX76" s="221"/>
      <c r="CY76" s="221"/>
      <c r="CZ76" s="221"/>
      <c r="DA76" s="221"/>
      <c r="DB76" s="221"/>
      <c r="DC76" s="221"/>
      <c r="DD76" s="221"/>
      <c r="DE76" s="221"/>
      <c r="DF76" s="221"/>
      <c r="DG76" s="221"/>
      <c r="DH76" s="221"/>
      <c r="DJ76" s="221"/>
      <c r="DK76" s="221"/>
      <c r="DL76" s="221"/>
      <c r="DM76" s="221"/>
      <c r="DN76" s="221"/>
      <c r="DO76" s="221"/>
      <c r="DP76" s="221"/>
      <c r="DQ76" s="221"/>
      <c r="DR76" s="221"/>
      <c r="DS76" s="221"/>
      <c r="DT76" s="221"/>
      <c r="DU76" s="221"/>
      <c r="DV76" s="221"/>
      <c r="DW76" s="221"/>
      <c r="DX76" s="221"/>
      <c r="DZ76" s="221"/>
      <c r="EA76" s="221"/>
      <c r="EB76" s="221"/>
      <c r="EC76" s="221"/>
      <c r="ED76" s="221"/>
      <c r="EE76" s="221"/>
      <c r="EF76" s="221"/>
      <c r="EG76" s="221"/>
      <c r="EH76" s="221"/>
      <c r="EI76" s="221"/>
      <c r="EJ76" s="221"/>
      <c r="EK76" s="221"/>
      <c r="EL76" s="221"/>
      <c r="EM76" s="221"/>
      <c r="EN76" s="221"/>
      <c r="EP76" s="221"/>
      <c r="EQ76" s="221"/>
      <c r="ER76" s="221"/>
      <c r="ES76" s="221"/>
      <c r="ET76" s="221"/>
      <c r="EU76" s="221"/>
      <c r="EV76" s="221"/>
      <c r="EW76" s="221"/>
      <c r="EX76" s="221"/>
      <c r="EY76" s="221"/>
      <c r="EZ76" s="221"/>
      <c r="FA76" s="221"/>
      <c r="FB76" s="221"/>
      <c r="FC76" s="221"/>
      <c r="FD76" s="221"/>
    </row>
    <row r="77" spans="34:197">
      <c r="AH77" s="221"/>
      <c r="AI77" s="221"/>
      <c r="AJ77" s="221"/>
      <c r="AK77" s="221"/>
      <c r="AL77" s="221"/>
      <c r="AM77" s="221"/>
      <c r="AN77" s="221"/>
      <c r="AO77" s="221"/>
      <c r="AP77" s="221"/>
      <c r="AQ77" s="221"/>
      <c r="AR77" s="221"/>
      <c r="AS77" s="221"/>
      <c r="AT77" s="221"/>
      <c r="AU77" s="221"/>
      <c r="AV77" s="221"/>
      <c r="AX77" s="221"/>
      <c r="AY77" s="221"/>
      <c r="AZ77" s="221"/>
      <c r="BA77" s="221"/>
      <c r="BB77" s="221"/>
      <c r="BC77" s="221"/>
      <c r="BD77" s="221"/>
      <c r="BE77" s="221"/>
      <c r="BF77" s="221"/>
      <c r="BG77" s="221"/>
      <c r="BH77" s="221"/>
      <c r="BI77" s="221"/>
      <c r="BJ77" s="221"/>
      <c r="BK77" s="221"/>
      <c r="BL77" s="221"/>
      <c r="BN77" s="221"/>
      <c r="BO77" s="221"/>
      <c r="BP77" s="221"/>
      <c r="BQ77" s="221"/>
      <c r="BR77" s="221"/>
      <c r="BS77" s="221"/>
      <c r="BT77" s="221"/>
      <c r="BU77" s="221"/>
      <c r="BV77" s="221"/>
      <c r="BW77" s="221"/>
      <c r="BX77" s="221"/>
      <c r="BY77" s="221"/>
      <c r="BZ77" s="221"/>
      <c r="CA77" s="221"/>
      <c r="CB77" s="221"/>
      <c r="CD77" s="221"/>
      <c r="CE77" s="221"/>
      <c r="CF77" s="221"/>
      <c r="CG77" s="221"/>
      <c r="CH77" s="221"/>
      <c r="CI77" s="221"/>
      <c r="CJ77" s="221"/>
      <c r="CK77" s="221"/>
      <c r="CL77" s="221"/>
      <c r="CM77" s="221"/>
      <c r="CN77" s="221"/>
      <c r="CO77" s="221"/>
      <c r="CP77" s="221"/>
      <c r="CQ77" s="221"/>
      <c r="CR77" s="221"/>
      <c r="CT77" s="221"/>
      <c r="CU77" s="221"/>
      <c r="CV77" s="221"/>
      <c r="CW77" s="221"/>
      <c r="CX77" s="221"/>
      <c r="CY77" s="221"/>
      <c r="CZ77" s="221"/>
      <c r="DA77" s="221"/>
      <c r="DB77" s="221"/>
      <c r="DC77" s="221"/>
      <c r="DD77" s="221"/>
      <c r="DE77" s="221"/>
      <c r="DF77" s="221"/>
      <c r="DG77" s="221"/>
      <c r="DH77" s="221"/>
      <c r="DJ77" s="221"/>
      <c r="DK77" s="221"/>
      <c r="DL77" s="221"/>
      <c r="DM77" s="221"/>
      <c r="DN77" s="221"/>
      <c r="DO77" s="221"/>
      <c r="DP77" s="221"/>
      <c r="DQ77" s="221"/>
      <c r="DR77" s="221"/>
      <c r="DS77" s="221"/>
      <c r="DT77" s="221"/>
      <c r="DU77" s="221"/>
      <c r="DV77" s="221"/>
      <c r="DW77" s="221"/>
      <c r="DX77" s="221"/>
      <c r="DZ77" s="221"/>
      <c r="EA77" s="221"/>
      <c r="EB77" s="221"/>
      <c r="EC77" s="221"/>
      <c r="ED77" s="221"/>
      <c r="EE77" s="221"/>
      <c r="EF77" s="221"/>
      <c r="EG77" s="221"/>
      <c r="EH77" s="221"/>
      <c r="EI77" s="221"/>
      <c r="EJ77" s="221"/>
      <c r="EK77" s="221"/>
      <c r="EL77" s="221"/>
      <c r="EM77" s="221"/>
      <c r="EN77" s="221"/>
      <c r="EP77" s="221"/>
      <c r="EQ77" s="221"/>
      <c r="ER77" s="221"/>
      <c r="ES77" s="221"/>
      <c r="ET77" s="221"/>
      <c r="EU77" s="221"/>
      <c r="EV77" s="221"/>
      <c r="EW77" s="221"/>
      <c r="EX77" s="221"/>
      <c r="EY77" s="221"/>
      <c r="EZ77" s="221"/>
      <c r="FA77" s="221"/>
      <c r="FB77" s="221"/>
      <c r="FC77" s="221"/>
      <c r="FD77" s="221"/>
    </row>
    <row r="78" spans="34:197">
      <c r="AH78" s="221"/>
      <c r="AI78" s="221"/>
      <c r="AJ78" s="221"/>
      <c r="AK78" s="221"/>
      <c r="AL78" s="221"/>
      <c r="AM78" s="221"/>
      <c r="AN78" s="221"/>
      <c r="AO78" s="221"/>
      <c r="AP78" s="221"/>
      <c r="AQ78" s="221"/>
      <c r="AR78" s="221"/>
      <c r="AS78" s="221"/>
      <c r="AT78" s="221"/>
      <c r="AU78" s="221"/>
      <c r="AV78" s="221"/>
      <c r="AX78" s="221"/>
      <c r="AY78" s="221"/>
      <c r="AZ78" s="221"/>
      <c r="BA78" s="221"/>
      <c r="BB78" s="221"/>
      <c r="BC78" s="221"/>
      <c r="BD78" s="221"/>
      <c r="BE78" s="221"/>
      <c r="BF78" s="221"/>
      <c r="BG78" s="221"/>
      <c r="BH78" s="221"/>
      <c r="BI78" s="221"/>
      <c r="BJ78" s="221"/>
      <c r="BK78" s="221"/>
      <c r="BL78" s="221"/>
      <c r="BN78" s="221"/>
      <c r="BO78" s="221"/>
      <c r="BP78" s="221"/>
      <c r="BQ78" s="221"/>
      <c r="BR78" s="221"/>
      <c r="BS78" s="221"/>
      <c r="BT78" s="221"/>
      <c r="BU78" s="221"/>
      <c r="BV78" s="221"/>
      <c r="BW78" s="221"/>
      <c r="BX78" s="221"/>
      <c r="BY78" s="221"/>
      <c r="BZ78" s="221"/>
      <c r="CA78" s="221"/>
      <c r="CB78" s="221"/>
      <c r="CD78" s="221"/>
      <c r="CE78" s="221"/>
      <c r="CF78" s="221"/>
      <c r="CG78" s="221"/>
      <c r="CH78" s="221"/>
      <c r="CI78" s="221"/>
      <c r="CJ78" s="221"/>
      <c r="CK78" s="221"/>
      <c r="CL78" s="221"/>
      <c r="CM78" s="221"/>
      <c r="CN78" s="221"/>
      <c r="CO78" s="221"/>
      <c r="CP78" s="221"/>
      <c r="CQ78" s="221"/>
      <c r="CR78" s="221"/>
      <c r="CT78" s="221"/>
      <c r="CU78" s="221"/>
      <c r="CV78" s="221"/>
      <c r="CW78" s="221"/>
      <c r="CX78" s="221"/>
      <c r="CY78" s="221"/>
      <c r="CZ78" s="221"/>
      <c r="DA78" s="221"/>
      <c r="DB78" s="221"/>
      <c r="DC78" s="221"/>
      <c r="DD78" s="221"/>
      <c r="DE78" s="221"/>
      <c r="DF78" s="221"/>
      <c r="DG78" s="221"/>
      <c r="DH78" s="221"/>
      <c r="DJ78" s="221"/>
      <c r="DK78" s="221"/>
      <c r="DL78" s="221"/>
      <c r="DM78" s="221"/>
      <c r="DN78" s="221"/>
      <c r="DO78" s="221"/>
      <c r="DP78" s="221"/>
      <c r="DQ78" s="221"/>
      <c r="DR78" s="221"/>
      <c r="DS78" s="221"/>
      <c r="DT78" s="221"/>
      <c r="DU78" s="221"/>
      <c r="DV78" s="221"/>
      <c r="DW78" s="221"/>
      <c r="DX78" s="221"/>
      <c r="DZ78" s="221"/>
      <c r="EA78" s="221"/>
      <c r="EB78" s="221"/>
      <c r="EC78" s="221"/>
      <c r="ED78" s="221"/>
      <c r="EE78" s="221"/>
      <c r="EF78" s="221"/>
      <c r="EG78" s="221"/>
      <c r="EH78" s="221"/>
      <c r="EI78" s="221"/>
      <c r="EJ78" s="221"/>
      <c r="EK78" s="221"/>
      <c r="EL78" s="221"/>
      <c r="EM78" s="221"/>
      <c r="EN78" s="221"/>
      <c r="EP78" s="221"/>
      <c r="EQ78" s="221"/>
      <c r="ER78" s="221"/>
      <c r="ES78" s="221"/>
      <c r="ET78" s="221"/>
      <c r="EU78" s="221"/>
      <c r="EV78" s="221"/>
      <c r="EW78" s="221"/>
      <c r="EX78" s="221"/>
      <c r="EY78" s="221"/>
      <c r="EZ78" s="221"/>
      <c r="FA78" s="221"/>
      <c r="FB78" s="221"/>
      <c r="FC78" s="221"/>
      <c r="FD78" s="221"/>
    </row>
    <row r="79" spans="34:197"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N79" s="221"/>
      <c r="BO79" s="221"/>
      <c r="BP79" s="221"/>
      <c r="BQ79" s="221"/>
      <c r="BR79" s="221"/>
      <c r="BS79" s="221"/>
      <c r="BT79" s="221"/>
      <c r="BU79" s="221"/>
      <c r="BV79" s="221"/>
      <c r="BW79" s="221"/>
      <c r="BX79" s="221"/>
      <c r="BY79" s="221"/>
      <c r="BZ79" s="221"/>
      <c r="CA79" s="221"/>
      <c r="CB79" s="221"/>
      <c r="CD79" s="221"/>
      <c r="CE79" s="221"/>
      <c r="CF79" s="221"/>
      <c r="CG79" s="221"/>
      <c r="CH79" s="221"/>
      <c r="CI79" s="221"/>
      <c r="CJ79" s="221"/>
      <c r="CK79" s="221"/>
      <c r="CL79" s="221"/>
      <c r="CM79" s="221"/>
      <c r="CN79" s="221"/>
      <c r="CO79" s="221"/>
      <c r="CP79" s="221"/>
      <c r="CQ79" s="221"/>
      <c r="CR79" s="221"/>
      <c r="CT79" s="221"/>
      <c r="CU79" s="221"/>
      <c r="CV79" s="221"/>
      <c r="CW79" s="221"/>
      <c r="CX79" s="221"/>
      <c r="CY79" s="221"/>
      <c r="CZ79" s="221"/>
      <c r="DA79" s="221"/>
      <c r="DB79" s="221"/>
      <c r="DC79" s="221"/>
      <c r="DD79" s="221"/>
      <c r="DE79" s="221"/>
      <c r="DF79" s="221"/>
      <c r="DG79" s="221"/>
      <c r="DH79" s="221"/>
      <c r="DJ79" s="221"/>
      <c r="DK79" s="221"/>
      <c r="DL79" s="221"/>
      <c r="DM79" s="221"/>
      <c r="DN79" s="221"/>
      <c r="DO79" s="221"/>
      <c r="DP79" s="221"/>
      <c r="DQ79" s="221"/>
      <c r="DR79" s="221"/>
      <c r="DS79" s="221"/>
      <c r="DT79" s="221"/>
      <c r="DU79" s="221"/>
      <c r="DV79" s="221"/>
      <c r="DW79" s="221"/>
      <c r="DX79" s="221"/>
      <c r="DZ79" s="221"/>
      <c r="EA79" s="221"/>
      <c r="EB79" s="221"/>
      <c r="EC79" s="221"/>
      <c r="ED79" s="221"/>
      <c r="EE79" s="221"/>
      <c r="EF79" s="221"/>
      <c r="EG79" s="221"/>
      <c r="EH79" s="221"/>
      <c r="EI79" s="221"/>
      <c r="EJ79" s="221"/>
      <c r="EK79" s="221"/>
      <c r="EL79" s="221"/>
      <c r="EM79" s="221"/>
      <c r="EN79" s="221"/>
      <c r="EP79" s="221"/>
      <c r="EQ79" s="221"/>
      <c r="ER79" s="221"/>
      <c r="ES79" s="221"/>
      <c r="ET79" s="221"/>
      <c r="EU79" s="221"/>
      <c r="EV79" s="221"/>
      <c r="EW79" s="221"/>
      <c r="EX79" s="221"/>
      <c r="EY79" s="221"/>
      <c r="EZ79" s="221"/>
      <c r="FA79" s="221"/>
      <c r="FB79" s="221"/>
      <c r="FC79" s="221"/>
      <c r="FD79" s="221"/>
    </row>
    <row r="80" spans="34:197"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N80" s="221"/>
      <c r="BO80" s="221"/>
      <c r="BP80" s="221"/>
      <c r="BQ80" s="221"/>
      <c r="BR80" s="221"/>
      <c r="BS80" s="221"/>
      <c r="BT80" s="221"/>
      <c r="BU80" s="221"/>
      <c r="BV80" s="221"/>
      <c r="BW80" s="221"/>
      <c r="BX80" s="221"/>
      <c r="BY80" s="221"/>
      <c r="BZ80" s="221"/>
      <c r="CA80" s="221"/>
      <c r="CB80" s="221"/>
      <c r="CD80" s="221"/>
      <c r="CE80" s="221"/>
      <c r="CF80" s="221"/>
      <c r="CG80" s="221"/>
      <c r="CH80" s="221"/>
      <c r="CI80" s="221"/>
      <c r="CJ80" s="221"/>
      <c r="CK80" s="221"/>
      <c r="CL80" s="221"/>
      <c r="CM80" s="221"/>
      <c r="CN80" s="221"/>
      <c r="CO80" s="221"/>
      <c r="CP80" s="221"/>
      <c r="CQ80" s="221"/>
      <c r="CR80" s="221"/>
      <c r="CT80" s="221"/>
      <c r="CU80" s="221"/>
      <c r="CV80" s="221"/>
      <c r="CW80" s="221"/>
      <c r="CX80" s="221"/>
      <c r="CY80" s="221"/>
      <c r="CZ80" s="221"/>
      <c r="DA80" s="221"/>
      <c r="DB80" s="221"/>
      <c r="DC80" s="221"/>
      <c r="DD80" s="221"/>
      <c r="DE80" s="221"/>
      <c r="DF80" s="221"/>
      <c r="DG80" s="221"/>
      <c r="DH80" s="221"/>
      <c r="DJ80" s="221"/>
      <c r="DK80" s="221"/>
      <c r="DL80" s="221"/>
      <c r="DM80" s="221"/>
      <c r="DN80" s="221"/>
      <c r="DO80" s="221"/>
      <c r="DP80" s="221"/>
      <c r="DQ80" s="221"/>
      <c r="DR80" s="221"/>
      <c r="DS80" s="221"/>
      <c r="DT80" s="221"/>
      <c r="DU80" s="221"/>
      <c r="DV80" s="221"/>
      <c r="DW80" s="221"/>
      <c r="DX80" s="221"/>
      <c r="DZ80" s="221"/>
      <c r="EA80" s="221"/>
      <c r="EB80" s="221"/>
      <c r="EC80" s="221"/>
      <c r="ED80" s="221"/>
      <c r="EE80" s="221"/>
      <c r="EF80" s="221"/>
      <c r="EG80" s="221"/>
      <c r="EH80" s="221"/>
      <c r="EI80" s="221"/>
      <c r="EJ80" s="221"/>
      <c r="EK80" s="221"/>
      <c r="EL80" s="221"/>
      <c r="EM80" s="221"/>
      <c r="EN80" s="221"/>
      <c r="EP80" s="221"/>
      <c r="EQ80" s="221"/>
      <c r="ER80" s="221"/>
      <c r="ES80" s="221"/>
      <c r="ET80" s="221"/>
      <c r="EU80" s="221"/>
      <c r="EV80" s="221"/>
      <c r="EW80" s="221"/>
      <c r="EX80" s="221"/>
      <c r="EY80" s="221"/>
      <c r="EZ80" s="221"/>
      <c r="FA80" s="221"/>
      <c r="FB80" s="221"/>
      <c r="FC80" s="221"/>
      <c r="FD80" s="221"/>
    </row>
    <row r="81" spans="34:160"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N81" s="221"/>
      <c r="BO81" s="221"/>
      <c r="BP81" s="221"/>
      <c r="BQ81" s="221"/>
      <c r="BR81" s="221"/>
      <c r="BS81" s="221"/>
      <c r="BT81" s="221"/>
      <c r="BU81" s="221"/>
      <c r="BV81" s="221"/>
      <c r="BW81" s="221"/>
      <c r="BX81" s="221"/>
      <c r="BY81" s="221"/>
      <c r="BZ81" s="221"/>
      <c r="CA81" s="221"/>
      <c r="CB81" s="221"/>
      <c r="CD81" s="221"/>
      <c r="CE81" s="221"/>
      <c r="CF81" s="221"/>
      <c r="CG81" s="221"/>
      <c r="CH81" s="221"/>
      <c r="CI81" s="221"/>
      <c r="CJ81" s="221"/>
      <c r="CK81" s="221"/>
      <c r="CL81" s="221"/>
      <c r="CM81" s="221"/>
      <c r="CN81" s="221"/>
      <c r="CO81" s="221"/>
      <c r="CP81" s="221"/>
      <c r="CQ81" s="221"/>
      <c r="CR81" s="221"/>
      <c r="CT81" s="221"/>
      <c r="CU81" s="221"/>
      <c r="CV81" s="221"/>
      <c r="CW81" s="221"/>
      <c r="CX81" s="221"/>
      <c r="CY81" s="221"/>
      <c r="CZ81" s="221"/>
      <c r="DA81" s="221"/>
      <c r="DB81" s="221"/>
      <c r="DC81" s="221"/>
      <c r="DD81" s="221"/>
      <c r="DE81" s="221"/>
      <c r="DF81" s="221"/>
      <c r="DG81" s="221"/>
      <c r="DH81" s="221"/>
      <c r="DJ81" s="221"/>
      <c r="DK81" s="221"/>
      <c r="DL81" s="221"/>
      <c r="DM81" s="221"/>
      <c r="DN81" s="221"/>
      <c r="DO81" s="221"/>
      <c r="DP81" s="221"/>
      <c r="DQ81" s="221"/>
      <c r="DR81" s="221"/>
      <c r="DS81" s="221"/>
      <c r="DT81" s="221"/>
      <c r="DU81" s="221"/>
      <c r="DV81" s="221"/>
      <c r="DW81" s="221"/>
      <c r="DX81" s="221"/>
      <c r="DZ81" s="221"/>
      <c r="EA81" s="221"/>
      <c r="EB81" s="221"/>
      <c r="EC81" s="221"/>
      <c r="ED81" s="221"/>
      <c r="EE81" s="221"/>
      <c r="EF81" s="221"/>
      <c r="EG81" s="221"/>
      <c r="EH81" s="221"/>
      <c r="EI81" s="221"/>
      <c r="EJ81" s="221"/>
      <c r="EK81" s="221"/>
      <c r="EL81" s="221"/>
      <c r="EM81" s="221"/>
      <c r="EN81" s="221"/>
      <c r="EP81" s="221"/>
      <c r="EQ81" s="221"/>
      <c r="ER81" s="221"/>
      <c r="ES81" s="221"/>
      <c r="ET81" s="221"/>
      <c r="EU81" s="221"/>
      <c r="EV81" s="221"/>
      <c r="EW81" s="221"/>
      <c r="EX81" s="221"/>
      <c r="EY81" s="221"/>
      <c r="EZ81" s="221"/>
      <c r="FA81" s="221"/>
      <c r="FB81" s="221"/>
      <c r="FC81" s="221"/>
      <c r="FD81" s="221"/>
    </row>
    <row r="82" spans="34:160"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N82" s="221"/>
      <c r="BO82" s="221"/>
      <c r="BP82" s="221"/>
      <c r="BQ82" s="221"/>
      <c r="BR82" s="221"/>
      <c r="BS82" s="221"/>
      <c r="BT82" s="221"/>
      <c r="BU82" s="221"/>
      <c r="BV82" s="221"/>
      <c r="BW82" s="221"/>
      <c r="BX82" s="221"/>
      <c r="BY82" s="221"/>
      <c r="BZ82" s="221"/>
      <c r="CA82" s="221"/>
      <c r="CB82" s="221"/>
      <c r="CD82" s="221"/>
      <c r="CE82" s="221"/>
      <c r="CF82" s="221"/>
      <c r="CG82" s="221"/>
      <c r="CH82" s="221"/>
      <c r="CI82" s="221"/>
      <c r="CJ82" s="221"/>
      <c r="CK82" s="221"/>
      <c r="CL82" s="221"/>
      <c r="CM82" s="221"/>
      <c r="CN82" s="221"/>
      <c r="CO82" s="221"/>
      <c r="CP82" s="221"/>
      <c r="CQ82" s="221"/>
      <c r="CR82" s="221"/>
      <c r="CT82" s="221"/>
      <c r="CU82" s="221"/>
      <c r="CV82" s="221"/>
      <c r="CW82" s="221"/>
      <c r="CX82" s="221"/>
      <c r="CY82" s="221"/>
      <c r="CZ82" s="221"/>
      <c r="DA82" s="221"/>
      <c r="DB82" s="221"/>
      <c r="DC82" s="221"/>
      <c r="DD82" s="221"/>
      <c r="DE82" s="221"/>
      <c r="DF82" s="221"/>
      <c r="DG82" s="221"/>
      <c r="DH82" s="221"/>
      <c r="DJ82" s="221"/>
      <c r="DK82" s="221"/>
      <c r="DL82" s="221"/>
      <c r="DM82" s="221"/>
      <c r="DN82" s="221"/>
      <c r="DO82" s="221"/>
      <c r="DP82" s="221"/>
      <c r="DQ82" s="221"/>
      <c r="DR82" s="221"/>
      <c r="DS82" s="221"/>
      <c r="DT82" s="221"/>
      <c r="DU82" s="221"/>
      <c r="DV82" s="221"/>
      <c r="DW82" s="221"/>
      <c r="DX82" s="221"/>
      <c r="DZ82" s="221"/>
      <c r="EA82" s="221"/>
      <c r="EB82" s="221"/>
      <c r="EC82" s="221"/>
      <c r="ED82" s="221"/>
      <c r="EE82" s="221"/>
      <c r="EF82" s="221"/>
      <c r="EG82" s="221"/>
      <c r="EH82" s="221"/>
      <c r="EI82" s="221"/>
      <c r="EJ82" s="221"/>
      <c r="EK82" s="221"/>
      <c r="EL82" s="221"/>
      <c r="EM82" s="221"/>
      <c r="EN82" s="221"/>
      <c r="EP82" s="221"/>
      <c r="EQ82" s="221"/>
      <c r="ER82" s="221"/>
      <c r="ES82" s="221"/>
      <c r="ET82" s="221"/>
      <c r="EU82" s="221"/>
      <c r="EV82" s="221"/>
      <c r="EW82" s="221"/>
      <c r="EX82" s="221"/>
      <c r="EY82" s="221"/>
      <c r="EZ82" s="221"/>
      <c r="FA82" s="221"/>
      <c r="FB82" s="221"/>
      <c r="FC82" s="221"/>
      <c r="FD82" s="221"/>
    </row>
    <row r="83" spans="34:160"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N83" s="221"/>
      <c r="BO83" s="221"/>
      <c r="BP83" s="221"/>
      <c r="BQ83" s="221"/>
      <c r="BR83" s="221"/>
      <c r="BS83" s="221"/>
      <c r="BT83" s="221"/>
      <c r="BU83" s="221"/>
      <c r="BV83" s="221"/>
      <c r="BW83" s="221"/>
      <c r="BX83" s="221"/>
      <c r="BY83" s="221"/>
      <c r="BZ83" s="221"/>
      <c r="CA83" s="221"/>
      <c r="CB83" s="221"/>
      <c r="CD83" s="221"/>
      <c r="CE83" s="221"/>
      <c r="CF83" s="221"/>
      <c r="CG83" s="221"/>
      <c r="CH83" s="221"/>
      <c r="CI83" s="221"/>
      <c r="CJ83" s="221"/>
      <c r="CK83" s="221"/>
      <c r="CL83" s="221"/>
      <c r="CM83" s="221"/>
      <c r="CN83" s="221"/>
      <c r="CO83" s="221"/>
      <c r="CP83" s="221"/>
      <c r="CQ83" s="221"/>
      <c r="CR83" s="221"/>
      <c r="CT83" s="221"/>
      <c r="CU83" s="221"/>
      <c r="CV83" s="221"/>
      <c r="CW83" s="221"/>
      <c r="CX83" s="221"/>
      <c r="CY83" s="221"/>
      <c r="CZ83" s="221"/>
      <c r="DA83" s="221"/>
      <c r="DB83" s="221"/>
      <c r="DC83" s="221"/>
      <c r="DD83" s="221"/>
      <c r="DE83" s="221"/>
      <c r="DF83" s="221"/>
      <c r="DG83" s="221"/>
      <c r="DH83" s="221"/>
      <c r="DJ83" s="221"/>
      <c r="DK83" s="221"/>
      <c r="DL83" s="221"/>
      <c r="DM83" s="221"/>
      <c r="DN83" s="221"/>
      <c r="DO83" s="221"/>
      <c r="DP83" s="221"/>
      <c r="DQ83" s="221"/>
      <c r="DR83" s="221"/>
      <c r="DS83" s="221"/>
      <c r="DT83" s="221"/>
      <c r="DU83" s="221"/>
      <c r="DV83" s="221"/>
      <c r="DW83" s="221"/>
      <c r="DX83" s="221"/>
      <c r="DZ83" s="221"/>
      <c r="EA83" s="221"/>
      <c r="EB83" s="221"/>
      <c r="EC83" s="221"/>
      <c r="ED83" s="221"/>
      <c r="EE83" s="221"/>
      <c r="EF83" s="221"/>
      <c r="EG83" s="221"/>
      <c r="EH83" s="221"/>
      <c r="EI83" s="221"/>
      <c r="EJ83" s="221"/>
      <c r="EK83" s="221"/>
      <c r="EL83" s="221"/>
      <c r="EM83" s="221"/>
      <c r="EN83" s="221"/>
      <c r="EP83" s="221"/>
      <c r="EQ83" s="221"/>
      <c r="ER83" s="221"/>
      <c r="ES83" s="221"/>
      <c r="ET83" s="221"/>
      <c r="EU83" s="221"/>
      <c r="EV83" s="221"/>
      <c r="EW83" s="221"/>
      <c r="EX83" s="221"/>
      <c r="EY83" s="221"/>
      <c r="EZ83" s="221"/>
      <c r="FA83" s="221"/>
      <c r="FB83" s="221"/>
      <c r="FC83" s="221"/>
      <c r="FD83" s="221"/>
    </row>
    <row r="84" spans="34:160"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N84" s="221"/>
      <c r="BO84" s="221"/>
      <c r="BP84" s="221"/>
      <c r="BQ84" s="221"/>
      <c r="BR84" s="221"/>
      <c r="BS84" s="221"/>
      <c r="BT84" s="221"/>
      <c r="BU84" s="221"/>
      <c r="BV84" s="221"/>
      <c r="BW84" s="221"/>
      <c r="BX84" s="221"/>
      <c r="BY84" s="221"/>
      <c r="BZ84" s="221"/>
      <c r="CA84" s="221"/>
      <c r="CB84" s="221"/>
      <c r="CD84" s="221"/>
      <c r="CE84" s="221"/>
      <c r="CF84" s="221"/>
      <c r="CG84" s="221"/>
      <c r="CH84" s="221"/>
      <c r="CI84" s="221"/>
      <c r="CJ84" s="221"/>
      <c r="CK84" s="221"/>
      <c r="CL84" s="221"/>
      <c r="CM84" s="221"/>
      <c r="CN84" s="221"/>
      <c r="CO84" s="221"/>
      <c r="CP84" s="221"/>
      <c r="CQ84" s="221"/>
      <c r="CR84" s="221"/>
      <c r="CT84" s="221"/>
      <c r="CU84" s="221"/>
      <c r="CV84" s="221"/>
      <c r="CW84" s="221"/>
      <c r="CX84" s="221"/>
      <c r="CY84" s="221"/>
      <c r="CZ84" s="221"/>
      <c r="DA84" s="221"/>
      <c r="DB84" s="221"/>
      <c r="DC84" s="221"/>
      <c r="DD84" s="221"/>
      <c r="DE84" s="221"/>
      <c r="DF84" s="221"/>
      <c r="DG84" s="221"/>
      <c r="DH84" s="221"/>
      <c r="DJ84" s="221"/>
      <c r="DK84" s="221"/>
      <c r="DL84" s="221"/>
      <c r="DM84" s="221"/>
      <c r="DN84" s="221"/>
      <c r="DO84" s="221"/>
      <c r="DP84" s="221"/>
      <c r="DQ84" s="221"/>
      <c r="DR84" s="221"/>
      <c r="DS84" s="221"/>
      <c r="DT84" s="221"/>
      <c r="DU84" s="221"/>
      <c r="DV84" s="221"/>
      <c r="DW84" s="221"/>
      <c r="DX84" s="221"/>
      <c r="DZ84" s="221"/>
      <c r="EA84" s="221"/>
      <c r="EB84" s="221"/>
      <c r="EC84" s="221"/>
      <c r="ED84" s="221"/>
      <c r="EE84" s="221"/>
      <c r="EF84" s="221"/>
      <c r="EG84" s="221"/>
      <c r="EH84" s="221"/>
      <c r="EI84" s="221"/>
      <c r="EJ84" s="221"/>
      <c r="EK84" s="221"/>
      <c r="EL84" s="221"/>
      <c r="EM84" s="221"/>
      <c r="EN84" s="221"/>
      <c r="EP84" s="221"/>
      <c r="EQ84" s="221"/>
      <c r="ER84" s="221"/>
      <c r="ES84" s="221"/>
      <c r="ET84" s="221"/>
      <c r="EU84" s="221"/>
      <c r="EV84" s="221"/>
      <c r="EW84" s="221"/>
      <c r="EX84" s="221"/>
      <c r="EY84" s="221"/>
      <c r="EZ84" s="221"/>
      <c r="FA84" s="221"/>
      <c r="FB84" s="221"/>
      <c r="FC84" s="221"/>
      <c r="FD84" s="221"/>
    </row>
    <row r="85" spans="34:160"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N85" s="221"/>
      <c r="BO85" s="221"/>
      <c r="BP85" s="221"/>
      <c r="BQ85" s="221"/>
      <c r="BR85" s="221"/>
      <c r="BS85" s="221"/>
      <c r="BT85" s="221"/>
      <c r="BU85" s="221"/>
      <c r="BV85" s="221"/>
      <c r="BW85" s="221"/>
      <c r="BX85" s="221"/>
      <c r="BY85" s="221"/>
      <c r="BZ85" s="221"/>
      <c r="CA85" s="221"/>
      <c r="CB85" s="221"/>
      <c r="CD85" s="221"/>
      <c r="CE85" s="221"/>
      <c r="CF85" s="221"/>
      <c r="CG85" s="221"/>
      <c r="CH85" s="221"/>
      <c r="CI85" s="221"/>
      <c r="CJ85" s="221"/>
      <c r="CK85" s="221"/>
      <c r="CL85" s="221"/>
      <c r="CM85" s="221"/>
      <c r="CN85" s="221"/>
      <c r="CO85" s="221"/>
      <c r="CP85" s="221"/>
      <c r="CQ85" s="221"/>
      <c r="CR85" s="221"/>
      <c r="CT85" s="221"/>
      <c r="CU85" s="221"/>
      <c r="CV85" s="221"/>
      <c r="CW85" s="221"/>
      <c r="CX85" s="221"/>
      <c r="CY85" s="221"/>
      <c r="CZ85" s="221"/>
      <c r="DA85" s="221"/>
      <c r="DB85" s="221"/>
      <c r="DC85" s="221"/>
      <c r="DD85" s="221"/>
      <c r="DE85" s="221"/>
      <c r="DF85" s="221"/>
      <c r="DG85" s="221"/>
      <c r="DH85" s="221"/>
      <c r="DJ85" s="221"/>
      <c r="DK85" s="221"/>
      <c r="DL85" s="221"/>
      <c r="DM85" s="221"/>
      <c r="DN85" s="221"/>
      <c r="DO85" s="221"/>
      <c r="DP85" s="221"/>
      <c r="DQ85" s="221"/>
      <c r="DR85" s="221"/>
      <c r="DS85" s="221"/>
      <c r="DT85" s="221"/>
      <c r="DU85" s="221"/>
      <c r="DV85" s="221"/>
      <c r="DW85" s="221"/>
      <c r="DX85" s="221"/>
      <c r="DZ85" s="221"/>
      <c r="EA85" s="221"/>
      <c r="EB85" s="221"/>
      <c r="EC85" s="221"/>
      <c r="ED85" s="221"/>
      <c r="EE85" s="221"/>
      <c r="EF85" s="221"/>
      <c r="EG85" s="221"/>
      <c r="EH85" s="221"/>
      <c r="EI85" s="221"/>
      <c r="EJ85" s="221"/>
      <c r="EK85" s="221"/>
      <c r="EL85" s="221"/>
      <c r="EM85" s="221"/>
      <c r="EN85" s="221"/>
      <c r="EP85" s="221"/>
      <c r="EQ85" s="221"/>
      <c r="ER85" s="221"/>
      <c r="ES85" s="221"/>
      <c r="ET85" s="221"/>
      <c r="EU85" s="221"/>
      <c r="EV85" s="221"/>
      <c r="EW85" s="221"/>
      <c r="EX85" s="221"/>
      <c r="EY85" s="221"/>
      <c r="EZ85" s="221"/>
      <c r="FA85" s="221"/>
      <c r="FB85" s="221"/>
      <c r="FC85" s="221"/>
      <c r="FD85" s="221"/>
    </row>
    <row r="86" spans="34:160"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N86" s="221"/>
      <c r="BO86" s="221"/>
      <c r="BP86" s="221"/>
      <c r="BQ86" s="221"/>
      <c r="BR86" s="221"/>
      <c r="BS86" s="221"/>
      <c r="BT86" s="221"/>
      <c r="BU86" s="221"/>
      <c r="BV86" s="221"/>
      <c r="BW86" s="221"/>
      <c r="BX86" s="221"/>
      <c r="BY86" s="221"/>
      <c r="BZ86" s="221"/>
      <c r="CA86" s="221"/>
      <c r="CB86" s="221"/>
      <c r="CD86" s="221"/>
      <c r="CE86" s="221"/>
      <c r="CF86" s="221"/>
      <c r="CG86" s="221"/>
      <c r="CH86" s="221"/>
      <c r="CI86" s="221"/>
      <c r="CJ86" s="221"/>
      <c r="CK86" s="221"/>
      <c r="CL86" s="221"/>
      <c r="CM86" s="221"/>
      <c r="CN86" s="221"/>
      <c r="CO86" s="221"/>
      <c r="CP86" s="221"/>
      <c r="CQ86" s="221"/>
      <c r="CR86" s="221"/>
      <c r="CT86" s="221"/>
      <c r="CU86" s="221"/>
      <c r="CV86" s="221"/>
      <c r="CW86" s="221"/>
      <c r="CX86" s="221"/>
      <c r="CY86" s="221"/>
      <c r="CZ86" s="221"/>
      <c r="DA86" s="221"/>
      <c r="DB86" s="221"/>
      <c r="DC86" s="221"/>
      <c r="DD86" s="221"/>
      <c r="DE86" s="221"/>
      <c r="DF86" s="221"/>
      <c r="DG86" s="221"/>
      <c r="DH86" s="221"/>
      <c r="DJ86" s="221"/>
      <c r="DK86" s="221"/>
      <c r="DL86" s="221"/>
      <c r="DM86" s="221"/>
      <c r="DN86" s="221"/>
      <c r="DO86" s="221"/>
      <c r="DP86" s="221"/>
      <c r="DQ86" s="221"/>
      <c r="DR86" s="221"/>
      <c r="DS86" s="221"/>
      <c r="DT86" s="221"/>
      <c r="DU86" s="221"/>
      <c r="DV86" s="221"/>
      <c r="DW86" s="221"/>
      <c r="DX86" s="221"/>
      <c r="DZ86" s="221"/>
      <c r="EA86" s="221"/>
      <c r="EB86" s="221"/>
      <c r="EC86" s="221"/>
      <c r="ED86" s="221"/>
      <c r="EE86" s="221"/>
      <c r="EF86" s="221"/>
      <c r="EG86" s="221"/>
      <c r="EH86" s="221"/>
      <c r="EI86" s="221"/>
      <c r="EJ86" s="221"/>
      <c r="EK86" s="221"/>
      <c r="EL86" s="221"/>
      <c r="EM86" s="221"/>
      <c r="EN86" s="221"/>
      <c r="EP86" s="221"/>
      <c r="EQ86" s="221"/>
      <c r="ER86" s="221"/>
      <c r="ES86" s="221"/>
      <c r="ET86" s="221"/>
      <c r="EU86" s="221"/>
      <c r="EV86" s="221"/>
      <c r="EW86" s="221"/>
      <c r="EX86" s="221"/>
      <c r="EY86" s="221"/>
      <c r="EZ86" s="221"/>
      <c r="FA86" s="221"/>
      <c r="FB86" s="221"/>
      <c r="FC86" s="221"/>
      <c r="FD86" s="221"/>
    </row>
  </sheetData>
  <mergeCells count="16">
    <mergeCell ref="C6:F6"/>
    <mergeCell ref="C8:O8"/>
    <mergeCell ref="FF39:FU39"/>
    <mergeCell ref="FF40:FU40"/>
    <mergeCell ref="FW39:GL39"/>
    <mergeCell ref="FW40:GL40"/>
    <mergeCell ref="GN39:HC39"/>
    <mergeCell ref="GN40:HC40"/>
    <mergeCell ref="BP8:CB8"/>
    <mergeCell ref="AZ8:BL8"/>
    <mergeCell ref="AJ8:AV8"/>
    <mergeCell ref="ER8:FD8"/>
    <mergeCell ref="EB8:EN8"/>
    <mergeCell ref="DL8:DX8"/>
    <mergeCell ref="CV8:DH8"/>
    <mergeCell ref="CF8:CR8"/>
  </mergeCells>
  <dataValidations count="1">
    <dataValidation type="list" allowBlank="1" showInputMessage="1" showErrorMessage="1" sqref="C6" xr:uid="{DC6744F7-1BE6-4CBF-A170-41EF15070B9A}">
      <formula1>$A$11:$A$27</formula1>
    </dataValidation>
  </dataValidations>
  <hyperlinks>
    <hyperlink ref="FF2" r:id="rId1" xr:uid="{00000000-0004-0000-0600-000000000000}"/>
    <hyperlink ref="FF35" r:id="rId2" xr:uid="{00000000-0004-0000-0600-000001000000}"/>
    <hyperlink ref="FF31" r:id="rId3" xr:uid="{00000000-0004-0000-0600-000002000000}"/>
    <hyperlink ref="FW2" r:id="rId4" xr:uid="{00000000-0004-0000-0600-000003000000}"/>
    <hyperlink ref="FW35" r:id="rId5" xr:uid="{00000000-0004-0000-0600-000004000000}"/>
    <hyperlink ref="FW31" r:id="rId6" xr:uid="{00000000-0004-0000-0600-000005000000}"/>
    <hyperlink ref="GN2" r:id="rId7" xr:uid="{00000000-0004-0000-0600-000006000000}"/>
    <hyperlink ref="GN35" r:id="rId8" display="Notes &amp; definitions (including information about revisions)" xr:uid="{00000000-0004-0000-0600-000007000000}"/>
    <hyperlink ref="GN31" r:id="rId9" xr:uid="{00000000-0004-0000-0600-000008000000}"/>
    <hyperlink ref="HE2" r:id="rId10" xr:uid="{00000000-0004-0000-0600-000009000000}"/>
    <hyperlink ref="HE33" r:id="rId11" xr:uid="{00000000-0004-0000-0600-00000A000000}"/>
    <hyperlink ref="HV2" r:id="rId12" xr:uid="{00000000-0004-0000-0600-00000B000000}"/>
    <hyperlink ref="HV33" r:id="rId13" xr:uid="{00000000-0004-0000-0600-00000C000000}"/>
    <hyperlink ref="IM2" r:id="rId14" xr:uid="{00000000-0004-0000-0600-00000D000000}"/>
    <hyperlink ref="IM33" r:id="rId15" xr:uid="{00000000-0004-0000-0600-00000E000000}"/>
    <hyperlink ref="EP2" r:id="rId16" xr:uid="{00000000-0004-0000-0600-00000F000000}"/>
    <hyperlink ref="EP30" r:id="rId17" xr:uid="{00000000-0004-0000-0600-000010000000}"/>
    <hyperlink ref="EP39" r:id="rId18" xr:uid="{00000000-0004-0000-0600-000011000000}"/>
    <hyperlink ref="EP40" r:id="rId19" xr:uid="{00000000-0004-0000-0600-000012000000}"/>
    <hyperlink ref="DZ2" r:id="rId20" xr:uid="{00000000-0004-0000-0600-000013000000}"/>
    <hyperlink ref="DZ30" r:id="rId21" xr:uid="{00000000-0004-0000-0600-000014000000}"/>
    <hyperlink ref="DZ39" r:id="rId22" xr:uid="{00000000-0004-0000-0600-000015000000}"/>
    <hyperlink ref="DZ40" r:id="rId23" xr:uid="{00000000-0004-0000-0600-000016000000}"/>
    <hyperlink ref="DJ2" r:id="rId24" xr:uid="{00000000-0004-0000-0600-000017000000}"/>
    <hyperlink ref="DJ30" r:id="rId25" xr:uid="{00000000-0004-0000-0600-000018000000}"/>
    <hyperlink ref="DJ39" r:id="rId26" xr:uid="{00000000-0004-0000-0600-000019000000}"/>
    <hyperlink ref="DJ40" r:id="rId27" xr:uid="{00000000-0004-0000-0600-00001A000000}"/>
    <hyperlink ref="CT2" r:id="rId28" xr:uid="{00000000-0004-0000-0600-00001B000000}"/>
    <hyperlink ref="CT30" r:id="rId29" xr:uid="{00000000-0004-0000-0600-00001C000000}"/>
    <hyperlink ref="CT39" r:id="rId30" xr:uid="{00000000-0004-0000-0600-00001D000000}"/>
    <hyperlink ref="CT40" r:id="rId31" xr:uid="{00000000-0004-0000-0600-00001E000000}"/>
    <hyperlink ref="CD2" r:id="rId32" xr:uid="{00000000-0004-0000-0600-00001F000000}"/>
    <hyperlink ref="CD30" r:id="rId33" xr:uid="{00000000-0004-0000-0600-000020000000}"/>
    <hyperlink ref="CD39" r:id="rId34" xr:uid="{00000000-0004-0000-0600-000021000000}"/>
    <hyperlink ref="CD40" r:id="rId35" xr:uid="{00000000-0004-0000-0600-000022000000}"/>
    <hyperlink ref="BN2" r:id="rId36" xr:uid="{00000000-0004-0000-0600-000023000000}"/>
    <hyperlink ref="BN30" r:id="rId37" xr:uid="{00000000-0004-0000-0600-000024000000}"/>
    <hyperlink ref="BN39" r:id="rId38" xr:uid="{00000000-0004-0000-0600-000025000000}"/>
    <hyperlink ref="BN40" r:id="rId39" xr:uid="{00000000-0004-0000-0600-000026000000}"/>
    <hyperlink ref="AX2" r:id="rId40" xr:uid="{00000000-0004-0000-0600-000027000000}"/>
    <hyperlink ref="AX30" r:id="rId41" xr:uid="{00000000-0004-0000-0600-000028000000}"/>
    <hyperlink ref="AX39" r:id="rId42" xr:uid="{00000000-0004-0000-0600-000029000000}"/>
    <hyperlink ref="AX40" r:id="rId43" xr:uid="{00000000-0004-0000-0600-00002A000000}"/>
    <hyperlink ref="AH2" r:id="rId44" xr:uid="{00000000-0004-0000-0600-00002B000000}"/>
    <hyperlink ref="AH30" r:id="rId45" xr:uid="{00000000-0004-0000-0600-00002C000000}"/>
    <hyperlink ref="AH39" r:id="rId46" xr:uid="{00000000-0004-0000-0600-00002D000000}"/>
    <hyperlink ref="AH40" r:id="rId47" xr:uid="{00000000-0004-0000-0600-00002E000000}"/>
    <hyperlink ref="R2" r:id="rId48" xr:uid="{00000000-0004-0000-0600-00002F000000}"/>
    <hyperlink ref="R30" r:id="rId49" xr:uid="{00000000-0004-0000-0600-000030000000}"/>
    <hyperlink ref="R39" r:id="rId50" xr:uid="{00000000-0004-0000-0600-000031000000}"/>
    <hyperlink ref="R40" r:id="rId51" xr:uid="{00000000-0004-0000-0600-000032000000}"/>
    <hyperlink ref="A2" r:id="rId52" xr:uid="{734EC65A-DA7D-45DB-8A61-2A2B9435FF94}"/>
    <hyperlink ref="A30" r:id="rId53" xr:uid="{0C452E3E-84AF-4653-A43C-2FF8E13D504B}"/>
    <hyperlink ref="A39" r:id="rId54" xr:uid="{E73E8E22-61A2-42C4-BBCB-F85780F256EA}"/>
    <hyperlink ref="A40" r:id="rId55" xr:uid="{B5E9B3B6-3ADA-4894-9490-17E3ADCBD58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B69"/>
  <sheetViews>
    <sheetView workbookViewId="0">
      <selection activeCell="P10" sqref="P10"/>
    </sheetView>
  </sheetViews>
  <sheetFormatPr defaultRowHeight="14.4"/>
  <cols>
    <col min="1" max="17" width="8.88671875" style="9"/>
    <col min="18" max="18" width="9.109375" style="9"/>
    <col min="20" max="33" width="9.109375" style="9"/>
    <col min="34" max="35" width="44.33203125" style="238" customWidth="1"/>
    <col min="36" max="49" width="15.6640625" style="238" customWidth="1"/>
    <col min="50" max="51" width="44.33203125" style="238" customWidth="1"/>
    <col min="52" max="65" width="15.6640625" style="238" customWidth="1"/>
    <col min="66" max="67" width="44.33203125" style="238" customWidth="1"/>
    <col min="68" max="81" width="15.6640625" style="238" customWidth="1"/>
    <col min="82" max="83" width="44.33203125" style="238" customWidth="1"/>
    <col min="84" max="97" width="15.6640625" style="238" customWidth="1"/>
    <col min="98" max="99" width="44.33203125" style="238" customWidth="1"/>
    <col min="100" max="113" width="15.6640625" style="238" customWidth="1"/>
    <col min="114" max="115" width="44.33203125" style="238" customWidth="1"/>
    <col min="116" max="129" width="15.6640625" style="238" customWidth="1"/>
    <col min="130" max="131" width="44.33203125" style="238" customWidth="1"/>
    <col min="132" max="145" width="15.6640625" style="238" customWidth="1"/>
    <col min="146" max="147" width="44.33203125" style="238" customWidth="1"/>
    <col min="148" max="161" width="15.6640625" style="238" customWidth="1"/>
    <col min="162" max="163" width="37.44140625" style="9" customWidth="1"/>
    <col min="164" max="177" width="12" style="9" customWidth="1"/>
    <col min="178" max="178" width="9" style="9"/>
    <col min="179" max="180" width="37.44140625" style="83" customWidth="1"/>
    <col min="181" max="194" width="12" style="83" customWidth="1"/>
    <col min="195" max="195" width="9" style="9"/>
    <col min="196" max="197" width="37.44140625" style="83" customWidth="1"/>
    <col min="198" max="211" width="12" style="83" customWidth="1"/>
    <col min="212" max="212" width="9" style="9"/>
    <col min="213" max="214" width="37.44140625" style="9" customWidth="1"/>
    <col min="215" max="228" width="12" style="9" customWidth="1"/>
    <col min="229" max="229" width="9" style="9"/>
    <col min="230" max="231" width="37.44140625" style="9" customWidth="1"/>
    <col min="232" max="245" width="12" style="9" customWidth="1"/>
    <col min="246" max="246" width="9" style="9"/>
    <col min="247" max="248" width="37.44140625" style="9" customWidth="1"/>
    <col min="249" max="262" width="12" style="9" customWidth="1"/>
    <col min="263" max="423" width="9" style="9"/>
    <col min="424" max="424" width="37.44140625" style="9" customWidth="1"/>
    <col min="425" max="438" width="12" style="9" customWidth="1"/>
    <col min="439" max="679" width="9" style="9"/>
    <col min="680" max="680" width="37.44140625" style="9" customWidth="1"/>
    <col min="681" max="694" width="12" style="9" customWidth="1"/>
    <col min="695" max="935" width="9" style="9"/>
    <col min="936" max="936" width="37.44140625" style="9" customWidth="1"/>
    <col min="937" max="950" width="12" style="9" customWidth="1"/>
    <col min="951" max="1191" width="9" style="9"/>
    <col min="1192" max="1192" width="37.44140625" style="9" customWidth="1"/>
    <col min="1193" max="1206" width="12" style="9" customWidth="1"/>
    <col min="1207" max="1447" width="9" style="9"/>
    <col min="1448" max="1448" width="37.44140625" style="9" customWidth="1"/>
    <col min="1449" max="1462" width="12" style="9" customWidth="1"/>
    <col min="1463" max="1703" width="9" style="9"/>
    <col min="1704" max="1704" width="37.44140625" style="9" customWidth="1"/>
    <col min="1705" max="1718" width="12" style="9" customWidth="1"/>
    <col min="1719" max="1959" width="9" style="9"/>
    <col min="1960" max="1960" width="37.44140625" style="9" customWidth="1"/>
    <col min="1961" max="1974" width="12" style="9" customWidth="1"/>
    <col min="1975" max="2215" width="9" style="9"/>
    <col min="2216" max="2216" width="37.44140625" style="9" customWidth="1"/>
    <col min="2217" max="2230" width="12" style="9" customWidth="1"/>
    <col min="2231" max="2471" width="9" style="9"/>
    <col min="2472" max="2472" width="37.44140625" style="9" customWidth="1"/>
    <col min="2473" max="2486" width="12" style="9" customWidth="1"/>
    <col min="2487" max="2727" width="9" style="9"/>
    <col min="2728" max="2728" width="37.44140625" style="9" customWidth="1"/>
    <col min="2729" max="2742" width="12" style="9" customWidth="1"/>
    <col min="2743" max="2983" width="9" style="9"/>
    <col min="2984" max="2984" width="37.44140625" style="9" customWidth="1"/>
    <col min="2985" max="2998" width="12" style="9" customWidth="1"/>
    <col min="2999" max="3239" width="9" style="9"/>
    <col min="3240" max="3240" width="37.44140625" style="9" customWidth="1"/>
    <col min="3241" max="3254" width="12" style="9" customWidth="1"/>
    <col min="3255" max="3495" width="9" style="9"/>
    <col min="3496" max="3496" width="37.44140625" style="9" customWidth="1"/>
    <col min="3497" max="3510" width="12" style="9" customWidth="1"/>
    <col min="3511" max="3751" width="9" style="9"/>
    <col min="3752" max="3752" width="37.44140625" style="9" customWidth="1"/>
    <col min="3753" max="3766" width="12" style="9" customWidth="1"/>
    <col min="3767" max="4007" width="9" style="9"/>
    <col min="4008" max="4008" width="37.44140625" style="9" customWidth="1"/>
    <col min="4009" max="4022" width="12" style="9" customWidth="1"/>
    <col min="4023" max="4263" width="9" style="9"/>
    <col min="4264" max="4264" width="37.44140625" style="9" customWidth="1"/>
    <col min="4265" max="4278" width="12" style="9" customWidth="1"/>
    <col min="4279" max="4519" width="9" style="9"/>
    <col min="4520" max="4520" width="37.44140625" style="9" customWidth="1"/>
    <col min="4521" max="4534" width="12" style="9" customWidth="1"/>
    <col min="4535" max="4775" width="9" style="9"/>
    <col min="4776" max="4776" width="37.44140625" style="9" customWidth="1"/>
    <col min="4777" max="4790" width="12" style="9" customWidth="1"/>
    <col min="4791" max="5031" width="9" style="9"/>
    <col min="5032" max="5032" width="37.44140625" style="9" customWidth="1"/>
    <col min="5033" max="5046" width="12" style="9" customWidth="1"/>
    <col min="5047" max="5287" width="9" style="9"/>
    <col min="5288" max="5288" width="37.44140625" style="9" customWidth="1"/>
    <col min="5289" max="5302" width="12" style="9" customWidth="1"/>
    <col min="5303" max="5543" width="9" style="9"/>
    <col min="5544" max="5544" width="37.44140625" style="9" customWidth="1"/>
    <col min="5545" max="5558" width="12" style="9" customWidth="1"/>
    <col min="5559" max="5799" width="9" style="9"/>
    <col min="5800" max="5800" width="37.44140625" style="9" customWidth="1"/>
    <col min="5801" max="5814" width="12" style="9" customWidth="1"/>
    <col min="5815" max="6055" width="9" style="9"/>
    <col min="6056" max="6056" width="37.44140625" style="9" customWidth="1"/>
    <col min="6057" max="6070" width="12" style="9" customWidth="1"/>
    <col min="6071" max="6311" width="9" style="9"/>
    <col min="6312" max="6312" width="37.44140625" style="9" customWidth="1"/>
    <col min="6313" max="6326" width="12" style="9" customWidth="1"/>
    <col min="6327" max="6567" width="9" style="9"/>
    <col min="6568" max="6568" width="37.44140625" style="9" customWidth="1"/>
    <col min="6569" max="6582" width="12" style="9" customWidth="1"/>
    <col min="6583" max="6823" width="9" style="9"/>
    <col min="6824" max="6824" width="37.44140625" style="9" customWidth="1"/>
    <col min="6825" max="6838" width="12" style="9" customWidth="1"/>
    <col min="6839" max="7079" width="9" style="9"/>
    <col min="7080" max="7080" width="37.44140625" style="9" customWidth="1"/>
    <col min="7081" max="7094" width="12" style="9" customWidth="1"/>
    <col min="7095" max="7335" width="9" style="9"/>
    <col min="7336" max="7336" width="37.44140625" style="9" customWidth="1"/>
    <col min="7337" max="7350" width="12" style="9" customWidth="1"/>
    <col min="7351" max="7591" width="9" style="9"/>
    <col min="7592" max="7592" width="37.44140625" style="9" customWidth="1"/>
    <col min="7593" max="7606" width="12" style="9" customWidth="1"/>
    <col min="7607" max="7847" width="9" style="9"/>
    <col min="7848" max="7848" width="37.44140625" style="9" customWidth="1"/>
    <col min="7849" max="7862" width="12" style="9" customWidth="1"/>
    <col min="7863" max="8103" width="9" style="9"/>
    <col min="8104" max="8104" width="37.44140625" style="9" customWidth="1"/>
    <col min="8105" max="8118" width="12" style="9" customWidth="1"/>
    <col min="8119" max="8359" width="9" style="9"/>
    <col min="8360" max="8360" width="37.44140625" style="9" customWidth="1"/>
    <col min="8361" max="8374" width="12" style="9" customWidth="1"/>
    <col min="8375" max="8615" width="9" style="9"/>
    <col min="8616" max="8616" width="37.44140625" style="9" customWidth="1"/>
    <col min="8617" max="8630" width="12" style="9" customWidth="1"/>
    <col min="8631" max="8871" width="9" style="9"/>
    <col min="8872" max="8872" width="37.44140625" style="9" customWidth="1"/>
    <col min="8873" max="8886" width="12" style="9" customWidth="1"/>
    <col min="8887" max="9127" width="9" style="9"/>
    <col min="9128" max="9128" width="37.44140625" style="9" customWidth="1"/>
    <col min="9129" max="9142" width="12" style="9" customWidth="1"/>
    <col min="9143" max="9383" width="9" style="9"/>
    <col min="9384" max="9384" width="37.44140625" style="9" customWidth="1"/>
    <col min="9385" max="9398" width="12" style="9" customWidth="1"/>
    <col min="9399" max="9639" width="9" style="9"/>
    <col min="9640" max="9640" width="37.44140625" style="9" customWidth="1"/>
    <col min="9641" max="9654" width="12" style="9" customWidth="1"/>
    <col min="9655" max="9895" width="9" style="9"/>
    <col min="9896" max="9896" width="37.44140625" style="9" customWidth="1"/>
    <col min="9897" max="9910" width="12" style="9" customWidth="1"/>
    <col min="9911" max="10151" width="9" style="9"/>
    <col min="10152" max="10152" width="37.44140625" style="9" customWidth="1"/>
    <col min="10153" max="10166" width="12" style="9" customWidth="1"/>
    <col min="10167" max="10407" width="9" style="9"/>
    <col min="10408" max="10408" width="37.44140625" style="9" customWidth="1"/>
    <col min="10409" max="10422" width="12" style="9" customWidth="1"/>
    <col min="10423" max="10663" width="9" style="9"/>
    <col min="10664" max="10664" width="37.44140625" style="9" customWidth="1"/>
    <col min="10665" max="10678" width="12" style="9" customWidth="1"/>
    <col min="10679" max="10919" width="9" style="9"/>
    <col min="10920" max="10920" width="37.44140625" style="9" customWidth="1"/>
    <col min="10921" max="10934" width="12" style="9" customWidth="1"/>
    <col min="10935" max="11175" width="9" style="9"/>
    <col min="11176" max="11176" width="37.44140625" style="9" customWidth="1"/>
    <col min="11177" max="11190" width="12" style="9" customWidth="1"/>
    <col min="11191" max="11431" width="9" style="9"/>
    <col min="11432" max="11432" width="37.44140625" style="9" customWidth="1"/>
    <col min="11433" max="11446" width="12" style="9" customWidth="1"/>
    <col min="11447" max="11687" width="9" style="9"/>
    <col min="11688" max="11688" width="37.44140625" style="9" customWidth="1"/>
    <col min="11689" max="11702" width="12" style="9" customWidth="1"/>
    <col min="11703" max="11943" width="9" style="9"/>
    <col min="11944" max="11944" width="37.44140625" style="9" customWidth="1"/>
    <col min="11945" max="11958" width="12" style="9" customWidth="1"/>
    <col min="11959" max="12199" width="9" style="9"/>
    <col min="12200" max="12200" width="37.44140625" style="9" customWidth="1"/>
    <col min="12201" max="12214" width="12" style="9" customWidth="1"/>
    <col min="12215" max="12455" width="9" style="9"/>
    <col min="12456" max="12456" width="37.44140625" style="9" customWidth="1"/>
    <col min="12457" max="12470" width="12" style="9" customWidth="1"/>
    <col min="12471" max="12711" width="9" style="9"/>
    <col min="12712" max="12712" width="37.44140625" style="9" customWidth="1"/>
    <col min="12713" max="12726" width="12" style="9" customWidth="1"/>
    <col min="12727" max="12967" width="9" style="9"/>
    <col min="12968" max="12968" width="37.44140625" style="9" customWidth="1"/>
    <col min="12969" max="12982" width="12" style="9" customWidth="1"/>
    <col min="12983" max="13223" width="9" style="9"/>
    <col min="13224" max="13224" width="37.44140625" style="9" customWidth="1"/>
    <col min="13225" max="13238" width="12" style="9" customWidth="1"/>
    <col min="13239" max="13479" width="9" style="9"/>
    <col min="13480" max="13480" width="37.44140625" style="9" customWidth="1"/>
    <col min="13481" max="13494" width="12" style="9" customWidth="1"/>
    <col min="13495" max="13735" width="9" style="9"/>
    <col min="13736" max="13736" width="37.44140625" style="9" customWidth="1"/>
    <col min="13737" max="13750" width="12" style="9" customWidth="1"/>
    <col min="13751" max="13991" width="9" style="9"/>
    <col min="13992" max="13992" width="37.44140625" style="9" customWidth="1"/>
    <col min="13993" max="14006" width="12" style="9" customWidth="1"/>
    <col min="14007" max="14247" width="9" style="9"/>
    <col min="14248" max="14248" width="37.44140625" style="9" customWidth="1"/>
    <col min="14249" max="14262" width="12" style="9" customWidth="1"/>
    <col min="14263" max="14503" width="9" style="9"/>
    <col min="14504" max="14504" width="37.44140625" style="9" customWidth="1"/>
    <col min="14505" max="14518" width="12" style="9" customWidth="1"/>
    <col min="14519" max="14759" width="9" style="9"/>
    <col min="14760" max="14760" width="37.44140625" style="9" customWidth="1"/>
    <col min="14761" max="14774" width="12" style="9" customWidth="1"/>
    <col min="14775" max="15015" width="9" style="9"/>
    <col min="15016" max="15016" width="37.44140625" style="9" customWidth="1"/>
    <col min="15017" max="15030" width="12" style="9" customWidth="1"/>
    <col min="15031" max="15271" width="9" style="9"/>
    <col min="15272" max="15272" width="37.44140625" style="9" customWidth="1"/>
    <col min="15273" max="15286" width="12" style="9" customWidth="1"/>
    <col min="15287" max="15527" width="9" style="9"/>
    <col min="15528" max="15528" width="37.44140625" style="9" customWidth="1"/>
    <col min="15529" max="15542" width="12" style="9" customWidth="1"/>
    <col min="15543" max="15783" width="9" style="9"/>
    <col min="15784" max="15784" width="37.44140625" style="9" customWidth="1"/>
    <col min="15785" max="15798" width="12" style="9" customWidth="1"/>
    <col min="15799" max="16039" width="9" style="9"/>
    <col min="16040" max="16040" width="37.44140625" style="9" customWidth="1"/>
    <col min="16041" max="16054" width="12" style="9" customWidth="1"/>
    <col min="16055" max="16295" width="9" style="9"/>
    <col min="16296" max="16296" width="37.44140625" style="9" customWidth="1"/>
    <col min="16297" max="16310" width="12" style="9" customWidth="1"/>
    <col min="16311" max="16384" width="9" style="9"/>
  </cols>
  <sheetData>
    <row r="1" spans="1:262" s="3" customFormat="1" ht="15.6">
      <c r="A1" s="186" t="s">
        <v>1</v>
      </c>
      <c r="B1" s="186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R1" s="186" t="s">
        <v>1</v>
      </c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86" t="s">
        <v>1</v>
      </c>
      <c r="AI1" s="186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86" t="s">
        <v>1</v>
      </c>
      <c r="AY1" s="186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86" t="s">
        <v>1</v>
      </c>
      <c r="BO1" s="186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86" t="s">
        <v>1</v>
      </c>
      <c r="CE1" s="186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86" t="s">
        <v>1</v>
      </c>
      <c r="CU1" s="186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86" t="s">
        <v>1</v>
      </c>
      <c r="DK1" s="186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86" t="s">
        <v>1</v>
      </c>
      <c r="EA1" s="186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86" t="s">
        <v>1</v>
      </c>
      <c r="EQ1" s="186"/>
      <c r="ER1" s="190" t="b">
        <f>IF(ER9=EB9,IF(EB9=DL9,IF(DL9=CV9,IF(CV9=CF9,IF(CF9=BP9,IF(BP9=AZ9,IF(AZ9=AJ9,TRUE,FALSE),FALSE),FALSE),FALSE),FALSE),FALSE),FALSE)</f>
        <v>1</v>
      </c>
      <c r="ES1" s="190" t="b">
        <f t="shared" ref="ES1:FD1" si="0">IF(ES9=EC9,IF(EC9=DM9,IF(DM9=CW9,IF(CW9=CG9,IF(CG9=BQ9,IF(BQ9=BA9,IF(BA9=AK9,TRUE,FALSE),FALSE),FALSE),FALSE),FALSE),FALSE),FALSE)</f>
        <v>1</v>
      </c>
      <c r="ET1" s="190" t="b">
        <f t="shared" si="0"/>
        <v>1</v>
      </c>
      <c r="EU1" s="190" t="b">
        <f t="shared" si="0"/>
        <v>1</v>
      </c>
      <c r="EV1" s="190" t="b">
        <f t="shared" si="0"/>
        <v>1</v>
      </c>
      <c r="EW1" s="190" t="b">
        <f t="shared" si="0"/>
        <v>1</v>
      </c>
      <c r="EX1" s="190" t="b">
        <f t="shared" si="0"/>
        <v>1</v>
      </c>
      <c r="EY1" s="190" t="b">
        <f t="shared" si="0"/>
        <v>1</v>
      </c>
      <c r="EZ1" s="190" t="b">
        <f t="shared" si="0"/>
        <v>1</v>
      </c>
      <c r="FA1" s="190" t="b">
        <f t="shared" si="0"/>
        <v>1</v>
      </c>
      <c r="FB1" s="190" t="b">
        <f t="shared" si="0"/>
        <v>1</v>
      </c>
      <c r="FC1" s="190" t="b">
        <f t="shared" si="0"/>
        <v>1</v>
      </c>
      <c r="FD1" s="190" t="b">
        <f t="shared" si="0"/>
        <v>1</v>
      </c>
      <c r="FE1" s="190"/>
      <c r="FF1" s="1" t="s">
        <v>1</v>
      </c>
      <c r="FG1" s="1"/>
      <c r="FW1" s="78" t="s">
        <v>1</v>
      </c>
      <c r="FX1" s="78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N1" s="78" t="s">
        <v>1</v>
      </c>
      <c r="GO1" s="78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E1" s="1" t="s">
        <v>1</v>
      </c>
      <c r="HF1" s="1"/>
      <c r="HV1" s="1" t="s">
        <v>1</v>
      </c>
      <c r="HW1" s="1"/>
      <c r="IM1" s="1" t="s">
        <v>1</v>
      </c>
      <c r="IN1" s="1"/>
    </row>
    <row r="2" spans="1:262" s="5" customFormat="1" ht="13.8">
      <c r="A2" s="313" t="s">
        <v>2</v>
      </c>
      <c r="B2" s="313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R2" s="194" t="s">
        <v>2</v>
      </c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4" t="s">
        <v>2</v>
      </c>
      <c r="AI2" s="194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4" t="s">
        <v>2</v>
      </c>
      <c r="AY2" s="194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4" t="s">
        <v>2</v>
      </c>
      <c r="BO2" s="194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4" t="s">
        <v>2</v>
      </c>
      <c r="CE2" s="194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4" t="s">
        <v>2</v>
      </c>
      <c r="CU2" s="194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4" t="s">
        <v>2</v>
      </c>
      <c r="DK2" s="194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4" t="s">
        <v>2</v>
      </c>
      <c r="EA2" s="194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4" t="s">
        <v>2</v>
      </c>
      <c r="EQ2" s="194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4" t="s">
        <v>2</v>
      </c>
      <c r="FG2" s="4"/>
      <c r="FW2" s="4" t="s">
        <v>2</v>
      </c>
      <c r="FX2" s="4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N2" s="103" t="s">
        <v>2</v>
      </c>
      <c r="GO2" s="103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E2" s="4" t="s">
        <v>2</v>
      </c>
      <c r="HF2" s="4"/>
      <c r="HV2" s="4" t="s">
        <v>2</v>
      </c>
      <c r="HW2" s="4"/>
      <c r="IM2" s="4" t="s">
        <v>2</v>
      </c>
      <c r="IN2" s="4"/>
    </row>
    <row r="3" spans="1:262" s="5" customFormat="1" ht="13.8">
      <c r="A3" s="186"/>
      <c r="B3" s="186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R3" s="186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86"/>
      <c r="AI3" s="186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86"/>
      <c r="AY3" s="186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86"/>
      <c r="BO3" s="186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86"/>
      <c r="CE3" s="186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86"/>
      <c r="CU3" s="186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86"/>
      <c r="DK3" s="186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86"/>
      <c r="EA3" s="186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86"/>
      <c r="EQ3" s="186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6"/>
      <c r="FG3" s="6"/>
      <c r="FW3" s="81"/>
      <c r="FX3" s="81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N3" s="81"/>
      <c r="GO3" s="81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E3" s="6"/>
      <c r="HF3" s="6"/>
      <c r="HV3" s="6"/>
      <c r="HW3" s="6"/>
      <c r="IM3" s="6"/>
      <c r="IN3" s="6"/>
    </row>
    <row r="4" spans="1:262" s="3" customFormat="1" ht="15.6">
      <c r="A4" s="195" t="s">
        <v>119</v>
      </c>
      <c r="B4" s="195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R4" s="195" t="s">
        <v>119</v>
      </c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5" t="s">
        <v>119</v>
      </c>
      <c r="AI4" s="195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190"/>
      <c r="AV4" s="190"/>
      <c r="AW4" s="190"/>
      <c r="AX4" s="195" t="s">
        <v>119</v>
      </c>
      <c r="AY4" s="195"/>
      <c r="AZ4" s="190"/>
      <c r="BA4" s="190"/>
      <c r="BB4" s="190"/>
      <c r="BC4" s="190"/>
      <c r="BD4" s="190"/>
      <c r="BE4" s="190"/>
      <c r="BF4" s="190"/>
      <c r="BG4" s="190"/>
      <c r="BH4" s="190"/>
      <c r="BI4" s="190"/>
      <c r="BJ4" s="190"/>
      <c r="BK4" s="190"/>
      <c r="BL4" s="190"/>
      <c r="BM4" s="190"/>
      <c r="BN4" s="195" t="s">
        <v>119</v>
      </c>
      <c r="BO4" s="195"/>
      <c r="BP4" s="190"/>
      <c r="BQ4" s="190"/>
      <c r="BR4" s="190"/>
      <c r="BS4" s="190"/>
      <c r="BT4" s="190"/>
      <c r="BU4" s="190"/>
      <c r="BV4" s="190"/>
      <c r="BW4" s="190"/>
      <c r="BX4" s="190"/>
      <c r="BY4" s="190"/>
      <c r="BZ4" s="190"/>
      <c r="CA4" s="190"/>
      <c r="CB4" s="190"/>
      <c r="CC4" s="190"/>
      <c r="CD4" s="195" t="s">
        <v>119</v>
      </c>
      <c r="CE4" s="195"/>
      <c r="CF4" s="190"/>
      <c r="CG4" s="190"/>
      <c r="CH4" s="190"/>
      <c r="CI4" s="190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5" t="s">
        <v>119</v>
      </c>
      <c r="CU4" s="195"/>
      <c r="CV4" s="190"/>
      <c r="CW4" s="190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5" t="s">
        <v>119</v>
      </c>
      <c r="DK4" s="195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0"/>
      <c r="DY4" s="190"/>
      <c r="DZ4" s="195" t="s">
        <v>119</v>
      </c>
      <c r="EA4" s="195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190"/>
      <c r="EM4" s="190"/>
      <c r="EN4" s="190"/>
      <c r="EO4" s="190"/>
      <c r="EP4" s="195" t="s">
        <v>119</v>
      </c>
      <c r="EQ4" s="195"/>
      <c r="ER4" s="190"/>
      <c r="ES4" s="190"/>
      <c r="ET4" s="190"/>
      <c r="EU4" s="190"/>
      <c r="EV4" s="190"/>
      <c r="EW4" s="190"/>
      <c r="EX4" s="190"/>
      <c r="EY4" s="190"/>
      <c r="EZ4" s="190"/>
      <c r="FA4" s="190"/>
      <c r="FB4" s="190"/>
      <c r="FC4" s="190"/>
      <c r="FD4" s="190"/>
      <c r="FE4" s="190"/>
      <c r="FF4" s="7" t="s">
        <v>119</v>
      </c>
      <c r="FG4" s="7"/>
      <c r="FW4" s="82" t="s">
        <v>119</v>
      </c>
      <c r="FX4" s="82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N4" s="82" t="s">
        <v>119</v>
      </c>
      <c r="GO4" s="82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E4" s="7" t="s">
        <v>119</v>
      </c>
      <c r="HF4" s="7"/>
      <c r="HV4" s="7" t="s">
        <v>119</v>
      </c>
      <c r="HW4" s="7"/>
      <c r="IM4" s="7" t="s">
        <v>119</v>
      </c>
      <c r="IN4" s="7"/>
    </row>
    <row r="5" spans="1:262" s="3" customFormat="1" ht="18.75" customHeight="1" thickBot="1">
      <c r="A5" s="195" t="s">
        <v>395</v>
      </c>
      <c r="B5" s="195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R5" s="195" t="s">
        <v>395</v>
      </c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5" t="s">
        <v>299</v>
      </c>
      <c r="AI5" s="195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5" t="s">
        <v>298</v>
      </c>
      <c r="AY5" s="195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5" t="s">
        <v>297</v>
      </c>
      <c r="BO5" s="195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5" t="s">
        <v>296</v>
      </c>
      <c r="CE5" s="195"/>
      <c r="CF5" s="190"/>
      <c r="CG5" s="190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5" t="s">
        <v>295</v>
      </c>
      <c r="CU5" s="195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5" t="s">
        <v>294</v>
      </c>
      <c r="DK5" s="195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5" t="s">
        <v>293</v>
      </c>
      <c r="EA5" s="195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190"/>
      <c r="EM5" s="190"/>
      <c r="EN5" s="190"/>
      <c r="EO5" s="190"/>
      <c r="EP5" s="195" t="s">
        <v>290</v>
      </c>
      <c r="EQ5" s="195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7" t="s">
        <v>120</v>
      </c>
      <c r="FG5" s="7"/>
      <c r="FW5" s="82" t="s">
        <v>121</v>
      </c>
      <c r="FX5" s="82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N5" s="82" t="s">
        <v>122</v>
      </c>
      <c r="GO5" s="82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E5" s="7" t="s">
        <v>123</v>
      </c>
      <c r="HF5" s="7"/>
      <c r="HV5" s="7" t="s">
        <v>124</v>
      </c>
      <c r="HW5" s="7"/>
      <c r="IM5" s="7" t="s">
        <v>125</v>
      </c>
      <c r="IN5" s="7"/>
    </row>
    <row r="6" spans="1:262" ht="15" thickBot="1">
      <c r="A6" s="283" t="s">
        <v>378</v>
      </c>
      <c r="B6" s="283"/>
      <c r="C6" s="314" t="s">
        <v>434</v>
      </c>
      <c r="D6" s="314"/>
      <c r="E6" s="314"/>
      <c r="F6" s="314"/>
      <c r="G6" s="190"/>
      <c r="H6" s="190"/>
      <c r="I6" s="190"/>
      <c r="J6" s="190"/>
      <c r="K6" s="190"/>
      <c r="L6" s="190"/>
      <c r="M6" s="190"/>
      <c r="N6" s="190"/>
      <c r="O6" s="190"/>
      <c r="P6" s="190"/>
      <c r="R6" s="283" t="s">
        <v>378</v>
      </c>
      <c r="T6" s="278" t="s">
        <v>379</v>
      </c>
      <c r="U6" s="279"/>
      <c r="V6" s="279"/>
      <c r="W6" s="28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86"/>
      <c r="AI6" s="186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86"/>
      <c r="AY6" s="186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86"/>
      <c r="BO6" s="186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86"/>
      <c r="CE6" s="186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86"/>
      <c r="CU6" s="186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86"/>
      <c r="DK6" s="186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86"/>
      <c r="EA6" s="186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86"/>
      <c r="EQ6" s="186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6"/>
      <c r="FG6" s="6"/>
      <c r="FW6" s="81"/>
      <c r="FX6" s="81"/>
      <c r="GN6" s="81"/>
      <c r="GO6" s="81"/>
      <c r="HE6" s="6"/>
      <c r="HF6" s="6"/>
      <c r="HV6" s="6"/>
      <c r="HW6" s="6"/>
      <c r="IM6" s="6"/>
      <c r="IN6" s="6"/>
    </row>
    <row r="7" spans="1:262" ht="15" thickBot="1">
      <c r="A7" s="196"/>
      <c r="B7" s="196"/>
      <c r="C7" s="196" t="b">
        <f>IF(C9=T9,TRUE,FALSE)</f>
        <v>1</v>
      </c>
      <c r="D7" s="196" t="b">
        <f t="shared" ref="D7:P7" si="1">IF(D9=U9,TRUE,FALSE)</f>
        <v>1</v>
      </c>
      <c r="E7" s="196" t="b">
        <f t="shared" si="1"/>
        <v>1</v>
      </c>
      <c r="F7" s="196" t="b">
        <f t="shared" si="1"/>
        <v>1</v>
      </c>
      <c r="G7" s="196" t="b">
        <f t="shared" si="1"/>
        <v>1</v>
      </c>
      <c r="H7" s="196" t="b">
        <f t="shared" si="1"/>
        <v>1</v>
      </c>
      <c r="I7" s="196" t="b">
        <f t="shared" si="1"/>
        <v>1</v>
      </c>
      <c r="J7" s="196" t="b">
        <f t="shared" si="1"/>
        <v>1</v>
      </c>
      <c r="K7" s="196" t="b">
        <f t="shared" si="1"/>
        <v>1</v>
      </c>
      <c r="L7" s="196" t="b">
        <f t="shared" si="1"/>
        <v>1</v>
      </c>
      <c r="M7" s="196" t="b">
        <f t="shared" si="1"/>
        <v>1</v>
      </c>
      <c r="N7" s="196" t="b">
        <f t="shared" si="1"/>
        <v>1</v>
      </c>
      <c r="O7" s="196" t="b">
        <f t="shared" si="1"/>
        <v>1</v>
      </c>
      <c r="P7" s="196" t="b">
        <f t="shared" si="1"/>
        <v>1</v>
      </c>
      <c r="R7" s="196"/>
      <c r="T7" s="196" t="b">
        <f>IF(T9=AJ9,TRUE,FALSE)</f>
        <v>1</v>
      </c>
      <c r="U7" s="196" t="b">
        <f t="shared" ref="U7:AG7" si="2">IF(U9=AK9,TRUE,FALSE)</f>
        <v>1</v>
      </c>
      <c r="V7" s="196" t="b">
        <f t="shared" si="2"/>
        <v>1</v>
      </c>
      <c r="W7" s="196" t="b">
        <f t="shared" si="2"/>
        <v>1</v>
      </c>
      <c r="X7" s="196" t="b">
        <f t="shared" si="2"/>
        <v>1</v>
      </c>
      <c r="Y7" s="196" t="b">
        <f t="shared" si="2"/>
        <v>1</v>
      </c>
      <c r="Z7" s="196" t="b">
        <f t="shared" si="2"/>
        <v>1</v>
      </c>
      <c r="AA7" s="196" t="b">
        <f t="shared" si="2"/>
        <v>1</v>
      </c>
      <c r="AB7" s="196" t="b">
        <f t="shared" si="2"/>
        <v>1</v>
      </c>
      <c r="AC7" s="196" t="b">
        <f t="shared" si="2"/>
        <v>1</v>
      </c>
      <c r="AD7" s="196" t="b">
        <f t="shared" si="2"/>
        <v>1</v>
      </c>
      <c r="AE7" s="196" t="b">
        <f t="shared" si="2"/>
        <v>1</v>
      </c>
      <c r="AF7" s="196" t="b">
        <f t="shared" si="2"/>
        <v>1</v>
      </c>
      <c r="AG7" s="196" t="b">
        <f t="shared" si="2"/>
        <v>1</v>
      </c>
      <c r="AH7" s="196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8"/>
      <c r="AW7" s="233"/>
      <c r="AX7" s="196"/>
      <c r="AY7" s="196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8"/>
      <c r="BM7" s="233"/>
      <c r="BN7" s="196"/>
      <c r="BO7" s="196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8"/>
      <c r="CC7" s="233"/>
      <c r="CD7" s="196"/>
      <c r="CE7" s="196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8"/>
      <c r="CS7" s="233"/>
      <c r="CT7" s="196"/>
      <c r="CU7" s="196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8"/>
      <c r="DI7" s="233"/>
      <c r="DJ7" s="196"/>
      <c r="DK7" s="196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8"/>
      <c r="DY7" s="233"/>
      <c r="DZ7" s="196"/>
      <c r="EA7" s="196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8"/>
      <c r="EO7" s="233"/>
      <c r="EP7" s="196"/>
      <c r="EQ7" s="196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8"/>
      <c r="FE7" s="233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63"/>
      <c r="FW7" s="84"/>
      <c r="FX7" s="84"/>
      <c r="FY7" s="84"/>
      <c r="FZ7" s="84"/>
      <c r="GA7" s="84"/>
      <c r="GB7" s="84"/>
      <c r="GC7" s="84"/>
      <c r="GD7" s="84"/>
      <c r="GE7" s="84"/>
      <c r="GF7" s="84"/>
      <c r="GG7" s="84"/>
      <c r="GH7" s="84"/>
      <c r="GI7" s="84"/>
      <c r="GJ7" s="84"/>
      <c r="GK7" s="84"/>
      <c r="GL7" s="85"/>
      <c r="GN7" s="84"/>
      <c r="GO7" s="84"/>
      <c r="GP7" s="84"/>
      <c r="GQ7" s="84"/>
      <c r="GR7" s="84"/>
      <c r="GS7" s="84"/>
      <c r="GT7" s="84"/>
      <c r="GU7" s="84"/>
      <c r="GV7" s="84"/>
      <c r="GW7" s="84"/>
      <c r="GX7" s="84"/>
      <c r="GY7" s="84"/>
      <c r="GZ7" s="84"/>
      <c r="HA7" s="84"/>
      <c r="HB7" s="84"/>
      <c r="HC7" s="85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63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63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63"/>
    </row>
    <row r="8" spans="1:262" s="6" customFormat="1" ht="19.5" customHeight="1">
      <c r="A8" s="186"/>
      <c r="B8" s="186"/>
      <c r="C8" s="306" t="s">
        <v>76</v>
      </c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06"/>
      <c r="P8" s="199"/>
      <c r="R8" s="186"/>
      <c r="T8" s="281" t="s">
        <v>76</v>
      </c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199"/>
      <c r="AH8" s="186"/>
      <c r="AI8" s="186"/>
      <c r="AJ8" s="306" t="s">
        <v>76</v>
      </c>
      <c r="AK8" s="306"/>
      <c r="AL8" s="306"/>
      <c r="AM8" s="306"/>
      <c r="AN8" s="306"/>
      <c r="AO8" s="306"/>
      <c r="AP8" s="306"/>
      <c r="AQ8" s="306"/>
      <c r="AR8" s="306"/>
      <c r="AS8" s="306"/>
      <c r="AT8" s="306"/>
      <c r="AU8" s="306"/>
      <c r="AV8" s="306"/>
      <c r="AW8" s="234"/>
      <c r="AX8" s="186"/>
      <c r="AY8" s="186"/>
      <c r="AZ8" s="306" t="s">
        <v>76</v>
      </c>
      <c r="BA8" s="306"/>
      <c r="BB8" s="306"/>
      <c r="BC8" s="306"/>
      <c r="BD8" s="306"/>
      <c r="BE8" s="306"/>
      <c r="BF8" s="306"/>
      <c r="BG8" s="306"/>
      <c r="BH8" s="306"/>
      <c r="BI8" s="306"/>
      <c r="BJ8" s="306"/>
      <c r="BK8" s="306"/>
      <c r="BL8" s="306"/>
      <c r="BM8" s="234"/>
      <c r="BN8" s="186"/>
      <c r="BO8" s="186"/>
      <c r="BP8" s="306" t="s">
        <v>76</v>
      </c>
      <c r="BQ8" s="306"/>
      <c r="BR8" s="306"/>
      <c r="BS8" s="306"/>
      <c r="BT8" s="306"/>
      <c r="BU8" s="306"/>
      <c r="BV8" s="306"/>
      <c r="BW8" s="306"/>
      <c r="BX8" s="306"/>
      <c r="BY8" s="306"/>
      <c r="BZ8" s="306"/>
      <c r="CA8" s="306"/>
      <c r="CB8" s="306"/>
      <c r="CC8" s="234"/>
      <c r="CD8" s="186"/>
      <c r="CE8" s="186"/>
      <c r="CF8" s="306" t="s">
        <v>76</v>
      </c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234"/>
      <c r="CT8" s="186"/>
      <c r="CU8" s="186"/>
      <c r="CV8" s="306" t="s">
        <v>76</v>
      </c>
      <c r="CW8" s="306"/>
      <c r="CX8" s="306"/>
      <c r="CY8" s="306"/>
      <c r="CZ8" s="306"/>
      <c r="DA8" s="306"/>
      <c r="DB8" s="306"/>
      <c r="DC8" s="306"/>
      <c r="DD8" s="306"/>
      <c r="DE8" s="306"/>
      <c r="DF8" s="306"/>
      <c r="DG8" s="306"/>
      <c r="DH8" s="306"/>
      <c r="DI8" s="234"/>
      <c r="DJ8" s="186"/>
      <c r="DK8" s="186"/>
      <c r="DL8" s="306" t="s">
        <v>76</v>
      </c>
      <c r="DM8" s="306"/>
      <c r="DN8" s="306"/>
      <c r="DO8" s="306"/>
      <c r="DP8" s="306"/>
      <c r="DQ8" s="306"/>
      <c r="DR8" s="306"/>
      <c r="DS8" s="306"/>
      <c r="DT8" s="306"/>
      <c r="DU8" s="306"/>
      <c r="DV8" s="306"/>
      <c r="DW8" s="306"/>
      <c r="DX8" s="306"/>
      <c r="DY8" s="234"/>
      <c r="DZ8" s="186"/>
      <c r="EA8" s="186"/>
      <c r="EB8" s="306" t="s">
        <v>76</v>
      </c>
      <c r="EC8" s="306"/>
      <c r="ED8" s="306"/>
      <c r="EE8" s="306"/>
      <c r="EF8" s="306"/>
      <c r="EG8" s="306"/>
      <c r="EH8" s="306"/>
      <c r="EI8" s="306"/>
      <c r="EJ8" s="306"/>
      <c r="EK8" s="306"/>
      <c r="EL8" s="306"/>
      <c r="EM8" s="306"/>
      <c r="EN8" s="306"/>
      <c r="EO8" s="234"/>
      <c r="EP8" s="186"/>
      <c r="EQ8" s="186"/>
      <c r="ER8" s="306" t="s">
        <v>76</v>
      </c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234"/>
      <c r="FF8" s="27"/>
      <c r="FG8" s="27"/>
      <c r="FH8" s="107" t="s">
        <v>76</v>
      </c>
      <c r="FI8" s="107"/>
      <c r="FJ8" s="107"/>
      <c r="FK8" s="107"/>
      <c r="FL8" s="107"/>
      <c r="FM8" s="107"/>
      <c r="FN8" s="107"/>
      <c r="FO8" s="107"/>
      <c r="FP8" s="107"/>
      <c r="FQ8" s="108"/>
      <c r="FR8" s="109"/>
      <c r="FS8" s="109"/>
      <c r="FT8" s="109"/>
      <c r="FU8" s="27"/>
      <c r="FW8" s="86"/>
      <c r="FX8" s="86"/>
      <c r="FY8" s="111" t="s">
        <v>76</v>
      </c>
      <c r="FZ8" s="111"/>
      <c r="GA8" s="111"/>
      <c r="GB8" s="111"/>
      <c r="GC8" s="111"/>
      <c r="GD8" s="111"/>
      <c r="GE8" s="111"/>
      <c r="GF8" s="111"/>
      <c r="GG8" s="111"/>
      <c r="GH8" s="108"/>
      <c r="GI8" s="112"/>
      <c r="GJ8" s="112"/>
      <c r="GK8" s="112"/>
      <c r="GL8" s="86"/>
      <c r="GN8" s="86"/>
      <c r="GO8" s="86"/>
      <c r="GP8" s="111" t="s">
        <v>76</v>
      </c>
      <c r="GQ8" s="111"/>
      <c r="GR8" s="111"/>
      <c r="GS8" s="111"/>
      <c r="GT8" s="111"/>
      <c r="GU8" s="111"/>
      <c r="GV8" s="111"/>
      <c r="GW8" s="111"/>
      <c r="GX8" s="111"/>
      <c r="GY8" s="108"/>
      <c r="GZ8" s="112"/>
      <c r="HA8" s="112"/>
      <c r="HB8" s="112"/>
      <c r="HC8" s="86"/>
      <c r="HE8" s="27"/>
      <c r="HF8" s="27"/>
      <c r="HG8" s="107" t="s">
        <v>76</v>
      </c>
      <c r="HH8" s="107"/>
      <c r="HI8" s="107"/>
      <c r="HJ8" s="107"/>
      <c r="HK8" s="107"/>
      <c r="HL8" s="107"/>
      <c r="HM8" s="107"/>
      <c r="HN8" s="107"/>
      <c r="HO8" s="107"/>
      <c r="HP8" s="108"/>
      <c r="HQ8" s="109"/>
      <c r="HR8" s="109"/>
      <c r="HS8" s="109"/>
      <c r="HT8" s="27"/>
      <c r="HV8" s="27"/>
      <c r="HW8" s="27"/>
      <c r="HX8" s="107" t="s">
        <v>76</v>
      </c>
      <c r="HY8" s="107"/>
      <c r="HZ8" s="107"/>
      <c r="IA8" s="107"/>
      <c r="IB8" s="107"/>
      <c r="IC8" s="107"/>
      <c r="ID8" s="107"/>
      <c r="IE8" s="107"/>
      <c r="IF8" s="107"/>
      <c r="IG8" s="108"/>
      <c r="IH8" s="109"/>
      <c r="II8" s="109"/>
      <c r="IJ8" s="109"/>
      <c r="IK8" s="27"/>
      <c r="IM8" s="27"/>
      <c r="IN8" s="27"/>
      <c r="IO8" s="107" t="s">
        <v>76</v>
      </c>
      <c r="IP8" s="107"/>
      <c r="IQ8" s="107"/>
      <c r="IR8" s="107"/>
      <c r="IS8" s="107"/>
      <c r="IT8" s="107"/>
      <c r="IU8" s="107"/>
      <c r="IV8" s="107"/>
      <c r="IW8" s="107"/>
      <c r="IX8" s="108"/>
      <c r="IY8" s="109"/>
      <c r="IZ8" s="109"/>
      <c r="JA8" s="109"/>
      <c r="JB8" s="27"/>
    </row>
    <row r="9" spans="1:262" s="6" customFormat="1" ht="42" customHeight="1">
      <c r="A9" s="187"/>
      <c r="B9" s="187"/>
      <c r="C9" s="192" t="s">
        <v>100</v>
      </c>
      <c r="D9" s="192" t="s">
        <v>101</v>
      </c>
      <c r="E9" s="192" t="s">
        <v>102</v>
      </c>
      <c r="F9" s="192" t="s">
        <v>103</v>
      </c>
      <c r="G9" s="192" t="s">
        <v>104</v>
      </c>
      <c r="H9" s="192" t="s">
        <v>105</v>
      </c>
      <c r="I9" s="192" t="s">
        <v>106</v>
      </c>
      <c r="J9" s="192" t="s">
        <v>107</v>
      </c>
      <c r="K9" s="192" t="s">
        <v>108</v>
      </c>
      <c r="L9" s="192" t="s">
        <v>109</v>
      </c>
      <c r="M9" s="192" t="s">
        <v>110</v>
      </c>
      <c r="N9" s="192" t="s">
        <v>111</v>
      </c>
      <c r="O9" s="192" t="s">
        <v>112</v>
      </c>
      <c r="P9" s="315" t="s">
        <v>69</v>
      </c>
      <c r="R9" s="187"/>
      <c r="T9" s="192" t="s">
        <v>100</v>
      </c>
      <c r="U9" s="192" t="s">
        <v>101</v>
      </c>
      <c r="V9" s="192" t="s">
        <v>102</v>
      </c>
      <c r="W9" s="192" t="s">
        <v>103</v>
      </c>
      <c r="X9" s="192" t="s">
        <v>104</v>
      </c>
      <c r="Y9" s="192" t="s">
        <v>105</v>
      </c>
      <c r="Z9" s="192" t="s">
        <v>106</v>
      </c>
      <c r="AA9" s="192" t="s">
        <v>107</v>
      </c>
      <c r="AB9" s="192" t="s">
        <v>108</v>
      </c>
      <c r="AC9" s="192" t="s">
        <v>109</v>
      </c>
      <c r="AD9" s="192" t="s">
        <v>110</v>
      </c>
      <c r="AE9" s="192" t="s">
        <v>111</v>
      </c>
      <c r="AF9" s="192" t="s">
        <v>112</v>
      </c>
      <c r="AG9" s="201" t="s">
        <v>69</v>
      </c>
      <c r="AH9" s="187"/>
      <c r="AI9" s="187"/>
      <c r="AJ9" s="235" t="s">
        <v>100</v>
      </c>
      <c r="AK9" s="235" t="s">
        <v>101</v>
      </c>
      <c r="AL9" s="235" t="s">
        <v>102</v>
      </c>
      <c r="AM9" s="235" t="s">
        <v>103</v>
      </c>
      <c r="AN9" s="235" t="s">
        <v>104</v>
      </c>
      <c r="AO9" s="235" t="s">
        <v>105</v>
      </c>
      <c r="AP9" s="235" t="s">
        <v>106</v>
      </c>
      <c r="AQ9" s="235" t="s">
        <v>107</v>
      </c>
      <c r="AR9" s="235" t="s">
        <v>108</v>
      </c>
      <c r="AS9" s="235" t="s">
        <v>109</v>
      </c>
      <c r="AT9" s="235" t="s">
        <v>110</v>
      </c>
      <c r="AU9" s="235" t="s">
        <v>111</v>
      </c>
      <c r="AV9" s="235" t="s">
        <v>112</v>
      </c>
      <c r="AW9" s="201" t="s">
        <v>69</v>
      </c>
      <c r="AX9" s="187"/>
      <c r="AY9" s="187"/>
      <c r="AZ9" s="235" t="s">
        <v>100</v>
      </c>
      <c r="BA9" s="235" t="s">
        <v>101</v>
      </c>
      <c r="BB9" s="235" t="s">
        <v>102</v>
      </c>
      <c r="BC9" s="235" t="s">
        <v>103</v>
      </c>
      <c r="BD9" s="235" t="s">
        <v>104</v>
      </c>
      <c r="BE9" s="235" t="s">
        <v>105</v>
      </c>
      <c r="BF9" s="235" t="s">
        <v>106</v>
      </c>
      <c r="BG9" s="235" t="s">
        <v>107</v>
      </c>
      <c r="BH9" s="235" t="s">
        <v>108</v>
      </c>
      <c r="BI9" s="235" t="s">
        <v>109</v>
      </c>
      <c r="BJ9" s="235" t="s">
        <v>110</v>
      </c>
      <c r="BK9" s="235" t="s">
        <v>111</v>
      </c>
      <c r="BL9" s="235" t="s">
        <v>112</v>
      </c>
      <c r="BM9" s="201" t="s">
        <v>69</v>
      </c>
      <c r="BN9" s="187"/>
      <c r="BO9" s="187"/>
      <c r="BP9" s="235" t="s">
        <v>100</v>
      </c>
      <c r="BQ9" s="235" t="s">
        <v>101</v>
      </c>
      <c r="BR9" s="235" t="s">
        <v>102</v>
      </c>
      <c r="BS9" s="235" t="s">
        <v>103</v>
      </c>
      <c r="BT9" s="235" t="s">
        <v>104</v>
      </c>
      <c r="BU9" s="235" t="s">
        <v>105</v>
      </c>
      <c r="BV9" s="235" t="s">
        <v>106</v>
      </c>
      <c r="BW9" s="235" t="s">
        <v>107</v>
      </c>
      <c r="BX9" s="235" t="s">
        <v>108</v>
      </c>
      <c r="BY9" s="235" t="s">
        <v>109</v>
      </c>
      <c r="BZ9" s="235" t="s">
        <v>110</v>
      </c>
      <c r="CA9" s="235" t="s">
        <v>111</v>
      </c>
      <c r="CB9" s="235" t="s">
        <v>112</v>
      </c>
      <c r="CC9" s="201" t="s">
        <v>69</v>
      </c>
      <c r="CD9" s="187"/>
      <c r="CE9" s="187"/>
      <c r="CF9" s="235" t="s">
        <v>100</v>
      </c>
      <c r="CG9" s="235" t="s">
        <v>101</v>
      </c>
      <c r="CH9" s="235" t="s">
        <v>102</v>
      </c>
      <c r="CI9" s="235" t="s">
        <v>103</v>
      </c>
      <c r="CJ9" s="235" t="s">
        <v>104</v>
      </c>
      <c r="CK9" s="235" t="s">
        <v>105</v>
      </c>
      <c r="CL9" s="235" t="s">
        <v>106</v>
      </c>
      <c r="CM9" s="235" t="s">
        <v>107</v>
      </c>
      <c r="CN9" s="235" t="s">
        <v>108</v>
      </c>
      <c r="CO9" s="235" t="s">
        <v>109</v>
      </c>
      <c r="CP9" s="235" t="s">
        <v>110</v>
      </c>
      <c r="CQ9" s="235" t="s">
        <v>111</v>
      </c>
      <c r="CR9" s="235" t="s">
        <v>112</v>
      </c>
      <c r="CS9" s="201" t="s">
        <v>69</v>
      </c>
      <c r="CT9" s="187"/>
      <c r="CU9" s="187"/>
      <c r="CV9" s="235" t="s">
        <v>100</v>
      </c>
      <c r="CW9" s="235" t="s">
        <v>101</v>
      </c>
      <c r="CX9" s="235" t="s">
        <v>102</v>
      </c>
      <c r="CY9" s="235" t="s">
        <v>103</v>
      </c>
      <c r="CZ9" s="235" t="s">
        <v>104</v>
      </c>
      <c r="DA9" s="235" t="s">
        <v>105</v>
      </c>
      <c r="DB9" s="235" t="s">
        <v>106</v>
      </c>
      <c r="DC9" s="235" t="s">
        <v>107</v>
      </c>
      <c r="DD9" s="235" t="s">
        <v>108</v>
      </c>
      <c r="DE9" s="235" t="s">
        <v>109</v>
      </c>
      <c r="DF9" s="235" t="s">
        <v>110</v>
      </c>
      <c r="DG9" s="235" t="s">
        <v>111</v>
      </c>
      <c r="DH9" s="235" t="s">
        <v>112</v>
      </c>
      <c r="DI9" s="201" t="s">
        <v>69</v>
      </c>
      <c r="DJ9" s="187"/>
      <c r="DK9" s="187"/>
      <c r="DL9" s="235" t="s">
        <v>100</v>
      </c>
      <c r="DM9" s="235" t="s">
        <v>101</v>
      </c>
      <c r="DN9" s="235" t="s">
        <v>102</v>
      </c>
      <c r="DO9" s="235" t="s">
        <v>103</v>
      </c>
      <c r="DP9" s="235" t="s">
        <v>104</v>
      </c>
      <c r="DQ9" s="235" t="s">
        <v>105</v>
      </c>
      <c r="DR9" s="235" t="s">
        <v>106</v>
      </c>
      <c r="DS9" s="235" t="s">
        <v>107</v>
      </c>
      <c r="DT9" s="235" t="s">
        <v>108</v>
      </c>
      <c r="DU9" s="235" t="s">
        <v>109</v>
      </c>
      <c r="DV9" s="235" t="s">
        <v>110</v>
      </c>
      <c r="DW9" s="235" t="s">
        <v>111</v>
      </c>
      <c r="DX9" s="235" t="s">
        <v>112</v>
      </c>
      <c r="DY9" s="201" t="s">
        <v>69</v>
      </c>
      <c r="DZ9" s="187"/>
      <c r="EA9" s="187"/>
      <c r="EB9" s="235" t="s">
        <v>100</v>
      </c>
      <c r="EC9" s="235" t="s">
        <v>101</v>
      </c>
      <c r="ED9" s="235" t="s">
        <v>102</v>
      </c>
      <c r="EE9" s="235" t="s">
        <v>103</v>
      </c>
      <c r="EF9" s="235" t="s">
        <v>104</v>
      </c>
      <c r="EG9" s="235" t="s">
        <v>105</v>
      </c>
      <c r="EH9" s="235" t="s">
        <v>106</v>
      </c>
      <c r="EI9" s="235" t="s">
        <v>107</v>
      </c>
      <c r="EJ9" s="235" t="s">
        <v>108</v>
      </c>
      <c r="EK9" s="235" t="s">
        <v>109</v>
      </c>
      <c r="EL9" s="235" t="s">
        <v>110</v>
      </c>
      <c r="EM9" s="235" t="s">
        <v>111</v>
      </c>
      <c r="EN9" s="235" t="s">
        <v>112</v>
      </c>
      <c r="EO9" s="201" t="s">
        <v>69</v>
      </c>
      <c r="EP9" s="187"/>
      <c r="EQ9" s="187"/>
      <c r="ER9" s="235" t="s">
        <v>100</v>
      </c>
      <c r="ES9" s="235" t="s">
        <v>101</v>
      </c>
      <c r="ET9" s="235" t="s">
        <v>102</v>
      </c>
      <c r="EU9" s="235" t="s">
        <v>103</v>
      </c>
      <c r="EV9" s="235" t="s">
        <v>104</v>
      </c>
      <c r="EW9" s="235" t="s">
        <v>105</v>
      </c>
      <c r="EX9" s="235" t="s">
        <v>106</v>
      </c>
      <c r="EY9" s="235" t="s">
        <v>107</v>
      </c>
      <c r="EZ9" s="235" t="s">
        <v>108</v>
      </c>
      <c r="FA9" s="235" t="s">
        <v>109</v>
      </c>
      <c r="FB9" s="235" t="s">
        <v>110</v>
      </c>
      <c r="FC9" s="235" t="s">
        <v>111</v>
      </c>
      <c r="FD9" s="235" t="s">
        <v>112</v>
      </c>
      <c r="FE9" s="201" t="s">
        <v>69</v>
      </c>
      <c r="FF9" s="14"/>
      <c r="FG9" s="14"/>
      <c r="FH9" s="15" t="s">
        <v>100</v>
      </c>
      <c r="FI9" s="15" t="s">
        <v>101</v>
      </c>
      <c r="FJ9" s="15" t="s">
        <v>102</v>
      </c>
      <c r="FK9" s="15" t="s">
        <v>103</v>
      </c>
      <c r="FL9" s="15" t="s">
        <v>104</v>
      </c>
      <c r="FM9" s="15" t="s">
        <v>105</v>
      </c>
      <c r="FN9" s="15" t="s">
        <v>106</v>
      </c>
      <c r="FO9" s="15" t="s">
        <v>107</v>
      </c>
      <c r="FP9" s="15" t="s">
        <v>108</v>
      </c>
      <c r="FQ9" s="15" t="s">
        <v>109</v>
      </c>
      <c r="FR9" s="15" t="s">
        <v>110</v>
      </c>
      <c r="FS9" s="15" t="s">
        <v>111</v>
      </c>
      <c r="FT9" s="15" t="s">
        <v>112</v>
      </c>
      <c r="FU9" s="67" t="s">
        <v>69</v>
      </c>
      <c r="FV9" s="27"/>
      <c r="FW9" s="89"/>
      <c r="FX9" s="89"/>
      <c r="FY9" s="90" t="s">
        <v>100</v>
      </c>
      <c r="FZ9" s="90" t="s">
        <v>101</v>
      </c>
      <c r="GA9" s="90" t="s">
        <v>102</v>
      </c>
      <c r="GB9" s="90" t="s">
        <v>103</v>
      </c>
      <c r="GC9" s="90" t="s">
        <v>104</v>
      </c>
      <c r="GD9" s="90" t="s">
        <v>105</v>
      </c>
      <c r="GE9" s="90" t="s">
        <v>106</v>
      </c>
      <c r="GF9" s="90" t="s">
        <v>107</v>
      </c>
      <c r="GG9" s="90" t="s">
        <v>108</v>
      </c>
      <c r="GH9" s="90" t="s">
        <v>109</v>
      </c>
      <c r="GI9" s="90" t="s">
        <v>110</v>
      </c>
      <c r="GJ9" s="90" t="s">
        <v>111</v>
      </c>
      <c r="GK9" s="90" t="s">
        <v>112</v>
      </c>
      <c r="GL9" s="67" t="s">
        <v>69</v>
      </c>
      <c r="GN9" s="89"/>
      <c r="GO9" s="89"/>
      <c r="GP9" s="90" t="s">
        <v>100</v>
      </c>
      <c r="GQ9" s="90" t="s">
        <v>101</v>
      </c>
      <c r="GR9" s="90" t="s">
        <v>102</v>
      </c>
      <c r="GS9" s="90" t="s">
        <v>103</v>
      </c>
      <c r="GT9" s="90" t="s">
        <v>104</v>
      </c>
      <c r="GU9" s="90" t="s">
        <v>105</v>
      </c>
      <c r="GV9" s="90" t="s">
        <v>106</v>
      </c>
      <c r="GW9" s="90" t="s">
        <v>107</v>
      </c>
      <c r="GX9" s="90" t="s">
        <v>108</v>
      </c>
      <c r="GY9" s="90" t="s">
        <v>109</v>
      </c>
      <c r="GZ9" s="90" t="s">
        <v>110</v>
      </c>
      <c r="HA9" s="90" t="s">
        <v>111</v>
      </c>
      <c r="HB9" s="90" t="s">
        <v>112</v>
      </c>
      <c r="HC9" s="67" t="s">
        <v>69</v>
      </c>
      <c r="HE9" s="14"/>
      <c r="HF9" s="14"/>
      <c r="HG9" s="15" t="s">
        <v>100</v>
      </c>
      <c r="HH9" s="15" t="s">
        <v>101</v>
      </c>
      <c r="HI9" s="15" t="s">
        <v>102</v>
      </c>
      <c r="HJ9" s="15" t="s">
        <v>103</v>
      </c>
      <c r="HK9" s="15" t="s">
        <v>104</v>
      </c>
      <c r="HL9" s="15" t="s">
        <v>105</v>
      </c>
      <c r="HM9" s="15" t="s">
        <v>106</v>
      </c>
      <c r="HN9" s="15" t="s">
        <v>107</v>
      </c>
      <c r="HO9" s="15" t="s">
        <v>108</v>
      </c>
      <c r="HP9" s="15" t="s">
        <v>109</v>
      </c>
      <c r="HQ9" s="15" t="s">
        <v>110</v>
      </c>
      <c r="HR9" s="15" t="s">
        <v>111</v>
      </c>
      <c r="HS9" s="15" t="s">
        <v>112</v>
      </c>
      <c r="HT9" s="67" t="s">
        <v>69</v>
      </c>
      <c r="HV9" s="14"/>
      <c r="HW9" s="14"/>
      <c r="HX9" s="15" t="s">
        <v>100</v>
      </c>
      <c r="HY9" s="15" t="s">
        <v>101</v>
      </c>
      <c r="HZ9" s="15" t="s">
        <v>102</v>
      </c>
      <c r="IA9" s="15" t="s">
        <v>103</v>
      </c>
      <c r="IB9" s="15" t="s">
        <v>104</v>
      </c>
      <c r="IC9" s="15" t="s">
        <v>105</v>
      </c>
      <c r="ID9" s="15" t="s">
        <v>106</v>
      </c>
      <c r="IE9" s="15" t="s">
        <v>107</v>
      </c>
      <c r="IF9" s="15" t="s">
        <v>108</v>
      </c>
      <c r="IG9" s="15" t="s">
        <v>109</v>
      </c>
      <c r="IH9" s="15" t="s">
        <v>110</v>
      </c>
      <c r="II9" s="15" t="s">
        <v>111</v>
      </c>
      <c r="IJ9" s="15" t="s">
        <v>112</v>
      </c>
      <c r="IK9" s="67" t="s">
        <v>69</v>
      </c>
      <c r="IM9" s="14"/>
      <c r="IN9" s="14"/>
      <c r="IO9" s="15" t="s">
        <v>100</v>
      </c>
      <c r="IP9" s="15" t="s">
        <v>101</v>
      </c>
      <c r="IQ9" s="15" t="s">
        <v>102</v>
      </c>
      <c r="IR9" s="15" t="s">
        <v>103</v>
      </c>
      <c r="IS9" s="15" t="s">
        <v>104</v>
      </c>
      <c r="IT9" s="15" t="s">
        <v>105</v>
      </c>
      <c r="IU9" s="15" t="s">
        <v>106</v>
      </c>
      <c r="IV9" s="15" t="s">
        <v>107</v>
      </c>
      <c r="IW9" s="15" t="s">
        <v>108</v>
      </c>
      <c r="IX9" s="15" t="s">
        <v>109</v>
      </c>
      <c r="IY9" s="15" t="s">
        <v>110</v>
      </c>
      <c r="IZ9" s="15" t="s">
        <v>111</v>
      </c>
      <c r="JA9" s="15" t="s">
        <v>112</v>
      </c>
      <c r="JB9" s="67" t="s">
        <v>69</v>
      </c>
    </row>
    <row r="10" spans="1:262" ht="19.5" customHeight="1">
      <c r="A10" s="316" t="s">
        <v>20</v>
      </c>
      <c r="B10" s="316"/>
      <c r="C10" s="317">
        <v>1</v>
      </c>
      <c r="D10" s="318">
        <v>2</v>
      </c>
      <c r="E10" s="317">
        <v>3</v>
      </c>
      <c r="F10" s="317">
        <v>4</v>
      </c>
      <c r="G10" s="318">
        <v>5</v>
      </c>
      <c r="H10" s="317">
        <v>6</v>
      </c>
      <c r="I10" s="317">
        <v>7</v>
      </c>
      <c r="J10" s="318">
        <v>8</v>
      </c>
      <c r="K10" s="317">
        <v>9</v>
      </c>
      <c r="L10" s="317">
        <v>10</v>
      </c>
      <c r="M10" s="318">
        <v>11</v>
      </c>
      <c r="N10" s="317">
        <v>12</v>
      </c>
      <c r="O10" s="317">
        <v>13</v>
      </c>
      <c r="P10" s="318">
        <v>14</v>
      </c>
      <c r="R10" s="185" t="s">
        <v>20</v>
      </c>
      <c r="T10" s="202">
        <v>1</v>
      </c>
      <c r="U10" s="202">
        <v>2</v>
      </c>
      <c r="V10" s="202">
        <v>3</v>
      </c>
      <c r="W10" s="202">
        <v>4</v>
      </c>
      <c r="X10" s="202">
        <v>5</v>
      </c>
      <c r="Y10" s="202">
        <v>6</v>
      </c>
      <c r="Z10" s="202">
        <v>7</v>
      </c>
      <c r="AA10" s="202">
        <v>8</v>
      </c>
      <c r="AB10" s="202">
        <v>9</v>
      </c>
      <c r="AC10" s="202">
        <v>10</v>
      </c>
      <c r="AD10" s="202">
        <v>11</v>
      </c>
      <c r="AE10" s="202">
        <v>12</v>
      </c>
      <c r="AF10" s="202">
        <v>13</v>
      </c>
      <c r="AG10" s="202">
        <v>14</v>
      </c>
      <c r="AH10" s="185" t="s">
        <v>20</v>
      </c>
      <c r="AI10" s="185"/>
      <c r="AJ10" s="202">
        <v>1</v>
      </c>
      <c r="AK10" s="202">
        <v>2</v>
      </c>
      <c r="AL10" s="202">
        <v>3</v>
      </c>
      <c r="AM10" s="202">
        <v>4</v>
      </c>
      <c r="AN10" s="202">
        <v>5</v>
      </c>
      <c r="AO10" s="202">
        <v>6</v>
      </c>
      <c r="AP10" s="202">
        <v>7</v>
      </c>
      <c r="AQ10" s="202">
        <v>8</v>
      </c>
      <c r="AR10" s="202">
        <v>9</v>
      </c>
      <c r="AS10" s="202">
        <v>10</v>
      </c>
      <c r="AT10" s="202">
        <v>11</v>
      </c>
      <c r="AU10" s="202">
        <v>12</v>
      </c>
      <c r="AV10" s="202">
        <v>13</v>
      </c>
      <c r="AW10" s="202">
        <v>14</v>
      </c>
      <c r="AX10" s="185" t="s">
        <v>20</v>
      </c>
      <c r="AY10" s="185"/>
      <c r="AZ10" s="202">
        <v>1</v>
      </c>
      <c r="BA10" s="202">
        <v>2</v>
      </c>
      <c r="BB10" s="202">
        <v>3</v>
      </c>
      <c r="BC10" s="202">
        <v>4</v>
      </c>
      <c r="BD10" s="202">
        <v>5</v>
      </c>
      <c r="BE10" s="202">
        <v>6</v>
      </c>
      <c r="BF10" s="202">
        <v>7</v>
      </c>
      <c r="BG10" s="202">
        <v>8</v>
      </c>
      <c r="BH10" s="202">
        <v>9</v>
      </c>
      <c r="BI10" s="202">
        <v>10</v>
      </c>
      <c r="BJ10" s="202">
        <v>11</v>
      </c>
      <c r="BK10" s="202">
        <v>12</v>
      </c>
      <c r="BL10" s="202">
        <v>13</v>
      </c>
      <c r="BM10" s="202">
        <v>14</v>
      </c>
      <c r="BN10" s="185" t="s">
        <v>20</v>
      </c>
      <c r="BO10" s="185"/>
      <c r="BP10" s="202">
        <v>1</v>
      </c>
      <c r="BQ10" s="202">
        <v>2</v>
      </c>
      <c r="BR10" s="202">
        <v>3</v>
      </c>
      <c r="BS10" s="202">
        <v>4</v>
      </c>
      <c r="BT10" s="202">
        <v>5</v>
      </c>
      <c r="BU10" s="202">
        <v>6</v>
      </c>
      <c r="BV10" s="202">
        <v>7</v>
      </c>
      <c r="BW10" s="202">
        <v>8</v>
      </c>
      <c r="BX10" s="202">
        <v>9</v>
      </c>
      <c r="BY10" s="202">
        <v>10</v>
      </c>
      <c r="BZ10" s="202">
        <v>11</v>
      </c>
      <c r="CA10" s="202">
        <v>12</v>
      </c>
      <c r="CB10" s="202">
        <v>13</v>
      </c>
      <c r="CC10" s="202">
        <v>14</v>
      </c>
      <c r="CD10" s="185" t="s">
        <v>20</v>
      </c>
      <c r="CE10" s="185"/>
      <c r="CF10" s="202">
        <v>1</v>
      </c>
      <c r="CG10" s="202">
        <v>2</v>
      </c>
      <c r="CH10" s="202">
        <v>3</v>
      </c>
      <c r="CI10" s="202">
        <v>4</v>
      </c>
      <c r="CJ10" s="202">
        <v>5</v>
      </c>
      <c r="CK10" s="202">
        <v>6</v>
      </c>
      <c r="CL10" s="202">
        <v>7</v>
      </c>
      <c r="CM10" s="202">
        <v>8</v>
      </c>
      <c r="CN10" s="202">
        <v>9</v>
      </c>
      <c r="CO10" s="202">
        <v>10</v>
      </c>
      <c r="CP10" s="202">
        <v>11</v>
      </c>
      <c r="CQ10" s="202">
        <v>12</v>
      </c>
      <c r="CR10" s="202">
        <v>13</v>
      </c>
      <c r="CS10" s="202">
        <v>14</v>
      </c>
      <c r="CT10" s="185" t="s">
        <v>20</v>
      </c>
      <c r="CU10" s="185"/>
      <c r="CV10" s="202">
        <v>1</v>
      </c>
      <c r="CW10" s="202">
        <v>2</v>
      </c>
      <c r="CX10" s="202">
        <v>3</v>
      </c>
      <c r="CY10" s="202">
        <v>4</v>
      </c>
      <c r="CZ10" s="202">
        <v>5</v>
      </c>
      <c r="DA10" s="202">
        <v>6</v>
      </c>
      <c r="DB10" s="202">
        <v>7</v>
      </c>
      <c r="DC10" s="202">
        <v>8</v>
      </c>
      <c r="DD10" s="202">
        <v>9</v>
      </c>
      <c r="DE10" s="202">
        <v>10</v>
      </c>
      <c r="DF10" s="202">
        <v>11</v>
      </c>
      <c r="DG10" s="202">
        <v>12</v>
      </c>
      <c r="DH10" s="202">
        <v>13</v>
      </c>
      <c r="DI10" s="202">
        <v>14</v>
      </c>
      <c r="DJ10" s="185" t="s">
        <v>20</v>
      </c>
      <c r="DK10" s="185"/>
      <c r="DL10" s="202">
        <v>1</v>
      </c>
      <c r="DM10" s="202">
        <v>2</v>
      </c>
      <c r="DN10" s="202">
        <v>3</v>
      </c>
      <c r="DO10" s="202">
        <v>4</v>
      </c>
      <c r="DP10" s="202">
        <v>5</v>
      </c>
      <c r="DQ10" s="202">
        <v>6</v>
      </c>
      <c r="DR10" s="202">
        <v>7</v>
      </c>
      <c r="DS10" s="202">
        <v>8</v>
      </c>
      <c r="DT10" s="202">
        <v>9</v>
      </c>
      <c r="DU10" s="202">
        <v>10</v>
      </c>
      <c r="DV10" s="202">
        <v>11</v>
      </c>
      <c r="DW10" s="202">
        <v>12</v>
      </c>
      <c r="DX10" s="202">
        <v>13</v>
      </c>
      <c r="DY10" s="202">
        <v>14</v>
      </c>
      <c r="DZ10" s="185" t="s">
        <v>20</v>
      </c>
      <c r="EA10" s="185"/>
      <c r="EB10" s="202">
        <v>1</v>
      </c>
      <c r="EC10" s="202">
        <v>2</v>
      </c>
      <c r="ED10" s="202">
        <v>3</v>
      </c>
      <c r="EE10" s="202">
        <v>4</v>
      </c>
      <c r="EF10" s="202">
        <v>5</v>
      </c>
      <c r="EG10" s="202">
        <v>6</v>
      </c>
      <c r="EH10" s="202">
        <v>7</v>
      </c>
      <c r="EI10" s="202">
        <v>8</v>
      </c>
      <c r="EJ10" s="202">
        <v>9</v>
      </c>
      <c r="EK10" s="202">
        <v>10</v>
      </c>
      <c r="EL10" s="202">
        <v>11</v>
      </c>
      <c r="EM10" s="202">
        <v>12</v>
      </c>
      <c r="EN10" s="202">
        <v>13</v>
      </c>
      <c r="EO10" s="202">
        <v>14</v>
      </c>
      <c r="EP10" s="185" t="s">
        <v>20</v>
      </c>
      <c r="EQ10" s="185"/>
      <c r="ER10" s="202">
        <v>1</v>
      </c>
      <c r="ES10" s="202">
        <v>2</v>
      </c>
      <c r="ET10" s="202">
        <v>3</v>
      </c>
      <c r="EU10" s="202">
        <v>4</v>
      </c>
      <c r="EV10" s="202">
        <v>5</v>
      </c>
      <c r="EW10" s="202">
        <v>6</v>
      </c>
      <c r="EX10" s="202">
        <v>7</v>
      </c>
      <c r="EY10" s="202">
        <v>8</v>
      </c>
      <c r="EZ10" s="202">
        <v>9</v>
      </c>
      <c r="FA10" s="202">
        <v>10</v>
      </c>
      <c r="FB10" s="202">
        <v>11</v>
      </c>
      <c r="FC10" s="202">
        <v>12</v>
      </c>
      <c r="FD10" s="202">
        <v>13</v>
      </c>
      <c r="FE10" s="202">
        <v>14</v>
      </c>
      <c r="FF10" s="16" t="s">
        <v>20</v>
      </c>
      <c r="FG10" s="16"/>
      <c r="FH10" s="17">
        <v>1</v>
      </c>
      <c r="FI10" s="17">
        <v>2</v>
      </c>
      <c r="FJ10" s="17">
        <v>3</v>
      </c>
      <c r="FK10" s="17">
        <v>4</v>
      </c>
      <c r="FL10" s="17">
        <v>5</v>
      </c>
      <c r="FM10" s="17">
        <v>6</v>
      </c>
      <c r="FN10" s="17">
        <v>7</v>
      </c>
      <c r="FO10" s="17">
        <v>8</v>
      </c>
      <c r="FP10" s="17">
        <v>9</v>
      </c>
      <c r="FQ10" s="17">
        <v>10</v>
      </c>
      <c r="FR10" s="17">
        <v>11</v>
      </c>
      <c r="FS10" s="17">
        <v>12</v>
      </c>
      <c r="FT10" s="17">
        <v>13</v>
      </c>
      <c r="FU10" s="17">
        <v>14</v>
      </c>
      <c r="FV10" s="5"/>
      <c r="FW10" s="16" t="s">
        <v>20</v>
      </c>
      <c r="FX10" s="16"/>
      <c r="FY10" s="17">
        <v>1</v>
      </c>
      <c r="FZ10" s="17">
        <v>2</v>
      </c>
      <c r="GA10" s="17">
        <v>3</v>
      </c>
      <c r="GB10" s="17">
        <v>4</v>
      </c>
      <c r="GC10" s="17">
        <v>5</v>
      </c>
      <c r="GD10" s="17">
        <v>6</v>
      </c>
      <c r="GE10" s="17">
        <v>7</v>
      </c>
      <c r="GF10" s="17">
        <v>8</v>
      </c>
      <c r="GG10" s="17">
        <v>9</v>
      </c>
      <c r="GH10" s="17">
        <v>10</v>
      </c>
      <c r="GI10" s="17">
        <v>11</v>
      </c>
      <c r="GJ10" s="17">
        <v>12</v>
      </c>
      <c r="GK10" s="17">
        <v>13</v>
      </c>
      <c r="GL10" s="17">
        <v>14</v>
      </c>
      <c r="GN10" s="16" t="s">
        <v>20</v>
      </c>
      <c r="GO10" s="16"/>
      <c r="GP10" s="17">
        <v>1</v>
      </c>
      <c r="GQ10" s="17">
        <v>2</v>
      </c>
      <c r="GR10" s="17">
        <v>3</v>
      </c>
      <c r="GS10" s="17">
        <v>4</v>
      </c>
      <c r="GT10" s="17">
        <v>5</v>
      </c>
      <c r="GU10" s="17">
        <v>6</v>
      </c>
      <c r="GV10" s="17">
        <v>7</v>
      </c>
      <c r="GW10" s="17">
        <v>8</v>
      </c>
      <c r="GX10" s="17">
        <v>9</v>
      </c>
      <c r="GY10" s="17">
        <v>10</v>
      </c>
      <c r="GZ10" s="17">
        <v>11</v>
      </c>
      <c r="HA10" s="17">
        <v>12</v>
      </c>
      <c r="HB10" s="17">
        <v>13</v>
      </c>
      <c r="HC10" s="17">
        <v>14</v>
      </c>
      <c r="HE10" s="16" t="s">
        <v>20</v>
      </c>
      <c r="HF10" s="16"/>
      <c r="HG10" s="17">
        <v>1</v>
      </c>
      <c r="HH10" s="17">
        <v>2</v>
      </c>
      <c r="HI10" s="17">
        <v>3</v>
      </c>
      <c r="HJ10" s="17">
        <v>4</v>
      </c>
      <c r="HK10" s="17">
        <v>5</v>
      </c>
      <c r="HL10" s="17">
        <v>6</v>
      </c>
      <c r="HM10" s="17">
        <v>7</v>
      </c>
      <c r="HN10" s="17">
        <v>8</v>
      </c>
      <c r="HO10" s="17">
        <v>9</v>
      </c>
      <c r="HP10" s="17">
        <v>10</v>
      </c>
      <c r="HQ10" s="17">
        <v>11</v>
      </c>
      <c r="HR10" s="17">
        <v>12</v>
      </c>
      <c r="HS10" s="17">
        <v>13</v>
      </c>
      <c r="HT10" s="17">
        <v>14</v>
      </c>
      <c r="HV10" s="16" t="s">
        <v>20</v>
      </c>
      <c r="HW10" s="16"/>
      <c r="HX10" s="17">
        <v>1</v>
      </c>
      <c r="HY10" s="17">
        <v>2</v>
      </c>
      <c r="HZ10" s="17">
        <v>3</v>
      </c>
      <c r="IA10" s="17">
        <v>4</v>
      </c>
      <c r="IB10" s="17">
        <v>5</v>
      </c>
      <c r="IC10" s="17">
        <v>6</v>
      </c>
      <c r="ID10" s="17">
        <v>7</v>
      </c>
      <c r="IE10" s="17">
        <v>8</v>
      </c>
      <c r="IF10" s="17">
        <v>9</v>
      </c>
      <c r="IG10" s="17">
        <v>10</v>
      </c>
      <c r="IH10" s="17">
        <v>11</v>
      </c>
      <c r="II10" s="17">
        <v>12</v>
      </c>
      <c r="IJ10" s="17">
        <v>13</v>
      </c>
      <c r="IK10" s="17">
        <v>14</v>
      </c>
      <c r="IM10" s="16" t="s">
        <v>20</v>
      </c>
      <c r="IN10" s="16"/>
      <c r="IO10" s="17">
        <v>1</v>
      </c>
      <c r="IP10" s="17">
        <v>2</v>
      </c>
      <c r="IQ10" s="17">
        <v>3</v>
      </c>
      <c r="IR10" s="17">
        <v>4</v>
      </c>
      <c r="IS10" s="17">
        <v>5</v>
      </c>
      <c r="IT10" s="17">
        <v>6</v>
      </c>
      <c r="IU10" s="17">
        <v>7</v>
      </c>
      <c r="IV10" s="17">
        <v>8</v>
      </c>
      <c r="IW10" s="17">
        <v>9</v>
      </c>
      <c r="IX10" s="17">
        <v>10</v>
      </c>
      <c r="IY10" s="17">
        <v>11</v>
      </c>
      <c r="IZ10" s="17">
        <v>12</v>
      </c>
      <c r="JA10" s="17">
        <v>13</v>
      </c>
      <c r="JB10" s="17">
        <v>14</v>
      </c>
    </row>
    <row r="11" spans="1:262">
      <c r="A11" s="186" t="s">
        <v>21</v>
      </c>
      <c r="B11" s="186">
        <v>1</v>
      </c>
      <c r="C11" s="207">
        <v>1219.22144434301</v>
      </c>
      <c r="D11" s="207">
        <v>528.521351768003</v>
      </c>
      <c r="E11" s="207">
        <v>159.26152896521799</v>
      </c>
      <c r="F11" s="207">
        <v>97.740431218104206</v>
      </c>
      <c r="G11" s="207">
        <v>829.31272030469995</v>
      </c>
      <c r="H11" s="207">
        <v>547.67156658036004</v>
      </c>
      <c r="I11" s="207">
        <v>410.54815803955501</v>
      </c>
      <c r="J11" s="207">
        <v>859.38291305386599</v>
      </c>
      <c r="K11" s="207">
        <v>349.228417640695</v>
      </c>
      <c r="L11" s="207">
        <v>475.12267217789201</v>
      </c>
      <c r="M11" s="207">
        <v>1037.7921765956401</v>
      </c>
      <c r="N11" s="207">
        <v>88.002059812878898</v>
      </c>
      <c r="O11" s="207">
        <v>6601.8054404999202</v>
      </c>
      <c r="P11" s="207">
        <v>1528</v>
      </c>
      <c r="R11" s="186" t="s">
        <v>21</v>
      </c>
      <c r="S11" s="228">
        <v>1</v>
      </c>
      <c r="T11" s="207">
        <v>1068.8891650954583</v>
      </c>
      <c r="U11" s="207">
        <v>501.00217720030861</v>
      </c>
      <c r="V11" s="207">
        <v>141.39783423613252</v>
      </c>
      <c r="W11" s="207">
        <v>91.556639897650058</v>
      </c>
      <c r="X11" s="207">
        <v>842.24906032186129</v>
      </c>
      <c r="Y11" s="207">
        <v>418.07917680174717</v>
      </c>
      <c r="Z11" s="207">
        <v>423.32742592029859</v>
      </c>
      <c r="AA11" s="207">
        <v>901.88035846635148</v>
      </c>
      <c r="AB11" s="207">
        <v>336.94919227912794</v>
      </c>
      <c r="AC11" s="207">
        <v>459.72789555211443</v>
      </c>
      <c r="AD11" s="207">
        <v>962.87828633420804</v>
      </c>
      <c r="AE11" s="207">
        <v>99.160275294135644</v>
      </c>
      <c r="AF11" s="207">
        <v>6247.0974873993937</v>
      </c>
      <c r="AG11" s="207">
        <v>1452</v>
      </c>
      <c r="AH11" s="186" t="s">
        <v>21</v>
      </c>
      <c r="AI11" s="228">
        <v>1</v>
      </c>
      <c r="AJ11" s="205">
        <v>999.4788530821935</v>
      </c>
      <c r="AK11" s="205">
        <v>394.45768916189422</v>
      </c>
      <c r="AL11" s="205">
        <v>145.6788833143099</v>
      </c>
      <c r="AM11" s="205">
        <v>78.693734017514743</v>
      </c>
      <c r="AN11" s="205">
        <v>763.2649326771857</v>
      </c>
      <c r="AO11" s="205">
        <v>369.10198531107545</v>
      </c>
      <c r="AP11" s="205">
        <v>462.34800449714066</v>
      </c>
      <c r="AQ11" s="205">
        <v>774.77486449473599</v>
      </c>
      <c r="AR11" s="205">
        <v>261.1678770984301</v>
      </c>
      <c r="AS11" s="205">
        <v>353.0516339018132</v>
      </c>
      <c r="AT11" s="205">
        <v>822.6576272084036</v>
      </c>
      <c r="AU11" s="205">
        <v>85.247532012977757</v>
      </c>
      <c r="AV11" s="205">
        <v>5509.9236167776753</v>
      </c>
      <c r="AW11" s="207">
        <v>1487</v>
      </c>
      <c r="AX11" s="186" t="s">
        <v>21</v>
      </c>
      <c r="AY11" s="228">
        <v>1</v>
      </c>
      <c r="AZ11" s="205">
        <v>1146.9181028602475</v>
      </c>
      <c r="BA11" s="205">
        <v>503.82295980918803</v>
      </c>
      <c r="BB11" s="205">
        <v>177.57929693191127</v>
      </c>
      <c r="BC11" s="205">
        <v>94.358056157077954</v>
      </c>
      <c r="BD11" s="205">
        <v>806.01094028945488</v>
      </c>
      <c r="BE11" s="205">
        <v>398.25863375226697</v>
      </c>
      <c r="BF11" s="205">
        <v>471.98876807202339</v>
      </c>
      <c r="BG11" s="205">
        <v>870.56752226206265</v>
      </c>
      <c r="BH11" s="205">
        <v>209.32521046794281</v>
      </c>
      <c r="BI11" s="205">
        <v>432.93285931692105</v>
      </c>
      <c r="BJ11" s="205">
        <v>911.57082118479445</v>
      </c>
      <c r="BK11" s="205">
        <v>63.321279936979572</v>
      </c>
      <c r="BL11" s="205">
        <v>6086.6544510408712</v>
      </c>
      <c r="BM11" s="207">
        <v>1616</v>
      </c>
      <c r="BN11" s="186" t="s">
        <v>21</v>
      </c>
      <c r="BO11" s="228">
        <v>1</v>
      </c>
      <c r="BP11" s="205">
        <v>1239.3761848187382</v>
      </c>
      <c r="BQ11" s="205">
        <v>796.00582968884385</v>
      </c>
      <c r="BR11" s="205">
        <v>208.63712149345795</v>
      </c>
      <c r="BS11" s="205">
        <v>86.309479538133814</v>
      </c>
      <c r="BT11" s="205">
        <v>826.57799123911025</v>
      </c>
      <c r="BU11" s="205">
        <v>454.62772441898863</v>
      </c>
      <c r="BV11" s="205">
        <v>501.89450061161659</v>
      </c>
      <c r="BW11" s="205">
        <v>921.4481256396906</v>
      </c>
      <c r="BX11" s="205">
        <v>302.15439047319524</v>
      </c>
      <c r="BY11" s="205">
        <v>493.66008826617849</v>
      </c>
      <c r="BZ11" s="205">
        <v>985.66826654344936</v>
      </c>
      <c r="CA11" s="205">
        <v>59.888225530163936</v>
      </c>
      <c r="CB11" s="205">
        <v>6876.2479282615668</v>
      </c>
      <c r="CC11" s="207">
        <v>1736</v>
      </c>
      <c r="CD11" s="186" t="s">
        <v>21</v>
      </c>
      <c r="CE11" s="228">
        <v>1</v>
      </c>
      <c r="CF11" s="205">
        <v>1102.4230264791242</v>
      </c>
      <c r="CG11" s="205">
        <v>715.36316798471614</v>
      </c>
      <c r="CH11" s="205">
        <v>198.91739568395511</v>
      </c>
      <c r="CI11" s="205">
        <v>72.784176666517965</v>
      </c>
      <c r="CJ11" s="205">
        <v>766.31978110469561</v>
      </c>
      <c r="CK11" s="205">
        <v>441.30909621875696</v>
      </c>
      <c r="CL11" s="205">
        <v>435.51962956685918</v>
      </c>
      <c r="CM11" s="205">
        <v>919.52572384854386</v>
      </c>
      <c r="CN11" s="205">
        <v>311.61983370028452</v>
      </c>
      <c r="CO11" s="205">
        <v>364.81034855991783</v>
      </c>
      <c r="CP11" s="205">
        <v>818.44464518312077</v>
      </c>
      <c r="CQ11" s="205">
        <v>61.629239689542722</v>
      </c>
      <c r="CR11" s="205">
        <v>6208.6660646860346</v>
      </c>
      <c r="CS11" s="207">
        <v>1849</v>
      </c>
      <c r="CT11" s="186" t="s">
        <v>21</v>
      </c>
      <c r="CU11" s="228">
        <v>1</v>
      </c>
      <c r="CV11" s="205">
        <v>1044.2889440476706</v>
      </c>
      <c r="CW11" s="205">
        <v>663.35340243321104</v>
      </c>
      <c r="CX11" s="205">
        <v>226.15801238395727</v>
      </c>
      <c r="CY11" s="205">
        <v>88.903475613867926</v>
      </c>
      <c r="CZ11" s="205">
        <v>824.76753475400949</v>
      </c>
      <c r="DA11" s="205">
        <v>413.49745302968824</v>
      </c>
      <c r="DB11" s="205">
        <v>480.13488504610893</v>
      </c>
      <c r="DC11" s="205">
        <v>938.70042322180518</v>
      </c>
      <c r="DD11" s="205">
        <v>246.2477855780723</v>
      </c>
      <c r="DE11" s="205">
        <v>370.39898561163642</v>
      </c>
      <c r="DF11" s="205">
        <v>765.01849022971703</v>
      </c>
      <c r="DG11" s="205">
        <v>58.67723662338377</v>
      </c>
      <c r="DH11" s="205">
        <v>6120.1466285731285</v>
      </c>
      <c r="DI11" s="207">
        <v>1907</v>
      </c>
      <c r="DJ11" s="186" t="s">
        <v>21</v>
      </c>
      <c r="DK11" s="228">
        <v>1</v>
      </c>
      <c r="DL11" s="205">
        <v>1132.1355185044524</v>
      </c>
      <c r="DM11" s="205">
        <v>662.16808033705399</v>
      </c>
      <c r="DN11" s="205">
        <v>242.27537027866919</v>
      </c>
      <c r="DO11" s="205">
        <v>84.244696424162925</v>
      </c>
      <c r="DP11" s="205">
        <v>923.99178594780108</v>
      </c>
      <c r="DQ11" s="205">
        <v>411.90123374251186</v>
      </c>
      <c r="DR11" s="205">
        <v>565.44105400056833</v>
      </c>
      <c r="DS11" s="205">
        <v>852.88720359318177</v>
      </c>
      <c r="DT11" s="205">
        <v>287.56560696950606</v>
      </c>
      <c r="DU11" s="205">
        <v>436.35585333167</v>
      </c>
      <c r="DV11" s="205">
        <v>925.28509014221981</v>
      </c>
      <c r="DW11" s="205">
        <v>62.65304607790933</v>
      </c>
      <c r="DX11" s="205">
        <v>6586.9045393497063</v>
      </c>
      <c r="DY11" s="207">
        <v>1787</v>
      </c>
      <c r="DZ11" s="186" t="s">
        <v>21</v>
      </c>
      <c r="EA11" s="228">
        <v>1</v>
      </c>
      <c r="EB11" s="205">
        <v>1191.4763790822772</v>
      </c>
      <c r="EC11" s="205">
        <v>539.00194127507234</v>
      </c>
      <c r="ED11" s="205">
        <v>223.46839915138287</v>
      </c>
      <c r="EE11" s="205">
        <v>70.153604937815018</v>
      </c>
      <c r="EF11" s="205">
        <v>975.68158501156756</v>
      </c>
      <c r="EG11" s="205">
        <v>504.62905270219591</v>
      </c>
      <c r="EH11" s="205">
        <v>553.06546578470841</v>
      </c>
      <c r="EI11" s="205">
        <v>874.90971627411363</v>
      </c>
      <c r="EJ11" s="205">
        <v>277.64314847389733</v>
      </c>
      <c r="EK11" s="205">
        <v>416.04287954496317</v>
      </c>
      <c r="EL11" s="205">
        <v>988.91908492387324</v>
      </c>
      <c r="EM11" s="205">
        <v>61.442483876798264</v>
      </c>
      <c r="EN11" s="205">
        <v>6676.4337410386652</v>
      </c>
      <c r="EO11" s="207">
        <v>1665</v>
      </c>
      <c r="EP11" s="186" t="s">
        <v>21</v>
      </c>
      <c r="EQ11" s="228">
        <v>1</v>
      </c>
      <c r="ER11" s="205">
        <v>1173.8511994859423</v>
      </c>
      <c r="ES11" s="205">
        <v>510.37227880379993</v>
      </c>
      <c r="ET11" s="205">
        <v>181.05930909900346</v>
      </c>
      <c r="EU11" s="205">
        <v>68.403312748879728</v>
      </c>
      <c r="EV11" s="205">
        <v>989.00213318547401</v>
      </c>
      <c r="EW11" s="205">
        <v>523.02630179814969</v>
      </c>
      <c r="EX11" s="205">
        <v>553.98173956889059</v>
      </c>
      <c r="EY11" s="205">
        <v>859.53104166955222</v>
      </c>
      <c r="EZ11" s="205">
        <v>301.12452560568209</v>
      </c>
      <c r="FA11" s="205">
        <v>411.03361388735601</v>
      </c>
      <c r="FB11" s="205">
        <v>981.4628370315952</v>
      </c>
      <c r="FC11" s="205">
        <v>57.074649594701171</v>
      </c>
      <c r="FD11" s="205">
        <v>6609.9229424790265</v>
      </c>
      <c r="FE11" s="207">
        <v>1778</v>
      </c>
      <c r="FF11" s="6" t="s">
        <v>21</v>
      </c>
      <c r="FG11" s="17">
        <v>1</v>
      </c>
      <c r="FH11" s="69">
        <v>1239.0641630637006</v>
      </c>
      <c r="FI11" s="69">
        <v>796.04942789746804</v>
      </c>
      <c r="FJ11" s="69">
        <v>207.19926314596793</v>
      </c>
      <c r="FK11" s="69">
        <v>85.534967791906396</v>
      </c>
      <c r="FL11" s="69">
        <v>825.4158617946556</v>
      </c>
      <c r="FM11" s="69">
        <v>454.4297154595925</v>
      </c>
      <c r="FN11" s="69">
        <v>501.17833518246414</v>
      </c>
      <c r="FO11" s="69">
        <v>920.89603741993164</v>
      </c>
      <c r="FP11" s="69">
        <v>301.84556885199657</v>
      </c>
      <c r="FQ11" s="69">
        <v>493.40853584164682</v>
      </c>
      <c r="FR11" s="69">
        <v>985.69883886948946</v>
      </c>
      <c r="FS11" s="69">
        <v>57.909709706619957</v>
      </c>
      <c r="FT11" s="69">
        <v>6868.6304250254407</v>
      </c>
      <c r="FU11" s="70">
        <v>1736</v>
      </c>
      <c r="FV11" s="114"/>
      <c r="FW11" s="81" t="s">
        <v>21</v>
      </c>
      <c r="FX11" s="17">
        <v>1</v>
      </c>
      <c r="FY11" s="91">
        <v>1102.0620096141138</v>
      </c>
      <c r="FZ11" s="91">
        <v>715.35297274879576</v>
      </c>
      <c r="GA11" s="91">
        <v>197.62956910973173</v>
      </c>
      <c r="GB11" s="91">
        <v>71.762206814719605</v>
      </c>
      <c r="GC11" s="91">
        <v>765.10184401771858</v>
      </c>
      <c r="GD11" s="91">
        <v>440.97437078139637</v>
      </c>
      <c r="GE11" s="91">
        <v>434.85741920899721</v>
      </c>
      <c r="GF11" s="91">
        <v>918.62391220488428</v>
      </c>
      <c r="GG11" s="91">
        <v>311.33806549127087</v>
      </c>
      <c r="GH11" s="91">
        <v>364.62539406803046</v>
      </c>
      <c r="GI11" s="91">
        <v>818.40920717325298</v>
      </c>
      <c r="GJ11" s="91">
        <v>60.103733204520196</v>
      </c>
      <c r="GK11" s="91">
        <v>6200.8407044374317</v>
      </c>
      <c r="GL11" s="92">
        <v>1849</v>
      </c>
      <c r="GN11" s="81" t="s">
        <v>21</v>
      </c>
      <c r="GO11" s="17">
        <v>1</v>
      </c>
      <c r="GP11" s="91">
        <v>1043.5790136663488</v>
      </c>
      <c r="GQ11" s="91">
        <v>663.29964257539348</v>
      </c>
      <c r="GR11" s="91">
        <v>225.07282281574976</v>
      </c>
      <c r="GS11" s="91">
        <v>88.051548820197766</v>
      </c>
      <c r="GT11" s="91">
        <v>823.38001595777928</v>
      </c>
      <c r="GU11" s="91">
        <v>413.27193309661902</v>
      </c>
      <c r="GV11" s="91">
        <v>479.49662828680692</v>
      </c>
      <c r="GW11" s="91">
        <v>937.59634251629757</v>
      </c>
      <c r="GX11" s="91">
        <v>245.82748359188511</v>
      </c>
      <c r="GY11" s="91">
        <v>370.24108426050407</v>
      </c>
      <c r="GZ11" s="91">
        <v>764.98278133549582</v>
      </c>
      <c r="HA11" s="91">
        <v>56.918809623028025</v>
      </c>
      <c r="HB11" s="91">
        <v>6111.7181065461054</v>
      </c>
      <c r="HC11" s="92">
        <v>1907</v>
      </c>
      <c r="HE11" s="6" t="s">
        <v>21</v>
      </c>
      <c r="HF11" s="17">
        <v>1</v>
      </c>
      <c r="HG11" s="69">
        <v>1131.4075975653016</v>
      </c>
      <c r="HH11" s="69">
        <v>662.10369887327374</v>
      </c>
      <c r="HI11" s="69">
        <v>241.59224548934759</v>
      </c>
      <c r="HJ11" s="69">
        <v>83.659149679893702</v>
      </c>
      <c r="HK11" s="69">
        <v>922.13718259157474</v>
      </c>
      <c r="HL11" s="69">
        <v>411.62028468482669</v>
      </c>
      <c r="HM11" s="69">
        <v>564.88283390053948</v>
      </c>
      <c r="HN11" s="69">
        <v>851.9785327036974</v>
      </c>
      <c r="HO11" s="69">
        <v>287.17947186887551</v>
      </c>
      <c r="HP11" s="69">
        <v>435.88770260928106</v>
      </c>
      <c r="HQ11" s="69">
        <v>925.23089838020417</v>
      </c>
      <c r="HR11" s="69">
        <v>60.809481827910552</v>
      </c>
      <c r="HS11" s="69">
        <v>6578.489080174726</v>
      </c>
      <c r="HT11" s="70">
        <v>1787</v>
      </c>
      <c r="HV11" s="6" t="s">
        <v>21</v>
      </c>
      <c r="HW11" s="17">
        <v>1</v>
      </c>
      <c r="HX11" s="69">
        <v>1191.03468353687</v>
      </c>
      <c r="HY11" s="69">
        <v>538.97657648865459</v>
      </c>
      <c r="HZ11" s="69">
        <v>222.51220687584549</v>
      </c>
      <c r="IA11" s="69">
        <v>69.257089152290263</v>
      </c>
      <c r="IB11" s="69">
        <v>973.78778316395733</v>
      </c>
      <c r="IC11" s="69">
        <v>504.09058508192402</v>
      </c>
      <c r="ID11" s="69">
        <v>552.52234667153255</v>
      </c>
      <c r="IE11" s="69">
        <v>874.01566575100981</v>
      </c>
      <c r="IF11" s="69">
        <v>277.44833280619162</v>
      </c>
      <c r="IG11" s="69">
        <v>415.58625136807228</v>
      </c>
      <c r="IH11" s="69">
        <v>988.85247605721827</v>
      </c>
      <c r="II11" s="69">
        <v>59.849510849112413</v>
      </c>
      <c r="IJ11" s="69">
        <v>6667.9335078026797</v>
      </c>
      <c r="IK11" s="70">
        <v>1665</v>
      </c>
      <c r="IM11" s="6" t="s">
        <v>21</v>
      </c>
      <c r="IN11" s="17">
        <v>1</v>
      </c>
      <c r="IO11" s="69">
        <v>1173.3760900759503</v>
      </c>
      <c r="IP11" s="69">
        <v>510.31025837449744</v>
      </c>
      <c r="IQ11" s="69">
        <v>179.93074502299035</v>
      </c>
      <c r="IR11" s="69">
        <v>67.43367720255857</v>
      </c>
      <c r="IS11" s="69">
        <v>987.54016639589395</v>
      </c>
      <c r="IT11" s="69">
        <v>522.43293902530831</v>
      </c>
      <c r="IU11" s="69">
        <v>553.1584607045063</v>
      </c>
      <c r="IV11" s="69">
        <v>858.58339755316774</v>
      </c>
      <c r="IW11" s="69">
        <v>300.9469254198213</v>
      </c>
      <c r="IX11" s="69">
        <v>410.81102294060759</v>
      </c>
      <c r="IY11" s="69">
        <v>981.40433540243964</v>
      </c>
      <c r="IZ11" s="69">
        <v>55.266997629498896</v>
      </c>
      <c r="JA11" s="69">
        <v>6601.1950157472402</v>
      </c>
      <c r="JB11" s="70">
        <v>1778</v>
      </c>
    </row>
    <row r="12" spans="1:262">
      <c r="A12" s="186" t="s">
        <v>22</v>
      </c>
      <c r="B12" s="186">
        <v>2</v>
      </c>
      <c r="C12" s="207">
        <v>1153.4558962359999</v>
      </c>
      <c r="D12" s="207">
        <v>538.45043118156798</v>
      </c>
      <c r="E12" s="207">
        <v>201.87684794820299</v>
      </c>
      <c r="F12" s="207">
        <v>112.672983441684</v>
      </c>
      <c r="G12" s="207">
        <v>697.40937973411405</v>
      </c>
      <c r="H12" s="207">
        <v>404.00757818492099</v>
      </c>
      <c r="I12" s="207">
        <v>436.98347660456898</v>
      </c>
      <c r="J12" s="207">
        <v>728.53039403534001</v>
      </c>
      <c r="K12" s="207">
        <v>291.34346140378</v>
      </c>
      <c r="L12" s="207">
        <v>471.40202460558902</v>
      </c>
      <c r="M12" s="207">
        <v>907.13477829233796</v>
      </c>
      <c r="N12" s="207">
        <v>63.644577199891003</v>
      </c>
      <c r="O12" s="207">
        <v>6006.9118288679902</v>
      </c>
      <c r="P12" s="207">
        <v>3733</v>
      </c>
      <c r="R12" s="186" t="s">
        <v>22</v>
      </c>
      <c r="S12" s="228">
        <v>2</v>
      </c>
      <c r="T12" s="207">
        <v>1264.7701243046658</v>
      </c>
      <c r="U12" s="207">
        <v>535.47731196478423</v>
      </c>
      <c r="V12" s="207">
        <v>246.40611221094022</v>
      </c>
      <c r="W12" s="207">
        <v>119.15884675332548</v>
      </c>
      <c r="X12" s="207">
        <v>730.91056988735977</v>
      </c>
      <c r="Y12" s="207">
        <v>416.97126699285297</v>
      </c>
      <c r="Z12" s="207">
        <v>453.84802595665639</v>
      </c>
      <c r="AA12" s="207">
        <v>744.14758407832096</v>
      </c>
      <c r="AB12" s="207">
        <v>300.88860647459973</v>
      </c>
      <c r="AC12" s="207">
        <v>440.48896683500328</v>
      </c>
      <c r="AD12" s="207">
        <v>898.17894324372946</v>
      </c>
      <c r="AE12" s="207">
        <v>60.386164327705032</v>
      </c>
      <c r="AF12" s="207">
        <v>6211.6325230299435</v>
      </c>
      <c r="AG12" s="207">
        <v>3837</v>
      </c>
      <c r="AH12" s="186" t="s">
        <v>22</v>
      </c>
      <c r="AI12" s="228">
        <v>2</v>
      </c>
      <c r="AJ12" s="205">
        <v>1215.8589147379928</v>
      </c>
      <c r="AK12" s="205">
        <v>554.83548506080967</v>
      </c>
      <c r="AL12" s="205">
        <v>254.84357426042965</v>
      </c>
      <c r="AM12" s="205">
        <v>111.81224763813805</v>
      </c>
      <c r="AN12" s="205">
        <v>770.91915564237604</v>
      </c>
      <c r="AO12" s="205">
        <v>402.28125731071447</v>
      </c>
      <c r="AP12" s="205">
        <v>442.83984836089394</v>
      </c>
      <c r="AQ12" s="205">
        <v>852.92539917877491</v>
      </c>
      <c r="AR12" s="205">
        <v>337.78138886645434</v>
      </c>
      <c r="AS12" s="205">
        <v>438.37193801317989</v>
      </c>
      <c r="AT12" s="205">
        <v>769.21312894498385</v>
      </c>
      <c r="AU12" s="205">
        <v>56.675099452976248</v>
      </c>
      <c r="AV12" s="205">
        <v>6208.3574374677237</v>
      </c>
      <c r="AW12" s="207">
        <v>4024</v>
      </c>
      <c r="AX12" s="186" t="s">
        <v>22</v>
      </c>
      <c r="AY12" s="228">
        <v>2</v>
      </c>
      <c r="AZ12" s="205">
        <v>1152.0119740193099</v>
      </c>
      <c r="BA12" s="205">
        <v>585.35636421046786</v>
      </c>
      <c r="BB12" s="205">
        <v>214.75477750534543</v>
      </c>
      <c r="BC12" s="205">
        <v>106.40983032286326</v>
      </c>
      <c r="BD12" s="205">
        <v>774.84617717855315</v>
      </c>
      <c r="BE12" s="205">
        <v>393.32727679717118</v>
      </c>
      <c r="BF12" s="205">
        <v>430.22485521907061</v>
      </c>
      <c r="BG12" s="205">
        <v>933.09452939150685</v>
      </c>
      <c r="BH12" s="205">
        <v>301.53925565360203</v>
      </c>
      <c r="BI12" s="205">
        <v>488.11991549953746</v>
      </c>
      <c r="BJ12" s="205">
        <v>842.30149907449561</v>
      </c>
      <c r="BK12" s="205">
        <v>47.75900915082422</v>
      </c>
      <c r="BL12" s="205">
        <v>6269.7454640227479</v>
      </c>
      <c r="BM12" s="207">
        <v>4197</v>
      </c>
      <c r="BN12" s="186" t="s">
        <v>22</v>
      </c>
      <c r="BO12" s="228">
        <v>2</v>
      </c>
      <c r="BP12" s="205">
        <v>1164.8891680003007</v>
      </c>
      <c r="BQ12" s="205">
        <v>532.1155113382307</v>
      </c>
      <c r="BR12" s="205">
        <v>191.33413794592713</v>
      </c>
      <c r="BS12" s="205">
        <v>115.79846077491649</v>
      </c>
      <c r="BT12" s="205">
        <v>716.37432547164042</v>
      </c>
      <c r="BU12" s="205">
        <v>402.28512775539764</v>
      </c>
      <c r="BV12" s="205">
        <v>399.38360110558983</v>
      </c>
      <c r="BW12" s="205">
        <v>913.05661029192561</v>
      </c>
      <c r="BX12" s="205">
        <v>247.6321675665225</v>
      </c>
      <c r="BY12" s="205">
        <v>430.05709716566878</v>
      </c>
      <c r="BZ12" s="205">
        <v>863.75306340250461</v>
      </c>
      <c r="CA12" s="205">
        <v>41.961555897161183</v>
      </c>
      <c r="CB12" s="205">
        <v>6018.6408267157849</v>
      </c>
      <c r="CC12" s="207">
        <v>4459</v>
      </c>
      <c r="CD12" s="186" t="s">
        <v>22</v>
      </c>
      <c r="CE12" s="228">
        <v>2</v>
      </c>
      <c r="CF12" s="205">
        <v>1144.3913028555721</v>
      </c>
      <c r="CG12" s="205">
        <v>542.55384035579345</v>
      </c>
      <c r="CH12" s="205">
        <v>196.36093197062513</v>
      </c>
      <c r="CI12" s="205">
        <v>113.13278649710296</v>
      </c>
      <c r="CJ12" s="205">
        <v>733.76695383117362</v>
      </c>
      <c r="CK12" s="205">
        <v>432.12758439007126</v>
      </c>
      <c r="CL12" s="205">
        <v>386.76877468877973</v>
      </c>
      <c r="CM12" s="205">
        <v>964.06831898924577</v>
      </c>
      <c r="CN12" s="205">
        <v>233.5607526569417</v>
      </c>
      <c r="CO12" s="205">
        <v>355.02627216809788</v>
      </c>
      <c r="CP12" s="205">
        <v>736.59033158557099</v>
      </c>
      <c r="CQ12" s="205">
        <v>42.68806721973796</v>
      </c>
      <c r="CR12" s="205">
        <v>5881.0359172087119</v>
      </c>
      <c r="CS12" s="207">
        <v>4422</v>
      </c>
      <c r="CT12" s="186" t="s">
        <v>22</v>
      </c>
      <c r="CU12" s="228">
        <v>2</v>
      </c>
      <c r="CV12" s="205">
        <v>1137.8570437430803</v>
      </c>
      <c r="CW12" s="205">
        <v>484.02683001956302</v>
      </c>
      <c r="CX12" s="205">
        <v>208.35339441975489</v>
      </c>
      <c r="CY12" s="205">
        <v>100.77040802708788</v>
      </c>
      <c r="CZ12" s="205">
        <v>789.99757987380667</v>
      </c>
      <c r="DA12" s="205">
        <v>440.53926220096497</v>
      </c>
      <c r="DB12" s="205">
        <v>413.46244547340359</v>
      </c>
      <c r="DC12" s="205">
        <v>938.08194605828487</v>
      </c>
      <c r="DD12" s="205">
        <v>238.75405393669777</v>
      </c>
      <c r="DE12" s="205">
        <v>381.63173136968419</v>
      </c>
      <c r="DF12" s="205">
        <v>724.18931835458545</v>
      </c>
      <c r="DG12" s="205">
        <v>43.448234176005137</v>
      </c>
      <c r="DH12" s="205">
        <v>5901.1122476529181</v>
      </c>
      <c r="DI12" s="207">
        <v>4320</v>
      </c>
      <c r="DJ12" s="186" t="s">
        <v>22</v>
      </c>
      <c r="DK12" s="228">
        <v>2</v>
      </c>
      <c r="DL12" s="205">
        <v>1056.1411540438633</v>
      </c>
      <c r="DM12" s="205">
        <v>400.36859849082714</v>
      </c>
      <c r="DN12" s="205">
        <v>202.73645113974248</v>
      </c>
      <c r="DO12" s="205">
        <v>107.87514153469195</v>
      </c>
      <c r="DP12" s="205">
        <v>788.50333104476522</v>
      </c>
      <c r="DQ12" s="205">
        <v>452.60703533596887</v>
      </c>
      <c r="DR12" s="205">
        <v>419.83254841728416</v>
      </c>
      <c r="DS12" s="205">
        <v>863.15655432535596</v>
      </c>
      <c r="DT12" s="205">
        <v>219.70258158769681</v>
      </c>
      <c r="DU12" s="205">
        <v>403.23276301992848</v>
      </c>
      <c r="DV12" s="205">
        <v>847.09278441179015</v>
      </c>
      <c r="DW12" s="205">
        <v>44.379988703722006</v>
      </c>
      <c r="DX12" s="205">
        <v>5805.6289320556371</v>
      </c>
      <c r="DY12" s="207">
        <v>4484</v>
      </c>
      <c r="DZ12" s="186" t="s">
        <v>22</v>
      </c>
      <c r="EA12" s="228">
        <v>2</v>
      </c>
      <c r="EB12" s="205">
        <v>1059.4375908341319</v>
      </c>
      <c r="EC12" s="205">
        <v>463.4659597815874</v>
      </c>
      <c r="ED12" s="205">
        <v>185.61011208016851</v>
      </c>
      <c r="EE12" s="205">
        <v>98.729614743936835</v>
      </c>
      <c r="EF12" s="205">
        <v>790.96043169982727</v>
      </c>
      <c r="EG12" s="205">
        <v>451.66808125741358</v>
      </c>
      <c r="EH12" s="205">
        <v>415.32231854559831</v>
      </c>
      <c r="EI12" s="205">
        <v>886.41049955206734</v>
      </c>
      <c r="EJ12" s="205">
        <v>228.04388447382721</v>
      </c>
      <c r="EK12" s="205">
        <v>364.170843583509</v>
      </c>
      <c r="EL12" s="205">
        <v>942.5351190587138</v>
      </c>
      <c r="EM12" s="205">
        <v>45.666193898783625</v>
      </c>
      <c r="EN12" s="205">
        <v>5932.0206495095645</v>
      </c>
      <c r="EO12" s="207">
        <v>4556</v>
      </c>
      <c r="EP12" s="186" t="s">
        <v>22</v>
      </c>
      <c r="EQ12" s="228">
        <v>2</v>
      </c>
      <c r="ER12" s="205">
        <v>1081.9641868073404</v>
      </c>
      <c r="ES12" s="205">
        <v>526.08233042243603</v>
      </c>
      <c r="ET12" s="205">
        <v>184.61230267072821</v>
      </c>
      <c r="EU12" s="205">
        <v>98.818896879160562</v>
      </c>
      <c r="EV12" s="205">
        <v>786.32198468197396</v>
      </c>
      <c r="EW12" s="205">
        <v>443.3724718512039</v>
      </c>
      <c r="EX12" s="205">
        <v>426.4178888496287</v>
      </c>
      <c r="EY12" s="205">
        <v>977.27709006899988</v>
      </c>
      <c r="EZ12" s="205">
        <v>237.73069199285763</v>
      </c>
      <c r="FA12" s="205">
        <v>349.98569411165533</v>
      </c>
      <c r="FB12" s="205">
        <v>812.79275968591242</v>
      </c>
      <c r="FC12" s="205">
        <v>44.967514017768629</v>
      </c>
      <c r="FD12" s="205">
        <v>5970.3438120396659</v>
      </c>
      <c r="FE12" s="207">
        <v>4611</v>
      </c>
      <c r="FF12" s="6" t="s">
        <v>22</v>
      </c>
      <c r="FG12" s="17">
        <v>2</v>
      </c>
      <c r="FH12" s="69">
        <v>1164.3555721357832</v>
      </c>
      <c r="FI12" s="69">
        <v>532.0306168507708</v>
      </c>
      <c r="FJ12" s="69">
        <v>190.32770978488765</v>
      </c>
      <c r="FK12" s="69">
        <v>114.98565703316017</v>
      </c>
      <c r="FL12" s="69">
        <v>714.83434630072907</v>
      </c>
      <c r="FM12" s="69">
        <v>401.92381903991554</v>
      </c>
      <c r="FN12" s="69">
        <v>398.66712636214669</v>
      </c>
      <c r="FO12" s="69">
        <v>912.41771340445371</v>
      </c>
      <c r="FP12" s="69">
        <v>247.41607599023499</v>
      </c>
      <c r="FQ12" s="69">
        <v>429.82099143650032</v>
      </c>
      <c r="FR12" s="69">
        <v>863.73774936261555</v>
      </c>
      <c r="FS12" s="69">
        <v>40.634302618404789</v>
      </c>
      <c r="FT12" s="69">
        <v>6011.1516803196037</v>
      </c>
      <c r="FU12" s="70">
        <v>4459</v>
      </c>
      <c r="FV12" s="114"/>
      <c r="FW12" s="81" t="s">
        <v>22</v>
      </c>
      <c r="FX12" s="17">
        <v>2</v>
      </c>
      <c r="FY12" s="91">
        <v>1143.905799540508</v>
      </c>
      <c r="FZ12" s="91">
        <v>542.4219192767257</v>
      </c>
      <c r="GA12" s="91">
        <v>195.50571193178328</v>
      </c>
      <c r="GB12" s="91">
        <v>112.59594740654465</v>
      </c>
      <c r="GC12" s="91">
        <v>732.2591044631622</v>
      </c>
      <c r="GD12" s="91">
        <v>431.68182353939335</v>
      </c>
      <c r="GE12" s="91">
        <v>385.95138344947219</v>
      </c>
      <c r="GF12" s="91">
        <v>963.57707948193286</v>
      </c>
      <c r="GG12" s="91">
        <v>233.32740181636544</v>
      </c>
      <c r="GH12" s="91">
        <v>354.73238774094324</v>
      </c>
      <c r="GI12" s="91">
        <v>736.54843864881229</v>
      </c>
      <c r="GJ12" s="91">
        <v>41.621776017979542</v>
      </c>
      <c r="GK12" s="91">
        <v>5874.1287733136223</v>
      </c>
      <c r="GL12" s="92">
        <v>4422</v>
      </c>
      <c r="GN12" s="81" t="s">
        <v>22</v>
      </c>
      <c r="GO12" s="17">
        <v>2</v>
      </c>
      <c r="GP12" s="91">
        <v>1137.4532597316331</v>
      </c>
      <c r="GQ12" s="91">
        <v>483.86985141467107</v>
      </c>
      <c r="GR12" s="91">
        <v>207.359863113545</v>
      </c>
      <c r="GS12" s="91">
        <v>100.19379863883283</v>
      </c>
      <c r="GT12" s="91">
        <v>788.04232876717742</v>
      </c>
      <c r="GU12" s="91">
        <v>440.16472562223197</v>
      </c>
      <c r="GV12" s="91">
        <v>412.54770109076793</v>
      </c>
      <c r="GW12" s="91">
        <v>937.52197636311337</v>
      </c>
      <c r="GX12" s="91">
        <v>238.47929053010054</v>
      </c>
      <c r="GY12" s="91">
        <v>381.37324079591252</v>
      </c>
      <c r="GZ12" s="91">
        <v>724.12206350424435</v>
      </c>
      <c r="HA12" s="91">
        <v>42.167763186594605</v>
      </c>
      <c r="HB12" s="91">
        <v>5893.2958627588241</v>
      </c>
      <c r="HC12" s="92">
        <v>4320</v>
      </c>
      <c r="HE12" s="6" t="s">
        <v>22</v>
      </c>
      <c r="HF12" s="17">
        <v>2</v>
      </c>
      <c r="HG12" s="69">
        <v>1055.6817272590008</v>
      </c>
      <c r="HH12" s="69">
        <v>400.26710016450107</v>
      </c>
      <c r="HI12" s="69">
        <v>201.59738957956958</v>
      </c>
      <c r="HJ12" s="69">
        <v>106.95201028238934</v>
      </c>
      <c r="HK12" s="69">
        <v>786.28349687113587</v>
      </c>
      <c r="HL12" s="69">
        <v>452.19605649063647</v>
      </c>
      <c r="HM12" s="69">
        <v>418.93085345740207</v>
      </c>
      <c r="HN12" s="69">
        <v>862.3423294145897</v>
      </c>
      <c r="HO12" s="69">
        <v>219.3514822361403</v>
      </c>
      <c r="HP12" s="69">
        <v>402.91219853974087</v>
      </c>
      <c r="HQ12" s="69">
        <v>847.02625827199972</v>
      </c>
      <c r="HR12" s="69">
        <v>42.760487574842358</v>
      </c>
      <c r="HS12" s="69">
        <v>5796.3013901419481</v>
      </c>
      <c r="HT12" s="70">
        <v>4484</v>
      </c>
      <c r="HV12" s="6" t="s">
        <v>22</v>
      </c>
      <c r="HW12" s="17">
        <v>2</v>
      </c>
      <c r="HX12" s="69">
        <v>1058.7279168088371</v>
      </c>
      <c r="HY12" s="69">
        <v>463.41648729804911</v>
      </c>
      <c r="HZ12" s="69">
        <v>184.71131403017048</v>
      </c>
      <c r="IA12" s="69">
        <v>97.867631068168109</v>
      </c>
      <c r="IB12" s="69">
        <v>788.76180911442248</v>
      </c>
      <c r="IC12" s="69">
        <v>451.26723690140813</v>
      </c>
      <c r="ID12" s="69">
        <v>414.55730620210244</v>
      </c>
      <c r="IE12" s="69">
        <v>885.58290644274257</v>
      </c>
      <c r="IF12" s="69">
        <v>227.67820422673984</v>
      </c>
      <c r="IG12" s="69">
        <v>363.80053582505718</v>
      </c>
      <c r="IH12" s="69">
        <v>942.46394502690612</v>
      </c>
      <c r="II12" s="69">
        <v>44.147694875383657</v>
      </c>
      <c r="IJ12" s="69">
        <v>5922.9829878199871</v>
      </c>
      <c r="IK12" s="70">
        <v>4556</v>
      </c>
      <c r="IM12" s="6" t="s">
        <v>22</v>
      </c>
      <c r="IN12" s="17">
        <v>2</v>
      </c>
      <c r="IO12" s="69">
        <v>1081.2660908475859</v>
      </c>
      <c r="IP12" s="69">
        <v>526.0061547919895</v>
      </c>
      <c r="IQ12" s="69">
        <v>183.57708533110724</v>
      </c>
      <c r="IR12" s="69">
        <v>98.07666040920293</v>
      </c>
      <c r="IS12" s="69">
        <v>784.52044979635559</v>
      </c>
      <c r="IT12" s="69">
        <v>442.98458301035112</v>
      </c>
      <c r="IU12" s="69">
        <v>425.44359302964244</v>
      </c>
      <c r="IV12" s="69">
        <v>976.35605696038158</v>
      </c>
      <c r="IW12" s="69">
        <v>237.23276579236355</v>
      </c>
      <c r="IX12" s="69">
        <v>349.74032611387008</v>
      </c>
      <c r="IY12" s="69">
        <v>812.65510586668108</v>
      </c>
      <c r="IZ12" s="69">
        <v>43.502033891130054</v>
      </c>
      <c r="JA12" s="69">
        <v>5961.360905840661</v>
      </c>
      <c r="JB12" s="70">
        <v>4611</v>
      </c>
    </row>
    <row r="13" spans="1:262">
      <c r="A13" s="186" t="s">
        <v>23</v>
      </c>
      <c r="B13" s="186">
        <v>3</v>
      </c>
      <c r="C13" s="207">
        <v>1047.42823502744</v>
      </c>
      <c r="D13" s="207">
        <v>529.74700341416099</v>
      </c>
      <c r="E13" s="207">
        <v>214.14088187407401</v>
      </c>
      <c r="F13" s="207">
        <v>153.29349100921999</v>
      </c>
      <c r="G13" s="207">
        <v>796.12666363355902</v>
      </c>
      <c r="H13" s="207">
        <v>388.12267281287501</v>
      </c>
      <c r="I13" s="207">
        <v>412.71929947477702</v>
      </c>
      <c r="J13" s="207">
        <v>811.79243708922104</v>
      </c>
      <c r="K13" s="207">
        <v>288.54682205615097</v>
      </c>
      <c r="L13" s="207">
        <v>449.02236837965199</v>
      </c>
      <c r="M13" s="207">
        <v>926.23762754746497</v>
      </c>
      <c r="N13" s="207">
        <v>56.702436970460198</v>
      </c>
      <c r="O13" s="207">
        <v>6073.8799392890596</v>
      </c>
      <c r="P13" s="207">
        <v>2951</v>
      </c>
      <c r="R13" s="186" t="s">
        <v>23</v>
      </c>
      <c r="S13" s="228">
        <v>3</v>
      </c>
      <c r="T13" s="207">
        <v>1105.6153216204568</v>
      </c>
      <c r="U13" s="207">
        <v>568.08659324525286</v>
      </c>
      <c r="V13" s="207">
        <v>208.228008307365</v>
      </c>
      <c r="W13" s="207">
        <v>118.08399521549921</v>
      </c>
      <c r="X13" s="207">
        <v>855.05143968063715</v>
      </c>
      <c r="Y13" s="207">
        <v>445.92666556606406</v>
      </c>
      <c r="Z13" s="207">
        <v>443.27132456862745</v>
      </c>
      <c r="AA13" s="207">
        <v>842.36470570452127</v>
      </c>
      <c r="AB13" s="207">
        <v>328.0042295478529</v>
      </c>
      <c r="AC13" s="207">
        <v>478.99545555435492</v>
      </c>
      <c r="AD13" s="207">
        <v>1015.7713936651124</v>
      </c>
      <c r="AE13" s="207">
        <v>58.144329567628944</v>
      </c>
      <c r="AF13" s="207">
        <v>6467.5434622433722</v>
      </c>
      <c r="AG13" s="207">
        <v>2885</v>
      </c>
      <c r="AH13" s="186" t="s">
        <v>23</v>
      </c>
      <c r="AI13" s="228">
        <v>3</v>
      </c>
      <c r="AJ13" s="205">
        <v>1092.4801181520997</v>
      </c>
      <c r="AK13" s="205">
        <v>622.26830984261539</v>
      </c>
      <c r="AL13" s="205">
        <v>179.53999683770326</v>
      </c>
      <c r="AM13" s="205">
        <v>101.68058029338883</v>
      </c>
      <c r="AN13" s="205">
        <v>900.33950445120763</v>
      </c>
      <c r="AO13" s="205">
        <v>476.8828575464799</v>
      </c>
      <c r="AP13" s="205">
        <v>442.75587126799456</v>
      </c>
      <c r="AQ13" s="205">
        <v>885.24254954712671</v>
      </c>
      <c r="AR13" s="205">
        <v>321.59794882035396</v>
      </c>
      <c r="AS13" s="205">
        <v>520.54919808747763</v>
      </c>
      <c r="AT13" s="205">
        <v>1061.4619552032118</v>
      </c>
      <c r="AU13" s="205">
        <v>60.415206941173111</v>
      </c>
      <c r="AV13" s="205">
        <v>6665.2140969908323</v>
      </c>
      <c r="AW13" s="207">
        <v>2833</v>
      </c>
      <c r="AX13" s="186" t="s">
        <v>23</v>
      </c>
      <c r="AY13" s="228">
        <v>3</v>
      </c>
      <c r="AZ13" s="205">
        <v>1168.0672334550991</v>
      </c>
      <c r="BA13" s="205">
        <v>610.73929348780678</v>
      </c>
      <c r="BB13" s="205">
        <v>164.40291797286906</v>
      </c>
      <c r="BC13" s="205">
        <v>106.25637505726726</v>
      </c>
      <c r="BD13" s="205">
        <v>874.3978683177296</v>
      </c>
      <c r="BE13" s="205">
        <v>473.4291328111766</v>
      </c>
      <c r="BF13" s="205">
        <v>436.97168786387573</v>
      </c>
      <c r="BG13" s="205">
        <v>865.70690584391195</v>
      </c>
      <c r="BH13" s="205">
        <v>274.45620898155681</v>
      </c>
      <c r="BI13" s="205">
        <v>537.73819902742832</v>
      </c>
      <c r="BJ13" s="205">
        <v>1068.1443156117614</v>
      </c>
      <c r="BK13" s="205">
        <v>58.087726795661972</v>
      </c>
      <c r="BL13" s="205">
        <v>6638.3978652261439</v>
      </c>
      <c r="BM13" s="207">
        <v>2867</v>
      </c>
      <c r="BN13" s="186" t="s">
        <v>23</v>
      </c>
      <c r="BO13" s="228">
        <v>3</v>
      </c>
      <c r="BP13" s="205">
        <v>1192.717734874303</v>
      </c>
      <c r="BQ13" s="205">
        <v>590.00142133479096</v>
      </c>
      <c r="BR13" s="205">
        <v>195.60019556256987</v>
      </c>
      <c r="BS13" s="205">
        <v>113.43576921424606</v>
      </c>
      <c r="BT13" s="205">
        <v>837.37666042082367</v>
      </c>
      <c r="BU13" s="205">
        <v>475.60663417034198</v>
      </c>
      <c r="BV13" s="205">
        <v>459.01735751371757</v>
      </c>
      <c r="BW13" s="205">
        <v>941.08620496157016</v>
      </c>
      <c r="BX13" s="205">
        <v>265.81332225608628</v>
      </c>
      <c r="BY13" s="205">
        <v>492.83935751345757</v>
      </c>
      <c r="BZ13" s="205">
        <v>1008.2746166182019</v>
      </c>
      <c r="CA13" s="205">
        <v>53.084154458012073</v>
      </c>
      <c r="CB13" s="205">
        <v>6624.85342889812</v>
      </c>
      <c r="CC13" s="207">
        <v>3115</v>
      </c>
      <c r="CD13" s="186" t="s">
        <v>23</v>
      </c>
      <c r="CE13" s="228">
        <v>3</v>
      </c>
      <c r="CF13" s="205">
        <v>1158.6610213502538</v>
      </c>
      <c r="CG13" s="205">
        <v>641.5530302497649</v>
      </c>
      <c r="CH13" s="205">
        <v>169.71663065631566</v>
      </c>
      <c r="CI13" s="205">
        <v>104.45732990923293</v>
      </c>
      <c r="CJ13" s="205">
        <v>814.07319764167528</v>
      </c>
      <c r="CK13" s="205">
        <v>456.51904368170727</v>
      </c>
      <c r="CL13" s="205">
        <v>490.90721761550094</v>
      </c>
      <c r="CM13" s="205">
        <v>975.25651132028884</v>
      </c>
      <c r="CN13" s="205">
        <v>263.65214365399311</v>
      </c>
      <c r="CO13" s="205">
        <v>462.88961610812788</v>
      </c>
      <c r="CP13" s="205">
        <v>927.41791409524728</v>
      </c>
      <c r="CQ13" s="205">
        <v>53.237585205534714</v>
      </c>
      <c r="CR13" s="205">
        <v>6518.341241487642</v>
      </c>
      <c r="CS13" s="207">
        <v>3266</v>
      </c>
      <c r="CT13" s="186" t="s">
        <v>23</v>
      </c>
      <c r="CU13" s="228">
        <v>3</v>
      </c>
      <c r="CV13" s="205">
        <v>1210.6022295126822</v>
      </c>
      <c r="CW13" s="205">
        <v>674.72199412214559</v>
      </c>
      <c r="CX13" s="205">
        <v>171.35954896338154</v>
      </c>
      <c r="CY13" s="205">
        <v>92.689154058654566</v>
      </c>
      <c r="CZ13" s="205">
        <v>844.18561114245995</v>
      </c>
      <c r="DA13" s="205">
        <v>490.06673943654187</v>
      </c>
      <c r="DB13" s="205">
        <v>462.61950851261037</v>
      </c>
      <c r="DC13" s="205">
        <v>936.56305458844133</v>
      </c>
      <c r="DD13" s="205">
        <v>262.9409293972825</v>
      </c>
      <c r="DE13" s="205">
        <v>486.620692323904</v>
      </c>
      <c r="DF13" s="205">
        <v>972.50054732126409</v>
      </c>
      <c r="DG13" s="205">
        <v>52.035912667460636</v>
      </c>
      <c r="DH13" s="205">
        <v>6656.905922046828</v>
      </c>
      <c r="DI13" s="207">
        <v>3157</v>
      </c>
      <c r="DJ13" s="186" t="s">
        <v>23</v>
      </c>
      <c r="DK13" s="228">
        <v>3</v>
      </c>
      <c r="DL13" s="205">
        <v>1143.1834976061682</v>
      </c>
      <c r="DM13" s="205">
        <v>539.44557611812161</v>
      </c>
      <c r="DN13" s="205">
        <v>203.84267441771183</v>
      </c>
      <c r="DO13" s="205">
        <v>95.606554585065311</v>
      </c>
      <c r="DP13" s="205">
        <v>931.11014752433937</v>
      </c>
      <c r="DQ13" s="205">
        <v>532.43528036901762</v>
      </c>
      <c r="DR13" s="205">
        <v>446.98339906746037</v>
      </c>
      <c r="DS13" s="205">
        <v>997.85053876231075</v>
      </c>
      <c r="DT13" s="205">
        <v>319.00441560617111</v>
      </c>
      <c r="DU13" s="205">
        <v>538.36693571003946</v>
      </c>
      <c r="DV13" s="205">
        <v>1096.1871338341043</v>
      </c>
      <c r="DW13" s="205">
        <v>48.152476300404793</v>
      </c>
      <c r="DX13" s="205">
        <v>6892.1686299009152</v>
      </c>
      <c r="DY13" s="207">
        <v>2958</v>
      </c>
      <c r="DZ13" s="186" t="s">
        <v>23</v>
      </c>
      <c r="EA13" s="228">
        <v>3</v>
      </c>
      <c r="EB13" s="205">
        <v>1096.4988354708576</v>
      </c>
      <c r="EC13" s="205">
        <v>477.98270896622898</v>
      </c>
      <c r="ED13" s="205">
        <v>164.60228315476735</v>
      </c>
      <c r="EE13" s="205">
        <v>97.146161296551227</v>
      </c>
      <c r="EF13" s="205">
        <v>914.83829972473859</v>
      </c>
      <c r="EG13" s="205">
        <v>492.08990379532463</v>
      </c>
      <c r="EH13" s="205">
        <v>480.36538835643751</v>
      </c>
      <c r="EI13" s="205">
        <v>1039.3714529209919</v>
      </c>
      <c r="EJ13" s="205">
        <v>319.89640950609913</v>
      </c>
      <c r="EK13" s="205">
        <v>486.35907845872094</v>
      </c>
      <c r="EL13" s="205">
        <v>1166.2749048085454</v>
      </c>
      <c r="EM13" s="205">
        <v>45.74218960474888</v>
      </c>
      <c r="EN13" s="205">
        <v>6781.1676160640127</v>
      </c>
      <c r="EO13" s="207">
        <v>2953</v>
      </c>
      <c r="EP13" s="186" t="s">
        <v>23</v>
      </c>
      <c r="EQ13" s="228">
        <v>3</v>
      </c>
      <c r="ER13" s="205">
        <v>1078.6327114828625</v>
      </c>
      <c r="ES13" s="205">
        <v>558.73050454069278</v>
      </c>
      <c r="ET13" s="205">
        <v>161.98093427050739</v>
      </c>
      <c r="EU13" s="205">
        <v>87.895481522288136</v>
      </c>
      <c r="EV13" s="205">
        <v>887.52187618088453</v>
      </c>
      <c r="EW13" s="205">
        <v>445.81747697107028</v>
      </c>
      <c r="EX13" s="205">
        <v>429.33745503884677</v>
      </c>
      <c r="EY13" s="205">
        <v>1114.8603531344975</v>
      </c>
      <c r="EZ13" s="205">
        <v>299.62841920301486</v>
      </c>
      <c r="FA13" s="205">
        <v>486.32210092976453</v>
      </c>
      <c r="FB13" s="205">
        <v>1074.7485877466663</v>
      </c>
      <c r="FC13" s="205">
        <v>47.532716776905978</v>
      </c>
      <c r="FD13" s="205">
        <v>6673.0086177980011</v>
      </c>
      <c r="FE13" s="207">
        <v>3337</v>
      </c>
      <c r="FF13" s="6" t="s">
        <v>23</v>
      </c>
      <c r="FG13" s="17">
        <v>3</v>
      </c>
      <c r="FH13" s="69">
        <v>1192.3061073692468</v>
      </c>
      <c r="FI13" s="69">
        <v>589.90908772469606</v>
      </c>
      <c r="FJ13" s="69">
        <v>194.53966515336595</v>
      </c>
      <c r="FK13" s="69">
        <v>112.66324863524363</v>
      </c>
      <c r="FL13" s="69">
        <v>835.99746739954628</v>
      </c>
      <c r="FM13" s="69">
        <v>475.30838034773262</v>
      </c>
      <c r="FN13" s="69">
        <v>458.38225890703501</v>
      </c>
      <c r="FO13" s="69">
        <v>940.53738291140473</v>
      </c>
      <c r="FP13" s="69">
        <v>265.2992889346375</v>
      </c>
      <c r="FQ13" s="69">
        <v>492.40408873831672</v>
      </c>
      <c r="FR13" s="69">
        <v>1008.2313615375135</v>
      </c>
      <c r="FS13" s="69">
        <v>51.573178712686364</v>
      </c>
      <c r="FT13" s="69">
        <v>6617.1515163714257</v>
      </c>
      <c r="FU13" s="70">
        <v>3115</v>
      </c>
      <c r="FV13" s="114"/>
      <c r="FW13" s="81" t="s">
        <v>23</v>
      </c>
      <c r="FX13" s="17">
        <v>3</v>
      </c>
      <c r="FY13" s="91">
        <v>1158.2593720548364</v>
      </c>
      <c r="FZ13" s="91">
        <v>641.47116835538191</v>
      </c>
      <c r="GA13" s="91">
        <v>168.74903787268002</v>
      </c>
      <c r="GB13" s="91">
        <v>103.54010034147892</v>
      </c>
      <c r="GC13" s="91">
        <v>812.56400335149044</v>
      </c>
      <c r="GD13" s="91">
        <v>456.16952461061527</v>
      </c>
      <c r="GE13" s="91">
        <v>490.28797356697123</v>
      </c>
      <c r="GF13" s="91">
        <v>974.69346264560158</v>
      </c>
      <c r="GG13" s="91">
        <v>263.20114699697695</v>
      </c>
      <c r="GH13" s="91">
        <v>462.42521643705373</v>
      </c>
      <c r="GI13" s="91">
        <v>927.34081057573599</v>
      </c>
      <c r="GJ13" s="91">
        <v>51.338947438847704</v>
      </c>
      <c r="GK13" s="91">
        <v>6510.0407642476694</v>
      </c>
      <c r="GL13" s="92">
        <v>3266</v>
      </c>
      <c r="GN13" s="81" t="s">
        <v>23</v>
      </c>
      <c r="GO13" s="17">
        <v>3</v>
      </c>
      <c r="GP13" s="91">
        <v>1210.0718341837223</v>
      </c>
      <c r="GQ13" s="91">
        <v>674.67958597539575</v>
      </c>
      <c r="GR13" s="91">
        <v>170.45918385735862</v>
      </c>
      <c r="GS13" s="91">
        <v>91.648332796397369</v>
      </c>
      <c r="GT13" s="91">
        <v>842.66830612355614</v>
      </c>
      <c r="GU13" s="91">
        <v>489.5974422055387</v>
      </c>
      <c r="GV13" s="91">
        <v>461.92174878724632</v>
      </c>
      <c r="GW13" s="91">
        <v>935.97299883536732</v>
      </c>
      <c r="GX13" s="91">
        <v>262.68368493058233</v>
      </c>
      <c r="GY13" s="91">
        <v>486.22889098100302</v>
      </c>
      <c r="GZ13" s="91">
        <v>972.44951980330609</v>
      </c>
      <c r="HA13" s="91">
        <v>50.317805272093416</v>
      </c>
      <c r="HB13" s="91">
        <v>6648.6993337515669</v>
      </c>
      <c r="HC13" s="92">
        <v>3157</v>
      </c>
      <c r="HE13" s="6" t="s">
        <v>23</v>
      </c>
      <c r="HF13" s="17">
        <v>3</v>
      </c>
      <c r="HG13" s="69">
        <v>1142.5733499853013</v>
      </c>
      <c r="HH13" s="69">
        <v>539.40162788814723</v>
      </c>
      <c r="HI13" s="69">
        <v>203.03396211487112</v>
      </c>
      <c r="HJ13" s="69">
        <v>94.603808845233203</v>
      </c>
      <c r="HK13" s="69">
        <v>929.28279428976771</v>
      </c>
      <c r="HL13" s="69">
        <v>531.91929215924335</v>
      </c>
      <c r="HM13" s="69">
        <v>446.15972704985376</v>
      </c>
      <c r="HN13" s="69">
        <v>997.28111511292354</v>
      </c>
      <c r="HO13" s="69">
        <v>318.70207906314391</v>
      </c>
      <c r="HP13" s="69">
        <v>538.09162274735127</v>
      </c>
      <c r="HQ13" s="69">
        <v>1096.1719748126745</v>
      </c>
      <c r="HR13" s="69">
        <v>46.639981832572722</v>
      </c>
      <c r="HS13" s="69">
        <v>6883.8613359010842</v>
      </c>
      <c r="HT13" s="70">
        <v>2958</v>
      </c>
      <c r="HV13" s="6" t="s">
        <v>23</v>
      </c>
      <c r="HW13" s="17">
        <v>3</v>
      </c>
      <c r="HX13" s="69">
        <v>1095.8727356614027</v>
      </c>
      <c r="HY13" s="69">
        <v>477.90051157455406</v>
      </c>
      <c r="HZ13" s="69">
        <v>163.75038304983102</v>
      </c>
      <c r="IA13" s="69">
        <v>95.921287615580937</v>
      </c>
      <c r="IB13" s="69">
        <v>912.90356715266978</v>
      </c>
      <c r="IC13" s="69">
        <v>491.55973643686673</v>
      </c>
      <c r="ID13" s="69">
        <v>479.37106933034448</v>
      </c>
      <c r="IE13" s="69">
        <v>1038.8926670637527</v>
      </c>
      <c r="IF13" s="69">
        <v>319.37800808083017</v>
      </c>
      <c r="IG13" s="69">
        <v>486.04510772070569</v>
      </c>
      <c r="IH13" s="69">
        <v>1166.2455731629627</v>
      </c>
      <c r="II13" s="69">
        <v>44.253606160846545</v>
      </c>
      <c r="IJ13" s="69">
        <v>6772.0942530103475</v>
      </c>
      <c r="IK13" s="70">
        <v>2953</v>
      </c>
      <c r="IM13" s="6" t="s">
        <v>23</v>
      </c>
      <c r="IN13" s="17">
        <v>3</v>
      </c>
      <c r="IO13" s="69">
        <v>1078.1319678786022</v>
      </c>
      <c r="IP13" s="69">
        <v>558.64941662639615</v>
      </c>
      <c r="IQ13" s="69">
        <v>161.04647549082028</v>
      </c>
      <c r="IR13" s="69">
        <v>86.777080394900054</v>
      </c>
      <c r="IS13" s="69">
        <v>885.54095614044525</v>
      </c>
      <c r="IT13" s="69">
        <v>445.27449879659054</v>
      </c>
      <c r="IU13" s="69">
        <v>428.3937261218403</v>
      </c>
      <c r="IV13" s="69">
        <v>1114.2375740926257</v>
      </c>
      <c r="IW13" s="69">
        <v>299.13038094468504</v>
      </c>
      <c r="IX13" s="69">
        <v>485.90630790465048</v>
      </c>
      <c r="IY13" s="69">
        <v>1074.6707896165879</v>
      </c>
      <c r="IZ13" s="69">
        <v>45.926742121195183</v>
      </c>
      <c r="JA13" s="69">
        <v>6663.6859161293378</v>
      </c>
      <c r="JB13" s="70">
        <v>3337</v>
      </c>
    </row>
    <row r="14" spans="1:262">
      <c r="A14" s="186" t="s">
        <v>24</v>
      </c>
      <c r="B14" s="186">
        <v>4</v>
      </c>
      <c r="C14" s="207">
        <v>1456.1975696756899</v>
      </c>
      <c r="D14" s="207">
        <v>685.93633177406696</v>
      </c>
      <c r="E14" s="207">
        <v>212.24939228576599</v>
      </c>
      <c r="F14" s="207">
        <v>143.97112269823799</v>
      </c>
      <c r="G14" s="207">
        <v>816.75677885615301</v>
      </c>
      <c r="H14" s="207">
        <v>598.34204202933495</v>
      </c>
      <c r="I14" s="207">
        <v>476.84956649635899</v>
      </c>
      <c r="J14" s="207">
        <v>979.24129751180101</v>
      </c>
      <c r="K14" s="207">
        <v>359.60240314349898</v>
      </c>
      <c r="L14" s="207">
        <v>638.72853218748799</v>
      </c>
      <c r="M14" s="207">
        <v>1181.5377193362899</v>
      </c>
      <c r="N14" s="207">
        <v>73.137174642510999</v>
      </c>
      <c r="O14" s="207">
        <v>7622.5499306372003</v>
      </c>
      <c r="P14" s="207">
        <v>2462</v>
      </c>
      <c r="R14" s="186" t="s">
        <v>24</v>
      </c>
      <c r="S14" s="228">
        <v>4</v>
      </c>
      <c r="T14" s="207">
        <v>1382.0863227806524</v>
      </c>
      <c r="U14" s="207">
        <v>644.66039545570197</v>
      </c>
      <c r="V14" s="207">
        <v>218.88313460199032</v>
      </c>
      <c r="W14" s="207">
        <v>136.40311788749091</v>
      </c>
      <c r="X14" s="207">
        <v>899.91686157994718</v>
      </c>
      <c r="Y14" s="207">
        <v>631.02852883203775</v>
      </c>
      <c r="Z14" s="207">
        <v>535.77213248140401</v>
      </c>
      <c r="AA14" s="207">
        <v>1019.1507015215069</v>
      </c>
      <c r="AB14" s="207">
        <v>352.66122111874949</v>
      </c>
      <c r="AC14" s="207">
        <v>596.46689789798882</v>
      </c>
      <c r="AD14" s="207">
        <v>1175.0094489332587</v>
      </c>
      <c r="AE14" s="207">
        <v>72.110884705862091</v>
      </c>
      <c r="AF14" s="207">
        <v>7664.149647796592</v>
      </c>
      <c r="AG14" s="207">
        <v>2628</v>
      </c>
      <c r="AH14" s="186" t="s">
        <v>24</v>
      </c>
      <c r="AI14" s="228">
        <v>4</v>
      </c>
      <c r="AJ14" s="205">
        <v>1321.0303000699862</v>
      </c>
      <c r="AK14" s="205">
        <v>665.52898307995406</v>
      </c>
      <c r="AL14" s="205">
        <v>178.6167125793111</v>
      </c>
      <c r="AM14" s="205">
        <v>130.96702148214615</v>
      </c>
      <c r="AN14" s="205">
        <v>878.23234251773658</v>
      </c>
      <c r="AO14" s="205">
        <v>591.25593062091605</v>
      </c>
      <c r="AP14" s="205">
        <v>523.47565232514921</v>
      </c>
      <c r="AQ14" s="205">
        <v>1042.1128983264941</v>
      </c>
      <c r="AR14" s="205">
        <v>300.27001348748973</v>
      </c>
      <c r="AS14" s="205">
        <v>499.07491643726235</v>
      </c>
      <c r="AT14" s="205">
        <v>942.3167623637554</v>
      </c>
      <c r="AU14" s="205">
        <v>66.384596905706388</v>
      </c>
      <c r="AV14" s="205">
        <v>7139.266130195907</v>
      </c>
      <c r="AW14" s="207">
        <v>2627</v>
      </c>
      <c r="AX14" s="186" t="s">
        <v>24</v>
      </c>
      <c r="AY14" s="228">
        <v>4</v>
      </c>
      <c r="AZ14" s="205">
        <v>1293.1357186365576</v>
      </c>
      <c r="BA14" s="205">
        <v>662.55286839890516</v>
      </c>
      <c r="BB14" s="205">
        <v>179.13333630927372</v>
      </c>
      <c r="BC14" s="205">
        <v>148.00213063944079</v>
      </c>
      <c r="BD14" s="205">
        <v>850.10942266112363</v>
      </c>
      <c r="BE14" s="205">
        <v>527.39612764597132</v>
      </c>
      <c r="BF14" s="205">
        <v>504.67254129929398</v>
      </c>
      <c r="BG14" s="205">
        <v>938.99994282757245</v>
      </c>
      <c r="BH14" s="205">
        <v>333.2213125560686</v>
      </c>
      <c r="BI14" s="205">
        <v>504.88964571541726</v>
      </c>
      <c r="BJ14" s="205">
        <v>974.84999777385246</v>
      </c>
      <c r="BK14" s="205">
        <v>58.419312582453415</v>
      </c>
      <c r="BL14" s="205">
        <v>6975.3823570459299</v>
      </c>
      <c r="BM14" s="207">
        <v>2727</v>
      </c>
      <c r="BN14" s="186" t="s">
        <v>24</v>
      </c>
      <c r="BO14" s="228">
        <v>4</v>
      </c>
      <c r="BP14" s="205">
        <v>1181.5750666085009</v>
      </c>
      <c r="BQ14" s="205">
        <v>642.77324638748962</v>
      </c>
      <c r="BR14" s="205">
        <v>192.26571727264769</v>
      </c>
      <c r="BS14" s="205">
        <v>150.83177540748883</v>
      </c>
      <c r="BT14" s="205">
        <v>885.92932160717976</v>
      </c>
      <c r="BU14" s="205">
        <v>470.91307082683767</v>
      </c>
      <c r="BV14" s="205">
        <v>531.5786044517813</v>
      </c>
      <c r="BW14" s="205">
        <v>983.11035956401599</v>
      </c>
      <c r="BX14" s="205">
        <v>330.14617103827686</v>
      </c>
      <c r="BY14" s="205">
        <v>556.57513308926161</v>
      </c>
      <c r="BZ14" s="205">
        <v>999.32047703826368</v>
      </c>
      <c r="CA14" s="205">
        <v>48.372511364663104</v>
      </c>
      <c r="CB14" s="205">
        <v>6973.3914546564065</v>
      </c>
      <c r="CC14" s="207">
        <v>2762</v>
      </c>
      <c r="CD14" s="186" t="s">
        <v>24</v>
      </c>
      <c r="CE14" s="228">
        <v>4</v>
      </c>
      <c r="CF14" s="205">
        <v>1301.5832350203807</v>
      </c>
      <c r="CG14" s="205">
        <v>741.87146156627205</v>
      </c>
      <c r="CH14" s="205">
        <v>214.69622892545971</v>
      </c>
      <c r="CI14" s="205">
        <v>124.7094596609314</v>
      </c>
      <c r="CJ14" s="205">
        <v>872.56243697726734</v>
      </c>
      <c r="CK14" s="205">
        <v>501.78135032537858</v>
      </c>
      <c r="CL14" s="205">
        <v>515.5231930053319</v>
      </c>
      <c r="CM14" s="205">
        <v>1116.5571275598679</v>
      </c>
      <c r="CN14" s="205">
        <v>292.20932326403829</v>
      </c>
      <c r="CO14" s="205">
        <v>574.76091236707248</v>
      </c>
      <c r="CP14" s="205">
        <v>937.9411801927514</v>
      </c>
      <c r="CQ14" s="205">
        <v>42.979001558564732</v>
      </c>
      <c r="CR14" s="205">
        <v>7237.1749104233168</v>
      </c>
      <c r="CS14" s="207">
        <v>2868</v>
      </c>
      <c r="CT14" s="186" t="s">
        <v>24</v>
      </c>
      <c r="CU14" s="228">
        <v>4</v>
      </c>
      <c r="CV14" s="205">
        <v>1442.0918834633283</v>
      </c>
      <c r="CW14" s="205">
        <v>729.71554235215945</v>
      </c>
      <c r="CX14" s="205">
        <v>246.82778295088187</v>
      </c>
      <c r="CY14" s="205">
        <v>123.34062497496402</v>
      </c>
      <c r="CZ14" s="205">
        <v>973.80742050787308</v>
      </c>
      <c r="DA14" s="205">
        <v>522.5873402977237</v>
      </c>
      <c r="DB14" s="205">
        <v>508.45293354308257</v>
      </c>
      <c r="DC14" s="205">
        <v>1115.9307638063601</v>
      </c>
      <c r="DD14" s="205">
        <v>285.18345265358482</v>
      </c>
      <c r="DE14" s="205">
        <v>540.72821839864662</v>
      </c>
      <c r="DF14" s="205">
        <v>1048.4294691885186</v>
      </c>
      <c r="DG14" s="205">
        <v>48.534499235567608</v>
      </c>
      <c r="DH14" s="205">
        <v>7585.6299313726913</v>
      </c>
      <c r="DI14" s="207">
        <v>2891</v>
      </c>
      <c r="DJ14" s="186" t="s">
        <v>24</v>
      </c>
      <c r="DK14" s="228">
        <v>4</v>
      </c>
      <c r="DL14" s="205">
        <v>1284.1823880222159</v>
      </c>
      <c r="DM14" s="205">
        <v>645.24728963253995</v>
      </c>
      <c r="DN14" s="205">
        <v>235.71171491724849</v>
      </c>
      <c r="DO14" s="205">
        <v>124.03424590232457</v>
      </c>
      <c r="DP14" s="205">
        <v>982.94200769426311</v>
      </c>
      <c r="DQ14" s="205">
        <v>521.7178710811869</v>
      </c>
      <c r="DR14" s="205">
        <v>484.21602316915835</v>
      </c>
      <c r="DS14" s="205">
        <v>1147.7623017365058</v>
      </c>
      <c r="DT14" s="205">
        <v>288.87415175505345</v>
      </c>
      <c r="DU14" s="205">
        <v>536.91242462227922</v>
      </c>
      <c r="DV14" s="205">
        <v>1083.9639793702081</v>
      </c>
      <c r="DW14" s="205">
        <v>50.084457673468343</v>
      </c>
      <c r="DX14" s="205">
        <v>7385.6488555764518</v>
      </c>
      <c r="DY14" s="207">
        <v>2736</v>
      </c>
      <c r="DZ14" s="186" t="s">
        <v>24</v>
      </c>
      <c r="EA14" s="228">
        <v>4</v>
      </c>
      <c r="EB14" s="205">
        <v>1263.0261318486905</v>
      </c>
      <c r="EC14" s="205">
        <v>743.56351875869746</v>
      </c>
      <c r="ED14" s="205">
        <v>202.47004253402406</v>
      </c>
      <c r="EE14" s="205">
        <v>124.30835390107282</v>
      </c>
      <c r="EF14" s="205">
        <v>868.27747293836376</v>
      </c>
      <c r="EG14" s="205">
        <v>554.08013062740042</v>
      </c>
      <c r="EH14" s="205">
        <v>453.53419924314466</v>
      </c>
      <c r="EI14" s="205">
        <v>1117.2461098340445</v>
      </c>
      <c r="EJ14" s="205">
        <v>272.9780535745266</v>
      </c>
      <c r="EK14" s="205">
        <v>528.06134751788466</v>
      </c>
      <c r="EL14" s="205">
        <v>958.43930248307697</v>
      </c>
      <c r="EM14" s="205">
        <v>51.036896471404511</v>
      </c>
      <c r="EN14" s="205">
        <v>7137.0215597323304</v>
      </c>
      <c r="EO14" s="207">
        <v>2831</v>
      </c>
      <c r="EP14" s="186" t="s">
        <v>24</v>
      </c>
      <c r="EQ14" s="228">
        <v>4</v>
      </c>
      <c r="ER14" s="205">
        <v>1352.7236653689304</v>
      </c>
      <c r="ES14" s="205">
        <v>728.42131854116826</v>
      </c>
      <c r="ET14" s="205">
        <v>207.3930471294376</v>
      </c>
      <c r="EU14" s="205">
        <v>130.85624312203331</v>
      </c>
      <c r="EV14" s="205">
        <v>890.58605828878137</v>
      </c>
      <c r="EW14" s="205">
        <v>489.90069512837573</v>
      </c>
      <c r="EX14" s="205">
        <v>483.22734262916259</v>
      </c>
      <c r="EY14" s="205">
        <v>1013.963515111544</v>
      </c>
      <c r="EZ14" s="205">
        <v>261.6357116165841</v>
      </c>
      <c r="FA14" s="205">
        <v>507.53837856693167</v>
      </c>
      <c r="FB14" s="205">
        <v>899.62059606089133</v>
      </c>
      <c r="FC14" s="205">
        <v>48.437248577910168</v>
      </c>
      <c r="FD14" s="205">
        <v>7014.3038201417512</v>
      </c>
      <c r="FE14" s="207">
        <v>2980</v>
      </c>
      <c r="FF14" s="6" t="s">
        <v>24</v>
      </c>
      <c r="FG14" s="17">
        <v>4</v>
      </c>
      <c r="FH14" s="69">
        <v>1181.0745323712194</v>
      </c>
      <c r="FI14" s="69">
        <v>642.6493019112221</v>
      </c>
      <c r="FJ14" s="69">
        <v>190.94689089360187</v>
      </c>
      <c r="FK14" s="69">
        <v>149.82004534822227</v>
      </c>
      <c r="FL14" s="69">
        <v>884.34340486963072</v>
      </c>
      <c r="FM14" s="69">
        <v>470.25438738376545</v>
      </c>
      <c r="FN14" s="69">
        <v>530.57170745217923</v>
      </c>
      <c r="FO14" s="69">
        <v>982.30044179312142</v>
      </c>
      <c r="FP14" s="69">
        <v>329.70769155363251</v>
      </c>
      <c r="FQ14" s="69">
        <v>556.30196533970411</v>
      </c>
      <c r="FR14" s="69">
        <v>999.22644885631757</v>
      </c>
      <c r="FS14" s="69">
        <v>46.765583060026941</v>
      </c>
      <c r="FT14" s="69">
        <v>6963.9624008326455</v>
      </c>
      <c r="FU14" s="70">
        <v>2762</v>
      </c>
      <c r="FV14" s="114"/>
      <c r="FW14" s="81" t="s">
        <v>24</v>
      </c>
      <c r="FX14" s="17">
        <v>4</v>
      </c>
      <c r="FY14" s="91">
        <v>1301.1006132859211</v>
      </c>
      <c r="FZ14" s="91">
        <v>741.74585674415778</v>
      </c>
      <c r="GA14" s="91">
        <v>213.38773499558127</v>
      </c>
      <c r="GB14" s="91">
        <v>123.67783506703607</v>
      </c>
      <c r="GC14" s="91">
        <v>871.18507784261726</v>
      </c>
      <c r="GD14" s="91">
        <v>501.45158497643519</v>
      </c>
      <c r="GE14" s="91">
        <v>514.69231153953581</v>
      </c>
      <c r="GF14" s="91">
        <v>1115.7915937602922</v>
      </c>
      <c r="GG14" s="91">
        <v>291.93467466612532</v>
      </c>
      <c r="GH14" s="91">
        <v>574.3321657042751</v>
      </c>
      <c r="GI14" s="91">
        <v>937.85374450925076</v>
      </c>
      <c r="GJ14" s="91">
        <v>41.240800010449156</v>
      </c>
      <c r="GK14" s="91">
        <v>7228.3939931016785</v>
      </c>
      <c r="GL14" s="92">
        <v>2868</v>
      </c>
      <c r="GN14" s="81" t="s">
        <v>24</v>
      </c>
      <c r="GO14" s="17">
        <v>4</v>
      </c>
      <c r="GP14" s="91">
        <v>1441.6297903865054</v>
      </c>
      <c r="GQ14" s="91">
        <v>729.63421999555692</v>
      </c>
      <c r="GR14" s="91">
        <v>245.63362533648399</v>
      </c>
      <c r="GS14" s="91">
        <v>122.51007965137006</v>
      </c>
      <c r="GT14" s="91">
        <v>972.39203216509804</v>
      </c>
      <c r="GU14" s="91">
        <v>522.08315403944846</v>
      </c>
      <c r="GV14" s="91">
        <v>507.88652379784196</v>
      </c>
      <c r="GW14" s="91">
        <v>1115.211426308701</v>
      </c>
      <c r="GX14" s="91">
        <v>284.8176708252139</v>
      </c>
      <c r="GY14" s="91">
        <v>540.32941721429563</v>
      </c>
      <c r="GZ14" s="91">
        <v>1048.2475761735318</v>
      </c>
      <c r="HA14" s="91">
        <v>46.540614121395677</v>
      </c>
      <c r="HB14" s="91">
        <v>7576.9161300154428</v>
      </c>
      <c r="HC14" s="92">
        <v>2891</v>
      </c>
      <c r="HE14" s="6" t="s">
        <v>24</v>
      </c>
      <c r="HF14" s="17">
        <v>4</v>
      </c>
      <c r="HG14" s="69">
        <v>1283.6507121008131</v>
      </c>
      <c r="HH14" s="69">
        <v>645.13305148147958</v>
      </c>
      <c r="HI14" s="69">
        <v>234.71316285110171</v>
      </c>
      <c r="HJ14" s="69">
        <v>123.47016479644235</v>
      </c>
      <c r="HK14" s="69">
        <v>981.5657041802906</v>
      </c>
      <c r="HL14" s="69">
        <v>521.20167853298915</v>
      </c>
      <c r="HM14" s="69">
        <v>483.66253967578427</v>
      </c>
      <c r="HN14" s="69">
        <v>1146.8801025863133</v>
      </c>
      <c r="HO14" s="69">
        <v>288.47658323843746</v>
      </c>
      <c r="HP14" s="69">
        <v>536.56147677371916</v>
      </c>
      <c r="HQ14" s="69">
        <v>1083.7952524893892</v>
      </c>
      <c r="HR14" s="69">
        <v>48.395167643723411</v>
      </c>
      <c r="HS14" s="69">
        <v>7377.5055963504838</v>
      </c>
      <c r="HT14" s="70">
        <v>2736</v>
      </c>
      <c r="HV14" s="6" t="s">
        <v>24</v>
      </c>
      <c r="HW14" s="17">
        <v>4</v>
      </c>
      <c r="HX14" s="69">
        <v>1262.4022217649399</v>
      </c>
      <c r="HY14" s="69">
        <v>743.47235735575612</v>
      </c>
      <c r="HZ14" s="69">
        <v>201.51866092437891</v>
      </c>
      <c r="IA14" s="69">
        <v>123.49456949457317</v>
      </c>
      <c r="IB14" s="69">
        <v>866.81831516346938</v>
      </c>
      <c r="IC14" s="69">
        <v>553.83745395907113</v>
      </c>
      <c r="ID14" s="69">
        <v>452.73231698044219</v>
      </c>
      <c r="IE14" s="69">
        <v>1116.5095939184478</v>
      </c>
      <c r="IF14" s="69">
        <v>272.74168277502366</v>
      </c>
      <c r="IG14" s="69">
        <v>527.6622255559638</v>
      </c>
      <c r="IH14" s="69">
        <v>958.34540237945021</v>
      </c>
      <c r="II14" s="69">
        <v>49.553297128365998</v>
      </c>
      <c r="IJ14" s="69">
        <v>7129.0880973998828</v>
      </c>
      <c r="IK14" s="70">
        <v>2831</v>
      </c>
      <c r="IM14" s="6" t="s">
        <v>24</v>
      </c>
      <c r="IN14" s="17">
        <v>4</v>
      </c>
      <c r="IO14" s="69">
        <v>1352.0258304868607</v>
      </c>
      <c r="IP14" s="69">
        <v>728.31610168231566</v>
      </c>
      <c r="IQ14" s="69">
        <v>206.51878379414103</v>
      </c>
      <c r="IR14" s="69">
        <v>130.08996944480495</v>
      </c>
      <c r="IS14" s="69">
        <v>889.00372879248414</v>
      </c>
      <c r="IT14" s="69">
        <v>489.45119016480533</v>
      </c>
      <c r="IU14" s="69">
        <v>482.43096316065049</v>
      </c>
      <c r="IV14" s="69">
        <v>1013.3304631986108</v>
      </c>
      <c r="IW14" s="69">
        <v>261.29936933333568</v>
      </c>
      <c r="IX14" s="69">
        <v>507.16389857196782</v>
      </c>
      <c r="IY14" s="69">
        <v>899.46855594740384</v>
      </c>
      <c r="IZ14" s="69">
        <v>46.538988877101765</v>
      </c>
      <c r="JA14" s="69">
        <v>7005.6378434544831</v>
      </c>
      <c r="JB14" s="70">
        <v>2980</v>
      </c>
    </row>
    <row r="15" spans="1:262">
      <c r="A15" s="186" t="s">
        <v>25</v>
      </c>
      <c r="B15" s="186">
        <v>5</v>
      </c>
      <c r="C15" s="207">
        <v>1054.87351677216</v>
      </c>
      <c r="D15" s="207">
        <v>578.42893330371896</v>
      </c>
      <c r="E15" s="207">
        <v>189.770986441606</v>
      </c>
      <c r="F15" s="207">
        <v>127.754227820285</v>
      </c>
      <c r="G15" s="207">
        <v>694.02030229216996</v>
      </c>
      <c r="H15" s="207">
        <v>431.05374820475703</v>
      </c>
      <c r="I15" s="207">
        <v>411.54346335481603</v>
      </c>
      <c r="J15" s="207">
        <v>787.83789869542295</v>
      </c>
      <c r="K15" s="207">
        <v>258.17340565725499</v>
      </c>
      <c r="L15" s="207">
        <v>448.57819153046501</v>
      </c>
      <c r="M15" s="207">
        <v>1017.4580883362599</v>
      </c>
      <c r="N15" s="207">
        <v>42.421196228354603</v>
      </c>
      <c r="O15" s="207">
        <v>6041.9139586372703</v>
      </c>
      <c r="P15" s="207">
        <v>2827</v>
      </c>
      <c r="R15" s="186" t="s">
        <v>25</v>
      </c>
      <c r="S15" s="228">
        <v>5</v>
      </c>
      <c r="T15" s="207">
        <v>1106.9803230872662</v>
      </c>
      <c r="U15" s="207">
        <v>543.79767900053025</v>
      </c>
      <c r="V15" s="207">
        <v>174.93791658441907</v>
      </c>
      <c r="W15" s="207">
        <v>117.67005496218508</v>
      </c>
      <c r="X15" s="207">
        <v>665.72075139559047</v>
      </c>
      <c r="Y15" s="207">
        <v>430.19016745707796</v>
      </c>
      <c r="Z15" s="207">
        <v>440.77184982838537</v>
      </c>
      <c r="AA15" s="207">
        <v>796.56894379509106</v>
      </c>
      <c r="AB15" s="207">
        <v>278.55108703211852</v>
      </c>
      <c r="AC15" s="207">
        <v>379.58656019097651</v>
      </c>
      <c r="AD15" s="207">
        <v>956.48876160497741</v>
      </c>
      <c r="AE15" s="207">
        <v>44.810412143824344</v>
      </c>
      <c r="AF15" s="207">
        <v>5936.0745070824423</v>
      </c>
      <c r="AG15" s="207">
        <v>2908</v>
      </c>
      <c r="AH15" s="186" t="s">
        <v>25</v>
      </c>
      <c r="AI15" s="228">
        <v>5</v>
      </c>
      <c r="AJ15" s="205">
        <v>1100.229633579246</v>
      </c>
      <c r="AK15" s="205">
        <v>540.84033832902708</v>
      </c>
      <c r="AL15" s="205">
        <v>177.78589921669823</v>
      </c>
      <c r="AM15" s="205">
        <v>123.79937372513692</v>
      </c>
      <c r="AN15" s="205">
        <v>675.84636977307332</v>
      </c>
      <c r="AO15" s="205">
        <v>440.39584529965828</v>
      </c>
      <c r="AP15" s="205">
        <v>440.05413901485861</v>
      </c>
      <c r="AQ15" s="205">
        <v>801.78905599211339</v>
      </c>
      <c r="AR15" s="205">
        <v>269.43139624594608</v>
      </c>
      <c r="AS15" s="205">
        <v>422.4339402384976</v>
      </c>
      <c r="AT15" s="205">
        <v>993.24637531906831</v>
      </c>
      <c r="AU15" s="205">
        <v>43.445204620943215</v>
      </c>
      <c r="AV15" s="205">
        <v>6029.2975713542683</v>
      </c>
      <c r="AW15" s="207">
        <v>3175</v>
      </c>
      <c r="AX15" s="186" t="s">
        <v>25</v>
      </c>
      <c r="AY15" s="228">
        <v>5</v>
      </c>
      <c r="AZ15" s="205">
        <v>1084.3647385431268</v>
      </c>
      <c r="BA15" s="205">
        <v>579.66944603290221</v>
      </c>
      <c r="BB15" s="205">
        <v>205.22413206633934</v>
      </c>
      <c r="BC15" s="205">
        <v>126.21127670618273</v>
      </c>
      <c r="BD15" s="205">
        <v>692.44449752831326</v>
      </c>
      <c r="BE15" s="205">
        <v>449.20285337029117</v>
      </c>
      <c r="BF15" s="205">
        <v>429.70323067439341</v>
      </c>
      <c r="BG15" s="205">
        <v>823.01784193532058</v>
      </c>
      <c r="BH15" s="205">
        <v>307.07559787033102</v>
      </c>
      <c r="BI15" s="205">
        <v>491.8688515190953</v>
      </c>
      <c r="BJ15" s="205">
        <v>843.6528061383126</v>
      </c>
      <c r="BK15" s="205">
        <v>43.981968242580692</v>
      </c>
      <c r="BL15" s="205">
        <v>6076.4172406271882</v>
      </c>
      <c r="BM15" s="207">
        <v>3261</v>
      </c>
      <c r="BN15" s="186" t="s">
        <v>25</v>
      </c>
      <c r="BO15" s="228">
        <v>5</v>
      </c>
      <c r="BP15" s="205">
        <v>1150.7074156947979</v>
      </c>
      <c r="BQ15" s="205">
        <v>581.60786386488269</v>
      </c>
      <c r="BR15" s="205">
        <v>215.4871866873568</v>
      </c>
      <c r="BS15" s="205">
        <v>111.43659910452348</v>
      </c>
      <c r="BT15" s="205">
        <v>711.11636323594109</v>
      </c>
      <c r="BU15" s="205">
        <v>415.09618706669619</v>
      </c>
      <c r="BV15" s="205">
        <v>466.34839074183776</v>
      </c>
      <c r="BW15" s="205">
        <v>875.26243312359134</v>
      </c>
      <c r="BX15" s="205">
        <v>312.03009536893353</v>
      </c>
      <c r="BY15" s="205">
        <v>515.86153699457168</v>
      </c>
      <c r="BZ15" s="205">
        <v>885.43280643131266</v>
      </c>
      <c r="CA15" s="205">
        <v>42.129513496213235</v>
      </c>
      <c r="CB15" s="205">
        <v>6282.5163918106591</v>
      </c>
      <c r="CC15" s="207">
        <v>3230</v>
      </c>
      <c r="CD15" s="186" t="s">
        <v>25</v>
      </c>
      <c r="CE15" s="228">
        <v>5</v>
      </c>
      <c r="CF15" s="205">
        <v>1244.9585975971618</v>
      </c>
      <c r="CG15" s="205">
        <v>629.95774831035067</v>
      </c>
      <c r="CH15" s="205">
        <v>229.70391546940857</v>
      </c>
      <c r="CI15" s="205">
        <v>105.90190382927587</v>
      </c>
      <c r="CJ15" s="205">
        <v>745.21778249877707</v>
      </c>
      <c r="CK15" s="205">
        <v>422.72328352937632</v>
      </c>
      <c r="CL15" s="205">
        <v>452.93483441169946</v>
      </c>
      <c r="CM15" s="205">
        <v>896.1668670100712</v>
      </c>
      <c r="CN15" s="205">
        <v>272.95406664414611</v>
      </c>
      <c r="CO15" s="205">
        <v>523.26614232862994</v>
      </c>
      <c r="CP15" s="205">
        <v>986.32213434372193</v>
      </c>
      <c r="CQ15" s="205">
        <v>34.995984624563917</v>
      </c>
      <c r="CR15" s="205">
        <v>6545.1032605971823</v>
      </c>
      <c r="CS15" s="207">
        <v>3420</v>
      </c>
      <c r="CT15" s="186" t="s">
        <v>25</v>
      </c>
      <c r="CU15" s="228">
        <v>5</v>
      </c>
      <c r="CV15" s="205">
        <v>1224.2594975093652</v>
      </c>
      <c r="CW15" s="205">
        <v>622.59617970476563</v>
      </c>
      <c r="CX15" s="205">
        <v>226.43755129391542</v>
      </c>
      <c r="CY15" s="205">
        <v>147.4236102059931</v>
      </c>
      <c r="CZ15" s="205">
        <v>797.97493429790472</v>
      </c>
      <c r="DA15" s="205">
        <v>499.434824556379</v>
      </c>
      <c r="DB15" s="205">
        <v>444.9511407086809</v>
      </c>
      <c r="DC15" s="205">
        <v>909.12878756585451</v>
      </c>
      <c r="DD15" s="205">
        <v>271.24113962724579</v>
      </c>
      <c r="DE15" s="205">
        <v>453.79838130582857</v>
      </c>
      <c r="DF15" s="205">
        <v>852.49491277815821</v>
      </c>
      <c r="DG15" s="205">
        <v>35.757385316996753</v>
      </c>
      <c r="DH15" s="205">
        <v>6485.4983448710891</v>
      </c>
      <c r="DI15" s="207">
        <v>3641</v>
      </c>
      <c r="DJ15" s="186" t="s">
        <v>25</v>
      </c>
      <c r="DK15" s="228">
        <v>5</v>
      </c>
      <c r="DL15" s="205">
        <v>1203.6390289006531</v>
      </c>
      <c r="DM15" s="205">
        <v>584.4384446649924</v>
      </c>
      <c r="DN15" s="205">
        <v>238.91686103889992</v>
      </c>
      <c r="DO15" s="205">
        <v>167.62422985569484</v>
      </c>
      <c r="DP15" s="205">
        <v>827.20689124275532</v>
      </c>
      <c r="DQ15" s="205">
        <v>477.94103431969074</v>
      </c>
      <c r="DR15" s="205">
        <v>450.76432884557607</v>
      </c>
      <c r="DS15" s="205">
        <v>965.72014305043899</v>
      </c>
      <c r="DT15" s="205">
        <v>275.95586450284623</v>
      </c>
      <c r="DU15" s="205">
        <v>412.60135099585852</v>
      </c>
      <c r="DV15" s="205">
        <v>761.59798718118191</v>
      </c>
      <c r="DW15" s="205">
        <v>40.588606785010022</v>
      </c>
      <c r="DX15" s="205">
        <v>6406.9947713835973</v>
      </c>
      <c r="DY15" s="207">
        <v>3561</v>
      </c>
      <c r="DZ15" s="186" t="s">
        <v>25</v>
      </c>
      <c r="EA15" s="228">
        <v>5</v>
      </c>
      <c r="EB15" s="205">
        <v>1167.3635007899454</v>
      </c>
      <c r="EC15" s="205">
        <v>578.11578359797431</v>
      </c>
      <c r="ED15" s="205">
        <v>246.51396359517062</v>
      </c>
      <c r="EE15" s="205">
        <v>150.43978261174746</v>
      </c>
      <c r="EF15" s="205">
        <v>835.9166755362719</v>
      </c>
      <c r="EG15" s="205">
        <v>448.3751318380053</v>
      </c>
      <c r="EH15" s="205">
        <v>458.44061050046633</v>
      </c>
      <c r="EI15" s="205">
        <v>1022.3632648463854</v>
      </c>
      <c r="EJ15" s="205">
        <v>250.29226201866211</v>
      </c>
      <c r="EK15" s="205">
        <v>408.78064046128003</v>
      </c>
      <c r="EL15" s="205">
        <v>849.18694074573432</v>
      </c>
      <c r="EM15" s="205">
        <v>42.07544714279841</v>
      </c>
      <c r="EN15" s="205">
        <v>6457.8640036844417</v>
      </c>
      <c r="EO15" s="207">
        <v>3435</v>
      </c>
      <c r="EP15" s="186" t="s">
        <v>25</v>
      </c>
      <c r="EQ15" s="228">
        <v>5</v>
      </c>
      <c r="ER15" s="205">
        <v>1129.2578528997481</v>
      </c>
      <c r="ES15" s="205">
        <v>526.99775906456364</v>
      </c>
      <c r="ET15" s="205">
        <v>194.50596044560757</v>
      </c>
      <c r="EU15" s="205">
        <v>124.52465897239206</v>
      </c>
      <c r="EV15" s="205">
        <v>820.18063974959296</v>
      </c>
      <c r="EW15" s="205">
        <v>478.08458530638364</v>
      </c>
      <c r="EX15" s="205">
        <v>514.47896882298505</v>
      </c>
      <c r="EY15" s="205">
        <v>1118.7344824486368</v>
      </c>
      <c r="EZ15" s="205">
        <v>233.54294929726962</v>
      </c>
      <c r="FA15" s="205">
        <v>419.1098457749336</v>
      </c>
      <c r="FB15" s="205">
        <v>780.43815730676783</v>
      </c>
      <c r="FC15" s="205">
        <v>41.043418975162758</v>
      </c>
      <c r="FD15" s="205">
        <v>6380.899279064045</v>
      </c>
      <c r="FE15" s="207">
        <v>3560</v>
      </c>
      <c r="FF15" s="6" t="s">
        <v>25</v>
      </c>
      <c r="FG15" s="17">
        <v>5</v>
      </c>
      <c r="FH15" s="69">
        <v>1150.3301025377004</v>
      </c>
      <c r="FI15" s="69">
        <v>581.50839525940842</v>
      </c>
      <c r="FJ15" s="69">
        <v>214.28690612876991</v>
      </c>
      <c r="FK15" s="69">
        <v>110.4848931948401</v>
      </c>
      <c r="FL15" s="69">
        <v>709.74026433586198</v>
      </c>
      <c r="FM15" s="69">
        <v>414.94453232308513</v>
      </c>
      <c r="FN15" s="69">
        <v>465.59121900575241</v>
      </c>
      <c r="FO15" s="69">
        <v>874.4524846903081</v>
      </c>
      <c r="FP15" s="69">
        <v>311.60218482737002</v>
      </c>
      <c r="FQ15" s="69">
        <v>515.59201528004655</v>
      </c>
      <c r="FR15" s="69">
        <v>885.38942989415364</v>
      </c>
      <c r="FS15" s="69">
        <v>40.268512324429032</v>
      </c>
      <c r="FT15" s="69">
        <v>6274.1909398017251</v>
      </c>
      <c r="FU15" s="70">
        <v>3230</v>
      </c>
      <c r="FV15" s="114"/>
      <c r="FW15" s="81" t="s">
        <v>25</v>
      </c>
      <c r="FX15" s="17">
        <v>5</v>
      </c>
      <c r="FY15" s="91">
        <v>1244.5693706000291</v>
      </c>
      <c r="FZ15" s="91">
        <v>629.85730161528249</v>
      </c>
      <c r="GA15" s="91">
        <v>228.47697064469108</v>
      </c>
      <c r="GB15" s="91">
        <v>104.88488941142255</v>
      </c>
      <c r="GC15" s="91">
        <v>743.82541935848133</v>
      </c>
      <c r="GD15" s="91">
        <v>422.40031800404944</v>
      </c>
      <c r="GE15" s="91">
        <v>452.2203156737865</v>
      </c>
      <c r="GF15" s="91">
        <v>895.47436477315364</v>
      </c>
      <c r="GG15" s="91">
        <v>272.66742325073966</v>
      </c>
      <c r="GH15" s="91">
        <v>522.91517959549174</v>
      </c>
      <c r="GI15" s="91">
        <v>986.3021725822291</v>
      </c>
      <c r="GJ15" s="91">
        <v>33.71305084923447</v>
      </c>
      <c r="GK15" s="91">
        <v>6537.3067763585905</v>
      </c>
      <c r="GL15" s="92">
        <v>3420</v>
      </c>
      <c r="GN15" s="81" t="s">
        <v>25</v>
      </c>
      <c r="GO15" s="17">
        <v>5</v>
      </c>
      <c r="GP15" s="91">
        <v>1223.8373350286431</v>
      </c>
      <c r="GQ15" s="91">
        <v>622.44650709513053</v>
      </c>
      <c r="GR15" s="91">
        <v>225.19346136219701</v>
      </c>
      <c r="GS15" s="91">
        <v>146.51203405095208</v>
      </c>
      <c r="GT15" s="91">
        <v>796.14257570474126</v>
      </c>
      <c r="GU15" s="91">
        <v>499.03643757662047</v>
      </c>
      <c r="GV15" s="91">
        <v>444.31378964160996</v>
      </c>
      <c r="GW15" s="91">
        <v>908.35556784639437</v>
      </c>
      <c r="GX15" s="91">
        <v>270.90647136822275</v>
      </c>
      <c r="GY15" s="91">
        <v>453.4967015806846</v>
      </c>
      <c r="GZ15" s="91">
        <v>852.46405270986327</v>
      </c>
      <c r="HA15" s="91">
        <v>34.44234321222185</v>
      </c>
      <c r="HB15" s="91">
        <v>6477.1472771772815</v>
      </c>
      <c r="HC15" s="92">
        <v>3641</v>
      </c>
      <c r="HE15" s="6" t="s">
        <v>25</v>
      </c>
      <c r="HF15" s="17">
        <v>5</v>
      </c>
      <c r="HG15" s="69">
        <v>1203.2172312655728</v>
      </c>
      <c r="HH15" s="69">
        <v>584.34562472465211</v>
      </c>
      <c r="HI15" s="69">
        <v>237.8778697048559</v>
      </c>
      <c r="HJ15" s="69">
        <v>166.79946037069274</v>
      </c>
      <c r="HK15" s="69">
        <v>825.09175479668511</v>
      </c>
      <c r="HL15" s="69">
        <v>477.5217419502705</v>
      </c>
      <c r="HM15" s="69">
        <v>449.95855885913079</v>
      </c>
      <c r="HN15" s="69">
        <v>964.77897750992838</v>
      </c>
      <c r="HO15" s="69">
        <v>275.55908991540372</v>
      </c>
      <c r="HP15" s="69">
        <v>412.36106540777484</v>
      </c>
      <c r="HQ15" s="69">
        <v>761.54430047695575</v>
      </c>
      <c r="HR15" s="69">
        <v>39.055467647539182</v>
      </c>
      <c r="HS15" s="69">
        <v>6398.111142629461</v>
      </c>
      <c r="HT15" s="70">
        <v>3561</v>
      </c>
      <c r="HV15" s="6" t="s">
        <v>25</v>
      </c>
      <c r="HW15" s="17">
        <v>5</v>
      </c>
      <c r="HX15" s="69">
        <v>1166.777295512396</v>
      </c>
      <c r="HY15" s="69">
        <v>578.07121827826188</v>
      </c>
      <c r="HZ15" s="69">
        <v>245.66773487848846</v>
      </c>
      <c r="IA15" s="69">
        <v>149.63286223563014</v>
      </c>
      <c r="IB15" s="69">
        <v>833.97393027822079</v>
      </c>
      <c r="IC15" s="69">
        <v>448.04864075989985</v>
      </c>
      <c r="ID15" s="69">
        <v>457.65452991888134</v>
      </c>
      <c r="IE15" s="69">
        <v>1021.5214306222801</v>
      </c>
      <c r="IF15" s="69">
        <v>249.87898041949231</v>
      </c>
      <c r="IG15" s="69">
        <v>408.51628845732785</v>
      </c>
      <c r="IH15" s="69">
        <v>849.13462513151489</v>
      </c>
      <c r="II15" s="69">
        <v>40.570718439055987</v>
      </c>
      <c r="IJ15" s="69">
        <v>6449.4482549314489</v>
      </c>
      <c r="IK15" s="70">
        <v>3435</v>
      </c>
      <c r="IM15" s="6" t="s">
        <v>25</v>
      </c>
      <c r="IN15" s="17">
        <v>5</v>
      </c>
      <c r="IO15" s="69">
        <v>1128.6215728650163</v>
      </c>
      <c r="IP15" s="69">
        <v>526.94126464854492</v>
      </c>
      <c r="IQ15" s="69">
        <v>193.54768852896601</v>
      </c>
      <c r="IR15" s="69">
        <v>123.70102992586695</v>
      </c>
      <c r="IS15" s="69">
        <v>818.26183092825454</v>
      </c>
      <c r="IT15" s="69">
        <v>477.85906231512189</v>
      </c>
      <c r="IU15" s="69">
        <v>513.73965940128664</v>
      </c>
      <c r="IV15" s="69">
        <v>1117.9125635505975</v>
      </c>
      <c r="IW15" s="69">
        <v>233.29413949832662</v>
      </c>
      <c r="IX15" s="69">
        <v>418.93792274873095</v>
      </c>
      <c r="IY15" s="69">
        <v>780.40959003074283</v>
      </c>
      <c r="IZ15" s="69">
        <v>39.418935446549199</v>
      </c>
      <c r="JA15" s="69">
        <v>6372.6452598880051</v>
      </c>
      <c r="JB15" s="70">
        <v>3560</v>
      </c>
    </row>
    <row r="16" spans="1:262">
      <c r="A16" s="186" t="s">
        <v>26</v>
      </c>
      <c r="B16" s="186">
        <v>6</v>
      </c>
      <c r="C16" s="207">
        <v>1577.0118458366201</v>
      </c>
      <c r="D16" s="207">
        <v>586.90414979398304</v>
      </c>
      <c r="E16" s="207">
        <v>298.99833927573798</v>
      </c>
      <c r="F16" s="207">
        <v>181.45211518327599</v>
      </c>
      <c r="G16" s="207">
        <v>862.35135891012396</v>
      </c>
      <c r="H16" s="207">
        <v>591.55063696869399</v>
      </c>
      <c r="I16" s="207">
        <v>556.64715858598402</v>
      </c>
      <c r="J16" s="207">
        <v>1014.24999855285</v>
      </c>
      <c r="K16" s="207">
        <v>341.14320854441399</v>
      </c>
      <c r="L16" s="207">
        <v>630.63027049770994</v>
      </c>
      <c r="M16" s="207">
        <v>1089.14063594821</v>
      </c>
      <c r="N16" s="207">
        <v>61.292164846182096</v>
      </c>
      <c r="O16" s="207">
        <v>7791.3718829437803</v>
      </c>
      <c r="P16" s="207">
        <v>3327</v>
      </c>
      <c r="R16" s="186" t="s">
        <v>26</v>
      </c>
      <c r="S16" s="228">
        <v>6</v>
      </c>
      <c r="T16" s="207">
        <v>1637.4713799457677</v>
      </c>
      <c r="U16" s="207">
        <v>628.69678867310949</v>
      </c>
      <c r="V16" s="207">
        <v>275.72056591939486</v>
      </c>
      <c r="W16" s="207">
        <v>165.71154963993322</v>
      </c>
      <c r="X16" s="207">
        <v>858.17334267715296</v>
      </c>
      <c r="Y16" s="207">
        <v>590.32014740307409</v>
      </c>
      <c r="Z16" s="207">
        <v>595.62507462530789</v>
      </c>
      <c r="AA16" s="207">
        <v>1024.3859831270693</v>
      </c>
      <c r="AB16" s="207">
        <v>373.98374924008834</v>
      </c>
      <c r="AC16" s="207">
        <v>612.24356851412847</v>
      </c>
      <c r="AD16" s="207">
        <v>996.79952691617086</v>
      </c>
      <c r="AE16" s="207">
        <v>55.764532459409708</v>
      </c>
      <c r="AF16" s="207">
        <v>7814.8962091406083</v>
      </c>
      <c r="AG16" s="207">
        <v>3243</v>
      </c>
      <c r="AH16" s="186" t="s">
        <v>26</v>
      </c>
      <c r="AI16" s="228">
        <v>6</v>
      </c>
      <c r="AJ16" s="205">
        <v>1693.6845870021641</v>
      </c>
      <c r="AK16" s="205">
        <v>609.16944528338684</v>
      </c>
      <c r="AL16" s="205">
        <v>225.65222149346968</v>
      </c>
      <c r="AM16" s="205">
        <v>130.35900046183133</v>
      </c>
      <c r="AN16" s="205">
        <v>823.14987735064994</v>
      </c>
      <c r="AO16" s="205">
        <v>562.88435570066861</v>
      </c>
      <c r="AP16" s="205">
        <v>608.10434660898511</v>
      </c>
      <c r="AQ16" s="205">
        <v>986.40495188607542</v>
      </c>
      <c r="AR16" s="205">
        <v>343.49252857548316</v>
      </c>
      <c r="AS16" s="205">
        <v>572.2118640144256</v>
      </c>
      <c r="AT16" s="205">
        <v>887.97097758057316</v>
      </c>
      <c r="AU16" s="205">
        <v>54.990353797113407</v>
      </c>
      <c r="AV16" s="205">
        <v>7498.074509754827</v>
      </c>
      <c r="AW16" s="207">
        <v>3523</v>
      </c>
      <c r="AX16" s="186" t="s">
        <v>26</v>
      </c>
      <c r="AY16" s="228">
        <v>6</v>
      </c>
      <c r="AZ16" s="205">
        <v>1673.0262471485637</v>
      </c>
      <c r="BA16" s="205">
        <v>681.04631752481725</v>
      </c>
      <c r="BB16" s="205">
        <v>204.55709054340898</v>
      </c>
      <c r="BC16" s="205">
        <v>117.8327862305426</v>
      </c>
      <c r="BD16" s="205">
        <v>833.75469800733379</v>
      </c>
      <c r="BE16" s="205">
        <v>596.87079489285725</v>
      </c>
      <c r="BF16" s="205">
        <v>580.82666034893816</v>
      </c>
      <c r="BG16" s="205">
        <v>1112.7277580514467</v>
      </c>
      <c r="BH16" s="205">
        <v>349.58225281165767</v>
      </c>
      <c r="BI16" s="205">
        <v>583.04200317929644</v>
      </c>
      <c r="BJ16" s="205">
        <v>801.89343876913426</v>
      </c>
      <c r="BK16" s="205">
        <v>50.937590486911333</v>
      </c>
      <c r="BL16" s="205">
        <v>7586.0976379949079</v>
      </c>
      <c r="BM16" s="207">
        <v>3572</v>
      </c>
      <c r="BN16" s="186" t="s">
        <v>26</v>
      </c>
      <c r="BO16" s="228">
        <v>6</v>
      </c>
      <c r="BP16" s="205">
        <v>1600.6926067335905</v>
      </c>
      <c r="BQ16" s="205">
        <v>759.85887535313884</v>
      </c>
      <c r="BR16" s="205">
        <v>204.87871689389442</v>
      </c>
      <c r="BS16" s="205">
        <v>132.10702082898479</v>
      </c>
      <c r="BT16" s="205">
        <v>910.38565274962377</v>
      </c>
      <c r="BU16" s="205">
        <v>611.13555410889671</v>
      </c>
      <c r="BV16" s="205">
        <v>621.7816137552328</v>
      </c>
      <c r="BW16" s="205">
        <v>1181.9734184639112</v>
      </c>
      <c r="BX16" s="205">
        <v>328.86325174345671</v>
      </c>
      <c r="BY16" s="205">
        <v>569.97784864693597</v>
      </c>
      <c r="BZ16" s="205">
        <v>805.61315660540367</v>
      </c>
      <c r="CA16" s="205">
        <v>47.730367542997413</v>
      </c>
      <c r="CB16" s="205">
        <v>7774.9980834260668</v>
      </c>
      <c r="CC16" s="207">
        <v>3417</v>
      </c>
      <c r="CD16" s="186" t="s">
        <v>26</v>
      </c>
      <c r="CE16" s="228">
        <v>6</v>
      </c>
      <c r="CF16" s="205">
        <v>1606.8371024143757</v>
      </c>
      <c r="CG16" s="205">
        <v>820.17768700268198</v>
      </c>
      <c r="CH16" s="205">
        <v>201.08025591959699</v>
      </c>
      <c r="CI16" s="205">
        <v>125.4905707920943</v>
      </c>
      <c r="CJ16" s="205">
        <v>945.73469553591406</v>
      </c>
      <c r="CK16" s="205">
        <v>622.76881325798536</v>
      </c>
      <c r="CL16" s="205">
        <v>587.01762179271759</v>
      </c>
      <c r="CM16" s="205">
        <v>1130.5229335800948</v>
      </c>
      <c r="CN16" s="205">
        <v>334.45444161833944</v>
      </c>
      <c r="CO16" s="205">
        <v>495.26839400990769</v>
      </c>
      <c r="CP16" s="205">
        <v>906.75823686061437</v>
      </c>
      <c r="CQ16" s="205">
        <v>57.272107328939605</v>
      </c>
      <c r="CR16" s="205">
        <v>7833.3828601132627</v>
      </c>
      <c r="CS16" s="207">
        <v>3481</v>
      </c>
      <c r="CT16" s="186" t="s">
        <v>26</v>
      </c>
      <c r="CU16" s="228">
        <v>6</v>
      </c>
      <c r="CV16" s="205">
        <v>1672.2014451826792</v>
      </c>
      <c r="CW16" s="205">
        <v>807.14077090813805</v>
      </c>
      <c r="CX16" s="205">
        <v>211.64444100335228</v>
      </c>
      <c r="CY16" s="205">
        <v>122.41866161171252</v>
      </c>
      <c r="CZ16" s="205">
        <v>875.41822760507978</v>
      </c>
      <c r="DA16" s="205">
        <v>633.55274276371392</v>
      </c>
      <c r="DB16" s="205">
        <v>524.58884608472079</v>
      </c>
      <c r="DC16" s="205">
        <v>1152.2407651456342</v>
      </c>
      <c r="DD16" s="205">
        <v>349.8569876891512</v>
      </c>
      <c r="DE16" s="205">
        <v>509.5423035744555</v>
      </c>
      <c r="DF16" s="205">
        <v>836.00790667889987</v>
      </c>
      <c r="DG16" s="205">
        <v>62.622392056937308</v>
      </c>
      <c r="DH16" s="205">
        <v>7757.2354903044743</v>
      </c>
      <c r="DI16" s="207">
        <v>3725</v>
      </c>
      <c r="DJ16" s="186" t="s">
        <v>26</v>
      </c>
      <c r="DK16" s="228">
        <v>6</v>
      </c>
      <c r="DL16" s="205">
        <v>1686.6090589669045</v>
      </c>
      <c r="DM16" s="205">
        <v>689.26187896405497</v>
      </c>
      <c r="DN16" s="205">
        <v>192.81377804079088</v>
      </c>
      <c r="DO16" s="205">
        <v>136.66948284798926</v>
      </c>
      <c r="DP16" s="205">
        <v>859.40352274133556</v>
      </c>
      <c r="DQ16" s="205">
        <v>630.89884816072538</v>
      </c>
      <c r="DR16" s="205">
        <v>586.86598689612686</v>
      </c>
      <c r="DS16" s="205">
        <v>1205.9027273460003</v>
      </c>
      <c r="DT16" s="205">
        <v>281.48223003919827</v>
      </c>
      <c r="DU16" s="205">
        <v>556.52001817235077</v>
      </c>
      <c r="DV16" s="205">
        <v>853.51436489418938</v>
      </c>
      <c r="DW16" s="205">
        <v>52.750039879256242</v>
      </c>
      <c r="DX16" s="205">
        <v>7732.6919369489233</v>
      </c>
      <c r="DY16" s="207">
        <v>3811</v>
      </c>
      <c r="DZ16" s="186" t="s">
        <v>26</v>
      </c>
      <c r="EA16" s="228">
        <v>6</v>
      </c>
      <c r="EB16" s="205">
        <v>1722.0395490974536</v>
      </c>
      <c r="EC16" s="205">
        <v>609.22807427409646</v>
      </c>
      <c r="ED16" s="205">
        <v>171.88116739217665</v>
      </c>
      <c r="EE16" s="205">
        <v>142.73998315803453</v>
      </c>
      <c r="EF16" s="205">
        <v>866.70262472117292</v>
      </c>
      <c r="EG16" s="205">
        <v>621.59785853535868</v>
      </c>
      <c r="EH16" s="205">
        <v>618.44499274692191</v>
      </c>
      <c r="EI16" s="205">
        <v>1100.2644070569063</v>
      </c>
      <c r="EJ16" s="205">
        <v>281.42092802022898</v>
      </c>
      <c r="EK16" s="205">
        <v>553.11173813060361</v>
      </c>
      <c r="EL16" s="205">
        <v>912.38252743694056</v>
      </c>
      <c r="EM16" s="205">
        <v>47.708589662039905</v>
      </c>
      <c r="EN16" s="205">
        <v>7647.5224402319354</v>
      </c>
      <c r="EO16" s="207">
        <v>3731</v>
      </c>
      <c r="EP16" s="186" t="s">
        <v>26</v>
      </c>
      <c r="EQ16" s="228">
        <v>6</v>
      </c>
      <c r="ER16" s="205">
        <v>1830.2148164621003</v>
      </c>
      <c r="ES16" s="205">
        <v>627.67488423400971</v>
      </c>
      <c r="ET16" s="205">
        <v>190.77058578790067</v>
      </c>
      <c r="EU16" s="205">
        <v>135.94735995039636</v>
      </c>
      <c r="EV16" s="205">
        <v>894.71127977625099</v>
      </c>
      <c r="EW16" s="205">
        <v>574.53000526952121</v>
      </c>
      <c r="EX16" s="205">
        <v>600.84257871135799</v>
      </c>
      <c r="EY16" s="205">
        <v>1084.0308575913691</v>
      </c>
      <c r="EZ16" s="205">
        <v>305.66692778483156</v>
      </c>
      <c r="FA16" s="205">
        <v>603.3908892654465</v>
      </c>
      <c r="FB16" s="205">
        <v>856.32539998637844</v>
      </c>
      <c r="FC16" s="205">
        <v>48.72709396903619</v>
      </c>
      <c r="FD16" s="205">
        <v>7752.8326787885981</v>
      </c>
      <c r="FE16" s="207">
        <v>3848</v>
      </c>
      <c r="FF16" s="6" t="s">
        <v>26</v>
      </c>
      <c r="FG16" s="17">
        <v>6</v>
      </c>
      <c r="FH16" s="69">
        <v>1600.0705132754579</v>
      </c>
      <c r="FI16" s="69">
        <v>759.80459606606189</v>
      </c>
      <c r="FJ16" s="69">
        <v>203.91233394382647</v>
      </c>
      <c r="FK16" s="69">
        <v>131.38841674115662</v>
      </c>
      <c r="FL16" s="69">
        <v>908.83817509280698</v>
      </c>
      <c r="FM16" s="69">
        <v>610.71527872348656</v>
      </c>
      <c r="FN16" s="69">
        <v>621.03771369253036</v>
      </c>
      <c r="FO16" s="69">
        <v>1181.4449295263641</v>
      </c>
      <c r="FP16" s="69">
        <v>328.41804134610658</v>
      </c>
      <c r="FQ16" s="69">
        <v>569.68826710942972</v>
      </c>
      <c r="FR16" s="69">
        <v>805.57920499438126</v>
      </c>
      <c r="FS16" s="69">
        <v>45.769998982674927</v>
      </c>
      <c r="FT16" s="69">
        <v>7766.6674694942831</v>
      </c>
      <c r="FU16" s="70">
        <v>3417</v>
      </c>
      <c r="FV16" s="114"/>
      <c r="FW16" s="81" t="s">
        <v>26</v>
      </c>
      <c r="FX16" s="17">
        <v>6</v>
      </c>
      <c r="FY16" s="91">
        <v>1606.2073231653285</v>
      </c>
      <c r="FZ16" s="91">
        <v>820.12093701496656</v>
      </c>
      <c r="GA16" s="91">
        <v>200.01661746144242</v>
      </c>
      <c r="GB16" s="91">
        <v>124.56422933515721</v>
      </c>
      <c r="GC16" s="91">
        <v>944.07718046123864</v>
      </c>
      <c r="GD16" s="91">
        <v>622.46111269995106</v>
      </c>
      <c r="GE16" s="91">
        <v>586.30247408083414</v>
      </c>
      <c r="GF16" s="91">
        <v>1129.927797335343</v>
      </c>
      <c r="GG16" s="91">
        <v>333.96752202911728</v>
      </c>
      <c r="GH16" s="91">
        <v>495.05747899563204</v>
      </c>
      <c r="GI16" s="91">
        <v>906.69122871232776</v>
      </c>
      <c r="GJ16" s="91">
        <v>55.261696465295564</v>
      </c>
      <c r="GK16" s="91">
        <v>7824.6555977566341</v>
      </c>
      <c r="GL16" s="92">
        <v>3481</v>
      </c>
      <c r="GN16" s="81" t="s">
        <v>26</v>
      </c>
      <c r="GO16" s="17">
        <v>6</v>
      </c>
      <c r="GP16" s="91">
        <v>1671.6287819391453</v>
      </c>
      <c r="GQ16" s="91">
        <v>807.07692584029326</v>
      </c>
      <c r="GR16" s="91">
        <v>210.655517705959</v>
      </c>
      <c r="GS16" s="91">
        <v>121.46569840865249</v>
      </c>
      <c r="GT16" s="91">
        <v>873.92559769668708</v>
      </c>
      <c r="GU16" s="91">
        <v>633.17147206713912</v>
      </c>
      <c r="GV16" s="91">
        <v>524.06213248691461</v>
      </c>
      <c r="GW16" s="91">
        <v>1151.602536016112</v>
      </c>
      <c r="GX16" s="91">
        <v>349.56691148205522</v>
      </c>
      <c r="GY16" s="91">
        <v>509.20308750377126</v>
      </c>
      <c r="GZ16" s="91">
        <v>835.95796701758684</v>
      </c>
      <c r="HA16" s="91">
        <v>60.647535407654928</v>
      </c>
      <c r="HB16" s="91">
        <v>7748.9641635719718</v>
      </c>
      <c r="HC16" s="92">
        <v>3725</v>
      </c>
      <c r="HE16" s="6" t="s">
        <v>26</v>
      </c>
      <c r="HF16" s="17">
        <v>6</v>
      </c>
      <c r="HG16" s="69">
        <v>1686.114811606076</v>
      </c>
      <c r="HH16" s="69">
        <v>689.11317961174211</v>
      </c>
      <c r="HI16" s="69">
        <v>191.67217828460099</v>
      </c>
      <c r="HJ16" s="69">
        <v>135.82117384933363</v>
      </c>
      <c r="HK16" s="69">
        <v>857.84858682939023</v>
      </c>
      <c r="HL16" s="69">
        <v>630.46675098737808</v>
      </c>
      <c r="HM16" s="69">
        <v>586.15713481347086</v>
      </c>
      <c r="HN16" s="69">
        <v>1205.345275288498</v>
      </c>
      <c r="HO16" s="69">
        <v>281.19043203572505</v>
      </c>
      <c r="HP16" s="69">
        <v>556.15167388117618</v>
      </c>
      <c r="HQ16" s="69">
        <v>853.50610471660093</v>
      </c>
      <c r="HR16" s="69">
        <v>50.689685338394455</v>
      </c>
      <c r="HS16" s="69">
        <v>7724.0769872423862</v>
      </c>
      <c r="HT16" s="70">
        <v>3811</v>
      </c>
      <c r="HV16" s="6" t="s">
        <v>26</v>
      </c>
      <c r="HW16" s="17">
        <v>6</v>
      </c>
      <c r="HX16" s="69">
        <v>1721.6579524566666</v>
      </c>
      <c r="HY16" s="69">
        <v>609.11322377311046</v>
      </c>
      <c r="HZ16" s="69">
        <v>170.77530890652139</v>
      </c>
      <c r="IA16" s="69">
        <v>141.85596888070432</v>
      </c>
      <c r="IB16" s="69">
        <v>865.17940798453435</v>
      </c>
      <c r="IC16" s="69">
        <v>621.31101176107609</v>
      </c>
      <c r="ID16" s="69">
        <v>617.56764786854092</v>
      </c>
      <c r="IE16" s="69">
        <v>1099.8993618359261</v>
      </c>
      <c r="IF16" s="69">
        <v>281.06054006664198</v>
      </c>
      <c r="IG16" s="69">
        <v>552.81067668296123</v>
      </c>
      <c r="IH16" s="69">
        <v>912.25190919036947</v>
      </c>
      <c r="II16" s="69">
        <v>45.881183879806635</v>
      </c>
      <c r="IJ16" s="69">
        <v>7639.3641932868595</v>
      </c>
      <c r="IK16" s="70">
        <v>3731</v>
      </c>
      <c r="IM16" s="6" t="s">
        <v>26</v>
      </c>
      <c r="IN16" s="17">
        <v>6</v>
      </c>
      <c r="IO16" s="69">
        <v>1829.9015767370811</v>
      </c>
      <c r="IP16" s="69">
        <v>627.59586694111545</v>
      </c>
      <c r="IQ16" s="69">
        <v>189.89917119637175</v>
      </c>
      <c r="IR16" s="69">
        <v>135.1323721034799</v>
      </c>
      <c r="IS16" s="69">
        <v>893.29035005610876</v>
      </c>
      <c r="IT16" s="69">
        <v>574.18932629472522</v>
      </c>
      <c r="IU16" s="69">
        <v>599.83551414978763</v>
      </c>
      <c r="IV16" s="69">
        <v>1083.607684539063</v>
      </c>
      <c r="IW16" s="69">
        <v>305.28432695545524</v>
      </c>
      <c r="IX16" s="69">
        <v>603.1342417517244</v>
      </c>
      <c r="IY16" s="69">
        <v>856.1226190349912</v>
      </c>
      <c r="IZ16" s="69">
        <v>46.866436974385422</v>
      </c>
      <c r="JA16" s="69">
        <v>7744.859486734289</v>
      </c>
      <c r="JB16" s="70">
        <v>3848</v>
      </c>
    </row>
    <row r="17" spans="1:262">
      <c r="A17" s="186" t="s">
        <v>27</v>
      </c>
      <c r="B17" s="186">
        <v>7</v>
      </c>
      <c r="C17" s="207">
        <v>1246.27276325712</v>
      </c>
      <c r="D17" s="207">
        <v>370.60297982891598</v>
      </c>
      <c r="E17" s="207">
        <v>185.47471630714199</v>
      </c>
      <c r="F17" s="207">
        <v>78.605315127112604</v>
      </c>
      <c r="G17" s="207">
        <v>322.42955810989599</v>
      </c>
      <c r="H17" s="207">
        <v>179.38295846954901</v>
      </c>
      <c r="I17" s="207">
        <v>251.397069227797</v>
      </c>
      <c r="J17" s="207">
        <v>646.67207159340603</v>
      </c>
      <c r="K17" s="207">
        <v>208.83316227015101</v>
      </c>
      <c r="L17" s="207">
        <v>285.11140315379998</v>
      </c>
      <c r="M17" s="207">
        <v>573.52207247731099</v>
      </c>
      <c r="N17" s="207">
        <v>31.235982969590399</v>
      </c>
      <c r="O17" s="207">
        <v>4379.54005279179</v>
      </c>
      <c r="P17" s="207">
        <v>4166</v>
      </c>
      <c r="R17" s="186" t="s">
        <v>27</v>
      </c>
      <c r="S17" s="228">
        <v>7</v>
      </c>
      <c r="T17" s="207">
        <v>1279.3043787752556</v>
      </c>
      <c r="U17" s="207">
        <v>332.15819828457973</v>
      </c>
      <c r="V17" s="207">
        <v>207.27970044409568</v>
      </c>
      <c r="W17" s="207">
        <v>88.706774055997244</v>
      </c>
      <c r="X17" s="207">
        <v>349.36528684453003</v>
      </c>
      <c r="Y17" s="207">
        <v>194.50688011943453</v>
      </c>
      <c r="Z17" s="207">
        <v>273.10449336856254</v>
      </c>
      <c r="AA17" s="207">
        <v>691.42943807414224</v>
      </c>
      <c r="AB17" s="207">
        <v>205.4907904186073</v>
      </c>
      <c r="AC17" s="207">
        <v>290.11786167457637</v>
      </c>
      <c r="AD17" s="207">
        <v>605.50181598959966</v>
      </c>
      <c r="AE17" s="207">
        <v>33.348336923430679</v>
      </c>
      <c r="AF17" s="207">
        <v>4550.3139549728103</v>
      </c>
      <c r="AG17" s="207">
        <v>4301</v>
      </c>
      <c r="AH17" s="186" t="s">
        <v>27</v>
      </c>
      <c r="AI17" s="228">
        <v>7</v>
      </c>
      <c r="AJ17" s="205">
        <v>1317.8048029084234</v>
      </c>
      <c r="AK17" s="205">
        <v>397.06563757305179</v>
      </c>
      <c r="AL17" s="205">
        <v>204.03108365025741</v>
      </c>
      <c r="AM17" s="205">
        <v>79.451404379124654</v>
      </c>
      <c r="AN17" s="205">
        <v>347.37206311025409</v>
      </c>
      <c r="AO17" s="205">
        <v>186.51840974210683</v>
      </c>
      <c r="AP17" s="205">
        <v>313.79700828063386</v>
      </c>
      <c r="AQ17" s="205">
        <v>742.6267856838673</v>
      </c>
      <c r="AR17" s="205">
        <v>227.63330892836251</v>
      </c>
      <c r="AS17" s="205">
        <v>282.31538321035021</v>
      </c>
      <c r="AT17" s="205">
        <v>643.91055506313671</v>
      </c>
      <c r="AU17" s="205">
        <v>30.475453577830301</v>
      </c>
      <c r="AV17" s="205">
        <v>4773.0018961073984</v>
      </c>
      <c r="AW17" s="207">
        <v>4837</v>
      </c>
      <c r="AX17" s="186" t="s">
        <v>27</v>
      </c>
      <c r="AY17" s="228">
        <v>7</v>
      </c>
      <c r="AZ17" s="205">
        <v>1243.4851840596923</v>
      </c>
      <c r="BA17" s="205">
        <v>433.42321288430747</v>
      </c>
      <c r="BB17" s="205">
        <v>180.26962611333656</v>
      </c>
      <c r="BC17" s="205">
        <v>70.929471945911317</v>
      </c>
      <c r="BD17" s="205">
        <v>356.3917542191644</v>
      </c>
      <c r="BE17" s="205">
        <v>170.98375407363525</v>
      </c>
      <c r="BF17" s="205">
        <v>299.11601173659864</v>
      </c>
      <c r="BG17" s="205">
        <v>715.29508073393947</v>
      </c>
      <c r="BH17" s="205">
        <v>232.00967998211411</v>
      </c>
      <c r="BI17" s="205">
        <v>276.64031485791247</v>
      </c>
      <c r="BJ17" s="205">
        <v>551.19648225976312</v>
      </c>
      <c r="BK17" s="205">
        <v>28.379963191137993</v>
      </c>
      <c r="BL17" s="205">
        <v>4558.1205360575123</v>
      </c>
      <c r="BM17" s="207">
        <v>5035</v>
      </c>
      <c r="BN17" s="186" t="s">
        <v>27</v>
      </c>
      <c r="BO17" s="228">
        <v>7</v>
      </c>
      <c r="BP17" s="205">
        <v>1215.7121186118716</v>
      </c>
      <c r="BQ17" s="205">
        <v>415.4946975774335</v>
      </c>
      <c r="BR17" s="205">
        <v>213.87607208202456</v>
      </c>
      <c r="BS17" s="205">
        <v>95.736089236955777</v>
      </c>
      <c r="BT17" s="205">
        <v>373.01948447966987</v>
      </c>
      <c r="BU17" s="205">
        <v>201.91494449273466</v>
      </c>
      <c r="BV17" s="205">
        <v>308.9128742859362</v>
      </c>
      <c r="BW17" s="205">
        <v>762.07403159258979</v>
      </c>
      <c r="BX17" s="205">
        <v>215.11666597530905</v>
      </c>
      <c r="BY17" s="205">
        <v>259.88966910625965</v>
      </c>
      <c r="BZ17" s="205">
        <v>519.10160294778893</v>
      </c>
      <c r="CA17" s="205">
        <v>28.671490119413185</v>
      </c>
      <c r="CB17" s="205">
        <v>4609.5197405079862</v>
      </c>
      <c r="CC17" s="207">
        <v>5062</v>
      </c>
      <c r="CD17" s="186" t="s">
        <v>27</v>
      </c>
      <c r="CE17" s="228">
        <v>7</v>
      </c>
      <c r="CF17" s="205">
        <v>1194.9013716098116</v>
      </c>
      <c r="CG17" s="205">
        <v>401.09092064467728</v>
      </c>
      <c r="CH17" s="205">
        <v>262.57600367330537</v>
      </c>
      <c r="CI17" s="205">
        <v>107.74870526370806</v>
      </c>
      <c r="CJ17" s="205">
        <v>388.55612364809213</v>
      </c>
      <c r="CK17" s="205">
        <v>238.48568935812281</v>
      </c>
      <c r="CL17" s="205">
        <v>324.49558773297906</v>
      </c>
      <c r="CM17" s="205">
        <v>789.79190412254297</v>
      </c>
      <c r="CN17" s="205">
        <v>227.64693887313479</v>
      </c>
      <c r="CO17" s="205">
        <v>272.02857560681872</v>
      </c>
      <c r="CP17" s="205">
        <v>581.57589764635179</v>
      </c>
      <c r="CQ17" s="205">
        <v>28.107957339112239</v>
      </c>
      <c r="CR17" s="205">
        <v>4817.005675518657</v>
      </c>
      <c r="CS17" s="207">
        <v>5047</v>
      </c>
      <c r="CT17" s="186" t="s">
        <v>27</v>
      </c>
      <c r="CU17" s="228">
        <v>7</v>
      </c>
      <c r="CV17" s="205">
        <v>1169.8981440788807</v>
      </c>
      <c r="CW17" s="205">
        <v>350.78339787249837</v>
      </c>
      <c r="CX17" s="205">
        <v>249.53147551983969</v>
      </c>
      <c r="CY17" s="205">
        <v>105.15448745750803</v>
      </c>
      <c r="CZ17" s="205">
        <v>415.04793853135436</v>
      </c>
      <c r="DA17" s="205">
        <v>242.48227528678353</v>
      </c>
      <c r="DB17" s="205">
        <v>337.71873934426088</v>
      </c>
      <c r="DC17" s="205">
        <v>797.35338905434139</v>
      </c>
      <c r="DD17" s="205">
        <v>223.58577928891083</v>
      </c>
      <c r="DE17" s="205">
        <v>277.48685714838984</v>
      </c>
      <c r="DF17" s="205">
        <v>544.83175926514741</v>
      </c>
      <c r="DG17" s="205">
        <v>25.913851694954619</v>
      </c>
      <c r="DH17" s="205">
        <v>4739.7880945428687</v>
      </c>
      <c r="DI17" s="207">
        <v>4888</v>
      </c>
      <c r="DJ17" s="186" t="s">
        <v>27</v>
      </c>
      <c r="DK17" s="228">
        <v>7</v>
      </c>
      <c r="DL17" s="205">
        <v>1174.2285121843345</v>
      </c>
      <c r="DM17" s="205">
        <v>335.36153967306336</v>
      </c>
      <c r="DN17" s="205">
        <v>205.898020965841</v>
      </c>
      <c r="DO17" s="205">
        <v>92.585451710813558</v>
      </c>
      <c r="DP17" s="205">
        <v>434.25781142788003</v>
      </c>
      <c r="DQ17" s="205">
        <v>238.29213943659866</v>
      </c>
      <c r="DR17" s="205">
        <v>347.2021981187761</v>
      </c>
      <c r="DS17" s="205">
        <v>842.61654558945008</v>
      </c>
      <c r="DT17" s="205">
        <v>229.58491630710532</v>
      </c>
      <c r="DU17" s="205">
        <v>252.26408395534807</v>
      </c>
      <c r="DV17" s="205">
        <v>517.43588766836535</v>
      </c>
      <c r="DW17" s="205">
        <v>26.485993906147289</v>
      </c>
      <c r="DX17" s="205">
        <v>4696.2131009437235</v>
      </c>
      <c r="DY17" s="207">
        <v>4773</v>
      </c>
      <c r="DZ17" s="186" t="s">
        <v>27</v>
      </c>
      <c r="EA17" s="228">
        <v>7</v>
      </c>
      <c r="EB17" s="205">
        <v>1201.3409385909658</v>
      </c>
      <c r="EC17" s="205">
        <v>351.36774417273995</v>
      </c>
      <c r="ED17" s="205">
        <v>196.89259887643965</v>
      </c>
      <c r="EE17" s="205">
        <v>75.3775052237865</v>
      </c>
      <c r="EF17" s="205">
        <v>444.51210204080286</v>
      </c>
      <c r="EG17" s="205">
        <v>230.84892720468122</v>
      </c>
      <c r="EH17" s="205">
        <v>363.17642737818363</v>
      </c>
      <c r="EI17" s="205">
        <v>809.32907450134667</v>
      </c>
      <c r="EJ17" s="205">
        <v>242.21532777461607</v>
      </c>
      <c r="EK17" s="205">
        <v>254.80289406882824</v>
      </c>
      <c r="EL17" s="205">
        <v>636.48366724360778</v>
      </c>
      <c r="EM17" s="205">
        <v>26.060959211422965</v>
      </c>
      <c r="EN17" s="205">
        <v>4832.4081662874223</v>
      </c>
      <c r="EO17" s="207">
        <v>4821</v>
      </c>
      <c r="EP17" s="186" t="s">
        <v>27</v>
      </c>
      <c r="EQ17" s="228">
        <v>7</v>
      </c>
      <c r="ER17" s="205">
        <v>1206.12128727246</v>
      </c>
      <c r="ES17" s="205">
        <v>330.18136954043166</v>
      </c>
      <c r="ET17" s="205">
        <v>209.09697713263108</v>
      </c>
      <c r="EU17" s="205">
        <v>75.006817236347146</v>
      </c>
      <c r="EV17" s="205">
        <v>419.13249819379234</v>
      </c>
      <c r="EW17" s="205">
        <v>223.19090520134384</v>
      </c>
      <c r="EX17" s="205">
        <v>357.46795238501409</v>
      </c>
      <c r="EY17" s="205">
        <v>883.80152355781115</v>
      </c>
      <c r="EZ17" s="205">
        <v>228.37100647738757</v>
      </c>
      <c r="FA17" s="205">
        <v>297.15794130126164</v>
      </c>
      <c r="FB17" s="205">
        <v>757.98444161738985</v>
      </c>
      <c r="FC17" s="205">
        <v>26.017190331386725</v>
      </c>
      <c r="FD17" s="205">
        <v>5013.5299102472572</v>
      </c>
      <c r="FE17" s="207">
        <v>4995</v>
      </c>
      <c r="FF17" s="6" t="s">
        <v>27</v>
      </c>
      <c r="FG17" s="17">
        <v>7</v>
      </c>
      <c r="FH17" s="69">
        <v>1215.5192726007585</v>
      </c>
      <c r="FI17" s="69">
        <v>415.4643764764977</v>
      </c>
      <c r="FJ17" s="69">
        <v>212.91048001384868</v>
      </c>
      <c r="FK17" s="69">
        <v>94.929138505708892</v>
      </c>
      <c r="FL17" s="69">
        <v>370.94434660415641</v>
      </c>
      <c r="FM17" s="69">
        <v>201.40543640638515</v>
      </c>
      <c r="FN17" s="69">
        <v>307.76920129501707</v>
      </c>
      <c r="FO17" s="69">
        <v>761.77850070715726</v>
      </c>
      <c r="FP17" s="69">
        <v>214.47151390544855</v>
      </c>
      <c r="FQ17" s="69">
        <v>259.48641744642475</v>
      </c>
      <c r="FR17" s="69">
        <v>519.10691820930754</v>
      </c>
      <c r="FS17" s="69">
        <v>27.667748040959651</v>
      </c>
      <c r="FT17" s="69">
        <v>4601.4533502116701</v>
      </c>
      <c r="FU17" s="70">
        <v>5062</v>
      </c>
      <c r="FV17" s="114"/>
      <c r="FW17" s="81" t="s">
        <v>27</v>
      </c>
      <c r="FX17" s="17">
        <v>7</v>
      </c>
      <c r="FY17" s="91">
        <v>1194.6253832709194</v>
      </c>
      <c r="FZ17" s="91">
        <v>400.9884400821137</v>
      </c>
      <c r="GA17" s="91">
        <v>261.49534983663551</v>
      </c>
      <c r="GB17" s="91">
        <v>106.78083008061259</v>
      </c>
      <c r="GC17" s="91">
        <v>386.53758075797214</v>
      </c>
      <c r="GD17" s="91">
        <v>237.9951531083191</v>
      </c>
      <c r="GE17" s="91">
        <v>323.37561666276588</v>
      </c>
      <c r="GF17" s="91">
        <v>789.39584840839029</v>
      </c>
      <c r="GG17" s="91">
        <v>226.97529173480652</v>
      </c>
      <c r="GH17" s="91">
        <v>271.4906095136505</v>
      </c>
      <c r="GI17" s="91">
        <v>581.53177582181377</v>
      </c>
      <c r="GJ17" s="91">
        <v>27.137016569146059</v>
      </c>
      <c r="GK17" s="91">
        <v>4808.3288958471458</v>
      </c>
      <c r="GL17" s="92">
        <v>5047</v>
      </c>
      <c r="GN17" s="81" t="s">
        <v>27</v>
      </c>
      <c r="GO17" s="17">
        <v>7</v>
      </c>
      <c r="GP17" s="91">
        <v>1169.4546100185682</v>
      </c>
      <c r="GQ17" s="91">
        <v>350.66042219674324</v>
      </c>
      <c r="GR17" s="91">
        <v>248.45084842436319</v>
      </c>
      <c r="GS17" s="91">
        <v>104.06501257767398</v>
      </c>
      <c r="GT17" s="91">
        <v>413.12773828187028</v>
      </c>
      <c r="GU17" s="91">
        <v>242.02594207549654</v>
      </c>
      <c r="GV17" s="91">
        <v>336.66650486340865</v>
      </c>
      <c r="GW17" s="91">
        <v>796.88278406109691</v>
      </c>
      <c r="GX17" s="91">
        <v>223.00378752805292</v>
      </c>
      <c r="GY17" s="91">
        <v>276.89882499097888</v>
      </c>
      <c r="GZ17" s="91">
        <v>544.79560000283834</v>
      </c>
      <c r="HA17" s="91">
        <v>25.03294917230896</v>
      </c>
      <c r="HB17" s="91">
        <v>4731.0650241933999</v>
      </c>
      <c r="HC17" s="92">
        <v>4888</v>
      </c>
      <c r="HE17" s="6" t="s">
        <v>27</v>
      </c>
      <c r="HF17" s="17">
        <v>7</v>
      </c>
      <c r="HG17" s="69">
        <v>1173.6714125946569</v>
      </c>
      <c r="HH17" s="69">
        <v>335.24883102389146</v>
      </c>
      <c r="HI17" s="69">
        <v>204.90357017128972</v>
      </c>
      <c r="HJ17" s="69">
        <v>91.562377996282009</v>
      </c>
      <c r="HK17" s="69">
        <v>432.17711527296478</v>
      </c>
      <c r="HL17" s="69">
        <v>237.89429222898573</v>
      </c>
      <c r="HM17" s="69">
        <v>346.09252219325413</v>
      </c>
      <c r="HN17" s="69">
        <v>842.01310083356509</v>
      </c>
      <c r="HO17" s="69">
        <v>228.88341118862465</v>
      </c>
      <c r="HP17" s="69">
        <v>251.71437644143469</v>
      </c>
      <c r="HQ17" s="69">
        <v>517.39520701246624</v>
      </c>
      <c r="HR17" s="69">
        <v>25.498077506964485</v>
      </c>
      <c r="HS17" s="69">
        <v>4687.0542944643794</v>
      </c>
      <c r="HT17" s="70">
        <v>4773</v>
      </c>
      <c r="HV17" s="6" t="s">
        <v>27</v>
      </c>
      <c r="HW17" s="17">
        <v>7</v>
      </c>
      <c r="HX17" s="69">
        <v>1201.016030143393</v>
      </c>
      <c r="HY17" s="69">
        <v>351.26314232002005</v>
      </c>
      <c r="HZ17" s="69">
        <v>196.06381731739955</v>
      </c>
      <c r="IA17" s="69">
        <v>74.305296059731489</v>
      </c>
      <c r="IB17" s="69">
        <v>442.26441852264566</v>
      </c>
      <c r="IC17" s="69">
        <v>230.41957047053722</v>
      </c>
      <c r="ID17" s="69">
        <v>362.02423669610249</v>
      </c>
      <c r="IE17" s="69">
        <v>808.75927703069237</v>
      </c>
      <c r="IF17" s="69">
        <v>241.47261339026073</v>
      </c>
      <c r="IG17" s="69">
        <v>254.2588287972647</v>
      </c>
      <c r="IH17" s="69">
        <v>636.41763606897302</v>
      </c>
      <c r="II17" s="69">
        <v>25.039108139084956</v>
      </c>
      <c r="IJ17" s="69">
        <v>4823.3039749561049</v>
      </c>
      <c r="IK17" s="70">
        <v>4821</v>
      </c>
      <c r="IM17" s="6" t="s">
        <v>27</v>
      </c>
      <c r="IN17" s="17">
        <v>7</v>
      </c>
      <c r="IO17" s="69">
        <v>1205.8964383065882</v>
      </c>
      <c r="IP17" s="69">
        <v>330.0534357299764</v>
      </c>
      <c r="IQ17" s="69">
        <v>208.23251353255981</v>
      </c>
      <c r="IR17" s="69">
        <v>73.971168311658801</v>
      </c>
      <c r="IS17" s="69">
        <v>417.09808789045945</v>
      </c>
      <c r="IT17" s="69">
        <v>222.74508597748209</v>
      </c>
      <c r="IU17" s="69">
        <v>356.11366247064643</v>
      </c>
      <c r="IV17" s="69">
        <v>883.22620142351911</v>
      </c>
      <c r="IW17" s="69">
        <v>227.42465766405937</v>
      </c>
      <c r="IX17" s="69">
        <v>296.78506601312188</v>
      </c>
      <c r="IY17" s="69">
        <v>757.92180460467534</v>
      </c>
      <c r="IZ17" s="69">
        <v>24.988464517096382</v>
      </c>
      <c r="JA17" s="69">
        <v>5004.4565864418446</v>
      </c>
      <c r="JB17" s="70">
        <v>4995</v>
      </c>
    </row>
    <row r="18" spans="1:262">
      <c r="A18" s="186" t="s">
        <v>28</v>
      </c>
      <c r="B18" s="186">
        <v>8</v>
      </c>
      <c r="C18" s="207">
        <v>1551.1196283122299</v>
      </c>
      <c r="D18" s="207">
        <v>632.28906512493904</v>
      </c>
      <c r="E18" s="207">
        <v>223.58364081197399</v>
      </c>
      <c r="F18" s="207">
        <v>142.461155281456</v>
      </c>
      <c r="G18" s="207">
        <v>808.28750871719296</v>
      </c>
      <c r="H18" s="207">
        <v>534.18942701439198</v>
      </c>
      <c r="I18" s="207">
        <v>574.44433681431201</v>
      </c>
      <c r="J18" s="207">
        <v>1063.60048119976</v>
      </c>
      <c r="K18" s="207">
        <v>372.77465529353901</v>
      </c>
      <c r="L18" s="207">
        <v>612.92026034926198</v>
      </c>
      <c r="M18" s="207">
        <v>1012.54669912561</v>
      </c>
      <c r="N18" s="207">
        <v>61.630858536505698</v>
      </c>
      <c r="O18" s="207">
        <v>7589.8477165811701</v>
      </c>
      <c r="P18" s="207">
        <v>4755</v>
      </c>
      <c r="R18" s="186" t="s">
        <v>28</v>
      </c>
      <c r="S18" s="228">
        <v>8</v>
      </c>
      <c r="T18" s="207">
        <v>1454.9308240698167</v>
      </c>
      <c r="U18" s="207">
        <v>514.68058585076358</v>
      </c>
      <c r="V18" s="207">
        <v>214.89520278915947</v>
      </c>
      <c r="W18" s="207">
        <v>140.6412860312698</v>
      </c>
      <c r="X18" s="207">
        <v>817.67779057182645</v>
      </c>
      <c r="Y18" s="207">
        <v>546.06788938778766</v>
      </c>
      <c r="Z18" s="207">
        <v>576.96689995388317</v>
      </c>
      <c r="AA18" s="207">
        <v>1125.4694809011316</v>
      </c>
      <c r="AB18" s="207">
        <v>370.29882673540999</v>
      </c>
      <c r="AC18" s="207">
        <v>604.8335438755463</v>
      </c>
      <c r="AD18" s="207">
        <v>1027.8001746538514</v>
      </c>
      <c r="AE18" s="207">
        <v>57.416492657025579</v>
      </c>
      <c r="AF18" s="207">
        <v>7451.678997477472</v>
      </c>
      <c r="AG18" s="207">
        <v>4814</v>
      </c>
      <c r="AH18" s="186" t="s">
        <v>28</v>
      </c>
      <c r="AI18" s="228">
        <v>8</v>
      </c>
      <c r="AJ18" s="205">
        <v>1501.7185559207069</v>
      </c>
      <c r="AK18" s="205">
        <v>638.64131058494729</v>
      </c>
      <c r="AL18" s="205">
        <v>220.10545986076855</v>
      </c>
      <c r="AM18" s="205">
        <v>149.0302158138993</v>
      </c>
      <c r="AN18" s="205">
        <v>794.57228710001687</v>
      </c>
      <c r="AO18" s="205">
        <v>524.68105853891359</v>
      </c>
      <c r="AP18" s="205">
        <v>614.61940977093036</v>
      </c>
      <c r="AQ18" s="205">
        <v>1128.6840427431048</v>
      </c>
      <c r="AR18" s="205">
        <v>376.1974233715847</v>
      </c>
      <c r="AS18" s="205">
        <v>619.61537221318167</v>
      </c>
      <c r="AT18" s="205">
        <v>967.47925363722777</v>
      </c>
      <c r="AU18" s="205">
        <v>52.852977238826007</v>
      </c>
      <c r="AV18" s="205">
        <v>7588.1973667941083</v>
      </c>
      <c r="AW18" s="207">
        <v>5026</v>
      </c>
      <c r="AX18" s="186" t="s">
        <v>28</v>
      </c>
      <c r="AY18" s="228">
        <v>8</v>
      </c>
      <c r="AZ18" s="205">
        <v>1587.8166721083157</v>
      </c>
      <c r="BA18" s="205">
        <v>761.57861269147031</v>
      </c>
      <c r="BB18" s="205">
        <v>233.42516294807317</v>
      </c>
      <c r="BC18" s="205">
        <v>168.07505190387954</v>
      </c>
      <c r="BD18" s="205">
        <v>783.75063148572985</v>
      </c>
      <c r="BE18" s="205">
        <v>509.10246317197783</v>
      </c>
      <c r="BF18" s="205">
        <v>599.62582071235499</v>
      </c>
      <c r="BG18" s="205">
        <v>1131.9691980756274</v>
      </c>
      <c r="BH18" s="205">
        <v>373.65849209533434</v>
      </c>
      <c r="BI18" s="205">
        <v>595.7167810972461</v>
      </c>
      <c r="BJ18" s="205">
        <v>849.8781561034566</v>
      </c>
      <c r="BK18" s="205">
        <v>53.75908344335361</v>
      </c>
      <c r="BL18" s="205">
        <v>7648.3561258368209</v>
      </c>
      <c r="BM18" s="207">
        <v>5142</v>
      </c>
      <c r="BN18" s="186" t="s">
        <v>28</v>
      </c>
      <c r="BO18" s="228">
        <v>8</v>
      </c>
      <c r="BP18" s="205">
        <v>1609.0388913644495</v>
      </c>
      <c r="BQ18" s="205">
        <v>682.65201329133595</v>
      </c>
      <c r="BR18" s="205">
        <v>226.22518218789165</v>
      </c>
      <c r="BS18" s="205">
        <v>142.67673486949053</v>
      </c>
      <c r="BT18" s="205">
        <v>739.68312281827241</v>
      </c>
      <c r="BU18" s="205">
        <v>486.8276962507735</v>
      </c>
      <c r="BV18" s="205">
        <v>549.39982093346521</v>
      </c>
      <c r="BW18" s="205">
        <v>1096.4187444125132</v>
      </c>
      <c r="BX18" s="205">
        <v>346.78021085891322</v>
      </c>
      <c r="BY18" s="205">
        <v>568.44244074278197</v>
      </c>
      <c r="BZ18" s="205">
        <v>719.70579942580559</v>
      </c>
      <c r="CA18" s="205">
        <v>49.634333812104678</v>
      </c>
      <c r="CB18" s="205">
        <v>7217.4849909677987</v>
      </c>
      <c r="CC18" s="207">
        <v>5171</v>
      </c>
      <c r="CD18" s="186" t="s">
        <v>28</v>
      </c>
      <c r="CE18" s="228">
        <v>8</v>
      </c>
      <c r="CF18" s="205">
        <v>1508.1110421723167</v>
      </c>
      <c r="CG18" s="205">
        <v>613.76282921734526</v>
      </c>
      <c r="CH18" s="205">
        <v>232.6853171771163</v>
      </c>
      <c r="CI18" s="205">
        <v>122.29544582563938</v>
      </c>
      <c r="CJ18" s="205">
        <v>776.61760596096678</v>
      </c>
      <c r="CK18" s="205">
        <v>490.75598325871317</v>
      </c>
      <c r="CL18" s="205">
        <v>553.26043981587463</v>
      </c>
      <c r="CM18" s="205">
        <v>1106.8094808765943</v>
      </c>
      <c r="CN18" s="205">
        <v>331.2651154825557</v>
      </c>
      <c r="CO18" s="205">
        <v>541.30899395399047</v>
      </c>
      <c r="CP18" s="205">
        <v>699.35037795122844</v>
      </c>
      <c r="CQ18" s="205">
        <v>50.413941291763088</v>
      </c>
      <c r="CR18" s="205">
        <v>7026.6365729841036</v>
      </c>
      <c r="CS18" s="207">
        <v>5148</v>
      </c>
      <c r="CT18" s="186" t="s">
        <v>28</v>
      </c>
      <c r="CU18" s="228">
        <v>8</v>
      </c>
      <c r="CV18" s="205">
        <v>1471.3153182780075</v>
      </c>
      <c r="CW18" s="205">
        <v>601.24405013056685</v>
      </c>
      <c r="CX18" s="205">
        <v>219.51306842796805</v>
      </c>
      <c r="CY18" s="205">
        <v>134.69019311595466</v>
      </c>
      <c r="CZ18" s="205">
        <v>851.43819756798348</v>
      </c>
      <c r="DA18" s="205">
        <v>543.77374592460842</v>
      </c>
      <c r="DB18" s="205">
        <v>543.99290422283173</v>
      </c>
      <c r="DC18" s="205">
        <v>1177.8489703476171</v>
      </c>
      <c r="DD18" s="205">
        <v>329.96476194779189</v>
      </c>
      <c r="DE18" s="205">
        <v>565.66873465701076</v>
      </c>
      <c r="DF18" s="205">
        <v>818.5119219406987</v>
      </c>
      <c r="DG18" s="205">
        <v>49.678948233906908</v>
      </c>
      <c r="DH18" s="205">
        <v>7307.640814794946</v>
      </c>
      <c r="DI18" s="207">
        <v>5118</v>
      </c>
      <c r="DJ18" s="186" t="s">
        <v>28</v>
      </c>
      <c r="DK18" s="228">
        <v>8</v>
      </c>
      <c r="DL18" s="205">
        <v>1745.2034819045246</v>
      </c>
      <c r="DM18" s="205">
        <v>662.71413573898576</v>
      </c>
      <c r="DN18" s="205">
        <v>200.16645139102548</v>
      </c>
      <c r="DO18" s="205">
        <v>128.92760831169815</v>
      </c>
      <c r="DP18" s="205">
        <v>906.80231249370286</v>
      </c>
      <c r="DQ18" s="205">
        <v>616.21014398042632</v>
      </c>
      <c r="DR18" s="205">
        <v>557.24937256538374</v>
      </c>
      <c r="DS18" s="205">
        <v>1144.6358635897975</v>
      </c>
      <c r="DT18" s="205">
        <v>339.52167794519221</v>
      </c>
      <c r="DU18" s="205">
        <v>583.45484636139417</v>
      </c>
      <c r="DV18" s="205">
        <v>834.05371404003733</v>
      </c>
      <c r="DW18" s="205">
        <v>46.498902407310609</v>
      </c>
      <c r="DX18" s="205">
        <v>7765.4385107294793</v>
      </c>
      <c r="DY18" s="207">
        <v>5085</v>
      </c>
      <c r="DZ18" s="186" t="s">
        <v>28</v>
      </c>
      <c r="EA18" s="228">
        <v>8</v>
      </c>
      <c r="EB18" s="205">
        <v>1862.8350916245317</v>
      </c>
      <c r="EC18" s="205">
        <v>675.28785972750472</v>
      </c>
      <c r="ED18" s="205">
        <v>227.62070913327361</v>
      </c>
      <c r="EE18" s="205">
        <v>127.64851261470062</v>
      </c>
      <c r="EF18" s="205">
        <v>901.01737166199644</v>
      </c>
      <c r="EG18" s="205">
        <v>650.97589802216305</v>
      </c>
      <c r="EH18" s="205">
        <v>571.85750397917025</v>
      </c>
      <c r="EI18" s="205">
        <v>1111.8393697115953</v>
      </c>
      <c r="EJ18" s="205">
        <v>353.0865836776826</v>
      </c>
      <c r="EK18" s="205">
        <v>589.05119227812975</v>
      </c>
      <c r="EL18" s="205">
        <v>854.5099156533754</v>
      </c>
      <c r="EM18" s="205">
        <v>48.2923419368095</v>
      </c>
      <c r="EN18" s="205">
        <v>7974.022350020934</v>
      </c>
      <c r="EO18" s="207">
        <v>5122</v>
      </c>
      <c r="EP18" s="186" t="s">
        <v>28</v>
      </c>
      <c r="EQ18" s="228">
        <v>8</v>
      </c>
      <c r="ER18" s="205">
        <v>1601.4240750807248</v>
      </c>
      <c r="ES18" s="205">
        <v>643.36360441123134</v>
      </c>
      <c r="ET18" s="205">
        <v>226.17851931459063</v>
      </c>
      <c r="EU18" s="205">
        <v>140.58771835541495</v>
      </c>
      <c r="EV18" s="205">
        <v>820.27072068536393</v>
      </c>
      <c r="EW18" s="205">
        <v>595.7745112164979</v>
      </c>
      <c r="EX18" s="205">
        <v>548.21994169949346</v>
      </c>
      <c r="EY18" s="205">
        <v>1184.1593643193096</v>
      </c>
      <c r="EZ18" s="205">
        <v>323.65400685730992</v>
      </c>
      <c r="FA18" s="205">
        <v>581.44270821133409</v>
      </c>
      <c r="FB18" s="205">
        <v>970.87736130550638</v>
      </c>
      <c r="FC18" s="205">
        <v>49.991861088075844</v>
      </c>
      <c r="FD18" s="205">
        <v>7685.9443925448531</v>
      </c>
      <c r="FE18" s="207">
        <v>5447</v>
      </c>
      <c r="FF18" s="6" t="s">
        <v>28</v>
      </c>
      <c r="FG18" s="17">
        <v>8</v>
      </c>
      <c r="FH18" s="69">
        <v>1608.4298686505404</v>
      </c>
      <c r="FI18" s="69">
        <v>682.50310514888542</v>
      </c>
      <c r="FJ18" s="69">
        <v>225.15242243082247</v>
      </c>
      <c r="FK18" s="69">
        <v>141.63547906719759</v>
      </c>
      <c r="FL18" s="69">
        <v>738.05970372271224</v>
      </c>
      <c r="FM18" s="69">
        <v>486.38583872513539</v>
      </c>
      <c r="FN18" s="69">
        <v>548.42102210364726</v>
      </c>
      <c r="FO18" s="69">
        <v>1095.9133071486549</v>
      </c>
      <c r="FP18" s="69">
        <v>346.24627307105089</v>
      </c>
      <c r="FQ18" s="69">
        <v>568.17277195410543</v>
      </c>
      <c r="FR18" s="69">
        <v>719.60806749790504</v>
      </c>
      <c r="FS18" s="69">
        <v>47.599467226905226</v>
      </c>
      <c r="FT18" s="69">
        <v>7208.1273267475608</v>
      </c>
      <c r="FU18" s="70">
        <v>5171</v>
      </c>
      <c r="FV18" s="114"/>
      <c r="FW18" s="81" t="s">
        <v>28</v>
      </c>
      <c r="FX18" s="17">
        <v>8</v>
      </c>
      <c r="FY18" s="91">
        <v>1507.5780140154573</v>
      </c>
      <c r="FZ18" s="91">
        <v>613.6605823637135</v>
      </c>
      <c r="GA18" s="91">
        <v>231.58708437246125</v>
      </c>
      <c r="GB18" s="91">
        <v>121.15358047474191</v>
      </c>
      <c r="GC18" s="91">
        <v>775.14937979500155</v>
      </c>
      <c r="GD18" s="91">
        <v>490.28625843361789</v>
      </c>
      <c r="GE18" s="91">
        <v>552.54346810609866</v>
      </c>
      <c r="GF18" s="91">
        <v>1106.1576452258885</v>
      </c>
      <c r="GG18" s="91">
        <v>330.89384864351092</v>
      </c>
      <c r="GH18" s="91">
        <v>541.09721236524319</v>
      </c>
      <c r="GI18" s="91">
        <v>699.18313507223706</v>
      </c>
      <c r="GJ18" s="91">
        <v>48.397008458541713</v>
      </c>
      <c r="GK18" s="91">
        <v>7017.6872173265137</v>
      </c>
      <c r="GL18" s="92">
        <v>5148</v>
      </c>
      <c r="GN18" s="81" t="s">
        <v>28</v>
      </c>
      <c r="GO18" s="17">
        <v>8</v>
      </c>
      <c r="GP18" s="91">
        <v>1470.8424443931547</v>
      </c>
      <c r="GQ18" s="91">
        <v>601.21029504819251</v>
      </c>
      <c r="GR18" s="91">
        <v>218.60323388532106</v>
      </c>
      <c r="GS18" s="91">
        <v>133.76733668254985</v>
      </c>
      <c r="GT18" s="91">
        <v>850.1369827208905</v>
      </c>
      <c r="GU18" s="91">
        <v>543.42802074321025</v>
      </c>
      <c r="GV18" s="91">
        <v>543.3954029541909</v>
      </c>
      <c r="GW18" s="91">
        <v>1177.2133540052382</v>
      </c>
      <c r="GX18" s="91">
        <v>329.66234515623211</v>
      </c>
      <c r="GY18" s="91">
        <v>565.28426251198255</v>
      </c>
      <c r="GZ18" s="91">
        <v>818.34693245243147</v>
      </c>
      <c r="HA18" s="91">
        <v>47.528744505983774</v>
      </c>
      <c r="HB18" s="91">
        <v>7299.4193550593773</v>
      </c>
      <c r="HC18" s="92">
        <v>5118</v>
      </c>
      <c r="HE18" s="6" t="s">
        <v>28</v>
      </c>
      <c r="HF18" s="17">
        <v>8</v>
      </c>
      <c r="HG18" s="69">
        <v>1744.7171800378862</v>
      </c>
      <c r="HH18" s="69">
        <v>662.61700004880538</v>
      </c>
      <c r="HI18" s="69">
        <v>199.41196831344874</v>
      </c>
      <c r="HJ18" s="69">
        <v>128.34484026673115</v>
      </c>
      <c r="HK18" s="69">
        <v>905.36682807023476</v>
      </c>
      <c r="HL18" s="69">
        <v>615.8201615145872</v>
      </c>
      <c r="HM18" s="69">
        <v>556.42595428995332</v>
      </c>
      <c r="HN18" s="69">
        <v>1144.0624301843579</v>
      </c>
      <c r="HO18" s="69">
        <v>339.06596242844813</v>
      </c>
      <c r="HP18" s="69">
        <v>582.97218404709872</v>
      </c>
      <c r="HQ18" s="69">
        <v>834.0114952812761</v>
      </c>
      <c r="HR18" s="69">
        <v>44.492248920353759</v>
      </c>
      <c r="HS18" s="69">
        <v>7757.308253403181</v>
      </c>
      <c r="HT18" s="70">
        <v>5085</v>
      </c>
      <c r="HV18" s="6" t="s">
        <v>28</v>
      </c>
      <c r="HW18" s="17">
        <v>8</v>
      </c>
      <c r="HX18" s="69">
        <v>1862.3503015780573</v>
      </c>
      <c r="HY18" s="69">
        <v>675.17072358344558</v>
      </c>
      <c r="HZ18" s="69">
        <v>226.79698655988972</v>
      </c>
      <c r="IA18" s="69">
        <v>127.07618662394493</v>
      </c>
      <c r="IB18" s="69">
        <v>899.53033464353325</v>
      </c>
      <c r="IC18" s="69">
        <v>650.52971498522254</v>
      </c>
      <c r="ID18" s="69">
        <v>570.82021306298714</v>
      </c>
      <c r="IE18" s="69">
        <v>1111.2179551513766</v>
      </c>
      <c r="IF18" s="69">
        <v>352.58792604315721</v>
      </c>
      <c r="IG18" s="69">
        <v>588.68821376000858</v>
      </c>
      <c r="IH18" s="69">
        <v>854.4266923461671</v>
      </c>
      <c r="II18" s="69">
        <v>46.361948195708315</v>
      </c>
      <c r="IJ18" s="69">
        <v>7965.5571965334993</v>
      </c>
      <c r="IK18" s="70">
        <v>5122</v>
      </c>
      <c r="IM18" s="6" t="s">
        <v>28</v>
      </c>
      <c r="IN18" s="17">
        <v>8</v>
      </c>
      <c r="IO18" s="69">
        <v>1600.8935290848733</v>
      </c>
      <c r="IP18" s="69">
        <v>643.27786105087307</v>
      </c>
      <c r="IQ18" s="69">
        <v>225.199192659716</v>
      </c>
      <c r="IR18" s="69">
        <v>139.73341433255078</v>
      </c>
      <c r="IS18" s="69">
        <v>818.42143033345326</v>
      </c>
      <c r="IT18" s="69">
        <v>595.34229273187429</v>
      </c>
      <c r="IU18" s="69">
        <v>547.06002543580257</v>
      </c>
      <c r="IV18" s="69">
        <v>1183.3922932226928</v>
      </c>
      <c r="IW18" s="69">
        <v>323.19665123976716</v>
      </c>
      <c r="IX18" s="69">
        <v>581.15023604314592</v>
      </c>
      <c r="IY18" s="69">
        <v>970.7802798763596</v>
      </c>
      <c r="IZ18" s="69">
        <v>48.206112412067249</v>
      </c>
      <c r="JA18" s="69">
        <v>7676.6533184231766</v>
      </c>
      <c r="JB18" s="70">
        <v>5447</v>
      </c>
    </row>
    <row r="19" spans="1:262">
      <c r="A19" s="186" t="s">
        <v>29</v>
      </c>
      <c r="B19" s="186">
        <v>9</v>
      </c>
      <c r="C19" s="207">
        <v>1031.4537367719499</v>
      </c>
      <c r="D19" s="207">
        <v>669.19917893480397</v>
      </c>
      <c r="E19" s="207">
        <v>190.668048865587</v>
      </c>
      <c r="F19" s="207">
        <v>132.31668818807699</v>
      </c>
      <c r="G19" s="207">
        <v>915.51803270709195</v>
      </c>
      <c r="H19" s="207">
        <v>534.28233254682902</v>
      </c>
      <c r="I19" s="207">
        <v>497.1617208111</v>
      </c>
      <c r="J19" s="207">
        <v>1114.6764161532501</v>
      </c>
      <c r="K19" s="207">
        <v>329.61584517180802</v>
      </c>
      <c r="L19" s="207">
        <v>677.11827563878705</v>
      </c>
      <c r="M19" s="207">
        <v>1195.3535711417401</v>
      </c>
      <c r="N19" s="207">
        <v>71.160520111093206</v>
      </c>
      <c r="O19" s="207">
        <v>7358.5243670421196</v>
      </c>
      <c r="P19" s="207">
        <v>2757</v>
      </c>
      <c r="R19" s="186" t="s">
        <v>29</v>
      </c>
      <c r="S19" s="228">
        <v>9</v>
      </c>
      <c r="T19" s="207">
        <v>1111.1816463675013</v>
      </c>
      <c r="U19" s="207">
        <v>702.89356088248201</v>
      </c>
      <c r="V19" s="207">
        <v>236.43539801810422</v>
      </c>
      <c r="W19" s="207">
        <v>143.39047940811326</v>
      </c>
      <c r="X19" s="207">
        <v>907.81594928309732</v>
      </c>
      <c r="Y19" s="207">
        <v>495.10545760861731</v>
      </c>
      <c r="Z19" s="207">
        <v>530.64879896915556</v>
      </c>
      <c r="AA19" s="207">
        <v>962.70046776263212</v>
      </c>
      <c r="AB19" s="207">
        <v>332.06279064799122</v>
      </c>
      <c r="AC19" s="207">
        <v>651.93713134223356</v>
      </c>
      <c r="AD19" s="207">
        <v>1149.6195410903683</v>
      </c>
      <c r="AE19" s="207">
        <v>67.745796061752372</v>
      </c>
      <c r="AF19" s="207">
        <v>7291.5370174420495</v>
      </c>
      <c r="AG19" s="207">
        <v>2623</v>
      </c>
      <c r="AH19" s="186" t="s">
        <v>29</v>
      </c>
      <c r="AI19" s="228">
        <v>9</v>
      </c>
      <c r="AJ19" s="205">
        <v>1173.0024382558117</v>
      </c>
      <c r="AK19" s="205">
        <v>731.02422428417367</v>
      </c>
      <c r="AL19" s="205">
        <v>268.55806092432135</v>
      </c>
      <c r="AM19" s="205">
        <v>175.95090615458207</v>
      </c>
      <c r="AN19" s="205">
        <v>899.03612347276328</v>
      </c>
      <c r="AO19" s="205">
        <v>474.23162483928786</v>
      </c>
      <c r="AP19" s="205">
        <v>569.35964547480762</v>
      </c>
      <c r="AQ19" s="205">
        <v>927.86236206581896</v>
      </c>
      <c r="AR19" s="205">
        <v>321.81044809713268</v>
      </c>
      <c r="AS19" s="205">
        <v>601.3512675890853</v>
      </c>
      <c r="AT19" s="205">
        <v>1216.8886159331842</v>
      </c>
      <c r="AU19" s="205">
        <v>59.251474194824816</v>
      </c>
      <c r="AV19" s="205">
        <v>7418.3271912857936</v>
      </c>
      <c r="AW19" s="207">
        <v>2849</v>
      </c>
      <c r="AX19" s="186" t="s">
        <v>29</v>
      </c>
      <c r="AY19" s="228">
        <v>9</v>
      </c>
      <c r="AZ19" s="205">
        <v>1159.841469380774</v>
      </c>
      <c r="BA19" s="205">
        <v>812.30986411777099</v>
      </c>
      <c r="BB19" s="205">
        <v>225.55196383084416</v>
      </c>
      <c r="BC19" s="205">
        <v>144.75883428280315</v>
      </c>
      <c r="BD19" s="205">
        <v>962.22419247792493</v>
      </c>
      <c r="BE19" s="205">
        <v>491.78009262628962</v>
      </c>
      <c r="BF19" s="205">
        <v>522.20004543022492</v>
      </c>
      <c r="BG19" s="205">
        <v>1073.8226707339591</v>
      </c>
      <c r="BH19" s="205">
        <v>339.27433022349123</v>
      </c>
      <c r="BI19" s="205">
        <v>620.9314175349607</v>
      </c>
      <c r="BJ19" s="205">
        <v>1308.0034402621347</v>
      </c>
      <c r="BK19" s="205">
        <v>56.66679115183603</v>
      </c>
      <c r="BL19" s="205">
        <v>7717.3651120530139</v>
      </c>
      <c r="BM19" s="207">
        <v>2948</v>
      </c>
      <c r="BN19" s="186" t="s">
        <v>29</v>
      </c>
      <c r="BO19" s="228">
        <v>9</v>
      </c>
      <c r="BP19" s="205">
        <v>1160.557000903395</v>
      </c>
      <c r="BQ19" s="205">
        <v>906.57927785918309</v>
      </c>
      <c r="BR19" s="205">
        <v>212.68429427914384</v>
      </c>
      <c r="BS19" s="205">
        <v>116.11873350089114</v>
      </c>
      <c r="BT19" s="205">
        <v>930.5186536531354</v>
      </c>
      <c r="BU19" s="205">
        <v>514.45389910555787</v>
      </c>
      <c r="BV19" s="205">
        <v>543.23393413522297</v>
      </c>
      <c r="BW19" s="205">
        <v>1088.8171822936552</v>
      </c>
      <c r="BX19" s="205">
        <v>353.75298677725044</v>
      </c>
      <c r="BY19" s="205">
        <v>603.93863639605502</v>
      </c>
      <c r="BZ19" s="205">
        <v>1345.7632738111013</v>
      </c>
      <c r="CA19" s="205">
        <v>49.230432671584126</v>
      </c>
      <c r="CB19" s="205">
        <v>7825.6483053861748</v>
      </c>
      <c r="CC19" s="207">
        <v>3064</v>
      </c>
      <c r="CD19" s="186" t="s">
        <v>29</v>
      </c>
      <c r="CE19" s="228">
        <v>9</v>
      </c>
      <c r="CF19" s="205">
        <v>1135.9659991633719</v>
      </c>
      <c r="CG19" s="205">
        <v>798.48696121618457</v>
      </c>
      <c r="CH19" s="205">
        <v>246.64926105718166</v>
      </c>
      <c r="CI19" s="205">
        <v>112.75815845009168</v>
      </c>
      <c r="CJ19" s="205">
        <v>901.66817554863849</v>
      </c>
      <c r="CK19" s="205">
        <v>563.18512311274355</v>
      </c>
      <c r="CL19" s="205">
        <v>530.15883618486555</v>
      </c>
      <c r="CM19" s="205">
        <v>1073.1548654523237</v>
      </c>
      <c r="CN19" s="205">
        <v>344.60179800949936</v>
      </c>
      <c r="CO19" s="205">
        <v>584.98787580945771</v>
      </c>
      <c r="CP19" s="205">
        <v>1183.5808847349233</v>
      </c>
      <c r="CQ19" s="205">
        <v>54.158921954547182</v>
      </c>
      <c r="CR19" s="205">
        <v>7529.3568606938288</v>
      </c>
      <c r="CS19" s="207">
        <v>3182</v>
      </c>
      <c r="CT19" s="186" t="s">
        <v>29</v>
      </c>
      <c r="CU19" s="228">
        <v>9</v>
      </c>
      <c r="CV19" s="205">
        <v>1149.284741440003</v>
      </c>
      <c r="CW19" s="205">
        <v>676.81269259663668</v>
      </c>
      <c r="CX19" s="205">
        <v>272.5967761634717</v>
      </c>
      <c r="CY19" s="205">
        <v>133.84519009128226</v>
      </c>
      <c r="CZ19" s="205">
        <v>991.29487057224389</v>
      </c>
      <c r="DA19" s="205">
        <v>548.49809286805919</v>
      </c>
      <c r="DB19" s="205">
        <v>505.01169609040869</v>
      </c>
      <c r="DC19" s="205">
        <v>1232.8766620004367</v>
      </c>
      <c r="DD19" s="205">
        <v>294.25574007926883</v>
      </c>
      <c r="DE19" s="205">
        <v>623.54112326691495</v>
      </c>
      <c r="DF19" s="205">
        <v>973.17329806871135</v>
      </c>
      <c r="DG19" s="205">
        <v>61.407517702486658</v>
      </c>
      <c r="DH19" s="205">
        <v>7462.5984009399226</v>
      </c>
      <c r="DI19" s="207">
        <v>3215</v>
      </c>
      <c r="DJ19" s="186" t="s">
        <v>29</v>
      </c>
      <c r="DK19" s="228">
        <v>9</v>
      </c>
      <c r="DL19" s="205">
        <v>1176.4049920462598</v>
      </c>
      <c r="DM19" s="205">
        <v>673.61503386899642</v>
      </c>
      <c r="DN19" s="205">
        <v>247.92419919982734</v>
      </c>
      <c r="DO19" s="205">
        <v>135.99065782682646</v>
      </c>
      <c r="DP19" s="205">
        <v>978.21116077909846</v>
      </c>
      <c r="DQ19" s="205">
        <v>541.10093185624942</v>
      </c>
      <c r="DR19" s="205">
        <v>566.7754919359561</v>
      </c>
      <c r="DS19" s="205">
        <v>1210.6258789513165</v>
      </c>
      <c r="DT19" s="205">
        <v>246.54650933057115</v>
      </c>
      <c r="DU19" s="205">
        <v>606.52940735154584</v>
      </c>
      <c r="DV19" s="205">
        <v>1110.5112418122426</v>
      </c>
      <c r="DW19" s="205">
        <v>55.770134804685398</v>
      </c>
      <c r="DX19" s="205">
        <v>7550.0056397635763</v>
      </c>
      <c r="DY19" s="207">
        <v>3205</v>
      </c>
      <c r="DZ19" s="186" t="s">
        <v>29</v>
      </c>
      <c r="EA19" s="228">
        <v>9</v>
      </c>
      <c r="EB19" s="205">
        <v>1184.2471454100596</v>
      </c>
      <c r="EC19" s="205">
        <v>632.42088782441942</v>
      </c>
      <c r="ED19" s="205">
        <v>218.42362051174072</v>
      </c>
      <c r="EE19" s="205">
        <v>145.78682277086611</v>
      </c>
      <c r="EF19" s="205">
        <v>988.48136691967341</v>
      </c>
      <c r="EG19" s="205">
        <v>589.56047918690444</v>
      </c>
      <c r="EH19" s="205">
        <v>583.52935333117387</v>
      </c>
      <c r="EI19" s="205">
        <v>1082.3991981757679</v>
      </c>
      <c r="EJ19" s="205">
        <v>260.27092460494055</v>
      </c>
      <c r="EK19" s="205">
        <v>510.22160233540194</v>
      </c>
      <c r="EL19" s="205">
        <v>1319.3993352989166</v>
      </c>
      <c r="EM19" s="205">
        <v>58.61027678018911</v>
      </c>
      <c r="EN19" s="205">
        <v>7573.3510131500543</v>
      </c>
      <c r="EO19" s="207">
        <v>3169</v>
      </c>
      <c r="EP19" s="186" t="s">
        <v>29</v>
      </c>
      <c r="EQ19" s="228">
        <v>9</v>
      </c>
      <c r="ER19" s="205">
        <v>1138.9879802958621</v>
      </c>
      <c r="ES19" s="205">
        <v>634.23013133445636</v>
      </c>
      <c r="ET19" s="205">
        <v>192.60432515914053</v>
      </c>
      <c r="EU19" s="205">
        <v>126.9044337610658</v>
      </c>
      <c r="EV19" s="205">
        <v>1031.3423954062637</v>
      </c>
      <c r="EW19" s="205">
        <v>632.35741147748411</v>
      </c>
      <c r="EX19" s="205">
        <v>587.22773911081185</v>
      </c>
      <c r="EY19" s="205">
        <v>1139.0548643385566</v>
      </c>
      <c r="EZ19" s="205">
        <v>305.19530251529636</v>
      </c>
      <c r="FA19" s="205">
        <v>563.16484477994209</v>
      </c>
      <c r="FB19" s="205">
        <v>1227.7722917414114</v>
      </c>
      <c r="FC19" s="205">
        <v>59.037353708175473</v>
      </c>
      <c r="FD19" s="205">
        <v>7637.8790736284664</v>
      </c>
      <c r="FE19" s="207">
        <v>3296</v>
      </c>
      <c r="FF19" s="6" t="s">
        <v>29</v>
      </c>
      <c r="FG19" s="17">
        <v>9</v>
      </c>
      <c r="FH19" s="69">
        <v>1159.8526551112247</v>
      </c>
      <c r="FI19" s="69">
        <v>906.47097748723479</v>
      </c>
      <c r="FJ19" s="69">
        <v>211.79222202628355</v>
      </c>
      <c r="FK19" s="69">
        <v>115.50223703280432</v>
      </c>
      <c r="FL19" s="69">
        <v>928.82193085586698</v>
      </c>
      <c r="FM19" s="69">
        <v>514.11146948577584</v>
      </c>
      <c r="FN19" s="69">
        <v>542.60461763336355</v>
      </c>
      <c r="FO19" s="69">
        <v>1088.2411993763674</v>
      </c>
      <c r="FP19" s="69">
        <v>353.13000465030973</v>
      </c>
      <c r="FQ19" s="69">
        <v>603.54981629588724</v>
      </c>
      <c r="FR19" s="69">
        <v>1345.6667996991093</v>
      </c>
      <c r="FS19" s="69">
        <v>47.648274642826742</v>
      </c>
      <c r="FT19" s="69">
        <v>7817.3922042970535</v>
      </c>
      <c r="FU19" s="70">
        <v>3064</v>
      </c>
      <c r="FV19" s="114"/>
      <c r="FW19" s="81" t="s">
        <v>29</v>
      </c>
      <c r="FX19" s="17">
        <v>9</v>
      </c>
      <c r="FY19" s="91">
        <v>1135.3392383803464</v>
      </c>
      <c r="FZ19" s="91">
        <v>798.47023521586289</v>
      </c>
      <c r="GA19" s="91">
        <v>245.37467365838677</v>
      </c>
      <c r="GB19" s="91">
        <v>111.74761082839439</v>
      </c>
      <c r="GC19" s="91">
        <v>899.81721533848611</v>
      </c>
      <c r="GD19" s="91">
        <v>562.63751991738866</v>
      </c>
      <c r="GE19" s="91">
        <v>529.42510101296102</v>
      </c>
      <c r="GF19" s="91">
        <v>1072.6848378661109</v>
      </c>
      <c r="GG19" s="91">
        <v>344.19162771300086</v>
      </c>
      <c r="GH19" s="91">
        <v>584.44974561888364</v>
      </c>
      <c r="GI19" s="91">
        <v>1183.5514522897179</v>
      </c>
      <c r="GJ19" s="91">
        <v>52.755093484479296</v>
      </c>
      <c r="GK19" s="91">
        <v>7520.4443513240203</v>
      </c>
      <c r="GL19" s="92">
        <v>3182</v>
      </c>
      <c r="GN19" s="81" t="s">
        <v>29</v>
      </c>
      <c r="GO19" s="17">
        <v>9</v>
      </c>
      <c r="GP19" s="91">
        <v>1148.5859146236205</v>
      </c>
      <c r="GQ19" s="91">
        <v>676.69827840630217</v>
      </c>
      <c r="GR19" s="91">
        <v>271.31604053485478</v>
      </c>
      <c r="GS19" s="91">
        <v>132.84314685263217</v>
      </c>
      <c r="GT19" s="91">
        <v>989.40388118036856</v>
      </c>
      <c r="GU19" s="91">
        <v>547.97702028510582</v>
      </c>
      <c r="GV19" s="91">
        <v>504.22883534120854</v>
      </c>
      <c r="GW19" s="91">
        <v>1232.4824858827096</v>
      </c>
      <c r="GX19" s="91">
        <v>293.87763705150849</v>
      </c>
      <c r="GY19" s="91">
        <v>623.15385918784807</v>
      </c>
      <c r="GZ19" s="91">
        <v>973.1177139194948</v>
      </c>
      <c r="HA19" s="91">
        <v>59.657442880721241</v>
      </c>
      <c r="HB19" s="91">
        <v>7453.3422561463749</v>
      </c>
      <c r="HC19" s="92">
        <v>3215</v>
      </c>
      <c r="HE19" s="6" t="s">
        <v>29</v>
      </c>
      <c r="HF19" s="17">
        <v>9</v>
      </c>
      <c r="HG19" s="69">
        <v>1175.7233014779367</v>
      </c>
      <c r="HH19" s="69">
        <v>673.49417853333432</v>
      </c>
      <c r="HI19" s="69">
        <v>247.01125162514163</v>
      </c>
      <c r="HJ19" s="69">
        <v>135.18858604113785</v>
      </c>
      <c r="HK19" s="69">
        <v>976.52175525458813</v>
      </c>
      <c r="HL19" s="69">
        <v>540.80015275594155</v>
      </c>
      <c r="HM19" s="69">
        <v>566.12370747580337</v>
      </c>
      <c r="HN19" s="69">
        <v>1210.0052279996075</v>
      </c>
      <c r="HO19" s="69">
        <v>246.09473049256985</v>
      </c>
      <c r="HP19" s="69">
        <v>606.34433177917833</v>
      </c>
      <c r="HQ19" s="69">
        <v>1110.4610471924461</v>
      </c>
      <c r="HR19" s="69">
        <v>53.650665983792045</v>
      </c>
      <c r="HS19" s="69">
        <v>7541.4189366114779</v>
      </c>
      <c r="HT19" s="70">
        <v>3205</v>
      </c>
      <c r="HV19" s="6" t="s">
        <v>29</v>
      </c>
      <c r="HW19" s="17">
        <v>9</v>
      </c>
      <c r="HX19" s="69">
        <v>1183.7246647506993</v>
      </c>
      <c r="HY19" s="69">
        <v>632.380637449647</v>
      </c>
      <c r="HZ19" s="69">
        <v>217.74812524603865</v>
      </c>
      <c r="IA19" s="69">
        <v>145.06357365356152</v>
      </c>
      <c r="IB19" s="69">
        <v>986.99037611760571</v>
      </c>
      <c r="IC19" s="69">
        <v>589.27888852938088</v>
      </c>
      <c r="ID19" s="69">
        <v>582.89901344359362</v>
      </c>
      <c r="IE19" s="69">
        <v>1081.6079425445178</v>
      </c>
      <c r="IF19" s="69">
        <v>259.78798632313828</v>
      </c>
      <c r="IG19" s="69">
        <v>509.96345267702242</v>
      </c>
      <c r="IH19" s="69">
        <v>1319.329274329086</v>
      </c>
      <c r="II19" s="69">
        <v>56.549530025173333</v>
      </c>
      <c r="IJ19" s="69">
        <v>7565.3234650894638</v>
      </c>
      <c r="IK19" s="70">
        <v>3169</v>
      </c>
      <c r="IM19" s="6" t="s">
        <v>29</v>
      </c>
      <c r="IN19" s="17">
        <v>9</v>
      </c>
      <c r="IO19" s="69">
        <v>1138.4146681601517</v>
      </c>
      <c r="IP19" s="69">
        <v>634.14890212135344</v>
      </c>
      <c r="IQ19" s="69">
        <v>191.9929298150991</v>
      </c>
      <c r="IR19" s="69">
        <v>126.2632655150036</v>
      </c>
      <c r="IS19" s="69">
        <v>1029.5986623471485</v>
      </c>
      <c r="IT19" s="69">
        <v>631.9791996096701</v>
      </c>
      <c r="IU19" s="69">
        <v>586.49716799383827</v>
      </c>
      <c r="IV19" s="69">
        <v>1138.3055596083163</v>
      </c>
      <c r="IW19" s="69">
        <v>304.58921653366417</v>
      </c>
      <c r="IX19" s="69">
        <v>562.73694719248715</v>
      </c>
      <c r="IY19" s="69">
        <v>1227.6456172504884</v>
      </c>
      <c r="IZ19" s="69">
        <v>57.052137692406014</v>
      </c>
      <c r="JA19" s="69">
        <v>7629.2242738396271</v>
      </c>
      <c r="JB19" s="70">
        <v>3296</v>
      </c>
    </row>
    <row r="20" spans="1:262" ht="19.5" customHeight="1">
      <c r="A20" s="186" t="s">
        <v>30</v>
      </c>
      <c r="B20" s="186">
        <v>10</v>
      </c>
      <c r="C20" s="207">
        <v>1282.0605820184001</v>
      </c>
      <c r="D20" s="207">
        <v>596.96930795413198</v>
      </c>
      <c r="E20" s="207">
        <v>216.16394647408899</v>
      </c>
      <c r="F20" s="207">
        <v>138.830852082397</v>
      </c>
      <c r="G20" s="207">
        <v>797.20202533317399</v>
      </c>
      <c r="H20" s="207">
        <v>498.94060766139</v>
      </c>
      <c r="I20" s="207">
        <v>483.11877901650303</v>
      </c>
      <c r="J20" s="207">
        <v>926.99078140419499</v>
      </c>
      <c r="K20" s="207">
        <v>323.996739355903</v>
      </c>
      <c r="L20" s="207">
        <v>556.01188307954305</v>
      </c>
      <c r="M20" s="207">
        <v>1037.1298477799401</v>
      </c>
      <c r="N20" s="207">
        <v>62.713407314787403</v>
      </c>
      <c r="O20" s="207">
        <v>6920.1287594744499</v>
      </c>
      <c r="P20" s="207">
        <v>24340</v>
      </c>
      <c r="R20" s="186" t="s">
        <v>30</v>
      </c>
      <c r="S20" s="228">
        <v>10</v>
      </c>
      <c r="T20" s="207">
        <v>1295.3792144169227</v>
      </c>
      <c r="U20" s="207">
        <v>577.55012667399683</v>
      </c>
      <c r="V20" s="207">
        <v>220.85203620298657</v>
      </c>
      <c r="W20" s="207">
        <v>132.22016290659457</v>
      </c>
      <c r="X20" s="207">
        <v>815.30388597854073</v>
      </c>
      <c r="Y20" s="207">
        <v>501.05006653389296</v>
      </c>
      <c r="Z20" s="207">
        <v>509.27739676514182</v>
      </c>
      <c r="AA20" s="207">
        <v>935.88942925998674</v>
      </c>
      <c r="AB20" s="207">
        <v>335.38157470569507</v>
      </c>
      <c r="AC20" s="207">
        <v>533.87485442006789</v>
      </c>
      <c r="AD20" s="207">
        <v>1018.8913359198739</v>
      </c>
      <c r="AE20" s="207">
        <v>61.25662888455421</v>
      </c>
      <c r="AF20" s="207">
        <v>6936.9267126682544</v>
      </c>
      <c r="AG20" s="207">
        <v>24390</v>
      </c>
      <c r="AH20" s="186" t="s">
        <v>30</v>
      </c>
      <c r="AI20" s="228">
        <v>10</v>
      </c>
      <c r="AJ20" s="205">
        <v>1298.8545655124969</v>
      </c>
      <c r="AK20" s="205">
        <v>607.31709191841401</v>
      </c>
      <c r="AL20" s="205">
        <v>213.52455649063353</v>
      </c>
      <c r="AM20" s="205">
        <v>129.44009264927178</v>
      </c>
      <c r="AN20" s="205">
        <v>811.22667934150752</v>
      </c>
      <c r="AO20" s="205">
        <v>486.48439293005748</v>
      </c>
      <c r="AP20" s="205">
        <v>521.87022950786547</v>
      </c>
      <c r="AQ20" s="205">
        <v>944.97248089757704</v>
      </c>
      <c r="AR20" s="205">
        <v>325.48826791356828</v>
      </c>
      <c r="AS20" s="205">
        <v>519.3444133849755</v>
      </c>
      <c r="AT20" s="205">
        <v>958.96119163605351</v>
      </c>
      <c r="AU20" s="205">
        <v>57.411979877485187</v>
      </c>
      <c r="AV20" s="205">
        <v>6874.8959420599058</v>
      </c>
      <c r="AW20" s="207">
        <v>25544</v>
      </c>
      <c r="AX20" s="186" t="s">
        <v>30</v>
      </c>
      <c r="AY20" s="228">
        <v>10</v>
      </c>
      <c r="AZ20" s="205">
        <v>1313.3846077846194</v>
      </c>
      <c r="BA20" s="205">
        <v>664.29012972622502</v>
      </c>
      <c r="BB20" s="205">
        <v>205.48081149726133</v>
      </c>
      <c r="BC20" s="205">
        <v>130.35308418625723</v>
      </c>
      <c r="BD20" s="205">
        <v>817.2293490916951</v>
      </c>
      <c r="BE20" s="205">
        <v>484.42728941650546</v>
      </c>
      <c r="BF20" s="205">
        <v>504.37681081238873</v>
      </c>
      <c r="BG20" s="205">
        <v>987.26291153475688</v>
      </c>
      <c r="BH20" s="205">
        <v>321.74351021745446</v>
      </c>
      <c r="BI20" s="205">
        <v>541.95948180682126</v>
      </c>
      <c r="BJ20" s="205">
        <v>937.43258748486039</v>
      </c>
      <c r="BK20" s="205">
        <v>53.096491687567365</v>
      </c>
      <c r="BL20" s="205">
        <v>6961.0370652464117</v>
      </c>
      <c r="BM20" s="207">
        <v>26330</v>
      </c>
      <c r="BN20" s="186" t="s">
        <v>30</v>
      </c>
      <c r="BO20" s="228">
        <v>10</v>
      </c>
      <c r="BP20" s="205">
        <v>1314.9160178303669</v>
      </c>
      <c r="BQ20" s="205">
        <v>674.68761244393397</v>
      </c>
      <c r="BR20" s="205">
        <v>206.98233221272321</v>
      </c>
      <c r="BS20" s="205">
        <v>124.185845459438</v>
      </c>
      <c r="BT20" s="205">
        <v>808.69451354823741</v>
      </c>
      <c r="BU20" s="205">
        <v>479.48296021159098</v>
      </c>
      <c r="BV20" s="205">
        <v>509.20345583927809</v>
      </c>
      <c r="BW20" s="205">
        <v>1010.7082847799727</v>
      </c>
      <c r="BX20" s="205">
        <v>311.63819003259573</v>
      </c>
      <c r="BY20" s="205">
        <v>530.24001014586122</v>
      </c>
      <c r="BZ20" s="205">
        <v>925.59642998219442</v>
      </c>
      <c r="CA20" s="205">
        <v>48.065374299487907</v>
      </c>
      <c r="CB20" s="205">
        <v>6944.401026785682</v>
      </c>
      <c r="CC20" s="207">
        <v>26954</v>
      </c>
      <c r="CD20" s="186" t="s">
        <v>30</v>
      </c>
      <c r="CE20" s="228">
        <v>10</v>
      </c>
      <c r="CF20" s="205">
        <v>1301.8458550667206</v>
      </c>
      <c r="CG20" s="205">
        <v>675.56480569336622</v>
      </c>
      <c r="CH20" s="205">
        <v>212.93583444370921</v>
      </c>
      <c r="CI20" s="205">
        <v>113.38435272879605</v>
      </c>
      <c r="CJ20" s="205">
        <v>816.40434313375965</v>
      </c>
      <c r="CK20" s="205">
        <v>493.13821288969325</v>
      </c>
      <c r="CL20" s="205">
        <v>498.37635830652164</v>
      </c>
      <c r="CM20" s="205">
        <v>1031.8960408775595</v>
      </c>
      <c r="CN20" s="205">
        <v>297.6125971146115</v>
      </c>
      <c r="CO20" s="205">
        <v>492.91763428974343</v>
      </c>
      <c r="CP20" s="205">
        <v>883.21241288995361</v>
      </c>
      <c r="CQ20" s="205">
        <v>48.846268235496424</v>
      </c>
      <c r="CR20" s="205">
        <v>6866.1347156699303</v>
      </c>
      <c r="CS20" s="207">
        <v>27636</v>
      </c>
      <c r="CT20" s="186" t="s">
        <v>30</v>
      </c>
      <c r="CU20" s="228">
        <v>10</v>
      </c>
      <c r="CV20" s="205">
        <v>1317.9404154565345</v>
      </c>
      <c r="CW20" s="205">
        <v>646.64904511932173</v>
      </c>
      <c r="CX20" s="205">
        <v>221.31076420738515</v>
      </c>
      <c r="CY20" s="205">
        <v>120.49974799277557</v>
      </c>
      <c r="CZ20" s="205">
        <v>864.66049700931251</v>
      </c>
      <c r="DA20" s="205">
        <v>518.28686562117593</v>
      </c>
      <c r="DB20" s="205">
        <v>487.05862236983126</v>
      </c>
      <c r="DC20" s="205">
        <v>1061.0261279702581</v>
      </c>
      <c r="DD20" s="205">
        <v>289.39467263792181</v>
      </c>
      <c r="DE20" s="205">
        <v>499.04107368889407</v>
      </c>
      <c r="DF20" s="205">
        <v>866.79679882449091</v>
      </c>
      <c r="DG20" s="205">
        <v>50.712618868433374</v>
      </c>
      <c r="DH20" s="205">
        <v>6943.3772497663349</v>
      </c>
      <c r="DI20" s="207">
        <v>27974</v>
      </c>
      <c r="DJ20" s="186" t="s">
        <v>30</v>
      </c>
      <c r="DK20" s="228">
        <v>10</v>
      </c>
      <c r="DL20" s="205">
        <v>1341.1247583484171</v>
      </c>
      <c r="DM20" s="205">
        <v>600.00203198835698</v>
      </c>
      <c r="DN20" s="205">
        <v>216.54406015142368</v>
      </c>
      <c r="DO20" s="205">
        <v>125.28700341313734</v>
      </c>
      <c r="DP20" s="205">
        <v>891.95052360137549</v>
      </c>
      <c r="DQ20" s="205">
        <v>534.93436140256529</v>
      </c>
      <c r="DR20" s="205">
        <v>507.33315611790516</v>
      </c>
      <c r="DS20" s="205">
        <v>1059.734298739294</v>
      </c>
      <c r="DT20" s="205">
        <v>283.62114271081657</v>
      </c>
      <c r="DU20" s="205">
        <v>514.29643925498885</v>
      </c>
      <c r="DV20" s="205">
        <v>923.55180134200043</v>
      </c>
      <c r="DW20" s="205">
        <v>48.825610215855946</v>
      </c>
      <c r="DX20" s="205">
        <v>7047.2051872861357</v>
      </c>
      <c r="DY20" s="207">
        <v>27627</v>
      </c>
      <c r="DZ20" s="186" t="s">
        <v>30</v>
      </c>
      <c r="EA20" s="228">
        <v>10</v>
      </c>
      <c r="EB20" s="205">
        <v>1360.7353949623043</v>
      </c>
      <c r="EC20" s="205">
        <v>591.70617793160477</v>
      </c>
      <c r="ED20" s="205">
        <v>204.7126749050758</v>
      </c>
      <c r="EE20" s="205">
        <v>122.74076629661464</v>
      </c>
      <c r="EF20" s="205">
        <v>884.08698140575882</v>
      </c>
      <c r="EG20" s="205">
        <v>546.12609352346396</v>
      </c>
      <c r="EH20" s="205">
        <v>516.67923190080603</v>
      </c>
      <c r="EI20" s="205">
        <v>1038.3738572186912</v>
      </c>
      <c r="EJ20" s="205">
        <v>283.84682695481865</v>
      </c>
      <c r="EK20" s="205">
        <v>488.78690139066504</v>
      </c>
      <c r="EL20" s="205">
        <v>985.37269345724667</v>
      </c>
      <c r="EM20" s="205">
        <v>48.98658057905164</v>
      </c>
      <c r="EN20" s="205">
        <v>7072.1541805261013</v>
      </c>
      <c r="EO20" s="207">
        <v>27462</v>
      </c>
      <c r="EP20" s="186" t="s">
        <v>30</v>
      </c>
      <c r="EQ20" s="228">
        <v>10</v>
      </c>
      <c r="ER20" s="205">
        <v>1323.9696037050387</v>
      </c>
      <c r="ES20" s="205">
        <v>598.08082943238355</v>
      </c>
      <c r="ET20" s="205">
        <v>194.90552421332191</v>
      </c>
      <c r="EU20" s="205">
        <v>118.29760237398423</v>
      </c>
      <c r="EV20" s="205">
        <v>874.70413745421763</v>
      </c>
      <c r="EW20" s="205">
        <v>525.92275443193284</v>
      </c>
      <c r="EX20" s="205">
        <v>516.00768026817661</v>
      </c>
      <c r="EY20" s="205">
        <v>1080.4872397978395</v>
      </c>
      <c r="EZ20" s="205">
        <v>283.97620655059728</v>
      </c>
      <c r="FA20" s="205">
        <v>496.82583933150158</v>
      </c>
      <c r="FB20" s="205">
        <v>943.58242577369049</v>
      </c>
      <c r="FC20" s="205">
        <v>48.964118593821262</v>
      </c>
      <c r="FD20" s="205">
        <v>7005.7239619265065</v>
      </c>
      <c r="FE20" s="207">
        <v>28857</v>
      </c>
      <c r="FF20" s="6" t="s">
        <v>30</v>
      </c>
      <c r="FG20" s="17">
        <v>10</v>
      </c>
      <c r="FH20" s="69">
        <v>1314.3891260718633</v>
      </c>
      <c r="FI20" s="69">
        <v>674.59381549267016</v>
      </c>
      <c r="FJ20" s="69">
        <v>205.89517580414031</v>
      </c>
      <c r="FK20" s="69">
        <v>123.33447482655079</v>
      </c>
      <c r="FL20" s="69">
        <v>807.17603971097958</v>
      </c>
      <c r="FM20" s="69">
        <v>479.1143947756841</v>
      </c>
      <c r="FN20" s="69">
        <v>508.41958052566116</v>
      </c>
      <c r="FO20" s="69">
        <v>1010.0962296986171</v>
      </c>
      <c r="FP20" s="69">
        <v>311.19428538769597</v>
      </c>
      <c r="FQ20" s="69">
        <v>529.9416126111015</v>
      </c>
      <c r="FR20" s="69">
        <v>925.54102898954943</v>
      </c>
      <c r="FS20" s="69">
        <v>46.334126666558916</v>
      </c>
      <c r="FT20" s="69">
        <v>6936.0298905610725</v>
      </c>
      <c r="FU20" s="70">
        <v>26954</v>
      </c>
      <c r="FV20" s="114"/>
      <c r="FW20" s="81" t="s">
        <v>30</v>
      </c>
      <c r="FX20" s="17">
        <v>10</v>
      </c>
      <c r="FY20" s="91">
        <v>1301.345031721585</v>
      </c>
      <c r="FZ20" s="91">
        <v>675.4795505717243</v>
      </c>
      <c r="GA20" s="91">
        <v>211.82652857837655</v>
      </c>
      <c r="GB20" s="91">
        <v>112.44114838918004</v>
      </c>
      <c r="GC20" s="91">
        <v>814.88826555650292</v>
      </c>
      <c r="GD20" s="91">
        <v>492.73877639864855</v>
      </c>
      <c r="GE20" s="91">
        <v>497.64541567428779</v>
      </c>
      <c r="GF20" s="91">
        <v>1031.2776786805239</v>
      </c>
      <c r="GG20" s="91">
        <v>297.25928782876588</v>
      </c>
      <c r="GH20" s="91">
        <v>492.5871184060191</v>
      </c>
      <c r="GI20" s="91">
        <v>883.13891946779222</v>
      </c>
      <c r="GJ20" s="91">
        <v>47.21366330795194</v>
      </c>
      <c r="GK20" s="91">
        <v>6857.8413845813593</v>
      </c>
      <c r="GL20" s="92">
        <v>27636</v>
      </c>
      <c r="GN20" s="81" t="s">
        <v>30</v>
      </c>
      <c r="GO20" s="17">
        <v>10</v>
      </c>
      <c r="GP20" s="91">
        <v>1317.4256648755486</v>
      </c>
      <c r="GQ20" s="91">
        <v>646.56099145510677</v>
      </c>
      <c r="GR20" s="91">
        <v>220.2540598270574</v>
      </c>
      <c r="GS20" s="91">
        <v>119.6189130074527</v>
      </c>
      <c r="GT20" s="91">
        <v>863.05353806909864</v>
      </c>
      <c r="GU20" s="91">
        <v>517.88108512839631</v>
      </c>
      <c r="GV20" s="91">
        <v>486.38276396132898</v>
      </c>
      <c r="GW20" s="91">
        <v>1060.3829135565627</v>
      </c>
      <c r="GX20" s="91">
        <v>289.07734587519514</v>
      </c>
      <c r="GY20" s="91">
        <v>498.70317338537467</v>
      </c>
      <c r="GZ20" s="91">
        <v>866.71113577483936</v>
      </c>
      <c r="HA20" s="91">
        <v>48.963206116254973</v>
      </c>
      <c r="HB20" s="91">
        <v>6935.0147910322157</v>
      </c>
      <c r="HC20" s="92">
        <v>27974</v>
      </c>
      <c r="HE20" s="6" t="s">
        <v>30</v>
      </c>
      <c r="HF20" s="17">
        <v>10</v>
      </c>
      <c r="HG20" s="69">
        <v>1340.5935632668586</v>
      </c>
      <c r="HH20" s="69">
        <v>599.90166859212889</v>
      </c>
      <c r="HI20" s="69">
        <v>215.59716269793739</v>
      </c>
      <c r="HJ20" s="69">
        <v>124.51193552742886</v>
      </c>
      <c r="HK20" s="69">
        <v>890.19631534988957</v>
      </c>
      <c r="HL20" s="69">
        <v>534.52104794414095</v>
      </c>
      <c r="HM20" s="69">
        <v>506.57740684330469</v>
      </c>
      <c r="HN20" s="69">
        <v>1059.0232404988383</v>
      </c>
      <c r="HO20" s="69">
        <v>283.23922272695506</v>
      </c>
      <c r="HP20" s="69">
        <v>513.95823669259539</v>
      </c>
      <c r="HQ20" s="69">
        <v>923.49754069159462</v>
      </c>
      <c r="HR20" s="69">
        <v>47.018875774972749</v>
      </c>
      <c r="HS20" s="69">
        <v>7038.6362166066456</v>
      </c>
      <c r="HT20" s="70">
        <v>27627</v>
      </c>
      <c r="HV20" s="6" t="s">
        <v>30</v>
      </c>
      <c r="HW20" s="17">
        <v>10</v>
      </c>
      <c r="HX20" s="69">
        <v>1360.1833755707655</v>
      </c>
      <c r="HY20" s="69">
        <v>591.63020458929623</v>
      </c>
      <c r="HZ20" s="69">
        <v>203.83082475521925</v>
      </c>
      <c r="IA20" s="69">
        <v>121.91428912156439</v>
      </c>
      <c r="IB20" s="69">
        <v>882.3520346346919</v>
      </c>
      <c r="IC20" s="69">
        <v>545.74745779123111</v>
      </c>
      <c r="ID20" s="69">
        <v>515.84270257490289</v>
      </c>
      <c r="IE20" s="69">
        <v>1037.695533870057</v>
      </c>
      <c r="IF20" s="69">
        <v>283.44161633578182</v>
      </c>
      <c r="IG20" s="69">
        <v>488.45220608084429</v>
      </c>
      <c r="IH20" s="69">
        <v>985.29683175102446</v>
      </c>
      <c r="II20" s="69">
        <v>47.289408600566219</v>
      </c>
      <c r="IJ20" s="69">
        <v>7063.6764856759455</v>
      </c>
      <c r="IK20" s="70">
        <v>27462</v>
      </c>
      <c r="IM20" s="6" t="s">
        <v>30</v>
      </c>
      <c r="IN20" s="17">
        <v>10</v>
      </c>
      <c r="IO20" s="69">
        <v>1323.4129238087878</v>
      </c>
      <c r="IP20" s="69">
        <v>598.00160821406996</v>
      </c>
      <c r="IQ20" s="69">
        <v>193.98488978134966</v>
      </c>
      <c r="IR20" s="69">
        <v>117.46576054276777</v>
      </c>
      <c r="IS20" s="69">
        <v>872.95652576078476</v>
      </c>
      <c r="IT20" s="69">
        <v>525.51708083094104</v>
      </c>
      <c r="IU20" s="69">
        <v>515.08223198671215</v>
      </c>
      <c r="IV20" s="69">
        <v>1079.7564828392624</v>
      </c>
      <c r="IW20" s="69">
        <v>283.55438016300798</v>
      </c>
      <c r="IX20" s="69">
        <v>496.52550721202107</v>
      </c>
      <c r="IY20" s="69">
        <v>943.46909840314072</v>
      </c>
      <c r="IZ20" s="69">
        <v>47.224010032791107</v>
      </c>
      <c r="JA20" s="69">
        <v>6996.950499575637</v>
      </c>
      <c r="JB20" s="70">
        <v>28857</v>
      </c>
    </row>
    <row r="21" spans="1:262" ht="19.5" customHeight="1">
      <c r="A21" s="187" t="s">
        <v>31</v>
      </c>
      <c r="B21" s="186">
        <v>11</v>
      </c>
      <c r="C21" s="210">
        <v>1276.35005180283</v>
      </c>
      <c r="D21" s="210">
        <v>560.84886805892904</v>
      </c>
      <c r="E21" s="210">
        <v>211.26697923140901</v>
      </c>
      <c r="F21" s="210">
        <v>129.22088532733099</v>
      </c>
      <c r="G21" s="210">
        <v>721.44433421247902</v>
      </c>
      <c r="H21" s="210">
        <v>447.94997245392398</v>
      </c>
      <c r="I21" s="210">
        <v>446.14380062569398</v>
      </c>
      <c r="J21" s="210">
        <v>882.26135899813403</v>
      </c>
      <c r="K21" s="210">
        <v>305.620512208104</v>
      </c>
      <c r="L21" s="210">
        <v>512.78529287162598</v>
      </c>
      <c r="M21" s="210">
        <v>963.15366536156796</v>
      </c>
      <c r="N21" s="210">
        <v>57.690670834794801</v>
      </c>
      <c r="O21" s="210">
        <v>6514.7363919868203</v>
      </c>
      <c r="P21" s="210">
        <v>28506</v>
      </c>
      <c r="R21" s="187" t="s">
        <v>31</v>
      </c>
      <c r="S21" s="228">
        <v>11</v>
      </c>
      <c r="T21" s="210">
        <v>1292.8101394552307</v>
      </c>
      <c r="U21" s="210">
        <v>538.33166913696164</v>
      </c>
      <c r="V21" s="210">
        <v>218.68290995204677</v>
      </c>
      <c r="W21" s="210">
        <v>125.26586736749499</v>
      </c>
      <c r="X21" s="210">
        <v>740.837731835098</v>
      </c>
      <c r="Y21" s="210">
        <v>452.05843498933518</v>
      </c>
      <c r="Z21" s="210">
        <v>471.53232077976355</v>
      </c>
      <c r="AA21" s="210">
        <v>896.81991362126837</v>
      </c>
      <c r="AB21" s="210">
        <v>314.62247214902436</v>
      </c>
      <c r="AC21" s="210">
        <v>494.91769176158948</v>
      </c>
      <c r="AD21" s="210">
        <v>952.82355838518345</v>
      </c>
      <c r="AE21" s="210">
        <v>56.796334813790942</v>
      </c>
      <c r="AF21" s="210">
        <v>6555.4990442467879</v>
      </c>
      <c r="AG21" s="210">
        <v>28691</v>
      </c>
      <c r="AH21" s="187" t="s">
        <v>31</v>
      </c>
      <c r="AI21" s="228">
        <v>11</v>
      </c>
      <c r="AJ21" s="208">
        <v>1301.9576228602568</v>
      </c>
      <c r="AK21" s="208">
        <v>573.64620588267394</v>
      </c>
      <c r="AL21" s="208">
        <v>212.01413724160054</v>
      </c>
      <c r="AM21" s="208">
        <v>121.43606597648858</v>
      </c>
      <c r="AN21" s="208">
        <v>736.93588065050744</v>
      </c>
      <c r="AO21" s="208">
        <v>438.43999644351112</v>
      </c>
      <c r="AP21" s="208">
        <v>488.41369501335953</v>
      </c>
      <c r="AQ21" s="208">
        <v>912.59503594813486</v>
      </c>
      <c r="AR21" s="208">
        <v>309.82372983247546</v>
      </c>
      <c r="AS21" s="208">
        <v>481.32006959447051</v>
      </c>
      <c r="AT21" s="208">
        <v>908.32046282412364</v>
      </c>
      <c r="AU21" s="208">
        <v>53.081632064598878</v>
      </c>
      <c r="AV21" s="208">
        <v>6537.9845343322013</v>
      </c>
      <c r="AW21" s="210">
        <v>30379</v>
      </c>
      <c r="AX21" s="187" t="s">
        <v>31</v>
      </c>
      <c r="AY21" s="228">
        <v>11</v>
      </c>
      <c r="AZ21" s="208">
        <v>1302.2300893523613</v>
      </c>
      <c r="BA21" s="208">
        <v>627.44849152550603</v>
      </c>
      <c r="BB21" s="208">
        <v>201.45762193319894</v>
      </c>
      <c r="BC21" s="208">
        <v>120.87029101395655</v>
      </c>
      <c r="BD21" s="208">
        <v>743.68909407452111</v>
      </c>
      <c r="BE21" s="208">
        <v>434.40811177329374</v>
      </c>
      <c r="BF21" s="208">
        <v>471.62138530671217</v>
      </c>
      <c r="BG21" s="208">
        <v>943.86240806868977</v>
      </c>
      <c r="BH21" s="208">
        <v>307.42382616259846</v>
      </c>
      <c r="BI21" s="208">
        <v>499.61996911197815</v>
      </c>
      <c r="BJ21" s="208">
        <v>875.797204453772</v>
      </c>
      <c r="BK21" s="208">
        <v>49.152239245946475</v>
      </c>
      <c r="BL21" s="208">
        <v>6577.580732022534</v>
      </c>
      <c r="BM21" s="210">
        <v>31365</v>
      </c>
      <c r="BN21" s="187" t="s">
        <v>31</v>
      </c>
      <c r="BO21" s="228">
        <v>11</v>
      </c>
      <c r="BP21" s="208">
        <v>1299.2121466836431</v>
      </c>
      <c r="BQ21" s="208">
        <v>633.65765122997664</v>
      </c>
      <c r="BR21" s="208">
        <v>208.07360386111108</v>
      </c>
      <c r="BS21" s="208">
        <v>119.68227947671744</v>
      </c>
      <c r="BT21" s="208">
        <v>739.72762240547343</v>
      </c>
      <c r="BU21" s="208">
        <v>435.54424018505966</v>
      </c>
      <c r="BV21" s="208">
        <v>477.49767099215944</v>
      </c>
      <c r="BW21" s="208">
        <v>971.34974841722692</v>
      </c>
      <c r="BX21" s="208">
        <v>296.35893600506125</v>
      </c>
      <c r="BY21" s="208">
        <v>487.44384030168044</v>
      </c>
      <c r="BZ21" s="208">
        <v>861.24873361292293</v>
      </c>
      <c r="CA21" s="208">
        <v>44.995343175734703</v>
      </c>
      <c r="CB21" s="208">
        <v>6574.7918163467675</v>
      </c>
      <c r="CC21" s="210">
        <v>32016</v>
      </c>
      <c r="CD21" s="187" t="s">
        <v>31</v>
      </c>
      <c r="CE21" s="228">
        <v>11</v>
      </c>
      <c r="CF21" s="208">
        <v>1285.0383091930253</v>
      </c>
      <c r="CG21" s="208">
        <v>632.42810275209763</v>
      </c>
      <c r="CH21" s="208">
        <v>220.7373534611983</v>
      </c>
      <c r="CI21" s="208">
        <v>112.49864642365874</v>
      </c>
      <c r="CJ21" s="208">
        <v>749.16311344580629</v>
      </c>
      <c r="CK21" s="208">
        <v>453.11666308404608</v>
      </c>
      <c r="CL21" s="208">
        <v>471.04901113067257</v>
      </c>
      <c r="CM21" s="208">
        <v>993.84661323820342</v>
      </c>
      <c r="CN21" s="208">
        <v>286.61669557331464</v>
      </c>
      <c r="CO21" s="208">
        <v>458.20239824573417</v>
      </c>
      <c r="CP21" s="208">
        <v>835.8067926722257</v>
      </c>
      <c r="CQ21" s="208">
        <v>45.587006042001143</v>
      </c>
      <c r="CR21" s="208">
        <v>6544.0907052619832</v>
      </c>
      <c r="CS21" s="210">
        <v>32683</v>
      </c>
      <c r="CT21" s="187" t="s">
        <v>31</v>
      </c>
      <c r="CU21" s="228">
        <v>11</v>
      </c>
      <c r="CV21" s="208">
        <v>1294.8728675806117</v>
      </c>
      <c r="CW21" s="208">
        <v>600.54805707586422</v>
      </c>
      <c r="CX21" s="208">
        <v>225.70803941287087</v>
      </c>
      <c r="CY21" s="208">
        <v>118.1086908388173</v>
      </c>
      <c r="CZ21" s="208">
        <v>794.60307947719718</v>
      </c>
      <c r="DA21" s="208">
        <v>475.31173741803934</v>
      </c>
      <c r="DB21" s="208">
        <v>463.78888414290606</v>
      </c>
      <c r="DC21" s="208">
        <v>1019.9413521699515</v>
      </c>
      <c r="DD21" s="208">
        <v>279.14050817622348</v>
      </c>
      <c r="DE21" s="208">
        <v>464.51909257092274</v>
      </c>
      <c r="DF21" s="208">
        <v>816.62907378693558</v>
      </c>
      <c r="DG21" s="208">
        <v>46.848541779404933</v>
      </c>
      <c r="DH21" s="208">
        <v>6600.0199244297446</v>
      </c>
      <c r="DI21" s="210">
        <v>32862</v>
      </c>
      <c r="DJ21" s="187" t="s">
        <v>31</v>
      </c>
      <c r="DK21" s="228">
        <v>11</v>
      </c>
      <c r="DL21" s="208">
        <v>1315.2872724611846</v>
      </c>
      <c r="DM21" s="208">
        <v>559.03259653044927</v>
      </c>
      <c r="DN21" s="208">
        <v>214.8959290907531</v>
      </c>
      <c r="DO21" s="208">
        <v>120.22442171930646</v>
      </c>
      <c r="DP21" s="208">
        <v>821.09435239758784</v>
      </c>
      <c r="DQ21" s="208">
        <v>489.01068486841871</v>
      </c>
      <c r="DR21" s="208">
        <v>482.54301576121998</v>
      </c>
      <c r="DS21" s="208">
        <v>1026.1219376957656</v>
      </c>
      <c r="DT21" s="208">
        <v>275.25570448680497</v>
      </c>
      <c r="DU21" s="208">
        <v>473.73077383315228</v>
      </c>
      <c r="DV21" s="208">
        <v>860.68032023147214</v>
      </c>
      <c r="DW21" s="208">
        <v>45.367177001241927</v>
      </c>
      <c r="DX21" s="208">
        <v>6683.244186077357</v>
      </c>
      <c r="DY21" s="210">
        <v>32400</v>
      </c>
      <c r="DZ21" s="187" t="s">
        <v>31</v>
      </c>
      <c r="EA21" s="228">
        <v>11</v>
      </c>
      <c r="EB21" s="208">
        <v>1336.3926517874509</v>
      </c>
      <c r="EC21" s="208">
        <v>555.00165946071547</v>
      </c>
      <c r="ED21" s="208">
        <v>203.5183918245566</v>
      </c>
      <c r="EE21" s="208">
        <v>115.50744258845825</v>
      </c>
      <c r="EF21" s="208">
        <v>816.95504571553147</v>
      </c>
      <c r="EG21" s="208">
        <v>497.97692156785376</v>
      </c>
      <c r="EH21" s="208">
        <v>493.23626260199194</v>
      </c>
      <c r="EI21" s="208">
        <v>1003.3941066793142</v>
      </c>
      <c r="EJ21" s="208">
        <v>277.48885870674582</v>
      </c>
      <c r="EK21" s="208">
        <v>453.05283179423168</v>
      </c>
      <c r="EL21" s="208">
        <v>932.09031366193847</v>
      </c>
      <c r="EM21" s="208">
        <v>45.485376548617502</v>
      </c>
      <c r="EN21" s="208">
        <v>6730.0998629374062</v>
      </c>
      <c r="EO21" s="210">
        <v>32283</v>
      </c>
      <c r="EP21" s="187" t="s">
        <v>31</v>
      </c>
      <c r="EQ21" s="228">
        <v>11</v>
      </c>
      <c r="ER21" s="208">
        <v>1306.3092588908366</v>
      </c>
      <c r="ES21" s="208">
        <v>557.93433451034514</v>
      </c>
      <c r="ET21" s="208">
        <v>197.03220671126843</v>
      </c>
      <c r="EU21" s="208">
        <v>111.81019367819928</v>
      </c>
      <c r="EV21" s="208">
        <v>806.43373291674902</v>
      </c>
      <c r="EW21" s="208">
        <v>480.55639702017709</v>
      </c>
      <c r="EX21" s="208">
        <v>492.24945999042995</v>
      </c>
      <c r="EY21" s="208">
        <v>1051.0125924377744</v>
      </c>
      <c r="EZ21" s="208">
        <v>275.64340183617901</v>
      </c>
      <c r="FA21" s="208">
        <v>466.90429242880271</v>
      </c>
      <c r="FB21" s="208">
        <v>915.7693479441341</v>
      </c>
      <c r="FC21" s="208">
        <v>45.525370567469444</v>
      </c>
      <c r="FD21" s="208">
        <v>6707.1805889323641</v>
      </c>
      <c r="FE21" s="210">
        <v>33852</v>
      </c>
      <c r="FF21" s="14" t="s">
        <v>31</v>
      </c>
      <c r="FG21" s="17">
        <v>11</v>
      </c>
      <c r="FH21" s="71">
        <v>1298.7399123579205</v>
      </c>
      <c r="FI21" s="71">
        <v>633.57856333672999</v>
      </c>
      <c r="FJ21" s="71">
        <v>207.00556477501237</v>
      </c>
      <c r="FK21" s="71">
        <v>118.83845138669415</v>
      </c>
      <c r="FL21" s="71">
        <v>738.12887564070013</v>
      </c>
      <c r="FM21" s="71">
        <v>435.15835876246433</v>
      </c>
      <c r="FN21" s="71">
        <v>476.66044914107039</v>
      </c>
      <c r="FO21" s="71">
        <v>970.79226520873328</v>
      </c>
      <c r="FP21" s="71">
        <v>295.88491383721708</v>
      </c>
      <c r="FQ21" s="71">
        <v>487.13370908350976</v>
      </c>
      <c r="FR21" s="71">
        <v>861.21025437082062</v>
      </c>
      <c r="FS21" s="71">
        <v>43.379594641660631</v>
      </c>
      <c r="FT21" s="71">
        <v>6566.5109125425333</v>
      </c>
      <c r="FU21" s="70">
        <v>32016</v>
      </c>
      <c r="FV21" s="114"/>
      <c r="FW21" s="89" t="s">
        <v>31</v>
      </c>
      <c r="FX21" s="17">
        <v>11</v>
      </c>
      <c r="FY21" s="93">
        <v>1284.5728212346153</v>
      </c>
      <c r="FZ21" s="93">
        <v>632.34014045586332</v>
      </c>
      <c r="GA21" s="93">
        <v>219.6325505891059</v>
      </c>
      <c r="GB21" s="93">
        <v>111.55156477948115</v>
      </c>
      <c r="GC21" s="93">
        <v>747.56806771121364</v>
      </c>
      <c r="GD21" s="93">
        <v>452.70290922641141</v>
      </c>
      <c r="GE21" s="93">
        <v>470.25692824037026</v>
      </c>
      <c r="GF21" s="93">
        <v>993.26318904159757</v>
      </c>
      <c r="GG21" s="93">
        <v>286.2133558615314</v>
      </c>
      <c r="GH21" s="93">
        <v>457.8392791944683</v>
      </c>
      <c r="GI21" s="93">
        <v>835.73791533177769</v>
      </c>
      <c r="GJ21" s="93">
        <v>44.058389186790947</v>
      </c>
      <c r="GK21" s="93">
        <v>6535.7371108532279</v>
      </c>
      <c r="GL21" s="92">
        <v>32683</v>
      </c>
      <c r="GN21" s="89" t="s">
        <v>31</v>
      </c>
      <c r="GO21" s="17">
        <v>11</v>
      </c>
      <c r="GP21" s="93">
        <v>1294.3692137660071</v>
      </c>
      <c r="GQ21" s="93">
        <v>600.45456195789711</v>
      </c>
      <c r="GR21" s="93">
        <v>224.64760745952</v>
      </c>
      <c r="GS21" s="93">
        <v>117.19534614724149</v>
      </c>
      <c r="GT21" s="93">
        <v>792.94731212009538</v>
      </c>
      <c r="GU21" s="93">
        <v>474.89807993685855</v>
      </c>
      <c r="GV21" s="93">
        <v>463.05437982882984</v>
      </c>
      <c r="GW21" s="93">
        <v>1019.3250332911131</v>
      </c>
      <c r="GX21" s="93">
        <v>278.78194202653839</v>
      </c>
      <c r="GY21" s="93">
        <v>464.14221739582587</v>
      </c>
      <c r="GZ21" s="93">
        <v>816.55112428405801</v>
      </c>
      <c r="HA21" s="93">
        <v>45.234457951283424</v>
      </c>
      <c r="HB21" s="93">
        <v>6591.6012761652682</v>
      </c>
      <c r="HC21" s="92">
        <v>32862</v>
      </c>
      <c r="HE21" s="27" t="s">
        <v>31</v>
      </c>
      <c r="HF21" s="17">
        <v>11</v>
      </c>
      <c r="HG21" s="71">
        <v>1314.7520670595723</v>
      </c>
      <c r="HH21" s="71">
        <v>558.93032194504758</v>
      </c>
      <c r="HI21" s="71">
        <v>213.94166982532101</v>
      </c>
      <c r="HJ21" s="71">
        <v>119.41095963810561</v>
      </c>
      <c r="HK21" s="71">
        <v>819.28960000990355</v>
      </c>
      <c r="HL21" s="71">
        <v>488.59976576604532</v>
      </c>
      <c r="HM21" s="71">
        <v>481.73247451221363</v>
      </c>
      <c r="HN21" s="71">
        <v>1025.4275392781215</v>
      </c>
      <c r="HO21" s="71">
        <v>274.82430899588223</v>
      </c>
      <c r="HP21" s="71">
        <v>473.35982783688564</v>
      </c>
      <c r="HQ21" s="71">
        <v>860.62816192263972</v>
      </c>
      <c r="HR21" s="71">
        <v>43.687205145395133</v>
      </c>
      <c r="HS21" s="71">
        <v>6674.5839019351333</v>
      </c>
      <c r="HT21" s="70">
        <v>32400</v>
      </c>
      <c r="HV21" s="27" t="s">
        <v>31</v>
      </c>
      <c r="HW21" s="17">
        <v>11</v>
      </c>
      <c r="HX21" s="71">
        <v>1335.8753168103303</v>
      </c>
      <c r="HY21" s="71">
        <v>554.92131396838124</v>
      </c>
      <c r="HZ21" s="71">
        <v>202.64464631714628</v>
      </c>
      <c r="IA21" s="71">
        <v>114.64343719044227</v>
      </c>
      <c r="IB21" s="71">
        <v>815.14179371832961</v>
      </c>
      <c r="IC21" s="71">
        <v>497.59053971727286</v>
      </c>
      <c r="ID21" s="71">
        <v>492.3515254306061</v>
      </c>
      <c r="IE21" s="71">
        <v>1002.7323574176062</v>
      </c>
      <c r="IF21" s="71">
        <v>277.03210446651389</v>
      </c>
      <c r="IG21" s="71">
        <v>452.68616147522096</v>
      </c>
      <c r="IH21" s="71">
        <v>932.01595327584494</v>
      </c>
      <c r="II21" s="71">
        <v>43.89133967127178</v>
      </c>
      <c r="IJ21" s="71">
        <v>6721.5264894589673</v>
      </c>
      <c r="IK21" s="70">
        <v>32283</v>
      </c>
      <c r="IM21" s="27" t="s">
        <v>31</v>
      </c>
      <c r="IN21" s="17">
        <v>11</v>
      </c>
      <c r="IO21" s="71">
        <v>1305.8023060405681</v>
      </c>
      <c r="IP21" s="71">
        <v>557.84781338992082</v>
      </c>
      <c r="IQ21" s="71">
        <v>196.11998984765722</v>
      </c>
      <c r="IR21" s="71">
        <v>110.94781001443691</v>
      </c>
      <c r="IS21" s="71">
        <v>804.64314256654461</v>
      </c>
      <c r="IT21" s="71">
        <v>480.14470733372735</v>
      </c>
      <c r="IU21" s="71">
        <v>491.25974697157164</v>
      </c>
      <c r="IV21" s="71">
        <v>1050.3051284092619</v>
      </c>
      <c r="IW21" s="71">
        <v>275.14297231549597</v>
      </c>
      <c r="IX21" s="71">
        <v>466.59308923868423</v>
      </c>
      <c r="IY21" s="71">
        <v>915.66361685688389</v>
      </c>
      <c r="IZ21" s="71">
        <v>43.89186738683506</v>
      </c>
      <c r="JA21" s="71">
        <v>6698.3621903715875</v>
      </c>
      <c r="JB21" s="70">
        <v>33852</v>
      </c>
    </row>
    <row r="22" spans="1:262" ht="19.5" customHeight="1">
      <c r="A22" s="321" t="s">
        <v>281</v>
      </c>
      <c r="B22" s="186">
        <v>12</v>
      </c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R22" s="211" t="s">
        <v>281</v>
      </c>
      <c r="S22" s="228">
        <v>12</v>
      </c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11" t="s">
        <v>86</v>
      </c>
      <c r="AI22" s="228">
        <v>12</v>
      </c>
      <c r="AJ22" s="205"/>
      <c r="AK22" s="205"/>
      <c r="AL22" s="205"/>
      <c r="AM22" s="205"/>
      <c r="AN22" s="205"/>
      <c r="AO22" s="205"/>
      <c r="AP22" s="205"/>
      <c r="AQ22" s="205"/>
      <c r="AR22" s="205"/>
      <c r="AS22" s="205"/>
      <c r="AT22" s="205"/>
      <c r="AU22" s="205"/>
      <c r="AV22" s="205"/>
      <c r="AW22" s="207"/>
      <c r="AX22" s="211" t="s">
        <v>86</v>
      </c>
      <c r="AY22" s="228">
        <v>12</v>
      </c>
      <c r="AZ22" s="205"/>
      <c r="BA22" s="205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7"/>
      <c r="BN22" s="211" t="s">
        <v>86</v>
      </c>
      <c r="BO22" s="228">
        <v>12</v>
      </c>
      <c r="BP22" s="205"/>
      <c r="BQ22" s="205"/>
      <c r="BR22" s="205"/>
      <c r="BS22" s="205"/>
      <c r="BT22" s="205"/>
      <c r="BU22" s="205"/>
      <c r="BV22" s="205"/>
      <c r="BW22" s="205"/>
      <c r="BX22" s="205"/>
      <c r="BY22" s="205"/>
      <c r="BZ22" s="205"/>
      <c r="CA22" s="205"/>
      <c r="CB22" s="205"/>
      <c r="CC22" s="207"/>
      <c r="CD22" s="211" t="s">
        <v>86</v>
      </c>
      <c r="CE22" s="228">
        <v>12</v>
      </c>
      <c r="CF22" s="205"/>
      <c r="CG22" s="205"/>
      <c r="CH22" s="205"/>
      <c r="CI22" s="205"/>
      <c r="CJ22" s="205"/>
      <c r="CK22" s="205"/>
      <c r="CL22" s="205"/>
      <c r="CM22" s="205"/>
      <c r="CN22" s="205"/>
      <c r="CO22" s="205"/>
      <c r="CP22" s="205"/>
      <c r="CQ22" s="205"/>
      <c r="CR22" s="205"/>
      <c r="CS22" s="207"/>
      <c r="CT22" s="211" t="s">
        <v>86</v>
      </c>
      <c r="CU22" s="228">
        <v>12</v>
      </c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7"/>
      <c r="DJ22" s="211" t="s">
        <v>86</v>
      </c>
      <c r="DK22" s="228">
        <v>12</v>
      </c>
      <c r="DL22" s="205"/>
      <c r="DM22" s="205"/>
      <c r="DN22" s="205"/>
      <c r="DO22" s="205"/>
      <c r="DP22" s="205"/>
      <c r="DQ22" s="205"/>
      <c r="DR22" s="205"/>
      <c r="DS22" s="205"/>
      <c r="DT22" s="205"/>
      <c r="DU22" s="205"/>
      <c r="DV22" s="205"/>
      <c r="DW22" s="205"/>
      <c r="DX22" s="205"/>
      <c r="DY22" s="207"/>
      <c r="DZ22" s="211" t="s">
        <v>86</v>
      </c>
      <c r="EA22" s="228">
        <v>12</v>
      </c>
      <c r="EB22" s="205"/>
      <c r="EC22" s="205"/>
      <c r="ED22" s="205"/>
      <c r="EE22" s="205"/>
      <c r="EF22" s="205"/>
      <c r="EG22" s="205"/>
      <c r="EH22" s="205"/>
      <c r="EI22" s="205"/>
      <c r="EJ22" s="205"/>
      <c r="EK22" s="205"/>
      <c r="EL22" s="205"/>
      <c r="EM22" s="205"/>
      <c r="EN22" s="205"/>
      <c r="EO22" s="207"/>
      <c r="EP22" s="211" t="s">
        <v>86</v>
      </c>
      <c r="EQ22" s="228">
        <v>12</v>
      </c>
      <c r="ER22" s="205"/>
      <c r="ES22" s="205"/>
      <c r="ET22" s="205"/>
      <c r="EU22" s="205"/>
      <c r="EV22" s="205"/>
      <c r="EW22" s="205"/>
      <c r="EX22" s="205"/>
      <c r="EY22" s="205"/>
      <c r="EZ22" s="205"/>
      <c r="FA22" s="205"/>
      <c r="FB22" s="205"/>
      <c r="FC22" s="205"/>
      <c r="FD22" s="205"/>
      <c r="FE22" s="207"/>
      <c r="FF22" s="16" t="s">
        <v>32</v>
      </c>
      <c r="FG22" s="17">
        <v>12</v>
      </c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74"/>
      <c r="FV22" s="114"/>
      <c r="FW22" s="16" t="s">
        <v>32</v>
      </c>
      <c r="FX22" s="17">
        <v>12</v>
      </c>
      <c r="FY22" s="91"/>
      <c r="FZ22" s="91"/>
      <c r="GA22" s="91"/>
      <c r="GB22" s="91"/>
      <c r="GC22" s="91"/>
      <c r="GD22" s="91"/>
      <c r="GE22" s="91"/>
      <c r="GF22" s="91"/>
      <c r="GG22" s="91"/>
      <c r="GH22" s="91"/>
      <c r="GI22" s="91"/>
      <c r="GJ22" s="91"/>
      <c r="GK22" s="91"/>
      <c r="GL22" s="94"/>
      <c r="GN22" s="16" t="s">
        <v>115</v>
      </c>
      <c r="GO22" s="17">
        <v>12</v>
      </c>
      <c r="GP22" s="91"/>
      <c r="GQ22" s="91"/>
      <c r="GR22" s="91"/>
      <c r="GS22" s="91"/>
      <c r="GT22" s="91"/>
      <c r="GU22" s="91"/>
      <c r="GV22" s="91"/>
      <c r="GW22" s="91"/>
      <c r="GX22" s="91"/>
      <c r="GY22" s="91"/>
      <c r="GZ22" s="91"/>
      <c r="HA22" s="91"/>
      <c r="HB22" s="91"/>
      <c r="HC22" s="94"/>
      <c r="HE22" s="73" t="s">
        <v>86</v>
      </c>
      <c r="HF22" s="17">
        <v>12</v>
      </c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74"/>
      <c r="HV22" s="73" t="s">
        <v>86</v>
      </c>
      <c r="HW22" s="17">
        <v>12</v>
      </c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74"/>
      <c r="IM22" s="73" t="s">
        <v>86</v>
      </c>
      <c r="IN22" s="17">
        <v>12</v>
      </c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74"/>
    </row>
    <row r="23" spans="1:262">
      <c r="A23" s="322" t="s">
        <v>33</v>
      </c>
      <c r="B23" s="186">
        <v>13</v>
      </c>
      <c r="C23" s="207">
        <v>1160.2124152118599</v>
      </c>
      <c r="D23" s="207">
        <v>424.53001564901302</v>
      </c>
      <c r="E23" s="207">
        <v>182.24240405992501</v>
      </c>
      <c r="F23" s="207">
        <v>104.72180958559299</v>
      </c>
      <c r="G23" s="207">
        <v>484.30352199376603</v>
      </c>
      <c r="H23" s="207">
        <v>307.15462012441401</v>
      </c>
      <c r="I23" s="207">
        <v>307.17912123083698</v>
      </c>
      <c r="J23" s="207">
        <v>711.69265910657305</v>
      </c>
      <c r="K23" s="207">
        <v>252.10531658056399</v>
      </c>
      <c r="L23" s="207">
        <v>337.795951382672</v>
      </c>
      <c r="M23" s="207">
        <v>724.13288491221294</v>
      </c>
      <c r="N23" s="207">
        <v>40.454677417556098</v>
      </c>
      <c r="O23" s="207">
        <v>5036.5253972549799</v>
      </c>
      <c r="P23" s="207">
        <v>10596</v>
      </c>
      <c r="R23" s="188" t="s">
        <v>33</v>
      </c>
      <c r="S23" s="228">
        <v>13</v>
      </c>
      <c r="T23" s="207">
        <v>1170.1902044137357</v>
      </c>
      <c r="U23" s="207">
        <v>405.14912191330654</v>
      </c>
      <c r="V23" s="207">
        <v>193.08899149533428</v>
      </c>
      <c r="W23" s="207">
        <v>95.76910947911658</v>
      </c>
      <c r="X23" s="207">
        <v>507.67188080274889</v>
      </c>
      <c r="Y23" s="207">
        <v>299.49414892121843</v>
      </c>
      <c r="Z23" s="207">
        <v>336.22903622397763</v>
      </c>
      <c r="AA23" s="207">
        <v>736.68122384963351</v>
      </c>
      <c r="AB23" s="207">
        <v>260.26850279780558</v>
      </c>
      <c r="AC23" s="207">
        <v>333.73798404793899</v>
      </c>
      <c r="AD23" s="207">
        <v>733.6706691759556</v>
      </c>
      <c r="AE23" s="207">
        <v>41.49612952763718</v>
      </c>
      <c r="AF23" s="207">
        <v>5113.4470026484087</v>
      </c>
      <c r="AG23" s="207">
        <v>10599</v>
      </c>
      <c r="AH23" s="188" t="s">
        <v>33</v>
      </c>
      <c r="AI23" s="228">
        <v>13</v>
      </c>
      <c r="AJ23" s="205">
        <v>1184.2471701430577</v>
      </c>
      <c r="AK23" s="205">
        <v>446.98456656676183</v>
      </c>
      <c r="AL23" s="205">
        <v>192.73931184298803</v>
      </c>
      <c r="AM23" s="205">
        <v>88.426546240603699</v>
      </c>
      <c r="AN23" s="205">
        <v>516.46922306325075</v>
      </c>
      <c r="AO23" s="205">
        <v>295.27825390016295</v>
      </c>
      <c r="AP23" s="205">
        <v>360.33706958549146</v>
      </c>
      <c r="AQ23" s="205">
        <v>747.82428863795622</v>
      </c>
      <c r="AR23" s="205">
        <v>260.76179912224018</v>
      </c>
      <c r="AS23" s="205">
        <v>350.14957296443845</v>
      </c>
      <c r="AT23" s="205">
        <v>692.74601427581592</v>
      </c>
      <c r="AU23" s="205">
        <v>39.159094849163985</v>
      </c>
      <c r="AV23" s="205">
        <v>5175.1229111919301</v>
      </c>
      <c r="AW23" s="207">
        <v>11534</v>
      </c>
      <c r="AX23" s="188" t="s">
        <v>33</v>
      </c>
      <c r="AY23" s="228">
        <v>13</v>
      </c>
      <c r="AZ23" s="205">
        <v>1183.0256682537304</v>
      </c>
      <c r="BA23" s="205">
        <v>475.64015653755359</v>
      </c>
      <c r="BB23" s="205">
        <v>177.61890766074032</v>
      </c>
      <c r="BC23" s="205">
        <v>91.968332600549644</v>
      </c>
      <c r="BD23" s="205">
        <v>543.35035055704736</v>
      </c>
      <c r="BE23" s="205">
        <v>311.24531296475914</v>
      </c>
      <c r="BF23" s="205">
        <v>353.38065328694393</v>
      </c>
      <c r="BG23" s="205">
        <v>752.47063822602047</v>
      </c>
      <c r="BH23" s="205">
        <v>255.57845037752509</v>
      </c>
      <c r="BI23" s="205">
        <v>354.92872545095935</v>
      </c>
      <c r="BJ23" s="205">
        <v>683.31905591942768</v>
      </c>
      <c r="BK23" s="205">
        <v>40.109919101344978</v>
      </c>
      <c r="BL23" s="205">
        <v>5222.636170936602</v>
      </c>
      <c r="BM23" s="207">
        <v>12065</v>
      </c>
      <c r="BN23" s="188" t="s">
        <v>33</v>
      </c>
      <c r="BO23" s="228">
        <v>13</v>
      </c>
      <c r="BP23" s="205">
        <v>1174.9013676208235</v>
      </c>
      <c r="BQ23" s="205">
        <v>474.16575849540277</v>
      </c>
      <c r="BR23" s="205">
        <v>191.25075106078614</v>
      </c>
      <c r="BS23" s="205">
        <v>100.76432880935373</v>
      </c>
      <c r="BT23" s="205">
        <v>537.66740261166785</v>
      </c>
      <c r="BU23" s="205">
        <v>311.95332227400451</v>
      </c>
      <c r="BV23" s="205">
        <v>352.28563149684248</v>
      </c>
      <c r="BW23" s="205">
        <v>798.70978449193149</v>
      </c>
      <c r="BX23" s="205">
        <v>240.58770410734024</v>
      </c>
      <c r="BY23" s="205">
        <v>319.35723395259566</v>
      </c>
      <c r="BZ23" s="205">
        <v>661.95305132082001</v>
      </c>
      <c r="CA23" s="205">
        <v>38.700223921431082</v>
      </c>
      <c r="CB23" s="205">
        <v>5202.2965601629985</v>
      </c>
      <c r="CC23" s="207">
        <v>12467</v>
      </c>
      <c r="CD23" s="188" t="s">
        <v>33</v>
      </c>
      <c r="CE23" s="228">
        <v>13</v>
      </c>
      <c r="CF23" s="205">
        <v>1151.9863852753786</v>
      </c>
      <c r="CG23" s="205">
        <v>501.1323403119975</v>
      </c>
      <c r="CH23" s="205">
        <v>213.41414856176075</v>
      </c>
      <c r="CI23" s="205">
        <v>102.89889301974837</v>
      </c>
      <c r="CJ23" s="205">
        <v>533.98775490157129</v>
      </c>
      <c r="CK23" s="205">
        <v>331.74811525624966</v>
      </c>
      <c r="CL23" s="205">
        <v>343.72282684094216</v>
      </c>
      <c r="CM23" s="205">
        <v>832.71507433775946</v>
      </c>
      <c r="CN23" s="205">
        <v>232.56938276729883</v>
      </c>
      <c r="CO23" s="205">
        <v>308.5994248759182</v>
      </c>
      <c r="CP23" s="205">
        <v>663.81443673969545</v>
      </c>
      <c r="CQ23" s="205">
        <v>36.02311838976842</v>
      </c>
      <c r="CR23" s="205">
        <v>5252.6119012780882</v>
      </c>
      <c r="CS23" s="207">
        <v>12938</v>
      </c>
      <c r="CT23" s="188" t="s">
        <v>33</v>
      </c>
      <c r="CU23" s="228">
        <v>13</v>
      </c>
      <c r="CV23" s="205">
        <v>1159.2919066103034</v>
      </c>
      <c r="CW23" s="205">
        <v>451.61066997029104</v>
      </c>
      <c r="CX23" s="205">
        <v>215.7614298098637</v>
      </c>
      <c r="CY23" s="205">
        <v>109.592150880603</v>
      </c>
      <c r="CZ23" s="205">
        <v>577.91237612786392</v>
      </c>
      <c r="DA23" s="205">
        <v>333.59502880018488</v>
      </c>
      <c r="DB23" s="205">
        <v>352.31955553341646</v>
      </c>
      <c r="DC23" s="205">
        <v>829.57429945357148</v>
      </c>
      <c r="DD23" s="205">
        <v>230.76096025399443</v>
      </c>
      <c r="DE23" s="205">
        <v>316.65904605917876</v>
      </c>
      <c r="DF23" s="205">
        <v>670.60890230966754</v>
      </c>
      <c r="DG23" s="205">
        <v>34.702035308243801</v>
      </c>
      <c r="DH23" s="205">
        <v>5282.3883611171823</v>
      </c>
      <c r="DI23" s="207">
        <v>12527</v>
      </c>
      <c r="DJ23" s="188" t="s">
        <v>33</v>
      </c>
      <c r="DK23" s="228">
        <v>13</v>
      </c>
      <c r="DL23" s="205">
        <v>1103.1602430550608</v>
      </c>
      <c r="DM23" s="205">
        <v>384.48499330034593</v>
      </c>
      <c r="DN23" s="205">
        <v>197.11084696340157</v>
      </c>
      <c r="DO23" s="205">
        <v>105.856130373312</v>
      </c>
      <c r="DP23" s="205">
        <v>593.03723725158909</v>
      </c>
      <c r="DQ23" s="205">
        <v>327.01673303534506</v>
      </c>
      <c r="DR23" s="205">
        <v>363.65614272465007</v>
      </c>
      <c r="DS23" s="205">
        <v>871.56790632251864</v>
      </c>
      <c r="DT23" s="205">
        <v>231.29081477826912</v>
      </c>
      <c r="DU23" s="205">
        <v>327.14250127445501</v>
      </c>
      <c r="DV23" s="205">
        <v>690.6358325018432</v>
      </c>
      <c r="DW23" s="205">
        <v>33.344089580324884</v>
      </c>
      <c r="DX23" s="205">
        <v>5228.3034711611162</v>
      </c>
      <c r="DY23" s="207">
        <v>12170</v>
      </c>
      <c r="DZ23" s="188" t="s">
        <v>33</v>
      </c>
      <c r="EA23" s="228">
        <v>13</v>
      </c>
      <c r="EB23" s="205">
        <v>1118.6051961946723</v>
      </c>
      <c r="EC23" s="205">
        <v>413.36194475923986</v>
      </c>
      <c r="ED23" s="205">
        <v>189.68495822819406</v>
      </c>
      <c r="EE23" s="205">
        <v>92.405414498919399</v>
      </c>
      <c r="EF23" s="205">
        <v>588.61914645063609</v>
      </c>
      <c r="EG23" s="205">
        <v>334.45192593522523</v>
      </c>
      <c r="EH23" s="205">
        <v>383.4597542682165</v>
      </c>
      <c r="EI23" s="205">
        <v>868.50947047208729</v>
      </c>
      <c r="EJ23" s="205">
        <v>246.12948858617568</v>
      </c>
      <c r="EK23" s="205">
        <v>322.21345050821833</v>
      </c>
      <c r="EL23" s="205">
        <v>733.97417004483782</v>
      </c>
      <c r="EM23" s="205">
        <v>32.493590653011609</v>
      </c>
      <c r="EN23" s="205">
        <v>5323.9085105994336</v>
      </c>
      <c r="EO23" s="207">
        <v>12496</v>
      </c>
      <c r="EP23" s="188" t="s">
        <v>33</v>
      </c>
      <c r="EQ23" s="228">
        <v>13</v>
      </c>
      <c r="ER23" s="205">
        <v>1166.1882457325205</v>
      </c>
      <c r="ES23" s="205">
        <v>409.591115661358</v>
      </c>
      <c r="ET23" s="205">
        <v>196.21896128043838</v>
      </c>
      <c r="EU23" s="205">
        <v>90.487994128592277</v>
      </c>
      <c r="EV23" s="205">
        <v>584.65931683632903</v>
      </c>
      <c r="EW23" s="205">
        <v>327.90697336165073</v>
      </c>
      <c r="EX23" s="205">
        <v>381.61928582291239</v>
      </c>
      <c r="EY23" s="205">
        <v>918.3384877442794</v>
      </c>
      <c r="EZ23" s="205">
        <v>238.74857951591778</v>
      </c>
      <c r="FA23" s="205">
        <v>338.55994598104536</v>
      </c>
      <c r="FB23" s="205">
        <v>785.60186089754905</v>
      </c>
      <c r="FC23" s="205">
        <v>33.171600314682465</v>
      </c>
      <c r="FD23" s="205">
        <v>5471.092367277276</v>
      </c>
      <c r="FE23" s="207">
        <v>13091</v>
      </c>
      <c r="FF23" s="21" t="s">
        <v>33</v>
      </c>
      <c r="FG23" s="17">
        <v>13</v>
      </c>
      <c r="FH23" s="69">
        <v>1174.5554945735944</v>
      </c>
      <c r="FI23" s="69">
        <v>474.09993398501513</v>
      </c>
      <c r="FJ23" s="69">
        <v>190.15103893121849</v>
      </c>
      <c r="FK23" s="69">
        <v>99.864589663921009</v>
      </c>
      <c r="FL23" s="69">
        <v>535.93046345400717</v>
      </c>
      <c r="FM23" s="69">
        <v>311.51149837427403</v>
      </c>
      <c r="FN23" s="69">
        <v>351.35780903929862</v>
      </c>
      <c r="FO23" s="69">
        <v>798.12415085922157</v>
      </c>
      <c r="FP23" s="69">
        <v>240.13383243779415</v>
      </c>
      <c r="FQ23" s="69">
        <v>319.071183991368</v>
      </c>
      <c r="FR23" s="69">
        <v>661.92693759175449</v>
      </c>
      <c r="FS23" s="69">
        <v>37.515305313424321</v>
      </c>
      <c r="FT23" s="69">
        <v>5194.2422382148907</v>
      </c>
      <c r="FU23" s="70">
        <v>12467</v>
      </c>
      <c r="FV23" s="114"/>
      <c r="FW23" s="21" t="s">
        <v>33</v>
      </c>
      <c r="FX23" s="17">
        <v>13</v>
      </c>
      <c r="FY23" s="91">
        <v>1151.651182897439</v>
      </c>
      <c r="FZ23" s="91">
        <v>501.04745639911715</v>
      </c>
      <c r="GA23" s="91">
        <v>212.28378002779252</v>
      </c>
      <c r="GB23" s="91">
        <v>101.86098129986685</v>
      </c>
      <c r="GC23" s="91">
        <v>532.22904730756193</v>
      </c>
      <c r="GD23" s="91">
        <v>331.30508872771611</v>
      </c>
      <c r="GE23" s="91">
        <v>342.8384414336835</v>
      </c>
      <c r="GF23" s="91">
        <v>832.15533935124608</v>
      </c>
      <c r="GG23" s="91">
        <v>232.09851726506966</v>
      </c>
      <c r="GH23" s="91">
        <v>308.23113253333071</v>
      </c>
      <c r="GI23" s="91">
        <v>663.76137230951883</v>
      </c>
      <c r="GJ23" s="91">
        <v>34.854734299144987</v>
      </c>
      <c r="GK23" s="91">
        <v>5244.3170738514873</v>
      </c>
      <c r="GL23" s="92">
        <v>12938</v>
      </c>
      <c r="GN23" s="21" t="s">
        <v>33</v>
      </c>
      <c r="GO23" s="17">
        <v>13</v>
      </c>
      <c r="GP23" s="91">
        <v>1158.890901284964</v>
      </c>
      <c r="GQ23" s="91">
        <v>451.51043701740639</v>
      </c>
      <c r="GR23" s="91">
        <v>214.63622987619374</v>
      </c>
      <c r="GS23" s="91">
        <v>108.48192561297249</v>
      </c>
      <c r="GT23" s="91">
        <v>576.08081785242814</v>
      </c>
      <c r="GU23" s="91">
        <v>333.17759347944173</v>
      </c>
      <c r="GV23" s="91">
        <v>351.4983537300173</v>
      </c>
      <c r="GW23" s="91">
        <v>828.98746122430612</v>
      </c>
      <c r="GX23" s="91">
        <v>230.32585984429102</v>
      </c>
      <c r="GY23" s="91">
        <v>316.26174700014826</v>
      </c>
      <c r="GZ23" s="91">
        <v>670.55498531387707</v>
      </c>
      <c r="HA23" s="91">
        <v>33.52852556508865</v>
      </c>
      <c r="HB23" s="91">
        <v>5273.9348378011355</v>
      </c>
      <c r="HC23" s="92">
        <v>12527</v>
      </c>
      <c r="HE23" s="21" t="s">
        <v>33</v>
      </c>
      <c r="HF23" s="17">
        <v>13</v>
      </c>
      <c r="HG23" s="69">
        <v>1102.7027661602783</v>
      </c>
      <c r="HH23" s="69">
        <v>384.36525067107976</v>
      </c>
      <c r="HI23" s="69">
        <v>196.13018565997623</v>
      </c>
      <c r="HJ23" s="69">
        <v>104.93451467655517</v>
      </c>
      <c r="HK23" s="69">
        <v>591.01856959754878</v>
      </c>
      <c r="HL23" s="69">
        <v>326.62296903053152</v>
      </c>
      <c r="HM23" s="69">
        <v>362.88162698182242</v>
      </c>
      <c r="HN23" s="69">
        <v>870.83029317049738</v>
      </c>
      <c r="HO23" s="69">
        <v>230.83328037318529</v>
      </c>
      <c r="HP23" s="69">
        <v>326.73673141783127</v>
      </c>
      <c r="HQ23" s="69">
        <v>690.59220094458533</v>
      </c>
      <c r="HR23" s="69">
        <v>32.213849825946163</v>
      </c>
      <c r="HS23" s="69">
        <v>5219.862238509837</v>
      </c>
      <c r="HT23" s="70">
        <v>12170</v>
      </c>
      <c r="HV23" s="21" t="s">
        <v>33</v>
      </c>
      <c r="HW23" s="17">
        <v>13</v>
      </c>
      <c r="HX23" s="69">
        <v>1118.1964773973498</v>
      </c>
      <c r="HY23" s="69">
        <v>413.26720239227427</v>
      </c>
      <c r="HZ23" s="69">
        <v>188.84098196097779</v>
      </c>
      <c r="IA23" s="69">
        <v>91.475644509781461</v>
      </c>
      <c r="IB23" s="69">
        <v>586.55475845560079</v>
      </c>
      <c r="IC23" s="69">
        <v>334.0701675691422</v>
      </c>
      <c r="ID23" s="69">
        <v>382.57119994458009</v>
      </c>
      <c r="IE23" s="69">
        <v>867.78880861508856</v>
      </c>
      <c r="IF23" s="69">
        <v>245.65849781605209</v>
      </c>
      <c r="IG23" s="69">
        <v>321.82520670694925</v>
      </c>
      <c r="IH23" s="69">
        <v>733.92729438492313</v>
      </c>
      <c r="II23" s="69">
        <v>31.528744491921</v>
      </c>
      <c r="IJ23" s="69">
        <v>5315.7049842446395</v>
      </c>
      <c r="IK23" s="70">
        <v>12496</v>
      </c>
      <c r="IM23" s="21" t="s">
        <v>33</v>
      </c>
      <c r="IN23" s="17">
        <v>13</v>
      </c>
      <c r="IO23" s="69">
        <v>1165.8147743889745</v>
      </c>
      <c r="IP23" s="69">
        <v>409.5101448175032</v>
      </c>
      <c r="IQ23" s="69">
        <v>195.18590704491561</v>
      </c>
      <c r="IR23" s="69">
        <v>89.447787379951109</v>
      </c>
      <c r="IS23" s="69">
        <v>582.8214574685544</v>
      </c>
      <c r="IT23" s="69">
        <v>327.51571947534694</v>
      </c>
      <c r="IU23" s="69">
        <v>380.5540469773274</v>
      </c>
      <c r="IV23" s="69">
        <v>917.64921683761338</v>
      </c>
      <c r="IW23" s="69">
        <v>238.16244966590764</v>
      </c>
      <c r="IX23" s="69">
        <v>338.27780198237821</v>
      </c>
      <c r="IY23" s="69">
        <v>785.49886508532836</v>
      </c>
      <c r="IZ23" s="69">
        <v>32.06062894154956</v>
      </c>
      <c r="JA23" s="69">
        <v>5462.4988000653502</v>
      </c>
      <c r="JB23" s="70">
        <v>13091</v>
      </c>
    </row>
    <row r="24" spans="1:262">
      <c r="A24" s="322" t="s">
        <v>34</v>
      </c>
      <c r="B24" s="186">
        <v>14</v>
      </c>
      <c r="C24" s="207">
        <v>1329.8362607968299</v>
      </c>
      <c r="D24" s="207">
        <v>573.10236561309898</v>
      </c>
      <c r="E24" s="207">
        <v>195.53242391534201</v>
      </c>
      <c r="F24" s="207">
        <v>122.112975116293</v>
      </c>
      <c r="G24" s="207">
        <v>725.39944187221204</v>
      </c>
      <c r="H24" s="207">
        <v>481.73446620853298</v>
      </c>
      <c r="I24" s="207">
        <v>449.172532258898</v>
      </c>
      <c r="J24" s="207">
        <v>953.52548035543498</v>
      </c>
      <c r="K24" s="207">
        <v>311.02222773376701</v>
      </c>
      <c r="L24" s="207">
        <v>551.70773435819399</v>
      </c>
      <c r="M24" s="207">
        <v>1014.97697569424</v>
      </c>
      <c r="N24" s="207">
        <v>64.216743297071702</v>
      </c>
      <c r="O24" s="207">
        <v>6772.3396272199197</v>
      </c>
      <c r="P24" s="207">
        <v>12351</v>
      </c>
      <c r="R24" s="188" t="s">
        <v>34</v>
      </c>
      <c r="S24" s="228">
        <v>14</v>
      </c>
      <c r="T24" s="207">
        <v>1326.8832610644356</v>
      </c>
      <c r="U24" s="207">
        <v>537.48863908732801</v>
      </c>
      <c r="V24" s="207">
        <v>210.63863902768904</v>
      </c>
      <c r="W24" s="207">
        <v>126.15159196344743</v>
      </c>
      <c r="X24" s="207">
        <v>735.18463052273967</v>
      </c>
      <c r="Y24" s="207">
        <v>494.15900804283069</v>
      </c>
      <c r="Z24" s="207">
        <v>465.75664990035187</v>
      </c>
      <c r="AA24" s="207">
        <v>943.46464882061071</v>
      </c>
      <c r="AB24" s="207">
        <v>316.19141985294573</v>
      </c>
      <c r="AC24" s="207">
        <v>513.14802899112863</v>
      </c>
      <c r="AD24" s="207">
        <v>1014.2714802891105</v>
      </c>
      <c r="AE24" s="207">
        <v>59.979248411619487</v>
      </c>
      <c r="AF24" s="207">
        <v>6743.3172459742382</v>
      </c>
      <c r="AG24" s="207">
        <v>12708</v>
      </c>
      <c r="AH24" s="188" t="s">
        <v>34</v>
      </c>
      <c r="AI24" s="228">
        <v>14</v>
      </c>
      <c r="AJ24" s="205">
        <v>1315.5377492475886</v>
      </c>
      <c r="AK24" s="205">
        <v>580.03975764068105</v>
      </c>
      <c r="AL24" s="205">
        <v>196.60233426618808</v>
      </c>
      <c r="AM24" s="205">
        <v>126.48729564093665</v>
      </c>
      <c r="AN24" s="205">
        <v>732.41447112559899</v>
      </c>
      <c r="AO24" s="205">
        <v>467.0895936752035</v>
      </c>
      <c r="AP24" s="205">
        <v>469.65083657610882</v>
      </c>
      <c r="AQ24" s="205">
        <v>944.67924928736556</v>
      </c>
      <c r="AR24" s="205">
        <v>307.34237277241755</v>
      </c>
      <c r="AS24" s="205">
        <v>488.46446332863968</v>
      </c>
      <c r="AT24" s="205">
        <v>953.58207838259079</v>
      </c>
      <c r="AU24" s="205">
        <v>56.620540197214858</v>
      </c>
      <c r="AV24" s="205">
        <v>6638.5107421405346</v>
      </c>
      <c r="AW24" s="207">
        <v>13212</v>
      </c>
      <c r="AX24" s="188" t="s">
        <v>34</v>
      </c>
      <c r="AY24" s="228">
        <v>14</v>
      </c>
      <c r="AZ24" s="205">
        <v>1309.200631847966</v>
      </c>
      <c r="BA24" s="205">
        <v>665.99381436286569</v>
      </c>
      <c r="BB24" s="205">
        <v>187.96791594673616</v>
      </c>
      <c r="BC24" s="205">
        <v>125.13518261037434</v>
      </c>
      <c r="BD24" s="205">
        <v>740.47710851939655</v>
      </c>
      <c r="BE24" s="205">
        <v>457.2399362848389</v>
      </c>
      <c r="BF24" s="205">
        <v>456.06138712822889</v>
      </c>
      <c r="BG24" s="205">
        <v>1009.0137239102404</v>
      </c>
      <c r="BH24" s="205">
        <v>305.43948843319714</v>
      </c>
      <c r="BI24" s="205">
        <v>530.02027422857361</v>
      </c>
      <c r="BJ24" s="205">
        <v>910.55450848577766</v>
      </c>
      <c r="BK24" s="205">
        <v>52.200416303733085</v>
      </c>
      <c r="BL24" s="205">
        <v>6749.3043880619271</v>
      </c>
      <c r="BM24" s="207">
        <v>13495</v>
      </c>
      <c r="BN24" s="188" t="s">
        <v>34</v>
      </c>
      <c r="BO24" s="228">
        <v>14</v>
      </c>
      <c r="BP24" s="205">
        <v>1316.6026649058792</v>
      </c>
      <c r="BQ24" s="205">
        <v>678.08011336847699</v>
      </c>
      <c r="BR24" s="205">
        <v>185.92499874836631</v>
      </c>
      <c r="BS24" s="205">
        <v>115.28000435461691</v>
      </c>
      <c r="BT24" s="205">
        <v>741.72907774062242</v>
      </c>
      <c r="BU24" s="205">
        <v>477.09440344773287</v>
      </c>
      <c r="BV24" s="205">
        <v>489.95480331457077</v>
      </c>
      <c r="BW24" s="205">
        <v>1025.415674623822</v>
      </c>
      <c r="BX24" s="205">
        <v>303.7266306237666</v>
      </c>
      <c r="BY24" s="205">
        <v>540.15053603615854</v>
      </c>
      <c r="BZ24" s="205">
        <v>928.5727682004208</v>
      </c>
      <c r="CA24" s="205">
        <v>46.497582948436637</v>
      </c>
      <c r="CB24" s="205">
        <v>6849.0292583128703</v>
      </c>
      <c r="CC24" s="207">
        <v>13735</v>
      </c>
      <c r="CD24" s="188" t="s">
        <v>34</v>
      </c>
      <c r="CE24" s="228">
        <v>14</v>
      </c>
      <c r="CF24" s="205">
        <v>1320.9370203856433</v>
      </c>
      <c r="CG24" s="205">
        <v>641.49117404734488</v>
      </c>
      <c r="CH24" s="205">
        <v>194.01357835952848</v>
      </c>
      <c r="CI24" s="205">
        <v>104.49735213595051</v>
      </c>
      <c r="CJ24" s="205">
        <v>765.59021539564901</v>
      </c>
      <c r="CK24" s="205">
        <v>485.1094269533715</v>
      </c>
      <c r="CL24" s="205">
        <v>494.6897742412466</v>
      </c>
      <c r="CM24" s="205">
        <v>1043.7205573233609</v>
      </c>
      <c r="CN24" s="205">
        <v>294.93887949131937</v>
      </c>
      <c r="CO24" s="205">
        <v>503.95308324421296</v>
      </c>
      <c r="CP24" s="205">
        <v>854.12997955411981</v>
      </c>
      <c r="CQ24" s="205">
        <v>50.041145205962536</v>
      </c>
      <c r="CR24" s="205">
        <v>6753.1121863377102</v>
      </c>
      <c r="CS24" s="207">
        <v>13829</v>
      </c>
      <c r="CT24" s="188" t="s">
        <v>34</v>
      </c>
      <c r="CU24" s="228">
        <v>14</v>
      </c>
      <c r="CV24" s="205">
        <v>1338.1236498245908</v>
      </c>
      <c r="CW24" s="205">
        <v>585.81025227351233</v>
      </c>
      <c r="CX24" s="205">
        <v>197.88294222280805</v>
      </c>
      <c r="CY24" s="205">
        <v>101.11598204435255</v>
      </c>
      <c r="CZ24" s="205">
        <v>810.01324538657298</v>
      </c>
      <c r="DA24" s="205">
        <v>495.88775374188373</v>
      </c>
      <c r="DB24" s="205">
        <v>464.07139972145569</v>
      </c>
      <c r="DC24" s="205">
        <v>1074.5819272430329</v>
      </c>
      <c r="DD24" s="205">
        <v>276.6428133525709</v>
      </c>
      <c r="DE24" s="205">
        <v>483.98642588251556</v>
      </c>
      <c r="DF24" s="205">
        <v>833.27666682061829</v>
      </c>
      <c r="DG24" s="205">
        <v>54.500859138618743</v>
      </c>
      <c r="DH24" s="205">
        <v>6715.8939176525328</v>
      </c>
      <c r="DI24" s="207">
        <v>13929</v>
      </c>
      <c r="DJ24" s="188" t="s">
        <v>34</v>
      </c>
      <c r="DK24" s="228">
        <v>14</v>
      </c>
      <c r="DL24" s="205">
        <v>1405.6992211923161</v>
      </c>
      <c r="DM24" s="205">
        <v>576.61389481883054</v>
      </c>
      <c r="DN24" s="205">
        <v>184.54677555335593</v>
      </c>
      <c r="DO24" s="205">
        <v>104.10116077630406</v>
      </c>
      <c r="DP24" s="205">
        <v>836.48829273631497</v>
      </c>
      <c r="DQ24" s="205">
        <v>512.3214773328574</v>
      </c>
      <c r="DR24" s="205">
        <v>463.36136296270803</v>
      </c>
      <c r="DS24" s="205">
        <v>1059.2625638347752</v>
      </c>
      <c r="DT24" s="205">
        <v>266.72172446662876</v>
      </c>
      <c r="DU24" s="205">
        <v>490.02025902479892</v>
      </c>
      <c r="DV24" s="205">
        <v>930.52699827268543</v>
      </c>
      <c r="DW24" s="205">
        <v>49.989391740412202</v>
      </c>
      <c r="DX24" s="205">
        <v>6879.6531227119876</v>
      </c>
      <c r="DY24" s="207">
        <v>13732</v>
      </c>
      <c r="DZ24" s="188" t="s">
        <v>34</v>
      </c>
      <c r="EA24" s="228">
        <v>14</v>
      </c>
      <c r="EB24" s="205">
        <v>1421.962806487805</v>
      </c>
      <c r="EC24" s="205">
        <v>573.62085328604098</v>
      </c>
      <c r="ED24" s="205">
        <v>176.69571772552104</v>
      </c>
      <c r="EE24" s="205">
        <v>120.22243339265513</v>
      </c>
      <c r="EF24" s="205">
        <v>828.20832209307775</v>
      </c>
      <c r="EG24" s="205">
        <v>534.81732859877707</v>
      </c>
      <c r="EH24" s="205">
        <v>467.65539903207406</v>
      </c>
      <c r="EI24" s="205">
        <v>1032.8137966440399</v>
      </c>
      <c r="EJ24" s="205">
        <v>271.60286442129774</v>
      </c>
      <c r="EK24" s="205">
        <v>484.54433872373414</v>
      </c>
      <c r="EL24" s="205">
        <v>1003.4411364452599</v>
      </c>
      <c r="EM24" s="205">
        <v>50.065853533759551</v>
      </c>
      <c r="EN24" s="205">
        <v>6965.6508503840423</v>
      </c>
      <c r="EO24" s="207">
        <v>13624</v>
      </c>
      <c r="EP24" s="188" t="s">
        <v>34</v>
      </c>
      <c r="EQ24" s="228">
        <v>14</v>
      </c>
      <c r="ER24" s="205">
        <v>1328.3346205720838</v>
      </c>
      <c r="ES24" s="205">
        <v>574.85400325971284</v>
      </c>
      <c r="ET24" s="205">
        <v>169.07753358709337</v>
      </c>
      <c r="EU24" s="205">
        <v>111.11165115928745</v>
      </c>
      <c r="EV24" s="205">
        <v>801.44581315704841</v>
      </c>
      <c r="EW24" s="205">
        <v>516.26840670187664</v>
      </c>
      <c r="EX24" s="205">
        <v>483.79496415161771</v>
      </c>
      <c r="EY24" s="205">
        <v>1061.9441753754506</v>
      </c>
      <c r="EZ24" s="205">
        <v>269.78148316568291</v>
      </c>
      <c r="FA24" s="205">
        <v>481.46637924095785</v>
      </c>
      <c r="FB24" s="205">
        <v>935.70192569984738</v>
      </c>
      <c r="FC24" s="205">
        <v>51.103308624283713</v>
      </c>
      <c r="FD24" s="205">
        <v>6784.8842646949433</v>
      </c>
      <c r="FE24" s="207">
        <v>14362</v>
      </c>
      <c r="FF24" s="21" t="s">
        <v>34</v>
      </c>
      <c r="FG24" s="17">
        <v>14</v>
      </c>
      <c r="FH24" s="69">
        <v>1315.948365198298</v>
      </c>
      <c r="FI24" s="69">
        <v>677.98599453282236</v>
      </c>
      <c r="FJ24" s="69">
        <v>184.77728682852319</v>
      </c>
      <c r="FK24" s="69">
        <v>114.4015283707502</v>
      </c>
      <c r="FL24" s="69">
        <v>740.04745968898271</v>
      </c>
      <c r="FM24" s="69">
        <v>476.68892252118212</v>
      </c>
      <c r="FN24" s="69">
        <v>489.14339052791206</v>
      </c>
      <c r="FO24" s="69">
        <v>1024.8043208795382</v>
      </c>
      <c r="FP24" s="69">
        <v>303.16407312622869</v>
      </c>
      <c r="FQ24" s="69">
        <v>539.83710805266981</v>
      </c>
      <c r="FR24" s="69">
        <v>928.54232406243602</v>
      </c>
      <c r="FS24" s="69">
        <v>44.742277102171798</v>
      </c>
      <c r="FT24" s="69">
        <v>6840.0830508915151</v>
      </c>
      <c r="FU24" s="70">
        <v>13735</v>
      </c>
      <c r="FV24" s="114"/>
      <c r="FW24" s="21" t="s">
        <v>34</v>
      </c>
      <c r="FX24" s="17">
        <v>14</v>
      </c>
      <c r="FY24" s="91">
        <v>1320.2780245599113</v>
      </c>
      <c r="FZ24" s="91">
        <v>641.39444300158732</v>
      </c>
      <c r="GA24" s="91">
        <v>192.78519319697017</v>
      </c>
      <c r="GB24" s="91">
        <v>103.50477989130709</v>
      </c>
      <c r="GC24" s="91">
        <v>763.91927909870412</v>
      </c>
      <c r="GD24" s="91">
        <v>484.65957166975079</v>
      </c>
      <c r="GE24" s="91">
        <v>493.963059097295</v>
      </c>
      <c r="GF24" s="91">
        <v>1043.0588856483164</v>
      </c>
      <c r="GG24" s="91">
        <v>294.52675438725146</v>
      </c>
      <c r="GH24" s="91">
        <v>503.59338865560682</v>
      </c>
      <c r="GI24" s="91">
        <v>854.09269325836772</v>
      </c>
      <c r="GJ24" s="91">
        <v>48.421745227886142</v>
      </c>
      <c r="GK24" s="91">
        <v>6744.1978176929551</v>
      </c>
      <c r="GL24" s="92">
        <v>13829</v>
      </c>
      <c r="GN24" s="21" t="s">
        <v>34</v>
      </c>
      <c r="GO24" s="17">
        <v>14</v>
      </c>
      <c r="GP24" s="91">
        <v>1337.46145281338</v>
      </c>
      <c r="GQ24" s="91">
        <v>585.71862172765782</v>
      </c>
      <c r="GR24" s="91">
        <v>196.69914914922589</v>
      </c>
      <c r="GS24" s="91">
        <v>100.19202652599397</v>
      </c>
      <c r="GT24" s="91">
        <v>808.18977875391749</v>
      </c>
      <c r="GU24" s="91">
        <v>495.40033502275605</v>
      </c>
      <c r="GV24" s="91">
        <v>463.3659105056779</v>
      </c>
      <c r="GW24" s="91">
        <v>1073.886112007518</v>
      </c>
      <c r="GX24" s="91">
        <v>276.31027915492109</v>
      </c>
      <c r="GY24" s="91">
        <v>483.59576497248895</v>
      </c>
      <c r="GZ24" s="91">
        <v>833.21343498050453</v>
      </c>
      <c r="HA24" s="91">
        <v>52.618010753004953</v>
      </c>
      <c r="HB24" s="91">
        <v>6706.6508763670481</v>
      </c>
      <c r="HC24" s="92">
        <v>13929</v>
      </c>
      <c r="HE24" s="21" t="s">
        <v>34</v>
      </c>
      <c r="HF24" s="17">
        <v>14</v>
      </c>
      <c r="HG24" s="69">
        <v>1405.0069912437352</v>
      </c>
      <c r="HH24" s="69">
        <v>576.52415059720079</v>
      </c>
      <c r="HI24" s="69">
        <v>183.45584227459864</v>
      </c>
      <c r="HJ24" s="69">
        <v>103.27580076167217</v>
      </c>
      <c r="HK24" s="69">
        <v>834.45403280831874</v>
      </c>
      <c r="HL24" s="69">
        <v>511.79577872843544</v>
      </c>
      <c r="HM24" s="69">
        <v>462.45863502179276</v>
      </c>
      <c r="HN24" s="69">
        <v>1058.502186090594</v>
      </c>
      <c r="HO24" s="69">
        <v>266.24594157089399</v>
      </c>
      <c r="HP24" s="69">
        <v>489.63512688253257</v>
      </c>
      <c r="HQ24" s="69">
        <v>930.45828309574358</v>
      </c>
      <c r="HR24" s="69">
        <v>48.053851729469699</v>
      </c>
      <c r="HS24" s="69">
        <v>6869.8666208049863</v>
      </c>
      <c r="HT24" s="70">
        <v>13732</v>
      </c>
      <c r="HV24" s="21" t="s">
        <v>34</v>
      </c>
      <c r="HW24" s="17">
        <v>14</v>
      </c>
      <c r="HX24" s="69">
        <v>1421.2415292837381</v>
      </c>
      <c r="HY24" s="69">
        <v>573.55680591900625</v>
      </c>
      <c r="HZ24" s="69">
        <v>175.67544210176177</v>
      </c>
      <c r="IA24" s="69">
        <v>119.38837001108038</v>
      </c>
      <c r="IB24" s="69">
        <v>826.28048261097558</v>
      </c>
      <c r="IC24" s="69">
        <v>534.39722903876475</v>
      </c>
      <c r="ID24" s="69">
        <v>466.7583315585369</v>
      </c>
      <c r="IE24" s="69">
        <v>1032.0816013313595</v>
      </c>
      <c r="IF24" s="69">
        <v>271.09267837689231</v>
      </c>
      <c r="IG24" s="69">
        <v>484.16129233964904</v>
      </c>
      <c r="IH24" s="69">
        <v>1003.3564384569089</v>
      </c>
      <c r="II24" s="69">
        <v>48.362506453042542</v>
      </c>
      <c r="IJ24" s="69">
        <v>6956.3527074817175</v>
      </c>
      <c r="IK24" s="70">
        <v>13624</v>
      </c>
      <c r="IM24" s="21" t="s">
        <v>34</v>
      </c>
      <c r="IN24" s="17">
        <v>14</v>
      </c>
      <c r="IO24" s="69">
        <v>1327.6290886636527</v>
      </c>
      <c r="IP24" s="69">
        <v>574.77004593289166</v>
      </c>
      <c r="IQ24" s="69">
        <v>168.15106584175118</v>
      </c>
      <c r="IR24" s="69">
        <v>110.31927745495373</v>
      </c>
      <c r="IS24" s="69">
        <v>799.46437427655212</v>
      </c>
      <c r="IT24" s="69">
        <v>515.83505680535416</v>
      </c>
      <c r="IU24" s="69">
        <v>482.83764733660325</v>
      </c>
      <c r="IV24" s="69">
        <v>1061.1296994127786</v>
      </c>
      <c r="IW24" s="69">
        <v>269.30538424853165</v>
      </c>
      <c r="IX24" s="69">
        <v>481.11617127228573</v>
      </c>
      <c r="IY24" s="69">
        <v>935.6041339901783</v>
      </c>
      <c r="IZ24" s="69">
        <v>49.37651358154806</v>
      </c>
      <c r="JA24" s="69">
        <v>6775.53845881708</v>
      </c>
      <c r="JB24" s="70">
        <v>14362</v>
      </c>
    </row>
    <row r="25" spans="1:262">
      <c r="A25" s="322" t="s">
        <v>35</v>
      </c>
      <c r="B25" s="186">
        <v>15</v>
      </c>
      <c r="C25" s="207">
        <v>1337.20395259214</v>
      </c>
      <c r="D25" s="207">
        <v>773.12199120388198</v>
      </c>
      <c r="E25" s="207">
        <v>252.37863479436399</v>
      </c>
      <c r="F25" s="207">
        <v>165.05734237086</v>
      </c>
      <c r="G25" s="207">
        <v>1132.3712978988001</v>
      </c>
      <c r="H25" s="207">
        <v>639.12383457922795</v>
      </c>
      <c r="I25" s="207">
        <v>648.61661583084401</v>
      </c>
      <c r="J25" s="207">
        <v>1096.24857148812</v>
      </c>
      <c r="K25" s="207">
        <v>367.01804197892602</v>
      </c>
      <c r="L25" s="207">
        <v>720.75072400911097</v>
      </c>
      <c r="M25" s="207">
        <v>1382.9714261653901</v>
      </c>
      <c r="N25" s="207">
        <v>81.064732367147002</v>
      </c>
      <c r="O25" s="207">
        <v>8595.9271652788102</v>
      </c>
      <c r="P25" s="207">
        <v>2788</v>
      </c>
      <c r="R25" s="188" t="s">
        <v>35</v>
      </c>
      <c r="S25" s="228">
        <v>15</v>
      </c>
      <c r="T25" s="207">
        <v>1514.3613927795259</v>
      </c>
      <c r="U25" s="207">
        <v>859.47025853015043</v>
      </c>
      <c r="V25" s="207">
        <v>236.95991355374969</v>
      </c>
      <c r="W25" s="207">
        <v>158.98328685148968</v>
      </c>
      <c r="X25" s="207">
        <v>1224.1846941086242</v>
      </c>
      <c r="Y25" s="207">
        <v>675.52657209671418</v>
      </c>
      <c r="Z25" s="207">
        <v>744.74311216200579</v>
      </c>
      <c r="AA25" s="207">
        <v>1144.9476160029026</v>
      </c>
      <c r="AB25" s="207">
        <v>400.0216097904709</v>
      </c>
      <c r="AC25" s="207">
        <v>722.25247774931131</v>
      </c>
      <c r="AD25" s="207">
        <v>1266.4279949840968</v>
      </c>
      <c r="AE25" s="207">
        <v>74.304310448527062</v>
      </c>
      <c r="AF25" s="207">
        <v>9022.183239057571</v>
      </c>
      <c r="AG25" s="207">
        <v>2605</v>
      </c>
      <c r="AH25" s="188" t="s">
        <v>35</v>
      </c>
      <c r="AI25" s="228">
        <v>15</v>
      </c>
      <c r="AJ25" s="205">
        <v>1600.2850871073972</v>
      </c>
      <c r="AK25" s="205">
        <v>818.21156432762768</v>
      </c>
      <c r="AL25" s="205">
        <v>240.37853435539495</v>
      </c>
      <c r="AM25" s="205">
        <v>142.95991088531943</v>
      </c>
      <c r="AN25" s="205">
        <v>1167.123514837258</v>
      </c>
      <c r="AO25" s="205">
        <v>651.91993160210882</v>
      </c>
      <c r="AP25" s="205">
        <v>776.91682034380074</v>
      </c>
      <c r="AQ25" s="205">
        <v>1107.9405460285338</v>
      </c>
      <c r="AR25" s="205">
        <v>354.46371437497447</v>
      </c>
      <c r="AS25" s="205">
        <v>675.97625019321265</v>
      </c>
      <c r="AT25" s="205">
        <v>1178.7814440064737</v>
      </c>
      <c r="AU25" s="205">
        <v>71.557574723239853</v>
      </c>
      <c r="AV25" s="205">
        <v>8786.5148927853406</v>
      </c>
      <c r="AW25" s="207">
        <v>2835</v>
      </c>
      <c r="AX25" s="188" t="s">
        <v>35</v>
      </c>
      <c r="AY25" s="228">
        <v>15</v>
      </c>
      <c r="AZ25" s="205">
        <v>1620.8977335371953</v>
      </c>
      <c r="BA25" s="205">
        <v>766.26064136971172</v>
      </c>
      <c r="BB25" s="205">
        <v>225.91645721652887</v>
      </c>
      <c r="BC25" s="205">
        <v>123.15798474946291</v>
      </c>
      <c r="BD25" s="205">
        <v>1110.009371191544</v>
      </c>
      <c r="BE25" s="205">
        <v>629.88412203399332</v>
      </c>
      <c r="BF25" s="205">
        <v>730.2766599499115</v>
      </c>
      <c r="BG25" s="205">
        <v>1191.7141694590807</v>
      </c>
      <c r="BH25" s="205">
        <v>353.25558217114957</v>
      </c>
      <c r="BI25" s="205">
        <v>661.68217614008677</v>
      </c>
      <c r="BJ25" s="205">
        <v>1115.3869074582803</v>
      </c>
      <c r="BK25" s="205">
        <v>64.544210077449151</v>
      </c>
      <c r="BL25" s="205">
        <v>8592.9860153543941</v>
      </c>
      <c r="BM25" s="207">
        <v>3039</v>
      </c>
      <c r="BN25" s="188" t="s">
        <v>35</v>
      </c>
      <c r="BO25" s="228">
        <v>15</v>
      </c>
      <c r="BP25" s="205">
        <v>1601.8364972948661</v>
      </c>
      <c r="BQ25" s="205">
        <v>795.41299430812785</v>
      </c>
      <c r="BR25" s="205">
        <v>261.24229288683222</v>
      </c>
      <c r="BS25" s="205">
        <v>138.0978168076964</v>
      </c>
      <c r="BT25" s="205">
        <v>1090.7469588958206</v>
      </c>
      <c r="BU25" s="205">
        <v>614.04084259808144</v>
      </c>
      <c r="BV25" s="205">
        <v>676.54259296127634</v>
      </c>
      <c r="BW25" s="205">
        <v>1221.1033336436385</v>
      </c>
      <c r="BX25" s="205">
        <v>345.94973752060071</v>
      </c>
      <c r="BY25" s="205">
        <v>675.91529262463371</v>
      </c>
      <c r="BZ25" s="205">
        <v>1058.181061099398</v>
      </c>
      <c r="CA25" s="205">
        <v>56.70964634177512</v>
      </c>
      <c r="CB25" s="205">
        <v>8535.7790669827464</v>
      </c>
      <c r="CC25" s="207">
        <v>3012</v>
      </c>
      <c r="CD25" s="188" t="s">
        <v>35</v>
      </c>
      <c r="CE25" s="228">
        <v>15</v>
      </c>
      <c r="CF25" s="205">
        <v>1561.0867212329015</v>
      </c>
      <c r="CG25" s="205">
        <v>813.77822239832528</v>
      </c>
      <c r="CH25" s="205">
        <v>269.80986286290982</v>
      </c>
      <c r="CI25" s="205">
        <v>121.5196324748435</v>
      </c>
      <c r="CJ25" s="205">
        <v>1161.0359651615647</v>
      </c>
      <c r="CK25" s="205">
        <v>637.2944830428454</v>
      </c>
      <c r="CL25" s="205">
        <v>651.20320076923701</v>
      </c>
      <c r="CM25" s="205">
        <v>1254.4013573018276</v>
      </c>
      <c r="CN25" s="205">
        <v>369.72377063446135</v>
      </c>
      <c r="CO25" s="205">
        <v>640.98681111623989</v>
      </c>
      <c r="CP25" s="205">
        <v>1188.9523728619486</v>
      </c>
      <c r="CQ25" s="205">
        <v>57.248248930682408</v>
      </c>
      <c r="CR25" s="205">
        <v>8727.0406487877863</v>
      </c>
      <c r="CS25" s="207">
        <v>2982</v>
      </c>
      <c r="CT25" s="188" t="s">
        <v>35</v>
      </c>
      <c r="CU25" s="228">
        <v>15</v>
      </c>
      <c r="CV25" s="205">
        <v>1471.2199144207345</v>
      </c>
      <c r="CW25" s="205">
        <v>868.00031486120827</v>
      </c>
      <c r="CX25" s="205">
        <v>259.85706059506271</v>
      </c>
      <c r="CY25" s="205">
        <v>136.01979635651611</v>
      </c>
      <c r="CZ25" s="205">
        <v>1185.4679112737458</v>
      </c>
      <c r="DA25" s="205">
        <v>720.91251313894259</v>
      </c>
      <c r="DB25" s="205">
        <v>642.36185060808759</v>
      </c>
      <c r="DC25" s="205">
        <v>1279.4414197837193</v>
      </c>
      <c r="DD25" s="205">
        <v>388.35778783251004</v>
      </c>
      <c r="DE25" s="205">
        <v>690.07907961948956</v>
      </c>
      <c r="DF25" s="205">
        <v>1130.1032360916972</v>
      </c>
      <c r="DG25" s="205">
        <v>56.190229908055301</v>
      </c>
      <c r="DH25" s="205">
        <v>8828.011114489771</v>
      </c>
      <c r="DI25" s="207">
        <v>3293</v>
      </c>
      <c r="DJ25" s="188" t="s">
        <v>35</v>
      </c>
      <c r="DK25" s="228">
        <v>15</v>
      </c>
      <c r="DL25" s="205">
        <v>1558.1455693501168</v>
      </c>
      <c r="DM25" s="205">
        <v>768.86501742025712</v>
      </c>
      <c r="DN25" s="205">
        <v>273.85359059801613</v>
      </c>
      <c r="DO25" s="205">
        <v>140.79051996938819</v>
      </c>
      <c r="DP25" s="205">
        <v>1148.5424931090351</v>
      </c>
      <c r="DQ25" s="205">
        <v>725.09869755546856</v>
      </c>
      <c r="DR25" s="205">
        <v>705.09406751954384</v>
      </c>
      <c r="DS25" s="205">
        <v>1211.1557832567808</v>
      </c>
      <c r="DT25" s="205">
        <v>338.48222475047436</v>
      </c>
      <c r="DU25" s="205">
        <v>703.22378048052292</v>
      </c>
      <c r="DV25" s="205">
        <v>1008.5272819433025</v>
      </c>
      <c r="DW25" s="205">
        <v>60.619004543178505</v>
      </c>
      <c r="DX25" s="205">
        <v>8642.3980304960842</v>
      </c>
      <c r="DY25" s="207">
        <v>3343</v>
      </c>
      <c r="DZ25" s="188" t="s">
        <v>35</v>
      </c>
      <c r="EA25" s="228">
        <v>15</v>
      </c>
      <c r="EB25" s="205">
        <v>1667.9548353072007</v>
      </c>
      <c r="EC25" s="205">
        <v>718.48907330278485</v>
      </c>
      <c r="ED25" s="205">
        <v>264.04959405478667</v>
      </c>
      <c r="EE25" s="205">
        <v>141.90963677981273</v>
      </c>
      <c r="EF25" s="205">
        <v>1185.2336616892533</v>
      </c>
      <c r="EG25" s="205">
        <v>721.60138414155472</v>
      </c>
      <c r="EH25" s="205">
        <v>681.87226761713976</v>
      </c>
      <c r="EI25" s="205">
        <v>1204.1684252018472</v>
      </c>
      <c r="EJ25" s="205">
        <v>309.98581852417868</v>
      </c>
      <c r="EK25" s="205">
        <v>606.14762005492219</v>
      </c>
      <c r="EL25" s="205">
        <v>1162.8482612582745</v>
      </c>
      <c r="EM25" s="205">
        <v>66.222502051925645</v>
      </c>
      <c r="EN25" s="205">
        <v>8730.4830799836818</v>
      </c>
      <c r="EO25" s="207">
        <v>3226</v>
      </c>
      <c r="EP25" s="188" t="s">
        <v>35</v>
      </c>
      <c r="EQ25" s="228">
        <v>15</v>
      </c>
      <c r="ER25" s="205">
        <v>1557.6278738893623</v>
      </c>
      <c r="ES25" s="205">
        <v>788.2054589954613</v>
      </c>
      <c r="ET25" s="205">
        <v>226.339233136443</v>
      </c>
      <c r="EU25" s="205">
        <v>158.16459277730084</v>
      </c>
      <c r="EV25" s="205">
        <v>1239.5382728766633</v>
      </c>
      <c r="EW25" s="205">
        <v>713.88363747448579</v>
      </c>
      <c r="EX25" s="205">
        <v>628.7791391184553</v>
      </c>
      <c r="EY25" s="205">
        <v>1308.7156485267219</v>
      </c>
      <c r="EZ25" s="205">
        <v>359.27218347133123</v>
      </c>
      <c r="FA25" s="205">
        <v>655.91878524433889</v>
      </c>
      <c r="FB25" s="205">
        <v>1102.413967145272</v>
      </c>
      <c r="FC25" s="205">
        <v>62.03984727691337</v>
      </c>
      <c r="FD25" s="205">
        <v>8800.8986399327496</v>
      </c>
      <c r="FE25" s="207">
        <v>3515</v>
      </c>
      <c r="FF25" s="21" t="s">
        <v>35</v>
      </c>
      <c r="FG25" s="17">
        <v>15</v>
      </c>
      <c r="FH25" s="69">
        <v>1601.4409258846783</v>
      </c>
      <c r="FI25" s="69">
        <v>795.31927256210054</v>
      </c>
      <c r="FJ25" s="69">
        <v>260.02384256925313</v>
      </c>
      <c r="FK25" s="69">
        <v>137.14716082776573</v>
      </c>
      <c r="FL25" s="69">
        <v>1089.1418892738425</v>
      </c>
      <c r="FM25" s="69">
        <v>613.71140125794523</v>
      </c>
      <c r="FN25" s="69">
        <v>675.76580220690562</v>
      </c>
      <c r="FO25" s="69">
        <v>1220.5593519683707</v>
      </c>
      <c r="FP25" s="69">
        <v>345.48896406328453</v>
      </c>
      <c r="FQ25" s="69">
        <v>675.41412475545917</v>
      </c>
      <c r="FR25" s="69">
        <v>1058.0842098040278</v>
      </c>
      <c r="FS25" s="69">
        <v>54.580892299433188</v>
      </c>
      <c r="FT25" s="69">
        <v>8526.6778374730675</v>
      </c>
      <c r="FU25" s="70">
        <v>3012</v>
      </c>
      <c r="FV25" s="114"/>
      <c r="FW25" s="21" t="s">
        <v>35</v>
      </c>
      <c r="FX25" s="17">
        <v>15</v>
      </c>
      <c r="FY25" s="91">
        <v>1560.7241535773555</v>
      </c>
      <c r="FZ25" s="91">
        <v>813.70131155686647</v>
      </c>
      <c r="GA25" s="91">
        <v>268.61935378917508</v>
      </c>
      <c r="GB25" s="91">
        <v>120.52576458626149</v>
      </c>
      <c r="GC25" s="91">
        <v>1159.5409041403391</v>
      </c>
      <c r="GD25" s="91">
        <v>636.91203630937196</v>
      </c>
      <c r="GE25" s="91">
        <v>650.31534628688848</v>
      </c>
      <c r="GF25" s="91">
        <v>1253.7939183708609</v>
      </c>
      <c r="GG25" s="91">
        <v>369.47102019337262</v>
      </c>
      <c r="GH25" s="91">
        <v>640.44786686683847</v>
      </c>
      <c r="GI25" s="91">
        <v>1188.891714435309</v>
      </c>
      <c r="GJ25" s="91">
        <v>55.189754651034107</v>
      </c>
      <c r="GK25" s="91">
        <v>8718.133144763673</v>
      </c>
      <c r="GL25" s="92">
        <v>2982</v>
      </c>
      <c r="GN25" s="21" t="s">
        <v>35</v>
      </c>
      <c r="GO25" s="17">
        <v>15</v>
      </c>
      <c r="GP25" s="91">
        <v>1470.7137740127362</v>
      </c>
      <c r="GQ25" s="91">
        <v>867.92339608601435</v>
      </c>
      <c r="GR25" s="91">
        <v>258.93103906447624</v>
      </c>
      <c r="GS25" s="91">
        <v>135.3333627102005</v>
      </c>
      <c r="GT25" s="91">
        <v>1184.2263614201506</v>
      </c>
      <c r="GU25" s="91">
        <v>720.5898479027345</v>
      </c>
      <c r="GV25" s="91">
        <v>641.6130055769828</v>
      </c>
      <c r="GW25" s="91">
        <v>1278.8048009133552</v>
      </c>
      <c r="GX25" s="91">
        <v>388.03486053412195</v>
      </c>
      <c r="GY25" s="91">
        <v>689.59072623914017</v>
      </c>
      <c r="GZ25" s="91">
        <v>1130.0503758096315</v>
      </c>
      <c r="HA25" s="91">
        <v>54.163644294813288</v>
      </c>
      <c r="HB25" s="91">
        <v>8819.9751945643584</v>
      </c>
      <c r="HC25" s="92">
        <v>3293</v>
      </c>
      <c r="HE25" s="21" t="s">
        <v>35</v>
      </c>
      <c r="HF25" s="17">
        <v>15</v>
      </c>
      <c r="HG25" s="69">
        <v>1557.6288603963983</v>
      </c>
      <c r="HH25" s="69">
        <v>768.73506700237112</v>
      </c>
      <c r="HI25" s="69">
        <v>273.10836409145287</v>
      </c>
      <c r="HJ25" s="69">
        <v>140.05401955004712</v>
      </c>
      <c r="HK25" s="69">
        <v>1147.3152273463036</v>
      </c>
      <c r="HL25" s="69">
        <v>724.87599294439087</v>
      </c>
      <c r="HM25" s="69">
        <v>704.28961257104174</v>
      </c>
      <c r="HN25" s="69">
        <v>1210.5178939884261</v>
      </c>
      <c r="HO25" s="69">
        <v>338.05726315623383</v>
      </c>
      <c r="HP25" s="69">
        <v>702.80542530259709</v>
      </c>
      <c r="HQ25" s="69">
        <v>1008.4906795637675</v>
      </c>
      <c r="HR25" s="69">
        <v>58.417421367836766</v>
      </c>
      <c r="HS25" s="69">
        <v>8634.2958272808664</v>
      </c>
      <c r="HT25" s="70">
        <v>3343</v>
      </c>
      <c r="HV25" s="21" t="s">
        <v>35</v>
      </c>
      <c r="HW25" s="17">
        <v>15</v>
      </c>
      <c r="HX25" s="69">
        <v>1667.5653696881659</v>
      </c>
      <c r="HY25" s="69">
        <v>718.34778758370192</v>
      </c>
      <c r="HZ25" s="69">
        <v>263.22127786565613</v>
      </c>
      <c r="IA25" s="69">
        <v>140.73649017361706</v>
      </c>
      <c r="IB25" s="69">
        <v>1183.8764270125648</v>
      </c>
      <c r="IC25" s="69">
        <v>721.21335291615594</v>
      </c>
      <c r="ID25" s="69">
        <v>680.81946770612808</v>
      </c>
      <c r="IE25" s="69">
        <v>1203.6999764056625</v>
      </c>
      <c r="IF25" s="69">
        <v>309.52363391876952</v>
      </c>
      <c r="IG25" s="69">
        <v>605.81734290543704</v>
      </c>
      <c r="IH25" s="69">
        <v>1162.6700726976949</v>
      </c>
      <c r="II25" s="69">
        <v>63.441940885991599</v>
      </c>
      <c r="IJ25" s="69">
        <v>8720.9331397595452</v>
      </c>
      <c r="IK25" s="70">
        <v>3226</v>
      </c>
      <c r="IM25" s="21" t="s">
        <v>35</v>
      </c>
      <c r="IN25" s="17">
        <v>15</v>
      </c>
      <c r="IO25" s="69">
        <v>1557.1651269606077</v>
      </c>
      <c r="IP25" s="69">
        <v>788.06505662300469</v>
      </c>
      <c r="IQ25" s="69">
        <v>225.46780154523356</v>
      </c>
      <c r="IR25" s="69">
        <v>157.28004262551994</v>
      </c>
      <c r="IS25" s="69">
        <v>1237.947324733457</v>
      </c>
      <c r="IT25" s="69">
        <v>713.37256272087495</v>
      </c>
      <c r="IU25" s="69">
        <v>627.60273106669536</v>
      </c>
      <c r="IV25" s="69">
        <v>1308.0631946140354</v>
      </c>
      <c r="IW25" s="69">
        <v>358.74028454355425</v>
      </c>
      <c r="IX25" s="69">
        <v>655.64223316616358</v>
      </c>
      <c r="IY25" s="69">
        <v>1102.2126127772381</v>
      </c>
      <c r="IZ25" s="69">
        <v>59.201609646562822</v>
      </c>
      <c r="JA25" s="69">
        <v>8790.7605810229488</v>
      </c>
      <c r="JB25" s="70">
        <v>3515</v>
      </c>
    </row>
    <row r="26" spans="1:262">
      <c r="A26" s="322" t="s">
        <v>36</v>
      </c>
      <c r="B26" s="186">
        <v>16</v>
      </c>
      <c r="C26" s="207">
        <v>1465.77859664538</v>
      </c>
      <c r="D26" s="207">
        <v>897.29441411038204</v>
      </c>
      <c r="E26" s="207">
        <v>378.97798359340101</v>
      </c>
      <c r="F26" s="207">
        <v>238.68642534938701</v>
      </c>
      <c r="G26" s="207">
        <v>1352.6008195265799</v>
      </c>
      <c r="H26" s="207">
        <v>717.22035797429999</v>
      </c>
      <c r="I26" s="207">
        <v>850.37303335117394</v>
      </c>
      <c r="J26" s="207">
        <v>1073.70780635693</v>
      </c>
      <c r="K26" s="207">
        <v>456.44433430561099</v>
      </c>
      <c r="L26" s="207">
        <v>892.17379677541703</v>
      </c>
      <c r="M26" s="207">
        <v>1353.7315836846001</v>
      </c>
      <c r="N26" s="207">
        <v>78.691151913815503</v>
      </c>
      <c r="O26" s="207">
        <v>9755.6803035869707</v>
      </c>
      <c r="P26" s="207">
        <v>2771</v>
      </c>
      <c r="R26" s="188" t="s">
        <v>36</v>
      </c>
      <c r="S26" s="228">
        <v>16</v>
      </c>
      <c r="T26" s="207">
        <v>1451.4483840757375</v>
      </c>
      <c r="U26" s="207">
        <v>829.54599620068768</v>
      </c>
      <c r="V26" s="207">
        <v>357.88501842291697</v>
      </c>
      <c r="W26" s="207">
        <v>220.51395119957715</v>
      </c>
      <c r="X26" s="207">
        <v>1349.0447333261386</v>
      </c>
      <c r="Y26" s="207">
        <v>701.65671401513532</v>
      </c>
      <c r="Z26" s="207">
        <v>844.52250939957207</v>
      </c>
      <c r="AA26" s="207">
        <v>1132.8546860389818</v>
      </c>
      <c r="AB26" s="207">
        <v>467.86483046625511</v>
      </c>
      <c r="AC26" s="207">
        <v>903.79602318009336</v>
      </c>
      <c r="AD26" s="207">
        <v>1313.4876544815052</v>
      </c>
      <c r="AE26" s="207">
        <v>92.001995214655324</v>
      </c>
      <c r="AF26" s="207">
        <v>9664.6224960212585</v>
      </c>
      <c r="AG26" s="207">
        <v>2779</v>
      </c>
      <c r="AH26" s="188" t="s">
        <v>36</v>
      </c>
      <c r="AI26" s="228">
        <v>16</v>
      </c>
      <c r="AJ26" s="205">
        <v>1470.8193611352256</v>
      </c>
      <c r="AK26" s="205">
        <v>883.41574809315239</v>
      </c>
      <c r="AL26" s="205">
        <v>356.60796755878795</v>
      </c>
      <c r="AM26" s="205">
        <v>230.46059612969574</v>
      </c>
      <c r="AN26" s="205">
        <v>1354.9594002965559</v>
      </c>
      <c r="AO26" s="205">
        <v>743.08266668661713</v>
      </c>
      <c r="AP26" s="205">
        <v>891.3978638912007</v>
      </c>
      <c r="AQ26" s="205">
        <v>1323.3577758380313</v>
      </c>
      <c r="AR26" s="205">
        <v>511.4361043462543</v>
      </c>
      <c r="AS26" s="205">
        <v>863.76886950009509</v>
      </c>
      <c r="AT26" s="205">
        <v>1411.779719295781</v>
      </c>
      <c r="AU26" s="205">
        <v>81.191020532726924</v>
      </c>
      <c r="AV26" s="205">
        <v>10122.277093304123</v>
      </c>
      <c r="AW26" s="207">
        <v>2798</v>
      </c>
      <c r="AX26" s="188" t="s">
        <v>36</v>
      </c>
      <c r="AY26" s="228">
        <v>16</v>
      </c>
      <c r="AZ26" s="205">
        <v>1500.3250837528001</v>
      </c>
      <c r="BA26" s="205">
        <v>1023.2559870649761</v>
      </c>
      <c r="BB26" s="205">
        <v>367.19562890851404</v>
      </c>
      <c r="BC26" s="205">
        <v>240.60640929841492</v>
      </c>
      <c r="BD26" s="205">
        <v>1351.6332746995549</v>
      </c>
      <c r="BE26" s="205">
        <v>706.80947059091852</v>
      </c>
      <c r="BF26" s="205">
        <v>856.43179551423259</v>
      </c>
      <c r="BG26" s="205">
        <v>1269.2277231823105</v>
      </c>
      <c r="BH26" s="205">
        <v>527.05256209556478</v>
      </c>
      <c r="BI26" s="205">
        <v>877.41560075362895</v>
      </c>
      <c r="BJ26" s="205">
        <v>1381.9207537460434</v>
      </c>
      <c r="BK26" s="205">
        <v>60.475694653969519</v>
      </c>
      <c r="BL26" s="205">
        <v>10162.349984260929</v>
      </c>
      <c r="BM26" s="207">
        <v>2766</v>
      </c>
      <c r="BN26" s="188" t="s">
        <v>36</v>
      </c>
      <c r="BO26" s="228">
        <v>16</v>
      </c>
      <c r="BP26" s="205">
        <v>1502.7095796868985</v>
      </c>
      <c r="BQ26" s="205">
        <v>1018.5474207371025</v>
      </c>
      <c r="BR26" s="205">
        <v>358.0969617132028</v>
      </c>
      <c r="BS26" s="205">
        <v>219.76340454917789</v>
      </c>
      <c r="BT26" s="205">
        <v>1369.2356166623342</v>
      </c>
      <c r="BU26" s="205">
        <v>636.50801018089294</v>
      </c>
      <c r="BV26" s="205">
        <v>825.52448058011964</v>
      </c>
      <c r="BW26" s="205">
        <v>1273.6355623389852</v>
      </c>
      <c r="BX26" s="205">
        <v>483.77681831575967</v>
      </c>
      <c r="BY26" s="205">
        <v>840.86290946900715</v>
      </c>
      <c r="BZ26" s="205">
        <v>1282.3708510302772</v>
      </c>
      <c r="CA26" s="205">
        <v>55.78254172578503</v>
      </c>
      <c r="CB26" s="205">
        <v>9866.8141569895415</v>
      </c>
      <c r="CC26" s="207">
        <v>2802</v>
      </c>
      <c r="CD26" s="188" t="s">
        <v>36</v>
      </c>
      <c r="CE26" s="228">
        <v>16</v>
      </c>
      <c r="CF26" s="205">
        <v>1481.2021862612578</v>
      </c>
      <c r="CG26" s="205">
        <v>1066.6882232823386</v>
      </c>
      <c r="CH26" s="205">
        <v>352.26062782741309</v>
      </c>
      <c r="CI26" s="205">
        <v>196.06319946237167</v>
      </c>
      <c r="CJ26" s="205">
        <v>1330.4429165226079</v>
      </c>
      <c r="CK26" s="205">
        <v>708.01918085917396</v>
      </c>
      <c r="CL26" s="205">
        <v>806.52583654953162</v>
      </c>
      <c r="CM26" s="205">
        <v>1274.8176880847709</v>
      </c>
      <c r="CN26" s="205">
        <v>431.32353010539043</v>
      </c>
      <c r="CO26" s="205">
        <v>784.91668349609768</v>
      </c>
      <c r="CP26" s="205">
        <v>1246.6521711564767</v>
      </c>
      <c r="CQ26" s="205">
        <v>58.147412388564554</v>
      </c>
      <c r="CR26" s="205">
        <v>9737.059655995994</v>
      </c>
      <c r="CS26" s="207">
        <v>2934</v>
      </c>
      <c r="CT26" s="188" t="s">
        <v>36</v>
      </c>
      <c r="CU26" s="228">
        <v>16</v>
      </c>
      <c r="CV26" s="205">
        <v>1527.4657183087857</v>
      </c>
      <c r="CW26" s="205">
        <v>1097.1201780496949</v>
      </c>
      <c r="CX26" s="205">
        <v>379.83590526112692</v>
      </c>
      <c r="CY26" s="205">
        <v>227.17248371772001</v>
      </c>
      <c r="CZ26" s="205">
        <v>1324.5210256118276</v>
      </c>
      <c r="DA26" s="205">
        <v>778.58408853046751</v>
      </c>
      <c r="DB26" s="205">
        <v>800.62780107098752</v>
      </c>
      <c r="DC26" s="205">
        <v>1364.9522152239815</v>
      </c>
      <c r="DD26" s="205">
        <v>404.07327419244393</v>
      </c>
      <c r="DE26" s="205">
        <v>824.9763130112359</v>
      </c>
      <c r="DF26" s="205">
        <v>1086.3397361519592</v>
      </c>
      <c r="DG26" s="205">
        <v>55.233859717225165</v>
      </c>
      <c r="DH26" s="205">
        <v>9870.902598847455</v>
      </c>
      <c r="DI26" s="207">
        <v>3113</v>
      </c>
      <c r="DJ26" s="188" t="s">
        <v>36</v>
      </c>
      <c r="DK26" s="228">
        <v>16</v>
      </c>
      <c r="DL26" s="205">
        <v>1547.6114001292431</v>
      </c>
      <c r="DM26" s="205">
        <v>1017.7208071008153</v>
      </c>
      <c r="DN26" s="205">
        <v>378.23466853207998</v>
      </c>
      <c r="DO26" s="205">
        <v>240.49847328593506</v>
      </c>
      <c r="DP26" s="205">
        <v>1399.5337700806494</v>
      </c>
      <c r="DQ26" s="205">
        <v>835.43950132023804</v>
      </c>
      <c r="DR26" s="205">
        <v>860.97489468148979</v>
      </c>
      <c r="DS26" s="205">
        <v>1346.9871556847231</v>
      </c>
      <c r="DT26" s="205">
        <v>443.01842199798119</v>
      </c>
      <c r="DU26" s="205">
        <v>793.49994897769068</v>
      </c>
      <c r="DV26" s="205">
        <v>1110.7653764397671</v>
      </c>
      <c r="DW26" s="205">
        <v>59.377788344495158</v>
      </c>
      <c r="DX26" s="205">
        <v>10033.662206575107</v>
      </c>
      <c r="DY26" s="207">
        <v>3155</v>
      </c>
      <c r="DZ26" s="188" t="s">
        <v>36</v>
      </c>
      <c r="EA26" s="228">
        <v>16</v>
      </c>
      <c r="EB26" s="205">
        <v>1568.8002933322564</v>
      </c>
      <c r="EC26" s="205">
        <v>961.04074761260756</v>
      </c>
      <c r="ED26" s="205">
        <v>343.28297515707811</v>
      </c>
      <c r="EE26" s="205">
        <v>173.18530232913</v>
      </c>
      <c r="EF26" s="205">
        <v>1450.7825217583943</v>
      </c>
      <c r="EG26" s="205">
        <v>845.97453995235878</v>
      </c>
      <c r="EH26" s="205">
        <v>948.15949862501361</v>
      </c>
      <c r="EI26" s="205">
        <v>1276.9006124827627</v>
      </c>
      <c r="EJ26" s="205">
        <v>424.39495412104071</v>
      </c>
      <c r="EK26" s="205">
        <v>750.39011094630507</v>
      </c>
      <c r="EL26" s="205">
        <v>1258.7170125127445</v>
      </c>
      <c r="EM26" s="205">
        <v>61.017864645065842</v>
      </c>
      <c r="EN26" s="205">
        <v>10062.646433474758</v>
      </c>
      <c r="EO26" s="207">
        <v>2937</v>
      </c>
      <c r="EP26" s="188" t="s">
        <v>36</v>
      </c>
      <c r="EQ26" s="228">
        <v>16</v>
      </c>
      <c r="ER26" s="205">
        <v>1604.8829160842033</v>
      </c>
      <c r="ES26" s="205">
        <v>955.03958192022162</v>
      </c>
      <c r="ET26" s="205">
        <v>323.48189965285303</v>
      </c>
      <c r="EU26" s="205">
        <v>170.12004085600071</v>
      </c>
      <c r="EV26" s="205">
        <v>1461.1861777950287</v>
      </c>
      <c r="EW26" s="205">
        <v>789.78830389402515</v>
      </c>
      <c r="EX26" s="205">
        <v>952.00315378730966</v>
      </c>
      <c r="EY26" s="205">
        <v>1365.4304736834865</v>
      </c>
      <c r="EZ26" s="205">
        <v>398.69634553104265</v>
      </c>
      <c r="FA26" s="205">
        <v>823.65565529080448</v>
      </c>
      <c r="FB26" s="205">
        <v>1254.5741736051486</v>
      </c>
      <c r="FC26" s="205">
        <v>58.243855011998015</v>
      </c>
      <c r="FD26" s="205">
        <v>10157.102577112124</v>
      </c>
      <c r="FE26" s="207">
        <v>2884</v>
      </c>
      <c r="FF26" s="21" t="s">
        <v>36</v>
      </c>
      <c r="FG26" s="17">
        <v>16</v>
      </c>
      <c r="FH26" s="69">
        <v>1502.4806144969825</v>
      </c>
      <c r="FI26" s="69">
        <v>1018.4492715249368</v>
      </c>
      <c r="FJ26" s="69">
        <v>357.78057028914122</v>
      </c>
      <c r="FK26" s="69">
        <v>219.50134466749898</v>
      </c>
      <c r="FL26" s="69">
        <v>1368.721715254411</v>
      </c>
      <c r="FM26" s="69">
        <v>636.41581535156377</v>
      </c>
      <c r="FN26" s="69">
        <v>824.89050049160903</v>
      </c>
      <c r="FO26" s="69">
        <v>1273.4519547385241</v>
      </c>
      <c r="FP26" s="69">
        <v>483.65635348215869</v>
      </c>
      <c r="FQ26" s="69">
        <v>840.60521513638719</v>
      </c>
      <c r="FR26" s="69">
        <v>1282.2286071930646</v>
      </c>
      <c r="FS26" s="69">
        <v>53.316307198436832</v>
      </c>
      <c r="FT26" s="69">
        <v>9861.4982698247131</v>
      </c>
      <c r="FU26" s="70">
        <v>2802</v>
      </c>
      <c r="FV26" s="114"/>
      <c r="FW26" s="21" t="s">
        <v>36</v>
      </c>
      <c r="FX26" s="17">
        <v>16</v>
      </c>
      <c r="FY26" s="91">
        <v>1481.012827011388</v>
      </c>
      <c r="FZ26" s="91">
        <v>1066.6205439101734</v>
      </c>
      <c r="GA26" s="91">
        <v>352.05342225718397</v>
      </c>
      <c r="GB26" s="91">
        <v>195.88216807944471</v>
      </c>
      <c r="GC26" s="91">
        <v>1329.9992146088634</v>
      </c>
      <c r="GD26" s="91">
        <v>707.92011087036974</v>
      </c>
      <c r="GE26" s="91">
        <v>805.95407416002104</v>
      </c>
      <c r="GF26" s="91">
        <v>1274.5650142464383</v>
      </c>
      <c r="GG26" s="91">
        <v>431.15606299066991</v>
      </c>
      <c r="GH26" s="91">
        <v>784.74830730744031</v>
      </c>
      <c r="GI26" s="91">
        <v>1246.320590404594</v>
      </c>
      <c r="GJ26" s="91">
        <v>55.82160242584176</v>
      </c>
      <c r="GK26" s="91">
        <v>9732.053938272431</v>
      </c>
      <c r="GL26" s="92">
        <v>2934</v>
      </c>
      <c r="GN26" s="21" t="s">
        <v>36</v>
      </c>
      <c r="GO26" s="17">
        <v>16</v>
      </c>
      <c r="GP26" s="91">
        <v>1527.2928690648189</v>
      </c>
      <c r="GQ26" s="91">
        <v>1097.0311384631652</v>
      </c>
      <c r="GR26" s="91">
        <v>379.57652501784293</v>
      </c>
      <c r="GS26" s="91">
        <v>227.00868991681651</v>
      </c>
      <c r="GT26" s="91">
        <v>1324.1206921463665</v>
      </c>
      <c r="GU26" s="91">
        <v>778.47020901509734</v>
      </c>
      <c r="GV26" s="91">
        <v>800.1745408820866</v>
      </c>
      <c r="GW26" s="91">
        <v>1364.6280914987583</v>
      </c>
      <c r="GX26" s="91">
        <v>403.90779708551059</v>
      </c>
      <c r="GY26" s="91">
        <v>824.89103641024872</v>
      </c>
      <c r="GZ26" s="91">
        <v>1086.0429078163199</v>
      </c>
      <c r="HA26" s="91">
        <v>53.350984471204768</v>
      </c>
      <c r="HB26" s="91">
        <v>9866.4954817882372</v>
      </c>
      <c r="HC26" s="92">
        <v>3113</v>
      </c>
      <c r="HE26" s="21" t="s">
        <v>36</v>
      </c>
      <c r="HF26" s="17">
        <v>16</v>
      </c>
      <c r="HG26" s="69">
        <v>1547.4812092842108</v>
      </c>
      <c r="HH26" s="69">
        <v>1017.6646289453535</v>
      </c>
      <c r="HI26" s="69">
        <v>377.83961237657087</v>
      </c>
      <c r="HJ26" s="69">
        <v>240.13864992000094</v>
      </c>
      <c r="HK26" s="69">
        <v>1399.1727778169168</v>
      </c>
      <c r="HL26" s="69">
        <v>835.31020594075233</v>
      </c>
      <c r="HM26" s="69">
        <v>860.44988500019724</v>
      </c>
      <c r="HN26" s="69">
        <v>1346.7460048099672</v>
      </c>
      <c r="HO26" s="69">
        <v>442.91332319802308</v>
      </c>
      <c r="HP26" s="69">
        <v>793.40437493250192</v>
      </c>
      <c r="HQ26" s="69">
        <v>1110.7396503337982</v>
      </c>
      <c r="HR26" s="69">
        <v>57.082663237276826</v>
      </c>
      <c r="HS26" s="69">
        <v>10028.942985795567</v>
      </c>
      <c r="HT26" s="70">
        <v>3155</v>
      </c>
      <c r="HV26" s="21" t="s">
        <v>36</v>
      </c>
      <c r="HW26" s="17">
        <v>16</v>
      </c>
      <c r="HX26" s="69">
        <v>1568.6823643311427</v>
      </c>
      <c r="HY26" s="69">
        <v>961.01434732228097</v>
      </c>
      <c r="HZ26" s="69">
        <v>342.98479756478702</v>
      </c>
      <c r="IA26" s="69">
        <v>172.83759630557179</v>
      </c>
      <c r="IB26" s="69">
        <v>1450.2776958348315</v>
      </c>
      <c r="IC26" s="69">
        <v>845.74529771748553</v>
      </c>
      <c r="ID26" s="69">
        <v>947.55049394798016</v>
      </c>
      <c r="IE26" s="69">
        <v>1276.6768825592246</v>
      </c>
      <c r="IF26" s="69">
        <v>424.29564587878673</v>
      </c>
      <c r="IG26" s="69">
        <v>750.17346701990414</v>
      </c>
      <c r="IH26" s="69">
        <v>1258.6817337867365</v>
      </c>
      <c r="II26" s="69">
        <v>58.286470443528536</v>
      </c>
      <c r="IJ26" s="69">
        <v>10057.206792712261</v>
      </c>
      <c r="IK26" s="70">
        <v>2937</v>
      </c>
      <c r="IM26" s="21" t="s">
        <v>36</v>
      </c>
      <c r="IN26" s="17">
        <v>16</v>
      </c>
      <c r="IO26" s="69">
        <v>1604.7460859288706</v>
      </c>
      <c r="IP26" s="69">
        <v>954.97654749537776</v>
      </c>
      <c r="IQ26" s="69">
        <v>323.23556952630128</v>
      </c>
      <c r="IR26" s="69">
        <v>169.82348147965399</v>
      </c>
      <c r="IS26" s="69">
        <v>1460.4789372193022</v>
      </c>
      <c r="IT26" s="69">
        <v>789.51613136043818</v>
      </c>
      <c r="IU26" s="69">
        <v>951.45992184376348</v>
      </c>
      <c r="IV26" s="69">
        <v>1365.1663169873725</v>
      </c>
      <c r="IW26" s="69">
        <v>398.54799356379908</v>
      </c>
      <c r="IX26" s="69">
        <v>823.36978995724462</v>
      </c>
      <c r="IY26" s="69">
        <v>1254.5283158702773</v>
      </c>
      <c r="IZ26" s="69">
        <v>55.894201494144689</v>
      </c>
      <c r="JA26" s="69">
        <v>10151.743292726547</v>
      </c>
      <c r="JB26" s="70">
        <v>2884</v>
      </c>
    </row>
    <row r="27" spans="1:262" ht="19.5" customHeight="1" thickBot="1">
      <c r="A27" s="323" t="s">
        <v>37</v>
      </c>
      <c r="B27" s="186">
        <v>17</v>
      </c>
      <c r="C27" s="207">
        <v>1276.35005180283</v>
      </c>
      <c r="D27" s="207">
        <v>560.84886805892904</v>
      </c>
      <c r="E27" s="207">
        <v>211.26697923140901</v>
      </c>
      <c r="F27" s="207">
        <v>129.22088532733099</v>
      </c>
      <c r="G27" s="207">
        <v>721.44433421247902</v>
      </c>
      <c r="H27" s="207">
        <v>447.94997245392398</v>
      </c>
      <c r="I27" s="207">
        <v>446.14380062569398</v>
      </c>
      <c r="J27" s="207">
        <v>882.26135899813403</v>
      </c>
      <c r="K27" s="207">
        <v>305.620512208104</v>
      </c>
      <c r="L27" s="207">
        <v>512.78529287162598</v>
      </c>
      <c r="M27" s="207">
        <v>963.15366536156796</v>
      </c>
      <c r="N27" s="207">
        <v>57.690670834794801</v>
      </c>
      <c r="O27" s="207">
        <v>6514.7363919868203</v>
      </c>
      <c r="P27" s="207">
        <v>28506</v>
      </c>
      <c r="R27" s="191" t="s">
        <v>37</v>
      </c>
      <c r="S27" s="228">
        <v>17</v>
      </c>
      <c r="T27" s="229">
        <v>1292.8101394552307</v>
      </c>
      <c r="U27" s="229">
        <v>538.33166913696164</v>
      </c>
      <c r="V27" s="229">
        <v>218.68290995204677</v>
      </c>
      <c r="W27" s="229">
        <v>125.26586736749499</v>
      </c>
      <c r="X27" s="229">
        <v>740.837731835098</v>
      </c>
      <c r="Y27" s="229">
        <v>452.05843498933518</v>
      </c>
      <c r="Z27" s="229">
        <v>471.53232077976355</v>
      </c>
      <c r="AA27" s="229">
        <v>896.81991362126837</v>
      </c>
      <c r="AB27" s="229">
        <v>314.62247214902436</v>
      </c>
      <c r="AC27" s="229">
        <v>494.91769176158948</v>
      </c>
      <c r="AD27" s="229">
        <v>952.82355838518345</v>
      </c>
      <c r="AE27" s="229">
        <v>56.796334813790942</v>
      </c>
      <c r="AF27" s="229">
        <v>6555.4990442467879</v>
      </c>
      <c r="AG27" s="229">
        <v>28691</v>
      </c>
      <c r="AH27" s="191" t="s">
        <v>37</v>
      </c>
      <c r="AI27" s="228">
        <v>17</v>
      </c>
      <c r="AJ27" s="213">
        <v>1301.9576228602568</v>
      </c>
      <c r="AK27" s="213">
        <v>573.64620588267394</v>
      </c>
      <c r="AL27" s="213">
        <v>212.01413724160054</v>
      </c>
      <c r="AM27" s="213">
        <v>121.43606597648858</v>
      </c>
      <c r="AN27" s="213">
        <v>736.93588065050744</v>
      </c>
      <c r="AO27" s="213">
        <v>438.43999644351112</v>
      </c>
      <c r="AP27" s="213">
        <v>488.41369501335953</v>
      </c>
      <c r="AQ27" s="213">
        <v>912.59503594813486</v>
      </c>
      <c r="AR27" s="213">
        <v>309.82372983247546</v>
      </c>
      <c r="AS27" s="213">
        <v>481.32006959447051</v>
      </c>
      <c r="AT27" s="213">
        <v>908.32046282412364</v>
      </c>
      <c r="AU27" s="213">
        <v>53.081632064598878</v>
      </c>
      <c r="AV27" s="213">
        <v>6537.9845343322013</v>
      </c>
      <c r="AW27" s="229">
        <v>30379</v>
      </c>
      <c r="AX27" s="191" t="s">
        <v>37</v>
      </c>
      <c r="AY27" s="228">
        <v>17</v>
      </c>
      <c r="AZ27" s="213">
        <v>1302.2300893523613</v>
      </c>
      <c r="BA27" s="213">
        <v>627.44849152550603</v>
      </c>
      <c r="BB27" s="213">
        <v>201.45762193319894</v>
      </c>
      <c r="BC27" s="213">
        <v>120.87029101395655</v>
      </c>
      <c r="BD27" s="213">
        <v>743.68909407452111</v>
      </c>
      <c r="BE27" s="213">
        <v>434.40811177329374</v>
      </c>
      <c r="BF27" s="213">
        <v>471.62138530671217</v>
      </c>
      <c r="BG27" s="213">
        <v>943.86240806868977</v>
      </c>
      <c r="BH27" s="213">
        <v>307.42382616259846</v>
      </c>
      <c r="BI27" s="213">
        <v>499.61996911197815</v>
      </c>
      <c r="BJ27" s="213">
        <v>875.797204453772</v>
      </c>
      <c r="BK27" s="213">
        <v>49.152239245946475</v>
      </c>
      <c r="BL27" s="213">
        <v>6577.580732022534</v>
      </c>
      <c r="BM27" s="229">
        <v>31365</v>
      </c>
      <c r="BN27" s="191" t="s">
        <v>37</v>
      </c>
      <c r="BO27" s="228">
        <v>17</v>
      </c>
      <c r="BP27" s="213">
        <v>1299.2121466836431</v>
      </c>
      <c r="BQ27" s="213">
        <v>633.65765122997664</v>
      </c>
      <c r="BR27" s="213">
        <v>208.07360386111108</v>
      </c>
      <c r="BS27" s="213">
        <v>119.68227947671744</v>
      </c>
      <c r="BT27" s="213">
        <v>739.72762240547343</v>
      </c>
      <c r="BU27" s="213">
        <v>435.54424018505966</v>
      </c>
      <c r="BV27" s="213">
        <v>477.49767099215944</v>
      </c>
      <c r="BW27" s="213">
        <v>971.34974841722692</v>
      </c>
      <c r="BX27" s="213">
        <v>296.35893600506125</v>
      </c>
      <c r="BY27" s="213">
        <v>487.44384030168044</v>
      </c>
      <c r="BZ27" s="213">
        <v>861.24873361292293</v>
      </c>
      <c r="CA27" s="213">
        <v>44.995343175734703</v>
      </c>
      <c r="CB27" s="213">
        <v>6574.7918163467675</v>
      </c>
      <c r="CC27" s="229">
        <v>32016</v>
      </c>
      <c r="CD27" s="191" t="s">
        <v>37</v>
      </c>
      <c r="CE27" s="228">
        <v>17</v>
      </c>
      <c r="CF27" s="213">
        <v>1285.0383091930253</v>
      </c>
      <c r="CG27" s="213">
        <v>632.42810275209763</v>
      </c>
      <c r="CH27" s="213">
        <v>220.7373534611983</v>
      </c>
      <c r="CI27" s="213">
        <v>112.49864642365874</v>
      </c>
      <c r="CJ27" s="213">
        <v>749.16311344580629</v>
      </c>
      <c r="CK27" s="213">
        <v>453.11666308404608</v>
      </c>
      <c r="CL27" s="213">
        <v>471.04901113067257</v>
      </c>
      <c r="CM27" s="213">
        <v>993.84661323820342</v>
      </c>
      <c r="CN27" s="213">
        <v>286.61669557331464</v>
      </c>
      <c r="CO27" s="213">
        <v>458.20239824573417</v>
      </c>
      <c r="CP27" s="213">
        <v>835.8067926722257</v>
      </c>
      <c r="CQ27" s="213">
        <v>45.587006042001143</v>
      </c>
      <c r="CR27" s="213">
        <v>6544.0907052619832</v>
      </c>
      <c r="CS27" s="229">
        <v>32683</v>
      </c>
      <c r="CT27" s="191" t="s">
        <v>37</v>
      </c>
      <c r="CU27" s="228">
        <v>17</v>
      </c>
      <c r="CV27" s="213">
        <v>1294.8728675806117</v>
      </c>
      <c r="CW27" s="213">
        <v>600.54805707586422</v>
      </c>
      <c r="CX27" s="213">
        <v>225.70803941287087</v>
      </c>
      <c r="CY27" s="213">
        <v>118.1086908388173</v>
      </c>
      <c r="CZ27" s="213">
        <v>794.60307947719718</v>
      </c>
      <c r="DA27" s="213">
        <v>475.31173741803934</v>
      </c>
      <c r="DB27" s="213">
        <v>463.78888414290606</v>
      </c>
      <c r="DC27" s="213">
        <v>1019.9413521699515</v>
      </c>
      <c r="DD27" s="213">
        <v>279.14050817622348</v>
      </c>
      <c r="DE27" s="213">
        <v>464.51909257092274</v>
      </c>
      <c r="DF27" s="213">
        <v>816.62907378693558</v>
      </c>
      <c r="DG27" s="213">
        <v>46.848541779404933</v>
      </c>
      <c r="DH27" s="213">
        <v>6600.0199244297446</v>
      </c>
      <c r="DI27" s="229">
        <v>32862</v>
      </c>
      <c r="DJ27" s="191" t="s">
        <v>37</v>
      </c>
      <c r="DK27" s="228">
        <v>17</v>
      </c>
      <c r="DL27" s="213">
        <v>1315.2872724611846</v>
      </c>
      <c r="DM27" s="213">
        <v>559.03259653044927</v>
      </c>
      <c r="DN27" s="213">
        <v>214.8959290907531</v>
      </c>
      <c r="DO27" s="213">
        <v>120.22442171930646</v>
      </c>
      <c r="DP27" s="213">
        <v>821.09435239758784</v>
      </c>
      <c r="DQ27" s="213">
        <v>489.01068486841871</v>
      </c>
      <c r="DR27" s="213">
        <v>482.54301576121998</v>
      </c>
      <c r="DS27" s="213">
        <v>1026.1219376957656</v>
      </c>
      <c r="DT27" s="213">
        <v>275.25570448680497</v>
      </c>
      <c r="DU27" s="213">
        <v>473.73077383315228</v>
      </c>
      <c r="DV27" s="213">
        <v>860.68032023147214</v>
      </c>
      <c r="DW27" s="213">
        <v>45.367177001241927</v>
      </c>
      <c r="DX27" s="213">
        <v>6683.244186077357</v>
      </c>
      <c r="DY27" s="229">
        <v>32400</v>
      </c>
      <c r="DZ27" s="191" t="s">
        <v>37</v>
      </c>
      <c r="EA27" s="228">
        <v>17</v>
      </c>
      <c r="EB27" s="213">
        <v>1336.3926517874509</v>
      </c>
      <c r="EC27" s="213">
        <v>555.00165946071547</v>
      </c>
      <c r="ED27" s="213">
        <v>203.5183918245566</v>
      </c>
      <c r="EE27" s="213">
        <v>115.50744258845825</v>
      </c>
      <c r="EF27" s="213">
        <v>816.95504571553147</v>
      </c>
      <c r="EG27" s="213">
        <v>497.97692156785376</v>
      </c>
      <c r="EH27" s="213">
        <v>493.23626260199194</v>
      </c>
      <c r="EI27" s="213">
        <v>1003.3941066793142</v>
      </c>
      <c r="EJ27" s="213">
        <v>277.48885870674582</v>
      </c>
      <c r="EK27" s="213">
        <v>453.05283179423168</v>
      </c>
      <c r="EL27" s="213">
        <v>932.09031366193847</v>
      </c>
      <c r="EM27" s="213">
        <v>45.485376548617502</v>
      </c>
      <c r="EN27" s="213">
        <v>6730.0998629374062</v>
      </c>
      <c r="EO27" s="229">
        <v>32283</v>
      </c>
      <c r="EP27" s="191" t="s">
        <v>37</v>
      </c>
      <c r="EQ27" s="228">
        <v>17</v>
      </c>
      <c r="ER27" s="213">
        <v>1306.3092588908366</v>
      </c>
      <c r="ES27" s="213">
        <v>557.93433451034514</v>
      </c>
      <c r="ET27" s="213">
        <v>197.03220671126843</v>
      </c>
      <c r="EU27" s="213">
        <v>111.81019367819928</v>
      </c>
      <c r="EV27" s="213">
        <v>806.43373291674902</v>
      </c>
      <c r="EW27" s="213">
        <v>480.55639702017709</v>
      </c>
      <c r="EX27" s="213">
        <v>492.24945999042995</v>
      </c>
      <c r="EY27" s="213">
        <v>1051.0125924377744</v>
      </c>
      <c r="EZ27" s="213">
        <v>275.64340183617901</v>
      </c>
      <c r="FA27" s="213">
        <v>466.90429242880271</v>
      </c>
      <c r="FB27" s="213">
        <v>915.7693479441341</v>
      </c>
      <c r="FC27" s="213">
        <v>45.525370567469444</v>
      </c>
      <c r="FD27" s="213">
        <v>6707.1805889323641</v>
      </c>
      <c r="FE27" s="229">
        <v>33852</v>
      </c>
      <c r="FF27" s="25" t="s">
        <v>37</v>
      </c>
      <c r="FG27" s="17">
        <v>17</v>
      </c>
      <c r="FH27" s="75">
        <v>1298.7399123579212</v>
      </c>
      <c r="FI27" s="75">
        <v>633.57856333672987</v>
      </c>
      <c r="FJ27" s="75">
        <v>207.00556477501308</v>
      </c>
      <c r="FK27" s="75">
        <v>118.838451386694</v>
      </c>
      <c r="FL27" s="75">
        <v>738.12887564069956</v>
      </c>
      <c r="FM27" s="75">
        <v>435.15835876246416</v>
      </c>
      <c r="FN27" s="75">
        <v>476.66044914107044</v>
      </c>
      <c r="FO27" s="75">
        <v>970.79226520873306</v>
      </c>
      <c r="FP27" s="75">
        <v>295.8849138372176</v>
      </c>
      <c r="FQ27" s="75">
        <v>487.13370908350953</v>
      </c>
      <c r="FR27" s="75">
        <v>861.21025437081926</v>
      </c>
      <c r="FS27" s="75">
        <v>43.379594641660695</v>
      </c>
      <c r="FT27" s="75">
        <v>6566.5109125425324</v>
      </c>
      <c r="FU27" s="110">
        <v>32016</v>
      </c>
      <c r="FV27" s="114"/>
      <c r="FW27" s="25" t="s">
        <v>37</v>
      </c>
      <c r="FX27" s="17">
        <v>17</v>
      </c>
      <c r="FY27" s="95">
        <v>1284.5728212346187</v>
      </c>
      <c r="FZ27" s="95">
        <v>632.34014045586275</v>
      </c>
      <c r="GA27" s="95">
        <v>219.63255058910639</v>
      </c>
      <c r="GB27" s="95">
        <v>111.5515647794813</v>
      </c>
      <c r="GC27" s="95">
        <v>747.56806771121455</v>
      </c>
      <c r="GD27" s="95">
        <v>452.70290922641163</v>
      </c>
      <c r="GE27" s="95">
        <v>470.25692824037094</v>
      </c>
      <c r="GF27" s="95">
        <v>993.26318904159859</v>
      </c>
      <c r="GG27" s="95">
        <v>286.21335586153219</v>
      </c>
      <c r="GH27" s="95">
        <v>457.83927919446842</v>
      </c>
      <c r="GI27" s="95">
        <v>835.73791533177803</v>
      </c>
      <c r="GJ27" s="95">
        <v>44.058389186791061</v>
      </c>
      <c r="GK27" s="95">
        <v>6535.7371108532352</v>
      </c>
      <c r="GL27" s="113">
        <v>32683</v>
      </c>
      <c r="GN27" s="25" t="s">
        <v>37</v>
      </c>
      <c r="GO27" s="17">
        <v>17</v>
      </c>
      <c r="GP27" s="95">
        <v>1294.369213766008</v>
      </c>
      <c r="GQ27" s="95">
        <v>600.4545619578962</v>
      </c>
      <c r="GR27" s="95">
        <v>224.64760745952034</v>
      </c>
      <c r="GS27" s="95">
        <v>117.19534614724158</v>
      </c>
      <c r="GT27" s="95">
        <v>792.94731212009594</v>
      </c>
      <c r="GU27" s="95">
        <v>474.89807993685764</v>
      </c>
      <c r="GV27" s="95">
        <v>463.0543798288295</v>
      </c>
      <c r="GW27" s="95">
        <v>1019.3250332911147</v>
      </c>
      <c r="GX27" s="95">
        <v>278.78194202653896</v>
      </c>
      <c r="GY27" s="95">
        <v>464.14221739582626</v>
      </c>
      <c r="GZ27" s="95">
        <v>816.55112428405835</v>
      </c>
      <c r="HA27" s="95">
        <v>45.234457951283467</v>
      </c>
      <c r="HB27" s="95">
        <v>6591.601276165271</v>
      </c>
      <c r="HC27" s="113">
        <v>32862</v>
      </c>
      <c r="HE27" s="25" t="s">
        <v>37</v>
      </c>
      <c r="HF27" s="17">
        <v>17</v>
      </c>
      <c r="HG27" s="75">
        <v>1314.7520670595748</v>
      </c>
      <c r="HH27" s="75">
        <v>558.93032194504724</v>
      </c>
      <c r="HI27" s="75">
        <v>213.94166982532133</v>
      </c>
      <c r="HJ27" s="75">
        <v>119.41095963810555</v>
      </c>
      <c r="HK27" s="75">
        <v>819.28960000990219</v>
      </c>
      <c r="HL27" s="75">
        <v>488.59976576604549</v>
      </c>
      <c r="HM27" s="75">
        <v>481.73247451221312</v>
      </c>
      <c r="HN27" s="75">
        <v>1025.4275392781215</v>
      </c>
      <c r="HO27" s="75">
        <v>274.82430899588286</v>
      </c>
      <c r="HP27" s="75">
        <v>473.35982783688519</v>
      </c>
      <c r="HQ27" s="75">
        <v>860.62816192263915</v>
      </c>
      <c r="HR27" s="75">
        <v>43.68720514539519</v>
      </c>
      <c r="HS27" s="75">
        <v>6674.5839019351315</v>
      </c>
      <c r="HT27" s="110">
        <v>32400</v>
      </c>
      <c r="HV27" s="25" t="s">
        <v>37</v>
      </c>
      <c r="HW27" s="17">
        <v>17</v>
      </c>
      <c r="HX27" s="75">
        <v>1335.8753168103312</v>
      </c>
      <c r="HY27" s="75">
        <v>554.92131396838147</v>
      </c>
      <c r="HZ27" s="75">
        <v>202.64464631714677</v>
      </c>
      <c r="IA27" s="75">
        <v>114.64343719044233</v>
      </c>
      <c r="IB27" s="75">
        <v>815.1417937183295</v>
      </c>
      <c r="IC27" s="75">
        <v>497.59053971727354</v>
      </c>
      <c r="ID27" s="75">
        <v>492.35152543060605</v>
      </c>
      <c r="IE27" s="75">
        <v>1002.7323574176079</v>
      </c>
      <c r="IF27" s="75">
        <v>277.03210446651462</v>
      </c>
      <c r="IG27" s="75">
        <v>452.68616147522141</v>
      </c>
      <c r="IH27" s="75">
        <v>932.0159532758463</v>
      </c>
      <c r="II27" s="75">
        <v>43.891339671271822</v>
      </c>
      <c r="IJ27" s="75">
        <v>6721.5264894589736</v>
      </c>
      <c r="IK27" s="110">
        <v>32283</v>
      </c>
      <c r="IM27" s="25" t="s">
        <v>37</v>
      </c>
      <c r="IN27" s="17">
        <v>17</v>
      </c>
      <c r="IO27" s="75">
        <v>1305.802306040571</v>
      </c>
      <c r="IP27" s="75">
        <v>557.84781338992002</v>
      </c>
      <c r="IQ27" s="75">
        <v>196.11998984765771</v>
      </c>
      <c r="IR27" s="75">
        <v>110.94781001443701</v>
      </c>
      <c r="IS27" s="75">
        <v>804.64314256654586</v>
      </c>
      <c r="IT27" s="75">
        <v>480.14470733372758</v>
      </c>
      <c r="IU27" s="75">
        <v>491.2597469715717</v>
      </c>
      <c r="IV27" s="75">
        <v>1050.305128409263</v>
      </c>
      <c r="IW27" s="75">
        <v>275.14297231549688</v>
      </c>
      <c r="IX27" s="75">
        <v>466.5930892386844</v>
      </c>
      <c r="IY27" s="75">
        <v>915.66361685688366</v>
      </c>
      <c r="IZ27" s="75">
        <v>43.891867386835074</v>
      </c>
      <c r="JA27" s="75">
        <v>6698.3621903715939</v>
      </c>
      <c r="JB27" s="110">
        <v>33852</v>
      </c>
    </row>
    <row r="28" spans="1:262" ht="12.75" customHeight="1">
      <c r="A28" s="322"/>
      <c r="B28" s="322"/>
      <c r="C28" s="324"/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4"/>
      <c r="R28" s="188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186"/>
      <c r="AI28" s="186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6"/>
      <c r="AX28" s="186"/>
      <c r="AY28" s="186"/>
      <c r="AZ28" s="215"/>
      <c r="BA28" s="215"/>
      <c r="BB28" s="215"/>
      <c r="BC28" s="215"/>
      <c r="BD28" s="215"/>
      <c r="BE28" s="215"/>
      <c r="BF28" s="215"/>
      <c r="BG28" s="215"/>
      <c r="BH28" s="215"/>
      <c r="BI28" s="215"/>
      <c r="BJ28" s="215"/>
      <c r="BK28" s="215"/>
      <c r="BL28" s="215"/>
      <c r="BM28" s="216"/>
      <c r="BN28" s="186"/>
      <c r="BO28" s="186"/>
      <c r="BP28" s="215"/>
      <c r="BQ28" s="215"/>
      <c r="BR28" s="215"/>
      <c r="BS28" s="215"/>
      <c r="BT28" s="215"/>
      <c r="BU28" s="215"/>
      <c r="BV28" s="215"/>
      <c r="BW28" s="215"/>
      <c r="BX28" s="215"/>
      <c r="BY28" s="215"/>
      <c r="BZ28" s="215"/>
      <c r="CA28" s="215"/>
      <c r="CB28" s="215"/>
      <c r="CC28" s="216"/>
      <c r="CD28" s="186"/>
      <c r="CE28" s="186"/>
      <c r="CF28" s="215"/>
      <c r="CG28" s="215"/>
      <c r="CH28" s="215"/>
      <c r="CI28" s="215"/>
      <c r="CJ28" s="215"/>
      <c r="CK28" s="215"/>
      <c r="CL28" s="215"/>
      <c r="CM28" s="215"/>
      <c r="CN28" s="215"/>
      <c r="CO28" s="215"/>
      <c r="CP28" s="215"/>
      <c r="CQ28" s="215"/>
      <c r="CR28" s="215"/>
      <c r="CS28" s="216"/>
      <c r="CT28" s="186"/>
      <c r="CU28" s="186"/>
      <c r="CV28" s="215"/>
      <c r="CW28" s="215"/>
      <c r="CX28" s="215"/>
      <c r="CY28" s="215"/>
      <c r="CZ28" s="215"/>
      <c r="DA28" s="215"/>
      <c r="DB28" s="215"/>
      <c r="DC28" s="215"/>
      <c r="DD28" s="215"/>
      <c r="DE28" s="215"/>
      <c r="DF28" s="215"/>
      <c r="DG28" s="215"/>
      <c r="DH28" s="215"/>
      <c r="DI28" s="216"/>
      <c r="DJ28" s="186"/>
      <c r="DK28" s="186"/>
      <c r="DL28" s="215"/>
      <c r="DM28" s="215"/>
      <c r="DN28" s="215"/>
      <c r="DO28" s="215"/>
      <c r="DP28" s="215"/>
      <c r="DQ28" s="215"/>
      <c r="DR28" s="215"/>
      <c r="DS28" s="215"/>
      <c r="DT28" s="215"/>
      <c r="DU28" s="215"/>
      <c r="DV28" s="215"/>
      <c r="DW28" s="215"/>
      <c r="DX28" s="215"/>
      <c r="DY28" s="216"/>
      <c r="DZ28" s="186"/>
      <c r="EA28" s="186"/>
      <c r="EB28" s="215"/>
      <c r="EC28" s="215"/>
      <c r="ED28" s="215"/>
      <c r="EE28" s="215"/>
      <c r="EF28" s="215"/>
      <c r="EG28" s="215"/>
      <c r="EH28" s="215"/>
      <c r="EI28" s="215"/>
      <c r="EJ28" s="215"/>
      <c r="EK28" s="215"/>
      <c r="EL28" s="215"/>
      <c r="EM28" s="215"/>
      <c r="EN28" s="215"/>
      <c r="EO28" s="216"/>
      <c r="EP28" s="186"/>
      <c r="EQ28" s="186"/>
      <c r="ER28" s="215"/>
      <c r="ES28" s="215"/>
      <c r="ET28" s="215"/>
      <c r="EU28" s="215"/>
      <c r="EV28" s="215"/>
      <c r="EW28" s="215"/>
      <c r="EX28" s="215"/>
      <c r="EY28" s="215"/>
      <c r="EZ28" s="215"/>
      <c r="FA28" s="215"/>
      <c r="FB28" s="215"/>
      <c r="FC28" s="215"/>
      <c r="FD28" s="215"/>
      <c r="FE28" s="216"/>
      <c r="FF28" s="27"/>
      <c r="FG28" s="27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76"/>
      <c r="FW28" s="86"/>
      <c r="FX28" s="8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7"/>
      <c r="GN28" s="86"/>
      <c r="GO28" s="8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7"/>
      <c r="HE28" s="27"/>
      <c r="HF28" s="27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76"/>
      <c r="HV28" s="27"/>
      <c r="HW28" s="27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76"/>
      <c r="IM28" s="27"/>
      <c r="IN28" s="27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76"/>
    </row>
    <row r="29" spans="1:262" ht="12.75" customHeight="1">
      <c r="A29" s="325" t="s">
        <v>374</v>
      </c>
      <c r="B29" s="32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190"/>
      <c r="R29" s="217" t="s">
        <v>374</v>
      </c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190"/>
      <c r="AH29" s="190" t="s">
        <v>260</v>
      </c>
      <c r="AI29" s="190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6"/>
      <c r="AX29" s="190" t="s">
        <v>260</v>
      </c>
      <c r="AY29" s="190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6"/>
      <c r="BN29" s="190" t="s">
        <v>260</v>
      </c>
      <c r="BO29" s="190"/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6"/>
      <c r="CD29" s="190" t="s">
        <v>260</v>
      </c>
      <c r="CE29" s="190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6"/>
      <c r="CT29" s="190" t="s">
        <v>260</v>
      </c>
      <c r="CU29" s="190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6"/>
      <c r="DJ29" s="190" t="s">
        <v>260</v>
      </c>
      <c r="DK29" s="190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6"/>
      <c r="DZ29" s="190" t="s">
        <v>260</v>
      </c>
      <c r="EA29" s="190"/>
      <c r="EB29" s="215"/>
      <c r="EC29" s="215"/>
      <c r="ED29" s="215"/>
      <c r="EE29" s="215"/>
      <c r="EF29" s="215"/>
      <c r="EG29" s="215"/>
      <c r="EH29" s="215"/>
      <c r="EI29" s="215"/>
      <c r="EJ29" s="215"/>
      <c r="EK29" s="215"/>
      <c r="EL29" s="215"/>
      <c r="EM29" s="215"/>
      <c r="EN29" s="215"/>
      <c r="EO29" s="216"/>
      <c r="EP29" s="190" t="s">
        <v>260</v>
      </c>
      <c r="EQ29" s="190"/>
      <c r="ER29" s="215"/>
      <c r="ES29" s="215"/>
      <c r="ET29" s="215"/>
      <c r="EU29" s="215"/>
      <c r="EV29" s="215"/>
      <c r="EW29" s="215"/>
      <c r="EX29" s="215"/>
      <c r="EY29" s="215"/>
      <c r="EZ29" s="215"/>
      <c r="FA29" s="215"/>
      <c r="FB29" s="215"/>
      <c r="FC29" s="215"/>
      <c r="FD29" s="215"/>
      <c r="FE29" s="216"/>
      <c r="FF29" s="28" t="s">
        <v>40</v>
      </c>
      <c r="FG29" s="28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76"/>
      <c r="FW29" s="29" t="s">
        <v>79</v>
      </c>
      <c r="FX29" s="29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7"/>
      <c r="GN29" s="29" t="s">
        <v>84</v>
      </c>
      <c r="GO29" s="29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7"/>
      <c r="HE29" s="28" t="s">
        <v>87</v>
      </c>
      <c r="HF29" s="28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76"/>
      <c r="HV29" s="28" t="s">
        <v>90</v>
      </c>
      <c r="HW29" s="28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76"/>
      <c r="IM29" s="28" t="s">
        <v>90</v>
      </c>
      <c r="IN29" s="28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76"/>
    </row>
    <row r="30" spans="1:262" ht="12.75" customHeight="1">
      <c r="A30" s="218" t="s">
        <v>259</v>
      </c>
      <c r="B30" s="218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190"/>
      <c r="R30" s="218" t="s">
        <v>259</v>
      </c>
      <c r="T30" s="215"/>
      <c r="U30" s="215"/>
      <c r="V30" s="215"/>
      <c r="W30" s="215"/>
      <c r="X30" s="215"/>
      <c r="Y30" s="215"/>
      <c r="Z30" s="215"/>
      <c r="AA30" s="215"/>
      <c r="AB30" s="215"/>
      <c r="AC30" s="215"/>
      <c r="AD30" s="215"/>
      <c r="AE30" s="215"/>
      <c r="AF30" s="215"/>
      <c r="AG30" s="190"/>
      <c r="AH30" s="217" t="s">
        <v>291</v>
      </c>
      <c r="AI30" s="217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17" t="s">
        <v>291</v>
      </c>
      <c r="AY30" s="217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17" t="s">
        <v>291</v>
      </c>
      <c r="BO30" s="217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17" t="s">
        <v>291</v>
      </c>
      <c r="CE30" s="217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17" t="s">
        <v>291</v>
      </c>
      <c r="CU30" s="217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17" t="s">
        <v>291</v>
      </c>
      <c r="DK30" s="217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17" t="s">
        <v>291</v>
      </c>
      <c r="EA30" s="217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17" t="s">
        <v>291</v>
      </c>
      <c r="EQ30" s="217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6"/>
      <c r="FF30" s="29" t="s">
        <v>41</v>
      </c>
      <c r="FG30" s="29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76"/>
      <c r="FW30" s="29" t="s">
        <v>41</v>
      </c>
      <c r="FX30" s="29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7"/>
      <c r="GN30" s="29" t="s">
        <v>41</v>
      </c>
      <c r="GO30" s="29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7"/>
    </row>
    <row r="31" spans="1:262" ht="12.75" customHeight="1">
      <c r="A31" s="190" t="s">
        <v>440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R31" s="190" t="s">
        <v>393</v>
      </c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218" t="s">
        <v>292</v>
      </c>
      <c r="AI31" s="218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6"/>
      <c r="AX31" s="218" t="s">
        <v>292</v>
      </c>
      <c r="AY31" s="218"/>
      <c r="AZ31" s="215"/>
      <c r="BA31" s="215"/>
      <c r="BB31" s="215"/>
      <c r="BC31" s="215"/>
      <c r="BD31" s="215"/>
      <c r="BE31" s="215"/>
      <c r="BF31" s="215"/>
      <c r="BG31" s="215"/>
      <c r="BH31" s="215"/>
      <c r="BI31" s="215"/>
      <c r="BJ31" s="215"/>
      <c r="BK31" s="215"/>
      <c r="BL31" s="215"/>
      <c r="BM31" s="216"/>
      <c r="BN31" s="218" t="s">
        <v>292</v>
      </c>
      <c r="BO31" s="218"/>
      <c r="BP31" s="215"/>
      <c r="BQ31" s="215"/>
      <c r="BR31" s="215"/>
      <c r="BS31" s="215"/>
      <c r="BT31" s="215"/>
      <c r="BU31" s="215"/>
      <c r="BV31" s="215"/>
      <c r="BW31" s="215"/>
      <c r="BX31" s="215"/>
      <c r="BY31" s="215"/>
      <c r="BZ31" s="215"/>
      <c r="CA31" s="215"/>
      <c r="CB31" s="215"/>
      <c r="CC31" s="216"/>
      <c r="CD31" s="218" t="s">
        <v>292</v>
      </c>
      <c r="CE31" s="218"/>
      <c r="CF31" s="215"/>
      <c r="CG31" s="215"/>
      <c r="CH31" s="215"/>
      <c r="CI31" s="215"/>
      <c r="CJ31" s="215"/>
      <c r="CK31" s="215"/>
      <c r="CL31" s="215"/>
      <c r="CM31" s="215"/>
      <c r="CN31" s="215"/>
      <c r="CO31" s="215"/>
      <c r="CP31" s="215"/>
      <c r="CQ31" s="215"/>
      <c r="CR31" s="215"/>
      <c r="CS31" s="216"/>
      <c r="CT31" s="218" t="s">
        <v>292</v>
      </c>
      <c r="CU31" s="218"/>
      <c r="CV31" s="215"/>
      <c r="CW31" s="215"/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6"/>
      <c r="DJ31" s="218" t="s">
        <v>292</v>
      </c>
      <c r="DK31" s="218"/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5"/>
      <c r="DX31" s="215"/>
      <c r="DY31" s="216"/>
      <c r="DZ31" s="218" t="s">
        <v>292</v>
      </c>
      <c r="EA31" s="218"/>
      <c r="EB31" s="215"/>
      <c r="EC31" s="215"/>
      <c r="ED31" s="215"/>
      <c r="EE31" s="215"/>
      <c r="EF31" s="215"/>
      <c r="EG31" s="215"/>
      <c r="EH31" s="215"/>
      <c r="EI31" s="215"/>
      <c r="EJ31" s="215"/>
      <c r="EK31" s="215"/>
      <c r="EL31" s="215"/>
      <c r="EM31" s="215"/>
      <c r="EN31" s="215"/>
      <c r="EO31" s="216"/>
      <c r="EP31" s="218" t="s">
        <v>292</v>
      </c>
      <c r="EQ31" s="218"/>
      <c r="ER31" s="215"/>
      <c r="ES31" s="215"/>
      <c r="ET31" s="215"/>
      <c r="EU31" s="215"/>
      <c r="EV31" s="215"/>
      <c r="EW31" s="215"/>
      <c r="EX31" s="215"/>
      <c r="EY31" s="215"/>
      <c r="EZ31" s="215"/>
      <c r="FA31" s="215"/>
      <c r="FB31" s="215"/>
      <c r="FC31" s="215"/>
      <c r="FD31" s="215"/>
      <c r="FE31" s="216"/>
      <c r="FF31" s="30" t="s">
        <v>42</v>
      </c>
      <c r="FG31" s="30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76"/>
      <c r="FW31" s="30" t="s">
        <v>42</v>
      </c>
      <c r="FX31" s="30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7"/>
      <c r="GN31" s="104" t="s">
        <v>42</v>
      </c>
      <c r="GO31" s="104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7"/>
      <c r="HE31" s="31" t="s">
        <v>43</v>
      </c>
      <c r="HF31" s="31"/>
      <c r="HT31" s="32" t="s">
        <v>44</v>
      </c>
      <c r="HV31" s="31" t="s">
        <v>43</v>
      </c>
      <c r="HW31" s="31"/>
      <c r="IK31" s="32" t="s">
        <v>44</v>
      </c>
      <c r="IM31" s="31" t="s">
        <v>43</v>
      </c>
      <c r="IN31" s="31"/>
      <c r="JB31" s="32" t="s">
        <v>44</v>
      </c>
    </row>
    <row r="32" spans="1:262">
      <c r="A32" s="190" t="s">
        <v>441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R32" s="277" t="s">
        <v>396</v>
      </c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6"/>
      <c r="AX32" s="190"/>
      <c r="AY32" s="190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6"/>
      <c r="BN32" s="190"/>
      <c r="BO32" s="190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6"/>
      <c r="CD32" s="190"/>
      <c r="CE32" s="190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6"/>
      <c r="CT32" s="190"/>
      <c r="CU32" s="190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6"/>
      <c r="DJ32" s="190"/>
      <c r="DK32" s="190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6"/>
      <c r="DZ32" s="190"/>
      <c r="EA32" s="190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6"/>
      <c r="EP32" s="190"/>
      <c r="EQ32" s="190"/>
      <c r="ER32" s="215"/>
      <c r="ES32" s="215"/>
      <c r="ET32" s="215"/>
      <c r="EU32" s="215"/>
      <c r="EV32" s="215"/>
      <c r="EW32" s="215"/>
      <c r="EX32" s="215"/>
      <c r="EY32" s="215"/>
      <c r="EZ32" s="215"/>
      <c r="FA32" s="215"/>
      <c r="FB32" s="215"/>
      <c r="FC32" s="215"/>
      <c r="FD32" s="215"/>
      <c r="FE32" s="216"/>
      <c r="HE32" s="31" t="s">
        <v>45</v>
      </c>
      <c r="HF32" s="31"/>
      <c r="HT32" s="32"/>
      <c r="HV32" s="31" t="s">
        <v>45</v>
      </c>
      <c r="HW32" s="31"/>
      <c r="IK32" s="32"/>
      <c r="IM32" s="31" t="s">
        <v>45</v>
      </c>
      <c r="IN32" s="31"/>
      <c r="JB32" s="32"/>
    </row>
    <row r="33" spans="1:262">
      <c r="A33" s="327"/>
      <c r="B33" s="327"/>
      <c r="C33" s="327"/>
      <c r="D33" s="327"/>
      <c r="E33" s="327"/>
      <c r="F33" s="220"/>
      <c r="G33" s="327"/>
      <c r="H33" s="190"/>
      <c r="I33" s="190"/>
      <c r="J33" s="190"/>
      <c r="K33" s="190"/>
      <c r="L33" s="190"/>
      <c r="M33" s="190"/>
      <c r="N33" s="190"/>
      <c r="O33" s="190"/>
      <c r="P33" s="190"/>
      <c r="R33" s="219"/>
      <c r="T33" s="219"/>
      <c r="U33" s="219"/>
      <c r="V33" s="219"/>
      <c r="W33" s="220"/>
      <c r="X33" s="219"/>
      <c r="Y33" s="190"/>
      <c r="Z33" s="190"/>
      <c r="AA33" s="190"/>
      <c r="AB33" s="190"/>
      <c r="AC33" s="190"/>
      <c r="AD33" s="190"/>
      <c r="AE33" s="190"/>
      <c r="AF33" s="190"/>
      <c r="AG33" s="190"/>
      <c r="AH33" s="219" t="s">
        <v>261</v>
      </c>
      <c r="AI33" s="219"/>
      <c r="AJ33" s="219"/>
      <c r="AK33" s="219"/>
      <c r="AL33" s="219"/>
      <c r="AM33" s="220"/>
      <c r="AN33" s="219"/>
      <c r="AO33" s="215"/>
      <c r="AP33" s="215"/>
      <c r="AQ33" s="215"/>
      <c r="AR33" s="215"/>
      <c r="AS33" s="215"/>
      <c r="AT33" s="215"/>
      <c r="AU33" s="215"/>
      <c r="AV33" s="215"/>
      <c r="AW33" s="216"/>
      <c r="AX33" s="219" t="s">
        <v>261</v>
      </c>
      <c r="AY33" s="219"/>
      <c r="AZ33" s="219"/>
      <c r="BA33" s="219"/>
      <c r="BB33" s="219"/>
      <c r="BC33" s="220"/>
      <c r="BD33" s="219"/>
      <c r="BE33" s="215"/>
      <c r="BF33" s="215"/>
      <c r="BG33" s="215"/>
      <c r="BH33" s="215"/>
      <c r="BI33" s="215"/>
      <c r="BJ33" s="215"/>
      <c r="BK33" s="215"/>
      <c r="BL33" s="215"/>
      <c r="BM33" s="216"/>
      <c r="BN33" s="219" t="s">
        <v>261</v>
      </c>
      <c r="BO33" s="219"/>
      <c r="BP33" s="219"/>
      <c r="BQ33" s="219"/>
      <c r="BR33" s="219"/>
      <c r="BS33" s="220"/>
      <c r="BT33" s="219"/>
      <c r="BU33" s="215"/>
      <c r="BV33" s="215"/>
      <c r="BW33" s="215"/>
      <c r="BX33" s="215"/>
      <c r="BY33" s="215"/>
      <c r="BZ33" s="215"/>
      <c r="CA33" s="215"/>
      <c r="CB33" s="215"/>
      <c r="CC33" s="216"/>
      <c r="CD33" s="219" t="s">
        <v>261</v>
      </c>
      <c r="CE33" s="219"/>
      <c r="CF33" s="219"/>
      <c r="CG33" s="219"/>
      <c r="CH33" s="219"/>
      <c r="CI33" s="220"/>
      <c r="CJ33" s="219"/>
      <c r="CK33" s="215"/>
      <c r="CL33" s="215"/>
      <c r="CM33" s="215"/>
      <c r="CN33" s="215"/>
      <c r="CO33" s="215"/>
      <c r="CP33" s="215"/>
      <c r="CQ33" s="215"/>
      <c r="CR33" s="215"/>
      <c r="CS33" s="216"/>
      <c r="CT33" s="219" t="s">
        <v>261</v>
      </c>
      <c r="CU33" s="219"/>
      <c r="CV33" s="219"/>
      <c r="CW33" s="219"/>
      <c r="CX33" s="219"/>
      <c r="CY33" s="220"/>
      <c r="CZ33" s="219"/>
      <c r="DA33" s="215"/>
      <c r="DB33" s="215"/>
      <c r="DC33" s="215"/>
      <c r="DD33" s="215"/>
      <c r="DE33" s="215"/>
      <c r="DF33" s="215"/>
      <c r="DG33" s="215"/>
      <c r="DH33" s="215"/>
      <c r="DI33" s="216"/>
      <c r="DJ33" s="219" t="s">
        <v>261</v>
      </c>
      <c r="DK33" s="219"/>
      <c r="DL33" s="219"/>
      <c r="DM33" s="219"/>
      <c r="DN33" s="219"/>
      <c r="DO33" s="220"/>
      <c r="DP33" s="219"/>
      <c r="DQ33" s="215"/>
      <c r="DR33" s="215"/>
      <c r="DS33" s="215"/>
      <c r="DT33" s="215"/>
      <c r="DU33" s="215"/>
      <c r="DV33" s="215"/>
      <c r="DW33" s="215"/>
      <c r="DX33" s="215"/>
      <c r="DY33" s="216"/>
      <c r="DZ33" s="219" t="s">
        <v>261</v>
      </c>
      <c r="EA33" s="219"/>
      <c r="EB33" s="219"/>
      <c r="EC33" s="219"/>
      <c r="ED33" s="219"/>
      <c r="EE33" s="220"/>
      <c r="EF33" s="219"/>
      <c r="EG33" s="215"/>
      <c r="EH33" s="215"/>
      <c r="EI33" s="215"/>
      <c r="EJ33" s="215"/>
      <c r="EK33" s="215"/>
      <c r="EL33" s="215"/>
      <c r="EM33" s="215"/>
      <c r="EN33" s="215"/>
      <c r="EO33" s="216"/>
      <c r="EP33" s="219" t="s">
        <v>261</v>
      </c>
      <c r="EQ33" s="219"/>
      <c r="ER33" s="219"/>
      <c r="ES33" s="219"/>
      <c r="ET33" s="219"/>
      <c r="EU33" s="220"/>
      <c r="EV33" s="219"/>
      <c r="EW33" s="215"/>
      <c r="EX33" s="215"/>
      <c r="EY33" s="215"/>
      <c r="EZ33" s="215"/>
      <c r="FA33" s="215"/>
      <c r="FB33" s="215"/>
      <c r="FC33" s="215"/>
      <c r="FD33" s="215"/>
      <c r="FE33" s="216"/>
      <c r="FF33" s="31" t="s">
        <v>43</v>
      </c>
      <c r="FG33" s="31"/>
      <c r="FU33" s="32" t="s">
        <v>44</v>
      </c>
      <c r="FW33" s="98" t="s">
        <v>43</v>
      </c>
      <c r="FX33" s="98"/>
      <c r="GL33" s="99" t="s">
        <v>44</v>
      </c>
      <c r="GN33" s="98" t="s">
        <v>43</v>
      </c>
      <c r="GO33" s="98"/>
      <c r="HC33" s="99" t="s">
        <v>44</v>
      </c>
      <c r="HE33" s="33" t="s">
        <v>47</v>
      </c>
      <c r="HF33" s="33"/>
      <c r="HT33" s="32"/>
      <c r="HV33" s="33" t="s">
        <v>47</v>
      </c>
      <c r="HW33" s="33"/>
      <c r="IK33" s="32"/>
      <c r="IM33" s="33" t="s">
        <v>47</v>
      </c>
      <c r="IN33" s="33"/>
      <c r="JB33" s="32"/>
    </row>
    <row r="34" spans="1:262">
      <c r="A34" s="190" t="s">
        <v>262</v>
      </c>
      <c r="B34" s="190"/>
      <c r="C34" s="327"/>
      <c r="D34" s="327"/>
      <c r="E34" s="327"/>
      <c r="F34" s="220"/>
      <c r="G34" s="327"/>
      <c r="H34" s="190"/>
      <c r="I34" s="190"/>
      <c r="J34" s="190"/>
      <c r="K34" s="190"/>
      <c r="L34" s="190"/>
      <c r="M34" s="190"/>
      <c r="N34" s="190"/>
      <c r="O34" s="190"/>
      <c r="P34" s="190"/>
      <c r="R34" s="190" t="s">
        <v>262</v>
      </c>
      <c r="T34" s="219"/>
      <c r="U34" s="219"/>
      <c r="V34" s="219"/>
      <c r="W34" s="220"/>
      <c r="X34" s="219"/>
      <c r="Y34" s="190"/>
      <c r="Z34" s="190"/>
      <c r="AA34" s="190"/>
      <c r="AB34" s="190"/>
      <c r="AC34" s="190"/>
      <c r="AD34" s="190"/>
      <c r="AE34" s="190"/>
      <c r="AF34" s="190"/>
      <c r="AG34" s="190"/>
      <c r="AH34" s="190" t="s">
        <v>262</v>
      </c>
      <c r="AI34" s="190"/>
      <c r="AJ34" s="219"/>
      <c r="AK34" s="219"/>
      <c r="AL34" s="219"/>
      <c r="AM34" s="220"/>
      <c r="AN34" s="219"/>
      <c r="AO34" s="215"/>
      <c r="AP34" s="215"/>
      <c r="AQ34" s="215"/>
      <c r="AR34" s="215"/>
      <c r="AS34" s="215"/>
      <c r="AT34" s="215"/>
      <c r="AU34" s="215"/>
      <c r="AV34" s="215"/>
      <c r="AW34" s="216"/>
      <c r="AX34" s="190" t="s">
        <v>262</v>
      </c>
      <c r="AY34" s="190"/>
      <c r="AZ34" s="219"/>
      <c r="BA34" s="219"/>
      <c r="BB34" s="219"/>
      <c r="BC34" s="220"/>
      <c r="BD34" s="219"/>
      <c r="BE34" s="215"/>
      <c r="BF34" s="215"/>
      <c r="BG34" s="215"/>
      <c r="BH34" s="215"/>
      <c r="BI34" s="215"/>
      <c r="BJ34" s="215"/>
      <c r="BK34" s="215"/>
      <c r="BL34" s="215"/>
      <c r="BM34" s="216"/>
      <c r="BN34" s="190" t="s">
        <v>262</v>
      </c>
      <c r="BO34" s="190"/>
      <c r="BP34" s="219"/>
      <c r="BQ34" s="219"/>
      <c r="BR34" s="219"/>
      <c r="BS34" s="220"/>
      <c r="BT34" s="219"/>
      <c r="BU34" s="215"/>
      <c r="BV34" s="215"/>
      <c r="BW34" s="215"/>
      <c r="BX34" s="215"/>
      <c r="BY34" s="215"/>
      <c r="BZ34" s="215"/>
      <c r="CA34" s="215"/>
      <c r="CB34" s="215"/>
      <c r="CC34" s="216"/>
      <c r="CD34" s="190" t="s">
        <v>262</v>
      </c>
      <c r="CE34" s="190"/>
      <c r="CF34" s="219"/>
      <c r="CG34" s="219"/>
      <c r="CH34" s="219"/>
      <c r="CI34" s="220"/>
      <c r="CJ34" s="219"/>
      <c r="CK34" s="215"/>
      <c r="CL34" s="215"/>
      <c r="CM34" s="215"/>
      <c r="CN34" s="215"/>
      <c r="CO34" s="215"/>
      <c r="CP34" s="215"/>
      <c r="CQ34" s="215"/>
      <c r="CR34" s="215"/>
      <c r="CS34" s="216"/>
      <c r="CT34" s="190" t="s">
        <v>262</v>
      </c>
      <c r="CU34" s="190"/>
      <c r="CV34" s="219"/>
      <c r="CW34" s="219"/>
      <c r="CX34" s="219"/>
      <c r="CY34" s="220"/>
      <c r="CZ34" s="219"/>
      <c r="DA34" s="215"/>
      <c r="DB34" s="215"/>
      <c r="DC34" s="215"/>
      <c r="DD34" s="215"/>
      <c r="DE34" s="215"/>
      <c r="DF34" s="215"/>
      <c r="DG34" s="215"/>
      <c r="DH34" s="215"/>
      <c r="DI34" s="216"/>
      <c r="DJ34" s="190" t="s">
        <v>262</v>
      </c>
      <c r="DK34" s="190"/>
      <c r="DL34" s="219"/>
      <c r="DM34" s="219"/>
      <c r="DN34" s="219"/>
      <c r="DO34" s="220"/>
      <c r="DP34" s="219"/>
      <c r="DQ34" s="215"/>
      <c r="DR34" s="215"/>
      <c r="DS34" s="215"/>
      <c r="DT34" s="215"/>
      <c r="DU34" s="215"/>
      <c r="DV34" s="215"/>
      <c r="DW34" s="215"/>
      <c r="DX34" s="215"/>
      <c r="DY34" s="216"/>
      <c r="DZ34" s="190" t="s">
        <v>262</v>
      </c>
      <c r="EA34" s="190"/>
      <c r="EB34" s="219"/>
      <c r="EC34" s="219"/>
      <c r="ED34" s="219"/>
      <c r="EE34" s="220"/>
      <c r="EF34" s="219"/>
      <c r="EG34" s="215"/>
      <c r="EH34" s="215"/>
      <c r="EI34" s="215"/>
      <c r="EJ34" s="215"/>
      <c r="EK34" s="215"/>
      <c r="EL34" s="215"/>
      <c r="EM34" s="215"/>
      <c r="EN34" s="215"/>
      <c r="EO34" s="216"/>
      <c r="EP34" s="190" t="s">
        <v>262</v>
      </c>
      <c r="EQ34" s="190"/>
      <c r="ER34" s="219"/>
      <c r="ES34" s="219"/>
      <c r="ET34" s="219"/>
      <c r="EU34" s="220"/>
      <c r="EV34" s="219"/>
      <c r="EW34" s="215"/>
      <c r="EX34" s="215"/>
      <c r="EY34" s="215"/>
      <c r="EZ34" s="215"/>
      <c r="FA34" s="215"/>
      <c r="FB34" s="215"/>
      <c r="FC34" s="215"/>
      <c r="FD34" s="215"/>
      <c r="FE34" s="216"/>
      <c r="FF34" s="31" t="s">
        <v>45</v>
      </c>
      <c r="FG34" s="31"/>
      <c r="FU34" s="32" t="s">
        <v>46</v>
      </c>
      <c r="FW34" s="98" t="s">
        <v>45</v>
      </c>
      <c r="FX34" s="98"/>
      <c r="GL34" s="99" t="s">
        <v>80</v>
      </c>
      <c r="GN34" s="98" t="s">
        <v>45</v>
      </c>
      <c r="GO34" s="98"/>
      <c r="HC34" s="99"/>
    </row>
    <row r="35" spans="1:262">
      <c r="A35" s="325" t="s">
        <v>436</v>
      </c>
      <c r="B35" s="325"/>
      <c r="C35" s="325"/>
      <c r="D35" s="325"/>
      <c r="E35" s="325"/>
      <c r="F35" s="325"/>
      <c r="G35" s="325"/>
      <c r="H35" s="190"/>
      <c r="I35" s="190"/>
      <c r="J35" s="190"/>
      <c r="K35" s="190"/>
      <c r="L35" s="190"/>
      <c r="M35" s="190"/>
      <c r="N35" s="190"/>
      <c r="O35" s="190"/>
      <c r="P35" s="190"/>
      <c r="R35" s="217" t="s">
        <v>59</v>
      </c>
      <c r="T35" s="217"/>
      <c r="U35" s="217"/>
      <c r="V35" s="217"/>
      <c r="W35" s="217"/>
      <c r="X35" s="217"/>
      <c r="Y35" s="190"/>
      <c r="Z35" s="190"/>
      <c r="AA35" s="190"/>
      <c r="AB35" s="190"/>
      <c r="AC35" s="190"/>
      <c r="AD35" s="190"/>
      <c r="AE35" s="190"/>
      <c r="AF35" s="190"/>
      <c r="AG35" s="190"/>
      <c r="AH35" s="217" t="s">
        <v>59</v>
      </c>
      <c r="AI35" s="217"/>
      <c r="AJ35" s="217"/>
      <c r="AK35" s="217"/>
      <c r="AL35" s="217"/>
      <c r="AM35" s="217"/>
      <c r="AN35" s="217"/>
      <c r="AO35" s="190"/>
      <c r="AP35" s="190"/>
      <c r="AQ35" s="190"/>
      <c r="AR35" s="190"/>
      <c r="AS35" s="190"/>
      <c r="AT35" s="190"/>
      <c r="AU35" s="190"/>
      <c r="AV35" s="190"/>
      <c r="AW35" s="190"/>
      <c r="AX35" s="217" t="s">
        <v>59</v>
      </c>
      <c r="AY35" s="217"/>
      <c r="AZ35" s="217"/>
      <c r="BA35" s="217"/>
      <c r="BB35" s="217"/>
      <c r="BC35" s="217"/>
      <c r="BD35" s="217"/>
      <c r="BE35" s="190"/>
      <c r="BF35" s="190"/>
      <c r="BG35" s="190"/>
      <c r="BH35" s="190"/>
      <c r="BI35" s="190"/>
      <c r="BJ35" s="190"/>
      <c r="BK35" s="190"/>
      <c r="BL35" s="190"/>
      <c r="BM35" s="190"/>
      <c r="BN35" s="217" t="s">
        <v>59</v>
      </c>
      <c r="BO35" s="217"/>
      <c r="BP35" s="217"/>
      <c r="BQ35" s="217"/>
      <c r="BR35" s="217"/>
      <c r="BS35" s="217"/>
      <c r="BT35" s="217"/>
      <c r="BU35" s="190"/>
      <c r="BV35" s="190"/>
      <c r="BW35" s="190"/>
      <c r="BX35" s="190"/>
      <c r="BY35" s="190"/>
      <c r="BZ35" s="190"/>
      <c r="CA35" s="190"/>
      <c r="CB35" s="190"/>
      <c r="CC35" s="190"/>
      <c r="CD35" s="217" t="s">
        <v>59</v>
      </c>
      <c r="CE35" s="217"/>
      <c r="CF35" s="217"/>
      <c r="CG35" s="217"/>
      <c r="CH35" s="217"/>
      <c r="CI35" s="217"/>
      <c r="CJ35" s="217"/>
      <c r="CK35" s="190"/>
      <c r="CL35" s="190"/>
      <c r="CM35" s="190"/>
      <c r="CN35" s="190"/>
      <c r="CO35" s="190"/>
      <c r="CP35" s="190"/>
      <c r="CQ35" s="190"/>
      <c r="CR35" s="190"/>
      <c r="CS35" s="190"/>
      <c r="CT35" s="217" t="s">
        <v>59</v>
      </c>
      <c r="CU35" s="217"/>
      <c r="CV35" s="217"/>
      <c r="CW35" s="217"/>
      <c r="CX35" s="217"/>
      <c r="CY35" s="217"/>
      <c r="CZ35" s="217"/>
      <c r="DA35" s="190"/>
      <c r="DB35" s="190"/>
      <c r="DC35" s="190"/>
      <c r="DD35" s="190"/>
      <c r="DE35" s="190"/>
      <c r="DF35" s="190"/>
      <c r="DG35" s="190"/>
      <c r="DH35" s="190"/>
      <c r="DI35" s="190"/>
      <c r="DJ35" s="217" t="s">
        <v>59</v>
      </c>
      <c r="DK35" s="217"/>
      <c r="DL35" s="217"/>
      <c r="DM35" s="217"/>
      <c r="DN35" s="217"/>
      <c r="DO35" s="217"/>
      <c r="DP35" s="217"/>
      <c r="DQ35" s="190"/>
      <c r="DR35" s="190"/>
      <c r="DS35" s="190"/>
      <c r="DT35" s="190"/>
      <c r="DU35" s="190"/>
      <c r="DV35" s="190"/>
      <c r="DW35" s="190"/>
      <c r="DX35" s="190"/>
      <c r="DY35" s="190"/>
      <c r="DZ35" s="217" t="s">
        <v>59</v>
      </c>
      <c r="EA35" s="217"/>
      <c r="EB35" s="217"/>
      <c r="EC35" s="217"/>
      <c r="ED35" s="217"/>
      <c r="EE35" s="217"/>
      <c r="EF35" s="217"/>
      <c r="EG35" s="190"/>
      <c r="EH35" s="190"/>
      <c r="EI35" s="190"/>
      <c r="EJ35" s="190"/>
      <c r="EK35" s="190"/>
      <c r="EL35" s="190"/>
      <c r="EM35" s="190"/>
      <c r="EN35" s="190"/>
      <c r="EO35" s="190"/>
      <c r="EP35" s="217" t="s">
        <v>59</v>
      </c>
      <c r="EQ35" s="217"/>
      <c r="ER35" s="217"/>
      <c r="ES35" s="217"/>
      <c r="ET35" s="217"/>
      <c r="EU35" s="217"/>
      <c r="EV35" s="217"/>
      <c r="EW35" s="190"/>
      <c r="EX35" s="190"/>
      <c r="EY35" s="190"/>
      <c r="EZ35" s="190"/>
      <c r="FA35" s="190"/>
      <c r="FB35" s="190"/>
      <c r="FC35" s="190"/>
      <c r="FD35" s="190"/>
      <c r="FE35" s="190"/>
      <c r="FF35" s="33" t="s">
        <v>47</v>
      </c>
      <c r="FG35" s="33"/>
      <c r="FU35" s="32" t="s">
        <v>48</v>
      </c>
      <c r="FW35" s="103" t="s">
        <v>47</v>
      </c>
      <c r="FX35" s="103"/>
      <c r="GL35" s="99" t="s">
        <v>81</v>
      </c>
      <c r="GN35" s="33" t="s">
        <v>47</v>
      </c>
      <c r="GO35" s="33"/>
      <c r="HC35" s="99"/>
      <c r="HE35" s="28" t="s">
        <v>49</v>
      </c>
      <c r="HF35" s="28"/>
      <c r="HV35" s="28" t="s">
        <v>49</v>
      </c>
      <c r="HW35" s="28"/>
      <c r="IM35" s="28" t="s">
        <v>49</v>
      </c>
      <c r="IN35" s="28"/>
    </row>
    <row r="36" spans="1:262">
      <c r="A36" s="325" t="s">
        <v>52</v>
      </c>
      <c r="B36" s="325"/>
      <c r="C36" s="327"/>
      <c r="D36" s="327"/>
      <c r="E36" s="327"/>
      <c r="F36" s="220"/>
      <c r="G36" s="327"/>
      <c r="H36" s="190"/>
      <c r="I36" s="190"/>
      <c r="J36" s="190"/>
      <c r="K36" s="190"/>
      <c r="L36" s="190"/>
      <c r="M36" s="190"/>
      <c r="N36" s="190"/>
      <c r="O36" s="190"/>
      <c r="P36" s="190"/>
      <c r="R36" s="217" t="s">
        <v>52</v>
      </c>
      <c r="T36" s="219"/>
      <c r="U36" s="219"/>
      <c r="V36" s="219"/>
      <c r="W36" s="220"/>
      <c r="X36" s="219"/>
      <c r="Y36" s="190"/>
      <c r="Z36" s="190"/>
      <c r="AA36" s="190"/>
      <c r="AB36" s="190"/>
      <c r="AC36" s="190"/>
      <c r="AD36" s="190"/>
      <c r="AE36" s="190"/>
      <c r="AF36" s="190"/>
      <c r="AG36" s="190"/>
      <c r="AH36" s="217" t="s">
        <v>52</v>
      </c>
      <c r="AI36" s="217"/>
      <c r="AJ36" s="219"/>
      <c r="AK36" s="219"/>
      <c r="AL36" s="219"/>
      <c r="AM36" s="220"/>
      <c r="AN36" s="219"/>
      <c r="AO36" s="190"/>
      <c r="AP36" s="190"/>
      <c r="AQ36" s="190"/>
      <c r="AR36" s="190"/>
      <c r="AS36" s="190"/>
      <c r="AT36" s="190"/>
      <c r="AU36" s="190"/>
      <c r="AV36" s="190"/>
      <c r="AW36" s="230"/>
      <c r="AX36" s="217" t="s">
        <v>52</v>
      </c>
      <c r="AY36" s="217"/>
      <c r="AZ36" s="219"/>
      <c r="BA36" s="219"/>
      <c r="BB36" s="219"/>
      <c r="BC36" s="220"/>
      <c r="BD36" s="219"/>
      <c r="BE36" s="190"/>
      <c r="BF36" s="190"/>
      <c r="BG36" s="190"/>
      <c r="BH36" s="190"/>
      <c r="BI36" s="190"/>
      <c r="BJ36" s="190"/>
      <c r="BK36" s="190"/>
      <c r="BL36" s="190"/>
      <c r="BM36" s="230"/>
      <c r="BN36" s="217" t="s">
        <v>52</v>
      </c>
      <c r="BO36" s="217"/>
      <c r="BP36" s="219"/>
      <c r="BQ36" s="219"/>
      <c r="BR36" s="219"/>
      <c r="BS36" s="220"/>
      <c r="BT36" s="219"/>
      <c r="BU36" s="190"/>
      <c r="BV36" s="190"/>
      <c r="BW36" s="190"/>
      <c r="BX36" s="190"/>
      <c r="BY36" s="190"/>
      <c r="BZ36" s="190"/>
      <c r="CA36" s="190"/>
      <c r="CB36" s="190"/>
      <c r="CC36" s="230"/>
      <c r="CD36" s="217" t="s">
        <v>52</v>
      </c>
      <c r="CE36" s="217"/>
      <c r="CF36" s="219"/>
      <c r="CG36" s="219"/>
      <c r="CH36" s="219"/>
      <c r="CI36" s="220"/>
      <c r="CJ36" s="219"/>
      <c r="CK36" s="190"/>
      <c r="CL36" s="190"/>
      <c r="CM36" s="190"/>
      <c r="CN36" s="190"/>
      <c r="CO36" s="190"/>
      <c r="CP36" s="190"/>
      <c r="CQ36" s="190"/>
      <c r="CR36" s="190"/>
      <c r="CS36" s="230"/>
      <c r="CT36" s="217" t="s">
        <v>52</v>
      </c>
      <c r="CU36" s="217"/>
      <c r="CV36" s="219"/>
      <c r="CW36" s="219"/>
      <c r="CX36" s="219"/>
      <c r="CY36" s="220"/>
      <c r="CZ36" s="219"/>
      <c r="DA36" s="190"/>
      <c r="DB36" s="190"/>
      <c r="DC36" s="190"/>
      <c r="DD36" s="190"/>
      <c r="DE36" s="190"/>
      <c r="DF36" s="190"/>
      <c r="DG36" s="190"/>
      <c r="DH36" s="190"/>
      <c r="DI36" s="230"/>
      <c r="DJ36" s="217" t="s">
        <v>52</v>
      </c>
      <c r="DK36" s="217"/>
      <c r="DL36" s="219"/>
      <c r="DM36" s="219"/>
      <c r="DN36" s="219"/>
      <c r="DO36" s="220"/>
      <c r="DP36" s="219"/>
      <c r="DQ36" s="190"/>
      <c r="DR36" s="190"/>
      <c r="DS36" s="190"/>
      <c r="DT36" s="190"/>
      <c r="DU36" s="190"/>
      <c r="DV36" s="190"/>
      <c r="DW36" s="190"/>
      <c r="DX36" s="190"/>
      <c r="DY36" s="230"/>
      <c r="DZ36" s="217" t="s">
        <v>52</v>
      </c>
      <c r="EA36" s="217"/>
      <c r="EB36" s="219"/>
      <c r="EC36" s="219"/>
      <c r="ED36" s="219"/>
      <c r="EE36" s="220"/>
      <c r="EF36" s="219"/>
      <c r="EG36" s="190"/>
      <c r="EH36" s="190"/>
      <c r="EI36" s="190"/>
      <c r="EJ36" s="190"/>
      <c r="EK36" s="190"/>
      <c r="EL36" s="190"/>
      <c r="EM36" s="190"/>
      <c r="EN36" s="190"/>
      <c r="EO36" s="230"/>
      <c r="EP36" s="217" t="s">
        <v>52</v>
      </c>
      <c r="EQ36" s="217"/>
      <c r="ER36" s="219"/>
      <c r="ES36" s="219"/>
      <c r="ET36" s="219"/>
      <c r="EU36" s="220"/>
      <c r="EV36" s="219"/>
      <c r="EW36" s="190"/>
      <c r="EX36" s="190"/>
      <c r="EY36" s="190"/>
      <c r="EZ36" s="190"/>
      <c r="FA36" s="190"/>
      <c r="FB36" s="190"/>
      <c r="FC36" s="190"/>
      <c r="FD36" s="190"/>
      <c r="FE36" s="230"/>
    </row>
    <row r="37" spans="1:262">
      <c r="A37" s="327"/>
      <c r="B37" s="327"/>
      <c r="C37" s="327"/>
      <c r="D37" s="327"/>
      <c r="E37" s="327"/>
      <c r="F37" s="220"/>
      <c r="G37" s="327"/>
      <c r="H37" s="190"/>
      <c r="I37" s="190"/>
      <c r="J37" s="190"/>
      <c r="K37" s="190"/>
      <c r="L37" s="190"/>
      <c r="M37" s="190"/>
      <c r="N37" s="190"/>
      <c r="O37" s="190"/>
      <c r="P37" s="190"/>
      <c r="R37" s="219"/>
      <c r="T37" s="219"/>
      <c r="U37" s="219"/>
      <c r="V37" s="219"/>
      <c r="W37" s="220"/>
      <c r="X37" s="219"/>
      <c r="Y37" s="190"/>
      <c r="Z37" s="190"/>
      <c r="AA37" s="190"/>
      <c r="AB37" s="190"/>
      <c r="AC37" s="190"/>
      <c r="AD37" s="190"/>
      <c r="AE37" s="190"/>
      <c r="AF37" s="190"/>
      <c r="AG37" s="190"/>
      <c r="AH37" s="219"/>
      <c r="AI37" s="219"/>
      <c r="AJ37" s="219"/>
      <c r="AK37" s="219"/>
      <c r="AL37" s="219"/>
      <c r="AM37" s="220"/>
      <c r="AN37" s="219"/>
      <c r="AO37" s="190"/>
      <c r="AP37" s="190"/>
      <c r="AQ37" s="190"/>
      <c r="AR37" s="190"/>
      <c r="AS37" s="190"/>
      <c r="AT37" s="190"/>
      <c r="AU37" s="190"/>
      <c r="AV37" s="190"/>
      <c r="AW37" s="230"/>
      <c r="AX37" s="219"/>
      <c r="AY37" s="219"/>
      <c r="AZ37" s="219"/>
      <c r="BA37" s="219"/>
      <c r="BB37" s="219"/>
      <c r="BC37" s="220"/>
      <c r="BD37" s="219"/>
      <c r="BE37" s="190"/>
      <c r="BF37" s="190"/>
      <c r="BG37" s="190"/>
      <c r="BH37" s="190"/>
      <c r="BI37" s="190"/>
      <c r="BJ37" s="190"/>
      <c r="BK37" s="190"/>
      <c r="BL37" s="190"/>
      <c r="BM37" s="230"/>
      <c r="BN37" s="219"/>
      <c r="BO37" s="219"/>
      <c r="BP37" s="219"/>
      <c r="BQ37" s="219"/>
      <c r="BR37" s="219"/>
      <c r="BS37" s="220"/>
      <c r="BT37" s="219"/>
      <c r="BU37" s="190"/>
      <c r="BV37" s="190"/>
      <c r="BW37" s="190"/>
      <c r="BX37" s="190"/>
      <c r="BY37" s="190"/>
      <c r="BZ37" s="190"/>
      <c r="CA37" s="190"/>
      <c r="CB37" s="190"/>
      <c r="CC37" s="230"/>
      <c r="CD37" s="219"/>
      <c r="CE37" s="219"/>
      <c r="CF37" s="219"/>
      <c r="CG37" s="219"/>
      <c r="CH37" s="219"/>
      <c r="CI37" s="220"/>
      <c r="CJ37" s="219"/>
      <c r="CK37" s="190"/>
      <c r="CL37" s="190"/>
      <c r="CM37" s="190"/>
      <c r="CN37" s="190"/>
      <c r="CO37" s="190"/>
      <c r="CP37" s="190"/>
      <c r="CQ37" s="190"/>
      <c r="CR37" s="190"/>
      <c r="CS37" s="230"/>
      <c r="CT37" s="219"/>
      <c r="CU37" s="219"/>
      <c r="CV37" s="219"/>
      <c r="CW37" s="219"/>
      <c r="CX37" s="219"/>
      <c r="CY37" s="220"/>
      <c r="CZ37" s="219"/>
      <c r="DA37" s="190"/>
      <c r="DB37" s="190"/>
      <c r="DC37" s="190"/>
      <c r="DD37" s="190"/>
      <c r="DE37" s="190"/>
      <c r="DF37" s="190"/>
      <c r="DG37" s="190"/>
      <c r="DH37" s="190"/>
      <c r="DI37" s="230"/>
      <c r="DJ37" s="219"/>
      <c r="DK37" s="219"/>
      <c r="DL37" s="219"/>
      <c r="DM37" s="219"/>
      <c r="DN37" s="219"/>
      <c r="DO37" s="220"/>
      <c r="DP37" s="219"/>
      <c r="DQ37" s="190"/>
      <c r="DR37" s="190"/>
      <c r="DS37" s="190"/>
      <c r="DT37" s="190"/>
      <c r="DU37" s="190"/>
      <c r="DV37" s="190"/>
      <c r="DW37" s="190"/>
      <c r="DX37" s="190"/>
      <c r="DY37" s="230"/>
      <c r="DZ37" s="219"/>
      <c r="EA37" s="219"/>
      <c r="EB37" s="219"/>
      <c r="EC37" s="219"/>
      <c r="ED37" s="219"/>
      <c r="EE37" s="220"/>
      <c r="EF37" s="219"/>
      <c r="EG37" s="190"/>
      <c r="EH37" s="190"/>
      <c r="EI37" s="190"/>
      <c r="EJ37" s="190"/>
      <c r="EK37" s="190"/>
      <c r="EL37" s="190"/>
      <c r="EM37" s="190"/>
      <c r="EN37" s="190"/>
      <c r="EO37" s="230"/>
      <c r="EP37" s="219"/>
      <c r="EQ37" s="219"/>
      <c r="ER37" s="219"/>
      <c r="ES37" s="219"/>
      <c r="ET37" s="219"/>
      <c r="EU37" s="220"/>
      <c r="EV37" s="219"/>
      <c r="EW37" s="190"/>
      <c r="EX37" s="190"/>
      <c r="EY37" s="190"/>
      <c r="EZ37" s="190"/>
      <c r="FA37" s="190"/>
      <c r="FB37" s="190"/>
      <c r="FC37" s="190"/>
      <c r="FD37" s="190"/>
      <c r="FE37" s="230"/>
      <c r="FF37" s="28" t="s">
        <v>49</v>
      </c>
      <c r="FG37" s="28"/>
      <c r="FW37" s="29" t="s">
        <v>49</v>
      </c>
      <c r="FX37" s="29"/>
      <c r="GN37" s="29" t="s">
        <v>49</v>
      </c>
      <c r="GO37" s="29"/>
    </row>
    <row r="38" spans="1:262">
      <c r="A38" s="190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222" t="s">
        <v>44</v>
      </c>
      <c r="R38" s="190"/>
      <c r="T38" s="221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222" t="s">
        <v>44</v>
      </c>
      <c r="AH38" s="190"/>
      <c r="AI38" s="190"/>
      <c r="AJ38" s="221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222" t="s">
        <v>44</v>
      </c>
      <c r="AX38" s="190"/>
      <c r="AY38" s="190"/>
      <c r="AZ38" s="221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222" t="s">
        <v>44</v>
      </c>
      <c r="BN38" s="190"/>
      <c r="BO38" s="190"/>
      <c r="BP38" s="221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222" t="s">
        <v>44</v>
      </c>
      <c r="CD38" s="190"/>
      <c r="CE38" s="190"/>
      <c r="CF38" s="221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222" t="s">
        <v>44</v>
      </c>
      <c r="CT38" s="190"/>
      <c r="CU38" s="190"/>
      <c r="CV38" s="221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222" t="s">
        <v>44</v>
      </c>
      <c r="DJ38" s="190"/>
      <c r="DK38" s="190"/>
      <c r="DL38" s="221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  <c r="DW38" s="190"/>
      <c r="DX38" s="190"/>
      <c r="DY38" s="222" t="s">
        <v>44</v>
      </c>
      <c r="DZ38" s="190"/>
      <c r="EA38" s="190"/>
      <c r="EB38" s="221"/>
      <c r="EC38" s="190"/>
      <c r="ED38" s="190"/>
      <c r="EE38" s="190"/>
      <c r="EF38" s="190"/>
      <c r="EG38" s="190"/>
      <c r="EH38" s="190"/>
      <c r="EI38" s="190"/>
      <c r="EJ38" s="190"/>
      <c r="EK38" s="190"/>
      <c r="EL38" s="190"/>
      <c r="EM38" s="190"/>
      <c r="EN38" s="190"/>
      <c r="EO38" s="222" t="s">
        <v>44</v>
      </c>
      <c r="EP38" s="190"/>
      <c r="EQ38" s="190"/>
      <c r="ER38" s="221"/>
      <c r="ES38" s="190"/>
      <c r="ET38" s="190"/>
      <c r="EU38" s="190"/>
      <c r="EV38" s="190"/>
      <c r="EW38" s="190"/>
      <c r="EX38" s="190"/>
      <c r="EY38" s="190"/>
      <c r="EZ38" s="190"/>
      <c r="FA38" s="190"/>
      <c r="FB38" s="190"/>
      <c r="FC38" s="190"/>
      <c r="FD38" s="190"/>
      <c r="FE38" s="222" t="s">
        <v>44</v>
      </c>
    </row>
    <row r="39" spans="1:262" ht="12.75" customHeight="1">
      <c r="A39" s="328" t="s">
        <v>437</v>
      </c>
      <c r="B39" s="328"/>
      <c r="C39" s="224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222" t="s">
        <v>438</v>
      </c>
      <c r="R39" s="223" t="s">
        <v>263</v>
      </c>
      <c r="T39" s="224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222" t="s">
        <v>385</v>
      </c>
      <c r="AH39" s="223" t="s">
        <v>263</v>
      </c>
      <c r="AI39" s="223"/>
      <c r="AJ39" s="237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222" t="s">
        <v>264</v>
      </c>
      <c r="AX39" s="223" t="s">
        <v>263</v>
      </c>
      <c r="AY39" s="223"/>
      <c r="AZ39" s="237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222" t="s">
        <v>264</v>
      </c>
      <c r="BN39" s="223" t="s">
        <v>263</v>
      </c>
      <c r="BO39" s="223"/>
      <c r="BP39" s="237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222" t="s">
        <v>264</v>
      </c>
      <c r="CD39" s="223" t="s">
        <v>263</v>
      </c>
      <c r="CE39" s="223"/>
      <c r="CF39" s="237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222" t="s">
        <v>264</v>
      </c>
      <c r="CT39" s="223" t="s">
        <v>263</v>
      </c>
      <c r="CU39" s="223"/>
      <c r="CV39" s="237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222" t="s">
        <v>264</v>
      </c>
      <c r="DJ39" s="223" t="s">
        <v>263</v>
      </c>
      <c r="DK39" s="223"/>
      <c r="DL39" s="237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  <c r="DW39" s="190"/>
      <c r="DX39" s="190"/>
      <c r="DY39" s="222" t="s">
        <v>264</v>
      </c>
      <c r="DZ39" s="223" t="s">
        <v>263</v>
      </c>
      <c r="EA39" s="223"/>
      <c r="EB39" s="237"/>
      <c r="EC39" s="190"/>
      <c r="ED39" s="190"/>
      <c r="EE39" s="190"/>
      <c r="EF39" s="190"/>
      <c r="EG39" s="190"/>
      <c r="EH39" s="190"/>
      <c r="EI39" s="190"/>
      <c r="EJ39" s="190"/>
      <c r="EK39" s="190"/>
      <c r="EL39" s="190"/>
      <c r="EM39" s="190"/>
      <c r="EN39" s="190"/>
      <c r="EO39" s="222" t="s">
        <v>264</v>
      </c>
      <c r="EP39" s="223" t="s">
        <v>263</v>
      </c>
      <c r="EQ39" s="223"/>
      <c r="ER39" s="237"/>
      <c r="ES39" s="190"/>
      <c r="ET39" s="190"/>
      <c r="EU39" s="190"/>
      <c r="EV39" s="190"/>
      <c r="EW39" s="190"/>
      <c r="EX39" s="190"/>
      <c r="EY39" s="190"/>
      <c r="EZ39" s="190"/>
      <c r="FA39" s="190"/>
      <c r="FB39" s="190"/>
      <c r="FC39" s="190"/>
      <c r="FD39" s="190"/>
      <c r="FE39" s="222" t="s">
        <v>264</v>
      </c>
      <c r="FF39" s="307" t="s">
        <v>59</v>
      </c>
      <c r="FG39" s="307"/>
      <c r="FH39" s="307"/>
      <c r="FI39" s="307"/>
      <c r="FJ39" s="307"/>
      <c r="FK39" s="307"/>
      <c r="FL39" s="307"/>
      <c r="FM39" s="307"/>
      <c r="FN39" s="307"/>
      <c r="FO39" s="307"/>
      <c r="FP39" s="307"/>
      <c r="FQ39" s="307"/>
      <c r="FR39" s="307"/>
      <c r="FS39" s="307"/>
      <c r="FT39" s="307"/>
      <c r="FU39" s="307"/>
      <c r="FW39" s="307" t="s">
        <v>59</v>
      </c>
      <c r="FX39" s="307"/>
      <c r="FY39" s="307"/>
      <c r="FZ39" s="307"/>
      <c r="GA39" s="307"/>
      <c r="GB39" s="307"/>
      <c r="GC39" s="307"/>
      <c r="GD39" s="307"/>
      <c r="GE39" s="307"/>
      <c r="GF39" s="307"/>
      <c r="GG39" s="307"/>
      <c r="GH39" s="307"/>
      <c r="GI39" s="307"/>
      <c r="GJ39" s="307"/>
      <c r="GK39" s="307"/>
      <c r="GL39" s="307"/>
      <c r="GN39" s="307" t="s">
        <v>59</v>
      </c>
      <c r="GO39" s="307"/>
      <c r="GP39" s="307"/>
      <c r="GQ39" s="307"/>
      <c r="GR39" s="307"/>
      <c r="GS39" s="307"/>
      <c r="GT39" s="307"/>
      <c r="GU39" s="307"/>
      <c r="GV39" s="307"/>
      <c r="GW39" s="307"/>
      <c r="GX39" s="307"/>
      <c r="GY39" s="307"/>
      <c r="GZ39" s="307"/>
      <c r="HA39" s="307"/>
      <c r="HB39" s="307"/>
      <c r="HC39" s="307"/>
    </row>
    <row r="40" spans="1:262" ht="12.75" customHeight="1">
      <c r="A40" s="225" t="s">
        <v>47</v>
      </c>
      <c r="B40" s="225"/>
      <c r="C40" s="190"/>
      <c r="D40" s="190"/>
      <c r="E40" s="226"/>
      <c r="F40" s="190"/>
      <c r="G40" s="190"/>
      <c r="H40" s="190"/>
      <c r="I40" s="190"/>
      <c r="J40" s="190"/>
      <c r="K40" s="190"/>
      <c r="L40" s="190"/>
      <c r="M40" s="190"/>
      <c r="N40" s="190"/>
      <c r="O40" s="190"/>
      <c r="P40" s="222" t="s">
        <v>439</v>
      </c>
      <c r="R40" s="225" t="s">
        <v>47</v>
      </c>
      <c r="T40" s="221"/>
      <c r="U40" s="190"/>
      <c r="V40" s="226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222" t="s">
        <v>386</v>
      </c>
      <c r="AH40" s="225" t="s">
        <v>47</v>
      </c>
      <c r="AI40" s="225"/>
      <c r="AJ40" s="221"/>
      <c r="AK40" s="190"/>
      <c r="AL40" s="226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222" t="s">
        <v>265</v>
      </c>
      <c r="AX40" s="225" t="s">
        <v>47</v>
      </c>
      <c r="AY40" s="225"/>
      <c r="AZ40" s="221"/>
      <c r="BA40" s="190"/>
      <c r="BB40" s="226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222" t="s">
        <v>265</v>
      </c>
      <c r="BN40" s="225" t="s">
        <v>47</v>
      </c>
      <c r="BO40" s="225"/>
      <c r="BP40" s="221"/>
      <c r="BQ40" s="190"/>
      <c r="BR40" s="226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222" t="s">
        <v>265</v>
      </c>
      <c r="CD40" s="225" t="s">
        <v>47</v>
      </c>
      <c r="CE40" s="225"/>
      <c r="CF40" s="221"/>
      <c r="CG40" s="190"/>
      <c r="CH40" s="226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222" t="s">
        <v>265</v>
      </c>
      <c r="CT40" s="225" t="s">
        <v>47</v>
      </c>
      <c r="CU40" s="225"/>
      <c r="CV40" s="221"/>
      <c r="CW40" s="190"/>
      <c r="CX40" s="226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222" t="s">
        <v>265</v>
      </c>
      <c r="DJ40" s="225" t="s">
        <v>47</v>
      </c>
      <c r="DK40" s="225"/>
      <c r="DL40" s="221"/>
      <c r="DM40" s="190"/>
      <c r="DN40" s="226"/>
      <c r="DO40" s="190"/>
      <c r="DP40" s="190"/>
      <c r="DQ40" s="190"/>
      <c r="DR40" s="190"/>
      <c r="DS40" s="190"/>
      <c r="DT40" s="190"/>
      <c r="DU40" s="190"/>
      <c r="DV40" s="190"/>
      <c r="DW40" s="190"/>
      <c r="DX40" s="190"/>
      <c r="DY40" s="222" t="s">
        <v>265</v>
      </c>
      <c r="DZ40" s="225" t="s">
        <v>47</v>
      </c>
      <c r="EA40" s="225"/>
      <c r="EB40" s="221"/>
      <c r="EC40" s="190"/>
      <c r="ED40" s="226"/>
      <c r="EE40" s="190"/>
      <c r="EF40" s="190"/>
      <c r="EG40" s="190"/>
      <c r="EH40" s="190"/>
      <c r="EI40" s="190"/>
      <c r="EJ40" s="190"/>
      <c r="EK40" s="190"/>
      <c r="EL40" s="190"/>
      <c r="EM40" s="190"/>
      <c r="EN40" s="190"/>
      <c r="EO40" s="222" t="s">
        <v>265</v>
      </c>
      <c r="EP40" s="225" t="s">
        <v>47</v>
      </c>
      <c r="EQ40" s="225"/>
      <c r="ER40" s="221"/>
      <c r="ES40" s="190"/>
      <c r="ET40" s="226"/>
      <c r="EU40" s="190"/>
      <c r="EV40" s="190"/>
      <c r="EW40" s="190"/>
      <c r="EX40" s="190"/>
      <c r="EY40" s="190"/>
      <c r="EZ40" s="190"/>
      <c r="FA40" s="190"/>
      <c r="FB40" s="190"/>
      <c r="FC40" s="190"/>
      <c r="FD40" s="190"/>
      <c r="FE40" s="222" t="s">
        <v>265</v>
      </c>
      <c r="FF40" s="307" t="s">
        <v>60</v>
      </c>
      <c r="FG40" s="307"/>
      <c r="FH40" s="307"/>
      <c r="FI40" s="307"/>
      <c r="FJ40" s="307"/>
      <c r="FK40" s="307"/>
      <c r="FL40" s="307"/>
      <c r="FM40" s="307"/>
      <c r="FN40" s="307"/>
      <c r="FO40" s="307"/>
      <c r="FP40" s="307"/>
      <c r="FQ40" s="307"/>
      <c r="FR40" s="307"/>
      <c r="FS40" s="307"/>
      <c r="FT40" s="307"/>
      <c r="FU40" s="307"/>
      <c r="FW40" s="307" t="s">
        <v>60</v>
      </c>
      <c r="FX40" s="307"/>
      <c r="FY40" s="307"/>
      <c r="FZ40" s="307"/>
      <c r="GA40" s="307"/>
      <c r="GB40" s="307"/>
      <c r="GC40" s="307"/>
      <c r="GD40" s="307"/>
      <c r="GE40" s="307"/>
      <c r="GF40" s="307"/>
      <c r="GG40" s="307"/>
      <c r="GH40" s="307"/>
      <c r="GI40" s="307"/>
      <c r="GJ40" s="307"/>
      <c r="GK40" s="307"/>
      <c r="GL40" s="307"/>
      <c r="GN40" s="307" t="s">
        <v>60</v>
      </c>
      <c r="GO40" s="307"/>
      <c r="GP40" s="307"/>
      <c r="GQ40" s="307"/>
      <c r="GR40" s="307"/>
      <c r="GS40" s="307"/>
      <c r="GT40" s="307"/>
      <c r="GU40" s="307"/>
      <c r="GV40" s="307"/>
      <c r="GW40" s="307"/>
      <c r="GX40" s="307"/>
      <c r="GY40" s="307"/>
      <c r="GZ40" s="307"/>
      <c r="HA40" s="307"/>
      <c r="HB40" s="307"/>
      <c r="HC40" s="307"/>
    </row>
    <row r="41" spans="1:262" ht="12.75" customHeight="1">
      <c r="FF41" s="100" t="s">
        <v>52</v>
      </c>
      <c r="FG41" s="100"/>
      <c r="FH41" s="100"/>
      <c r="FI41" s="100"/>
      <c r="FJ41" s="100"/>
      <c r="FK41" s="100"/>
      <c r="FL41" s="100"/>
      <c r="FM41" s="100"/>
      <c r="FN41" s="100"/>
      <c r="FO41" s="100"/>
      <c r="FP41" s="83"/>
      <c r="FQ41" s="83"/>
      <c r="FR41" s="83"/>
      <c r="FS41" s="83"/>
      <c r="FT41" s="83"/>
      <c r="FU41" s="83"/>
      <c r="FW41" s="100" t="s">
        <v>52</v>
      </c>
      <c r="FX41" s="100"/>
      <c r="FY41" s="100"/>
      <c r="FZ41" s="100"/>
      <c r="GA41" s="100"/>
      <c r="GB41" s="100"/>
      <c r="GC41" s="100"/>
      <c r="GD41" s="100"/>
      <c r="GE41" s="100"/>
      <c r="GF41" s="100"/>
      <c r="GN41" s="100" t="s">
        <v>52</v>
      </c>
      <c r="GO41" s="100"/>
      <c r="GP41" s="100"/>
      <c r="GQ41" s="100"/>
      <c r="GR41" s="100"/>
      <c r="GS41" s="100"/>
      <c r="GT41" s="100"/>
      <c r="GU41" s="100"/>
      <c r="GV41" s="100"/>
      <c r="GW41" s="100"/>
      <c r="HE41" s="13"/>
      <c r="HF41" s="13"/>
      <c r="HV41" s="13"/>
      <c r="HW41" s="13"/>
      <c r="IM41" s="13"/>
      <c r="IN41" s="13"/>
    </row>
    <row r="42" spans="1:262" ht="12.75" customHeight="1">
      <c r="HE42" s="36"/>
      <c r="HF42" s="36"/>
      <c r="HV42" s="36"/>
      <c r="HW42" s="36"/>
      <c r="IM42" s="36"/>
      <c r="IN42" s="36"/>
    </row>
    <row r="43" spans="1:262" ht="12.75" customHeight="1">
      <c r="FW43" s="101"/>
      <c r="FX43" s="101"/>
      <c r="GN43" s="101"/>
      <c r="GO43" s="101"/>
      <c r="HE43" s="36"/>
      <c r="HF43" s="36"/>
      <c r="HV43" s="36"/>
      <c r="HW43" s="36"/>
      <c r="IM43" s="36"/>
      <c r="IN43" s="36"/>
    </row>
    <row r="44" spans="1:262" ht="12.75" customHeight="1">
      <c r="FW44" s="102"/>
      <c r="FX44" s="102"/>
      <c r="GN44" s="102"/>
      <c r="GO44" s="102"/>
      <c r="HE44" s="36"/>
      <c r="HF44" s="36"/>
      <c r="HV44" s="36"/>
      <c r="HW44" s="36"/>
      <c r="IM44" s="36"/>
      <c r="IN44" s="36"/>
    </row>
    <row r="45" spans="1:262" ht="12.75" customHeight="1">
      <c r="FW45" s="102"/>
      <c r="FX45" s="102"/>
      <c r="GN45" s="102"/>
      <c r="GO45" s="102"/>
      <c r="HE45" s="36"/>
      <c r="HF45" s="36"/>
      <c r="HV45" s="36"/>
      <c r="HW45" s="36"/>
      <c r="IM45" s="36"/>
      <c r="IN45" s="36"/>
    </row>
    <row r="46" spans="1:262" ht="12.75" customHeight="1">
      <c r="FF46" s="13"/>
      <c r="FG46" s="13"/>
      <c r="FW46" s="102"/>
      <c r="FX46" s="102"/>
      <c r="GN46" s="102"/>
      <c r="GO46" s="102"/>
      <c r="HE46" s="36"/>
      <c r="HF46" s="36"/>
      <c r="HV46" s="36"/>
      <c r="HW46" s="36"/>
      <c r="IM46" s="36"/>
      <c r="IN46" s="36"/>
    </row>
    <row r="47" spans="1:262" ht="12.75" customHeight="1">
      <c r="FF47" s="36"/>
      <c r="FG47" s="36"/>
      <c r="FW47" s="102"/>
      <c r="FX47" s="102"/>
      <c r="GN47" s="102"/>
      <c r="GO47" s="102"/>
      <c r="HE47" s="36"/>
      <c r="HF47" s="36"/>
      <c r="HV47" s="36"/>
      <c r="HW47" s="36"/>
      <c r="IM47" s="36"/>
      <c r="IN47" s="36"/>
    </row>
    <row r="48" spans="1:262" ht="12.75" customHeight="1">
      <c r="FF48" s="36"/>
      <c r="FG48" s="36"/>
      <c r="FW48" s="102"/>
      <c r="FX48" s="102"/>
      <c r="GN48" s="102"/>
      <c r="GO48" s="102"/>
      <c r="HE48" s="36"/>
      <c r="HF48" s="36"/>
      <c r="HV48" s="36"/>
      <c r="HW48" s="36"/>
      <c r="IM48" s="36"/>
      <c r="IN48" s="36"/>
    </row>
    <row r="49" spans="162:248" ht="12.75" customHeight="1">
      <c r="FF49" s="36"/>
      <c r="FG49" s="36"/>
      <c r="FW49" s="102"/>
      <c r="FX49" s="102"/>
      <c r="GN49" s="102"/>
      <c r="GO49" s="102"/>
      <c r="HE49" s="36"/>
      <c r="HF49" s="36"/>
      <c r="HV49" s="36"/>
      <c r="HW49" s="36"/>
      <c r="IM49" s="36"/>
      <c r="IN49" s="36"/>
    </row>
    <row r="50" spans="162:248" ht="12.75" customHeight="1">
      <c r="FF50" s="36" t="s">
        <v>100</v>
      </c>
      <c r="FG50" s="36"/>
      <c r="FW50" s="102"/>
      <c r="FX50" s="102"/>
      <c r="GN50" s="102"/>
      <c r="GO50" s="102"/>
      <c r="HE50" s="36"/>
      <c r="HF50" s="36"/>
      <c r="HV50" s="36"/>
      <c r="HW50" s="36"/>
      <c r="IM50" s="36"/>
      <c r="IN50" s="36"/>
    </row>
    <row r="51" spans="162:248" ht="12.75" customHeight="1">
      <c r="FF51" s="36" t="s">
        <v>101</v>
      </c>
      <c r="FG51" s="36"/>
      <c r="FW51" s="102"/>
      <c r="FX51" s="102"/>
      <c r="GN51" s="102"/>
      <c r="GO51" s="102"/>
      <c r="HE51" s="36"/>
      <c r="HF51" s="36"/>
      <c r="HV51" s="36"/>
      <c r="HW51" s="36"/>
      <c r="IM51" s="36"/>
      <c r="IN51" s="36"/>
    </row>
    <row r="52" spans="162:248" ht="12.75" customHeight="1">
      <c r="FF52" s="36" t="s">
        <v>102</v>
      </c>
      <c r="FG52" s="36"/>
      <c r="FW52" s="102"/>
      <c r="FX52" s="102"/>
      <c r="GN52" s="102"/>
      <c r="GO52" s="102"/>
      <c r="HE52" s="36"/>
      <c r="HF52" s="36"/>
      <c r="HV52" s="36"/>
      <c r="HW52" s="36"/>
      <c r="IM52" s="36"/>
      <c r="IN52" s="36"/>
    </row>
    <row r="53" spans="162:248" ht="12.75" customHeight="1">
      <c r="FF53" s="36" t="s">
        <v>103</v>
      </c>
      <c r="FG53" s="36"/>
      <c r="FW53" s="102"/>
      <c r="FX53" s="102"/>
      <c r="GN53" s="102"/>
      <c r="GO53" s="102"/>
      <c r="HE53" s="36"/>
      <c r="HF53" s="36"/>
      <c r="HV53" s="36"/>
      <c r="HW53" s="36"/>
      <c r="IM53" s="36"/>
      <c r="IN53" s="36"/>
    </row>
    <row r="54" spans="162:248" ht="12.75" customHeight="1">
      <c r="FF54" s="36" t="s">
        <v>104</v>
      </c>
      <c r="FG54" s="36"/>
      <c r="FW54" s="102"/>
      <c r="FX54" s="102"/>
      <c r="GN54" s="102"/>
      <c r="GO54" s="102"/>
      <c r="HE54" s="36"/>
      <c r="HF54" s="36"/>
      <c r="HV54" s="36"/>
      <c r="HW54" s="36"/>
      <c r="IM54" s="36"/>
      <c r="IN54" s="36"/>
    </row>
    <row r="55" spans="162:248" ht="12.75" customHeight="1">
      <c r="FF55" s="36" t="s">
        <v>105</v>
      </c>
      <c r="FG55" s="36"/>
      <c r="FW55" s="102"/>
      <c r="FX55" s="102"/>
      <c r="GN55" s="102"/>
      <c r="GO55" s="102"/>
      <c r="HE55" s="36"/>
      <c r="HF55" s="36"/>
      <c r="HV55" s="36"/>
      <c r="HW55" s="36"/>
      <c r="IM55" s="36"/>
      <c r="IN55" s="36"/>
    </row>
    <row r="56" spans="162:248" ht="12.75" customHeight="1">
      <c r="FF56" s="36" t="s">
        <v>106</v>
      </c>
      <c r="FG56" s="36"/>
      <c r="FW56" s="102"/>
      <c r="FX56" s="102"/>
      <c r="GN56" s="102"/>
      <c r="GO56" s="102"/>
      <c r="HE56" s="36"/>
      <c r="HF56" s="36"/>
      <c r="HV56" s="36"/>
      <c r="HW56" s="36"/>
      <c r="IM56" s="36"/>
      <c r="IN56" s="36"/>
    </row>
    <row r="57" spans="162:248" ht="12.75" customHeight="1">
      <c r="FF57" s="36" t="s">
        <v>107</v>
      </c>
      <c r="FG57" s="36"/>
      <c r="FW57" s="102"/>
      <c r="FX57" s="102"/>
      <c r="GN57" s="102"/>
      <c r="GO57" s="102"/>
      <c r="HE57" s="13"/>
      <c r="HF57" s="13"/>
      <c r="HV57" s="13"/>
      <c r="HW57" s="13"/>
      <c r="IM57" s="13"/>
      <c r="IN57" s="13"/>
    </row>
    <row r="58" spans="162:248" ht="12.75" customHeight="1">
      <c r="FF58" s="36" t="s">
        <v>108</v>
      </c>
      <c r="FG58" s="36"/>
      <c r="FW58" s="102"/>
      <c r="FX58" s="102"/>
      <c r="GN58" s="102"/>
      <c r="GO58" s="102"/>
      <c r="HE58" s="13"/>
      <c r="HF58" s="13"/>
      <c r="HV58" s="13"/>
      <c r="HW58" s="13"/>
      <c r="IM58" s="13"/>
      <c r="IN58" s="13"/>
    </row>
    <row r="59" spans="162:248" ht="12.75" customHeight="1">
      <c r="FF59" s="36" t="s">
        <v>109</v>
      </c>
      <c r="FG59" s="36"/>
      <c r="FW59" s="101"/>
      <c r="FX59" s="101"/>
      <c r="GN59" s="101"/>
      <c r="GO59" s="101"/>
      <c r="HE59" s="13"/>
      <c r="HF59" s="13"/>
      <c r="HV59" s="13"/>
      <c r="HW59" s="13"/>
      <c r="IM59" s="13"/>
      <c r="IN59" s="13"/>
    </row>
    <row r="60" spans="162:248" ht="12.75" customHeight="1">
      <c r="FF60" s="36" t="s">
        <v>110</v>
      </c>
      <c r="FG60" s="36"/>
      <c r="FW60" s="101"/>
      <c r="FX60" s="101"/>
      <c r="GN60" s="101"/>
      <c r="GO60" s="101"/>
      <c r="HE60" s="13"/>
      <c r="HF60" s="13"/>
      <c r="HV60" s="13"/>
      <c r="HW60" s="13"/>
      <c r="IM60" s="13"/>
      <c r="IN60" s="13"/>
    </row>
    <row r="61" spans="162:248" ht="12.75" customHeight="1">
      <c r="FF61" s="36" t="s">
        <v>111</v>
      </c>
      <c r="FG61" s="36"/>
      <c r="FW61" s="101"/>
      <c r="FX61" s="101"/>
      <c r="GN61" s="101"/>
      <c r="GO61" s="101"/>
      <c r="HE61" s="13"/>
      <c r="HF61" s="13"/>
      <c r="HV61" s="13"/>
      <c r="HW61" s="13"/>
      <c r="IM61" s="13"/>
      <c r="IN61" s="13"/>
    </row>
    <row r="62" spans="162:248" ht="12.75" customHeight="1">
      <c r="FF62" s="13" t="s">
        <v>112</v>
      </c>
      <c r="FG62" s="13"/>
      <c r="FW62" s="101"/>
      <c r="FX62" s="101"/>
      <c r="GN62" s="101"/>
      <c r="GO62" s="101"/>
      <c r="HE62" s="13"/>
      <c r="HF62" s="13"/>
      <c r="HV62" s="13"/>
      <c r="HW62" s="13"/>
      <c r="IM62" s="13"/>
      <c r="IN62" s="13"/>
    </row>
    <row r="63" spans="162:248" ht="12.75" customHeight="1">
      <c r="FF63" s="13"/>
      <c r="FG63" s="13"/>
      <c r="FW63" s="101"/>
      <c r="FX63" s="101"/>
      <c r="GN63" s="101"/>
      <c r="GO63" s="101"/>
      <c r="HE63" s="13"/>
      <c r="HF63" s="13"/>
      <c r="HV63" s="13"/>
      <c r="HW63" s="13"/>
      <c r="IM63" s="13"/>
      <c r="IN63" s="13"/>
    </row>
    <row r="64" spans="162:248" ht="12.75" customHeight="1">
      <c r="FF64" s="13"/>
      <c r="FG64" s="13"/>
      <c r="FW64" s="101"/>
      <c r="FX64" s="101"/>
      <c r="GN64" s="101"/>
      <c r="GO64" s="101"/>
      <c r="HE64" s="13"/>
      <c r="HF64" s="13"/>
      <c r="HV64" s="13"/>
      <c r="HW64" s="13"/>
      <c r="IM64" s="13"/>
      <c r="IN64" s="13"/>
    </row>
    <row r="65" spans="162:197" ht="12.75" customHeight="1">
      <c r="FF65" s="13"/>
      <c r="FG65" s="13"/>
      <c r="FW65" s="101"/>
      <c r="FX65" s="101"/>
      <c r="GN65" s="101"/>
      <c r="GO65" s="101"/>
    </row>
    <row r="66" spans="162:197" ht="12.75" customHeight="1">
      <c r="FF66" s="13"/>
      <c r="FG66" s="13"/>
      <c r="FW66" s="101"/>
      <c r="FX66" s="101"/>
      <c r="GN66" s="101"/>
      <c r="GO66" s="101"/>
    </row>
    <row r="67" spans="162:197" ht="12.75" customHeight="1">
      <c r="FF67" s="13"/>
      <c r="FG67" s="13"/>
    </row>
    <row r="68" spans="162:197" ht="12.75" customHeight="1">
      <c r="FF68" s="13"/>
      <c r="FG68" s="13"/>
    </row>
    <row r="69" spans="162:197">
      <c r="FF69" s="13"/>
      <c r="FG69" s="13"/>
    </row>
  </sheetData>
  <mergeCells count="16">
    <mergeCell ref="C6:F6"/>
    <mergeCell ref="C8:O8"/>
    <mergeCell ref="FF39:FU39"/>
    <mergeCell ref="FF40:FU40"/>
    <mergeCell ref="FW39:GL39"/>
    <mergeCell ref="FW40:GL40"/>
    <mergeCell ref="GN39:HC39"/>
    <mergeCell ref="GN40:HC40"/>
    <mergeCell ref="BP8:CB8"/>
    <mergeCell ref="AZ8:BL8"/>
    <mergeCell ref="AJ8:AV8"/>
    <mergeCell ref="ER8:FD8"/>
    <mergeCell ref="EB8:EN8"/>
    <mergeCell ref="DL8:DX8"/>
    <mergeCell ref="CV8:DH8"/>
    <mergeCell ref="CF8:CR8"/>
  </mergeCells>
  <dataValidations count="1">
    <dataValidation type="list" allowBlank="1" showInputMessage="1" showErrorMessage="1" sqref="C6" xr:uid="{F36BF5F1-A3D2-4A5E-8222-FE7D412B6F37}">
      <formula1>$A$11:$A$27</formula1>
    </dataValidation>
  </dataValidations>
  <hyperlinks>
    <hyperlink ref="FF2" r:id="rId1" xr:uid="{00000000-0004-0000-0700-000000000000}"/>
    <hyperlink ref="FF35" r:id="rId2" xr:uid="{00000000-0004-0000-0700-000001000000}"/>
    <hyperlink ref="FF31" r:id="rId3" xr:uid="{00000000-0004-0000-0700-000002000000}"/>
    <hyperlink ref="FW2" r:id="rId4" xr:uid="{00000000-0004-0000-0700-000003000000}"/>
    <hyperlink ref="FW35" r:id="rId5" xr:uid="{00000000-0004-0000-0700-000004000000}"/>
    <hyperlink ref="FW31" r:id="rId6" xr:uid="{00000000-0004-0000-0700-000005000000}"/>
    <hyperlink ref="GN2" r:id="rId7" xr:uid="{00000000-0004-0000-0700-000006000000}"/>
    <hyperlink ref="GN35" r:id="rId8" xr:uid="{00000000-0004-0000-0700-000007000000}"/>
    <hyperlink ref="GN31" r:id="rId9" xr:uid="{00000000-0004-0000-0700-000008000000}"/>
    <hyperlink ref="HE2" r:id="rId10" xr:uid="{00000000-0004-0000-0700-000009000000}"/>
    <hyperlink ref="HE33" r:id="rId11" xr:uid="{00000000-0004-0000-0700-00000A000000}"/>
    <hyperlink ref="HV2" r:id="rId12" xr:uid="{00000000-0004-0000-0700-00000B000000}"/>
    <hyperlink ref="HV33" r:id="rId13" xr:uid="{00000000-0004-0000-0700-00000C000000}"/>
    <hyperlink ref="IM2" r:id="rId14" xr:uid="{00000000-0004-0000-0700-00000D000000}"/>
    <hyperlink ref="IM33" r:id="rId15" xr:uid="{00000000-0004-0000-0700-00000E000000}"/>
    <hyperlink ref="EP2" r:id="rId16" xr:uid="{00000000-0004-0000-0700-00000F000000}"/>
    <hyperlink ref="EP31" r:id="rId17" xr:uid="{00000000-0004-0000-0700-000010000000}"/>
    <hyperlink ref="EP39" r:id="rId18" xr:uid="{00000000-0004-0000-0700-000011000000}"/>
    <hyperlink ref="EP40" r:id="rId19" xr:uid="{00000000-0004-0000-0700-000012000000}"/>
    <hyperlink ref="DZ2" r:id="rId20" xr:uid="{00000000-0004-0000-0700-000013000000}"/>
    <hyperlink ref="DZ31" r:id="rId21" xr:uid="{00000000-0004-0000-0700-000014000000}"/>
    <hyperlink ref="DZ39" r:id="rId22" xr:uid="{00000000-0004-0000-0700-000015000000}"/>
    <hyperlink ref="DZ40" r:id="rId23" xr:uid="{00000000-0004-0000-0700-000016000000}"/>
    <hyperlink ref="DJ2" r:id="rId24" xr:uid="{00000000-0004-0000-0700-000017000000}"/>
    <hyperlink ref="DJ31" r:id="rId25" xr:uid="{00000000-0004-0000-0700-000018000000}"/>
    <hyperlink ref="DJ39" r:id="rId26" xr:uid="{00000000-0004-0000-0700-000019000000}"/>
    <hyperlink ref="DJ40" r:id="rId27" xr:uid="{00000000-0004-0000-0700-00001A000000}"/>
    <hyperlink ref="CT2" r:id="rId28" xr:uid="{00000000-0004-0000-0700-00001B000000}"/>
    <hyperlink ref="CT31" r:id="rId29" xr:uid="{00000000-0004-0000-0700-00001C000000}"/>
    <hyperlink ref="CT39" r:id="rId30" xr:uid="{00000000-0004-0000-0700-00001D000000}"/>
    <hyperlink ref="CT40" r:id="rId31" xr:uid="{00000000-0004-0000-0700-00001E000000}"/>
    <hyperlink ref="CD2" r:id="rId32" xr:uid="{00000000-0004-0000-0700-00001F000000}"/>
    <hyperlink ref="CD31" r:id="rId33" xr:uid="{00000000-0004-0000-0700-000020000000}"/>
    <hyperlink ref="CD39" r:id="rId34" xr:uid="{00000000-0004-0000-0700-000021000000}"/>
    <hyperlink ref="CD40" r:id="rId35" xr:uid="{00000000-0004-0000-0700-000022000000}"/>
    <hyperlink ref="BN2" r:id="rId36" xr:uid="{00000000-0004-0000-0700-000023000000}"/>
    <hyperlink ref="BN31" r:id="rId37" xr:uid="{00000000-0004-0000-0700-000024000000}"/>
    <hyperlink ref="BN39" r:id="rId38" xr:uid="{00000000-0004-0000-0700-000025000000}"/>
    <hyperlink ref="BN40" r:id="rId39" xr:uid="{00000000-0004-0000-0700-000026000000}"/>
    <hyperlink ref="AX2" r:id="rId40" xr:uid="{00000000-0004-0000-0700-000027000000}"/>
    <hyperlink ref="AX31" r:id="rId41" xr:uid="{00000000-0004-0000-0700-000028000000}"/>
    <hyperlink ref="AX39" r:id="rId42" xr:uid="{00000000-0004-0000-0700-000029000000}"/>
    <hyperlink ref="AX40" r:id="rId43" xr:uid="{00000000-0004-0000-0700-00002A000000}"/>
    <hyperlink ref="AH2" r:id="rId44" xr:uid="{00000000-0004-0000-0700-00002B000000}"/>
    <hyperlink ref="AH31" r:id="rId45" xr:uid="{00000000-0004-0000-0700-00002C000000}"/>
    <hyperlink ref="AH39" r:id="rId46" xr:uid="{00000000-0004-0000-0700-00002D000000}"/>
    <hyperlink ref="AH40" r:id="rId47" xr:uid="{00000000-0004-0000-0700-00002E000000}"/>
    <hyperlink ref="R2" r:id="rId48" xr:uid="{00000000-0004-0000-0700-00002F000000}"/>
    <hyperlink ref="R30" r:id="rId49" xr:uid="{00000000-0004-0000-0700-000030000000}"/>
    <hyperlink ref="R39" r:id="rId50" xr:uid="{00000000-0004-0000-0700-000031000000}"/>
    <hyperlink ref="R40" r:id="rId51" xr:uid="{00000000-0004-0000-0700-000032000000}"/>
    <hyperlink ref="A2" r:id="rId52" xr:uid="{40BFE988-B6B0-4CE1-BBBC-D69CF2EF1418}"/>
    <hyperlink ref="A30" r:id="rId53" xr:uid="{8B02EF81-A0A2-4728-A012-DE1571C5A493}"/>
    <hyperlink ref="A39" r:id="rId54" xr:uid="{1FE553F4-0286-4CF8-ABED-6F056C6F4D30}"/>
    <hyperlink ref="A40" r:id="rId55" xr:uid="{271D544E-2B30-4B6E-81AC-DF5CE2869036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V1257"/>
  <sheetViews>
    <sheetView workbookViewId="0">
      <selection activeCell="B12" sqref="B12:B28"/>
    </sheetView>
  </sheetViews>
  <sheetFormatPr defaultRowHeight="14.4"/>
  <cols>
    <col min="1" max="15" width="8.88671875" style="9"/>
    <col min="16" max="16" width="14.5546875" style="9" customWidth="1"/>
    <col min="18" max="29" width="9.109375" style="9"/>
    <col min="30" max="31" width="44.44140625" style="190" customWidth="1"/>
    <col min="32" max="37" width="9.6640625" style="190" customWidth="1"/>
    <col min="38" max="38" width="10.109375" style="190" customWidth="1"/>
    <col min="39" max="39" width="9.6640625" style="190" customWidth="1"/>
    <col min="40" max="40" width="1.6640625" style="190" customWidth="1"/>
    <col min="41" max="42" width="12.6640625" style="190" customWidth="1"/>
    <col min="43" max="43" width="14" style="190" customWidth="1"/>
    <col min="44" max="45" width="44.44140625" style="190" customWidth="1"/>
    <col min="46" max="51" width="9.6640625" style="190" customWidth="1"/>
    <col min="52" max="52" width="10.109375" style="190" customWidth="1"/>
    <col min="53" max="53" width="9.6640625" style="190" customWidth="1"/>
    <col min="54" max="54" width="1.6640625" style="190" customWidth="1"/>
    <col min="55" max="56" width="12.6640625" style="190" customWidth="1"/>
    <col min="57" max="57" width="14" style="190" customWidth="1"/>
    <col min="58" max="59" width="44.44140625" style="190" customWidth="1"/>
    <col min="60" max="65" width="9.6640625" style="190" customWidth="1"/>
    <col min="66" max="66" width="10.109375" style="190" customWidth="1"/>
    <col min="67" max="67" width="9.6640625" style="190" customWidth="1"/>
    <col min="68" max="68" width="1.6640625" style="190" customWidth="1"/>
    <col min="69" max="70" width="12.6640625" style="190" customWidth="1"/>
    <col min="71" max="71" width="14" style="190" customWidth="1"/>
    <col min="72" max="73" width="44.44140625" style="190" customWidth="1"/>
    <col min="74" max="79" width="9.6640625" style="190" customWidth="1"/>
    <col min="80" max="80" width="10.109375" style="190" customWidth="1"/>
    <col min="81" max="81" width="9.6640625" style="190" customWidth="1"/>
    <col min="82" max="82" width="1.6640625" style="190" customWidth="1"/>
    <col min="83" max="84" width="12.6640625" style="190" customWidth="1"/>
    <col min="85" max="85" width="14" style="190" customWidth="1"/>
    <col min="86" max="87" width="44.44140625" style="190" customWidth="1"/>
    <col min="88" max="93" width="9.6640625" style="190" customWidth="1"/>
    <col min="94" max="94" width="10.109375" style="190" customWidth="1"/>
    <col min="95" max="95" width="9.6640625" style="190" customWidth="1"/>
    <col min="96" max="96" width="1.6640625" style="190" customWidth="1"/>
    <col min="97" max="98" width="12.6640625" style="190" customWidth="1"/>
    <col min="99" max="99" width="14" style="190" customWidth="1"/>
    <col min="100" max="101" width="44.44140625" style="190" customWidth="1"/>
    <col min="102" max="107" width="9.6640625" style="190" customWidth="1"/>
    <col min="108" max="108" width="10.109375" style="190" customWidth="1"/>
    <col min="109" max="109" width="9.6640625" style="190" customWidth="1"/>
    <col min="110" max="110" width="1.6640625" style="190" customWidth="1"/>
    <col min="111" max="112" width="12.6640625" style="190" customWidth="1"/>
    <col min="113" max="113" width="14" style="190" customWidth="1"/>
    <col min="114" max="115" width="44.44140625" style="190" customWidth="1"/>
    <col min="116" max="121" width="9.6640625" style="190" customWidth="1"/>
    <col min="122" max="122" width="10.109375" style="190" customWidth="1"/>
    <col min="123" max="123" width="9.6640625" style="190" customWidth="1"/>
    <col min="124" max="124" width="1.6640625" style="190" customWidth="1"/>
    <col min="125" max="126" width="12.6640625" style="190" customWidth="1"/>
    <col min="127" max="127" width="14" style="190" customWidth="1"/>
    <col min="128" max="129" width="44.44140625" style="190" customWidth="1"/>
    <col min="130" max="135" width="9.6640625" style="190" customWidth="1"/>
    <col min="136" max="136" width="10.109375" style="190" customWidth="1"/>
    <col min="137" max="137" width="9.6640625" style="190" customWidth="1"/>
    <col min="138" max="138" width="1.6640625" style="190" customWidth="1"/>
    <col min="139" max="140" width="12.6640625" style="190" customWidth="1"/>
    <col min="141" max="141" width="14" style="190" customWidth="1"/>
    <col min="142" max="143" width="37.44140625" style="9" customWidth="1"/>
    <col min="144" max="151" width="8.44140625" style="9" customWidth="1"/>
    <col min="152" max="152" width="1.44140625" style="9" customWidth="1"/>
    <col min="153" max="154" width="11.109375" style="9" customWidth="1"/>
    <col min="155" max="155" width="11.5546875" style="9" customWidth="1"/>
    <col min="156" max="156" width="9" style="9"/>
    <col min="157" max="158" width="37.44140625" style="83" customWidth="1"/>
    <col min="159" max="166" width="8.44140625" style="83" customWidth="1"/>
    <col min="167" max="167" width="1.44140625" style="83" customWidth="1"/>
    <col min="168" max="169" width="11.109375" style="83" customWidth="1"/>
    <col min="170" max="170" width="11.5546875" style="83" customWidth="1"/>
    <col min="171" max="171" width="9" style="9"/>
    <col min="172" max="173" width="37.44140625" style="83" customWidth="1"/>
    <col min="174" max="181" width="8.44140625" style="83" customWidth="1"/>
    <col min="182" max="182" width="1.44140625" style="83" customWidth="1"/>
    <col min="183" max="184" width="11.109375" style="83" customWidth="1"/>
    <col min="185" max="185" width="11.5546875" style="83" customWidth="1"/>
    <col min="186" max="186" width="9" style="9"/>
    <col min="187" max="188" width="37.44140625" style="9" customWidth="1"/>
    <col min="189" max="196" width="8.44140625" style="9" customWidth="1"/>
    <col min="197" max="197" width="1.44140625" style="9" customWidth="1"/>
    <col min="198" max="199" width="11.109375" style="9" customWidth="1"/>
    <col min="200" max="200" width="11.5546875" style="9" customWidth="1"/>
    <col min="201" max="201" width="9" style="9"/>
    <col min="202" max="203" width="37.44140625" style="9" customWidth="1"/>
    <col min="204" max="211" width="8.44140625" style="9" customWidth="1"/>
    <col min="212" max="212" width="1.44140625" style="9" customWidth="1"/>
    <col min="213" max="214" width="11.109375" style="9" customWidth="1"/>
    <col min="215" max="215" width="11.5546875" style="9" customWidth="1"/>
    <col min="216" max="216" width="9" style="9"/>
    <col min="217" max="218" width="37.44140625" style="9" customWidth="1"/>
    <col min="219" max="226" width="8.44140625" style="9" customWidth="1"/>
    <col min="227" max="227" width="1.44140625" style="9" customWidth="1"/>
    <col min="228" max="229" width="11.109375" style="9" customWidth="1"/>
    <col min="230" max="230" width="11.5546875" style="9" customWidth="1"/>
    <col min="231" max="403" width="9" style="9"/>
    <col min="404" max="404" width="37.44140625" style="9" customWidth="1"/>
    <col min="405" max="412" width="8.44140625" style="9" customWidth="1"/>
    <col min="413" max="413" width="1.44140625" style="9" customWidth="1"/>
    <col min="414" max="415" width="11.109375" style="9" customWidth="1"/>
    <col min="416" max="416" width="11.5546875" style="9" customWidth="1"/>
    <col min="417" max="659" width="9" style="9"/>
    <col min="660" max="660" width="37.44140625" style="9" customWidth="1"/>
    <col min="661" max="668" width="8.44140625" style="9" customWidth="1"/>
    <col min="669" max="669" width="1.44140625" style="9" customWidth="1"/>
    <col min="670" max="671" width="11.109375" style="9" customWidth="1"/>
    <col min="672" max="672" width="11.5546875" style="9" customWidth="1"/>
    <col min="673" max="915" width="9" style="9"/>
    <col min="916" max="916" width="37.44140625" style="9" customWidth="1"/>
    <col min="917" max="924" width="8.44140625" style="9" customWidth="1"/>
    <col min="925" max="925" width="1.44140625" style="9" customWidth="1"/>
    <col min="926" max="927" width="11.109375" style="9" customWidth="1"/>
    <col min="928" max="928" width="11.5546875" style="9" customWidth="1"/>
    <col min="929" max="1171" width="9" style="9"/>
    <col min="1172" max="1172" width="37.44140625" style="9" customWidth="1"/>
    <col min="1173" max="1180" width="8.44140625" style="9" customWidth="1"/>
    <col min="1181" max="1181" width="1.44140625" style="9" customWidth="1"/>
    <col min="1182" max="1183" width="11.109375" style="9" customWidth="1"/>
    <col min="1184" max="1184" width="11.5546875" style="9" customWidth="1"/>
    <col min="1185" max="1427" width="9" style="9"/>
    <col min="1428" max="1428" width="37.44140625" style="9" customWidth="1"/>
    <col min="1429" max="1436" width="8.44140625" style="9" customWidth="1"/>
    <col min="1437" max="1437" width="1.44140625" style="9" customWidth="1"/>
    <col min="1438" max="1439" width="11.109375" style="9" customWidth="1"/>
    <col min="1440" max="1440" width="11.5546875" style="9" customWidth="1"/>
    <col min="1441" max="1683" width="9" style="9"/>
    <col min="1684" max="1684" width="37.44140625" style="9" customWidth="1"/>
    <col min="1685" max="1692" width="8.44140625" style="9" customWidth="1"/>
    <col min="1693" max="1693" width="1.44140625" style="9" customWidth="1"/>
    <col min="1694" max="1695" width="11.109375" style="9" customWidth="1"/>
    <col min="1696" max="1696" width="11.5546875" style="9" customWidth="1"/>
    <col min="1697" max="1939" width="9" style="9"/>
    <col min="1940" max="1940" width="37.44140625" style="9" customWidth="1"/>
    <col min="1941" max="1948" width="8.44140625" style="9" customWidth="1"/>
    <col min="1949" max="1949" width="1.44140625" style="9" customWidth="1"/>
    <col min="1950" max="1951" width="11.109375" style="9" customWidth="1"/>
    <col min="1952" max="1952" width="11.5546875" style="9" customWidth="1"/>
    <col min="1953" max="2195" width="9" style="9"/>
    <col min="2196" max="2196" width="37.44140625" style="9" customWidth="1"/>
    <col min="2197" max="2204" width="8.44140625" style="9" customWidth="1"/>
    <col min="2205" max="2205" width="1.44140625" style="9" customWidth="1"/>
    <col min="2206" max="2207" width="11.109375" style="9" customWidth="1"/>
    <col min="2208" max="2208" width="11.5546875" style="9" customWidth="1"/>
    <col min="2209" max="2451" width="9" style="9"/>
    <col min="2452" max="2452" width="37.44140625" style="9" customWidth="1"/>
    <col min="2453" max="2460" width="8.44140625" style="9" customWidth="1"/>
    <col min="2461" max="2461" width="1.44140625" style="9" customWidth="1"/>
    <col min="2462" max="2463" width="11.109375" style="9" customWidth="1"/>
    <col min="2464" max="2464" width="11.5546875" style="9" customWidth="1"/>
    <col min="2465" max="2707" width="9" style="9"/>
    <col min="2708" max="2708" width="37.44140625" style="9" customWidth="1"/>
    <col min="2709" max="2716" width="8.44140625" style="9" customWidth="1"/>
    <col min="2717" max="2717" width="1.44140625" style="9" customWidth="1"/>
    <col min="2718" max="2719" width="11.109375" style="9" customWidth="1"/>
    <col min="2720" max="2720" width="11.5546875" style="9" customWidth="1"/>
    <col min="2721" max="2963" width="9" style="9"/>
    <col min="2964" max="2964" width="37.44140625" style="9" customWidth="1"/>
    <col min="2965" max="2972" width="8.44140625" style="9" customWidth="1"/>
    <col min="2973" max="2973" width="1.44140625" style="9" customWidth="1"/>
    <col min="2974" max="2975" width="11.109375" style="9" customWidth="1"/>
    <col min="2976" max="2976" width="11.5546875" style="9" customWidth="1"/>
    <col min="2977" max="3219" width="9" style="9"/>
    <col min="3220" max="3220" width="37.44140625" style="9" customWidth="1"/>
    <col min="3221" max="3228" width="8.44140625" style="9" customWidth="1"/>
    <col min="3229" max="3229" width="1.44140625" style="9" customWidth="1"/>
    <col min="3230" max="3231" width="11.109375" style="9" customWidth="1"/>
    <col min="3232" max="3232" width="11.5546875" style="9" customWidth="1"/>
    <col min="3233" max="3475" width="9" style="9"/>
    <col min="3476" max="3476" width="37.44140625" style="9" customWidth="1"/>
    <col min="3477" max="3484" width="8.44140625" style="9" customWidth="1"/>
    <col min="3485" max="3485" width="1.44140625" style="9" customWidth="1"/>
    <col min="3486" max="3487" width="11.109375" style="9" customWidth="1"/>
    <col min="3488" max="3488" width="11.5546875" style="9" customWidth="1"/>
    <col min="3489" max="3731" width="9" style="9"/>
    <col min="3732" max="3732" width="37.44140625" style="9" customWidth="1"/>
    <col min="3733" max="3740" width="8.44140625" style="9" customWidth="1"/>
    <col min="3741" max="3741" width="1.44140625" style="9" customWidth="1"/>
    <col min="3742" max="3743" width="11.109375" style="9" customWidth="1"/>
    <col min="3744" max="3744" width="11.5546875" style="9" customWidth="1"/>
    <col min="3745" max="3987" width="9" style="9"/>
    <col min="3988" max="3988" width="37.44140625" style="9" customWidth="1"/>
    <col min="3989" max="3996" width="8.44140625" style="9" customWidth="1"/>
    <col min="3997" max="3997" width="1.44140625" style="9" customWidth="1"/>
    <col min="3998" max="3999" width="11.109375" style="9" customWidth="1"/>
    <col min="4000" max="4000" width="11.5546875" style="9" customWidth="1"/>
    <col min="4001" max="4243" width="9" style="9"/>
    <col min="4244" max="4244" width="37.44140625" style="9" customWidth="1"/>
    <col min="4245" max="4252" width="8.44140625" style="9" customWidth="1"/>
    <col min="4253" max="4253" width="1.44140625" style="9" customWidth="1"/>
    <col min="4254" max="4255" width="11.109375" style="9" customWidth="1"/>
    <col min="4256" max="4256" width="11.5546875" style="9" customWidth="1"/>
    <col min="4257" max="4499" width="9" style="9"/>
    <col min="4500" max="4500" width="37.44140625" style="9" customWidth="1"/>
    <col min="4501" max="4508" width="8.44140625" style="9" customWidth="1"/>
    <col min="4509" max="4509" width="1.44140625" style="9" customWidth="1"/>
    <col min="4510" max="4511" width="11.109375" style="9" customWidth="1"/>
    <col min="4512" max="4512" width="11.5546875" style="9" customWidth="1"/>
    <col min="4513" max="4755" width="9" style="9"/>
    <col min="4756" max="4756" width="37.44140625" style="9" customWidth="1"/>
    <col min="4757" max="4764" width="8.44140625" style="9" customWidth="1"/>
    <col min="4765" max="4765" width="1.44140625" style="9" customWidth="1"/>
    <col min="4766" max="4767" width="11.109375" style="9" customWidth="1"/>
    <col min="4768" max="4768" width="11.5546875" style="9" customWidth="1"/>
    <col min="4769" max="5011" width="9" style="9"/>
    <col min="5012" max="5012" width="37.44140625" style="9" customWidth="1"/>
    <col min="5013" max="5020" width="8.44140625" style="9" customWidth="1"/>
    <col min="5021" max="5021" width="1.44140625" style="9" customWidth="1"/>
    <col min="5022" max="5023" width="11.109375" style="9" customWidth="1"/>
    <col min="5024" max="5024" width="11.5546875" style="9" customWidth="1"/>
    <col min="5025" max="5267" width="9" style="9"/>
    <col min="5268" max="5268" width="37.44140625" style="9" customWidth="1"/>
    <col min="5269" max="5276" width="8.44140625" style="9" customWidth="1"/>
    <col min="5277" max="5277" width="1.44140625" style="9" customWidth="1"/>
    <col min="5278" max="5279" width="11.109375" style="9" customWidth="1"/>
    <col min="5280" max="5280" width="11.5546875" style="9" customWidth="1"/>
    <col min="5281" max="5523" width="9" style="9"/>
    <col min="5524" max="5524" width="37.44140625" style="9" customWidth="1"/>
    <col min="5525" max="5532" width="8.44140625" style="9" customWidth="1"/>
    <col min="5533" max="5533" width="1.44140625" style="9" customWidth="1"/>
    <col min="5534" max="5535" width="11.109375" style="9" customWidth="1"/>
    <col min="5536" max="5536" width="11.5546875" style="9" customWidth="1"/>
    <col min="5537" max="5779" width="9" style="9"/>
    <col min="5780" max="5780" width="37.44140625" style="9" customWidth="1"/>
    <col min="5781" max="5788" width="8.44140625" style="9" customWidth="1"/>
    <col min="5789" max="5789" width="1.44140625" style="9" customWidth="1"/>
    <col min="5790" max="5791" width="11.109375" style="9" customWidth="1"/>
    <col min="5792" max="5792" width="11.5546875" style="9" customWidth="1"/>
    <col min="5793" max="6035" width="9" style="9"/>
    <col min="6036" max="6036" width="37.44140625" style="9" customWidth="1"/>
    <col min="6037" max="6044" width="8.44140625" style="9" customWidth="1"/>
    <col min="6045" max="6045" width="1.44140625" style="9" customWidth="1"/>
    <col min="6046" max="6047" width="11.109375" style="9" customWidth="1"/>
    <col min="6048" max="6048" width="11.5546875" style="9" customWidth="1"/>
    <col min="6049" max="6291" width="9" style="9"/>
    <col min="6292" max="6292" width="37.44140625" style="9" customWidth="1"/>
    <col min="6293" max="6300" width="8.44140625" style="9" customWidth="1"/>
    <col min="6301" max="6301" width="1.44140625" style="9" customWidth="1"/>
    <col min="6302" max="6303" width="11.109375" style="9" customWidth="1"/>
    <col min="6304" max="6304" width="11.5546875" style="9" customWidth="1"/>
    <col min="6305" max="6547" width="9" style="9"/>
    <col min="6548" max="6548" width="37.44140625" style="9" customWidth="1"/>
    <col min="6549" max="6556" width="8.44140625" style="9" customWidth="1"/>
    <col min="6557" max="6557" width="1.44140625" style="9" customWidth="1"/>
    <col min="6558" max="6559" width="11.109375" style="9" customWidth="1"/>
    <col min="6560" max="6560" width="11.5546875" style="9" customWidth="1"/>
    <col min="6561" max="6803" width="9" style="9"/>
    <col min="6804" max="6804" width="37.44140625" style="9" customWidth="1"/>
    <col min="6805" max="6812" width="8.44140625" style="9" customWidth="1"/>
    <col min="6813" max="6813" width="1.44140625" style="9" customWidth="1"/>
    <col min="6814" max="6815" width="11.109375" style="9" customWidth="1"/>
    <col min="6816" max="6816" width="11.5546875" style="9" customWidth="1"/>
    <col min="6817" max="7059" width="9" style="9"/>
    <col min="7060" max="7060" width="37.44140625" style="9" customWidth="1"/>
    <col min="7061" max="7068" width="8.44140625" style="9" customWidth="1"/>
    <col min="7069" max="7069" width="1.44140625" style="9" customWidth="1"/>
    <col min="7070" max="7071" width="11.109375" style="9" customWidth="1"/>
    <col min="7072" max="7072" width="11.5546875" style="9" customWidth="1"/>
    <col min="7073" max="7315" width="9" style="9"/>
    <col min="7316" max="7316" width="37.44140625" style="9" customWidth="1"/>
    <col min="7317" max="7324" width="8.44140625" style="9" customWidth="1"/>
    <col min="7325" max="7325" width="1.44140625" style="9" customWidth="1"/>
    <col min="7326" max="7327" width="11.109375" style="9" customWidth="1"/>
    <col min="7328" max="7328" width="11.5546875" style="9" customWidth="1"/>
    <col min="7329" max="7571" width="9" style="9"/>
    <col min="7572" max="7572" width="37.44140625" style="9" customWidth="1"/>
    <col min="7573" max="7580" width="8.44140625" style="9" customWidth="1"/>
    <col min="7581" max="7581" width="1.44140625" style="9" customWidth="1"/>
    <col min="7582" max="7583" width="11.109375" style="9" customWidth="1"/>
    <col min="7584" max="7584" width="11.5546875" style="9" customWidth="1"/>
    <col min="7585" max="7827" width="9" style="9"/>
    <col min="7828" max="7828" width="37.44140625" style="9" customWidth="1"/>
    <col min="7829" max="7836" width="8.44140625" style="9" customWidth="1"/>
    <col min="7837" max="7837" width="1.44140625" style="9" customWidth="1"/>
    <col min="7838" max="7839" width="11.109375" style="9" customWidth="1"/>
    <col min="7840" max="7840" width="11.5546875" style="9" customWidth="1"/>
    <col min="7841" max="8083" width="9" style="9"/>
    <col min="8084" max="8084" width="37.44140625" style="9" customWidth="1"/>
    <col min="8085" max="8092" width="8.44140625" style="9" customWidth="1"/>
    <col min="8093" max="8093" width="1.44140625" style="9" customWidth="1"/>
    <col min="8094" max="8095" width="11.109375" style="9" customWidth="1"/>
    <col min="8096" max="8096" width="11.5546875" style="9" customWidth="1"/>
    <col min="8097" max="8339" width="9" style="9"/>
    <col min="8340" max="8340" width="37.44140625" style="9" customWidth="1"/>
    <col min="8341" max="8348" width="8.44140625" style="9" customWidth="1"/>
    <col min="8349" max="8349" width="1.44140625" style="9" customWidth="1"/>
    <col min="8350" max="8351" width="11.109375" style="9" customWidth="1"/>
    <col min="8352" max="8352" width="11.5546875" style="9" customWidth="1"/>
    <col min="8353" max="8595" width="9" style="9"/>
    <col min="8596" max="8596" width="37.44140625" style="9" customWidth="1"/>
    <col min="8597" max="8604" width="8.44140625" style="9" customWidth="1"/>
    <col min="8605" max="8605" width="1.44140625" style="9" customWidth="1"/>
    <col min="8606" max="8607" width="11.109375" style="9" customWidth="1"/>
    <col min="8608" max="8608" width="11.5546875" style="9" customWidth="1"/>
    <col min="8609" max="8851" width="9" style="9"/>
    <col min="8852" max="8852" width="37.44140625" style="9" customWidth="1"/>
    <col min="8853" max="8860" width="8.44140625" style="9" customWidth="1"/>
    <col min="8861" max="8861" width="1.44140625" style="9" customWidth="1"/>
    <col min="8862" max="8863" width="11.109375" style="9" customWidth="1"/>
    <col min="8864" max="8864" width="11.5546875" style="9" customWidth="1"/>
    <col min="8865" max="9107" width="9" style="9"/>
    <col min="9108" max="9108" width="37.44140625" style="9" customWidth="1"/>
    <col min="9109" max="9116" width="8.44140625" style="9" customWidth="1"/>
    <col min="9117" max="9117" width="1.44140625" style="9" customWidth="1"/>
    <col min="9118" max="9119" width="11.109375" style="9" customWidth="1"/>
    <col min="9120" max="9120" width="11.5546875" style="9" customWidth="1"/>
    <col min="9121" max="9363" width="9" style="9"/>
    <col min="9364" max="9364" width="37.44140625" style="9" customWidth="1"/>
    <col min="9365" max="9372" width="8.44140625" style="9" customWidth="1"/>
    <col min="9373" max="9373" width="1.44140625" style="9" customWidth="1"/>
    <col min="9374" max="9375" width="11.109375" style="9" customWidth="1"/>
    <col min="9376" max="9376" width="11.5546875" style="9" customWidth="1"/>
    <col min="9377" max="9619" width="9" style="9"/>
    <col min="9620" max="9620" width="37.44140625" style="9" customWidth="1"/>
    <col min="9621" max="9628" width="8.44140625" style="9" customWidth="1"/>
    <col min="9629" max="9629" width="1.44140625" style="9" customWidth="1"/>
    <col min="9630" max="9631" width="11.109375" style="9" customWidth="1"/>
    <col min="9632" max="9632" width="11.5546875" style="9" customWidth="1"/>
    <col min="9633" max="9875" width="9" style="9"/>
    <col min="9876" max="9876" width="37.44140625" style="9" customWidth="1"/>
    <col min="9877" max="9884" width="8.44140625" style="9" customWidth="1"/>
    <col min="9885" max="9885" width="1.44140625" style="9" customWidth="1"/>
    <col min="9886" max="9887" width="11.109375" style="9" customWidth="1"/>
    <col min="9888" max="9888" width="11.5546875" style="9" customWidth="1"/>
    <col min="9889" max="10131" width="9" style="9"/>
    <col min="10132" max="10132" width="37.44140625" style="9" customWidth="1"/>
    <col min="10133" max="10140" width="8.44140625" style="9" customWidth="1"/>
    <col min="10141" max="10141" width="1.44140625" style="9" customWidth="1"/>
    <col min="10142" max="10143" width="11.109375" style="9" customWidth="1"/>
    <col min="10144" max="10144" width="11.5546875" style="9" customWidth="1"/>
    <col min="10145" max="10387" width="9" style="9"/>
    <col min="10388" max="10388" width="37.44140625" style="9" customWidth="1"/>
    <col min="10389" max="10396" width="8.44140625" style="9" customWidth="1"/>
    <col min="10397" max="10397" width="1.44140625" style="9" customWidth="1"/>
    <col min="10398" max="10399" width="11.109375" style="9" customWidth="1"/>
    <col min="10400" max="10400" width="11.5546875" style="9" customWidth="1"/>
    <col min="10401" max="10643" width="9" style="9"/>
    <col min="10644" max="10644" width="37.44140625" style="9" customWidth="1"/>
    <col min="10645" max="10652" width="8.44140625" style="9" customWidth="1"/>
    <col min="10653" max="10653" width="1.44140625" style="9" customWidth="1"/>
    <col min="10654" max="10655" width="11.109375" style="9" customWidth="1"/>
    <col min="10656" max="10656" width="11.5546875" style="9" customWidth="1"/>
    <col min="10657" max="10899" width="9" style="9"/>
    <col min="10900" max="10900" width="37.44140625" style="9" customWidth="1"/>
    <col min="10901" max="10908" width="8.44140625" style="9" customWidth="1"/>
    <col min="10909" max="10909" width="1.44140625" style="9" customWidth="1"/>
    <col min="10910" max="10911" width="11.109375" style="9" customWidth="1"/>
    <col min="10912" max="10912" width="11.5546875" style="9" customWidth="1"/>
    <col min="10913" max="11155" width="9" style="9"/>
    <col min="11156" max="11156" width="37.44140625" style="9" customWidth="1"/>
    <col min="11157" max="11164" width="8.44140625" style="9" customWidth="1"/>
    <col min="11165" max="11165" width="1.44140625" style="9" customWidth="1"/>
    <col min="11166" max="11167" width="11.109375" style="9" customWidth="1"/>
    <col min="11168" max="11168" width="11.5546875" style="9" customWidth="1"/>
    <col min="11169" max="11411" width="9" style="9"/>
    <col min="11412" max="11412" width="37.44140625" style="9" customWidth="1"/>
    <col min="11413" max="11420" width="8.44140625" style="9" customWidth="1"/>
    <col min="11421" max="11421" width="1.44140625" style="9" customWidth="1"/>
    <col min="11422" max="11423" width="11.109375" style="9" customWidth="1"/>
    <col min="11424" max="11424" width="11.5546875" style="9" customWidth="1"/>
    <col min="11425" max="11667" width="9" style="9"/>
    <col min="11668" max="11668" width="37.44140625" style="9" customWidth="1"/>
    <col min="11669" max="11676" width="8.44140625" style="9" customWidth="1"/>
    <col min="11677" max="11677" width="1.44140625" style="9" customWidth="1"/>
    <col min="11678" max="11679" width="11.109375" style="9" customWidth="1"/>
    <col min="11680" max="11680" width="11.5546875" style="9" customWidth="1"/>
    <col min="11681" max="11923" width="9" style="9"/>
    <col min="11924" max="11924" width="37.44140625" style="9" customWidth="1"/>
    <col min="11925" max="11932" width="8.44140625" style="9" customWidth="1"/>
    <col min="11933" max="11933" width="1.44140625" style="9" customWidth="1"/>
    <col min="11934" max="11935" width="11.109375" style="9" customWidth="1"/>
    <col min="11936" max="11936" width="11.5546875" style="9" customWidth="1"/>
    <col min="11937" max="12179" width="9" style="9"/>
    <col min="12180" max="12180" width="37.44140625" style="9" customWidth="1"/>
    <col min="12181" max="12188" width="8.44140625" style="9" customWidth="1"/>
    <col min="12189" max="12189" width="1.44140625" style="9" customWidth="1"/>
    <col min="12190" max="12191" width="11.109375" style="9" customWidth="1"/>
    <col min="12192" max="12192" width="11.5546875" style="9" customWidth="1"/>
    <col min="12193" max="12435" width="9" style="9"/>
    <col min="12436" max="12436" width="37.44140625" style="9" customWidth="1"/>
    <col min="12437" max="12444" width="8.44140625" style="9" customWidth="1"/>
    <col min="12445" max="12445" width="1.44140625" style="9" customWidth="1"/>
    <col min="12446" max="12447" width="11.109375" style="9" customWidth="1"/>
    <col min="12448" max="12448" width="11.5546875" style="9" customWidth="1"/>
    <col min="12449" max="12691" width="9" style="9"/>
    <col min="12692" max="12692" width="37.44140625" style="9" customWidth="1"/>
    <col min="12693" max="12700" width="8.44140625" style="9" customWidth="1"/>
    <col min="12701" max="12701" width="1.44140625" style="9" customWidth="1"/>
    <col min="12702" max="12703" width="11.109375" style="9" customWidth="1"/>
    <col min="12704" max="12704" width="11.5546875" style="9" customWidth="1"/>
    <col min="12705" max="12947" width="9" style="9"/>
    <col min="12948" max="12948" width="37.44140625" style="9" customWidth="1"/>
    <col min="12949" max="12956" width="8.44140625" style="9" customWidth="1"/>
    <col min="12957" max="12957" width="1.44140625" style="9" customWidth="1"/>
    <col min="12958" max="12959" width="11.109375" style="9" customWidth="1"/>
    <col min="12960" max="12960" width="11.5546875" style="9" customWidth="1"/>
    <col min="12961" max="13203" width="9" style="9"/>
    <col min="13204" max="13204" width="37.44140625" style="9" customWidth="1"/>
    <col min="13205" max="13212" width="8.44140625" style="9" customWidth="1"/>
    <col min="13213" max="13213" width="1.44140625" style="9" customWidth="1"/>
    <col min="13214" max="13215" width="11.109375" style="9" customWidth="1"/>
    <col min="13216" max="13216" width="11.5546875" style="9" customWidth="1"/>
    <col min="13217" max="13459" width="9" style="9"/>
    <col min="13460" max="13460" width="37.44140625" style="9" customWidth="1"/>
    <col min="13461" max="13468" width="8.44140625" style="9" customWidth="1"/>
    <col min="13469" max="13469" width="1.44140625" style="9" customWidth="1"/>
    <col min="13470" max="13471" width="11.109375" style="9" customWidth="1"/>
    <col min="13472" max="13472" width="11.5546875" style="9" customWidth="1"/>
    <col min="13473" max="13715" width="9" style="9"/>
    <col min="13716" max="13716" width="37.44140625" style="9" customWidth="1"/>
    <col min="13717" max="13724" width="8.44140625" style="9" customWidth="1"/>
    <col min="13725" max="13725" width="1.44140625" style="9" customWidth="1"/>
    <col min="13726" max="13727" width="11.109375" style="9" customWidth="1"/>
    <col min="13728" max="13728" width="11.5546875" style="9" customWidth="1"/>
    <col min="13729" max="13971" width="9" style="9"/>
    <col min="13972" max="13972" width="37.44140625" style="9" customWidth="1"/>
    <col min="13973" max="13980" width="8.44140625" style="9" customWidth="1"/>
    <col min="13981" max="13981" width="1.44140625" style="9" customWidth="1"/>
    <col min="13982" max="13983" width="11.109375" style="9" customWidth="1"/>
    <col min="13984" max="13984" width="11.5546875" style="9" customWidth="1"/>
    <col min="13985" max="14227" width="9" style="9"/>
    <col min="14228" max="14228" width="37.44140625" style="9" customWidth="1"/>
    <col min="14229" max="14236" width="8.44140625" style="9" customWidth="1"/>
    <col min="14237" max="14237" width="1.44140625" style="9" customWidth="1"/>
    <col min="14238" max="14239" width="11.109375" style="9" customWidth="1"/>
    <col min="14240" max="14240" width="11.5546875" style="9" customWidth="1"/>
    <col min="14241" max="14483" width="9" style="9"/>
    <col min="14484" max="14484" width="37.44140625" style="9" customWidth="1"/>
    <col min="14485" max="14492" width="8.44140625" style="9" customWidth="1"/>
    <col min="14493" max="14493" width="1.44140625" style="9" customWidth="1"/>
    <col min="14494" max="14495" width="11.109375" style="9" customWidth="1"/>
    <col min="14496" max="14496" width="11.5546875" style="9" customWidth="1"/>
    <col min="14497" max="14739" width="9" style="9"/>
    <col min="14740" max="14740" width="37.44140625" style="9" customWidth="1"/>
    <col min="14741" max="14748" width="8.44140625" style="9" customWidth="1"/>
    <col min="14749" max="14749" width="1.44140625" style="9" customWidth="1"/>
    <col min="14750" max="14751" width="11.109375" style="9" customWidth="1"/>
    <col min="14752" max="14752" width="11.5546875" style="9" customWidth="1"/>
    <col min="14753" max="14995" width="9" style="9"/>
    <col min="14996" max="14996" width="37.44140625" style="9" customWidth="1"/>
    <col min="14997" max="15004" width="8.44140625" style="9" customWidth="1"/>
    <col min="15005" max="15005" width="1.44140625" style="9" customWidth="1"/>
    <col min="15006" max="15007" width="11.109375" style="9" customWidth="1"/>
    <col min="15008" max="15008" width="11.5546875" style="9" customWidth="1"/>
    <col min="15009" max="15251" width="9" style="9"/>
    <col min="15252" max="15252" width="37.44140625" style="9" customWidth="1"/>
    <col min="15253" max="15260" width="8.44140625" style="9" customWidth="1"/>
    <col min="15261" max="15261" width="1.44140625" style="9" customWidth="1"/>
    <col min="15262" max="15263" width="11.109375" style="9" customWidth="1"/>
    <col min="15264" max="15264" width="11.5546875" style="9" customWidth="1"/>
    <col min="15265" max="15507" width="9" style="9"/>
    <col min="15508" max="15508" width="37.44140625" style="9" customWidth="1"/>
    <col min="15509" max="15516" width="8.44140625" style="9" customWidth="1"/>
    <col min="15517" max="15517" width="1.44140625" style="9" customWidth="1"/>
    <col min="15518" max="15519" width="11.109375" style="9" customWidth="1"/>
    <col min="15520" max="15520" width="11.5546875" style="9" customWidth="1"/>
    <col min="15521" max="15763" width="9" style="9"/>
    <col min="15764" max="15764" width="37.44140625" style="9" customWidth="1"/>
    <col min="15765" max="15772" width="8.44140625" style="9" customWidth="1"/>
    <col min="15773" max="15773" width="1.44140625" style="9" customWidth="1"/>
    <col min="15774" max="15775" width="11.109375" style="9" customWidth="1"/>
    <col min="15776" max="15776" width="11.5546875" style="9" customWidth="1"/>
    <col min="15777" max="16019" width="9" style="9"/>
    <col min="16020" max="16020" width="37.44140625" style="9" customWidth="1"/>
    <col min="16021" max="16028" width="8.44140625" style="9" customWidth="1"/>
    <col min="16029" max="16029" width="1.44140625" style="9" customWidth="1"/>
    <col min="16030" max="16031" width="11.109375" style="9" customWidth="1"/>
    <col min="16032" max="16032" width="11.5546875" style="9" customWidth="1"/>
    <col min="16033" max="16275" width="9" style="9"/>
    <col min="16276" max="16276" width="37.44140625" style="9" customWidth="1"/>
    <col min="16277" max="16284" width="8.44140625" style="9" customWidth="1"/>
    <col min="16285" max="16285" width="1.44140625" style="9" customWidth="1"/>
    <col min="16286" max="16287" width="11.109375" style="9" customWidth="1"/>
    <col min="16288" max="16288" width="11.5546875" style="9" customWidth="1"/>
    <col min="16289" max="16384" width="9" style="9"/>
  </cols>
  <sheetData>
    <row r="1" spans="1:230" s="3" customFormat="1" ht="15.6">
      <c r="A1" s="330" t="s">
        <v>1</v>
      </c>
      <c r="B1" s="330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P1" s="186" t="s">
        <v>1</v>
      </c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86" t="s">
        <v>1</v>
      </c>
      <c r="AE1" s="186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86" t="s">
        <v>1</v>
      </c>
      <c r="AS1" s="186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86" t="s">
        <v>1</v>
      </c>
      <c r="BG1" s="186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86" t="s">
        <v>1</v>
      </c>
      <c r="BU1" s="186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86" t="s">
        <v>1</v>
      </c>
      <c r="CI1" s="186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86" t="s">
        <v>1</v>
      </c>
      <c r="CW1" s="186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86" t="s">
        <v>1</v>
      </c>
      <c r="DK1" s="186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86" t="s">
        <v>1</v>
      </c>
      <c r="DY1" s="186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" t="s">
        <v>1</v>
      </c>
      <c r="EM1" s="1"/>
      <c r="FA1" s="78" t="s">
        <v>1</v>
      </c>
      <c r="FB1" s="78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P1" s="78" t="s">
        <v>1</v>
      </c>
      <c r="FQ1" s="78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E1" s="1" t="s">
        <v>1</v>
      </c>
      <c r="GF1" s="1"/>
      <c r="GT1" s="1" t="s">
        <v>1</v>
      </c>
      <c r="GU1" s="1"/>
      <c r="HI1" s="1" t="s">
        <v>1</v>
      </c>
      <c r="HJ1" s="1"/>
    </row>
    <row r="2" spans="1:230" s="5" customFormat="1" ht="13.8">
      <c r="A2" s="332" t="s">
        <v>2</v>
      </c>
      <c r="B2" s="332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P2" s="194" t="s">
        <v>2</v>
      </c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4" t="s">
        <v>2</v>
      </c>
      <c r="AE2" s="194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4" t="s">
        <v>2</v>
      </c>
      <c r="AS2" s="194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4" t="s">
        <v>2</v>
      </c>
      <c r="BG2" s="194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4" t="s">
        <v>2</v>
      </c>
      <c r="BU2" s="194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4" t="s">
        <v>2</v>
      </c>
      <c r="CI2" s="194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4" t="s">
        <v>2</v>
      </c>
      <c r="CW2" s="194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4" t="s">
        <v>2</v>
      </c>
      <c r="DK2" s="194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4" t="s">
        <v>2</v>
      </c>
      <c r="DY2" s="194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4" t="s">
        <v>2</v>
      </c>
      <c r="EM2" s="4"/>
      <c r="FA2" s="4" t="s">
        <v>2</v>
      </c>
      <c r="FB2" s="4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P2" s="103" t="s">
        <v>2</v>
      </c>
      <c r="FQ2" s="103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E2" s="4" t="s">
        <v>2</v>
      </c>
      <c r="GF2" s="4"/>
      <c r="GT2" s="4" t="s">
        <v>2</v>
      </c>
      <c r="GU2" s="4"/>
      <c r="HI2" s="4" t="s">
        <v>2</v>
      </c>
      <c r="HJ2" s="4"/>
    </row>
    <row r="3" spans="1:230" s="5" customFormat="1" ht="13.8">
      <c r="A3" s="330"/>
      <c r="B3" s="330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P3" s="186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86"/>
      <c r="AE3" s="186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86"/>
      <c r="AS3" s="186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86"/>
      <c r="BG3" s="186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86"/>
      <c r="BU3" s="186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86"/>
      <c r="CI3" s="186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86"/>
      <c r="CW3" s="186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86"/>
      <c r="DK3" s="186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86"/>
      <c r="DY3" s="186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6"/>
      <c r="EM3" s="6"/>
      <c r="FA3" s="81"/>
      <c r="FB3" s="81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P3" s="81"/>
      <c r="FQ3" s="81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E3" s="6"/>
      <c r="GF3" s="6"/>
      <c r="GT3" s="6"/>
      <c r="GU3" s="6"/>
      <c r="HI3" s="6"/>
      <c r="HJ3" s="6"/>
    </row>
    <row r="4" spans="1:230" s="3" customFormat="1" ht="15.6">
      <c r="A4" s="333" t="s">
        <v>126</v>
      </c>
      <c r="B4" s="333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P4" s="195" t="s">
        <v>126</v>
      </c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5" t="s">
        <v>126</v>
      </c>
      <c r="AE4" s="195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5" t="s">
        <v>126</v>
      </c>
      <c r="AS4" s="195"/>
      <c r="AT4" s="190"/>
      <c r="AU4" s="190"/>
      <c r="AV4" s="190"/>
      <c r="AW4" s="190"/>
      <c r="AX4" s="190"/>
      <c r="AY4" s="190"/>
      <c r="AZ4" s="190"/>
      <c r="BA4" s="190"/>
      <c r="BB4" s="190"/>
      <c r="BC4" s="190"/>
      <c r="BD4" s="190"/>
      <c r="BE4" s="190"/>
      <c r="BF4" s="195" t="s">
        <v>126</v>
      </c>
      <c r="BG4" s="195"/>
      <c r="BH4" s="190"/>
      <c r="BI4" s="190"/>
      <c r="BJ4" s="190"/>
      <c r="BK4" s="190"/>
      <c r="BL4" s="190"/>
      <c r="BM4" s="190"/>
      <c r="BN4" s="190"/>
      <c r="BO4" s="190"/>
      <c r="BP4" s="190"/>
      <c r="BQ4" s="190"/>
      <c r="BR4" s="190"/>
      <c r="BS4" s="190"/>
      <c r="BT4" s="195" t="s">
        <v>126</v>
      </c>
      <c r="BU4" s="195"/>
      <c r="BV4" s="190"/>
      <c r="BW4" s="190"/>
      <c r="BX4" s="190"/>
      <c r="BY4" s="190"/>
      <c r="BZ4" s="190"/>
      <c r="CA4" s="190"/>
      <c r="CB4" s="190"/>
      <c r="CC4" s="190"/>
      <c r="CD4" s="190"/>
      <c r="CE4" s="190"/>
      <c r="CF4" s="190"/>
      <c r="CG4" s="190"/>
      <c r="CH4" s="195" t="s">
        <v>126</v>
      </c>
      <c r="CI4" s="195"/>
      <c r="CJ4" s="190"/>
      <c r="CK4" s="190"/>
      <c r="CL4" s="190"/>
      <c r="CM4" s="190"/>
      <c r="CN4" s="190"/>
      <c r="CO4" s="190"/>
      <c r="CP4" s="190"/>
      <c r="CQ4" s="190"/>
      <c r="CR4" s="190"/>
      <c r="CS4" s="190"/>
      <c r="CT4" s="190"/>
      <c r="CU4" s="190"/>
      <c r="CV4" s="195" t="s">
        <v>126</v>
      </c>
      <c r="CW4" s="195"/>
      <c r="CX4" s="190"/>
      <c r="CY4" s="190"/>
      <c r="CZ4" s="190"/>
      <c r="DA4" s="190"/>
      <c r="DB4" s="190"/>
      <c r="DC4" s="190"/>
      <c r="DD4" s="190"/>
      <c r="DE4" s="190"/>
      <c r="DF4" s="190"/>
      <c r="DG4" s="190"/>
      <c r="DH4" s="190"/>
      <c r="DI4" s="190"/>
      <c r="DJ4" s="195" t="s">
        <v>126</v>
      </c>
      <c r="DK4" s="195"/>
      <c r="DL4" s="190"/>
      <c r="DM4" s="190"/>
      <c r="DN4" s="190"/>
      <c r="DO4" s="190"/>
      <c r="DP4" s="190"/>
      <c r="DQ4" s="190"/>
      <c r="DR4" s="190"/>
      <c r="DS4" s="190"/>
      <c r="DT4" s="190"/>
      <c r="DU4" s="190"/>
      <c r="DV4" s="190"/>
      <c r="DW4" s="190"/>
      <c r="DX4" s="195" t="s">
        <v>126</v>
      </c>
      <c r="DY4" s="195"/>
      <c r="DZ4" s="190"/>
      <c r="EA4" s="190"/>
      <c r="EB4" s="190"/>
      <c r="EC4" s="190"/>
      <c r="ED4" s="190"/>
      <c r="EE4" s="190"/>
      <c r="EF4" s="190"/>
      <c r="EG4" s="190"/>
      <c r="EH4" s="190"/>
      <c r="EI4" s="190"/>
      <c r="EJ4" s="190"/>
      <c r="EK4" s="190"/>
      <c r="EL4" s="7" t="s">
        <v>126</v>
      </c>
      <c r="EM4" s="7"/>
      <c r="FA4" s="82" t="s">
        <v>126</v>
      </c>
      <c r="FB4" s="82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P4" s="82" t="s">
        <v>126</v>
      </c>
      <c r="FQ4" s="82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E4" s="7" t="s">
        <v>126</v>
      </c>
      <c r="GF4" s="7"/>
      <c r="GT4" s="7" t="s">
        <v>126</v>
      </c>
      <c r="GU4" s="7"/>
      <c r="HI4" s="7" t="s">
        <v>126</v>
      </c>
      <c r="HJ4" s="7"/>
    </row>
    <row r="5" spans="1:230" s="3" customFormat="1" ht="18.600000000000001" thickBot="1">
      <c r="A5" s="333" t="s">
        <v>443</v>
      </c>
      <c r="B5" s="333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P5" s="195" t="s">
        <v>401</v>
      </c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5" t="s">
        <v>311</v>
      </c>
      <c r="AE5" s="195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5" t="s">
        <v>310</v>
      </c>
      <c r="AS5" s="195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5" t="s">
        <v>309</v>
      </c>
      <c r="BG5" s="195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5" t="s">
        <v>308</v>
      </c>
      <c r="BU5" s="195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0"/>
      <c r="CG5" s="190"/>
      <c r="CH5" s="195" t="s">
        <v>307</v>
      </c>
      <c r="CI5" s="195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5" t="s">
        <v>306</v>
      </c>
      <c r="CW5" s="195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5" t="s">
        <v>305</v>
      </c>
      <c r="DK5" s="195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5" t="s">
        <v>300</v>
      </c>
      <c r="DY5" s="195"/>
      <c r="DZ5" s="190"/>
      <c r="EA5" s="190"/>
      <c r="EB5" s="190"/>
      <c r="EC5" s="190"/>
      <c r="ED5" s="190"/>
      <c r="EE5" s="190"/>
      <c r="EF5" s="190"/>
      <c r="EG5" s="190"/>
      <c r="EH5" s="190"/>
      <c r="EI5" s="190"/>
      <c r="EJ5" s="190"/>
      <c r="EK5" s="190"/>
      <c r="EL5" s="7" t="s">
        <v>127</v>
      </c>
      <c r="EM5" s="7"/>
      <c r="FA5" s="82" t="s">
        <v>142</v>
      </c>
      <c r="FB5" s="82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P5" s="82" t="s">
        <v>144</v>
      </c>
      <c r="FQ5" s="82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E5" s="7" t="s">
        <v>146</v>
      </c>
      <c r="GF5" s="7"/>
      <c r="GT5" s="7" t="s">
        <v>148</v>
      </c>
      <c r="GU5" s="7"/>
      <c r="HI5" s="7" t="s">
        <v>150</v>
      </c>
      <c r="HJ5" s="7"/>
    </row>
    <row r="6" spans="1:230" s="5" customFormat="1" ht="15" thickBot="1">
      <c r="A6" s="334" t="s">
        <v>378</v>
      </c>
      <c r="B6" s="334"/>
      <c r="C6" s="335" t="s">
        <v>434</v>
      </c>
      <c r="D6" s="335"/>
      <c r="E6" s="335"/>
      <c r="F6" s="335"/>
      <c r="G6" s="336"/>
      <c r="H6" s="336"/>
      <c r="I6" s="336"/>
      <c r="J6" s="336"/>
      <c r="K6" s="337"/>
      <c r="L6" s="338"/>
      <c r="M6" s="338"/>
      <c r="N6" s="339"/>
      <c r="P6" s="283" t="s">
        <v>378</v>
      </c>
      <c r="R6" s="278" t="s">
        <v>379</v>
      </c>
      <c r="S6" s="279"/>
      <c r="T6" s="279"/>
      <c r="U6" s="280"/>
      <c r="V6" s="206"/>
      <c r="W6" s="206"/>
      <c r="X6" s="206"/>
      <c r="Y6" s="206"/>
      <c r="Z6" s="205"/>
      <c r="AA6" s="243"/>
      <c r="AB6" s="243"/>
      <c r="AC6" s="207"/>
      <c r="AD6" s="186"/>
      <c r="AE6" s="186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86"/>
      <c r="AS6" s="186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86"/>
      <c r="BG6" s="186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86"/>
      <c r="BU6" s="186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86"/>
      <c r="CI6" s="186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86"/>
      <c r="CW6" s="186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86"/>
      <c r="DK6" s="186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86"/>
      <c r="DY6" s="186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6"/>
      <c r="EM6" s="6"/>
      <c r="FA6" s="81"/>
      <c r="FB6" s="81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P6" s="81"/>
      <c r="FQ6" s="81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E6" s="6"/>
      <c r="GF6" s="6"/>
      <c r="GT6" s="6"/>
      <c r="GU6" s="6"/>
      <c r="HI6" s="6"/>
      <c r="HJ6" s="6"/>
    </row>
    <row r="7" spans="1:230" s="5" customFormat="1" ht="15" thickBot="1">
      <c r="A7" s="340"/>
      <c r="B7" s="340"/>
      <c r="C7" s="196" t="b">
        <f>IF(C10=R10,TRUE,FALSE)</f>
        <v>1</v>
      </c>
      <c r="D7" s="196" t="b">
        <f t="shared" ref="D7:N7" si="0">IF(D10=S10,TRUE,FALSE)</f>
        <v>1</v>
      </c>
      <c r="E7" s="196" t="b">
        <f t="shared" si="0"/>
        <v>1</v>
      </c>
      <c r="F7" s="196" t="b">
        <f t="shared" si="0"/>
        <v>1</v>
      </c>
      <c r="G7" s="196" t="b">
        <f t="shared" si="0"/>
        <v>1</v>
      </c>
      <c r="H7" s="196" t="b">
        <f t="shared" si="0"/>
        <v>1</v>
      </c>
      <c r="I7" s="196" t="b">
        <f t="shared" si="0"/>
        <v>1</v>
      </c>
      <c r="J7" s="196" t="b">
        <f t="shared" si="0"/>
        <v>1</v>
      </c>
      <c r="K7" s="196" t="b">
        <f t="shared" si="0"/>
        <v>1</v>
      </c>
      <c r="L7" s="196" t="b">
        <f t="shared" si="0"/>
        <v>1</v>
      </c>
      <c r="M7" s="196" t="b">
        <f t="shared" si="0"/>
        <v>1</v>
      </c>
      <c r="N7" s="196" t="b">
        <f t="shared" si="0"/>
        <v>1</v>
      </c>
      <c r="P7" s="196"/>
      <c r="R7" s="196" t="b">
        <f t="shared" ref="R7:AC7" si="1">IF(R10=AF10,TRUE,FALSE)</f>
        <v>1</v>
      </c>
      <c r="S7" s="196" t="b">
        <f t="shared" si="1"/>
        <v>1</v>
      </c>
      <c r="T7" s="196" t="b">
        <f t="shared" si="1"/>
        <v>1</v>
      </c>
      <c r="U7" s="196" t="b">
        <f t="shared" si="1"/>
        <v>1</v>
      </c>
      <c r="V7" s="196" t="b">
        <f t="shared" si="1"/>
        <v>1</v>
      </c>
      <c r="W7" s="196" t="b">
        <f t="shared" si="1"/>
        <v>1</v>
      </c>
      <c r="X7" s="196" t="b">
        <f t="shared" si="1"/>
        <v>1</v>
      </c>
      <c r="Y7" s="196" t="b">
        <f t="shared" si="1"/>
        <v>1</v>
      </c>
      <c r="Z7" s="196" t="b">
        <f t="shared" si="1"/>
        <v>1</v>
      </c>
      <c r="AA7" s="196" t="b">
        <f t="shared" si="1"/>
        <v>1</v>
      </c>
      <c r="AB7" s="196" t="b">
        <f t="shared" si="1"/>
        <v>1</v>
      </c>
      <c r="AC7" s="196" t="b">
        <f t="shared" si="1"/>
        <v>1</v>
      </c>
      <c r="AD7" s="196"/>
      <c r="AE7" s="196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239"/>
      <c r="AR7" s="196"/>
      <c r="AS7" s="196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239"/>
      <c r="BF7" s="196"/>
      <c r="BG7" s="196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239"/>
      <c r="BT7" s="196"/>
      <c r="BU7" s="196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239"/>
      <c r="CH7" s="196"/>
      <c r="CI7" s="196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239"/>
      <c r="CV7" s="196"/>
      <c r="CW7" s="196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239"/>
      <c r="DJ7" s="196"/>
      <c r="DK7" s="196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239"/>
      <c r="DX7" s="196"/>
      <c r="DY7" s="196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239"/>
      <c r="EL7" s="62"/>
      <c r="EM7" s="62"/>
      <c r="EN7" s="62"/>
      <c r="EO7" s="62"/>
      <c r="EP7" s="62"/>
      <c r="EQ7" s="62"/>
      <c r="ER7" s="62"/>
      <c r="ES7" s="62"/>
      <c r="ET7" s="62"/>
      <c r="EU7" s="62"/>
      <c r="EV7" s="62"/>
      <c r="EW7" s="62"/>
      <c r="EX7" s="62"/>
      <c r="EY7" s="115"/>
      <c r="FA7" s="105"/>
      <c r="FB7" s="105"/>
      <c r="FC7" s="105"/>
      <c r="FD7" s="105"/>
      <c r="FE7" s="105"/>
      <c r="FF7" s="105"/>
      <c r="FG7" s="105"/>
      <c r="FH7" s="105"/>
      <c r="FI7" s="105"/>
      <c r="FJ7" s="105"/>
      <c r="FK7" s="105"/>
      <c r="FL7" s="105"/>
      <c r="FM7" s="105"/>
      <c r="FN7" s="127"/>
      <c r="FP7" s="105"/>
      <c r="FQ7" s="105"/>
      <c r="FR7" s="105"/>
      <c r="FS7" s="105"/>
      <c r="FT7" s="105"/>
      <c r="FU7" s="105"/>
      <c r="FV7" s="105"/>
      <c r="FW7" s="105"/>
      <c r="FX7" s="105"/>
      <c r="FY7" s="105"/>
      <c r="FZ7" s="105"/>
      <c r="GA7" s="105"/>
      <c r="GB7" s="105"/>
      <c r="GC7" s="127"/>
      <c r="GE7" s="62"/>
      <c r="GF7" s="62"/>
      <c r="GG7" s="62"/>
      <c r="GH7" s="62"/>
      <c r="GI7" s="62"/>
      <c r="GJ7" s="62"/>
      <c r="GK7" s="62"/>
      <c r="GL7" s="62"/>
      <c r="GM7" s="62"/>
      <c r="GN7" s="62"/>
      <c r="GO7" s="62"/>
      <c r="GP7" s="62"/>
      <c r="GQ7" s="62"/>
      <c r="GR7" s="115"/>
      <c r="GT7" s="62"/>
      <c r="GU7" s="62"/>
      <c r="GV7" s="62"/>
      <c r="GW7" s="62"/>
      <c r="GX7" s="62"/>
      <c r="GY7" s="62"/>
      <c r="GZ7" s="62"/>
      <c r="HA7" s="62"/>
      <c r="HB7" s="62"/>
      <c r="HC7" s="62"/>
      <c r="HD7" s="62"/>
      <c r="HE7" s="62"/>
      <c r="HF7" s="62"/>
      <c r="HG7" s="115"/>
      <c r="HI7" s="62"/>
      <c r="HJ7" s="62"/>
      <c r="HK7" s="62"/>
      <c r="HL7" s="62"/>
      <c r="HM7" s="62"/>
      <c r="HN7" s="62"/>
      <c r="HO7" s="62"/>
      <c r="HP7" s="62"/>
      <c r="HQ7" s="62"/>
      <c r="HR7" s="62"/>
      <c r="HS7" s="62"/>
      <c r="HT7" s="62"/>
      <c r="HU7" s="62"/>
      <c r="HV7" s="115"/>
    </row>
    <row r="8" spans="1:230" s="5" customFormat="1" ht="16.5" customHeight="1">
      <c r="A8" s="331"/>
      <c r="B8" s="331"/>
      <c r="C8" s="341" t="s">
        <v>5</v>
      </c>
      <c r="D8" s="341"/>
      <c r="E8" s="341"/>
      <c r="F8" s="341"/>
      <c r="G8" s="341"/>
      <c r="H8" s="341"/>
      <c r="I8" s="341"/>
      <c r="J8" s="341"/>
      <c r="K8" s="331"/>
      <c r="L8" s="342"/>
      <c r="M8" s="342"/>
      <c r="N8" s="343"/>
      <c r="P8" s="190"/>
      <c r="R8" s="289" t="s">
        <v>5</v>
      </c>
      <c r="S8" s="289"/>
      <c r="T8" s="289"/>
      <c r="U8" s="289"/>
      <c r="V8" s="289"/>
      <c r="W8" s="289"/>
      <c r="X8" s="289"/>
      <c r="Y8" s="289"/>
      <c r="Z8" s="190"/>
      <c r="AA8" s="240"/>
      <c r="AB8" s="240"/>
      <c r="AC8" s="230"/>
      <c r="AD8" s="190"/>
      <c r="AE8" s="190"/>
      <c r="AF8" s="308" t="s">
        <v>5</v>
      </c>
      <c r="AG8" s="308"/>
      <c r="AH8" s="308"/>
      <c r="AI8" s="308"/>
      <c r="AJ8" s="308"/>
      <c r="AK8" s="308"/>
      <c r="AL8" s="308"/>
      <c r="AM8" s="308"/>
      <c r="AN8" s="190"/>
      <c r="AO8" s="240"/>
      <c r="AP8" s="240"/>
      <c r="AQ8" s="230"/>
      <c r="AR8" s="190"/>
      <c r="AS8" s="190"/>
      <c r="AT8" s="308" t="s">
        <v>5</v>
      </c>
      <c r="AU8" s="308"/>
      <c r="AV8" s="308"/>
      <c r="AW8" s="308"/>
      <c r="AX8" s="308"/>
      <c r="AY8" s="308"/>
      <c r="AZ8" s="308"/>
      <c r="BA8" s="308"/>
      <c r="BB8" s="190"/>
      <c r="BC8" s="240"/>
      <c r="BD8" s="240"/>
      <c r="BE8" s="230"/>
      <c r="BF8" s="190"/>
      <c r="BG8" s="190"/>
      <c r="BH8" s="308" t="s">
        <v>5</v>
      </c>
      <c r="BI8" s="308"/>
      <c r="BJ8" s="308"/>
      <c r="BK8" s="308"/>
      <c r="BL8" s="308"/>
      <c r="BM8" s="308"/>
      <c r="BN8" s="308"/>
      <c r="BO8" s="308"/>
      <c r="BP8" s="190"/>
      <c r="BQ8" s="240"/>
      <c r="BR8" s="240"/>
      <c r="BS8" s="230"/>
      <c r="BT8" s="190"/>
      <c r="BU8" s="190"/>
      <c r="BV8" s="308" t="s">
        <v>5</v>
      </c>
      <c r="BW8" s="308"/>
      <c r="BX8" s="308"/>
      <c r="BY8" s="308"/>
      <c r="BZ8" s="308"/>
      <c r="CA8" s="308"/>
      <c r="CB8" s="308"/>
      <c r="CC8" s="308"/>
      <c r="CD8" s="190"/>
      <c r="CE8" s="240"/>
      <c r="CF8" s="240"/>
      <c r="CG8" s="230"/>
      <c r="CH8" s="190"/>
      <c r="CI8" s="190"/>
      <c r="CJ8" s="308" t="s">
        <v>5</v>
      </c>
      <c r="CK8" s="308"/>
      <c r="CL8" s="308"/>
      <c r="CM8" s="308"/>
      <c r="CN8" s="308"/>
      <c r="CO8" s="308"/>
      <c r="CP8" s="308"/>
      <c r="CQ8" s="308"/>
      <c r="CR8" s="190"/>
      <c r="CS8" s="240"/>
      <c r="CT8" s="240"/>
      <c r="CU8" s="230"/>
      <c r="CV8" s="190"/>
      <c r="CW8" s="190"/>
      <c r="CX8" s="308" t="s">
        <v>5</v>
      </c>
      <c r="CY8" s="308"/>
      <c r="CZ8" s="308"/>
      <c r="DA8" s="308"/>
      <c r="DB8" s="308"/>
      <c r="DC8" s="308"/>
      <c r="DD8" s="308"/>
      <c r="DE8" s="308"/>
      <c r="DF8" s="190"/>
      <c r="DG8" s="240"/>
      <c r="DH8" s="240"/>
      <c r="DI8" s="230"/>
      <c r="DJ8" s="190"/>
      <c r="DK8" s="190"/>
      <c r="DL8" s="308" t="s">
        <v>5</v>
      </c>
      <c r="DM8" s="308"/>
      <c r="DN8" s="308"/>
      <c r="DO8" s="308"/>
      <c r="DP8" s="308"/>
      <c r="DQ8" s="308"/>
      <c r="DR8" s="308"/>
      <c r="DS8" s="308"/>
      <c r="DT8" s="190"/>
      <c r="DU8" s="240"/>
      <c r="DV8" s="240"/>
      <c r="DW8" s="230"/>
      <c r="DX8" s="190"/>
      <c r="DY8" s="190"/>
      <c r="DZ8" s="308" t="s">
        <v>5</v>
      </c>
      <c r="EA8" s="308"/>
      <c r="EB8" s="308"/>
      <c r="EC8" s="308"/>
      <c r="ED8" s="308"/>
      <c r="EE8" s="308"/>
      <c r="EF8" s="308"/>
      <c r="EG8" s="308"/>
      <c r="EH8" s="190"/>
      <c r="EI8" s="240"/>
      <c r="EJ8" s="240"/>
      <c r="EK8" s="230"/>
      <c r="EL8" s="66"/>
      <c r="EM8" s="66"/>
      <c r="EN8" s="116" t="s">
        <v>5</v>
      </c>
      <c r="EO8" s="116"/>
      <c r="EP8" s="116"/>
      <c r="EQ8" s="116"/>
      <c r="ER8" s="116"/>
      <c r="ES8" s="116"/>
      <c r="ET8" s="116"/>
      <c r="EU8" s="116"/>
      <c r="EV8" s="66"/>
      <c r="EW8" s="117"/>
      <c r="EX8" s="117"/>
      <c r="EY8" s="118"/>
      <c r="FA8" s="128"/>
      <c r="FB8" s="128"/>
      <c r="FC8" s="129" t="s">
        <v>5</v>
      </c>
      <c r="FD8" s="129"/>
      <c r="FE8" s="129"/>
      <c r="FF8" s="129"/>
      <c r="FG8" s="129"/>
      <c r="FH8" s="129"/>
      <c r="FI8" s="129"/>
      <c r="FJ8" s="129"/>
      <c r="FK8" s="128"/>
      <c r="FL8" s="130"/>
      <c r="FM8" s="130"/>
      <c r="FN8" s="131"/>
      <c r="FP8" s="128"/>
      <c r="FQ8" s="128"/>
      <c r="FR8" s="129" t="s">
        <v>5</v>
      </c>
      <c r="FS8" s="129"/>
      <c r="FT8" s="129"/>
      <c r="FU8" s="129"/>
      <c r="FV8" s="129"/>
      <c r="FW8" s="129"/>
      <c r="FX8" s="129"/>
      <c r="FY8" s="129"/>
      <c r="FZ8" s="128"/>
      <c r="GA8" s="130"/>
      <c r="GB8" s="130"/>
      <c r="GC8" s="131"/>
      <c r="GE8" s="66"/>
      <c r="GF8" s="66"/>
      <c r="GG8" s="116" t="s">
        <v>5</v>
      </c>
      <c r="GH8" s="116"/>
      <c r="GI8" s="116"/>
      <c r="GJ8" s="116"/>
      <c r="GK8" s="116"/>
      <c r="GL8" s="116"/>
      <c r="GM8" s="116"/>
      <c r="GN8" s="116"/>
      <c r="GO8" s="66"/>
      <c r="GP8" s="117"/>
      <c r="GQ8" s="117"/>
      <c r="GR8" s="118"/>
      <c r="GT8" s="66"/>
      <c r="GU8" s="66"/>
      <c r="GV8" s="116" t="s">
        <v>5</v>
      </c>
      <c r="GW8" s="116"/>
      <c r="GX8" s="116"/>
      <c r="GY8" s="116"/>
      <c r="GZ8" s="116"/>
      <c r="HA8" s="116"/>
      <c r="HB8" s="116"/>
      <c r="HC8" s="116"/>
      <c r="HD8" s="66"/>
      <c r="HE8" s="117"/>
      <c r="HF8" s="117"/>
      <c r="HG8" s="118"/>
      <c r="HI8" s="66"/>
      <c r="HJ8" s="66"/>
      <c r="HK8" s="116" t="s">
        <v>5</v>
      </c>
      <c r="HL8" s="116"/>
      <c r="HM8" s="116"/>
      <c r="HN8" s="116"/>
      <c r="HO8" s="116"/>
      <c r="HP8" s="116"/>
      <c r="HQ8" s="116"/>
      <c r="HR8" s="116"/>
      <c r="HS8" s="66"/>
      <c r="HT8" s="117"/>
      <c r="HU8" s="117"/>
      <c r="HV8" s="118"/>
    </row>
    <row r="9" spans="1:230" ht="18.75" customHeight="1">
      <c r="A9" s="331"/>
      <c r="B9" s="331"/>
      <c r="C9" s="344" t="s">
        <v>128</v>
      </c>
      <c r="D9" s="344"/>
      <c r="E9" s="344"/>
      <c r="F9" s="344"/>
      <c r="G9" s="344"/>
      <c r="H9" s="344"/>
      <c r="I9" s="344"/>
      <c r="J9" s="344"/>
      <c r="K9" s="331"/>
      <c r="L9" s="345" t="s">
        <v>129</v>
      </c>
      <c r="M9" s="345"/>
      <c r="N9" s="346"/>
      <c r="P9" s="190"/>
      <c r="R9" s="290" t="s">
        <v>128</v>
      </c>
      <c r="S9" s="290"/>
      <c r="T9" s="290"/>
      <c r="U9" s="290"/>
      <c r="V9" s="290"/>
      <c r="W9" s="290"/>
      <c r="X9" s="290"/>
      <c r="Y9" s="290"/>
      <c r="Z9" s="190"/>
      <c r="AA9" s="241" t="s">
        <v>129</v>
      </c>
      <c r="AB9" s="241"/>
      <c r="AC9" s="242"/>
      <c r="AF9" s="309" t="s">
        <v>128</v>
      </c>
      <c r="AG9" s="309"/>
      <c r="AH9" s="309"/>
      <c r="AI9" s="309"/>
      <c r="AJ9" s="309"/>
      <c r="AK9" s="309"/>
      <c r="AL9" s="309"/>
      <c r="AM9" s="309"/>
      <c r="AO9" s="241" t="s">
        <v>129</v>
      </c>
      <c r="AP9" s="241"/>
      <c r="AQ9" s="242"/>
      <c r="AT9" s="309" t="s">
        <v>128</v>
      </c>
      <c r="AU9" s="309"/>
      <c r="AV9" s="309"/>
      <c r="AW9" s="309"/>
      <c r="AX9" s="309"/>
      <c r="AY9" s="309"/>
      <c r="AZ9" s="309"/>
      <c r="BA9" s="309"/>
      <c r="BC9" s="241" t="s">
        <v>129</v>
      </c>
      <c r="BD9" s="241"/>
      <c r="BE9" s="242"/>
      <c r="BH9" s="309" t="s">
        <v>128</v>
      </c>
      <c r="BI9" s="309"/>
      <c r="BJ9" s="309"/>
      <c r="BK9" s="309"/>
      <c r="BL9" s="309"/>
      <c r="BM9" s="309"/>
      <c r="BN9" s="309"/>
      <c r="BO9" s="309"/>
      <c r="BQ9" s="241" t="s">
        <v>129</v>
      </c>
      <c r="BR9" s="241"/>
      <c r="BS9" s="242"/>
      <c r="BV9" s="309" t="s">
        <v>128</v>
      </c>
      <c r="BW9" s="309"/>
      <c r="BX9" s="309"/>
      <c r="BY9" s="309"/>
      <c r="BZ9" s="309"/>
      <c r="CA9" s="309"/>
      <c r="CB9" s="309"/>
      <c r="CC9" s="309"/>
      <c r="CE9" s="241" t="s">
        <v>129</v>
      </c>
      <c r="CF9" s="241"/>
      <c r="CG9" s="242"/>
      <c r="CJ9" s="309" t="s">
        <v>128</v>
      </c>
      <c r="CK9" s="309"/>
      <c r="CL9" s="309"/>
      <c r="CM9" s="309"/>
      <c r="CN9" s="309"/>
      <c r="CO9" s="309"/>
      <c r="CP9" s="309"/>
      <c r="CQ9" s="309"/>
      <c r="CS9" s="241" t="s">
        <v>129</v>
      </c>
      <c r="CT9" s="241"/>
      <c r="CU9" s="242"/>
      <c r="CX9" s="309" t="s">
        <v>128</v>
      </c>
      <c r="CY9" s="309"/>
      <c r="CZ9" s="309"/>
      <c r="DA9" s="309"/>
      <c r="DB9" s="309"/>
      <c r="DC9" s="309"/>
      <c r="DD9" s="309"/>
      <c r="DE9" s="309"/>
      <c r="DG9" s="241" t="s">
        <v>129</v>
      </c>
      <c r="DH9" s="241"/>
      <c r="DI9" s="242"/>
      <c r="DL9" s="309" t="s">
        <v>128</v>
      </c>
      <c r="DM9" s="309"/>
      <c r="DN9" s="309"/>
      <c r="DO9" s="309"/>
      <c r="DP9" s="309"/>
      <c r="DQ9" s="309"/>
      <c r="DR9" s="309"/>
      <c r="DS9" s="309"/>
      <c r="DU9" s="241" t="s">
        <v>129</v>
      </c>
      <c r="DV9" s="241"/>
      <c r="DW9" s="242"/>
      <c r="DZ9" s="309" t="s">
        <v>128</v>
      </c>
      <c r="EA9" s="309"/>
      <c r="EB9" s="309"/>
      <c r="EC9" s="309"/>
      <c r="ED9" s="309"/>
      <c r="EE9" s="309"/>
      <c r="EF9" s="309"/>
      <c r="EG9" s="309"/>
      <c r="EI9" s="241" t="s">
        <v>129</v>
      </c>
      <c r="EJ9" s="241"/>
      <c r="EK9" s="242"/>
      <c r="EL9" s="13"/>
      <c r="EM9" s="13"/>
      <c r="EN9" s="119" t="s">
        <v>128</v>
      </c>
      <c r="EO9" s="119"/>
      <c r="EP9" s="119"/>
      <c r="EQ9" s="119"/>
      <c r="ER9" s="119"/>
      <c r="ES9" s="119"/>
      <c r="ET9" s="119"/>
      <c r="EU9" s="119"/>
      <c r="EV9" s="13"/>
      <c r="EW9" s="119" t="s">
        <v>129</v>
      </c>
      <c r="EX9" s="119"/>
      <c r="EY9" s="120"/>
      <c r="FA9" s="101"/>
      <c r="FB9" s="101"/>
      <c r="FC9" s="132" t="s">
        <v>128</v>
      </c>
      <c r="FD9" s="132"/>
      <c r="FE9" s="132"/>
      <c r="FF9" s="132"/>
      <c r="FG9" s="132"/>
      <c r="FH9" s="132"/>
      <c r="FI9" s="132"/>
      <c r="FJ9" s="132"/>
      <c r="FK9" s="101"/>
      <c r="FL9" s="132" t="s">
        <v>129</v>
      </c>
      <c r="FM9" s="132"/>
      <c r="FN9" s="120"/>
      <c r="FP9" s="101"/>
      <c r="FQ9" s="101"/>
      <c r="FR9" s="132" t="s">
        <v>128</v>
      </c>
      <c r="FS9" s="132"/>
      <c r="FT9" s="132"/>
      <c r="FU9" s="132"/>
      <c r="FV9" s="132"/>
      <c r="FW9" s="132"/>
      <c r="FX9" s="132"/>
      <c r="FY9" s="132"/>
      <c r="FZ9" s="101"/>
      <c r="GA9" s="132" t="s">
        <v>129</v>
      </c>
      <c r="GB9" s="132"/>
      <c r="GC9" s="120"/>
      <c r="GE9" s="13"/>
      <c r="GF9" s="13"/>
      <c r="GG9" s="119" t="s">
        <v>128</v>
      </c>
      <c r="GH9" s="119"/>
      <c r="GI9" s="119"/>
      <c r="GJ9" s="119"/>
      <c r="GK9" s="119"/>
      <c r="GL9" s="119"/>
      <c r="GM9" s="119"/>
      <c r="GN9" s="119"/>
      <c r="GO9" s="13"/>
      <c r="GP9" s="119" t="s">
        <v>129</v>
      </c>
      <c r="GQ9" s="119"/>
      <c r="GR9" s="120"/>
      <c r="GT9" s="13"/>
      <c r="GU9" s="13"/>
      <c r="GV9" s="119" t="s">
        <v>128</v>
      </c>
      <c r="GW9" s="119"/>
      <c r="GX9" s="119"/>
      <c r="GY9" s="119"/>
      <c r="GZ9" s="119"/>
      <c r="HA9" s="119"/>
      <c r="HB9" s="119"/>
      <c r="HC9" s="119"/>
      <c r="HD9" s="13"/>
      <c r="HE9" s="119" t="s">
        <v>129</v>
      </c>
      <c r="HF9" s="119"/>
      <c r="HG9" s="120"/>
      <c r="HI9" s="13"/>
      <c r="HJ9" s="13"/>
      <c r="HK9" s="119" t="s">
        <v>128</v>
      </c>
      <c r="HL9" s="119"/>
      <c r="HM9" s="119"/>
      <c r="HN9" s="119"/>
      <c r="HO9" s="119"/>
      <c r="HP9" s="119"/>
      <c r="HQ9" s="119"/>
      <c r="HR9" s="119"/>
      <c r="HS9" s="13"/>
      <c r="HT9" s="119" t="s">
        <v>129</v>
      </c>
      <c r="HU9" s="119"/>
      <c r="HV9" s="120"/>
    </row>
    <row r="10" spans="1:230" s="6" customFormat="1" ht="42" customHeight="1">
      <c r="A10" s="347"/>
      <c r="B10" s="347"/>
      <c r="C10" s="348" t="s">
        <v>64</v>
      </c>
      <c r="D10" s="348" t="s">
        <v>130</v>
      </c>
      <c r="E10" s="348" t="s">
        <v>131</v>
      </c>
      <c r="F10" s="348" t="s">
        <v>223</v>
      </c>
      <c r="G10" s="348" t="s">
        <v>67</v>
      </c>
      <c r="H10" s="348" t="s">
        <v>224</v>
      </c>
      <c r="I10" s="348" t="s">
        <v>132</v>
      </c>
      <c r="J10" s="348" t="s">
        <v>133</v>
      </c>
      <c r="K10" s="348"/>
      <c r="L10" s="348" t="s">
        <v>134</v>
      </c>
      <c r="M10" s="348" t="s">
        <v>135</v>
      </c>
      <c r="N10" s="315" t="s">
        <v>69</v>
      </c>
      <c r="P10" s="187"/>
      <c r="R10" s="192" t="s">
        <v>64</v>
      </c>
      <c r="S10" s="192" t="s">
        <v>130</v>
      </c>
      <c r="T10" s="192" t="s">
        <v>131</v>
      </c>
      <c r="U10" s="192" t="s">
        <v>223</v>
      </c>
      <c r="V10" s="192" t="s">
        <v>67</v>
      </c>
      <c r="W10" s="192" t="s">
        <v>224</v>
      </c>
      <c r="X10" s="192" t="s">
        <v>132</v>
      </c>
      <c r="Y10" s="192" t="s">
        <v>133</v>
      </c>
      <c r="Z10" s="192"/>
      <c r="AA10" s="192" t="s">
        <v>134</v>
      </c>
      <c r="AB10" s="192" t="s">
        <v>135</v>
      </c>
      <c r="AC10" s="201" t="s">
        <v>69</v>
      </c>
      <c r="AD10" s="187"/>
      <c r="AE10" s="187"/>
      <c r="AF10" s="235" t="s">
        <v>64</v>
      </c>
      <c r="AG10" s="235" t="s">
        <v>130</v>
      </c>
      <c r="AH10" s="235" t="s">
        <v>131</v>
      </c>
      <c r="AI10" s="235" t="s">
        <v>223</v>
      </c>
      <c r="AJ10" s="235" t="s">
        <v>67</v>
      </c>
      <c r="AK10" s="235" t="s">
        <v>224</v>
      </c>
      <c r="AL10" s="235" t="s">
        <v>132</v>
      </c>
      <c r="AM10" s="235" t="s">
        <v>133</v>
      </c>
      <c r="AN10" s="235"/>
      <c r="AO10" s="235" t="s">
        <v>134</v>
      </c>
      <c r="AP10" s="235" t="s">
        <v>135</v>
      </c>
      <c r="AQ10" s="201" t="s">
        <v>69</v>
      </c>
      <c r="AR10" s="187"/>
      <c r="AS10" s="187"/>
      <c r="AT10" s="235" t="s">
        <v>64</v>
      </c>
      <c r="AU10" s="235" t="s">
        <v>130</v>
      </c>
      <c r="AV10" s="235" t="s">
        <v>131</v>
      </c>
      <c r="AW10" s="235" t="s">
        <v>223</v>
      </c>
      <c r="AX10" s="235" t="s">
        <v>67</v>
      </c>
      <c r="AY10" s="235" t="s">
        <v>224</v>
      </c>
      <c r="AZ10" s="235" t="s">
        <v>132</v>
      </c>
      <c r="BA10" s="235" t="s">
        <v>133</v>
      </c>
      <c r="BB10" s="235"/>
      <c r="BC10" s="235" t="s">
        <v>134</v>
      </c>
      <c r="BD10" s="235" t="s">
        <v>135</v>
      </c>
      <c r="BE10" s="201" t="s">
        <v>69</v>
      </c>
      <c r="BF10" s="187"/>
      <c r="BG10" s="187"/>
      <c r="BH10" s="235" t="s">
        <v>64</v>
      </c>
      <c r="BI10" s="235" t="s">
        <v>130</v>
      </c>
      <c r="BJ10" s="235" t="s">
        <v>131</v>
      </c>
      <c r="BK10" s="235" t="s">
        <v>223</v>
      </c>
      <c r="BL10" s="235" t="s">
        <v>67</v>
      </c>
      <c r="BM10" s="235" t="s">
        <v>224</v>
      </c>
      <c r="BN10" s="235" t="s">
        <v>132</v>
      </c>
      <c r="BO10" s="235" t="s">
        <v>133</v>
      </c>
      <c r="BP10" s="235"/>
      <c r="BQ10" s="235" t="s">
        <v>134</v>
      </c>
      <c r="BR10" s="235" t="s">
        <v>135</v>
      </c>
      <c r="BS10" s="201" t="s">
        <v>69</v>
      </c>
      <c r="BT10" s="187"/>
      <c r="BU10" s="187"/>
      <c r="BV10" s="235" t="s">
        <v>64</v>
      </c>
      <c r="BW10" s="235" t="s">
        <v>130</v>
      </c>
      <c r="BX10" s="235" t="s">
        <v>131</v>
      </c>
      <c r="BY10" s="235" t="s">
        <v>223</v>
      </c>
      <c r="BZ10" s="235" t="s">
        <v>67</v>
      </c>
      <c r="CA10" s="235" t="s">
        <v>224</v>
      </c>
      <c r="CB10" s="235" t="s">
        <v>132</v>
      </c>
      <c r="CC10" s="235" t="s">
        <v>133</v>
      </c>
      <c r="CD10" s="235"/>
      <c r="CE10" s="235" t="s">
        <v>134</v>
      </c>
      <c r="CF10" s="235" t="s">
        <v>135</v>
      </c>
      <c r="CG10" s="201" t="s">
        <v>69</v>
      </c>
      <c r="CH10" s="187"/>
      <c r="CI10" s="187"/>
      <c r="CJ10" s="235" t="s">
        <v>64</v>
      </c>
      <c r="CK10" s="235" t="s">
        <v>130</v>
      </c>
      <c r="CL10" s="235" t="s">
        <v>131</v>
      </c>
      <c r="CM10" s="235" t="s">
        <v>223</v>
      </c>
      <c r="CN10" s="235" t="s">
        <v>67</v>
      </c>
      <c r="CO10" s="235" t="s">
        <v>224</v>
      </c>
      <c r="CP10" s="235" t="s">
        <v>132</v>
      </c>
      <c r="CQ10" s="235" t="s">
        <v>133</v>
      </c>
      <c r="CR10" s="235"/>
      <c r="CS10" s="235" t="s">
        <v>134</v>
      </c>
      <c r="CT10" s="235" t="s">
        <v>135</v>
      </c>
      <c r="CU10" s="201" t="s">
        <v>69</v>
      </c>
      <c r="CV10" s="187"/>
      <c r="CW10" s="187"/>
      <c r="CX10" s="235" t="s">
        <v>64</v>
      </c>
      <c r="CY10" s="235" t="s">
        <v>130</v>
      </c>
      <c r="CZ10" s="235" t="s">
        <v>131</v>
      </c>
      <c r="DA10" s="235" t="s">
        <v>223</v>
      </c>
      <c r="DB10" s="235" t="s">
        <v>67</v>
      </c>
      <c r="DC10" s="235" t="s">
        <v>224</v>
      </c>
      <c r="DD10" s="235" t="s">
        <v>132</v>
      </c>
      <c r="DE10" s="235" t="s">
        <v>133</v>
      </c>
      <c r="DF10" s="235"/>
      <c r="DG10" s="235" t="s">
        <v>134</v>
      </c>
      <c r="DH10" s="235" t="s">
        <v>135</v>
      </c>
      <c r="DI10" s="201" t="s">
        <v>69</v>
      </c>
      <c r="DJ10" s="187"/>
      <c r="DK10" s="187"/>
      <c r="DL10" s="235" t="s">
        <v>64</v>
      </c>
      <c r="DM10" s="235" t="s">
        <v>130</v>
      </c>
      <c r="DN10" s="235" t="s">
        <v>131</v>
      </c>
      <c r="DO10" s="235" t="s">
        <v>223</v>
      </c>
      <c r="DP10" s="235" t="s">
        <v>67</v>
      </c>
      <c r="DQ10" s="235" t="s">
        <v>224</v>
      </c>
      <c r="DR10" s="235" t="s">
        <v>132</v>
      </c>
      <c r="DS10" s="235" t="s">
        <v>133</v>
      </c>
      <c r="DT10" s="235"/>
      <c r="DU10" s="235" t="s">
        <v>134</v>
      </c>
      <c r="DV10" s="235" t="s">
        <v>135</v>
      </c>
      <c r="DW10" s="201" t="s">
        <v>69</v>
      </c>
      <c r="DX10" s="187"/>
      <c r="DY10" s="187"/>
      <c r="DZ10" s="235" t="s">
        <v>64</v>
      </c>
      <c r="EA10" s="235" t="s">
        <v>130</v>
      </c>
      <c r="EB10" s="235" t="s">
        <v>131</v>
      </c>
      <c r="EC10" s="235" t="s">
        <v>223</v>
      </c>
      <c r="ED10" s="235" t="s">
        <v>67</v>
      </c>
      <c r="EE10" s="235" t="s">
        <v>224</v>
      </c>
      <c r="EF10" s="235" t="s">
        <v>132</v>
      </c>
      <c r="EG10" s="235" t="s">
        <v>133</v>
      </c>
      <c r="EH10" s="235"/>
      <c r="EI10" s="235" t="s">
        <v>134</v>
      </c>
      <c r="EJ10" s="235" t="s">
        <v>135</v>
      </c>
      <c r="EK10" s="201" t="s">
        <v>69</v>
      </c>
      <c r="EL10" s="14"/>
      <c r="EM10" s="14"/>
      <c r="EN10" s="15" t="s">
        <v>64</v>
      </c>
      <c r="EO10" s="15" t="s">
        <v>130</v>
      </c>
      <c r="EP10" s="15" t="s">
        <v>131</v>
      </c>
      <c r="EQ10" s="179" t="s">
        <v>223</v>
      </c>
      <c r="ER10" s="15" t="s">
        <v>67</v>
      </c>
      <c r="ES10" s="180" t="s">
        <v>224</v>
      </c>
      <c r="ET10" s="15" t="s">
        <v>132</v>
      </c>
      <c r="EU10" s="15" t="s">
        <v>133</v>
      </c>
      <c r="EV10" s="15"/>
      <c r="EW10" s="15" t="s">
        <v>134</v>
      </c>
      <c r="EX10" s="15" t="s">
        <v>135</v>
      </c>
      <c r="EY10" s="67" t="s">
        <v>69</v>
      </c>
      <c r="EZ10" s="27"/>
      <c r="FA10" s="89"/>
      <c r="FB10" s="89"/>
      <c r="FC10" s="90" t="s">
        <v>64</v>
      </c>
      <c r="FD10" s="90" t="s">
        <v>130</v>
      </c>
      <c r="FE10" s="90" t="s">
        <v>131</v>
      </c>
      <c r="FF10" s="90" t="s">
        <v>223</v>
      </c>
      <c r="FG10" s="90" t="s">
        <v>67</v>
      </c>
      <c r="FH10" s="90" t="s">
        <v>224</v>
      </c>
      <c r="FI10" s="90" t="s">
        <v>132</v>
      </c>
      <c r="FJ10" s="90" t="s">
        <v>133</v>
      </c>
      <c r="FK10" s="90"/>
      <c r="FL10" s="90" t="s">
        <v>134</v>
      </c>
      <c r="FM10" s="90" t="s">
        <v>135</v>
      </c>
      <c r="FN10" s="67" t="s">
        <v>69</v>
      </c>
      <c r="FP10" s="89"/>
      <c r="FQ10" s="89"/>
      <c r="FR10" s="90" t="s">
        <v>64</v>
      </c>
      <c r="FS10" s="90" t="s">
        <v>130</v>
      </c>
      <c r="FT10" s="90" t="s">
        <v>131</v>
      </c>
      <c r="FU10" s="90" t="s">
        <v>223</v>
      </c>
      <c r="FV10" s="90" t="s">
        <v>67</v>
      </c>
      <c r="FW10" s="90" t="s">
        <v>224</v>
      </c>
      <c r="FX10" s="90" t="s">
        <v>132</v>
      </c>
      <c r="FY10" s="90" t="s">
        <v>133</v>
      </c>
      <c r="FZ10" s="90"/>
      <c r="GA10" s="90" t="s">
        <v>134</v>
      </c>
      <c r="GB10" s="90" t="s">
        <v>135</v>
      </c>
      <c r="GC10" s="67" t="s">
        <v>69</v>
      </c>
      <c r="GE10" s="14"/>
      <c r="GF10" s="14"/>
      <c r="GG10" s="15" t="s">
        <v>64</v>
      </c>
      <c r="GH10" s="15" t="s">
        <v>130</v>
      </c>
      <c r="GI10" s="15" t="s">
        <v>131</v>
      </c>
      <c r="GJ10" s="15" t="s">
        <v>223</v>
      </c>
      <c r="GK10" s="15" t="s">
        <v>67</v>
      </c>
      <c r="GL10" s="15" t="s">
        <v>224</v>
      </c>
      <c r="GM10" s="15" t="s">
        <v>132</v>
      </c>
      <c r="GN10" s="15" t="s">
        <v>133</v>
      </c>
      <c r="GO10" s="15"/>
      <c r="GP10" s="15" t="s">
        <v>134</v>
      </c>
      <c r="GQ10" s="15" t="s">
        <v>135</v>
      </c>
      <c r="GR10" s="67" t="s">
        <v>69</v>
      </c>
      <c r="GT10" s="14"/>
      <c r="GU10" s="14"/>
      <c r="GV10" s="15" t="s">
        <v>64</v>
      </c>
      <c r="GW10" s="15" t="s">
        <v>130</v>
      </c>
      <c r="GX10" s="15" t="s">
        <v>131</v>
      </c>
      <c r="GY10" s="15" t="s">
        <v>223</v>
      </c>
      <c r="GZ10" s="15" t="s">
        <v>67</v>
      </c>
      <c r="HA10" s="15" t="s">
        <v>224</v>
      </c>
      <c r="HB10" s="15" t="s">
        <v>132</v>
      </c>
      <c r="HC10" s="15" t="s">
        <v>133</v>
      </c>
      <c r="HD10" s="15"/>
      <c r="HE10" s="15" t="s">
        <v>134</v>
      </c>
      <c r="HF10" s="15" t="s">
        <v>135</v>
      </c>
      <c r="HG10" s="67" t="s">
        <v>69</v>
      </c>
      <c r="HI10" s="14"/>
      <c r="HJ10" s="14"/>
      <c r="HK10" s="15" t="s">
        <v>64</v>
      </c>
      <c r="HL10" s="15" t="s">
        <v>130</v>
      </c>
      <c r="HM10" s="15" t="s">
        <v>131</v>
      </c>
      <c r="HN10" s="15" t="s">
        <v>223</v>
      </c>
      <c r="HO10" s="15" t="s">
        <v>67</v>
      </c>
      <c r="HP10" s="15" t="s">
        <v>224</v>
      </c>
      <c r="HQ10" s="15" t="s">
        <v>132</v>
      </c>
      <c r="HR10" s="15" t="s">
        <v>133</v>
      </c>
      <c r="HS10" s="15"/>
      <c r="HT10" s="15" t="s">
        <v>134</v>
      </c>
      <c r="HU10" s="15" t="s">
        <v>135</v>
      </c>
      <c r="HV10" s="67" t="s">
        <v>69</v>
      </c>
    </row>
    <row r="11" spans="1:230" ht="19.5" customHeight="1">
      <c r="A11" s="321" t="s">
        <v>20</v>
      </c>
      <c r="B11" s="329"/>
      <c r="C11" s="349">
        <v>1</v>
      </c>
      <c r="D11" s="349">
        <v>2</v>
      </c>
      <c r="E11" s="349">
        <v>3</v>
      </c>
      <c r="F11" s="349">
        <v>4</v>
      </c>
      <c r="G11" s="349">
        <v>5</v>
      </c>
      <c r="H11" s="349">
        <v>6</v>
      </c>
      <c r="I11" s="349">
        <v>7</v>
      </c>
      <c r="J11" s="349">
        <v>8</v>
      </c>
      <c r="K11" s="349">
        <v>9</v>
      </c>
      <c r="L11" s="349">
        <v>10</v>
      </c>
      <c r="M11" s="349">
        <v>11</v>
      </c>
      <c r="N11" s="349">
        <v>12</v>
      </c>
      <c r="P11" s="211" t="s">
        <v>20</v>
      </c>
      <c r="R11" s="202">
        <v>1</v>
      </c>
      <c r="S11" s="202">
        <v>2</v>
      </c>
      <c r="T11" s="202">
        <v>3</v>
      </c>
      <c r="U11" s="212">
        <v>4</v>
      </c>
      <c r="V11" s="202">
        <v>5</v>
      </c>
      <c r="W11" s="202">
        <v>6</v>
      </c>
      <c r="X11" s="202">
        <v>7</v>
      </c>
      <c r="Y11" s="202">
        <v>8</v>
      </c>
      <c r="Z11" s="212">
        <v>9</v>
      </c>
      <c r="AA11" s="202">
        <v>10</v>
      </c>
      <c r="AB11" s="202">
        <v>11</v>
      </c>
      <c r="AC11" s="202">
        <v>12</v>
      </c>
      <c r="AD11" s="211" t="s">
        <v>20</v>
      </c>
      <c r="AE11" s="227"/>
      <c r="AF11" s="202">
        <v>1</v>
      </c>
      <c r="AG11" s="202">
        <v>2</v>
      </c>
      <c r="AH11" s="202">
        <v>3</v>
      </c>
      <c r="AI11" s="212">
        <v>4</v>
      </c>
      <c r="AJ11" s="202">
        <v>5</v>
      </c>
      <c r="AK11" s="202">
        <v>6</v>
      </c>
      <c r="AL11" s="202">
        <v>7</v>
      </c>
      <c r="AM11" s="212">
        <v>8</v>
      </c>
      <c r="AN11" s="202">
        <v>9</v>
      </c>
      <c r="AO11" s="202">
        <v>10</v>
      </c>
      <c r="AP11" s="202">
        <v>11</v>
      </c>
      <c r="AQ11" s="212">
        <v>12</v>
      </c>
      <c r="AR11" s="211" t="s">
        <v>20</v>
      </c>
      <c r="AS11" s="227"/>
      <c r="AT11" s="202">
        <v>1</v>
      </c>
      <c r="AU11" s="202">
        <v>2</v>
      </c>
      <c r="AV11" s="202">
        <v>3</v>
      </c>
      <c r="AW11" s="212">
        <v>4</v>
      </c>
      <c r="AX11" s="202">
        <v>5</v>
      </c>
      <c r="AY11" s="202">
        <v>6</v>
      </c>
      <c r="AZ11" s="202">
        <v>7</v>
      </c>
      <c r="BA11" s="212">
        <v>8</v>
      </c>
      <c r="BB11" s="202">
        <v>9</v>
      </c>
      <c r="BC11" s="202">
        <v>10</v>
      </c>
      <c r="BD11" s="202">
        <v>11</v>
      </c>
      <c r="BE11" s="212">
        <v>12</v>
      </c>
      <c r="BF11" s="211" t="s">
        <v>20</v>
      </c>
      <c r="BG11" s="227"/>
      <c r="BH11" s="202">
        <v>1</v>
      </c>
      <c r="BI11" s="202">
        <v>2</v>
      </c>
      <c r="BJ11" s="202">
        <v>3</v>
      </c>
      <c r="BK11" s="212">
        <v>4</v>
      </c>
      <c r="BL11" s="202">
        <v>5</v>
      </c>
      <c r="BM11" s="202">
        <v>6</v>
      </c>
      <c r="BN11" s="202">
        <v>7</v>
      </c>
      <c r="BO11" s="212">
        <v>8</v>
      </c>
      <c r="BP11" s="202">
        <v>9</v>
      </c>
      <c r="BQ11" s="202">
        <v>10</v>
      </c>
      <c r="BR11" s="202">
        <v>11</v>
      </c>
      <c r="BS11" s="212">
        <v>12</v>
      </c>
      <c r="BT11" s="211" t="s">
        <v>20</v>
      </c>
      <c r="BU11" s="227"/>
      <c r="BV11" s="202">
        <v>1</v>
      </c>
      <c r="BW11" s="202">
        <v>2</v>
      </c>
      <c r="BX11" s="202">
        <v>3</v>
      </c>
      <c r="BY11" s="212">
        <v>4</v>
      </c>
      <c r="BZ11" s="202">
        <v>5</v>
      </c>
      <c r="CA11" s="202">
        <v>6</v>
      </c>
      <c r="CB11" s="202">
        <v>7</v>
      </c>
      <c r="CC11" s="212">
        <v>8</v>
      </c>
      <c r="CD11" s="202">
        <v>9</v>
      </c>
      <c r="CE11" s="202">
        <v>10</v>
      </c>
      <c r="CF11" s="202">
        <v>11</v>
      </c>
      <c r="CG11" s="212">
        <v>12</v>
      </c>
      <c r="CH11" s="211" t="s">
        <v>20</v>
      </c>
      <c r="CI11" s="227"/>
      <c r="CJ11" s="202">
        <v>1</v>
      </c>
      <c r="CK11" s="202">
        <v>2</v>
      </c>
      <c r="CL11" s="202">
        <v>3</v>
      </c>
      <c r="CM11" s="212">
        <v>4</v>
      </c>
      <c r="CN11" s="202">
        <v>5</v>
      </c>
      <c r="CO11" s="202">
        <v>6</v>
      </c>
      <c r="CP11" s="202">
        <v>7</v>
      </c>
      <c r="CQ11" s="212">
        <v>8</v>
      </c>
      <c r="CR11" s="202">
        <v>9</v>
      </c>
      <c r="CS11" s="202">
        <v>10</v>
      </c>
      <c r="CT11" s="202">
        <v>11</v>
      </c>
      <c r="CU11" s="212">
        <v>12</v>
      </c>
      <c r="CV11" s="211" t="s">
        <v>20</v>
      </c>
      <c r="CW11" s="227"/>
      <c r="CX11" s="202">
        <v>1</v>
      </c>
      <c r="CY11" s="202">
        <v>2</v>
      </c>
      <c r="CZ11" s="202">
        <v>3</v>
      </c>
      <c r="DA11" s="212">
        <v>4</v>
      </c>
      <c r="DB11" s="202">
        <v>5</v>
      </c>
      <c r="DC11" s="202">
        <v>6</v>
      </c>
      <c r="DD11" s="202">
        <v>7</v>
      </c>
      <c r="DE11" s="212">
        <v>8</v>
      </c>
      <c r="DF11" s="202">
        <v>9</v>
      </c>
      <c r="DG11" s="202">
        <v>10</v>
      </c>
      <c r="DH11" s="202">
        <v>11</v>
      </c>
      <c r="DI11" s="212">
        <v>12</v>
      </c>
      <c r="DJ11" s="211" t="s">
        <v>20</v>
      </c>
      <c r="DK11" s="227"/>
      <c r="DL11" s="202">
        <v>1</v>
      </c>
      <c r="DM11" s="202">
        <v>2</v>
      </c>
      <c r="DN11" s="202">
        <v>3</v>
      </c>
      <c r="DO11" s="212">
        <v>4</v>
      </c>
      <c r="DP11" s="202">
        <v>5</v>
      </c>
      <c r="DQ11" s="202">
        <v>6</v>
      </c>
      <c r="DR11" s="202">
        <v>7</v>
      </c>
      <c r="DS11" s="212">
        <v>8</v>
      </c>
      <c r="DT11" s="202">
        <v>9</v>
      </c>
      <c r="DU11" s="202">
        <v>10</v>
      </c>
      <c r="DV11" s="202">
        <v>11</v>
      </c>
      <c r="DW11" s="212">
        <v>12</v>
      </c>
      <c r="DX11" s="211" t="s">
        <v>20</v>
      </c>
      <c r="DY11" s="227"/>
      <c r="DZ11" s="202">
        <v>1</v>
      </c>
      <c r="EA11" s="202">
        <v>2</v>
      </c>
      <c r="EB11" s="202">
        <v>3</v>
      </c>
      <c r="EC11" s="212">
        <v>4</v>
      </c>
      <c r="ED11" s="202">
        <v>5</v>
      </c>
      <c r="EE11" s="202">
        <v>6</v>
      </c>
      <c r="EF11" s="202">
        <v>7</v>
      </c>
      <c r="EG11" s="212">
        <v>8</v>
      </c>
      <c r="EH11" s="202">
        <v>9</v>
      </c>
      <c r="EI11" s="202">
        <v>10</v>
      </c>
      <c r="EJ11" s="202">
        <v>11</v>
      </c>
      <c r="EK11" s="212">
        <v>12</v>
      </c>
      <c r="EL11" s="73" t="s">
        <v>20</v>
      </c>
      <c r="EM11" s="16"/>
      <c r="EN11" s="17">
        <v>1</v>
      </c>
      <c r="EO11" s="17">
        <v>2</v>
      </c>
      <c r="EP11" s="17">
        <v>3</v>
      </c>
      <c r="EQ11" s="74">
        <v>4</v>
      </c>
      <c r="ER11" s="17">
        <v>5</v>
      </c>
      <c r="ES11" s="17">
        <v>6</v>
      </c>
      <c r="ET11" s="17">
        <v>7</v>
      </c>
      <c r="EU11" s="74">
        <v>8</v>
      </c>
      <c r="EV11" s="17">
        <v>9</v>
      </c>
      <c r="EW11" s="17">
        <v>10</v>
      </c>
      <c r="EX11" s="17">
        <v>11</v>
      </c>
      <c r="EY11" s="74">
        <v>12</v>
      </c>
      <c r="EZ11" s="5"/>
      <c r="FA11" s="73" t="s">
        <v>20</v>
      </c>
      <c r="FB11" s="16"/>
      <c r="FC11" s="17">
        <v>1</v>
      </c>
      <c r="FD11" s="17">
        <v>2</v>
      </c>
      <c r="FE11" s="17">
        <v>3</v>
      </c>
      <c r="FF11" s="74">
        <v>4</v>
      </c>
      <c r="FG11" s="17">
        <v>5</v>
      </c>
      <c r="FH11" s="17">
        <v>6</v>
      </c>
      <c r="FI11" s="17">
        <v>7</v>
      </c>
      <c r="FJ11" s="74">
        <v>8</v>
      </c>
      <c r="FK11" s="17">
        <v>9</v>
      </c>
      <c r="FL11" s="17">
        <v>10</v>
      </c>
      <c r="FM11" s="17">
        <v>11</v>
      </c>
      <c r="FN11" s="74">
        <v>12</v>
      </c>
      <c r="FP11" s="73" t="s">
        <v>20</v>
      </c>
      <c r="FQ11" s="16"/>
      <c r="FR11" s="17">
        <v>1</v>
      </c>
      <c r="FS11" s="17">
        <v>2</v>
      </c>
      <c r="FT11" s="17">
        <v>3</v>
      </c>
      <c r="FU11" s="74">
        <v>4</v>
      </c>
      <c r="FV11" s="17">
        <v>5</v>
      </c>
      <c r="FW11" s="17">
        <v>6</v>
      </c>
      <c r="FX11" s="17">
        <v>7</v>
      </c>
      <c r="FY11" s="74">
        <v>8</v>
      </c>
      <c r="FZ11" s="17">
        <v>9</v>
      </c>
      <c r="GA11" s="17">
        <v>10</v>
      </c>
      <c r="GB11" s="17">
        <v>11</v>
      </c>
      <c r="GC11" s="74">
        <v>12</v>
      </c>
      <c r="GE11" s="73" t="s">
        <v>20</v>
      </c>
      <c r="GF11" s="16"/>
      <c r="GG11" s="17">
        <v>1</v>
      </c>
      <c r="GH11" s="17">
        <v>2</v>
      </c>
      <c r="GI11" s="17">
        <v>3</v>
      </c>
      <c r="GJ11" s="74">
        <v>4</v>
      </c>
      <c r="GK11" s="17">
        <v>5</v>
      </c>
      <c r="GL11" s="17">
        <v>6</v>
      </c>
      <c r="GM11" s="17">
        <v>7</v>
      </c>
      <c r="GN11" s="74">
        <v>8</v>
      </c>
      <c r="GO11" s="17">
        <v>9</v>
      </c>
      <c r="GP11" s="17">
        <v>10</v>
      </c>
      <c r="GQ11" s="17">
        <v>11</v>
      </c>
      <c r="GR11" s="74">
        <v>12</v>
      </c>
      <c r="GT11" s="73" t="s">
        <v>20</v>
      </c>
      <c r="GU11" s="16"/>
      <c r="GV11" s="17">
        <v>1</v>
      </c>
      <c r="GW11" s="17">
        <v>2</v>
      </c>
      <c r="GX11" s="17">
        <v>3</v>
      </c>
      <c r="GY11" s="74">
        <v>4</v>
      </c>
      <c r="GZ11" s="17">
        <v>5</v>
      </c>
      <c r="HA11" s="17">
        <v>6</v>
      </c>
      <c r="HB11" s="17">
        <v>7</v>
      </c>
      <c r="HC11" s="74">
        <v>8</v>
      </c>
      <c r="HD11" s="17">
        <v>9</v>
      </c>
      <c r="HE11" s="17">
        <v>10</v>
      </c>
      <c r="HF11" s="17">
        <v>11</v>
      </c>
      <c r="HG11" s="74">
        <v>12</v>
      </c>
      <c r="HI11" s="73" t="s">
        <v>20</v>
      </c>
      <c r="HJ11" s="16"/>
      <c r="HK11" s="17">
        <v>1</v>
      </c>
      <c r="HL11" s="17">
        <v>2</v>
      </c>
      <c r="HM11" s="17">
        <v>3</v>
      </c>
      <c r="HN11" s="74">
        <v>4</v>
      </c>
      <c r="HO11" s="17">
        <v>5</v>
      </c>
      <c r="HP11" s="17">
        <v>6</v>
      </c>
      <c r="HQ11" s="17">
        <v>7</v>
      </c>
      <c r="HR11" s="74">
        <v>8</v>
      </c>
      <c r="HS11" s="17">
        <v>9</v>
      </c>
      <c r="HT11" s="17">
        <v>10</v>
      </c>
      <c r="HU11" s="17">
        <v>11</v>
      </c>
      <c r="HV11" s="74">
        <v>12</v>
      </c>
    </row>
    <row r="12" spans="1:230">
      <c r="A12" s="330" t="s">
        <v>21</v>
      </c>
      <c r="B12" s="330">
        <v>1</v>
      </c>
      <c r="C12" s="337">
        <v>39.3578986516359</v>
      </c>
      <c r="D12" s="337">
        <v>4.8967719909673804</v>
      </c>
      <c r="E12" s="337">
        <v>36.611555915283603</v>
      </c>
      <c r="F12" s="337">
        <v>4.0562357999185599</v>
      </c>
      <c r="G12" s="337">
        <v>13.163287968773201</v>
      </c>
      <c r="H12" s="337">
        <v>0</v>
      </c>
      <c r="I12" s="337">
        <v>1.9142496734214001</v>
      </c>
      <c r="J12" s="337">
        <v>100</v>
      </c>
      <c r="K12" s="337">
        <v>0</v>
      </c>
      <c r="L12" s="337">
        <v>1.50313257880091</v>
      </c>
      <c r="M12" s="337">
        <v>3.4745195011308598</v>
      </c>
      <c r="N12" s="337">
        <v>198</v>
      </c>
      <c r="P12" s="186" t="s">
        <v>21</v>
      </c>
      <c r="Q12" s="228">
        <v>1</v>
      </c>
      <c r="R12" s="286">
        <v>36.315082307389439</v>
      </c>
      <c r="S12" s="286">
        <v>4.145077775357298</v>
      </c>
      <c r="T12" s="286">
        <v>33.841602891466906</v>
      </c>
      <c r="U12" s="286">
        <v>7.8785552010002835</v>
      </c>
      <c r="V12" s="286">
        <v>16.299139510078554</v>
      </c>
      <c r="W12" s="286">
        <v>0</v>
      </c>
      <c r="X12" s="286">
        <v>1.5205423147075174</v>
      </c>
      <c r="Y12" s="286">
        <v>100</v>
      </c>
      <c r="Z12" s="273"/>
      <c r="AA12" s="273">
        <v>1.2771535299162902</v>
      </c>
      <c r="AB12" s="273">
        <v>2.6838370659575514</v>
      </c>
      <c r="AC12" s="273">
        <v>217</v>
      </c>
      <c r="AD12" s="186" t="s">
        <v>21</v>
      </c>
      <c r="AE12" s="228">
        <v>1</v>
      </c>
      <c r="AF12" s="206">
        <v>35.369693284577174</v>
      </c>
      <c r="AG12" s="206">
        <v>1.7845501801474555</v>
      </c>
      <c r="AH12" s="206">
        <v>28.794270600283276</v>
      </c>
      <c r="AI12" s="206">
        <v>10.100398980374305</v>
      </c>
      <c r="AJ12" s="206">
        <v>20.073912715784509</v>
      </c>
      <c r="AK12" s="206">
        <v>0</v>
      </c>
      <c r="AL12" s="206">
        <v>3.8771742388332693</v>
      </c>
      <c r="AM12" s="206">
        <v>100</v>
      </c>
      <c r="AN12" s="205"/>
      <c r="AO12" s="243">
        <v>1.8443969879573645</v>
      </c>
      <c r="AP12" s="243">
        <v>2.8440996070688089</v>
      </c>
      <c r="AQ12" s="207">
        <v>211</v>
      </c>
      <c r="AR12" s="186" t="s">
        <v>21</v>
      </c>
      <c r="AS12" s="228">
        <v>1</v>
      </c>
      <c r="AT12" s="206">
        <v>45.357100599397505</v>
      </c>
      <c r="AU12" s="206">
        <v>1.2516993744702207</v>
      </c>
      <c r="AV12" s="206">
        <v>30.229627035406804</v>
      </c>
      <c r="AW12" s="206">
        <v>5.9014103368415709</v>
      </c>
      <c r="AX12" s="206">
        <v>12.036924639560414</v>
      </c>
      <c r="AY12" s="206">
        <v>0</v>
      </c>
      <c r="AZ12" s="206">
        <v>5.2232380143234884</v>
      </c>
      <c r="BA12" s="206">
        <v>100</v>
      </c>
      <c r="BB12" s="205"/>
      <c r="BC12" s="243">
        <v>2.6884252484221816</v>
      </c>
      <c r="BD12" s="243">
        <v>3.344165260087582</v>
      </c>
      <c r="BE12" s="207">
        <v>224</v>
      </c>
      <c r="BF12" s="186" t="s">
        <v>21</v>
      </c>
      <c r="BG12" s="228">
        <v>1</v>
      </c>
      <c r="BH12" s="206">
        <v>52.220912063480377</v>
      </c>
      <c r="BI12" s="206">
        <v>0.84241331480220727</v>
      </c>
      <c r="BJ12" s="206">
        <v>29.531487721614681</v>
      </c>
      <c r="BK12" s="206">
        <v>3.3550001755840064</v>
      </c>
      <c r="BL12" s="206">
        <v>11.306862055275266</v>
      </c>
      <c r="BM12" s="206">
        <v>0</v>
      </c>
      <c r="BN12" s="206">
        <v>2.7433246692434623</v>
      </c>
      <c r="BO12" s="206">
        <v>100.00000000000001</v>
      </c>
      <c r="BP12" s="205"/>
      <c r="BQ12" s="243">
        <v>1.7811959336212742</v>
      </c>
      <c r="BR12" s="243">
        <v>2.9951642718569378</v>
      </c>
      <c r="BS12" s="207">
        <v>252</v>
      </c>
      <c r="BT12" s="186" t="s">
        <v>21</v>
      </c>
      <c r="BU12" s="228">
        <v>1</v>
      </c>
      <c r="BV12" s="206">
        <v>52.276156238913742</v>
      </c>
      <c r="BW12" s="206">
        <v>0.28059301693468575</v>
      </c>
      <c r="BX12" s="206">
        <v>28.763057846094465</v>
      </c>
      <c r="BY12" s="206">
        <v>1.290694832243225</v>
      </c>
      <c r="BZ12" s="206">
        <v>15.231885208401179</v>
      </c>
      <c r="CA12" s="206">
        <v>0.23305728071219248</v>
      </c>
      <c r="CB12" s="206">
        <v>1.9245555767005242</v>
      </c>
      <c r="CC12" s="206">
        <v>100</v>
      </c>
      <c r="CD12" s="205"/>
      <c r="CE12" s="243">
        <v>1.1305351958150274</v>
      </c>
      <c r="CF12" s="243">
        <v>3.0803242198489462</v>
      </c>
      <c r="CG12" s="207">
        <v>251</v>
      </c>
      <c r="CH12" s="186" t="s">
        <v>21</v>
      </c>
      <c r="CI12" s="228">
        <v>1</v>
      </c>
      <c r="CJ12" s="206">
        <v>42.578705256198781</v>
      </c>
      <c r="CK12" s="206">
        <v>1.3048845739207147</v>
      </c>
      <c r="CL12" s="206">
        <v>32.191261612219826</v>
      </c>
      <c r="CM12" s="206">
        <v>4.40594434058705</v>
      </c>
      <c r="CN12" s="206">
        <v>14.307919533566739</v>
      </c>
      <c r="CO12" s="206">
        <v>0.25161339053035497</v>
      </c>
      <c r="CP12" s="206">
        <v>4.9596712929765392</v>
      </c>
      <c r="CQ12" s="206">
        <v>100</v>
      </c>
      <c r="CR12" s="205"/>
      <c r="CS12" s="243">
        <v>1.4491027525166957</v>
      </c>
      <c r="CT12" s="243">
        <v>3.2627087207010881</v>
      </c>
      <c r="CU12" s="207">
        <v>269</v>
      </c>
      <c r="CV12" s="186" t="s">
        <v>21</v>
      </c>
      <c r="CW12" s="228">
        <v>1</v>
      </c>
      <c r="CX12" s="206">
        <v>36.006531176586577</v>
      </c>
      <c r="CY12" s="206">
        <v>1.918180010221477</v>
      </c>
      <c r="CZ12" s="206">
        <v>32.234676933900197</v>
      </c>
      <c r="DA12" s="206">
        <v>7.8522582888011234</v>
      </c>
      <c r="DB12" s="206">
        <v>16.57251345074701</v>
      </c>
      <c r="DC12" s="206">
        <v>0.83373084565874112</v>
      </c>
      <c r="DD12" s="206">
        <v>4.5821092940848676</v>
      </c>
      <c r="DE12" s="206">
        <v>100</v>
      </c>
      <c r="DF12" s="205"/>
      <c r="DG12" s="243">
        <v>1.6687659105037966</v>
      </c>
      <c r="DH12" s="243">
        <v>3.8210790429179711</v>
      </c>
      <c r="DI12" s="207">
        <v>251</v>
      </c>
      <c r="DJ12" s="186" t="s">
        <v>21</v>
      </c>
      <c r="DK12" s="228">
        <v>1</v>
      </c>
      <c r="DL12" s="206">
        <v>50.852898064419115</v>
      </c>
      <c r="DM12" s="206">
        <v>0.73445127251521158</v>
      </c>
      <c r="DN12" s="206">
        <v>25.084925446536211</v>
      </c>
      <c r="DO12" s="206">
        <v>5.2307863178343794</v>
      </c>
      <c r="DP12" s="206">
        <v>13.999320018176185</v>
      </c>
      <c r="DQ12" s="206">
        <v>0.86984621684870633</v>
      </c>
      <c r="DR12" s="206">
        <v>3.2277726636701995</v>
      </c>
      <c r="DS12" s="206">
        <v>100</v>
      </c>
      <c r="DT12" s="205"/>
      <c r="DU12" s="243">
        <v>1.3795657047848431</v>
      </c>
      <c r="DV12" s="243">
        <v>3.5011596879437095</v>
      </c>
      <c r="DW12" s="207">
        <v>220</v>
      </c>
      <c r="DX12" s="186" t="s">
        <v>21</v>
      </c>
      <c r="DY12" s="228">
        <v>1</v>
      </c>
      <c r="DZ12" s="206">
        <v>56.716872643502676</v>
      </c>
      <c r="EA12" s="206">
        <v>2.5601408446774854</v>
      </c>
      <c r="EB12" s="206">
        <v>22.435253557584907</v>
      </c>
      <c r="EC12" s="206">
        <v>6.6954355372987191</v>
      </c>
      <c r="ED12" s="206">
        <v>8.4756304971759331</v>
      </c>
      <c r="EE12" s="206">
        <v>6.3119712943070144E-2</v>
      </c>
      <c r="EF12" s="206">
        <v>3.0535472068172003</v>
      </c>
      <c r="EG12" s="206">
        <v>100</v>
      </c>
      <c r="EH12" s="205"/>
      <c r="EI12" s="243">
        <v>1.3510110354030669</v>
      </c>
      <c r="EJ12" s="243">
        <v>2.2062173255331237</v>
      </c>
      <c r="EK12" s="207">
        <v>259</v>
      </c>
      <c r="EL12" s="6" t="s">
        <v>21</v>
      </c>
      <c r="EM12" s="17">
        <v>1</v>
      </c>
      <c r="EN12" s="19">
        <v>49.64882781233316</v>
      </c>
      <c r="EO12" s="19">
        <v>0.88776282048633059</v>
      </c>
      <c r="EP12" s="19">
        <v>31.121251732652926</v>
      </c>
      <c r="EQ12" s="19">
        <v>3.5356093811360401</v>
      </c>
      <c r="ER12" s="19">
        <v>11.91554261152424</v>
      </c>
      <c r="ES12" s="19">
        <v>0</v>
      </c>
      <c r="ET12" s="19">
        <v>2.8910056418672898</v>
      </c>
      <c r="EU12" s="19">
        <v>100</v>
      </c>
      <c r="EV12" s="69"/>
      <c r="EW12" s="121">
        <v>1.8765030892268095</v>
      </c>
      <c r="EX12" s="121">
        <v>3.0907630135812361</v>
      </c>
      <c r="EY12" s="70">
        <v>252</v>
      </c>
      <c r="FA12" s="81" t="s">
        <v>21</v>
      </c>
      <c r="FB12" s="17">
        <v>1</v>
      </c>
      <c r="FC12" s="133">
        <v>49.909123645321266</v>
      </c>
      <c r="FD12" s="133">
        <v>0.29451001867376997</v>
      </c>
      <c r="FE12" s="133">
        <v>30.189663292083363</v>
      </c>
      <c r="FF12" s="133">
        <v>1.3547114012269685</v>
      </c>
      <c r="FG12" s="133">
        <v>15.987364354855519</v>
      </c>
      <c r="FH12" s="133">
        <v>0.24461657971546319</v>
      </c>
      <c r="FI12" s="133">
        <v>2.0200107081236283</v>
      </c>
      <c r="FJ12" s="133">
        <v>99.999999999999972</v>
      </c>
      <c r="FK12" s="91"/>
      <c r="FL12" s="134">
        <v>1.1827701491906013</v>
      </c>
      <c r="FM12" s="134">
        <v>3.1440623006806461</v>
      </c>
      <c r="FN12" s="92">
        <v>251</v>
      </c>
      <c r="FP12" s="81" t="s">
        <v>21</v>
      </c>
      <c r="FQ12" s="17">
        <v>1</v>
      </c>
      <c r="FR12" s="133">
        <v>40.469072752126309</v>
      </c>
      <c r="FS12" s="133">
        <v>1.3528254453951079</v>
      </c>
      <c r="FT12" s="133">
        <v>33.373954063639495</v>
      </c>
      <c r="FU12" s="133">
        <v>4.567816751049194</v>
      </c>
      <c r="FV12" s="133">
        <v>14.833586052379019</v>
      </c>
      <c r="FW12" s="133">
        <v>0.26085755316184989</v>
      </c>
      <c r="FX12" s="133">
        <v>5.141887382249025</v>
      </c>
      <c r="FY12" s="133">
        <v>100</v>
      </c>
      <c r="FZ12" s="91"/>
      <c r="GA12" s="134">
        <v>1.5067215766061173</v>
      </c>
      <c r="GB12" s="134">
        <v>3.302228027375719</v>
      </c>
      <c r="GC12" s="92">
        <v>269</v>
      </c>
      <c r="GE12" s="6" t="s">
        <v>21</v>
      </c>
      <c r="GF12" s="17">
        <v>1</v>
      </c>
      <c r="GG12" s="19">
        <v>34.249261660685661</v>
      </c>
      <c r="GH12" s="19">
        <v>1.9708534989375539</v>
      </c>
      <c r="GI12" s="19">
        <v>33.11984562646105</v>
      </c>
      <c r="GJ12" s="19">
        <v>8.067882388816237</v>
      </c>
      <c r="GK12" s="19">
        <v>17.02759696511653</v>
      </c>
      <c r="GL12" s="19">
        <v>0.85662521013811188</v>
      </c>
      <c r="GM12" s="19">
        <v>4.7079346498448613</v>
      </c>
      <c r="GN12" s="19">
        <v>100</v>
      </c>
      <c r="GO12" s="69"/>
      <c r="GP12" s="121">
        <v>1.7222044422134728</v>
      </c>
      <c r="GQ12" s="121">
        <v>3.8738365419344083</v>
      </c>
      <c r="GR12" s="70">
        <v>251</v>
      </c>
      <c r="GT12" s="6" t="s">
        <v>21</v>
      </c>
      <c r="GU12" s="17">
        <v>1</v>
      </c>
      <c r="GV12" s="19">
        <v>48.420562541204845</v>
      </c>
      <c r="GW12" s="19">
        <v>0.77079994517042227</v>
      </c>
      <c r="GX12" s="19">
        <v>26.326401603986294</v>
      </c>
      <c r="GY12" s="19">
        <v>5.4896627698353244</v>
      </c>
      <c r="GZ12" s="19">
        <v>14.692159311644303</v>
      </c>
      <c r="HA12" s="19">
        <v>0.91289571050446428</v>
      </c>
      <c r="HB12" s="19">
        <v>3.3875181176543498</v>
      </c>
      <c r="HC12" s="19">
        <v>100</v>
      </c>
      <c r="HD12" s="69"/>
      <c r="HE12" s="121">
        <v>1.4401899065374273</v>
      </c>
      <c r="HF12" s="121">
        <v>3.6172417183944803</v>
      </c>
      <c r="HG12" s="70">
        <v>220</v>
      </c>
      <c r="HI12" s="6" t="s">
        <v>21</v>
      </c>
      <c r="HJ12" s="17">
        <v>1</v>
      </c>
      <c r="HK12" s="19">
        <v>54.38391078842043</v>
      </c>
      <c r="HL12" s="19">
        <v>2.6981325125409681</v>
      </c>
      <c r="HM12" s="19">
        <v>23.644514393287629</v>
      </c>
      <c r="HN12" s="19">
        <v>7.0563197123960091</v>
      </c>
      <c r="HO12" s="19">
        <v>8.9324672336903745</v>
      </c>
      <c r="HP12" s="19">
        <v>6.6521867352733494E-2</v>
      </c>
      <c r="HQ12" s="19">
        <v>3.2181334923118468</v>
      </c>
      <c r="HR12" s="19">
        <v>99.999999999999986</v>
      </c>
      <c r="HS12" s="69"/>
      <c r="HT12" s="121">
        <v>1.4140170034488111</v>
      </c>
      <c r="HU12" s="121">
        <v>2.2770264037160599</v>
      </c>
      <c r="HV12" s="70">
        <v>259</v>
      </c>
    </row>
    <row r="13" spans="1:230">
      <c r="A13" s="330" t="s">
        <v>22</v>
      </c>
      <c r="B13" s="330">
        <v>2</v>
      </c>
      <c r="C13" s="337">
        <v>39.452701071651099</v>
      </c>
      <c r="D13" s="337">
        <v>1.1589246831136799</v>
      </c>
      <c r="E13" s="337">
        <v>41.619726573918001</v>
      </c>
      <c r="F13" s="337">
        <v>3.8604749515138201</v>
      </c>
      <c r="G13" s="337">
        <v>12.318049496670101</v>
      </c>
      <c r="H13" s="337">
        <v>2.8000326542051202E-2</v>
      </c>
      <c r="I13" s="337">
        <v>1.5621228965912399</v>
      </c>
      <c r="J13" s="337">
        <v>100</v>
      </c>
      <c r="K13" s="337">
        <v>0</v>
      </c>
      <c r="L13" s="337">
        <v>1.3058602033097699</v>
      </c>
      <c r="M13" s="337">
        <v>3.2008378323969202</v>
      </c>
      <c r="N13" s="337">
        <v>515</v>
      </c>
      <c r="P13" s="186" t="s">
        <v>22</v>
      </c>
      <c r="Q13" s="228">
        <v>2</v>
      </c>
      <c r="R13" s="286">
        <v>42.572505844459663</v>
      </c>
      <c r="S13" s="286">
        <v>2.6402428579178983</v>
      </c>
      <c r="T13" s="286">
        <v>37.522415474005598</v>
      </c>
      <c r="U13" s="286">
        <v>5.1072086503808727</v>
      </c>
      <c r="V13" s="286">
        <v>10.343306809087485</v>
      </c>
      <c r="W13" s="286">
        <v>0.79426580287726478</v>
      </c>
      <c r="X13" s="286">
        <v>1.0200545612712257</v>
      </c>
      <c r="Y13" s="286">
        <v>100</v>
      </c>
      <c r="Z13" s="273"/>
      <c r="AA13" s="273">
        <v>1.3925702944418232</v>
      </c>
      <c r="AB13" s="273">
        <v>3.7161743152812985</v>
      </c>
      <c r="AC13" s="273">
        <v>543</v>
      </c>
      <c r="AD13" s="186" t="s">
        <v>22</v>
      </c>
      <c r="AE13" s="228">
        <v>2</v>
      </c>
      <c r="AF13" s="206">
        <v>42.181067506774809</v>
      </c>
      <c r="AG13" s="206">
        <v>2.8610963968618202</v>
      </c>
      <c r="AH13" s="206">
        <v>35.119176732357133</v>
      </c>
      <c r="AI13" s="206">
        <v>2.870773420380504</v>
      </c>
      <c r="AJ13" s="206">
        <v>14.233761857921737</v>
      </c>
      <c r="AK13" s="206">
        <v>1.9498311618125508</v>
      </c>
      <c r="AL13" s="206">
        <v>0.78429292389143124</v>
      </c>
      <c r="AM13" s="206">
        <v>100</v>
      </c>
      <c r="AN13" s="205"/>
      <c r="AO13" s="243">
        <v>1.5497071245953242</v>
      </c>
      <c r="AP13" s="243">
        <v>3.6168071815781024</v>
      </c>
      <c r="AQ13" s="207">
        <v>593</v>
      </c>
      <c r="AR13" s="186" t="s">
        <v>22</v>
      </c>
      <c r="AS13" s="228">
        <v>2</v>
      </c>
      <c r="AT13" s="206">
        <v>40.730892915907077</v>
      </c>
      <c r="AU13" s="206">
        <v>1.8310790614232981</v>
      </c>
      <c r="AV13" s="206">
        <v>36.968290123190897</v>
      </c>
      <c r="AW13" s="206">
        <v>1.7634619714487041</v>
      </c>
      <c r="AX13" s="206">
        <v>15.128230143329201</v>
      </c>
      <c r="AY13" s="206">
        <v>2.1923352083634584</v>
      </c>
      <c r="AZ13" s="206">
        <v>1.3857105763373501</v>
      </c>
      <c r="BA13" s="206">
        <v>100</v>
      </c>
      <c r="BB13" s="205"/>
      <c r="BC13" s="243">
        <v>1.4061972249097023</v>
      </c>
      <c r="BD13" s="243">
        <v>3.0600180191517503</v>
      </c>
      <c r="BE13" s="207">
        <v>592</v>
      </c>
      <c r="BF13" s="186" t="s">
        <v>22</v>
      </c>
      <c r="BG13" s="228">
        <v>2</v>
      </c>
      <c r="BH13" s="206">
        <v>43.087567742038011</v>
      </c>
      <c r="BI13" s="206">
        <v>2.003157580002767</v>
      </c>
      <c r="BJ13" s="206">
        <v>36.39109400929744</v>
      </c>
      <c r="BK13" s="206">
        <v>2.5018918058985511</v>
      </c>
      <c r="BL13" s="206">
        <v>13.407903072317128</v>
      </c>
      <c r="BM13" s="206">
        <v>1.156711419092513</v>
      </c>
      <c r="BN13" s="206">
        <v>1.4516743713535798</v>
      </c>
      <c r="BO13" s="206">
        <v>100</v>
      </c>
      <c r="BP13" s="205"/>
      <c r="BQ13" s="243">
        <v>1.395266672262971</v>
      </c>
      <c r="BR13" s="243">
        <v>2.9354875416163835</v>
      </c>
      <c r="BS13" s="207">
        <v>679</v>
      </c>
      <c r="BT13" s="186" t="s">
        <v>22</v>
      </c>
      <c r="BU13" s="228">
        <v>2</v>
      </c>
      <c r="BV13" s="206">
        <v>41.480521906550273</v>
      </c>
      <c r="BW13" s="206">
        <v>1.5598190710182651</v>
      </c>
      <c r="BX13" s="206">
        <v>40.404945092573179</v>
      </c>
      <c r="BY13" s="206">
        <v>3.15991540938469</v>
      </c>
      <c r="BZ13" s="206">
        <v>11.024322266205379</v>
      </c>
      <c r="CA13" s="206">
        <v>0.28178816107110011</v>
      </c>
      <c r="CB13" s="206">
        <v>2.0886880931971188</v>
      </c>
      <c r="CC13" s="206">
        <v>100</v>
      </c>
      <c r="CD13" s="205"/>
      <c r="CE13" s="243">
        <v>1.5081881399511985</v>
      </c>
      <c r="CF13" s="243">
        <v>3.0787943787130403</v>
      </c>
      <c r="CG13" s="207">
        <v>646</v>
      </c>
      <c r="CH13" s="186" t="s">
        <v>22</v>
      </c>
      <c r="CI13" s="228">
        <v>2</v>
      </c>
      <c r="CJ13" s="206">
        <v>46.831379503334773</v>
      </c>
      <c r="CK13" s="206">
        <v>1.0840284224073677</v>
      </c>
      <c r="CL13" s="206">
        <v>34.97176415348256</v>
      </c>
      <c r="CM13" s="206">
        <v>2.5416540977046869</v>
      </c>
      <c r="CN13" s="206">
        <v>10.882674876387625</v>
      </c>
      <c r="CO13" s="206">
        <v>0.81326533421348179</v>
      </c>
      <c r="CP13" s="206">
        <v>2.8752336124695046</v>
      </c>
      <c r="CQ13" s="206">
        <v>100</v>
      </c>
      <c r="CR13" s="205"/>
      <c r="CS13" s="243">
        <v>1.3163487655705239</v>
      </c>
      <c r="CT13" s="243">
        <v>2.8783028769407988</v>
      </c>
      <c r="CU13" s="207">
        <v>573</v>
      </c>
      <c r="CV13" s="186" t="s">
        <v>22</v>
      </c>
      <c r="CW13" s="228">
        <v>2</v>
      </c>
      <c r="CX13" s="206">
        <v>51.778453052268091</v>
      </c>
      <c r="CY13" s="206">
        <v>1.7339772544248331</v>
      </c>
      <c r="CZ13" s="206">
        <v>28.010997837084375</v>
      </c>
      <c r="DA13" s="206">
        <v>3.28128288593336</v>
      </c>
      <c r="DB13" s="206">
        <v>12.436166274834692</v>
      </c>
      <c r="DC13" s="206">
        <v>0.88191345948019795</v>
      </c>
      <c r="DD13" s="206">
        <v>1.8772092359744375</v>
      </c>
      <c r="DE13" s="206">
        <v>100</v>
      </c>
      <c r="DF13" s="205"/>
      <c r="DG13" s="243">
        <v>1.272017350267068</v>
      </c>
      <c r="DH13" s="243">
        <v>2.5224654669340247</v>
      </c>
      <c r="DI13" s="207">
        <v>634</v>
      </c>
      <c r="DJ13" s="186" t="s">
        <v>22</v>
      </c>
      <c r="DK13" s="228">
        <v>2</v>
      </c>
      <c r="DL13" s="206">
        <v>46.057296824154513</v>
      </c>
      <c r="DM13" s="206">
        <v>1.7386006248468027</v>
      </c>
      <c r="DN13" s="206">
        <v>27.786137489066235</v>
      </c>
      <c r="DO13" s="206">
        <v>5.835946354779753</v>
      </c>
      <c r="DP13" s="206">
        <v>16.737069304314293</v>
      </c>
      <c r="DQ13" s="206">
        <v>0.18829139272292944</v>
      </c>
      <c r="DR13" s="206">
        <v>1.6566580101154773</v>
      </c>
      <c r="DS13" s="206">
        <v>100</v>
      </c>
      <c r="DT13" s="205"/>
      <c r="DU13" s="243">
        <v>1.4345594748712667</v>
      </c>
      <c r="DV13" s="243">
        <v>3.0244477784181489</v>
      </c>
      <c r="DW13" s="207">
        <v>655</v>
      </c>
      <c r="DX13" s="186" t="s">
        <v>22</v>
      </c>
      <c r="DY13" s="228">
        <v>2</v>
      </c>
      <c r="DZ13" s="206">
        <v>45.985348756269822</v>
      </c>
      <c r="EA13" s="206">
        <v>0.72776679137107736</v>
      </c>
      <c r="EB13" s="206">
        <v>28.436707833154045</v>
      </c>
      <c r="EC13" s="206">
        <v>5.6713592219691744</v>
      </c>
      <c r="ED13" s="206">
        <v>17.503915185249102</v>
      </c>
      <c r="EE13" s="206">
        <v>3.9165858415623256E-2</v>
      </c>
      <c r="EF13" s="206">
        <v>1.6357363535711535</v>
      </c>
      <c r="EG13" s="206">
        <v>100</v>
      </c>
      <c r="EH13" s="205"/>
      <c r="EI13" s="243">
        <v>1.3267833612378535</v>
      </c>
      <c r="EJ13" s="243">
        <v>3.1326271906999046</v>
      </c>
      <c r="EK13" s="207">
        <v>714</v>
      </c>
      <c r="EL13" s="6" t="s">
        <v>22</v>
      </c>
      <c r="EM13" s="17">
        <v>2</v>
      </c>
      <c r="EN13" s="19">
        <v>40.791479995309963</v>
      </c>
      <c r="EO13" s="19">
        <v>2.0839734121809106</v>
      </c>
      <c r="EP13" s="19">
        <v>37.859264349760934</v>
      </c>
      <c r="EQ13" s="19">
        <v>2.6028286819246058</v>
      </c>
      <c r="ER13" s="19">
        <v>13.948834477499828</v>
      </c>
      <c r="ES13" s="19">
        <v>1.2033780402595788</v>
      </c>
      <c r="ET13" s="19">
        <v>1.5102410430641824</v>
      </c>
      <c r="EU13" s="19">
        <v>100.00000000000001</v>
      </c>
      <c r="EV13" s="69"/>
      <c r="EW13" s="121">
        <v>1.4508916378977483</v>
      </c>
      <c r="EX13" s="121">
        <v>2.9949677880421013</v>
      </c>
      <c r="EY13" s="70">
        <v>679</v>
      </c>
      <c r="FA13" s="81" t="s">
        <v>22</v>
      </c>
      <c r="FB13" s="17">
        <v>2</v>
      </c>
      <c r="FC13" s="133">
        <v>39.284408858772309</v>
      </c>
      <c r="FD13" s="133">
        <v>1.618355803156674</v>
      </c>
      <c r="FE13" s="133">
        <v>41.92125778030519</v>
      </c>
      <c r="FF13" s="133">
        <v>3.278500394871779</v>
      </c>
      <c r="FG13" s="133">
        <v>11.43804191580751</v>
      </c>
      <c r="FH13" s="133">
        <v>0.29236307864383226</v>
      </c>
      <c r="FI13" s="133">
        <v>2.1670721684426844</v>
      </c>
      <c r="FJ13" s="133">
        <v>99.999999999999986</v>
      </c>
      <c r="FK13" s="91"/>
      <c r="FL13" s="134">
        <v>1.5632917365995047</v>
      </c>
      <c r="FM13" s="134">
        <v>3.1452792237456788</v>
      </c>
      <c r="FN13" s="92">
        <v>646</v>
      </c>
      <c r="FP13" s="81" t="s">
        <v>22</v>
      </c>
      <c r="FQ13" s="17">
        <v>2</v>
      </c>
      <c r="FR13" s="133">
        <v>44.458549706451414</v>
      </c>
      <c r="FS13" s="133">
        <v>1.1324068628733512</v>
      </c>
      <c r="FT13" s="133">
        <v>36.532497594707877</v>
      </c>
      <c r="FU13" s="133">
        <v>2.6550840215971707</v>
      </c>
      <c r="FV13" s="133">
        <v>11.368351107504123</v>
      </c>
      <c r="FW13" s="133">
        <v>0.84956005466640361</v>
      </c>
      <c r="FX13" s="133">
        <v>3.0035506521996664</v>
      </c>
      <c r="FY13" s="133">
        <v>100</v>
      </c>
      <c r="FZ13" s="91"/>
      <c r="GA13" s="134">
        <v>1.3742192010433714</v>
      </c>
      <c r="GB13" s="134">
        <v>2.9561606778805758</v>
      </c>
      <c r="GC13" s="92">
        <v>573</v>
      </c>
      <c r="GE13" s="6" t="s">
        <v>22</v>
      </c>
      <c r="GF13" s="17">
        <v>2</v>
      </c>
      <c r="GG13" s="19">
        <v>49.41163241896173</v>
      </c>
      <c r="GH13" s="19">
        <v>1.8190847095611224</v>
      </c>
      <c r="GI13" s="19">
        <v>29.385839828615133</v>
      </c>
      <c r="GJ13" s="19">
        <v>3.4423355383204775</v>
      </c>
      <c r="GK13" s="19">
        <v>13.046560938664328</v>
      </c>
      <c r="GL13" s="19">
        <v>0.92519973096690067</v>
      </c>
      <c r="GM13" s="19">
        <v>1.9693468349103109</v>
      </c>
      <c r="GN13" s="19">
        <v>100</v>
      </c>
      <c r="GO13" s="69"/>
      <c r="GP13" s="121">
        <v>1.3316960268437543</v>
      </c>
      <c r="GQ13" s="121">
        <v>2.5914159710851785</v>
      </c>
      <c r="GR13" s="70">
        <v>634</v>
      </c>
      <c r="GT13" s="6" t="s">
        <v>22</v>
      </c>
      <c r="GU13" s="17">
        <v>2</v>
      </c>
      <c r="GV13" s="19">
        <v>43.796857244208539</v>
      </c>
      <c r="GW13" s="19">
        <v>1.8114557365624899</v>
      </c>
      <c r="GX13" s="19">
        <v>28.950500438200642</v>
      </c>
      <c r="GY13" s="19">
        <v>6.0804985064170447</v>
      </c>
      <c r="GZ13" s="19">
        <v>17.43842707247132</v>
      </c>
      <c r="HA13" s="19">
        <v>0.19618164092362828</v>
      </c>
      <c r="HB13" s="19">
        <v>1.7260793612163292</v>
      </c>
      <c r="HC13" s="19">
        <v>100.00000000000001</v>
      </c>
      <c r="HD13" s="69"/>
      <c r="HE13" s="121">
        <v>1.4966623576871243</v>
      </c>
      <c r="HF13" s="121">
        <v>3.0881620853604987</v>
      </c>
      <c r="HG13" s="70">
        <v>655</v>
      </c>
      <c r="HI13" s="6" t="s">
        <v>22</v>
      </c>
      <c r="HJ13" s="17">
        <v>2</v>
      </c>
      <c r="HK13" s="19">
        <v>43.678054430970107</v>
      </c>
      <c r="HL13" s="19">
        <v>0.7588541380299525</v>
      </c>
      <c r="HM13" s="19">
        <v>29.651412604968336</v>
      </c>
      <c r="HN13" s="19">
        <v>5.9136174731710529</v>
      </c>
      <c r="HO13" s="19">
        <v>18.251613878983424</v>
      </c>
      <c r="HP13" s="19">
        <v>4.0838870474149677E-2</v>
      </c>
      <c r="HQ13" s="19">
        <v>1.7056086034029849</v>
      </c>
      <c r="HR13" s="19">
        <v>100</v>
      </c>
      <c r="HS13" s="69"/>
      <c r="HT13" s="121">
        <v>1.3881340169407526</v>
      </c>
      <c r="HU13" s="121">
        <v>3.1981127502724114</v>
      </c>
      <c r="HV13" s="70">
        <v>714</v>
      </c>
    </row>
    <row r="14" spans="1:230">
      <c r="A14" s="330" t="s">
        <v>23</v>
      </c>
      <c r="B14" s="330">
        <v>3</v>
      </c>
      <c r="C14" s="337">
        <v>44.383131550385102</v>
      </c>
      <c r="D14" s="337">
        <v>1.17985139950691</v>
      </c>
      <c r="E14" s="337">
        <v>37.461976379487297</v>
      </c>
      <c r="F14" s="337">
        <v>3.91900381812078</v>
      </c>
      <c r="G14" s="337">
        <v>12.403406910797701</v>
      </c>
      <c r="H14" s="337">
        <v>0</v>
      </c>
      <c r="I14" s="337">
        <v>0.65262994170220401</v>
      </c>
      <c r="J14" s="337">
        <v>100</v>
      </c>
      <c r="K14" s="337">
        <v>0</v>
      </c>
      <c r="L14" s="337">
        <v>1.2506481359164701</v>
      </c>
      <c r="M14" s="337">
        <v>3.3111949656737201</v>
      </c>
      <c r="N14" s="337">
        <v>457</v>
      </c>
      <c r="P14" s="186" t="s">
        <v>23</v>
      </c>
      <c r="Q14" s="228">
        <v>3</v>
      </c>
      <c r="R14" s="286">
        <v>44.934231247615841</v>
      </c>
      <c r="S14" s="286">
        <v>0.97375111389475399</v>
      </c>
      <c r="T14" s="286">
        <v>34.365926133557792</v>
      </c>
      <c r="U14" s="286">
        <v>2.8693914685105755</v>
      </c>
      <c r="V14" s="286">
        <v>15.565781849600818</v>
      </c>
      <c r="W14" s="286">
        <v>0</v>
      </c>
      <c r="X14" s="286">
        <v>1.2909181868202297</v>
      </c>
      <c r="Y14" s="286">
        <v>100</v>
      </c>
      <c r="Z14" s="273"/>
      <c r="AA14" s="273">
        <v>1.3338465805910422</v>
      </c>
      <c r="AB14" s="273">
        <v>3.1320062071196144</v>
      </c>
      <c r="AC14" s="273">
        <v>472</v>
      </c>
      <c r="AD14" s="186" t="s">
        <v>23</v>
      </c>
      <c r="AE14" s="228">
        <v>3</v>
      </c>
      <c r="AF14" s="206">
        <v>45.975448190195493</v>
      </c>
      <c r="AG14" s="206">
        <v>1.5865119878367804</v>
      </c>
      <c r="AH14" s="206">
        <v>35.431223512932419</v>
      </c>
      <c r="AI14" s="206">
        <v>1.8197312673992037</v>
      </c>
      <c r="AJ14" s="206">
        <v>14.251253664987347</v>
      </c>
      <c r="AK14" s="206">
        <v>0</v>
      </c>
      <c r="AL14" s="206">
        <v>0.93583137664876148</v>
      </c>
      <c r="AM14" s="206">
        <v>100.00000000000001</v>
      </c>
      <c r="AN14" s="205"/>
      <c r="AO14" s="243">
        <v>1.3559103276419309</v>
      </c>
      <c r="AP14" s="243">
        <v>3.7760114117429726</v>
      </c>
      <c r="AQ14" s="207">
        <v>403</v>
      </c>
      <c r="AR14" s="186" t="s">
        <v>23</v>
      </c>
      <c r="AS14" s="228">
        <v>3</v>
      </c>
      <c r="AT14" s="206">
        <v>48.757006143181307</v>
      </c>
      <c r="AU14" s="206">
        <v>1.8196360831329472</v>
      </c>
      <c r="AV14" s="206">
        <v>30.910795697197734</v>
      </c>
      <c r="AW14" s="206">
        <v>5.661488822325472</v>
      </c>
      <c r="AX14" s="206">
        <v>11.577342387610907</v>
      </c>
      <c r="AY14" s="206">
        <v>0.42093076713826999</v>
      </c>
      <c r="AZ14" s="206">
        <v>0.85280009941335511</v>
      </c>
      <c r="BA14" s="206">
        <v>100</v>
      </c>
      <c r="BB14" s="205"/>
      <c r="BC14" s="243">
        <v>1.2872924643167951</v>
      </c>
      <c r="BD14" s="243">
        <v>3.4435426254656663</v>
      </c>
      <c r="BE14" s="207">
        <v>402</v>
      </c>
      <c r="BF14" s="186" t="s">
        <v>23</v>
      </c>
      <c r="BG14" s="228">
        <v>3</v>
      </c>
      <c r="BH14" s="206">
        <v>44.543805860763094</v>
      </c>
      <c r="BI14" s="206">
        <v>1.2878573203460626</v>
      </c>
      <c r="BJ14" s="206">
        <v>31.821005106092628</v>
      </c>
      <c r="BK14" s="206">
        <v>7.7596962455317504</v>
      </c>
      <c r="BL14" s="206">
        <v>12.900584078853656</v>
      </c>
      <c r="BM14" s="206">
        <v>0.36894615336163478</v>
      </c>
      <c r="BN14" s="206">
        <v>1.3181052350511806</v>
      </c>
      <c r="BO14" s="206">
        <v>100</v>
      </c>
      <c r="BP14" s="205"/>
      <c r="BQ14" s="243">
        <v>1.7152675714568131</v>
      </c>
      <c r="BR14" s="243">
        <v>3.2222466031132346</v>
      </c>
      <c r="BS14" s="207">
        <v>464</v>
      </c>
      <c r="BT14" s="186" t="s">
        <v>23</v>
      </c>
      <c r="BU14" s="228">
        <v>3</v>
      </c>
      <c r="BV14" s="206">
        <v>43.621627808310372</v>
      </c>
      <c r="BW14" s="206">
        <v>1.6023992837176408</v>
      </c>
      <c r="BX14" s="206">
        <v>34.502499757456718</v>
      </c>
      <c r="BY14" s="206">
        <v>4.9708158269063674</v>
      </c>
      <c r="BZ14" s="206">
        <v>13.649085701998123</v>
      </c>
      <c r="CA14" s="206">
        <v>0</v>
      </c>
      <c r="CB14" s="206">
        <v>1.6535716216107872</v>
      </c>
      <c r="CC14" s="206">
        <v>100</v>
      </c>
      <c r="CD14" s="205"/>
      <c r="CE14" s="243">
        <v>1.5922065687693634</v>
      </c>
      <c r="CF14" s="243">
        <v>3.190308947928715</v>
      </c>
      <c r="CG14" s="207">
        <v>492</v>
      </c>
      <c r="CH14" s="186" t="s">
        <v>23</v>
      </c>
      <c r="CI14" s="228">
        <v>3</v>
      </c>
      <c r="CJ14" s="206">
        <v>46.863994880944041</v>
      </c>
      <c r="CK14" s="206">
        <v>1.0767715708032346</v>
      </c>
      <c r="CL14" s="206">
        <v>34.696481310757036</v>
      </c>
      <c r="CM14" s="206">
        <v>4.617107980398532</v>
      </c>
      <c r="CN14" s="206">
        <v>11.510885063168418</v>
      </c>
      <c r="CO14" s="206">
        <v>7.6500345813882487E-2</v>
      </c>
      <c r="CP14" s="206">
        <v>1.1582588481148552</v>
      </c>
      <c r="CQ14" s="206">
        <v>100</v>
      </c>
      <c r="CR14" s="205"/>
      <c r="CS14" s="243">
        <v>1.3179294151647996</v>
      </c>
      <c r="CT14" s="243">
        <v>2.6938893542228293</v>
      </c>
      <c r="CU14" s="207">
        <v>460</v>
      </c>
      <c r="CV14" s="186" t="s">
        <v>23</v>
      </c>
      <c r="CW14" s="228">
        <v>3</v>
      </c>
      <c r="CX14" s="206">
        <v>46.890359443296532</v>
      </c>
      <c r="CY14" s="206">
        <v>0.96181591214528961</v>
      </c>
      <c r="CZ14" s="206">
        <v>32.662095347454311</v>
      </c>
      <c r="DA14" s="206">
        <v>6.1119578240400214</v>
      </c>
      <c r="DB14" s="206">
        <v>12.91620872460426</v>
      </c>
      <c r="DC14" s="206">
        <v>8.0495848863724337E-2</v>
      </c>
      <c r="DD14" s="206">
        <v>0.37706689959585421</v>
      </c>
      <c r="DE14" s="206">
        <v>100</v>
      </c>
      <c r="DF14" s="205"/>
      <c r="DG14" s="243">
        <v>1.373347408465136</v>
      </c>
      <c r="DH14" s="243">
        <v>2.7575907430391262</v>
      </c>
      <c r="DI14" s="207">
        <v>420</v>
      </c>
      <c r="DJ14" s="186" t="s">
        <v>23</v>
      </c>
      <c r="DK14" s="228">
        <v>3</v>
      </c>
      <c r="DL14" s="206">
        <v>47.599359232208222</v>
      </c>
      <c r="DM14" s="206">
        <v>1.3501788417809575</v>
      </c>
      <c r="DN14" s="206">
        <v>31.192853689135941</v>
      </c>
      <c r="DO14" s="206">
        <v>5.3851016776529947</v>
      </c>
      <c r="DP14" s="206">
        <v>12.538540524586955</v>
      </c>
      <c r="DQ14" s="206">
        <v>0.61566112367678449</v>
      </c>
      <c r="DR14" s="206">
        <v>1.3183049109581495</v>
      </c>
      <c r="DS14" s="206">
        <v>99.999999999999986</v>
      </c>
      <c r="DT14" s="205"/>
      <c r="DU14" s="243">
        <v>1.2300138874828661</v>
      </c>
      <c r="DV14" s="243">
        <v>2.7836116729753555</v>
      </c>
      <c r="DW14" s="207">
        <v>425</v>
      </c>
      <c r="DX14" s="186" t="s">
        <v>23</v>
      </c>
      <c r="DY14" s="228">
        <v>3</v>
      </c>
      <c r="DZ14" s="206">
        <v>44.957781592336175</v>
      </c>
      <c r="EA14" s="206">
        <v>1.2953958845353135</v>
      </c>
      <c r="EB14" s="206">
        <v>32.020827548717797</v>
      </c>
      <c r="EC14" s="206">
        <v>5.0440791599915444</v>
      </c>
      <c r="ED14" s="206">
        <v>14.649666559129063</v>
      </c>
      <c r="EE14" s="206">
        <v>0.98154429773320906</v>
      </c>
      <c r="EF14" s="206">
        <v>1.050704957556895</v>
      </c>
      <c r="EG14" s="206">
        <v>100</v>
      </c>
      <c r="EH14" s="205"/>
      <c r="EI14" s="243">
        <v>1.1708977970974774</v>
      </c>
      <c r="EJ14" s="243">
        <v>3.1217299936807752</v>
      </c>
      <c r="EK14" s="207">
        <v>490</v>
      </c>
      <c r="EL14" s="6" t="s">
        <v>23</v>
      </c>
      <c r="EM14" s="17">
        <v>3</v>
      </c>
      <c r="EN14" s="19">
        <v>42.310452920414079</v>
      </c>
      <c r="EO14" s="19">
        <v>1.339722400122777</v>
      </c>
      <c r="EP14" s="19">
        <v>33.102512725243763</v>
      </c>
      <c r="EQ14" s="19">
        <v>8.0721976837418943</v>
      </c>
      <c r="ER14" s="19">
        <v>13.420121306965369</v>
      </c>
      <c r="ES14" s="19">
        <v>0.38380449315992177</v>
      </c>
      <c r="ET14" s="19">
        <v>1.371188470352172</v>
      </c>
      <c r="EU14" s="19">
        <v>99.999999999999972</v>
      </c>
      <c r="EV14" s="69"/>
      <c r="EW14" s="121">
        <v>1.7874034145868314</v>
      </c>
      <c r="EX14" s="121">
        <v>3.2947768307515766</v>
      </c>
      <c r="EY14" s="70">
        <v>464</v>
      </c>
      <c r="FA14" s="81" t="s">
        <v>23</v>
      </c>
      <c r="FB14" s="17">
        <v>3</v>
      </c>
      <c r="FC14" s="133">
        <v>41.55340516624598</v>
      </c>
      <c r="FD14" s="133">
        <v>1.6611827914951316</v>
      </c>
      <c r="FE14" s="133">
        <v>35.768212981023552</v>
      </c>
      <c r="FF14" s="133">
        <v>5.1531686236097594</v>
      </c>
      <c r="FG14" s="133">
        <v>14.149798067306724</v>
      </c>
      <c r="FH14" s="133">
        <v>0</v>
      </c>
      <c r="FI14" s="133">
        <v>1.7142323703188622</v>
      </c>
      <c r="FJ14" s="133">
        <v>100</v>
      </c>
      <c r="FK14" s="91"/>
      <c r="FL14" s="134">
        <v>1.6543100210673871</v>
      </c>
      <c r="FM14" s="134">
        <v>3.2458005209968674</v>
      </c>
      <c r="FN14" s="92">
        <v>492</v>
      </c>
      <c r="FP14" s="81" t="s">
        <v>23</v>
      </c>
      <c r="FQ14" s="17">
        <v>3</v>
      </c>
      <c r="FR14" s="133">
        <v>44.758349036968596</v>
      </c>
      <c r="FS14" s="133">
        <v>1.1194413119306041</v>
      </c>
      <c r="FT14" s="133">
        <v>36.071415341060487</v>
      </c>
      <c r="FU14" s="133">
        <v>4.8000723227183615</v>
      </c>
      <c r="FV14" s="133">
        <v>11.967032401295034</v>
      </c>
      <c r="FW14" s="133">
        <v>7.9531861541584689E-2</v>
      </c>
      <c r="FX14" s="133">
        <v>1.2041577244853361</v>
      </c>
      <c r="FY14" s="133">
        <v>100</v>
      </c>
      <c r="FZ14" s="91"/>
      <c r="GA14" s="134">
        <v>1.3737093254412263</v>
      </c>
      <c r="GB14" s="134">
        <v>2.7421035564096257</v>
      </c>
      <c r="GC14" s="92">
        <v>460</v>
      </c>
      <c r="GE14" s="6" t="s">
        <v>23</v>
      </c>
      <c r="GF14" s="17">
        <v>3</v>
      </c>
      <c r="GG14" s="19">
        <v>44.699078626716975</v>
      </c>
      <c r="GH14" s="19">
        <v>1.0015000210052392</v>
      </c>
      <c r="GI14" s="19">
        <v>34.009719285668581</v>
      </c>
      <c r="GJ14" s="19">
        <v>6.3641345624094274</v>
      </c>
      <c r="GK14" s="19">
        <v>13.44912591448705</v>
      </c>
      <c r="GL14" s="19">
        <v>8.3817072799349482E-2</v>
      </c>
      <c r="GM14" s="19">
        <v>0.39262451691336453</v>
      </c>
      <c r="GN14" s="19">
        <v>99.999999999999986</v>
      </c>
      <c r="GO14" s="69"/>
      <c r="GP14" s="121">
        <v>1.4393959322353751</v>
      </c>
      <c r="GQ14" s="121">
        <v>2.8075220085768628</v>
      </c>
      <c r="GR14" s="70">
        <v>420</v>
      </c>
      <c r="GT14" s="6" t="s">
        <v>23</v>
      </c>
      <c r="GU14" s="17">
        <v>3</v>
      </c>
      <c r="GV14" s="19">
        <v>45.174335242702121</v>
      </c>
      <c r="GW14" s="19">
        <v>1.4126631174208644</v>
      </c>
      <c r="GX14" s="19">
        <v>32.636412725608686</v>
      </c>
      <c r="GY14" s="19">
        <v>5.6343162018056354</v>
      </c>
      <c r="GZ14" s="19">
        <v>13.118805596158504</v>
      </c>
      <c r="HA14" s="19">
        <v>0.64415300798290509</v>
      </c>
      <c r="HB14" s="19">
        <v>1.379314108321291</v>
      </c>
      <c r="HC14" s="19">
        <v>100.00000000000001</v>
      </c>
      <c r="HD14" s="69"/>
      <c r="HE14" s="121">
        <v>1.2869936587529154</v>
      </c>
      <c r="HF14" s="121">
        <v>2.8389574607173071</v>
      </c>
      <c r="HG14" s="70">
        <v>425</v>
      </c>
      <c r="HI14" s="6" t="s">
        <v>23</v>
      </c>
      <c r="HJ14" s="17">
        <v>3</v>
      </c>
      <c r="HK14" s="19">
        <v>42.413024115563275</v>
      </c>
      <c r="HL14" s="19">
        <v>1.3552857010782693</v>
      </c>
      <c r="HM14" s="19">
        <v>33.50124099632896</v>
      </c>
      <c r="HN14" s="19">
        <v>5.2772812097482307</v>
      </c>
      <c r="HO14" s="19">
        <v>15.326962089488397</v>
      </c>
      <c r="HP14" s="19">
        <v>1.0269238675016523</v>
      </c>
      <c r="HQ14" s="19">
        <v>1.0992820202912137</v>
      </c>
      <c r="HR14" s="19">
        <v>99.999999999999986</v>
      </c>
      <c r="HS14" s="69"/>
      <c r="HT14" s="121">
        <v>1.2224760731459956</v>
      </c>
      <c r="HU14" s="121">
        <v>3.1937967421435869</v>
      </c>
      <c r="HV14" s="70">
        <v>490</v>
      </c>
    </row>
    <row r="15" spans="1:230">
      <c r="A15" s="330" t="s">
        <v>24</v>
      </c>
      <c r="B15" s="330">
        <v>4</v>
      </c>
      <c r="C15" s="337">
        <v>47.730092324645497</v>
      </c>
      <c r="D15" s="337">
        <v>3.6795167632519701</v>
      </c>
      <c r="E15" s="337">
        <v>36.733367609963203</v>
      </c>
      <c r="F15" s="337">
        <v>3.55337480816643</v>
      </c>
      <c r="G15" s="337">
        <v>6.4497973878489896</v>
      </c>
      <c r="H15" s="337">
        <v>0.16078623532835501</v>
      </c>
      <c r="I15" s="337">
        <v>1.6930648707956</v>
      </c>
      <c r="J15" s="337">
        <v>100</v>
      </c>
      <c r="K15" s="337">
        <v>0</v>
      </c>
      <c r="L15" s="337">
        <v>2.1668934265446098</v>
      </c>
      <c r="M15" s="337">
        <v>3.02008678298504</v>
      </c>
      <c r="N15" s="337">
        <v>373</v>
      </c>
      <c r="P15" s="186" t="s">
        <v>24</v>
      </c>
      <c r="Q15" s="228">
        <v>4</v>
      </c>
      <c r="R15" s="286">
        <v>47.446074833810862</v>
      </c>
      <c r="S15" s="286">
        <v>3.8388603172451607</v>
      </c>
      <c r="T15" s="286">
        <v>33.058002074875972</v>
      </c>
      <c r="U15" s="286">
        <v>3.5135456589246186</v>
      </c>
      <c r="V15" s="286">
        <v>9.0621028245717525</v>
      </c>
      <c r="W15" s="286">
        <v>0.15730350343842636</v>
      </c>
      <c r="X15" s="286">
        <v>2.9241107871332117</v>
      </c>
      <c r="Y15" s="286">
        <v>100</v>
      </c>
      <c r="Z15" s="273"/>
      <c r="AA15" s="273">
        <v>1.5858733822237165</v>
      </c>
      <c r="AB15" s="273">
        <v>3.6099599743757005</v>
      </c>
      <c r="AC15" s="273">
        <v>408</v>
      </c>
      <c r="AD15" s="186" t="s">
        <v>24</v>
      </c>
      <c r="AE15" s="228">
        <v>4</v>
      </c>
      <c r="AF15" s="206">
        <v>47.886196325224923</v>
      </c>
      <c r="AG15" s="206">
        <v>1.1688888329191327</v>
      </c>
      <c r="AH15" s="206">
        <v>36.481082110705337</v>
      </c>
      <c r="AI15" s="206">
        <v>1.5287677943416935</v>
      </c>
      <c r="AJ15" s="206">
        <v>10.077797113746342</v>
      </c>
      <c r="AK15" s="206">
        <v>0.60377367762396994</v>
      </c>
      <c r="AL15" s="206">
        <v>2.2534941454385895</v>
      </c>
      <c r="AM15" s="206">
        <v>100</v>
      </c>
      <c r="AN15" s="205"/>
      <c r="AO15" s="243">
        <v>1.6829297710490732</v>
      </c>
      <c r="AP15" s="243">
        <v>3.4862391986320467</v>
      </c>
      <c r="AQ15" s="207">
        <v>372</v>
      </c>
      <c r="AR15" s="186" t="s">
        <v>24</v>
      </c>
      <c r="AS15" s="228">
        <v>4</v>
      </c>
      <c r="AT15" s="206">
        <v>49.967755040952831</v>
      </c>
      <c r="AU15" s="206">
        <v>0.49688726247409354</v>
      </c>
      <c r="AV15" s="206">
        <v>37.264090662216937</v>
      </c>
      <c r="AW15" s="206">
        <v>2.5286470234566805</v>
      </c>
      <c r="AX15" s="206">
        <v>7.918369197628766</v>
      </c>
      <c r="AY15" s="206">
        <v>0.8338106566006056</v>
      </c>
      <c r="AZ15" s="206">
        <v>0.99044015667009189</v>
      </c>
      <c r="BA15" s="206">
        <v>100</v>
      </c>
      <c r="BB15" s="205"/>
      <c r="BC15" s="243">
        <v>1.8923085994410593</v>
      </c>
      <c r="BD15" s="243">
        <v>3.1075241531347211</v>
      </c>
      <c r="BE15" s="207">
        <v>417</v>
      </c>
      <c r="BF15" s="186" t="s">
        <v>24</v>
      </c>
      <c r="BG15" s="228">
        <v>4</v>
      </c>
      <c r="BH15" s="206">
        <v>48.482766377549133</v>
      </c>
      <c r="BI15" s="206">
        <v>0.96616016175398445</v>
      </c>
      <c r="BJ15" s="206">
        <v>38.599893122758303</v>
      </c>
      <c r="BK15" s="206">
        <v>3.7509953716013915</v>
      </c>
      <c r="BL15" s="206">
        <v>6.8409093351383632</v>
      </c>
      <c r="BM15" s="206">
        <v>0.62216876656237041</v>
      </c>
      <c r="BN15" s="206">
        <v>0.73710686463644848</v>
      </c>
      <c r="BO15" s="206">
        <v>100</v>
      </c>
      <c r="BP15" s="205"/>
      <c r="BQ15" s="243">
        <v>2.0197425633985753</v>
      </c>
      <c r="BR15" s="243">
        <v>3.0895185105746301</v>
      </c>
      <c r="BS15" s="207">
        <v>421</v>
      </c>
      <c r="BT15" s="186" t="s">
        <v>24</v>
      </c>
      <c r="BU15" s="228">
        <v>4</v>
      </c>
      <c r="BV15" s="206">
        <v>47.821647186066144</v>
      </c>
      <c r="BW15" s="206">
        <v>0.57558654857741376</v>
      </c>
      <c r="BX15" s="206">
        <v>37.303197326439765</v>
      </c>
      <c r="BY15" s="206">
        <v>3.7879748970235863</v>
      </c>
      <c r="BZ15" s="206">
        <v>8.8841981926970117</v>
      </c>
      <c r="CA15" s="206">
        <v>0.30694253291005064</v>
      </c>
      <c r="CB15" s="206">
        <v>1.3204533162860308</v>
      </c>
      <c r="CC15" s="206">
        <v>99.999999999999986</v>
      </c>
      <c r="CD15" s="205"/>
      <c r="CE15" s="243">
        <v>2.0329582498653633</v>
      </c>
      <c r="CF15" s="243">
        <v>3.5797326240658349</v>
      </c>
      <c r="CG15" s="207">
        <v>442</v>
      </c>
      <c r="CH15" s="186" t="s">
        <v>24</v>
      </c>
      <c r="CI15" s="228">
        <v>4</v>
      </c>
      <c r="CJ15" s="206">
        <v>45.624274521233275</v>
      </c>
      <c r="CK15" s="206">
        <v>0.46234454221096621</v>
      </c>
      <c r="CL15" s="206">
        <v>36.114399358168193</v>
      </c>
      <c r="CM15" s="206">
        <v>4.3620719623756088</v>
      </c>
      <c r="CN15" s="206">
        <v>11.723552477155808</v>
      </c>
      <c r="CO15" s="206">
        <v>0.10411038941617033</v>
      </c>
      <c r="CP15" s="206">
        <v>1.6092467494399949</v>
      </c>
      <c r="CQ15" s="206">
        <v>99.999999999999986</v>
      </c>
      <c r="CR15" s="205"/>
      <c r="CS15" s="243">
        <v>2.3395933971603635</v>
      </c>
      <c r="CT15" s="243">
        <v>4.2060839746045922</v>
      </c>
      <c r="CU15" s="207">
        <v>418</v>
      </c>
      <c r="CV15" s="186" t="s">
        <v>24</v>
      </c>
      <c r="CW15" s="228">
        <v>4</v>
      </c>
      <c r="CX15" s="206">
        <v>47.603148383484289</v>
      </c>
      <c r="CY15" s="206">
        <v>1.9218607673251595</v>
      </c>
      <c r="CZ15" s="206">
        <v>32.978016487827972</v>
      </c>
      <c r="DA15" s="206">
        <v>4.3451460397793147</v>
      </c>
      <c r="DB15" s="206">
        <v>11.920542766608966</v>
      </c>
      <c r="DC15" s="206">
        <v>0.11429991684070992</v>
      </c>
      <c r="DD15" s="206">
        <v>1.1169856381335783</v>
      </c>
      <c r="DE15" s="206">
        <v>100</v>
      </c>
      <c r="DF15" s="205"/>
      <c r="DG15" s="243">
        <v>2.2293695804138349</v>
      </c>
      <c r="DH15" s="243">
        <v>4.1197797905789821</v>
      </c>
      <c r="DI15" s="207">
        <v>375</v>
      </c>
      <c r="DJ15" s="186" t="s">
        <v>24</v>
      </c>
      <c r="DK15" s="228">
        <v>4</v>
      </c>
      <c r="DL15" s="206">
        <v>48.573809394081451</v>
      </c>
      <c r="DM15" s="206">
        <v>1.8497282612997952</v>
      </c>
      <c r="DN15" s="206">
        <v>31.570566327348597</v>
      </c>
      <c r="DO15" s="206">
        <v>4.5462976453363906</v>
      </c>
      <c r="DP15" s="206">
        <v>13.117153460888305</v>
      </c>
      <c r="DQ15" s="206">
        <v>0</v>
      </c>
      <c r="DR15" s="206">
        <v>0.34244491104547226</v>
      </c>
      <c r="DS15" s="206">
        <v>100</v>
      </c>
      <c r="DT15" s="205"/>
      <c r="DU15" s="243">
        <v>1.4742680090599816</v>
      </c>
      <c r="DV15" s="243">
        <v>3.6848674231453469</v>
      </c>
      <c r="DW15" s="207">
        <v>425</v>
      </c>
      <c r="DX15" s="186" t="s">
        <v>24</v>
      </c>
      <c r="DY15" s="228">
        <v>4</v>
      </c>
      <c r="DZ15" s="206">
        <v>45.878131719180743</v>
      </c>
      <c r="EA15" s="206">
        <v>2.5041250212384356</v>
      </c>
      <c r="EB15" s="206">
        <v>32.965933049240448</v>
      </c>
      <c r="EC15" s="206">
        <v>4.1808636534657451</v>
      </c>
      <c r="ED15" s="206">
        <v>13.893642522141656</v>
      </c>
      <c r="EE15" s="206">
        <v>0</v>
      </c>
      <c r="EF15" s="206">
        <v>0.5773040347329772</v>
      </c>
      <c r="EG15" s="206">
        <v>100</v>
      </c>
      <c r="EH15" s="205"/>
      <c r="EI15" s="243">
        <v>1.4925555937781223</v>
      </c>
      <c r="EJ15" s="243">
        <v>3.7506389286446695</v>
      </c>
      <c r="EK15" s="207">
        <v>436</v>
      </c>
      <c r="EL15" s="6" t="s">
        <v>24</v>
      </c>
      <c r="EM15" s="17">
        <v>4</v>
      </c>
      <c r="EN15" s="19">
        <v>46.085911936354947</v>
      </c>
      <c r="EO15" s="19">
        <v>1.0111110473464806</v>
      </c>
      <c r="EP15" s="19">
        <v>40.395764499294899</v>
      </c>
      <c r="EQ15" s="19">
        <v>3.9255115341191402</v>
      </c>
      <c r="ER15" s="19">
        <v>7.1591846532949184</v>
      </c>
      <c r="ES15" s="19">
        <v>0.65111535135447951</v>
      </c>
      <c r="ET15" s="19">
        <v>0.77140097823513276</v>
      </c>
      <c r="EU15" s="19">
        <v>100</v>
      </c>
      <c r="EV15" s="69"/>
      <c r="EW15" s="121">
        <v>2.1136615627626201</v>
      </c>
      <c r="EX15" s="121">
        <v>3.1738732694490248</v>
      </c>
      <c r="EY15" s="70">
        <v>421</v>
      </c>
      <c r="FA15" s="81" t="s">
        <v>24</v>
      </c>
      <c r="FB15" s="17">
        <v>4</v>
      </c>
      <c r="FC15" s="133">
        <v>45.469822500176505</v>
      </c>
      <c r="FD15" s="133">
        <v>0.60152984844809831</v>
      </c>
      <c r="FE15" s="133">
        <v>38.984557039878396</v>
      </c>
      <c r="FF15" s="133">
        <v>3.9587095483093089</v>
      </c>
      <c r="FG15" s="133">
        <v>9.2846339193368745</v>
      </c>
      <c r="FH15" s="133">
        <v>0.32077729363202029</v>
      </c>
      <c r="FI15" s="133">
        <v>1.3799698502187916</v>
      </c>
      <c r="FJ15" s="133">
        <v>99.999999999999986</v>
      </c>
      <c r="FK15" s="91"/>
      <c r="FL15" s="134">
        <v>2.1165521475012805</v>
      </c>
      <c r="FM15" s="134">
        <v>3.6871280880012973</v>
      </c>
      <c r="FN15" s="92">
        <v>442</v>
      </c>
      <c r="FP15" s="81" t="s">
        <v>24</v>
      </c>
      <c r="FQ15" s="17">
        <v>4</v>
      </c>
      <c r="FR15" s="133">
        <v>43.326829516487379</v>
      </c>
      <c r="FS15" s="133">
        <v>0.48187919944305974</v>
      </c>
      <c r="FT15" s="133">
        <v>37.640279623199682</v>
      </c>
      <c r="FU15" s="133">
        <v>4.5463751666466905</v>
      </c>
      <c r="FV15" s="133">
        <v>12.218887791569898</v>
      </c>
      <c r="FW15" s="133">
        <v>0.10850918854942943</v>
      </c>
      <c r="FX15" s="133">
        <v>1.6772395141038545</v>
      </c>
      <c r="FY15" s="133">
        <v>100.00000000000001</v>
      </c>
      <c r="FZ15" s="91"/>
      <c r="GA15" s="134">
        <v>2.4365125920369879</v>
      </c>
      <c r="GB15" s="134">
        <v>4.3319016981706806</v>
      </c>
      <c r="GC15" s="92">
        <v>418</v>
      </c>
      <c r="GE15" s="6" t="s">
        <v>24</v>
      </c>
      <c r="GF15" s="17">
        <v>4</v>
      </c>
      <c r="GG15" s="19">
        <v>45.311669927857295</v>
      </c>
      <c r="GH15" s="19">
        <v>2.0059097589567929</v>
      </c>
      <c r="GI15" s="19">
        <v>34.420248453294946</v>
      </c>
      <c r="GJ15" s="19">
        <v>4.5351728873765884</v>
      </c>
      <c r="GK15" s="19">
        <v>12.441865443188535</v>
      </c>
      <c r="GL15" s="19">
        <v>0.1192986102514776</v>
      </c>
      <c r="GM15" s="19">
        <v>1.1658349190743675</v>
      </c>
      <c r="GN15" s="19">
        <v>100</v>
      </c>
      <c r="GO15" s="69"/>
      <c r="GP15" s="121">
        <v>2.3432295299876507</v>
      </c>
      <c r="GQ15" s="121">
        <v>4.2330275915084998</v>
      </c>
      <c r="GR15" s="70">
        <v>375</v>
      </c>
      <c r="GT15" s="6" t="s">
        <v>24</v>
      </c>
      <c r="GU15" s="17">
        <v>4</v>
      </c>
      <c r="GV15" s="19">
        <v>46.263245869297059</v>
      </c>
      <c r="GW15" s="19">
        <v>1.932836004668798</v>
      </c>
      <c r="GX15" s="19">
        <v>32.989022529398333</v>
      </c>
      <c r="GY15" s="19">
        <v>4.7505614531036011</v>
      </c>
      <c r="GZ15" s="19">
        <v>13.706503283977101</v>
      </c>
      <c r="HA15" s="19">
        <v>0</v>
      </c>
      <c r="HB15" s="19">
        <v>0.35783085955511412</v>
      </c>
      <c r="HC15" s="19">
        <v>100</v>
      </c>
      <c r="HD15" s="69"/>
      <c r="HE15" s="121">
        <v>1.545636130214372</v>
      </c>
      <c r="HF15" s="121">
        <v>3.7774865602445575</v>
      </c>
      <c r="HG15" s="70">
        <v>425</v>
      </c>
      <c r="HI15" s="6" t="s">
        <v>24</v>
      </c>
      <c r="HJ15" s="17">
        <v>4</v>
      </c>
      <c r="HK15" s="19">
        <v>43.6377097566576</v>
      </c>
      <c r="HL15" s="19">
        <v>2.6077854615132687</v>
      </c>
      <c r="HM15" s="19">
        <v>34.330586612849189</v>
      </c>
      <c r="HN15" s="19">
        <v>4.3539341524910107</v>
      </c>
      <c r="HO15" s="19">
        <v>14.468781977500832</v>
      </c>
      <c r="HP15" s="19">
        <v>0</v>
      </c>
      <c r="HQ15" s="19">
        <v>0.60120203898808033</v>
      </c>
      <c r="HR15" s="19">
        <v>99.999999999999972</v>
      </c>
      <c r="HS15" s="69"/>
      <c r="HT15" s="121">
        <v>1.5604586694142504</v>
      </c>
      <c r="HU15" s="121">
        <v>3.8296243430894594</v>
      </c>
      <c r="HV15" s="70">
        <v>436</v>
      </c>
    </row>
    <row r="16" spans="1:230">
      <c r="A16" s="330" t="s">
        <v>25</v>
      </c>
      <c r="B16" s="330">
        <v>5</v>
      </c>
      <c r="C16" s="337">
        <v>45.714031538691401</v>
      </c>
      <c r="D16" s="337">
        <v>0.71926643862084705</v>
      </c>
      <c r="E16" s="337">
        <v>39.107101047733003</v>
      </c>
      <c r="F16" s="337">
        <v>4.8271623433770898</v>
      </c>
      <c r="G16" s="337">
        <v>6.3105844045764998</v>
      </c>
      <c r="H16" s="337">
        <v>0.496866113381842</v>
      </c>
      <c r="I16" s="337">
        <v>2.8249881136193</v>
      </c>
      <c r="J16" s="337">
        <v>100</v>
      </c>
      <c r="K16" s="337">
        <v>0</v>
      </c>
      <c r="L16" s="337">
        <v>1.4019395463039499</v>
      </c>
      <c r="M16" s="337">
        <v>3.4045523915903</v>
      </c>
      <c r="N16" s="337">
        <v>397</v>
      </c>
      <c r="P16" s="186" t="s">
        <v>25</v>
      </c>
      <c r="Q16" s="228">
        <v>5</v>
      </c>
      <c r="R16" s="286">
        <v>48.963484637364751</v>
      </c>
      <c r="S16" s="286">
        <v>1.6016265683834954</v>
      </c>
      <c r="T16" s="286">
        <v>37.265100571545609</v>
      </c>
      <c r="U16" s="286">
        <v>2.8700426606599572</v>
      </c>
      <c r="V16" s="286">
        <v>6.5067693395318553</v>
      </c>
      <c r="W16" s="286">
        <v>0.99385136630399573</v>
      </c>
      <c r="X16" s="286">
        <v>1.7991248562103168</v>
      </c>
      <c r="Y16" s="286">
        <v>100</v>
      </c>
      <c r="Z16" s="273"/>
      <c r="AA16" s="273">
        <v>1.497620300597281</v>
      </c>
      <c r="AB16" s="273">
        <v>2.765836818950127</v>
      </c>
      <c r="AC16" s="273">
        <v>429</v>
      </c>
      <c r="AD16" s="186" t="s">
        <v>25</v>
      </c>
      <c r="AE16" s="228">
        <v>5</v>
      </c>
      <c r="AF16" s="206">
        <v>48.742416610867686</v>
      </c>
      <c r="AG16" s="206">
        <v>1.8556956465361985</v>
      </c>
      <c r="AH16" s="206">
        <v>38.297712250948251</v>
      </c>
      <c r="AI16" s="206">
        <v>2.2059609635692654</v>
      </c>
      <c r="AJ16" s="206">
        <v>7.8431341072046248</v>
      </c>
      <c r="AK16" s="206">
        <v>0.64415652659598199</v>
      </c>
      <c r="AL16" s="206">
        <v>0.41092389427798287</v>
      </c>
      <c r="AM16" s="206">
        <v>100.00000000000001</v>
      </c>
      <c r="AN16" s="205"/>
      <c r="AO16" s="243">
        <v>1.4754832285169284</v>
      </c>
      <c r="AP16" s="243">
        <v>2.3966480480131644</v>
      </c>
      <c r="AQ16" s="207">
        <v>511</v>
      </c>
      <c r="AR16" s="186" t="s">
        <v>25</v>
      </c>
      <c r="AS16" s="228">
        <v>5</v>
      </c>
      <c r="AT16" s="206">
        <v>43.971761679011166</v>
      </c>
      <c r="AU16" s="206">
        <v>2.2370922052944104</v>
      </c>
      <c r="AV16" s="206">
        <v>38.432149445722658</v>
      </c>
      <c r="AW16" s="206">
        <v>2.6201005297442377</v>
      </c>
      <c r="AX16" s="206">
        <v>10.788244263094287</v>
      </c>
      <c r="AY16" s="206">
        <v>0.85579163546638404</v>
      </c>
      <c r="AZ16" s="206">
        <v>1.0948602416668574</v>
      </c>
      <c r="BA16" s="206">
        <v>100</v>
      </c>
      <c r="BB16" s="205"/>
      <c r="BC16" s="243">
        <v>1.5627001045567039</v>
      </c>
      <c r="BD16" s="243">
        <v>2.707500355552237</v>
      </c>
      <c r="BE16" s="207">
        <v>527</v>
      </c>
      <c r="BF16" s="186" t="s">
        <v>25</v>
      </c>
      <c r="BG16" s="228">
        <v>5</v>
      </c>
      <c r="BH16" s="206">
        <v>40.297111307890965</v>
      </c>
      <c r="BI16" s="206">
        <v>1.34391573202269</v>
      </c>
      <c r="BJ16" s="206">
        <v>41.029546196853516</v>
      </c>
      <c r="BK16" s="206">
        <v>3.1076240858024922</v>
      </c>
      <c r="BL16" s="206">
        <v>11.045309397915124</v>
      </c>
      <c r="BM16" s="206">
        <v>1.2106335036921103</v>
      </c>
      <c r="BN16" s="206">
        <v>1.9658597758231111</v>
      </c>
      <c r="BO16" s="206">
        <v>99.999999999999986</v>
      </c>
      <c r="BP16" s="205"/>
      <c r="BQ16" s="243">
        <v>1.5458265284251018</v>
      </c>
      <c r="BR16" s="243">
        <v>3.1819003699285746</v>
      </c>
      <c r="BS16" s="207">
        <v>524</v>
      </c>
      <c r="BT16" s="186" t="s">
        <v>25</v>
      </c>
      <c r="BU16" s="228">
        <v>5</v>
      </c>
      <c r="BV16" s="206">
        <v>45.466836887029444</v>
      </c>
      <c r="BW16" s="206">
        <v>0.38034793199467709</v>
      </c>
      <c r="BX16" s="206">
        <v>35.59578242212573</v>
      </c>
      <c r="BY16" s="206">
        <v>3.7362856756488796</v>
      </c>
      <c r="BZ16" s="206">
        <v>13.077269620434299</v>
      </c>
      <c r="CA16" s="206">
        <v>0.55191276152285618</v>
      </c>
      <c r="CB16" s="206">
        <v>1.191564701244096</v>
      </c>
      <c r="CC16" s="206">
        <v>100</v>
      </c>
      <c r="CD16" s="205"/>
      <c r="CE16" s="243">
        <v>1.5025586888033524</v>
      </c>
      <c r="CF16" s="243">
        <v>3.3418282032746185</v>
      </c>
      <c r="CG16" s="207">
        <v>532</v>
      </c>
      <c r="CH16" s="186" t="s">
        <v>25</v>
      </c>
      <c r="CI16" s="228">
        <v>5</v>
      </c>
      <c r="CJ16" s="206">
        <v>45.088223621791983</v>
      </c>
      <c r="CK16" s="206">
        <v>0.77931193617049976</v>
      </c>
      <c r="CL16" s="206">
        <v>34.57852537826777</v>
      </c>
      <c r="CM16" s="206">
        <v>4.0237020151581131</v>
      </c>
      <c r="CN16" s="206">
        <v>15.157807030431977</v>
      </c>
      <c r="CO16" s="206">
        <v>0</v>
      </c>
      <c r="CP16" s="206">
        <v>0.37243001817963944</v>
      </c>
      <c r="CQ16" s="206">
        <v>99.999999999999986</v>
      </c>
      <c r="CR16" s="205"/>
      <c r="CS16" s="243">
        <v>1.7989574579815237</v>
      </c>
      <c r="CT16" s="243">
        <v>3.2871852503259649</v>
      </c>
      <c r="CU16" s="207">
        <v>533</v>
      </c>
      <c r="CV16" s="186" t="s">
        <v>25</v>
      </c>
      <c r="CW16" s="228">
        <v>5</v>
      </c>
      <c r="CX16" s="206">
        <v>38.759536435117155</v>
      </c>
      <c r="CY16" s="206">
        <v>1.5561704991693857</v>
      </c>
      <c r="CZ16" s="206">
        <v>40.217087033486912</v>
      </c>
      <c r="DA16" s="206">
        <v>4.6715551401457951</v>
      </c>
      <c r="DB16" s="206">
        <v>13.762502953900539</v>
      </c>
      <c r="DC16" s="206">
        <v>0.14995274360204131</v>
      </c>
      <c r="DD16" s="206">
        <v>0.88319519457818019</v>
      </c>
      <c r="DE16" s="206">
        <v>100</v>
      </c>
      <c r="DF16" s="205"/>
      <c r="DG16" s="243">
        <v>2.0798458802075932</v>
      </c>
      <c r="DH16" s="243">
        <v>3.5923402128578394</v>
      </c>
      <c r="DI16" s="207">
        <v>530</v>
      </c>
      <c r="DJ16" s="186" t="s">
        <v>25</v>
      </c>
      <c r="DK16" s="228">
        <v>5</v>
      </c>
      <c r="DL16" s="206">
        <v>43.05767629641948</v>
      </c>
      <c r="DM16" s="206">
        <v>1.1733010694562978</v>
      </c>
      <c r="DN16" s="206">
        <v>35.416843780864383</v>
      </c>
      <c r="DO16" s="206">
        <v>5.2698313275601105</v>
      </c>
      <c r="DP16" s="206">
        <v>13.195400595481722</v>
      </c>
      <c r="DQ16" s="206">
        <v>0.64463433057579567</v>
      </c>
      <c r="DR16" s="206">
        <v>1.2423125996422206</v>
      </c>
      <c r="DS16" s="206">
        <v>100</v>
      </c>
      <c r="DT16" s="205"/>
      <c r="DU16" s="243">
        <v>1.8475623906548773</v>
      </c>
      <c r="DV16" s="243">
        <v>3.4738849173920201</v>
      </c>
      <c r="DW16" s="207">
        <v>531</v>
      </c>
      <c r="DX16" s="186" t="s">
        <v>25</v>
      </c>
      <c r="DY16" s="228">
        <v>5</v>
      </c>
      <c r="DZ16" s="206">
        <v>52.021060979238328</v>
      </c>
      <c r="EA16" s="206">
        <v>0.35379716931036276</v>
      </c>
      <c r="EB16" s="206">
        <v>31.379275555081584</v>
      </c>
      <c r="EC16" s="206">
        <v>4.5360167339871396</v>
      </c>
      <c r="ED16" s="206">
        <v>10.50629707007578</v>
      </c>
      <c r="EE16" s="206">
        <v>0.72239421924768399</v>
      </c>
      <c r="EF16" s="206">
        <v>0.48115827305911296</v>
      </c>
      <c r="EG16" s="206">
        <v>99.999999999999986</v>
      </c>
      <c r="EH16" s="205"/>
      <c r="EI16" s="243">
        <v>1.5898417474787891</v>
      </c>
      <c r="EJ16" s="243">
        <v>2.6720023887204194</v>
      </c>
      <c r="EK16" s="207">
        <v>528</v>
      </c>
      <c r="EL16" s="6" t="s">
        <v>25</v>
      </c>
      <c r="EM16" s="17">
        <v>5</v>
      </c>
      <c r="EN16" s="19">
        <v>37.946743115479819</v>
      </c>
      <c r="EO16" s="19">
        <v>1.3968226659922702</v>
      </c>
      <c r="EP16" s="19">
        <v>42.644786974020434</v>
      </c>
      <c r="EQ16" s="19">
        <v>3.2299642432931632</v>
      </c>
      <c r="ER16" s="19">
        <v>11.480138339242867</v>
      </c>
      <c r="ES16" s="19">
        <v>1.2582934166725188</v>
      </c>
      <c r="ET16" s="19">
        <v>2.0432512452989466</v>
      </c>
      <c r="EU16" s="19">
        <v>100.00000000000001</v>
      </c>
      <c r="EV16" s="69"/>
      <c r="EW16" s="121">
        <v>1.6022823059379458</v>
      </c>
      <c r="EX16" s="121">
        <v>3.2513944344792893</v>
      </c>
      <c r="EY16" s="70">
        <v>524</v>
      </c>
      <c r="FA16" s="81" t="s">
        <v>25</v>
      </c>
      <c r="FB16" s="17">
        <v>5</v>
      </c>
      <c r="FC16" s="133">
        <v>42.999656235998515</v>
      </c>
      <c r="FD16" s="133">
        <v>0.39755557235349709</v>
      </c>
      <c r="FE16" s="133">
        <v>37.206201122178889</v>
      </c>
      <c r="FF16" s="133">
        <v>3.9053221151194779</v>
      </c>
      <c r="FG16" s="133">
        <v>13.668909362823916</v>
      </c>
      <c r="FH16" s="133">
        <v>0.57688231048273175</v>
      </c>
      <c r="FI16" s="133">
        <v>1.2454732810429707</v>
      </c>
      <c r="FJ16" s="133">
        <v>100</v>
      </c>
      <c r="FK16" s="91"/>
      <c r="FL16" s="134">
        <v>1.5598607566001272</v>
      </c>
      <c r="FM16" s="134">
        <v>3.4473391868289531</v>
      </c>
      <c r="FN16" s="92">
        <v>532</v>
      </c>
      <c r="FP16" s="81" t="s">
        <v>25</v>
      </c>
      <c r="FQ16" s="17">
        <v>5</v>
      </c>
      <c r="FR16" s="133">
        <v>42.609184289332525</v>
      </c>
      <c r="FS16" s="133">
        <v>0.81449464322253962</v>
      </c>
      <c r="FT16" s="133">
        <v>36.139602621166766</v>
      </c>
      <c r="FU16" s="133">
        <v>4.2053555003589782</v>
      </c>
      <c r="FV16" s="133">
        <v>15.842119254524953</v>
      </c>
      <c r="FW16" s="133">
        <v>0</v>
      </c>
      <c r="FX16" s="133">
        <v>0.38924369139422943</v>
      </c>
      <c r="FY16" s="133">
        <v>99.999999999999972</v>
      </c>
      <c r="FZ16" s="91"/>
      <c r="GA16" s="134">
        <v>1.8731710201005363</v>
      </c>
      <c r="GB16" s="134">
        <v>3.3948590769804903</v>
      </c>
      <c r="GC16" s="92">
        <v>533</v>
      </c>
      <c r="GE16" s="6" t="s">
        <v>25</v>
      </c>
      <c r="GF16" s="17">
        <v>5</v>
      </c>
      <c r="GG16" s="19">
        <v>36.402968553582795</v>
      </c>
      <c r="GH16" s="19">
        <v>1.6160528253808537</v>
      </c>
      <c r="GI16" s="19">
        <v>41.764663424569889</v>
      </c>
      <c r="GJ16" s="19">
        <v>4.8513192398805884</v>
      </c>
      <c r="GK16" s="19">
        <v>14.292091897921534</v>
      </c>
      <c r="GL16" s="19">
        <v>0.15572301049341014</v>
      </c>
      <c r="GM16" s="19">
        <v>0.91718104817093238</v>
      </c>
      <c r="GN16" s="19">
        <v>99.999999999999986</v>
      </c>
      <c r="GO16" s="69"/>
      <c r="GP16" s="121">
        <v>2.1673640032219734</v>
      </c>
      <c r="GQ16" s="121">
        <v>3.6706674310366409</v>
      </c>
      <c r="GR16" s="70">
        <v>530</v>
      </c>
      <c r="GT16" s="6" t="s">
        <v>25</v>
      </c>
      <c r="GU16" s="17">
        <v>5</v>
      </c>
      <c r="GV16" s="19">
        <v>40.698961632375777</v>
      </c>
      <c r="GW16" s="19">
        <v>1.2219025710787277</v>
      </c>
      <c r="GX16" s="19">
        <v>36.883911215887558</v>
      </c>
      <c r="GY16" s="19">
        <v>5.488122883311485</v>
      </c>
      <c r="GZ16" s="19">
        <v>13.741992003386203</v>
      </c>
      <c r="HA16" s="19">
        <v>0.67133693681979445</v>
      </c>
      <c r="HB16" s="19">
        <v>1.2937727571404627</v>
      </c>
      <c r="HC16" s="19">
        <v>100.00000000000001</v>
      </c>
      <c r="HD16" s="69"/>
      <c r="HE16" s="121">
        <v>1.9354729939625126</v>
      </c>
      <c r="HF16" s="121">
        <v>3.556683266368279</v>
      </c>
      <c r="HG16" s="70">
        <v>531</v>
      </c>
      <c r="HI16" s="6" t="s">
        <v>25</v>
      </c>
      <c r="HJ16" s="17">
        <v>5</v>
      </c>
      <c r="HK16" s="19">
        <v>49.608608101477635</v>
      </c>
      <c r="HL16" s="19">
        <v>0.37158662061267328</v>
      </c>
      <c r="HM16" s="19">
        <v>32.957072504325239</v>
      </c>
      <c r="HN16" s="19">
        <v>4.7640944457252514</v>
      </c>
      <c r="HO16" s="19">
        <v>11.034569414538064</v>
      </c>
      <c r="HP16" s="19">
        <v>0.75871728200543909</v>
      </c>
      <c r="HQ16" s="19">
        <v>0.5053516313156915</v>
      </c>
      <c r="HR16" s="19">
        <v>99.999999999999986</v>
      </c>
      <c r="HS16" s="69"/>
      <c r="HT16" s="121">
        <v>1.669092817545436</v>
      </c>
      <c r="HU16" s="121">
        <v>2.7618448713929138</v>
      </c>
      <c r="HV16" s="70">
        <v>528</v>
      </c>
    </row>
    <row r="17" spans="1:230">
      <c r="A17" s="330" t="s">
        <v>26</v>
      </c>
      <c r="B17" s="330">
        <v>6</v>
      </c>
      <c r="C17" s="337">
        <v>36.882734177578499</v>
      </c>
      <c r="D17" s="337">
        <v>5.3498624365176699</v>
      </c>
      <c r="E17" s="337">
        <v>38.813167498854398</v>
      </c>
      <c r="F17" s="337">
        <v>4.9045767380829401</v>
      </c>
      <c r="G17" s="337">
        <v>12.230074097295899</v>
      </c>
      <c r="H17" s="337">
        <v>0.64518429639650798</v>
      </c>
      <c r="I17" s="337">
        <v>1.1744007552739799</v>
      </c>
      <c r="J17" s="337">
        <v>100</v>
      </c>
      <c r="K17" s="337">
        <v>0</v>
      </c>
      <c r="L17" s="337">
        <v>2.5508375607842999</v>
      </c>
      <c r="M17" s="337">
        <v>4.5226373499541301</v>
      </c>
      <c r="N17" s="337">
        <v>483</v>
      </c>
      <c r="P17" s="186" t="s">
        <v>26</v>
      </c>
      <c r="Q17" s="228">
        <v>6</v>
      </c>
      <c r="R17" s="286">
        <v>38.249111306309565</v>
      </c>
      <c r="S17" s="286">
        <v>5.3441400568368529</v>
      </c>
      <c r="T17" s="286">
        <v>38.895566778346662</v>
      </c>
      <c r="U17" s="286">
        <v>4.8546566907948954</v>
      </c>
      <c r="V17" s="286">
        <v>11.062892820541025</v>
      </c>
      <c r="W17" s="286">
        <v>0.51032708461792498</v>
      </c>
      <c r="X17" s="286">
        <v>1.0833052625530648</v>
      </c>
      <c r="Y17" s="286">
        <v>100.00000000000001</v>
      </c>
      <c r="Z17" s="273"/>
      <c r="AA17" s="273">
        <v>1.7361841323092169</v>
      </c>
      <c r="AB17" s="273">
        <v>4.5264699267469748</v>
      </c>
      <c r="AC17" s="273">
        <v>433</v>
      </c>
      <c r="AD17" s="186" t="s">
        <v>26</v>
      </c>
      <c r="AE17" s="228">
        <v>6</v>
      </c>
      <c r="AF17" s="206">
        <v>42.485193836758313</v>
      </c>
      <c r="AG17" s="206">
        <v>3.2520535150750702</v>
      </c>
      <c r="AH17" s="206">
        <v>38.14768487261675</v>
      </c>
      <c r="AI17" s="206">
        <v>3.5246477088476516</v>
      </c>
      <c r="AJ17" s="206">
        <v>10.569039243038294</v>
      </c>
      <c r="AK17" s="206">
        <v>0.68016937477363559</v>
      </c>
      <c r="AL17" s="206">
        <v>1.3412114488902811</v>
      </c>
      <c r="AM17" s="206">
        <v>100</v>
      </c>
      <c r="AN17" s="205"/>
      <c r="AO17" s="243">
        <v>1.6162061685442228</v>
      </c>
      <c r="AP17" s="243">
        <v>3.483860509151929</v>
      </c>
      <c r="AQ17" s="207">
        <v>494</v>
      </c>
      <c r="AR17" s="186" t="s">
        <v>26</v>
      </c>
      <c r="AS17" s="228">
        <v>6</v>
      </c>
      <c r="AT17" s="206">
        <v>42.821913904617922</v>
      </c>
      <c r="AU17" s="206">
        <v>2.8287502352758378</v>
      </c>
      <c r="AV17" s="206">
        <v>39.250243687324399</v>
      </c>
      <c r="AW17" s="206">
        <v>3.316467213134882</v>
      </c>
      <c r="AX17" s="206">
        <v>9.895907143042912</v>
      </c>
      <c r="AY17" s="206">
        <v>0.5324437436433056</v>
      </c>
      <c r="AZ17" s="206">
        <v>1.3542740729607419</v>
      </c>
      <c r="BA17" s="206">
        <v>100</v>
      </c>
      <c r="BB17" s="205"/>
      <c r="BC17" s="243">
        <v>1.586418289874727</v>
      </c>
      <c r="BD17" s="243">
        <v>3.2340936876650455</v>
      </c>
      <c r="BE17" s="207">
        <v>516</v>
      </c>
      <c r="BF17" s="186" t="s">
        <v>26</v>
      </c>
      <c r="BG17" s="228">
        <v>6</v>
      </c>
      <c r="BH17" s="206">
        <v>44.435264526768165</v>
      </c>
      <c r="BI17" s="206">
        <v>3.9934017429186595</v>
      </c>
      <c r="BJ17" s="206">
        <v>34.979543209866257</v>
      </c>
      <c r="BK17" s="206">
        <v>4.3318846295926168</v>
      </c>
      <c r="BL17" s="206">
        <v>9.4237308490301288</v>
      </c>
      <c r="BM17" s="206">
        <v>1.1692940863531369</v>
      </c>
      <c r="BN17" s="206">
        <v>1.6668809554710184</v>
      </c>
      <c r="BO17" s="206">
        <v>100.00000000000001</v>
      </c>
      <c r="BP17" s="205"/>
      <c r="BQ17" s="243">
        <v>1.6500900107326273</v>
      </c>
      <c r="BR17" s="243">
        <v>3.3999501658104334</v>
      </c>
      <c r="BS17" s="207">
        <v>490</v>
      </c>
      <c r="BT17" s="186" t="s">
        <v>26</v>
      </c>
      <c r="BU17" s="228">
        <v>6</v>
      </c>
      <c r="BV17" s="206">
        <v>47.59927647431045</v>
      </c>
      <c r="BW17" s="206">
        <v>3.3004395476347881</v>
      </c>
      <c r="BX17" s="206">
        <v>29.530987486755841</v>
      </c>
      <c r="BY17" s="206">
        <v>6.0062239613991082</v>
      </c>
      <c r="BZ17" s="206">
        <v>10.000903629512315</v>
      </c>
      <c r="CA17" s="206">
        <v>1.4207934289648743</v>
      </c>
      <c r="CB17" s="206">
        <v>2.1413754714226321</v>
      </c>
      <c r="CC17" s="206">
        <v>100</v>
      </c>
      <c r="CD17" s="205"/>
      <c r="CE17" s="243">
        <v>1.4455806084798266</v>
      </c>
      <c r="CF17" s="243">
        <v>3.6568496619172941</v>
      </c>
      <c r="CG17" s="207">
        <v>478</v>
      </c>
      <c r="CH17" s="186" t="s">
        <v>26</v>
      </c>
      <c r="CI17" s="228">
        <v>6</v>
      </c>
      <c r="CJ17" s="206">
        <v>44.609860445249453</v>
      </c>
      <c r="CK17" s="206">
        <v>5.9619821108668321</v>
      </c>
      <c r="CL17" s="206">
        <v>31.246532570574857</v>
      </c>
      <c r="CM17" s="206">
        <v>5.020694979393352</v>
      </c>
      <c r="CN17" s="206">
        <v>10.701215372157368</v>
      </c>
      <c r="CO17" s="206">
        <v>1.4618373085181799</v>
      </c>
      <c r="CP17" s="206">
        <v>0.9978772132399556</v>
      </c>
      <c r="CQ17" s="206">
        <v>100</v>
      </c>
      <c r="CR17" s="205"/>
      <c r="CS17" s="243">
        <v>1.3642535612229583</v>
      </c>
      <c r="CT17" s="243">
        <v>3.8272104527282087</v>
      </c>
      <c r="CU17" s="207">
        <v>477</v>
      </c>
      <c r="CV17" s="186" t="s">
        <v>26</v>
      </c>
      <c r="CW17" s="228">
        <v>6</v>
      </c>
      <c r="CX17" s="206">
        <v>43.421268552795595</v>
      </c>
      <c r="CY17" s="206">
        <v>6.8480285551873896</v>
      </c>
      <c r="CZ17" s="206">
        <v>35.314083270505471</v>
      </c>
      <c r="DA17" s="206">
        <v>3.5452615482818324</v>
      </c>
      <c r="DB17" s="206">
        <v>9.1203966722017391</v>
      </c>
      <c r="DC17" s="206">
        <v>1.52995408011419</v>
      </c>
      <c r="DD17" s="206">
        <v>0.22100732091378253</v>
      </c>
      <c r="DE17" s="206">
        <v>100</v>
      </c>
      <c r="DF17" s="205"/>
      <c r="DG17" s="243">
        <v>1.6036836557434879</v>
      </c>
      <c r="DH17" s="243">
        <v>3.7698384077683333</v>
      </c>
      <c r="DI17" s="207">
        <v>526</v>
      </c>
      <c r="DJ17" s="186" t="s">
        <v>26</v>
      </c>
      <c r="DK17" s="228">
        <v>6</v>
      </c>
      <c r="DL17" s="206">
        <v>45.925496133850658</v>
      </c>
      <c r="DM17" s="206">
        <v>3.2623169649130004</v>
      </c>
      <c r="DN17" s="206">
        <v>38.520808175774562</v>
      </c>
      <c r="DO17" s="206">
        <v>3.7824220872329115</v>
      </c>
      <c r="DP17" s="206">
        <v>7.4359357276010885</v>
      </c>
      <c r="DQ17" s="206">
        <v>0.53369271752782355</v>
      </c>
      <c r="DR17" s="206">
        <v>0.53932819309995761</v>
      </c>
      <c r="DS17" s="206">
        <v>100</v>
      </c>
      <c r="DT17" s="205"/>
      <c r="DU17" s="243">
        <v>1.5860505088924834</v>
      </c>
      <c r="DV17" s="243">
        <v>3.6141279888107776</v>
      </c>
      <c r="DW17" s="207">
        <v>558</v>
      </c>
      <c r="DX17" s="186" t="s">
        <v>26</v>
      </c>
      <c r="DY17" s="228">
        <v>6</v>
      </c>
      <c r="DZ17" s="206">
        <v>44.834820316313447</v>
      </c>
      <c r="EA17" s="206">
        <v>4.292816371414327</v>
      </c>
      <c r="EB17" s="206">
        <v>37.872109489889986</v>
      </c>
      <c r="EC17" s="206">
        <v>5.0246975941783356</v>
      </c>
      <c r="ED17" s="206">
        <v>6.2706615125308467</v>
      </c>
      <c r="EE17" s="206">
        <v>0.71291056569809097</v>
      </c>
      <c r="EF17" s="206">
        <v>0.99198414997495021</v>
      </c>
      <c r="EG17" s="206">
        <v>100</v>
      </c>
      <c r="EH17" s="205"/>
      <c r="EI17" s="243">
        <v>1.6736012966840226</v>
      </c>
      <c r="EJ17" s="243">
        <v>3.2470629167139848</v>
      </c>
      <c r="EK17" s="207">
        <v>575</v>
      </c>
      <c r="EL17" s="6" t="s">
        <v>26</v>
      </c>
      <c r="EM17" s="17">
        <v>6</v>
      </c>
      <c r="EN17" s="19">
        <v>42.01060634444999</v>
      </c>
      <c r="EO17" s="19">
        <v>4.1676603644847798</v>
      </c>
      <c r="EP17" s="19">
        <v>36.505932833342762</v>
      </c>
      <c r="EQ17" s="19">
        <v>4.5209135059571866</v>
      </c>
      <c r="ER17" s="19">
        <v>9.8349507696589367</v>
      </c>
      <c r="ES17" s="19">
        <v>1.2203181477450586</v>
      </c>
      <c r="ET17" s="19">
        <v>1.739618034361275</v>
      </c>
      <c r="EU17" s="19">
        <v>99.999999999999972</v>
      </c>
      <c r="EV17" s="69"/>
      <c r="EW17" s="121">
        <v>1.7179337071250338</v>
      </c>
      <c r="EX17" s="121">
        <v>3.5040875502383773</v>
      </c>
      <c r="EY17" s="70">
        <v>490</v>
      </c>
      <c r="FA17" s="81" t="s">
        <v>26</v>
      </c>
      <c r="FB17" s="17">
        <v>6</v>
      </c>
      <c r="FC17" s="133">
        <v>45.014793029414712</v>
      </c>
      <c r="FD17" s="133">
        <v>3.4632222498156207</v>
      </c>
      <c r="FE17" s="133">
        <v>30.987500739545652</v>
      </c>
      <c r="FF17" s="133">
        <v>6.3024600694170037</v>
      </c>
      <c r="FG17" s="133">
        <v>10.494163419175344</v>
      </c>
      <c r="FH17" s="133">
        <v>1.4908691235108884</v>
      </c>
      <c r="FI17" s="133">
        <v>2.2469913691207686</v>
      </c>
      <c r="FJ17" s="133">
        <v>100</v>
      </c>
      <c r="FK17" s="91"/>
      <c r="FL17" s="134">
        <v>1.5092038922255411</v>
      </c>
      <c r="FM17" s="134">
        <v>3.7826516194124946</v>
      </c>
      <c r="FN17" s="92">
        <v>478</v>
      </c>
      <c r="FP17" s="81" t="s">
        <v>26</v>
      </c>
      <c r="FQ17" s="17">
        <v>6</v>
      </c>
      <c r="FR17" s="133">
        <v>42.092725489892317</v>
      </c>
      <c r="FS17" s="133">
        <v>6.2329168601761857</v>
      </c>
      <c r="FT17" s="133">
        <v>32.66649179074173</v>
      </c>
      <c r="FU17" s="133">
        <v>5.2488541235010553</v>
      </c>
      <c r="FV17" s="133">
        <v>11.187518593174497</v>
      </c>
      <c r="FW17" s="133">
        <v>1.528268659258488</v>
      </c>
      <c r="FX17" s="133">
        <v>1.0432244832557285</v>
      </c>
      <c r="FY17" s="133">
        <v>100.00000000000001</v>
      </c>
      <c r="FZ17" s="91"/>
      <c r="GA17" s="134">
        <v>1.4206997789455245</v>
      </c>
      <c r="GB17" s="134">
        <v>3.932560997889071</v>
      </c>
      <c r="GC17" s="92">
        <v>477</v>
      </c>
      <c r="GE17" s="6" t="s">
        <v>26</v>
      </c>
      <c r="GF17" s="17">
        <v>6</v>
      </c>
      <c r="GG17" s="19">
        <v>40.923193592285223</v>
      </c>
      <c r="GH17" s="19">
        <v>7.1503840203065767</v>
      </c>
      <c r="GI17" s="19">
        <v>36.873277421999468</v>
      </c>
      <c r="GJ17" s="19">
        <v>3.7017926135017505</v>
      </c>
      <c r="GK17" s="19">
        <v>9.5230821685707738</v>
      </c>
      <c r="GL17" s="19">
        <v>1.5975049049648693</v>
      </c>
      <c r="GM17" s="19">
        <v>0.23076527837133609</v>
      </c>
      <c r="GN17" s="19">
        <v>100</v>
      </c>
      <c r="GO17" s="69"/>
      <c r="GP17" s="121">
        <v>1.6731512610589823</v>
      </c>
      <c r="GQ17" s="121">
        <v>3.8577624434039182</v>
      </c>
      <c r="GR17" s="70">
        <v>526</v>
      </c>
      <c r="GT17" s="6" t="s">
        <v>26</v>
      </c>
      <c r="GU17" s="17">
        <v>6</v>
      </c>
      <c r="GV17" s="19">
        <v>43.518838421690958</v>
      </c>
      <c r="GW17" s="19">
        <v>3.407510720227906</v>
      </c>
      <c r="GX17" s="19">
        <v>40.235227975248463</v>
      </c>
      <c r="GY17" s="19">
        <v>3.9507638127421267</v>
      </c>
      <c r="GZ17" s="19">
        <v>7.7668819367470974</v>
      </c>
      <c r="HA17" s="19">
        <v>0.55744542171797151</v>
      </c>
      <c r="HB17" s="19">
        <v>0.56333171162547024</v>
      </c>
      <c r="HC17" s="19">
        <v>99.999999999999986</v>
      </c>
      <c r="HD17" s="69"/>
      <c r="HE17" s="121">
        <v>1.6552387065090781</v>
      </c>
      <c r="HF17" s="121">
        <v>3.6928292211193368</v>
      </c>
      <c r="HG17" s="70">
        <v>558</v>
      </c>
      <c r="HI17" s="6" t="s">
        <v>26</v>
      </c>
      <c r="HJ17" s="17">
        <v>6</v>
      </c>
      <c r="HK17" s="19">
        <v>42.568676306070181</v>
      </c>
      <c r="HL17" s="19">
        <v>4.4691620329880912</v>
      </c>
      <c r="HM17" s="19">
        <v>39.427867208217009</v>
      </c>
      <c r="HN17" s="19">
        <v>5.2311083848550082</v>
      </c>
      <c r="HO17" s="19">
        <v>6.5282555620447864</v>
      </c>
      <c r="HP17" s="19">
        <v>0.74219639450458441</v>
      </c>
      <c r="HQ17" s="19">
        <v>1.0327341113203456</v>
      </c>
      <c r="HR17" s="19">
        <v>100.00000000000001</v>
      </c>
      <c r="HS17" s="69"/>
      <c r="HT17" s="121">
        <v>1.7402908972207283</v>
      </c>
      <c r="HU17" s="121">
        <v>3.3296443765284955</v>
      </c>
      <c r="HV17" s="70">
        <v>575</v>
      </c>
    </row>
    <row r="18" spans="1:230">
      <c r="A18" s="330" t="s">
        <v>27</v>
      </c>
      <c r="B18" s="330">
        <v>7</v>
      </c>
      <c r="C18" s="337">
        <v>52.698255086061998</v>
      </c>
      <c r="D18" s="337">
        <v>1.1658048668390999</v>
      </c>
      <c r="E18" s="337">
        <v>20.285793302679899</v>
      </c>
      <c r="F18" s="337">
        <v>2.11508828206509</v>
      </c>
      <c r="G18" s="337">
        <v>18.640363651864298</v>
      </c>
      <c r="H18" s="337">
        <v>2.8176960485257498</v>
      </c>
      <c r="I18" s="337">
        <v>2.2769987619638599</v>
      </c>
      <c r="J18" s="337">
        <v>100</v>
      </c>
      <c r="K18" s="337">
        <v>0</v>
      </c>
      <c r="L18" s="337">
        <v>1.21362454567713</v>
      </c>
      <c r="M18" s="337">
        <v>2.8172555463879299</v>
      </c>
      <c r="N18" s="337">
        <v>619</v>
      </c>
      <c r="P18" s="186" t="s">
        <v>27</v>
      </c>
      <c r="Q18" s="228">
        <v>7</v>
      </c>
      <c r="R18" s="286">
        <v>51.908784721472252</v>
      </c>
      <c r="S18" s="286">
        <v>0.30248300842192671</v>
      </c>
      <c r="T18" s="286">
        <v>20.774496551819567</v>
      </c>
      <c r="U18" s="286">
        <v>2.320122009317664</v>
      </c>
      <c r="V18" s="286">
        <v>18.728469648178688</v>
      </c>
      <c r="W18" s="286">
        <v>2.9716992692762183</v>
      </c>
      <c r="X18" s="286">
        <v>2.9939447915136852</v>
      </c>
      <c r="Y18" s="286">
        <v>100</v>
      </c>
      <c r="Z18" s="273"/>
      <c r="AA18" s="273">
        <v>1.3208363360530186</v>
      </c>
      <c r="AB18" s="273">
        <v>2.9808243418707239</v>
      </c>
      <c r="AC18" s="273">
        <v>665</v>
      </c>
      <c r="AD18" s="186" t="s">
        <v>27</v>
      </c>
      <c r="AE18" s="228">
        <v>7</v>
      </c>
      <c r="AF18" s="206">
        <v>50.150578814233242</v>
      </c>
      <c r="AG18" s="206">
        <v>1.6746458878146084</v>
      </c>
      <c r="AH18" s="206">
        <v>19.21568289390277</v>
      </c>
      <c r="AI18" s="206">
        <v>2.7650346547930877</v>
      </c>
      <c r="AJ18" s="206">
        <v>20.772646019129724</v>
      </c>
      <c r="AK18" s="206">
        <v>3.7405356940858869</v>
      </c>
      <c r="AL18" s="206">
        <v>1.6808760360406669</v>
      </c>
      <c r="AM18" s="206">
        <v>100</v>
      </c>
      <c r="AN18" s="205"/>
      <c r="AO18" s="243">
        <v>1.2302786922972102</v>
      </c>
      <c r="AP18" s="243">
        <v>2.9029028262280465</v>
      </c>
      <c r="AQ18" s="207">
        <v>818</v>
      </c>
      <c r="AR18" s="186" t="s">
        <v>27</v>
      </c>
      <c r="AS18" s="228">
        <v>7</v>
      </c>
      <c r="AT18" s="206">
        <v>43.876030120290217</v>
      </c>
      <c r="AU18" s="206">
        <v>2.8706416327316417</v>
      </c>
      <c r="AV18" s="206">
        <v>23.012967664875042</v>
      </c>
      <c r="AW18" s="206">
        <v>3.0005990494451744</v>
      </c>
      <c r="AX18" s="206">
        <v>23.067307576605533</v>
      </c>
      <c r="AY18" s="206">
        <v>2.7996684954213746</v>
      </c>
      <c r="AZ18" s="206">
        <v>1.372785460631015</v>
      </c>
      <c r="BA18" s="206">
        <v>100</v>
      </c>
      <c r="BB18" s="205"/>
      <c r="BC18" s="243">
        <v>1.3836998873539417</v>
      </c>
      <c r="BD18" s="243">
        <v>2.6803411852339081</v>
      </c>
      <c r="BE18" s="207">
        <v>853</v>
      </c>
      <c r="BF18" s="186" t="s">
        <v>27</v>
      </c>
      <c r="BG18" s="228">
        <v>7</v>
      </c>
      <c r="BH18" s="206">
        <v>41.06733900432652</v>
      </c>
      <c r="BI18" s="206">
        <v>2.7851100498325305</v>
      </c>
      <c r="BJ18" s="206">
        <v>24.159797840617141</v>
      </c>
      <c r="BK18" s="206">
        <v>1.8729101546537987</v>
      </c>
      <c r="BL18" s="206">
        <v>24.652562556971425</v>
      </c>
      <c r="BM18" s="206">
        <v>2.2925506127846913</v>
      </c>
      <c r="BN18" s="206">
        <v>3.1697297808138871</v>
      </c>
      <c r="BO18" s="206">
        <v>100</v>
      </c>
      <c r="BP18" s="205"/>
      <c r="BQ18" s="243">
        <v>1.3765792098737166</v>
      </c>
      <c r="BR18" s="243">
        <v>2.7894329478945448</v>
      </c>
      <c r="BS18" s="207">
        <v>850</v>
      </c>
      <c r="BT18" s="186" t="s">
        <v>27</v>
      </c>
      <c r="BU18" s="228">
        <v>7</v>
      </c>
      <c r="BV18" s="206">
        <v>40.113868909305097</v>
      </c>
      <c r="BW18" s="206">
        <v>1.9481886012422649</v>
      </c>
      <c r="BX18" s="206">
        <v>24.324886167812622</v>
      </c>
      <c r="BY18" s="206">
        <v>1.6946426733418181</v>
      </c>
      <c r="BZ18" s="206">
        <v>26.578258219340292</v>
      </c>
      <c r="CA18" s="206">
        <v>2.9212624363356734</v>
      </c>
      <c r="CB18" s="206">
        <v>2.4188929926222329</v>
      </c>
      <c r="CC18" s="206">
        <v>100</v>
      </c>
      <c r="CD18" s="205"/>
      <c r="CE18" s="243">
        <v>1.2256507935434593</v>
      </c>
      <c r="CF18" s="243">
        <v>3.0747047105081005</v>
      </c>
      <c r="CG18" s="207">
        <v>849</v>
      </c>
      <c r="CH18" s="186" t="s">
        <v>27</v>
      </c>
      <c r="CI18" s="228">
        <v>7</v>
      </c>
      <c r="CJ18" s="206">
        <v>38.858447684877383</v>
      </c>
      <c r="CK18" s="206">
        <v>1.1232441783149387</v>
      </c>
      <c r="CL18" s="206">
        <v>26.429979526101171</v>
      </c>
      <c r="CM18" s="206">
        <v>2.2911806610215408</v>
      </c>
      <c r="CN18" s="206">
        <v>25.959767323060106</v>
      </c>
      <c r="CO18" s="206">
        <v>2.6232717772747991</v>
      </c>
      <c r="CP18" s="206">
        <v>2.7141088493500751</v>
      </c>
      <c r="CQ18" s="206">
        <v>100</v>
      </c>
      <c r="CR18" s="205"/>
      <c r="CS18" s="243">
        <v>1.5672189065814459</v>
      </c>
      <c r="CT18" s="243">
        <v>3.2996130331828613</v>
      </c>
      <c r="CU18" s="207">
        <v>782</v>
      </c>
      <c r="CV18" s="186" t="s">
        <v>27</v>
      </c>
      <c r="CW18" s="228">
        <v>7</v>
      </c>
      <c r="CX18" s="206">
        <v>43.425251623612645</v>
      </c>
      <c r="CY18" s="206">
        <v>1.2135950954924477</v>
      </c>
      <c r="CZ18" s="206">
        <v>23.887290769481734</v>
      </c>
      <c r="DA18" s="206">
        <v>2.1664411960301697</v>
      </c>
      <c r="DB18" s="206">
        <v>23.441468109123907</v>
      </c>
      <c r="DC18" s="206">
        <v>2.3225853156044427</v>
      </c>
      <c r="DD18" s="206">
        <v>3.5433678906546491</v>
      </c>
      <c r="DE18" s="206">
        <v>100</v>
      </c>
      <c r="DF18" s="205"/>
      <c r="DG18" s="243">
        <v>1.5846328541619974</v>
      </c>
      <c r="DH18" s="243">
        <v>3.0946196374362294</v>
      </c>
      <c r="DI18" s="207">
        <v>724</v>
      </c>
      <c r="DJ18" s="186" t="s">
        <v>27</v>
      </c>
      <c r="DK18" s="228">
        <v>7</v>
      </c>
      <c r="DL18" s="206">
        <v>44.60411429543241</v>
      </c>
      <c r="DM18" s="206">
        <v>1.6934503338953564</v>
      </c>
      <c r="DN18" s="206">
        <v>20.501711607753592</v>
      </c>
      <c r="DO18" s="206">
        <v>2.1078784477870705</v>
      </c>
      <c r="DP18" s="206">
        <v>26.70321268452965</v>
      </c>
      <c r="DQ18" s="206">
        <v>1.6627931367209094</v>
      </c>
      <c r="DR18" s="206">
        <v>2.726839493881021</v>
      </c>
      <c r="DS18" s="206">
        <v>100</v>
      </c>
      <c r="DT18" s="205"/>
      <c r="DU18" s="243">
        <v>1.1923170689834328</v>
      </c>
      <c r="DV18" s="243">
        <v>2.8740681871701175</v>
      </c>
      <c r="DW18" s="207">
        <v>747</v>
      </c>
      <c r="DX18" s="186" t="s">
        <v>27</v>
      </c>
      <c r="DY18" s="228">
        <v>7</v>
      </c>
      <c r="DZ18" s="206">
        <v>42.690562522357908</v>
      </c>
      <c r="EA18" s="206">
        <v>1.5661200424880466</v>
      </c>
      <c r="EB18" s="206">
        <v>21.984456838975014</v>
      </c>
      <c r="EC18" s="206">
        <v>1.9251569551314549</v>
      </c>
      <c r="ED18" s="206">
        <v>26.322357125960107</v>
      </c>
      <c r="EE18" s="206">
        <v>2.7466578025385631</v>
      </c>
      <c r="EF18" s="206">
        <v>2.7646887125489212</v>
      </c>
      <c r="EG18" s="206">
        <v>100</v>
      </c>
      <c r="EH18" s="205"/>
      <c r="EI18" s="243">
        <v>1.2973984886865708</v>
      </c>
      <c r="EJ18" s="243">
        <v>2.8381933199946907</v>
      </c>
      <c r="EK18" s="207">
        <v>824</v>
      </c>
      <c r="EL18" s="6" t="s">
        <v>27</v>
      </c>
      <c r="EM18" s="17">
        <v>7</v>
      </c>
      <c r="EN18" s="19">
        <v>38.582087619616225</v>
      </c>
      <c r="EO18" s="19">
        <v>2.9025610267776454</v>
      </c>
      <c r="EP18" s="19">
        <v>25.178641551783031</v>
      </c>
      <c r="EQ18" s="19">
        <v>1.9518927167280455</v>
      </c>
      <c r="ER18" s="19">
        <v>25.692186666866469</v>
      </c>
      <c r="ES18" s="19">
        <v>2.3892298478417868</v>
      </c>
      <c r="ET18" s="19">
        <v>3.3034005703867977</v>
      </c>
      <c r="EU18" s="19">
        <v>100</v>
      </c>
      <c r="EV18" s="69"/>
      <c r="EW18" s="121">
        <v>1.4289140031904701</v>
      </c>
      <c r="EX18" s="121">
        <v>2.8635185705596653</v>
      </c>
      <c r="EY18" s="70">
        <v>850</v>
      </c>
      <c r="FA18" s="81" t="s">
        <v>27</v>
      </c>
      <c r="FB18" s="17">
        <v>7</v>
      </c>
      <c r="FC18" s="133">
        <v>37.729242089451873</v>
      </c>
      <c r="FD18" s="133">
        <v>2.0257642052100442</v>
      </c>
      <c r="FE18" s="133">
        <v>25.293487326197724</v>
      </c>
      <c r="FF18" s="133">
        <v>1.7621222432408694</v>
      </c>
      <c r="FG18" s="133">
        <v>27.636587188343682</v>
      </c>
      <c r="FH18" s="133">
        <v>3.0375852080132346</v>
      </c>
      <c r="FI18" s="133">
        <v>2.5152117395425653</v>
      </c>
      <c r="FJ18" s="133">
        <v>100</v>
      </c>
      <c r="FK18" s="91"/>
      <c r="FL18" s="134">
        <v>1.2716821406406815</v>
      </c>
      <c r="FM18" s="134">
        <v>3.1384967436808333</v>
      </c>
      <c r="FN18" s="92">
        <v>849</v>
      </c>
      <c r="FP18" s="81" t="s">
        <v>27</v>
      </c>
      <c r="FQ18" s="17">
        <v>7</v>
      </c>
      <c r="FR18" s="133">
        <v>36.353099572158285</v>
      </c>
      <c r="FS18" s="133">
        <v>1.1692704497409552</v>
      </c>
      <c r="FT18" s="133">
        <v>27.512979496132118</v>
      </c>
      <c r="FU18" s="133">
        <v>2.3850645244112805</v>
      </c>
      <c r="FV18" s="133">
        <v>27.023499786610337</v>
      </c>
      <c r="FW18" s="133">
        <v>2.7307634706893116</v>
      </c>
      <c r="FX18" s="133">
        <v>2.8253227002576833</v>
      </c>
      <c r="FY18" s="133">
        <v>99.999999999999972</v>
      </c>
      <c r="FZ18" s="91"/>
      <c r="GA18" s="134">
        <v>1.6338939955294391</v>
      </c>
      <c r="GB18" s="134">
        <v>3.371056622047365</v>
      </c>
      <c r="GC18" s="92">
        <v>782</v>
      </c>
      <c r="GE18" s="6" t="s">
        <v>27</v>
      </c>
      <c r="GF18" s="17">
        <v>7</v>
      </c>
      <c r="GG18" s="19">
        <v>40.819318154936759</v>
      </c>
      <c r="GH18" s="19">
        <v>1.2694954426884097</v>
      </c>
      <c r="GI18" s="19">
        <v>24.987581840651053</v>
      </c>
      <c r="GJ18" s="19">
        <v>2.2662313282476911</v>
      </c>
      <c r="GK18" s="19">
        <v>24.521223796132094</v>
      </c>
      <c r="GL18" s="19">
        <v>2.4295677235070343</v>
      </c>
      <c r="GM18" s="19">
        <v>3.7065817138369579</v>
      </c>
      <c r="GN18" s="19">
        <v>99.999999999999986</v>
      </c>
      <c r="GO18" s="69"/>
      <c r="GP18" s="121">
        <v>1.6575089260614466</v>
      </c>
      <c r="GQ18" s="121">
        <v>3.176427243596458</v>
      </c>
      <c r="GR18" s="70">
        <v>724</v>
      </c>
      <c r="GT18" s="6" t="s">
        <v>27</v>
      </c>
      <c r="GU18" s="17">
        <v>7</v>
      </c>
      <c r="GV18" s="19">
        <v>42.122281251742358</v>
      </c>
      <c r="GW18" s="19">
        <v>1.7693198852718515</v>
      </c>
      <c r="GX18" s="19">
        <v>21.420224321706421</v>
      </c>
      <c r="GY18" s="19">
        <v>2.202315107067133</v>
      </c>
      <c r="GZ18" s="19">
        <v>27.899563546515932</v>
      </c>
      <c r="HA18" s="19">
        <v>1.7372891917807245</v>
      </c>
      <c r="HB18" s="19">
        <v>2.8490066959155822</v>
      </c>
      <c r="HC18" s="19">
        <v>99.999999999999986</v>
      </c>
      <c r="HD18" s="69"/>
      <c r="HE18" s="121">
        <v>1.2473364766899957</v>
      </c>
      <c r="HF18" s="121">
        <v>2.9337185944452848</v>
      </c>
      <c r="HG18" s="70">
        <v>747</v>
      </c>
      <c r="HI18" s="6" t="s">
        <v>27</v>
      </c>
      <c r="HJ18" s="17">
        <v>7</v>
      </c>
      <c r="HK18" s="19">
        <v>40.18132809937017</v>
      </c>
      <c r="HL18" s="19">
        <v>1.6346909881141509</v>
      </c>
      <c r="HM18" s="19">
        <v>22.947023534775603</v>
      </c>
      <c r="HN18" s="19">
        <v>2.0094479604890743</v>
      </c>
      <c r="HO18" s="19">
        <v>27.47485429748448</v>
      </c>
      <c r="HP18" s="19">
        <v>2.8669173725088015</v>
      </c>
      <c r="HQ18" s="19">
        <v>2.8857377472577115</v>
      </c>
      <c r="HR18" s="19">
        <v>99.999999999999972</v>
      </c>
      <c r="HS18" s="69"/>
      <c r="HT18" s="121">
        <v>1.3558374455309561</v>
      </c>
      <c r="HU18" s="121">
        <v>2.9040426889331497</v>
      </c>
      <c r="HV18" s="70">
        <v>824</v>
      </c>
    </row>
    <row r="19" spans="1:230">
      <c r="A19" s="330" t="s">
        <v>28</v>
      </c>
      <c r="B19" s="330">
        <v>8</v>
      </c>
      <c r="C19" s="337">
        <v>41.886336604010303</v>
      </c>
      <c r="D19" s="337">
        <v>2.8548096634031799</v>
      </c>
      <c r="E19" s="337">
        <v>39.244531593092901</v>
      </c>
      <c r="F19" s="337">
        <v>3.7533719585615199</v>
      </c>
      <c r="G19" s="337">
        <v>9.0239420620543402</v>
      </c>
      <c r="H19" s="337">
        <v>2.2261684020355399</v>
      </c>
      <c r="I19" s="337">
        <v>1.0108397168422301</v>
      </c>
      <c r="J19" s="337">
        <v>100</v>
      </c>
      <c r="K19" s="337">
        <v>0</v>
      </c>
      <c r="L19" s="337">
        <v>1.84899641175826</v>
      </c>
      <c r="M19" s="337">
        <v>3.72821655379364</v>
      </c>
      <c r="N19" s="337">
        <v>694</v>
      </c>
      <c r="P19" s="186" t="s">
        <v>28</v>
      </c>
      <c r="Q19" s="228">
        <v>8</v>
      </c>
      <c r="R19" s="286">
        <v>41.321265751370213</v>
      </c>
      <c r="S19" s="286">
        <v>1.9649705357985703</v>
      </c>
      <c r="T19" s="286">
        <v>41.561608486561674</v>
      </c>
      <c r="U19" s="286">
        <v>4.6454743499961362</v>
      </c>
      <c r="V19" s="286">
        <v>8.0089590731546476</v>
      </c>
      <c r="W19" s="286">
        <v>1.8999976798616096</v>
      </c>
      <c r="X19" s="286">
        <v>0.59772412325715962</v>
      </c>
      <c r="Y19" s="286">
        <v>100</v>
      </c>
      <c r="Z19" s="273"/>
      <c r="AA19" s="273">
        <v>1.6685574517708903</v>
      </c>
      <c r="AB19" s="273">
        <v>3.9878278642317349</v>
      </c>
      <c r="AC19" s="273">
        <v>723</v>
      </c>
      <c r="AD19" s="186" t="s">
        <v>28</v>
      </c>
      <c r="AE19" s="228">
        <v>8</v>
      </c>
      <c r="AF19" s="206">
        <v>41.044153942331171</v>
      </c>
      <c r="AG19" s="206">
        <v>2.5588930767095968</v>
      </c>
      <c r="AH19" s="206">
        <v>40.450254860018632</v>
      </c>
      <c r="AI19" s="206">
        <v>4.4311605637913125</v>
      </c>
      <c r="AJ19" s="206">
        <v>8.4564016910814779</v>
      </c>
      <c r="AK19" s="206">
        <v>1.9720301324901481</v>
      </c>
      <c r="AL19" s="206">
        <v>1.0871057335776853</v>
      </c>
      <c r="AM19" s="206">
        <v>100</v>
      </c>
      <c r="AN19" s="205"/>
      <c r="AO19" s="243">
        <v>1.6508833535335745</v>
      </c>
      <c r="AP19" s="243">
        <v>3.9202566689006209</v>
      </c>
      <c r="AQ19" s="207">
        <v>760</v>
      </c>
      <c r="AR19" s="186" t="s">
        <v>28</v>
      </c>
      <c r="AS19" s="228">
        <v>8</v>
      </c>
      <c r="AT19" s="206">
        <v>43.2635637936107</v>
      </c>
      <c r="AU19" s="206">
        <v>2.0219399257454587</v>
      </c>
      <c r="AV19" s="206">
        <v>38.46207399061003</v>
      </c>
      <c r="AW19" s="206">
        <v>3.4567053431671741</v>
      </c>
      <c r="AX19" s="206">
        <v>9.7536423709855011</v>
      </c>
      <c r="AY19" s="206">
        <v>1.7176127358644242</v>
      </c>
      <c r="AZ19" s="206">
        <v>1.324461840016693</v>
      </c>
      <c r="BA19" s="206">
        <v>100</v>
      </c>
      <c r="BB19" s="205"/>
      <c r="BC19" s="243">
        <v>1.682713610634393</v>
      </c>
      <c r="BD19" s="243">
        <v>3.4973709738425161</v>
      </c>
      <c r="BE19" s="207">
        <v>719</v>
      </c>
      <c r="BF19" s="186" t="s">
        <v>28</v>
      </c>
      <c r="BG19" s="228">
        <v>8</v>
      </c>
      <c r="BH19" s="206">
        <v>43.965022260997706</v>
      </c>
      <c r="BI19" s="206">
        <v>1.9980543795297443</v>
      </c>
      <c r="BJ19" s="206">
        <v>37.868572849487286</v>
      </c>
      <c r="BK19" s="206">
        <v>2.7275718337543138</v>
      </c>
      <c r="BL19" s="206">
        <v>10.03799675262322</v>
      </c>
      <c r="BM19" s="206">
        <v>1.8650680558330732</v>
      </c>
      <c r="BN19" s="206">
        <v>1.5377138677746511</v>
      </c>
      <c r="BO19" s="206">
        <v>100</v>
      </c>
      <c r="BP19" s="205"/>
      <c r="BQ19" s="243">
        <v>1.6123804002980917</v>
      </c>
      <c r="BR19" s="243">
        <v>3.528519010649227</v>
      </c>
      <c r="BS19" s="207">
        <v>720</v>
      </c>
      <c r="BT19" s="186" t="s">
        <v>28</v>
      </c>
      <c r="BU19" s="228">
        <v>8</v>
      </c>
      <c r="BV19" s="206">
        <v>43.638900147356672</v>
      </c>
      <c r="BW19" s="206">
        <v>2.0873331273572209</v>
      </c>
      <c r="BX19" s="206">
        <v>35.010365089815913</v>
      </c>
      <c r="BY19" s="206">
        <v>3.0066778010596291</v>
      </c>
      <c r="BZ19" s="206">
        <v>11.810826310231416</v>
      </c>
      <c r="CA19" s="206">
        <v>2.2324530331535177</v>
      </c>
      <c r="CB19" s="206">
        <v>2.2134444910256299</v>
      </c>
      <c r="CC19" s="206">
        <v>100</v>
      </c>
      <c r="CD19" s="205"/>
      <c r="CE19" s="243">
        <v>1.7879363245454263</v>
      </c>
      <c r="CF19" s="243">
        <v>3.8481894334886895</v>
      </c>
      <c r="CG19" s="207">
        <v>717</v>
      </c>
      <c r="CH19" s="186" t="s">
        <v>28</v>
      </c>
      <c r="CI19" s="228">
        <v>8</v>
      </c>
      <c r="CJ19" s="206">
        <v>41.566238414997791</v>
      </c>
      <c r="CK19" s="206">
        <v>1.390881467042745</v>
      </c>
      <c r="CL19" s="206">
        <v>38.625501212664254</v>
      </c>
      <c r="CM19" s="206">
        <v>3.0800703240133349</v>
      </c>
      <c r="CN19" s="206">
        <v>11.821721483279914</v>
      </c>
      <c r="CO19" s="206">
        <v>1.3632187302799088</v>
      </c>
      <c r="CP19" s="206">
        <v>2.1523683677220711</v>
      </c>
      <c r="CQ19" s="206">
        <v>100</v>
      </c>
      <c r="CR19" s="205"/>
      <c r="CS19" s="243">
        <v>1.8882011125178082</v>
      </c>
      <c r="CT19" s="243">
        <v>3.7807768010853713</v>
      </c>
      <c r="CU19" s="207">
        <v>695</v>
      </c>
      <c r="CV19" s="186" t="s">
        <v>28</v>
      </c>
      <c r="CW19" s="228">
        <v>8</v>
      </c>
      <c r="CX19" s="206">
        <v>43.517367503211716</v>
      </c>
      <c r="CY19" s="206">
        <v>2.0751392213165598</v>
      </c>
      <c r="CZ19" s="206">
        <v>38.372764047699356</v>
      </c>
      <c r="DA19" s="206">
        <v>4.163063095379723</v>
      </c>
      <c r="DB19" s="206">
        <v>8.8796454692368947</v>
      </c>
      <c r="DC19" s="206">
        <v>0.31876710009434023</v>
      </c>
      <c r="DD19" s="206">
        <v>2.6732535630614094</v>
      </c>
      <c r="DE19" s="206">
        <v>100</v>
      </c>
      <c r="DF19" s="205"/>
      <c r="DG19" s="243">
        <v>1.8985630297156117</v>
      </c>
      <c r="DH19" s="243">
        <v>3.3371779340660659</v>
      </c>
      <c r="DI19" s="207">
        <v>704</v>
      </c>
      <c r="DJ19" s="186" t="s">
        <v>28</v>
      </c>
      <c r="DK19" s="228">
        <v>8</v>
      </c>
      <c r="DL19" s="206">
        <v>43.945505771918697</v>
      </c>
      <c r="DM19" s="206">
        <v>2.1868699783277674</v>
      </c>
      <c r="DN19" s="206">
        <v>34.647310408145636</v>
      </c>
      <c r="DO19" s="206">
        <v>4.8428926452188561</v>
      </c>
      <c r="DP19" s="206">
        <v>11.684849018459623</v>
      </c>
      <c r="DQ19" s="206">
        <v>0.98822912475778613</v>
      </c>
      <c r="DR19" s="206">
        <v>1.7043430531716337</v>
      </c>
      <c r="DS19" s="206">
        <v>100</v>
      </c>
      <c r="DT19" s="205"/>
      <c r="DU19" s="243">
        <v>1.6670293000387344</v>
      </c>
      <c r="DV19" s="243">
        <v>3.5396492604957053</v>
      </c>
      <c r="DW19" s="207">
        <v>786</v>
      </c>
      <c r="DX19" s="186" t="s">
        <v>28</v>
      </c>
      <c r="DY19" s="228">
        <v>8</v>
      </c>
      <c r="DZ19" s="206">
        <v>43.015857889465913</v>
      </c>
      <c r="EA19" s="206">
        <v>2.4303926163504563</v>
      </c>
      <c r="EB19" s="206">
        <v>36.106799044947913</v>
      </c>
      <c r="EC19" s="206">
        <v>4.0741207708116933</v>
      </c>
      <c r="ED19" s="206">
        <v>11.689770513478406</v>
      </c>
      <c r="EE19" s="206">
        <v>1.4913911207185637</v>
      </c>
      <c r="EF19" s="206">
        <v>1.1916680442270258</v>
      </c>
      <c r="EG19" s="206">
        <v>100</v>
      </c>
      <c r="EH19" s="205"/>
      <c r="EI19" s="243">
        <v>1.4562606630888992</v>
      </c>
      <c r="EJ19" s="243">
        <v>3.6897281294948803</v>
      </c>
      <c r="EK19" s="207">
        <v>873</v>
      </c>
      <c r="EL19" s="6" t="s">
        <v>28</v>
      </c>
      <c r="EM19" s="17">
        <v>8</v>
      </c>
      <c r="EN19" s="19">
        <v>41.609123331167687</v>
      </c>
      <c r="EO19" s="19">
        <v>2.0820593058170562</v>
      </c>
      <c r="EP19" s="19">
        <v>39.460695017641605</v>
      </c>
      <c r="EQ19" s="19">
        <v>2.8422481274454809</v>
      </c>
      <c r="ER19" s="19">
        <v>10.460027897478685</v>
      </c>
      <c r="ES19" s="19">
        <v>1.9434817897915815</v>
      </c>
      <c r="ET19" s="19">
        <v>1.6023645306579029</v>
      </c>
      <c r="EU19" s="19">
        <v>100</v>
      </c>
      <c r="EV19" s="69"/>
      <c r="EW19" s="121">
        <v>1.6761555527154159</v>
      </c>
      <c r="EX19" s="121">
        <v>3.6137391507511838</v>
      </c>
      <c r="EY19" s="70">
        <v>720</v>
      </c>
      <c r="FA19" s="81" t="s">
        <v>28</v>
      </c>
      <c r="FB19" s="17">
        <v>8</v>
      </c>
      <c r="FC19" s="133">
        <v>41.386254296657881</v>
      </c>
      <c r="FD19" s="133">
        <v>2.170759858217012</v>
      </c>
      <c r="FE19" s="133">
        <v>36.40966272341808</v>
      </c>
      <c r="FF19" s="133">
        <v>3.1268489881133519</v>
      </c>
      <c r="FG19" s="133">
        <v>12.282882550273381</v>
      </c>
      <c r="FH19" s="133">
        <v>2.3216799303425675</v>
      </c>
      <c r="FI19" s="133">
        <v>2.3019116529777315</v>
      </c>
      <c r="FJ19" s="133">
        <v>100.00000000000001</v>
      </c>
      <c r="FK19" s="91"/>
      <c r="FL19" s="134">
        <v>1.8552760653269467</v>
      </c>
      <c r="FM19" s="134">
        <v>3.9482736130551119</v>
      </c>
      <c r="FN19" s="92">
        <v>717</v>
      </c>
      <c r="FP19" s="81" t="s">
        <v>28</v>
      </c>
      <c r="FQ19" s="17">
        <v>8</v>
      </c>
      <c r="FR19" s="133">
        <v>39.27713815883051</v>
      </c>
      <c r="FS19" s="133">
        <v>1.4453682403762464</v>
      </c>
      <c r="FT19" s="133">
        <v>40.138627226156935</v>
      </c>
      <c r="FU19" s="133">
        <v>3.2007298464617784</v>
      </c>
      <c r="FV19" s="133">
        <v>12.284828853774098</v>
      </c>
      <c r="FW19" s="133">
        <v>1.4166218359512153</v>
      </c>
      <c r="FX19" s="133">
        <v>2.2366858384491981</v>
      </c>
      <c r="FY19" s="133">
        <v>100</v>
      </c>
      <c r="FZ19" s="91"/>
      <c r="GA19" s="134">
        <v>1.9597882849936936</v>
      </c>
      <c r="GB19" s="134">
        <v>3.8823916745421436</v>
      </c>
      <c r="GC19" s="92">
        <v>695</v>
      </c>
      <c r="GE19" s="6" t="s">
        <v>28</v>
      </c>
      <c r="GF19" s="17">
        <v>8</v>
      </c>
      <c r="GG19" s="19">
        <v>41.318228799227683</v>
      </c>
      <c r="GH19" s="19">
        <v>2.1559343042654993</v>
      </c>
      <c r="GI19" s="19">
        <v>39.866799061045107</v>
      </c>
      <c r="GJ19" s="19">
        <v>4.3251510288820674</v>
      </c>
      <c r="GK19" s="19">
        <v>9.225372485947112</v>
      </c>
      <c r="GL19" s="19">
        <v>0.33117822607034819</v>
      </c>
      <c r="GM19" s="19">
        <v>2.7773360945621541</v>
      </c>
      <c r="GN19" s="19">
        <v>99.999999999999972</v>
      </c>
      <c r="GO19" s="69"/>
      <c r="GP19" s="121">
        <v>1.9649703354622057</v>
      </c>
      <c r="GQ19" s="121">
        <v>3.4402297178451717</v>
      </c>
      <c r="GR19" s="70">
        <v>704</v>
      </c>
      <c r="GT19" s="6" t="s">
        <v>28</v>
      </c>
      <c r="GU19" s="17">
        <v>8</v>
      </c>
      <c r="GV19" s="19">
        <v>41.723099012527058</v>
      </c>
      <c r="GW19" s="19">
        <v>2.2735733673900564</v>
      </c>
      <c r="GX19" s="19">
        <v>36.020981117446723</v>
      </c>
      <c r="GY19" s="19">
        <v>5.0349000390586669</v>
      </c>
      <c r="GZ19" s="19">
        <v>12.148121193130082</v>
      </c>
      <c r="HA19" s="19">
        <v>1.027409695681377</v>
      </c>
      <c r="HB19" s="19">
        <v>1.7719155747660416</v>
      </c>
      <c r="HC19" s="19">
        <v>100</v>
      </c>
      <c r="HD19" s="69"/>
      <c r="HE19" s="121">
        <v>1.732277040158017</v>
      </c>
      <c r="HF19" s="121">
        <v>3.63946223688087</v>
      </c>
      <c r="HG19" s="70">
        <v>786</v>
      </c>
      <c r="HI19" s="6" t="s">
        <v>28</v>
      </c>
      <c r="HJ19" s="17">
        <v>8</v>
      </c>
      <c r="HK19" s="19">
        <v>40.766905749693919</v>
      </c>
      <c r="HL19" s="19">
        <v>2.5263111732083532</v>
      </c>
      <c r="HM19" s="19">
        <v>37.531800106031589</v>
      </c>
      <c r="HN19" s="19">
        <v>4.2349111641711934</v>
      </c>
      <c r="HO19" s="19">
        <v>12.151122276197508</v>
      </c>
      <c r="HP19" s="19">
        <v>1.550250781107432</v>
      </c>
      <c r="HQ19" s="19">
        <v>1.238698749589999</v>
      </c>
      <c r="HR19" s="19">
        <v>100.00000000000001</v>
      </c>
      <c r="HS19" s="69"/>
      <c r="HT19" s="121">
        <v>1.5172750471654628</v>
      </c>
      <c r="HU19" s="121">
        <v>3.7679391825267152</v>
      </c>
      <c r="HV19" s="70">
        <v>873</v>
      </c>
    </row>
    <row r="20" spans="1:230">
      <c r="A20" s="330" t="s">
        <v>29</v>
      </c>
      <c r="B20" s="330">
        <v>9</v>
      </c>
      <c r="C20" s="337">
        <v>38.311951762565897</v>
      </c>
      <c r="D20" s="337">
        <v>2.5390552557650801</v>
      </c>
      <c r="E20" s="337">
        <v>42.710649626689701</v>
      </c>
      <c r="F20" s="337">
        <v>4.7059958361217902</v>
      </c>
      <c r="G20" s="337">
        <v>10.1061401428101</v>
      </c>
      <c r="H20" s="337">
        <v>0.48585952630704698</v>
      </c>
      <c r="I20" s="337">
        <v>1.1403478497403801</v>
      </c>
      <c r="J20" s="337">
        <v>100</v>
      </c>
      <c r="K20" s="337">
        <v>0</v>
      </c>
      <c r="L20" s="337">
        <v>2.0074501408077401</v>
      </c>
      <c r="M20" s="337">
        <v>3.73684597724665</v>
      </c>
      <c r="N20" s="337">
        <v>342</v>
      </c>
      <c r="P20" s="186" t="s">
        <v>29</v>
      </c>
      <c r="Q20" s="228">
        <v>9</v>
      </c>
      <c r="R20" s="286">
        <v>41.485564397785815</v>
      </c>
      <c r="S20" s="286">
        <v>2.9726948320363009</v>
      </c>
      <c r="T20" s="286">
        <v>42.632399394812367</v>
      </c>
      <c r="U20" s="286">
        <v>3.5812031860466265</v>
      </c>
      <c r="V20" s="286">
        <v>8.2106534536383968</v>
      </c>
      <c r="W20" s="286">
        <v>0.46680103344478291</v>
      </c>
      <c r="X20" s="286">
        <v>0.65068370223570526</v>
      </c>
      <c r="Y20" s="286">
        <v>100</v>
      </c>
      <c r="Z20" s="273"/>
      <c r="AA20" s="273">
        <v>2.0252212128150107</v>
      </c>
      <c r="AB20" s="273">
        <v>3.3986035328629405</v>
      </c>
      <c r="AC20" s="273">
        <v>350</v>
      </c>
      <c r="AD20" s="186" t="s">
        <v>29</v>
      </c>
      <c r="AE20" s="228">
        <v>9</v>
      </c>
      <c r="AF20" s="206">
        <v>45.478001922330428</v>
      </c>
      <c r="AG20" s="206">
        <v>2.6633231099913441</v>
      </c>
      <c r="AH20" s="206">
        <v>39.46690938249187</v>
      </c>
      <c r="AI20" s="206">
        <v>3.6181097373972877</v>
      </c>
      <c r="AJ20" s="206">
        <v>7.4528394916082288</v>
      </c>
      <c r="AK20" s="206">
        <v>0.37932590495784713</v>
      </c>
      <c r="AL20" s="206">
        <v>0.94149045122299768</v>
      </c>
      <c r="AM20" s="206">
        <v>100</v>
      </c>
      <c r="AN20" s="205"/>
      <c r="AO20" s="243">
        <v>1.8655527032519816</v>
      </c>
      <c r="AP20" s="243">
        <v>3.8553259427879381</v>
      </c>
      <c r="AQ20" s="207">
        <v>415</v>
      </c>
      <c r="AR20" s="186" t="s">
        <v>29</v>
      </c>
      <c r="AS20" s="228">
        <v>9</v>
      </c>
      <c r="AT20" s="206">
        <v>45.017190169813574</v>
      </c>
      <c r="AU20" s="206">
        <v>2.3489937042234743</v>
      </c>
      <c r="AV20" s="206">
        <v>38.732586509961642</v>
      </c>
      <c r="AW20" s="206">
        <v>4.5997288098416753</v>
      </c>
      <c r="AX20" s="206">
        <v>7.3928279259681728</v>
      </c>
      <c r="AY20" s="206">
        <v>1.2236331102387901</v>
      </c>
      <c r="AZ20" s="206">
        <v>0.6850397699526507</v>
      </c>
      <c r="BA20" s="206">
        <v>100</v>
      </c>
      <c r="BB20" s="205"/>
      <c r="BC20" s="243">
        <v>1.6589088260124207</v>
      </c>
      <c r="BD20" s="243">
        <v>3.8180688459464744</v>
      </c>
      <c r="BE20" s="207">
        <v>409</v>
      </c>
      <c r="BF20" s="186" t="s">
        <v>29</v>
      </c>
      <c r="BG20" s="228">
        <v>9</v>
      </c>
      <c r="BH20" s="206">
        <v>44.590308720240415</v>
      </c>
      <c r="BI20" s="206">
        <v>1.7099502020606756</v>
      </c>
      <c r="BJ20" s="206">
        <v>37.220716149415125</v>
      </c>
      <c r="BK20" s="206">
        <v>4.9036299513167476</v>
      </c>
      <c r="BL20" s="206">
        <v>9.673468250399889</v>
      </c>
      <c r="BM20" s="206">
        <v>0.98693952720344935</v>
      </c>
      <c r="BN20" s="206">
        <v>0.91498719936370521</v>
      </c>
      <c r="BO20" s="206">
        <v>100</v>
      </c>
      <c r="BP20" s="205"/>
      <c r="BQ20" s="243">
        <v>1.7895148042405657</v>
      </c>
      <c r="BR20" s="243">
        <v>3.8277651190986242</v>
      </c>
      <c r="BS20" s="207">
        <v>405</v>
      </c>
      <c r="BT20" s="186" t="s">
        <v>29</v>
      </c>
      <c r="BU20" s="228">
        <v>9</v>
      </c>
      <c r="BV20" s="206">
        <v>45.093761428120267</v>
      </c>
      <c r="BW20" s="206">
        <v>3.111435037148254</v>
      </c>
      <c r="BX20" s="206">
        <v>32.564295821028509</v>
      </c>
      <c r="BY20" s="206">
        <v>8.3936296526430336</v>
      </c>
      <c r="BZ20" s="206">
        <v>9.1744676272869405</v>
      </c>
      <c r="CA20" s="206">
        <v>0.28355651001133725</v>
      </c>
      <c r="CB20" s="206">
        <v>1.3788539237616435</v>
      </c>
      <c r="CC20" s="206">
        <v>100</v>
      </c>
      <c r="CD20" s="205"/>
      <c r="CE20" s="243">
        <v>1.6134008879471513</v>
      </c>
      <c r="CF20" s="243">
        <v>4.1610542061060212</v>
      </c>
      <c r="CG20" s="207">
        <v>461</v>
      </c>
      <c r="CH20" s="186" t="s">
        <v>29</v>
      </c>
      <c r="CI20" s="228">
        <v>9</v>
      </c>
      <c r="CJ20" s="206">
        <v>42.457906911352559</v>
      </c>
      <c r="CK20" s="206">
        <v>2.6537880831901504</v>
      </c>
      <c r="CL20" s="206">
        <v>35.991356614571878</v>
      </c>
      <c r="CM20" s="206">
        <v>8.7812937421038839</v>
      </c>
      <c r="CN20" s="206">
        <v>7.9900461006945767</v>
      </c>
      <c r="CO20" s="206">
        <v>0.27498398732565366</v>
      </c>
      <c r="CP20" s="206">
        <v>1.8506245607612917</v>
      </c>
      <c r="CQ20" s="206">
        <v>100</v>
      </c>
      <c r="CR20" s="205"/>
      <c r="CS20" s="243">
        <v>1.6538525285420882</v>
      </c>
      <c r="CT20" s="243">
        <v>4.3943108831472752</v>
      </c>
      <c r="CU20" s="207">
        <v>463</v>
      </c>
      <c r="CV20" s="186" t="s">
        <v>29</v>
      </c>
      <c r="CW20" s="228">
        <v>9</v>
      </c>
      <c r="CX20" s="206">
        <v>42.200667058083077</v>
      </c>
      <c r="CY20" s="206">
        <v>1.5814869848378899</v>
      </c>
      <c r="CZ20" s="206">
        <v>38.872491720461561</v>
      </c>
      <c r="DA20" s="206">
        <v>6.3934691301238615</v>
      </c>
      <c r="DB20" s="206">
        <v>9.1405038535692977</v>
      </c>
      <c r="DC20" s="206">
        <v>0.36901206781166002</v>
      </c>
      <c r="DD20" s="206">
        <v>1.4423691851126363</v>
      </c>
      <c r="DE20" s="206">
        <v>100</v>
      </c>
      <c r="DF20" s="205"/>
      <c r="DG20" s="243">
        <v>1.7085139465586872</v>
      </c>
      <c r="DH20" s="243">
        <v>3.7192456838025123</v>
      </c>
      <c r="DI20" s="207">
        <v>442</v>
      </c>
      <c r="DJ20" s="186" t="s">
        <v>29</v>
      </c>
      <c r="DK20" s="228">
        <v>9</v>
      </c>
      <c r="DL20" s="206">
        <v>41.820986667430596</v>
      </c>
      <c r="DM20" s="206">
        <v>2.4732074303916525</v>
      </c>
      <c r="DN20" s="206">
        <v>37.721372690586641</v>
      </c>
      <c r="DO20" s="206">
        <v>7.1580428144571133</v>
      </c>
      <c r="DP20" s="206">
        <v>9.2472708211758103</v>
      </c>
      <c r="DQ20" s="206">
        <v>0.84126581431245939</v>
      </c>
      <c r="DR20" s="206">
        <v>0.73785376164573557</v>
      </c>
      <c r="DS20" s="206">
        <v>100</v>
      </c>
      <c r="DT20" s="205"/>
      <c r="DU20" s="243">
        <v>1.7244832805304093</v>
      </c>
      <c r="DV20" s="243">
        <v>3.1263029196868941</v>
      </c>
      <c r="DW20" s="207">
        <v>464</v>
      </c>
      <c r="DX20" s="186" t="s">
        <v>29</v>
      </c>
      <c r="DY20" s="228">
        <v>9</v>
      </c>
      <c r="DZ20" s="206">
        <v>43.546126377685205</v>
      </c>
      <c r="EA20" s="206">
        <v>3.1631620732084844</v>
      </c>
      <c r="EB20" s="206">
        <v>31.946938715281178</v>
      </c>
      <c r="EC20" s="206">
        <v>10.222110793310211</v>
      </c>
      <c r="ED20" s="206">
        <v>9.5044256783609367</v>
      </c>
      <c r="EE20" s="206">
        <v>0.5087696267638302</v>
      </c>
      <c r="EF20" s="206">
        <v>1.1084667353901545</v>
      </c>
      <c r="EG20" s="206">
        <v>99.999999999999986</v>
      </c>
      <c r="EH20" s="205"/>
      <c r="EI20" s="243">
        <v>1.5591575550443515</v>
      </c>
      <c r="EJ20" s="243">
        <v>3.2874919210865001</v>
      </c>
      <c r="EK20" s="207">
        <v>459</v>
      </c>
      <c r="EL20" s="6" t="s">
        <v>29</v>
      </c>
      <c r="EM20" s="17">
        <v>9</v>
      </c>
      <c r="EN20" s="19">
        <v>42.214527731873751</v>
      </c>
      <c r="EO20" s="19">
        <v>1.783267109036351</v>
      </c>
      <c r="EP20" s="19">
        <v>38.816615129517871</v>
      </c>
      <c r="EQ20" s="19">
        <v>5.1138810922859763</v>
      </c>
      <c r="ER20" s="19">
        <v>10.088233996789484</v>
      </c>
      <c r="ES20" s="19">
        <v>1.0292561709392678</v>
      </c>
      <c r="ET20" s="19">
        <v>0.9542187695572919</v>
      </c>
      <c r="EU20" s="19">
        <v>99.999999999999986</v>
      </c>
      <c r="EV20" s="69"/>
      <c r="EW20" s="121">
        <v>1.8715468995404241</v>
      </c>
      <c r="EX20" s="121">
        <v>3.9237713344162133</v>
      </c>
      <c r="EY20" s="70">
        <v>405</v>
      </c>
      <c r="FA20" s="81" t="s">
        <v>29</v>
      </c>
      <c r="FB20" s="17">
        <v>9</v>
      </c>
      <c r="FC20" s="133">
        <v>42.556583725853763</v>
      </c>
      <c r="FD20" s="133">
        <v>3.2552122071681642</v>
      </c>
      <c r="FE20" s="133">
        <v>34.06906845517949</v>
      </c>
      <c r="FF20" s="133">
        <v>8.7814932278884505</v>
      </c>
      <c r="FG20" s="133">
        <v>9.5984131624312479</v>
      </c>
      <c r="FH20" s="133">
        <v>0.29665945192187027</v>
      </c>
      <c r="FI20" s="133">
        <v>1.4425697695570237</v>
      </c>
      <c r="FJ20" s="133">
        <v>100</v>
      </c>
      <c r="FK20" s="91"/>
      <c r="FL20" s="134">
        <v>1.6910225711905285</v>
      </c>
      <c r="FM20" s="134">
        <v>4.2594966856937164</v>
      </c>
      <c r="FN20" s="92">
        <v>461</v>
      </c>
      <c r="FP20" s="81" t="s">
        <v>29</v>
      </c>
      <c r="FQ20" s="17">
        <v>9</v>
      </c>
      <c r="FR20" s="133">
        <v>40.047872365942112</v>
      </c>
      <c r="FS20" s="133">
        <v>2.7649366461531493</v>
      </c>
      <c r="FT20" s="133">
        <v>37.498782016071992</v>
      </c>
      <c r="FU20" s="133">
        <v>9.1490805245426383</v>
      </c>
      <c r="FV20" s="133">
        <v>8.3246930710859441</v>
      </c>
      <c r="FW20" s="133">
        <v>0.28650113717747627</v>
      </c>
      <c r="FX20" s="133">
        <v>1.9281342390266993</v>
      </c>
      <c r="FY20" s="133">
        <v>100.00000000000001</v>
      </c>
      <c r="FZ20" s="91"/>
      <c r="GA20" s="134">
        <v>1.7205834092666676</v>
      </c>
      <c r="GB20" s="134">
        <v>4.5054460539492931</v>
      </c>
      <c r="GC20" s="92">
        <v>463</v>
      </c>
      <c r="GE20" s="6" t="s">
        <v>29</v>
      </c>
      <c r="GF20" s="17">
        <v>9</v>
      </c>
      <c r="GG20" s="19">
        <v>39.838736975902641</v>
      </c>
      <c r="GH20" s="19">
        <v>1.646113365350252</v>
      </c>
      <c r="GI20" s="19">
        <v>40.460989422608677</v>
      </c>
      <c r="GJ20" s="19">
        <v>6.6547338593051784</v>
      </c>
      <c r="GK20" s="19">
        <v>9.5140242718711043</v>
      </c>
      <c r="GL20" s="19">
        <v>0.38409149276848037</v>
      </c>
      <c r="GM20" s="19">
        <v>1.5013106121936497</v>
      </c>
      <c r="GN20" s="19">
        <v>99.999999999999986</v>
      </c>
      <c r="GO20" s="69"/>
      <c r="GP20" s="121">
        <v>1.7800344711707536</v>
      </c>
      <c r="GQ20" s="121">
        <v>3.8098480169261038</v>
      </c>
      <c r="GR20" s="70">
        <v>442</v>
      </c>
      <c r="GT20" s="6" t="s">
        <v>29</v>
      </c>
      <c r="GU20" s="17">
        <v>9</v>
      </c>
      <c r="GV20" s="19">
        <v>39.630750503736934</v>
      </c>
      <c r="GW20" s="19">
        <v>2.5663150312956819</v>
      </c>
      <c r="GX20" s="19">
        <v>39.141450307558564</v>
      </c>
      <c r="GY20" s="19">
        <v>7.4275180656765123</v>
      </c>
      <c r="GZ20" s="19">
        <v>9.5953981923333469</v>
      </c>
      <c r="HA20" s="19">
        <v>0.87293652689834489</v>
      </c>
      <c r="HB20" s="19">
        <v>0.76563137250062896</v>
      </c>
      <c r="HC20" s="19">
        <v>100.00000000000001</v>
      </c>
      <c r="HD20" s="69"/>
      <c r="HE20" s="121">
        <v>1.8008112096046438</v>
      </c>
      <c r="HF20" s="121">
        <v>3.1845603119111883</v>
      </c>
      <c r="HG20" s="70">
        <v>464</v>
      </c>
      <c r="HI20" s="6" t="s">
        <v>29</v>
      </c>
      <c r="HJ20" s="17">
        <v>9</v>
      </c>
      <c r="HK20" s="19">
        <v>41.454954503235371</v>
      </c>
      <c r="HL20" s="19">
        <v>3.2803323422687325</v>
      </c>
      <c r="HM20" s="19">
        <v>33.130321456439269</v>
      </c>
      <c r="HN20" s="19">
        <v>10.600759577120698</v>
      </c>
      <c r="HO20" s="19">
        <v>9.856489874953672</v>
      </c>
      <c r="HP20" s="19">
        <v>0.5276155387588275</v>
      </c>
      <c r="HQ20" s="19">
        <v>1.149526707223419</v>
      </c>
      <c r="HR20" s="19">
        <v>99.999999999999986</v>
      </c>
      <c r="HS20" s="69"/>
      <c r="HT20" s="121">
        <v>1.6169301979563606</v>
      </c>
      <c r="HU20" s="121">
        <v>3.3705239830265015</v>
      </c>
      <c r="HV20" s="70">
        <v>459</v>
      </c>
    </row>
    <row r="21" spans="1:230" ht="19.5" customHeight="1">
      <c r="A21" s="330" t="s">
        <v>30</v>
      </c>
      <c r="B21" s="330">
        <v>10</v>
      </c>
      <c r="C21" s="337">
        <v>41.691679207795502</v>
      </c>
      <c r="D21" s="337">
        <v>2.6090114490518901</v>
      </c>
      <c r="E21" s="337">
        <v>39.271327224122402</v>
      </c>
      <c r="F21" s="337">
        <v>4.1810812038482403</v>
      </c>
      <c r="G21" s="337">
        <v>10.1772481972466</v>
      </c>
      <c r="H21" s="337">
        <v>0.66131484583401101</v>
      </c>
      <c r="I21" s="337">
        <v>1.40833787210133</v>
      </c>
      <c r="J21" s="337">
        <v>100</v>
      </c>
      <c r="K21" s="337">
        <v>0</v>
      </c>
      <c r="L21" s="337">
        <v>1.7415949912175499</v>
      </c>
      <c r="M21" s="337">
        <v>3.60307696899772</v>
      </c>
      <c r="N21" s="337">
        <v>3459</v>
      </c>
      <c r="P21" s="186" t="s">
        <v>30</v>
      </c>
      <c r="Q21" s="228">
        <v>10</v>
      </c>
      <c r="R21" s="286">
        <v>42.941491747999848</v>
      </c>
      <c r="S21" s="286">
        <v>2.7511137175529838</v>
      </c>
      <c r="T21" s="286">
        <v>37.934246526282585</v>
      </c>
      <c r="U21" s="286">
        <v>4.206667213499653</v>
      </c>
      <c r="V21" s="286">
        <v>10.169587585343697</v>
      </c>
      <c r="W21" s="286">
        <v>0.73507479232879014</v>
      </c>
      <c r="X21" s="286">
        <v>1.2618184169924196</v>
      </c>
      <c r="Y21" s="286">
        <v>100</v>
      </c>
      <c r="Z21" s="273"/>
      <c r="AA21" s="273">
        <v>1.5853960328858594</v>
      </c>
      <c r="AB21" s="273">
        <v>3.5885246939494819</v>
      </c>
      <c r="AC21" s="273">
        <v>3575</v>
      </c>
      <c r="AD21" s="186" t="s">
        <v>30</v>
      </c>
      <c r="AE21" s="228">
        <v>10</v>
      </c>
      <c r="AF21" s="206">
        <v>44.020236275624271</v>
      </c>
      <c r="AG21" s="206">
        <v>2.3417762362447343</v>
      </c>
      <c r="AH21" s="206">
        <v>37.446808947453889</v>
      </c>
      <c r="AI21" s="206">
        <v>3.3440811783076296</v>
      </c>
      <c r="AJ21" s="206">
        <v>10.716194478683359</v>
      </c>
      <c r="AK21" s="206">
        <v>0.96038737244236116</v>
      </c>
      <c r="AL21" s="206">
        <v>1.1705155112437384</v>
      </c>
      <c r="AM21" s="206">
        <v>100</v>
      </c>
      <c r="AN21" s="205"/>
      <c r="AO21" s="243">
        <v>1.6159470177273156</v>
      </c>
      <c r="AP21" s="243">
        <v>3.4462164170140936</v>
      </c>
      <c r="AQ21" s="207">
        <v>3759</v>
      </c>
      <c r="AR21" s="186" t="s">
        <v>30</v>
      </c>
      <c r="AS21" s="228">
        <v>10</v>
      </c>
      <c r="AT21" s="206">
        <v>44.532435363785865</v>
      </c>
      <c r="AU21" s="206">
        <v>1.9683000708647298</v>
      </c>
      <c r="AV21" s="206">
        <v>37.042370041028938</v>
      </c>
      <c r="AW21" s="206">
        <v>3.4664033043845883</v>
      </c>
      <c r="AX21" s="206">
        <v>10.560651454235948</v>
      </c>
      <c r="AY21" s="206">
        <v>1.1322643296267481</v>
      </c>
      <c r="AZ21" s="206">
        <v>1.2975754360731966</v>
      </c>
      <c r="BA21" s="206">
        <v>100</v>
      </c>
      <c r="BB21" s="205"/>
      <c r="BC21" s="243">
        <v>1.6189670135822056</v>
      </c>
      <c r="BD21" s="243">
        <v>3.2599696442586903</v>
      </c>
      <c r="BE21" s="207">
        <v>3806</v>
      </c>
      <c r="BF21" s="186" t="s">
        <v>30</v>
      </c>
      <c r="BG21" s="228">
        <v>10</v>
      </c>
      <c r="BH21" s="206">
        <v>44.431311683566172</v>
      </c>
      <c r="BI21" s="206">
        <v>1.8966750183684344</v>
      </c>
      <c r="BJ21" s="206">
        <v>36.458504949535985</v>
      </c>
      <c r="BK21" s="206">
        <v>3.9699831988418457</v>
      </c>
      <c r="BL21" s="206">
        <v>10.693020423609783</v>
      </c>
      <c r="BM21" s="206">
        <v>1.0661333482337634</v>
      </c>
      <c r="BN21" s="206">
        <v>1.4843713778439944</v>
      </c>
      <c r="BO21" s="206">
        <v>100</v>
      </c>
      <c r="BP21" s="205"/>
      <c r="BQ21" s="243">
        <v>1.6571068176209121</v>
      </c>
      <c r="BR21" s="243">
        <v>3.2976636920217803</v>
      </c>
      <c r="BS21" s="207">
        <v>3955</v>
      </c>
      <c r="BT21" s="186" t="s">
        <v>30</v>
      </c>
      <c r="BU21" s="228">
        <v>10</v>
      </c>
      <c r="BV21" s="206">
        <v>45.094773872287391</v>
      </c>
      <c r="BW21" s="206">
        <v>1.7610335286965824</v>
      </c>
      <c r="BX21" s="206">
        <v>34.787049380909799</v>
      </c>
      <c r="BY21" s="206">
        <v>4.4069728030643169</v>
      </c>
      <c r="BZ21" s="206">
        <v>11.372114791529771</v>
      </c>
      <c r="CA21" s="206">
        <v>0.80439942820468857</v>
      </c>
      <c r="CB21" s="206">
        <v>1.773656195307455</v>
      </c>
      <c r="CC21" s="206">
        <v>100</v>
      </c>
      <c r="CD21" s="205"/>
      <c r="CE21" s="243">
        <v>1.6186097268539978</v>
      </c>
      <c r="CF21" s="243">
        <v>3.5432968600047046</v>
      </c>
      <c r="CG21" s="207">
        <v>4019</v>
      </c>
      <c r="CH21" s="186" t="s">
        <v>30</v>
      </c>
      <c r="CI21" s="228">
        <v>10</v>
      </c>
      <c r="CJ21" s="206">
        <v>44.419964625419603</v>
      </c>
      <c r="CK21" s="206">
        <v>1.8022109695557718</v>
      </c>
      <c r="CL21" s="206">
        <v>35.307920922617747</v>
      </c>
      <c r="CM21" s="206">
        <v>4.4873507196580338</v>
      </c>
      <c r="CN21" s="206">
        <v>11.522245835532619</v>
      </c>
      <c r="CO21" s="206">
        <v>0.62511309651509572</v>
      </c>
      <c r="CP21" s="206">
        <v>1.8351938307011455</v>
      </c>
      <c r="CQ21" s="206">
        <v>100</v>
      </c>
      <c r="CR21" s="205"/>
      <c r="CS21" s="243">
        <v>1.6537766936011447</v>
      </c>
      <c r="CT21" s="243">
        <v>3.5483244623120886</v>
      </c>
      <c r="CU21" s="207">
        <v>3888</v>
      </c>
      <c r="CV21" s="186" t="s">
        <v>30</v>
      </c>
      <c r="CW21" s="228">
        <v>10</v>
      </c>
      <c r="CX21" s="206">
        <v>44.531893944561261</v>
      </c>
      <c r="CY21" s="206">
        <v>2.3224027899469197</v>
      </c>
      <c r="CZ21" s="206">
        <v>35.049586997115846</v>
      </c>
      <c r="DA21" s="206">
        <v>4.7234724834446062</v>
      </c>
      <c r="DB21" s="206">
        <v>11.320872318701742</v>
      </c>
      <c r="DC21" s="206">
        <v>0.52590516835535606</v>
      </c>
      <c r="DD21" s="206">
        <v>1.5258662978742401</v>
      </c>
      <c r="DE21" s="206">
        <v>100</v>
      </c>
      <c r="DF21" s="205"/>
      <c r="DG21" s="243">
        <v>1.7135613805150669</v>
      </c>
      <c r="DH21" s="243">
        <v>3.3605256506876033</v>
      </c>
      <c r="DI21" s="207">
        <v>3882</v>
      </c>
      <c r="DJ21" s="186" t="s">
        <v>30</v>
      </c>
      <c r="DK21" s="228">
        <v>10</v>
      </c>
      <c r="DL21" s="206">
        <v>45.33638266493741</v>
      </c>
      <c r="DM21" s="206">
        <v>1.9625912626150117</v>
      </c>
      <c r="DN21" s="206">
        <v>33.45046214309162</v>
      </c>
      <c r="DO21" s="206">
        <v>5.24901462128694</v>
      </c>
      <c r="DP21" s="206">
        <v>12.145079107984726</v>
      </c>
      <c r="DQ21" s="206">
        <v>0.59914323880636544</v>
      </c>
      <c r="DR21" s="206">
        <v>1.257326961277887</v>
      </c>
      <c r="DS21" s="206">
        <v>100</v>
      </c>
      <c r="DT21" s="205"/>
      <c r="DU21" s="243">
        <v>1.5668814095875143</v>
      </c>
      <c r="DV21" s="243">
        <v>3.3488454416440607</v>
      </c>
      <c r="DW21" s="207">
        <v>4064</v>
      </c>
      <c r="DX21" s="186" t="s">
        <v>30</v>
      </c>
      <c r="DY21" s="228">
        <v>10</v>
      </c>
      <c r="DZ21" s="206">
        <v>46.160506794051095</v>
      </c>
      <c r="EA21" s="206">
        <v>2.0682701747768264</v>
      </c>
      <c r="EB21" s="206">
        <v>32.497470943173191</v>
      </c>
      <c r="EC21" s="206">
        <v>5.4226379900839712</v>
      </c>
      <c r="ED21" s="206">
        <v>12.034371097579823</v>
      </c>
      <c r="EE21" s="206">
        <v>0.66016128327659984</v>
      </c>
      <c r="EF21" s="206">
        <v>1.1565817170584805</v>
      </c>
      <c r="EG21" s="206">
        <v>100</v>
      </c>
      <c r="EH21" s="205"/>
      <c r="EI21" s="243">
        <v>1.4544870847125051</v>
      </c>
      <c r="EJ21" s="243">
        <v>3.232526577874582</v>
      </c>
      <c r="EK21" s="207">
        <v>4334</v>
      </c>
      <c r="EL21" s="6" t="s">
        <v>30</v>
      </c>
      <c r="EM21" s="17">
        <v>10</v>
      </c>
      <c r="EN21" s="19">
        <v>42.066777589459747</v>
      </c>
      <c r="EO21" s="19">
        <v>1.9773814896249378</v>
      </c>
      <c r="EP21" s="19">
        <v>38.009871026100974</v>
      </c>
      <c r="EQ21" s="19">
        <v>4.1389121570572351</v>
      </c>
      <c r="ER21" s="19">
        <v>11.148025069690716</v>
      </c>
      <c r="ES21" s="19">
        <v>1.1114989799795978</v>
      </c>
      <c r="ET21" s="19">
        <v>1.5475336880867852</v>
      </c>
      <c r="EU21" s="19">
        <v>100</v>
      </c>
      <c r="EV21" s="69"/>
      <c r="EW21" s="121">
        <v>1.7266368319884935</v>
      </c>
      <c r="EX21" s="121">
        <v>3.379499803380098</v>
      </c>
      <c r="EY21" s="70">
        <v>3955</v>
      </c>
      <c r="FA21" s="81" t="s">
        <v>30</v>
      </c>
      <c r="FB21" s="17">
        <v>10</v>
      </c>
      <c r="FC21" s="133">
        <v>42.743390495210839</v>
      </c>
      <c r="FD21" s="133">
        <v>1.8364519407111302</v>
      </c>
      <c r="FE21" s="133">
        <v>36.276847263930016</v>
      </c>
      <c r="FF21" s="133">
        <v>4.5957067965870824</v>
      </c>
      <c r="FG21" s="133">
        <v>11.859139498810087</v>
      </c>
      <c r="FH21" s="133">
        <v>0.83884881631231034</v>
      </c>
      <c r="FI21" s="133">
        <v>1.8496151884385252</v>
      </c>
      <c r="FJ21" s="133">
        <v>99.999999999999986</v>
      </c>
      <c r="FK21" s="91"/>
      <c r="FL21" s="134">
        <v>1.6848463025317568</v>
      </c>
      <c r="FM21" s="134">
        <v>3.6355753643755695</v>
      </c>
      <c r="FN21" s="92">
        <v>4019</v>
      </c>
      <c r="FP21" s="81" t="s">
        <v>30</v>
      </c>
      <c r="FQ21" s="17">
        <v>10</v>
      </c>
      <c r="FR21" s="133">
        <v>42.078858640857725</v>
      </c>
      <c r="FS21" s="133">
        <v>1.8781225240885255</v>
      </c>
      <c r="FT21" s="133">
        <v>36.795138129611146</v>
      </c>
      <c r="FU21" s="133">
        <v>4.6763639787144298</v>
      </c>
      <c r="FV21" s="133">
        <v>12.007578356452431</v>
      </c>
      <c r="FW21" s="133">
        <v>0.65144370248568406</v>
      </c>
      <c r="FX21" s="133">
        <v>1.9124946677900403</v>
      </c>
      <c r="FY21" s="133">
        <v>99.999999999999972</v>
      </c>
      <c r="FZ21" s="91"/>
      <c r="GA21" s="134">
        <v>1.7222934631150246</v>
      </c>
      <c r="GB21" s="134">
        <v>3.6412303302611626</v>
      </c>
      <c r="GC21" s="92">
        <v>3888</v>
      </c>
      <c r="GE21" s="6" t="s">
        <v>30</v>
      </c>
      <c r="GF21" s="17">
        <v>10</v>
      </c>
      <c r="GG21" s="19">
        <v>42.223176439759534</v>
      </c>
      <c r="GH21" s="19">
        <v>2.4190668435021627</v>
      </c>
      <c r="GI21" s="19">
        <v>36.508436068966937</v>
      </c>
      <c r="GJ21" s="19">
        <v>4.9200748984446481</v>
      </c>
      <c r="GK21" s="19">
        <v>11.792074563568161</v>
      </c>
      <c r="GL21" s="19">
        <v>0.54779462077030205</v>
      </c>
      <c r="GM21" s="19">
        <v>1.5893765649882545</v>
      </c>
      <c r="GN21" s="19">
        <v>100.00000000000001</v>
      </c>
      <c r="GO21" s="69"/>
      <c r="GP21" s="121">
        <v>1.7877485510420268</v>
      </c>
      <c r="GQ21" s="121">
        <v>3.4440118638588468</v>
      </c>
      <c r="GR21" s="70">
        <v>3882</v>
      </c>
      <c r="GT21" s="6" t="s">
        <v>30</v>
      </c>
      <c r="GU21" s="17">
        <v>10</v>
      </c>
      <c r="GV21" s="19">
        <v>43.023524444503458</v>
      </c>
      <c r="GW21" s="19">
        <v>2.0456299555589474</v>
      </c>
      <c r="GX21" s="19">
        <v>34.865776023085118</v>
      </c>
      <c r="GY21" s="19">
        <v>5.4711043256986995</v>
      </c>
      <c r="GZ21" s="19">
        <v>12.658946419043648</v>
      </c>
      <c r="HA21" s="19">
        <v>0.62449343392054513</v>
      </c>
      <c r="HB21" s="19">
        <v>1.3105253981895879</v>
      </c>
      <c r="HC21" s="19">
        <v>100</v>
      </c>
      <c r="HD21" s="69"/>
      <c r="HE21" s="121">
        <v>1.6365024882244583</v>
      </c>
      <c r="HF21" s="121">
        <v>3.4282153339470636</v>
      </c>
      <c r="HG21" s="70">
        <v>4064</v>
      </c>
      <c r="HI21" s="6" t="s">
        <v>30</v>
      </c>
      <c r="HJ21" s="17">
        <v>10</v>
      </c>
      <c r="HK21" s="19">
        <v>43.844935605895898</v>
      </c>
      <c r="HL21" s="19">
        <v>2.1572239620592235</v>
      </c>
      <c r="HM21" s="19">
        <v>33.895147684224106</v>
      </c>
      <c r="HN21" s="19">
        <v>5.6558590615677362</v>
      </c>
      <c r="HO21" s="19">
        <v>12.551954776804427</v>
      </c>
      <c r="HP21" s="19">
        <v>0.6885540179786781</v>
      </c>
      <c r="HQ21" s="19">
        <v>1.2063248914699316</v>
      </c>
      <c r="HR21" s="19">
        <v>99.999999999999986</v>
      </c>
      <c r="HS21" s="69"/>
      <c r="HT21" s="121">
        <v>1.5184732433766781</v>
      </c>
      <c r="HU21" s="121">
        <v>3.3121738491357098</v>
      </c>
      <c r="HV21" s="70">
        <v>4334</v>
      </c>
    </row>
    <row r="22" spans="1:230" ht="19.5" customHeight="1">
      <c r="A22" s="347" t="s">
        <v>31</v>
      </c>
      <c r="B22" s="330">
        <v>11</v>
      </c>
      <c r="C22" s="350">
        <v>43.414145169948704</v>
      </c>
      <c r="D22" s="350">
        <v>2.3831579009810899</v>
      </c>
      <c r="E22" s="350">
        <v>36.3002001165937</v>
      </c>
      <c r="F22" s="350">
        <v>3.8577651675823499</v>
      </c>
      <c r="G22" s="350">
        <v>11.501677199106799</v>
      </c>
      <c r="H22" s="350">
        <v>0.99877612935613602</v>
      </c>
      <c r="I22" s="350">
        <v>1.54427831643119</v>
      </c>
      <c r="J22" s="350">
        <v>100</v>
      </c>
      <c r="K22" s="350">
        <v>0</v>
      </c>
      <c r="L22" s="350">
        <v>1.65514093659807</v>
      </c>
      <c r="M22" s="350">
        <v>3.4866922566313399</v>
      </c>
      <c r="N22" s="350">
        <v>4078</v>
      </c>
      <c r="P22" s="186" t="s">
        <v>31</v>
      </c>
      <c r="Q22" s="228">
        <v>11</v>
      </c>
      <c r="R22" s="287">
        <v>44.281720435341278</v>
      </c>
      <c r="S22" s="287">
        <v>2.3851476304862689</v>
      </c>
      <c r="T22" s="287">
        <v>35.369594155559909</v>
      </c>
      <c r="U22" s="287">
        <v>3.9247089893074971</v>
      </c>
      <c r="V22" s="287">
        <v>11.44877622188282</v>
      </c>
      <c r="W22" s="287">
        <v>1.0693549698229876</v>
      </c>
      <c r="X22" s="287">
        <v>1.5206975975992583</v>
      </c>
      <c r="Y22" s="287">
        <v>100</v>
      </c>
      <c r="Z22" s="274"/>
      <c r="AA22" s="274">
        <v>1.5450034229211216</v>
      </c>
      <c r="AB22" s="274">
        <v>3.4999480251523982</v>
      </c>
      <c r="AC22" s="274">
        <v>4240</v>
      </c>
      <c r="AD22" s="186" t="s">
        <v>31</v>
      </c>
      <c r="AE22" s="228">
        <v>11</v>
      </c>
      <c r="AF22" s="209">
        <v>45.019137373091858</v>
      </c>
      <c r="AG22" s="209">
        <v>2.2330715051463002</v>
      </c>
      <c r="AH22" s="209">
        <v>34.476160617728759</v>
      </c>
      <c r="AI22" s="209">
        <v>3.2497291573266454</v>
      </c>
      <c r="AJ22" s="209">
        <v>12.354830560943878</v>
      </c>
      <c r="AK22" s="209">
        <v>1.4133952088107431</v>
      </c>
      <c r="AL22" s="209">
        <v>1.2536755769518177</v>
      </c>
      <c r="AM22" s="209">
        <v>100.00000000000001</v>
      </c>
      <c r="AN22" s="208"/>
      <c r="AO22" s="244">
        <v>1.5551332506248829</v>
      </c>
      <c r="AP22" s="244">
        <v>3.3544548522222817</v>
      </c>
      <c r="AQ22" s="207">
        <v>4577</v>
      </c>
      <c r="AR22" s="186" t="s">
        <v>31</v>
      </c>
      <c r="AS22" s="228">
        <v>11</v>
      </c>
      <c r="AT22" s="209">
        <v>44.433235363564087</v>
      </c>
      <c r="AU22" s="209">
        <v>2.1046674811259249</v>
      </c>
      <c r="AV22" s="209">
        <v>34.922160410442636</v>
      </c>
      <c r="AW22" s="209">
        <v>3.3960080986009613</v>
      </c>
      <c r="AX22" s="209">
        <v>12.450734299257888</v>
      </c>
      <c r="AY22" s="209">
        <v>1.3842527091464891</v>
      </c>
      <c r="AZ22" s="209">
        <v>1.3089416378620273</v>
      </c>
      <c r="BA22" s="209">
        <v>100</v>
      </c>
      <c r="BB22" s="208"/>
      <c r="BC22" s="244">
        <v>1.5855304054609749</v>
      </c>
      <c r="BD22" s="244">
        <v>3.1665489567474521</v>
      </c>
      <c r="BE22" s="207">
        <v>4659</v>
      </c>
      <c r="BF22" s="186" t="s">
        <v>31</v>
      </c>
      <c r="BG22" s="228">
        <v>11</v>
      </c>
      <c r="BH22" s="209">
        <v>43.945546482136869</v>
      </c>
      <c r="BI22" s="209">
        <v>2.0249670299770233</v>
      </c>
      <c r="BJ22" s="209">
        <v>34.682544052780386</v>
      </c>
      <c r="BK22" s="209">
        <v>3.667161146805372</v>
      </c>
      <c r="BL22" s="209">
        <v>12.708809623718839</v>
      </c>
      <c r="BM22" s="209">
        <v>1.24323075251042</v>
      </c>
      <c r="BN22" s="209">
        <v>1.7277409120710898</v>
      </c>
      <c r="BO22" s="209">
        <v>100</v>
      </c>
      <c r="BP22" s="208"/>
      <c r="BQ22" s="244">
        <v>1.6168464632755206</v>
      </c>
      <c r="BR22" s="244">
        <v>3.2237960239911798</v>
      </c>
      <c r="BS22" s="207">
        <v>4805</v>
      </c>
      <c r="BT22" s="186" t="s">
        <v>31</v>
      </c>
      <c r="BU22" s="228">
        <v>11</v>
      </c>
      <c r="BV22" s="209">
        <v>44.29938494008303</v>
      </c>
      <c r="BW22" s="209">
        <v>1.7909198795535173</v>
      </c>
      <c r="BX22" s="209">
        <v>33.116371283564519</v>
      </c>
      <c r="BY22" s="209">
        <v>3.9738472201232691</v>
      </c>
      <c r="BZ22" s="209">
        <v>13.80034786842644</v>
      </c>
      <c r="CA22" s="209">
        <v>1.1424362749571491</v>
      </c>
      <c r="CB22" s="209">
        <v>1.8766925332920845</v>
      </c>
      <c r="CC22" s="209">
        <v>100</v>
      </c>
      <c r="CD22" s="208"/>
      <c r="CE22" s="244">
        <v>1.5559575384709743</v>
      </c>
      <c r="CF22" s="244">
        <v>3.4683491279478851</v>
      </c>
      <c r="CG22" s="207">
        <v>4868</v>
      </c>
      <c r="CH22" s="186" t="s">
        <v>31</v>
      </c>
      <c r="CI22" s="228">
        <v>11</v>
      </c>
      <c r="CJ22" s="209">
        <v>43.50479206300659</v>
      </c>
      <c r="CK22" s="209">
        <v>1.6904839381044086</v>
      </c>
      <c r="CL22" s="209">
        <v>33.847015837968172</v>
      </c>
      <c r="CM22" s="209">
        <v>4.1259610841423013</v>
      </c>
      <c r="CN22" s="209">
        <v>13.898004765315816</v>
      </c>
      <c r="CO22" s="209">
        <v>0.9539190714907696</v>
      </c>
      <c r="CP22" s="209">
        <v>1.97982323997196</v>
      </c>
      <c r="CQ22" s="209">
        <v>100</v>
      </c>
      <c r="CR22" s="208"/>
      <c r="CS22" s="244">
        <v>1.6393041226961393</v>
      </c>
      <c r="CT22" s="244">
        <v>3.5080541830686847</v>
      </c>
      <c r="CU22" s="207">
        <v>4670</v>
      </c>
      <c r="CV22" s="186" t="s">
        <v>31</v>
      </c>
      <c r="CW22" s="228">
        <v>11</v>
      </c>
      <c r="CX22" s="209">
        <v>44.368562765498531</v>
      </c>
      <c r="CY22" s="209">
        <v>2.1587520198102346</v>
      </c>
      <c r="CZ22" s="209">
        <v>33.402125148427281</v>
      </c>
      <c r="DA22" s="209">
        <v>4.34607598670146</v>
      </c>
      <c r="DB22" s="209">
        <v>13.109771192274101</v>
      </c>
      <c r="DC22" s="209">
        <v>0.79108017684162146</v>
      </c>
      <c r="DD22" s="209">
        <v>1.8236327104467402</v>
      </c>
      <c r="DE22" s="209">
        <v>100.00000000000001</v>
      </c>
      <c r="DF22" s="208"/>
      <c r="DG22" s="244">
        <v>1.6935886117376218</v>
      </c>
      <c r="DH22" s="244">
        <v>3.3232568676211609</v>
      </c>
      <c r="DI22" s="207">
        <v>4606</v>
      </c>
      <c r="DJ22" s="186" t="s">
        <v>31</v>
      </c>
      <c r="DK22" s="228">
        <v>11</v>
      </c>
      <c r="DL22" s="209">
        <v>45.236246291676494</v>
      </c>
      <c r="DM22" s="209">
        <v>1.9257867280749161</v>
      </c>
      <c r="DN22" s="209">
        <v>31.679743959885393</v>
      </c>
      <c r="DO22" s="209">
        <v>4.8194699387197808</v>
      </c>
      <c r="DP22" s="209">
        <v>14.13587750719571</v>
      </c>
      <c r="DQ22" s="209">
        <v>0.74459543588613497</v>
      </c>
      <c r="DR22" s="209">
        <v>1.458280138561558</v>
      </c>
      <c r="DS22" s="209">
        <v>100</v>
      </c>
      <c r="DT22" s="208"/>
      <c r="DU22" s="244">
        <v>1.5151083400658985</v>
      </c>
      <c r="DV22" s="244">
        <v>3.2846020090598866</v>
      </c>
      <c r="DW22" s="207">
        <v>4811</v>
      </c>
      <c r="DX22" s="186" t="s">
        <v>31</v>
      </c>
      <c r="DY22" s="228">
        <v>11</v>
      </c>
      <c r="DZ22" s="209">
        <v>45.650949759790464</v>
      </c>
      <c r="EA22" s="209">
        <v>1.9945300475217473</v>
      </c>
      <c r="EB22" s="209">
        <v>30.953647795413524</v>
      </c>
      <c r="EC22" s="209">
        <v>4.9090372161200237</v>
      </c>
      <c r="ED22" s="209">
        <v>14.132544213952928</v>
      </c>
      <c r="EE22" s="209">
        <v>0.96656072231761281</v>
      </c>
      <c r="EF22" s="209">
        <v>1.3927302448837209</v>
      </c>
      <c r="EG22" s="209">
        <v>100</v>
      </c>
      <c r="EH22" s="208"/>
      <c r="EI22" s="244">
        <v>1.4315608253142944</v>
      </c>
      <c r="EJ22" s="244">
        <v>3.174294041539349</v>
      </c>
      <c r="EK22" s="207">
        <v>5158</v>
      </c>
      <c r="EL22" s="6" t="s">
        <v>31</v>
      </c>
      <c r="EM22" s="17">
        <v>11</v>
      </c>
      <c r="EN22" s="20">
        <v>41.563423351585904</v>
      </c>
      <c r="EO22" s="20">
        <v>2.1110212236759107</v>
      </c>
      <c r="EP22" s="20">
        <v>36.156433908617679</v>
      </c>
      <c r="EQ22" s="20">
        <v>3.8230029906381566</v>
      </c>
      <c r="ER22" s="20">
        <v>13.248890696077908</v>
      </c>
      <c r="ES22" s="20">
        <v>1.2960638201135803</v>
      </c>
      <c r="ET22" s="20">
        <v>1.8011640092908663</v>
      </c>
      <c r="EU22" s="20">
        <v>100.00000000000001</v>
      </c>
      <c r="EV22" s="71"/>
      <c r="EW22" s="122">
        <v>1.683811246397295</v>
      </c>
      <c r="EX22" s="122">
        <v>3.3046448235015529</v>
      </c>
      <c r="EY22" s="70">
        <v>4805</v>
      </c>
      <c r="FA22" s="81" t="s">
        <v>31</v>
      </c>
      <c r="FB22" s="17">
        <v>11</v>
      </c>
      <c r="FC22" s="135">
        <v>41.940748237705037</v>
      </c>
      <c r="FD22" s="135">
        <v>1.8667561940069486</v>
      </c>
      <c r="FE22" s="135">
        <v>34.518680552052274</v>
      </c>
      <c r="FF22" s="135">
        <v>4.142119363849913</v>
      </c>
      <c r="FG22" s="135">
        <v>14.384722151422089</v>
      </c>
      <c r="FH22" s="135">
        <v>1.1908126191921866</v>
      </c>
      <c r="FI22" s="135">
        <v>1.9561608817715403</v>
      </c>
      <c r="FJ22" s="135">
        <v>99.999999999999972</v>
      </c>
      <c r="FK22" s="93"/>
      <c r="FL22" s="136">
        <v>1.6189648162413102</v>
      </c>
      <c r="FM22" s="136">
        <v>3.5557000055383048</v>
      </c>
      <c r="FN22" s="92">
        <v>4868</v>
      </c>
      <c r="FP22" s="89" t="s">
        <v>31</v>
      </c>
      <c r="FQ22" s="17">
        <v>11</v>
      </c>
      <c r="FR22" s="135">
        <v>41.135793524111961</v>
      </c>
      <c r="FS22" s="135">
        <v>1.7613705517772078</v>
      </c>
      <c r="FT22" s="135">
        <v>35.266313757103454</v>
      </c>
      <c r="FU22" s="135">
        <v>4.2989739136688288</v>
      </c>
      <c r="FV22" s="135">
        <v>14.480786105271267</v>
      </c>
      <c r="FW22" s="135">
        <v>0.99391950637907989</v>
      </c>
      <c r="FX22" s="135">
        <v>2.0628426416881886</v>
      </c>
      <c r="FY22" s="135">
        <v>99.999999999999986</v>
      </c>
      <c r="FZ22" s="93"/>
      <c r="GA22" s="136">
        <v>1.7075349832042452</v>
      </c>
      <c r="GB22" s="136">
        <v>3.5973214752074996</v>
      </c>
      <c r="GC22" s="92">
        <v>4670</v>
      </c>
      <c r="GE22" s="6" t="s">
        <v>31</v>
      </c>
      <c r="GF22" s="17">
        <v>11</v>
      </c>
      <c r="GG22" s="20">
        <v>42.01672867164406</v>
      </c>
      <c r="GH22" s="20">
        <v>2.2500138468050324</v>
      </c>
      <c r="GI22" s="20">
        <v>34.81420904624445</v>
      </c>
      <c r="GJ22" s="20">
        <v>4.5298075275013341</v>
      </c>
      <c r="GK22" s="20">
        <v>13.663990324213071</v>
      </c>
      <c r="GL22" s="20">
        <v>0.82452330582328159</v>
      </c>
      <c r="GM22" s="20">
        <v>1.900727277768778</v>
      </c>
      <c r="GN22" s="20">
        <v>100.00000000000001</v>
      </c>
      <c r="GO22" s="71"/>
      <c r="GP22" s="122">
        <v>1.7676401929030694</v>
      </c>
      <c r="GQ22" s="122">
        <v>3.406604002303792</v>
      </c>
      <c r="GR22" s="70">
        <v>4606</v>
      </c>
      <c r="GT22" s="6" t="s">
        <v>31</v>
      </c>
      <c r="GU22" s="17">
        <v>11</v>
      </c>
      <c r="GV22" s="20">
        <v>42.900534808033235</v>
      </c>
      <c r="GW22" s="20">
        <v>2.0079228467889405</v>
      </c>
      <c r="GX22" s="20">
        <v>33.030906667980332</v>
      </c>
      <c r="GY22" s="20">
        <v>5.0250236219259437</v>
      </c>
      <c r="GZ22" s="20">
        <v>14.738782333639602</v>
      </c>
      <c r="HA22" s="20">
        <v>0.77635293957243201</v>
      </c>
      <c r="HB22" s="20">
        <v>1.5204767820595277</v>
      </c>
      <c r="HC22" s="20">
        <v>100.00000000000001</v>
      </c>
      <c r="HD22" s="71"/>
      <c r="HE22" s="122">
        <v>1.5830275211706692</v>
      </c>
      <c r="HF22" s="122">
        <v>3.3611729235597205</v>
      </c>
      <c r="HG22" s="70">
        <v>4811</v>
      </c>
      <c r="HI22" s="6" t="s">
        <v>31</v>
      </c>
      <c r="HJ22" s="17">
        <v>11</v>
      </c>
      <c r="HK22" s="20">
        <v>43.307280278515556</v>
      </c>
      <c r="HL22" s="20">
        <v>2.0805392635283257</v>
      </c>
      <c r="HM22" s="20">
        <v>32.288447931784084</v>
      </c>
      <c r="HN22" s="20">
        <v>5.1207274049092071</v>
      </c>
      <c r="HO22" s="20">
        <v>14.741975518099345</v>
      </c>
      <c r="HP22" s="20">
        <v>1.0082412826343565</v>
      </c>
      <c r="HQ22" s="20">
        <v>1.452788320529123</v>
      </c>
      <c r="HR22" s="20">
        <v>99.999999999999986</v>
      </c>
      <c r="HS22" s="71"/>
      <c r="HT22" s="122">
        <v>1.4947922235203635</v>
      </c>
      <c r="HU22" s="122">
        <v>3.2518635515932415</v>
      </c>
      <c r="HV22" s="70">
        <v>5158</v>
      </c>
    </row>
    <row r="23" spans="1:230" ht="19.5" customHeight="1">
      <c r="A23" s="316" t="s">
        <v>243</v>
      </c>
      <c r="B23" s="330">
        <v>12</v>
      </c>
      <c r="C23" s="337"/>
      <c r="D23" s="337"/>
      <c r="E23" s="337"/>
      <c r="F23" s="337"/>
      <c r="G23" s="337"/>
      <c r="H23" s="337"/>
      <c r="I23" s="337"/>
      <c r="J23" s="337"/>
      <c r="K23" s="337"/>
      <c r="L23" s="337"/>
      <c r="M23" s="337"/>
      <c r="N23" s="337"/>
      <c r="P23" s="211" t="s">
        <v>243</v>
      </c>
      <c r="Q23" s="228">
        <v>12</v>
      </c>
      <c r="R23" s="286"/>
      <c r="S23" s="286"/>
      <c r="T23" s="286"/>
      <c r="U23" s="286"/>
      <c r="V23" s="286"/>
      <c r="W23" s="286"/>
      <c r="X23" s="286"/>
      <c r="Y23" s="286"/>
      <c r="Z23" s="273"/>
      <c r="AA23" s="273"/>
      <c r="AB23" s="273"/>
      <c r="AC23" s="273"/>
      <c r="AD23" s="211" t="s">
        <v>86</v>
      </c>
      <c r="AE23" s="228">
        <v>12</v>
      </c>
      <c r="AF23" s="206"/>
      <c r="AG23" s="206"/>
      <c r="AH23" s="206"/>
      <c r="AI23" s="206"/>
      <c r="AJ23" s="206"/>
      <c r="AK23" s="206"/>
      <c r="AL23" s="206"/>
      <c r="AM23" s="206"/>
      <c r="AN23" s="205"/>
      <c r="AO23" s="243"/>
      <c r="AP23" s="243"/>
      <c r="AQ23" s="245"/>
      <c r="AR23" s="211" t="s">
        <v>86</v>
      </c>
      <c r="AS23" s="228">
        <v>12</v>
      </c>
      <c r="AT23" s="206"/>
      <c r="AU23" s="206"/>
      <c r="AV23" s="206"/>
      <c r="AW23" s="206"/>
      <c r="AX23" s="206"/>
      <c r="AY23" s="206"/>
      <c r="AZ23" s="206"/>
      <c r="BA23" s="206"/>
      <c r="BB23" s="205"/>
      <c r="BC23" s="243"/>
      <c r="BD23" s="243"/>
      <c r="BE23" s="245"/>
      <c r="BF23" s="211" t="s">
        <v>86</v>
      </c>
      <c r="BG23" s="228">
        <v>12</v>
      </c>
      <c r="BH23" s="206"/>
      <c r="BI23" s="206"/>
      <c r="BJ23" s="206"/>
      <c r="BK23" s="206"/>
      <c r="BL23" s="206"/>
      <c r="BM23" s="206"/>
      <c r="BN23" s="206"/>
      <c r="BO23" s="206"/>
      <c r="BP23" s="205"/>
      <c r="BQ23" s="243"/>
      <c r="BR23" s="243"/>
      <c r="BS23" s="245"/>
      <c r="BT23" s="211" t="s">
        <v>86</v>
      </c>
      <c r="BU23" s="228">
        <v>12</v>
      </c>
      <c r="BV23" s="206"/>
      <c r="BW23" s="206"/>
      <c r="BX23" s="206"/>
      <c r="BY23" s="206"/>
      <c r="BZ23" s="206"/>
      <c r="CA23" s="206"/>
      <c r="CB23" s="206"/>
      <c r="CC23" s="206"/>
      <c r="CD23" s="205"/>
      <c r="CE23" s="243"/>
      <c r="CF23" s="243"/>
      <c r="CG23" s="245"/>
      <c r="CH23" s="211" t="s">
        <v>86</v>
      </c>
      <c r="CI23" s="228">
        <v>12</v>
      </c>
      <c r="CJ23" s="206"/>
      <c r="CK23" s="206"/>
      <c r="CL23" s="206"/>
      <c r="CM23" s="206"/>
      <c r="CN23" s="206"/>
      <c r="CO23" s="206"/>
      <c r="CP23" s="206"/>
      <c r="CQ23" s="206"/>
      <c r="CR23" s="205"/>
      <c r="CS23" s="243"/>
      <c r="CT23" s="243"/>
      <c r="CU23" s="245"/>
      <c r="CV23" s="211" t="s">
        <v>86</v>
      </c>
      <c r="CW23" s="228">
        <v>12</v>
      </c>
      <c r="CX23" s="206"/>
      <c r="CY23" s="206"/>
      <c r="CZ23" s="206"/>
      <c r="DA23" s="206"/>
      <c r="DB23" s="206"/>
      <c r="DC23" s="206"/>
      <c r="DD23" s="206"/>
      <c r="DE23" s="206"/>
      <c r="DF23" s="205"/>
      <c r="DG23" s="243"/>
      <c r="DH23" s="243"/>
      <c r="DI23" s="245"/>
      <c r="DJ23" s="211" t="s">
        <v>86</v>
      </c>
      <c r="DK23" s="228">
        <v>12</v>
      </c>
      <c r="DL23" s="206"/>
      <c r="DM23" s="206"/>
      <c r="DN23" s="206"/>
      <c r="DO23" s="206"/>
      <c r="DP23" s="206"/>
      <c r="DQ23" s="206"/>
      <c r="DR23" s="206"/>
      <c r="DS23" s="206"/>
      <c r="DT23" s="205"/>
      <c r="DU23" s="243"/>
      <c r="DV23" s="243"/>
      <c r="DW23" s="245"/>
      <c r="DX23" s="211" t="s">
        <v>86</v>
      </c>
      <c r="DY23" s="228">
        <v>12</v>
      </c>
      <c r="DZ23" s="206"/>
      <c r="EA23" s="206"/>
      <c r="EB23" s="206"/>
      <c r="EC23" s="206"/>
      <c r="ED23" s="206"/>
      <c r="EE23" s="206"/>
      <c r="EF23" s="206"/>
      <c r="EG23" s="206"/>
      <c r="EH23" s="205"/>
      <c r="EI23" s="243"/>
      <c r="EJ23" s="243"/>
      <c r="EK23" s="245"/>
      <c r="EL23" s="73" t="s">
        <v>136</v>
      </c>
      <c r="EM23" s="17">
        <v>12</v>
      </c>
      <c r="EN23" s="19"/>
      <c r="EO23" s="19"/>
      <c r="EP23" s="19"/>
      <c r="EQ23" s="19"/>
      <c r="ER23" s="19"/>
      <c r="ES23" s="19"/>
      <c r="ET23" s="19"/>
      <c r="EU23" s="19"/>
      <c r="EV23" s="69"/>
      <c r="EW23" s="121"/>
      <c r="EX23" s="121"/>
      <c r="EY23" s="123"/>
      <c r="FA23" s="73" t="s">
        <v>136</v>
      </c>
      <c r="FB23" s="17">
        <v>12</v>
      </c>
      <c r="FC23" s="133"/>
      <c r="FD23" s="133"/>
      <c r="FE23" s="133"/>
      <c r="FF23" s="133"/>
      <c r="FG23" s="133"/>
      <c r="FH23" s="133"/>
      <c r="FI23" s="133"/>
      <c r="FJ23" s="133"/>
      <c r="FK23" s="91"/>
      <c r="FL23" s="134"/>
      <c r="FM23" s="134"/>
      <c r="FN23" s="137"/>
      <c r="FP23" s="16" t="s">
        <v>136</v>
      </c>
      <c r="FQ23" s="17">
        <v>12</v>
      </c>
      <c r="FR23" s="133"/>
      <c r="FS23" s="133"/>
      <c r="FT23" s="133"/>
      <c r="FU23" s="133"/>
      <c r="FV23" s="133"/>
      <c r="FW23" s="133"/>
      <c r="FX23" s="133"/>
      <c r="FY23" s="133"/>
      <c r="FZ23" s="91"/>
      <c r="GA23" s="134"/>
      <c r="GB23" s="134"/>
      <c r="GC23" s="137"/>
      <c r="GE23" s="73" t="s">
        <v>136</v>
      </c>
      <c r="GF23" s="17">
        <v>12</v>
      </c>
      <c r="GG23" s="19"/>
      <c r="GH23" s="19"/>
      <c r="GI23" s="19"/>
      <c r="GJ23" s="19"/>
      <c r="GK23" s="19"/>
      <c r="GL23" s="19"/>
      <c r="GM23" s="19"/>
      <c r="GN23" s="19"/>
      <c r="GO23" s="69"/>
      <c r="GP23" s="121"/>
      <c r="GQ23" s="121"/>
      <c r="GR23" s="123"/>
      <c r="GT23" s="73" t="s">
        <v>136</v>
      </c>
      <c r="GU23" s="17">
        <v>12</v>
      </c>
      <c r="GV23" s="19"/>
      <c r="GW23" s="19"/>
      <c r="GX23" s="19"/>
      <c r="GY23" s="19"/>
      <c r="GZ23" s="19"/>
      <c r="HA23" s="19"/>
      <c r="HB23" s="19"/>
      <c r="HC23" s="19"/>
      <c r="HD23" s="69"/>
      <c r="HE23" s="121"/>
      <c r="HF23" s="121"/>
      <c r="HG23" s="123"/>
      <c r="HI23" s="73" t="s">
        <v>136</v>
      </c>
      <c r="HJ23" s="17">
        <v>12</v>
      </c>
      <c r="HK23" s="19"/>
      <c r="HL23" s="19"/>
      <c r="HM23" s="19"/>
      <c r="HN23" s="19"/>
      <c r="HO23" s="19"/>
      <c r="HP23" s="19"/>
      <c r="HQ23" s="19"/>
      <c r="HR23" s="19"/>
      <c r="HS23" s="69"/>
      <c r="HT23" s="121"/>
      <c r="HU23" s="121"/>
      <c r="HV23" s="123"/>
    </row>
    <row r="24" spans="1:230">
      <c r="A24" s="322" t="s">
        <v>33</v>
      </c>
      <c r="B24" s="330">
        <v>13</v>
      </c>
      <c r="C24" s="337">
        <v>46.580948268025097</v>
      </c>
      <c r="D24" s="337">
        <v>0.94456323899003003</v>
      </c>
      <c r="E24" s="337">
        <v>31.5458716295222</v>
      </c>
      <c r="F24" s="337">
        <v>2.4925436062250999</v>
      </c>
      <c r="G24" s="337">
        <v>15.338458781076</v>
      </c>
      <c r="H24" s="337">
        <v>1.2626461964267901</v>
      </c>
      <c r="I24" s="337">
        <v>1.8349682797347699</v>
      </c>
      <c r="J24" s="337">
        <v>100</v>
      </c>
      <c r="K24" s="337">
        <v>0</v>
      </c>
      <c r="L24" s="337">
        <v>1.31164421004147</v>
      </c>
      <c r="M24" s="337">
        <v>2.8616773537778002</v>
      </c>
      <c r="N24" s="337">
        <v>1530</v>
      </c>
      <c r="P24" s="188" t="s">
        <v>33</v>
      </c>
      <c r="Q24" s="228">
        <v>13</v>
      </c>
      <c r="R24" s="286">
        <v>46.989344336850138</v>
      </c>
      <c r="S24" s="286">
        <v>1.1467597847801705</v>
      </c>
      <c r="T24" s="286">
        <v>31.171859844502876</v>
      </c>
      <c r="U24" s="286">
        <v>3.113363159903562</v>
      </c>
      <c r="V24" s="286">
        <v>14.030724088106854</v>
      </c>
      <c r="W24" s="286">
        <v>1.413917068689488</v>
      </c>
      <c r="X24" s="286">
        <v>2.1340317171669319</v>
      </c>
      <c r="Y24" s="286">
        <v>100</v>
      </c>
      <c r="Z24" s="273"/>
      <c r="AA24" s="273">
        <v>1.2934755055794165</v>
      </c>
      <c r="AB24" s="273">
        <v>2.768573987440337</v>
      </c>
      <c r="AC24" s="273">
        <v>1611</v>
      </c>
      <c r="AD24" s="188" t="s">
        <v>33</v>
      </c>
      <c r="AE24" s="228">
        <v>13</v>
      </c>
      <c r="AF24" s="206">
        <v>46.30214986433618</v>
      </c>
      <c r="AG24" s="206">
        <v>1.5476301936500259</v>
      </c>
      <c r="AH24" s="206">
        <v>29.879769242123196</v>
      </c>
      <c r="AI24" s="206">
        <v>2.5195685463163606</v>
      </c>
      <c r="AJ24" s="206">
        <v>16.091668590755077</v>
      </c>
      <c r="AK24" s="206">
        <v>2.1378989341373544</v>
      </c>
      <c r="AL24" s="206">
        <v>1.5213146286818209</v>
      </c>
      <c r="AM24" s="206">
        <v>100</v>
      </c>
      <c r="AN24" s="205"/>
      <c r="AO24" s="243">
        <v>1.3346771730659943</v>
      </c>
      <c r="AP24" s="243">
        <v>2.6575436797071434</v>
      </c>
      <c r="AQ24" s="207">
        <v>1820</v>
      </c>
      <c r="AR24" s="188" t="s">
        <v>33</v>
      </c>
      <c r="AS24" s="228">
        <v>13</v>
      </c>
      <c r="AT24" s="206">
        <v>44.057399348538119</v>
      </c>
      <c r="AU24" s="206">
        <v>1.9513727767646833</v>
      </c>
      <c r="AV24" s="206">
        <v>30.688089669569056</v>
      </c>
      <c r="AW24" s="206">
        <v>2.6510813144132901</v>
      </c>
      <c r="AX24" s="206">
        <v>17.22320600295556</v>
      </c>
      <c r="AY24" s="206">
        <v>2.1375211565063146</v>
      </c>
      <c r="AZ24" s="206">
        <v>1.2913297312529806</v>
      </c>
      <c r="BA24" s="206">
        <v>99.999999999999986</v>
      </c>
      <c r="BB24" s="205"/>
      <c r="BC24" s="243">
        <v>1.3815218127431397</v>
      </c>
      <c r="BD24" s="243">
        <v>2.5483998691002614</v>
      </c>
      <c r="BE24" s="207">
        <v>1927</v>
      </c>
      <c r="BF24" s="188" t="s">
        <v>33</v>
      </c>
      <c r="BG24" s="228">
        <v>13</v>
      </c>
      <c r="BH24" s="206">
        <v>43.994327482692889</v>
      </c>
      <c r="BI24" s="206">
        <v>1.7275170135459288</v>
      </c>
      <c r="BJ24" s="206">
        <v>31.777227915776301</v>
      </c>
      <c r="BK24" s="206">
        <v>2.5116040140064553</v>
      </c>
      <c r="BL24" s="206">
        <v>15.990864585771874</v>
      </c>
      <c r="BM24" s="206">
        <v>1.7381301621511813</v>
      </c>
      <c r="BN24" s="206">
        <v>2.2603288260553667</v>
      </c>
      <c r="BO24" s="206">
        <v>100</v>
      </c>
      <c r="BP24" s="205"/>
      <c r="BQ24" s="243">
        <v>1.2983085336243596</v>
      </c>
      <c r="BR24" s="243">
        <v>2.6893569498946786</v>
      </c>
      <c r="BS24" s="207">
        <v>2064</v>
      </c>
      <c r="BT24" s="188" t="s">
        <v>33</v>
      </c>
      <c r="BU24" s="228">
        <v>13</v>
      </c>
      <c r="BV24" s="206">
        <v>44.454403458635227</v>
      </c>
      <c r="BW24" s="206">
        <v>1.051860411216835</v>
      </c>
      <c r="BX24" s="206">
        <v>31.628049579758027</v>
      </c>
      <c r="BY24" s="206">
        <v>2.0549654720769812</v>
      </c>
      <c r="BZ24" s="206">
        <v>17.071834955351427</v>
      </c>
      <c r="CA24" s="206">
        <v>1.3897661817191969</v>
      </c>
      <c r="CB24" s="206">
        <v>2.3491199412422947</v>
      </c>
      <c r="CC24" s="206">
        <v>100</v>
      </c>
      <c r="CD24" s="205"/>
      <c r="CE24" s="243">
        <v>1.260976564668004</v>
      </c>
      <c r="CF24" s="243">
        <v>2.7847543369521386</v>
      </c>
      <c r="CG24" s="207">
        <v>2093</v>
      </c>
      <c r="CH24" s="188" t="s">
        <v>33</v>
      </c>
      <c r="CI24" s="228">
        <v>13</v>
      </c>
      <c r="CJ24" s="206">
        <v>43.654537765564605</v>
      </c>
      <c r="CK24" s="206">
        <v>0.65026016955975652</v>
      </c>
      <c r="CL24" s="206">
        <v>31.398465401768433</v>
      </c>
      <c r="CM24" s="206">
        <v>2.1668364775284914</v>
      </c>
      <c r="CN24" s="206">
        <v>17.942038711065187</v>
      </c>
      <c r="CO24" s="206">
        <v>1.3524253720544357</v>
      </c>
      <c r="CP24" s="206">
        <v>2.8354361024590822</v>
      </c>
      <c r="CQ24" s="206">
        <v>100</v>
      </c>
      <c r="CR24" s="205"/>
      <c r="CS24" s="243">
        <v>1.4619917220791581</v>
      </c>
      <c r="CT24" s="243">
        <v>2.8050820300493235</v>
      </c>
      <c r="CU24" s="207">
        <v>1899</v>
      </c>
      <c r="CV24" s="188" t="s">
        <v>33</v>
      </c>
      <c r="CW24" s="228">
        <v>13</v>
      </c>
      <c r="CX24" s="206">
        <v>44.771806021387718</v>
      </c>
      <c r="CY24" s="206">
        <v>1.1197694327096057</v>
      </c>
      <c r="CZ24" s="206">
        <v>29.939156419340112</v>
      </c>
      <c r="DA24" s="206">
        <v>2.3513665509949613</v>
      </c>
      <c r="DB24" s="206">
        <v>17.556360585516916</v>
      </c>
      <c r="DC24" s="206">
        <v>1.4440944642328326</v>
      </c>
      <c r="DD24" s="206">
        <v>2.8174465258178469</v>
      </c>
      <c r="DE24" s="206">
        <v>100</v>
      </c>
      <c r="DF24" s="205"/>
      <c r="DG24" s="243">
        <v>1.4562634909071801</v>
      </c>
      <c r="DH24" s="243">
        <v>2.7931838576990144</v>
      </c>
      <c r="DI24" s="207">
        <v>1852</v>
      </c>
      <c r="DJ24" s="188" t="s">
        <v>33</v>
      </c>
      <c r="DK24" s="228">
        <v>13</v>
      </c>
      <c r="DL24" s="206">
        <v>44.862701625535571</v>
      </c>
      <c r="DM24" s="206">
        <v>1.3689357223920058</v>
      </c>
      <c r="DN24" s="206">
        <v>28.027723452989143</v>
      </c>
      <c r="DO24" s="206">
        <v>2.8685380387542869</v>
      </c>
      <c r="DP24" s="206">
        <v>19.624619420872225</v>
      </c>
      <c r="DQ24" s="206">
        <v>1.1607908762958816</v>
      </c>
      <c r="DR24" s="206">
        <v>2.0866908631608871</v>
      </c>
      <c r="DS24" s="206">
        <v>99.999999999999986</v>
      </c>
      <c r="DT24" s="205"/>
      <c r="DU24" s="243">
        <v>1.2354111814879187</v>
      </c>
      <c r="DV24" s="243">
        <v>2.8938660148283883</v>
      </c>
      <c r="DW24" s="207">
        <v>1973</v>
      </c>
      <c r="DX24" s="188" t="s">
        <v>33</v>
      </c>
      <c r="DY24" s="228">
        <v>13</v>
      </c>
      <c r="DZ24" s="206">
        <v>46.13119515730326</v>
      </c>
      <c r="EA24" s="206">
        <v>1.2539648632816067</v>
      </c>
      <c r="EB24" s="206">
        <v>27.642441136054003</v>
      </c>
      <c r="EC24" s="206">
        <v>2.9002869752475178</v>
      </c>
      <c r="ED24" s="206">
        <v>18.510056023731703</v>
      </c>
      <c r="EE24" s="206">
        <v>1.4742416365575757</v>
      </c>
      <c r="EF24" s="206">
        <v>2.0878142078243442</v>
      </c>
      <c r="EG24" s="206">
        <v>99.999999999999986</v>
      </c>
      <c r="EH24" s="205"/>
      <c r="EI24" s="243">
        <v>1.2569090718775937</v>
      </c>
      <c r="EJ24" s="243">
        <v>2.7845066850886355</v>
      </c>
      <c r="EK24" s="207">
        <v>2158</v>
      </c>
      <c r="EL24" s="21" t="s">
        <v>33</v>
      </c>
      <c r="EM24" s="17">
        <v>13</v>
      </c>
      <c r="EN24" s="19">
        <v>41.568713312446668</v>
      </c>
      <c r="EO24" s="19">
        <v>1.8023360373886255</v>
      </c>
      <c r="EP24" s="19">
        <v>33.153504475973513</v>
      </c>
      <c r="EQ24" s="19">
        <v>2.6203819647495465</v>
      </c>
      <c r="ER24" s="19">
        <v>16.683431356070901</v>
      </c>
      <c r="ES24" s="19">
        <v>1.8134088430695048</v>
      </c>
      <c r="ET24" s="19">
        <v>2.358224010301238</v>
      </c>
      <c r="EU24" s="19">
        <v>100</v>
      </c>
      <c r="EV24" s="69"/>
      <c r="EW24" s="121">
        <v>1.3476459903616169</v>
      </c>
      <c r="EX24" s="121">
        <v>2.7584819550031496</v>
      </c>
      <c r="EY24" s="70">
        <v>2064</v>
      </c>
      <c r="FA24" s="21" t="s">
        <v>33</v>
      </c>
      <c r="FB24" s="17">
        <v>13</v>
      </c>
      <c r="FC24" s="133">
        <v>42.131138368311042</v>
      </c>
      <c r="FD24" s="133">
        <v>1.0958558082498737</v>
      </c>
      <c r="FE24" s="133">
        <v>32.950932905153067</v>
      </c>
      <c r="FF24" s="133">
        <v>2.140917011719599</v>
      </c>
      <c r="FG24" s="133">
        <v>17.785886125006449</v>
      </c>
      <c r="FH24" s="133">
        <v>1.4478949165739383</v>
      </c>
      <c r="FI24" s="133">
        <v>2.4473748649860432</v>
      </c>
      <c r="FJ24" s="133">
        <v>100.00000000000003</v>
      </c>
      <c r="FK24" s="91"/>
      <c r="FL24" s="134">
        <v>1.3079424843266165</v>
      </c>
      <c r="FM24" s="134">
        <v>2.848974106121013</v>
      </c>
      <c r="FN24" s="92">
        <v>2093</v>
      </c>
      <c r="FP24" s="21" t="s">
        <v>33</v>
      </c>
      <c r="FQ24" s="17">
        <v>13</v>
      </c>
      <c r="FR24" s="133">
        <v>41.252576976172058</v>
      </c>
      <c r="FS24" s="133">
        <v>0.67798022665481883</v>
      </c>
      <c r="FT24" s="133">
        <v>32.736956200341631</v>
      </c>
      <c r="FU24" s="133">
        <v>2.2592069373606258</v>
      </c>
      <c r="FV24" s="133">
        <v>18.70689308898179</v>
      </c>
      <c r="FW24" s="133">
        <v>1.4100781551789876</v>
      </c>
      <c r="FX24" s="133">
        <v>2.9563084153100778</v>
      </c>
      <c r="FY24" s="133">
        <v>99.999999999999986</v>
      </c>
      <c r="FZ24" s="91"/>
      <c r="GA24" s="134">
        <v>1.5226233446652633</v>
      </c>
      <c r="GB24" s="134">
        <v>2.8719910757892788</v>
      </c>
      <c r="GC24" s="92">
        <v>1899</v>
      </c>
      <c r="GE24" s="21" t="s">
        <v>33</v>
      </c>
      <c r="GF24" s="17">
        <v>13</v>
      </c>
      <c r="GG24" s="19">
        <v>42.404793735766575</v>
      </c>
      <c r="GH24" s="19">
        <v>1.167761369677764</v>
      </c>
      <c r="GI24" s="19">
        <v>31.222311742021052</v>
      </c>
      <c r="GJ24" s="19">
        <v>2.4521432216273356</v>
      </c>
      <c r="GK24" s="19">
        <v>18.308804549424298</v>
      </c>
      <c r="GL24" s="19">
        <v>1.5059865720891985</v>
      </c>
      <c r="GM24" s="19">
        <v>2.9381988093937652</v>
      </c>
      <c r="GN24" s="19">
        <v>99.999999999999986</v>
      </c>
      <c r="GO24" s="69"/>
      <c r="GP24" s="121">
        <v>1.518295322707264</v>
      </c>
      <c r="GQ24" s="121">
        <v>2.860353496349842</v>
      </c>
      <c r="GR24" s="70">
        <v>1852</v>
      </c>
      <c r="GT24" s="21" t="s">
        <v>33</v>
      </c>
      <c r="GU24" s="17">
        <v>13</v>
      </c>
      <c r="GV24" s="19">
        <v>42.525701545713098</v>
      </c>
      <c r="GW24" s="19">
        <v>1.426958204211386</v>
      </c>
      <c r="GX24" s="19">
        <v>29.215681403014777</v>
      </c>
      <c r="GY24" s="19">
        <v>2.9901213194586425</v>
      </c>
      <c r="GZ24" s="19">
        <v>20.456410939593113</v>
      </c>
      <c r="HA24" s="19">
        <v>1.2099911173402784</v>
      </c>
      <c r="HB24" s="19">
        <v>2.175135470668724</v>
      </c>
      <c r="HC24" s="19">
        <v>100.00000000000001</v>
      </c>
      <c r="HD24" s="69"/>
      <c r="HE24" s="121">
        <v>1.288587107616453</v>
      </c>
      <c r="HF24" s="121">
        <v>2.9531169480549613</v>
      </c>
      <c r="HG24" s="70">
        <v>1973</v>
      </c>
      <c r="HI24" s="21" t="s">
        <v>33</v>
      </c>
      <c r="HJ24" s="17">
        <v>13</v>
      </c>
      <c r="HK24" s="19">
        <v>43.623863431149154</v>
      </c>
      <c r="HL24" s="19">
        <v>1.3123308488342849</v>
      </c>
      <c r="HM24" s="19">
        <v>28.92906276894827</v>
      </c>
      <c r="HN24" s="19">
        <v>3.0352812742527564</v>
      </c>
      <c r="HO24" s="19">
        <v>19.371609400620589</v>
      </c>
      <c r="HP24" s="19">
        <v>1.5428604380727045</v>
      </c>
      <c r="HQ24" s="19">
        <v>2.1849918381222428</v>
      </c>
      <c r="HR24" s="19">
        <v>100</v>
      </c>
      <c r="HS24" s="69"/>
      <c r="HT24" s="121">
        <v>1.3140387875575625</v>
      </c>
      <c r="HU24" s="121">
        <v>2.8538431384549798</v>
      </c>
      <c r="HV24" s="70">
        <v>2158</v>
      </c>
    </row>
    <row r="25" spans="1:230">
      <c r="A25" s="322" t="s">
        <v>34</v>
      </c>
      <c r="B25" s="330">
        <v>14</v>
      </c>
      <c r="C25" s="337">
        <v>47.3662280073559</v>
      </c>
      <c r="D25" s="337">
        <v>3.6693007776137798</v>
      </c>
      <c r="E25" s="337">
        <v>37.913641263863902</v>
      </c>
      <c r="F25" s="337">
        <v>2.28051303959242</v>
      </c>
      <c r="G25" s="337">
        <v>6.4478023335691299</v>
      </c>
      <c r="H25" s="337">
        <v>1.02191340376499</v>
      </c>
      <c r="I25" s="337">
        <v>1.3006011742399699</v>
      </c>
      <c r="J25" s="337">
        <v>100</v>
      </c>
      <c r="K25" s="337">
        <v>0</v>
      </c>
      <c r="L25" s="337">
        <v>1.4894065112714401</v>
      </c>
      <c r="M25" s="337">
        <v>2.8693015836834799</v>
      </c>
      <c r="N25" s="337">
        <v>1789</v>
      </c>
      <c r="P25" s="188" t="s">
        <v>34</v>
      </c>
      <c r="Q25" s="228">
        <v>14</v>
      </c>
      <c r="R25" s="286">
        <v>47.190800515402813</v>
      </c>
      <c r="S25" s="286">
        <v>3.8121515943648689</v>
      </c>
      <c r="T25" s="286">
        <v>37.375714965698393</v>
      </c>
      <c r="U25" s="286">
        <v>2.3430807496284172</v>
      </c>
      <c r="V25" s="286">
        <v>7.193969891713313</v>
      </c>
      <c r="W25" s="286">
        <v>0.99854835616911952</v>
      </c>
      <c r="X25" s="286">
        <v>1.0857339270230568</v>
      </c>
      <c r="Y25" s="286">
        <v>100</v>
      </c>
      <c r="Z25" s="273"/>
      <c r="AA25" s="273">
        <v>1.3824607864154022</v>
      </c>
      <c r="AB25" s="273">
        <v>3.1600242177719617</v>
      </c>
      <c r="AC25" s="273">
        <v>1905</v>
      </c>
      <c r="AD25" s="188" t="s">
        <v>34</v>
      </c>
      <c r="AE25" s="228">
        <v>14</v>
      </c>
      <c r="AF25" s="206">
        <v>49.232944477915304</v>
      </c>
      <c r="AG25" s="206">
        <v>3.263574104335214</v>
      </c>
      <c r="AH25" s="206">
        <v>36.146125498061494</v>
      </c>
      <c r="AI25" s="206">
        <v>2.4982863619120246</v>
      </c>
      <c r="AJ25" s="206">
        <v>6.6986304072492224</v>
      </c>
      <c r="AK25" s="206">
        <v>1.0367796653179753</v>
      </c>
      <c r="AL25" s="206">
        <v>1.1236594852087489</v>
      </c>
      <c r="AM25" s="206">
        <v>100</v>
      </c>
      <c r="AN25" s="205"/>
      <c r="AO25" s="243">
        <v>1.3042262882385312</v>
      </c>
      <c r="AP25" s="243">
        <v>2.9825085271920804</v>
      </c>
      <c r="AQ25" s="207">
        <v>1976</v>
      </c>
      <c r="AR25" s="188" t="s">
        <v>34</v>
      </c>
      <c r="AS25" s="228">
        <v>14</v>
      </c>
      <c r="AT25" s="206">
        <v>50.446090966617156</v>
      </c>
      <c r="AU25" s="206">
        <v>2.4830961339071189</v>
      </c>
      <c r="AV25" s="206">
        <v>35.142214170065621</v>
      </c>
      <c r="AW25" s="206">
        <v>2.6081235138329122</v>
      </c>
      <c r="AX25" s="206">
        <v>6.8679451145783093</v>
      </c>
      <c r="AY25" s="206">
        <v>0.93858822668122488</v>
      </c>
      <c r="AZ25" s="206">
        <v>1.5139418743176611</v>
      </c>
      <c r="BA25" s="206">
        <v>100</v>
      </c>
      <c r="BB25" s="205"/>
      <c r="BC25" s="243">
        <v>1.4362682289120283</v>
      </c>
      <c r="BD25" s="243">
        <v>2.8360366907499244</v>
      </c>
      <c r="BE25" s="207">
        <v>1922</v>
      </c>
      <c r="BF25" s="188" t="s">
        <v>34</v>
      </c>
      <c r="BG25" s="228">
        <v>14</v>
      </c>
      <c r="BH25" s="206">
        <v>49.04512171183201</v>
      </c>
      <c r="BI25" s="206">
        <v>2.6372469779336658</v>
      </c>
      <c r="BJ25" s="206">
        <v>34.913963368685849</v>
      </c>
      <c r="BK25" s="206">
        <v>2.5987074179269491</v>
      </c>
      <c r="BL25" s="206">
        <v>8.6378744089877451</v>
      </c>
      <c r="BM25" s="206">
        <v>0.85870565616162287</v>
      </c>
      <c r="BN25" s="206">
        <v>1.308380458472163</v>
      </c>
      <c r="BO25" s="206">
        <v>99.999999999999986</v>
      </c>
      <c r="BP25" s="205"/>
      <c r="BQ25" s="243">
        <v>1.5083516670760675</v>
      </c>
      <c r="BR25" s="243">
        <v>2.8512979469524806</v>
      </c>
      <c r="BS25" s="207">
        <v>1959</v>
      </c>
      <c r="BT25" s="188" t="s">
        <v>34</v>
      </c>
      <c r="BU25" s="228">
        <v>14</v>
      </c>
      <c r="BV25" s="206">
        <v>49.023664340813951</v>
      </c>
      <c r="BW25" s="206">
        <v>2.9916497336206578</v>
      </c>
      <c r="BX25" s="206">
        <v>33.64956518429851</v>
      </c>
      <c r="BY25" s="206">
        <v>2.8276018374011724</v>
      </c>
      <c r="BZ25" s="206">
        <v>9.2471680160541858</v>
      </c>
      <c r="CA25" s="206">
        <v>0.8541957911993654</v>
      </c>
      <c r="CB25" s="206">
        <v>1.4061550966121423</v>
      </c>
      <c r="CC25" s="206">
        <v>100</v>
      </c>
      <c r="CD25" s="205"/>
      <c r="CE25" s="243">
        <v>1.458206613262554</v>
      </c>
      <c r="CF25" s="243">
        <v>2.9725807666974995</v>
      </c>
      <c r="CG25" s="207">
        <v>1980</v>
      </c>
      <c r="CH25" s="188" t="s">
        <v>34</v>
      </c>
      <c r="CI25" s="228">
        <v>14</v>
      </c>
      <c r="CJ25" s="206">
        <v>49.612240631885534</v>
      </c>
      <c r="CK25" s="206">
        <v>3.0282270808919178</v>
      </c>
      <c r="CL25" s="206">
        <v>34.23725575490203</v>
      </c>
      <c r="CM25" s="206">
        <v>2.8202657112717779</v>
      </c>
      <c r="CN25" s="206">
        <v>8.6057425974996047</v>
      </c>
      <c r="CO25" s="206">
        <v>0.4971974556533737</v>
      </c>
      <c r="CP25" s="206">
        <v>1.1990707678957568</v>
      </c>
      <c r="CQ25" s="206">
        <v>100</v>
      </c>
      <c r="CR25" s="205"/>
      <c r="CS25" s="243">
        <v>1.5277418775532201</v>
      </c>
      <c r="CT25" s="243">
        <v>3.0095797735071894</v>
      </c>
      <c r="CU25" s="207">
        <v>1895</v>
      </c>
      <c r="CV25" s="188" t="s">
        <v>34</v>
      </c>
      <c r="CW25" s="228">
        <v>14</v>
      </c>
      <c r="CX25" s="206">
        <v>50.787372911180327</v>
      </c>
      <c r="CY25" s="206">
        <v>3.2960186585792171</v>
      </c>
      <c r="CZ25" s="206">
        <v>34.352548771668921</v>
      </c>
      <c r="DA25" s="206">
        <v>2.9564541786146341</v>
      </c>
      <c r="DB25" s="206">
        <v>7.2868620437410376</v>
      </c>
      <c r="DC25" s="206">
        <v>0.28620194585247177</v>
      </c>
      <c r="DD25" s="206">
        <v>1.0345414903633841</v>
      </c>
      <c r="DE25" s="206">
        <v>99.999999999999986</v>
      </c>
      <c r="DF25" s="205"/>
      <c r="DG25" s="243">
        <v>1.6041850641500641</v>
      </c>
      <c r="DH25" s="243">
        <v>2.5809583866665342</v>
      </c>
      <c r="DI25" s="207">
        <v>1895</v>
      </c>
      <c r="DJ25" s="188" t="s">
        <v>34</v>
      </c>
      <c r="DK25" s="228">
        <v>14</v>
      </c>
      <c r="DL25" s="206">
        <v>51.138309141120274</v>
      </c>
      <c r="DM25" s="206">
        <v>2.6516106758513649</v>
      </c>
      <c r="DN25" s="206">
        <v>33.889500797164935</v>
      </c>
      <c r="DO25" s="206">
        <v>3.3211472440995102</v>
      </c>
      <c r="DP25" s="206">
        <v>7.6680834896013019</v>
      </c>
      <c r="DQ25" s="206">
        <v>0.41861758358784801</v>
      </c>
      <c r="DR25" s="206">
        <v>0.9127310685747595</v>
      </c>
      <c r="DS25" s="206">
        <v>100</v>
      </c>
      <c r="DT25" s="205"/>
      <c r="DU25" s="243">
        <v>1.5379434292135381</v>
      </c>
      <c r="DV25" s="243">
        <v>2.4515713122100058</v>
      </c>
      <c r="DW25" s="207">
        <v>2044</v>
      </c>
      <c r="DX25" s="188" t="s">
        <v>34</v>
      </c>
      <c r="DY25" s="228">
        <v>14</v>
      </c>
      <c r="DZ25" s="206">
        <v>51.179188771327816</v>
      </c>
      <c r="EA25" s="206">
        <v>3.2048840941939893</v>
      </c>
      <c r="EB25" s="206">
        <v>31.968998168612018</v>
      </c>
      <c r="EC25" s="206">
        <v>3.6504781907132413</v>
      </c>
      <c r="ED25" s="206">
        <v>8.872302742049504</v>
      </c>
      <c r="EE25" s="206">
        <v>0.3616841151973641</v>
      </c>
      <c r="EF25" s="206">
        <v>0.76246391790606705</v>
      </c>
      <c r="EG25" s="206">
        <v>100</v>
      </c>
      <c r="EH25" s="205"/>
      <c r="EI25" s="243">
        <v>1.3657026410460975</v>
      </c>
      <c r="EJ25" s="243">
        <v>2.5978177758558805</v>
      </c>
      <c r="EK25" s="207">
        <v>2126</v>
      </c>
      <c r="EL25" s="21" t="s">
        <v>34</v>
      </c>
      <c r="EM25" s="17">
        <v>14</v>
      </c>
      <c r="EN25" s="19">
        <v>46.731328355557764</v>
      </c>
      <c r="EO25" s="19">
        <v>2.7570008610042582</v>
      </c>
      <c r="EP25" s="19">
        <v>36.499360080396301</v>
      </c>
      <c r="EQ25" s="19">
        <v>2.7167112707571937</v>
      </c>
      <c r="ER25" s="19">
        <v>9.030108815020812</v>
      </c>
      <c r="ES25" s="19">
        <v>0.89769833966850021</v>
      </c>
      <c r="ET25" s="19">
        <v>1.3677922775951816</v>
      </c>
      <c r="EU25" s="19">
        <v>100</v>
      </c>
      <c r="EV25" s="69"/>
      <c r="EW25" s="121">
        <v>1.5723098506840611</v>
      </c>
      <c r="EX25" s="121">
        <v>2.9290317270134816</v>
      </c>
      <c r="EY25" s="70">
        <v>1959</v>
      </c>
      <c r="FA25" s="21" t="s">
        <v>34</v>
      </c>
      <c r="FB25" s="17">
        <v>14</v>
      </c>
      <c r="FC25" s="133">
        <v>46.676869257231417</v>
      </c>
      <c r="FD25" s="133">
        <v>3.1293761667954842</v>
      </c>
      <c r="FE25" s="133">
        <v>35.198688578870531</v>
      </c>
      <c r="FF25" s="133">
        <v>2.9577760055624034</v>
      </c>
      <c r="FG25" s="133">
        <v>9.672879439924035</v>
      </c>
      <c r="FH25" s="133">
        <v>0.89352036126273771</v>
      </c>
      <c r="FI25" s="133">
        <v>1.4708901903534117</v>
      </c>
      <c r="FJ25" s="133">
        <v>100.00000000000003</v>
      </c>
      <c r="FK25" s="91"/>
      <c r="FL25" s="134">
        <v>1.516622136607884</v>
      </c>
      <c r="FM25" s="134">
        <v>3.0590996735382601</v>
      </c>
      <c r="FN25" s="92">
        <v>1980</v>
      </c>
      <c r="FP25" s="21" t="s">
        <v>34</v>
      </c>
      <c r="FQ25" s="17">
        <v>14</v>
      </c>
      <c r="FR25" s="133">
        <v>47.338483157946172</v>
      </c>
      <c r="FS25" s="133">
        <v>3.1648764188325234</v>
      </c>
      <c r="FT25" s="133">
        <v>35.7822186017546</v>
      </c>
      <c r="FU25" s="133">
        <v>2.9475307518275802</v>
      </c>
      <c r="FV25" s="133">
        <v>8.9940784114997765</v>
      </c>
      <c r="FW25" s="133">
        <v>0.51963358786073122</v>
      </c>
      <c r="FX25" s="133">
        <v>1.2531790702786245</v>
      </c>
      <c r="FY25" s="133">
        <v>99.999999999999986</v>
      </c>
      <c r="FZ25" s="91"/>
      <c r="GA25" s="134">
        <v>1.5912061269979307</v>
      </c>
      <c r="GB25" s="134">
        <v>3.0949518234452911</v>
      </c>
      <c r="GC25" s="92">
        <v>1895</v>
      </c>
      <c r="GE25" s="21" t="s">
        <v>34</v>
      </c>
      <c r="GF25" s="17">
        <v>14</v>
      </c>
      <c r="GG25" s="19">
        <v>48.51692320339545</v>
      </c>
      <c r="GH25" s="19">
        <v>3.4480821642871815</v>
      </c>
      <c r="GI25" s="19">
        <v>35.937421169956728</v>
      </c>
      <c r="GJ25" s="19">
        <v>3.0928517034571938</v>
      </c>
      <c r="GK25" s="19">
        <v>7.6230451491058853</v>
      </c>
      <c r="GL25" s="19">
        <v>0.2994060189281777</v>
      </c>
      <c r="GM25" s="19">
        <v>1.0822705908693981</v>
      </c>
      <c r="GN25" s="19">
        <v>100.00000000000003</v>
      </c>
      <c r="GO25" s="69"/>
      <c r="GP25" s="121">
        <v>1.6769990099646519</v>
      </c>
      <c r="GQ25" s="121">
        <v>2.6512871098368649</v>
      </c>
      <c r="GR25" s="70">
        <v>1895</v>
      </c>
      <c r="GT25" s="21" t="s">
        <v>34</v>
      </c>
      <c r="GU25" s="17">
        <v>14</v>
      </c>
      <c r="GV25" s="19">
        <v>48.87722324735951</v>
      </c>
      <c r="GW25" s="19">
        <v>2.7743145649212115</v>
      </c>
      <c r="GX25" s="19">
        <v>35.457745179463771</v>
      </c>
      <c r="GY25" s="19">
        <v>3.4748340906399675</v>
      </c>
      <c r="GZ25" s="19">
        <v>8.0229258027868244</v>
      </c>
      <c r="HA25" s="19">
        <v>0.43798920778858302</v>
      </c>
      <c r="HB25" s="19">
        <v>0.95496790704014023</v>
      </c>
      <c r="HC25" s="19">
        <v>100.00000000000003</v>
      </c>
      <c r="HD25" s="69"/>
      <c r="HE25" s="121">
        <v>1.6076260671804683</v>
      </c>
      <c r="HF25" s="121">
        <v>2.5175173677261622</v>
      </c>
      <c r="HG25" s="70">
        <v>2044</v>
      </c>
      <c r="HI25" s="21" t="s">
        <v>34</v>
      </c>
      <c r="HJ25" s="17">
        <v>14</v>
      </c>
      <c r="HK25" s="19">
        <v>49.048174638011737</v>
      </c>
      <c r="HL25" s="19">
        <v>3.3447763476917505</v>
      </c>
      <c r="HM25" s="19">
        <v>33.36443558988244</v>
      </c>
      <c r="HN25" s="19">
        <v>3.809820496217653</v>
      </c>
      <c r="HO25" s="19">
        <v>9.2595761621859793</v>
      </c>
      <c r="HP25" s="19">
        <v>0.37747152105736553</v>
      </c>
      <c r="HQ25" s="19">
        <v>0.79574524495307097</v>
      </c>
      <c r="HR25" s="19">
        <v>99.999999999999986</v>
      </c>
      <c r="HS25" s="69"/>
      <c r="HT25" s="121">
        <v>1.4242222511825149</v>
      </c>
      <c r="HU25" s="121">
        <v>2.6636233708088337</v>
      </c>
      <c r="HV25" s="70">
        <v>2126</v>
      </c>
    </row>
    <row r="26" spans="1:230">
      <c r="A26" s="322" t="s">
        <v>35</v>
      </c>
      <c r="B26" s="330">
        <v>15</v>
      </c>
      <c r="C26" s="337">
        <v>36.968965472541903</v>
      </c>
      <c r="D26" s="337">
        <v>3.7114193504221702</v>
      </c>
      <c r="E26" s="337">
        <v>35.909374906565802</v>
      </c>
      <c r="F26" s="337">
        <v>8.2664755154065901</v>
      </c>
      <c r="G26" s="337">
        <v>14.089382903648699</v>
      </c>
      <c r="H26" s="337">
        <v>0.46974180794505799</v>
      </c>
      <c r="I26" s="337">
        <v>0.58464004346984</v>
      </c>
      <c r="J26" s="337">
        <v>100</v>
      </c>
      <c r="K26" s="337">
        <v>0</v>
      </c>
      <c r="L26" s="337">
        <v>2.51738658020767</v>
      </c>
      <c r="M26" s="337">
        <v>4.6137832991267196</v>
      </c>
      <c r="N26" s="337">
        <v>394</v>
      </c>
      <c r="P26" s="188" t="s">
        <v>35</v>
      </c>
      <c r="Q26" s="228">
        <v>15</v>
      </c>
      <c r="R26" s="286">
        <v>42.269046294755768</v>
      </c>
      <c r="S26" s="286">
        <v>1.8719811384990828</v>
      </c>
      <c r="T26" s="286">
        <v>32.699272981073882</v>
      </c>
      <c r="U26" s="286">
        <v>6.8945584600305363</v>
      </c>
      <c r="V26" s="286">
        <v>15.111381748768149</v>
      </c>
      <c r="W26" s="286">
        <v>0.73018930327054821</v>
      </c>
      <c r="X26" s="286">
        <v>0.42357007360201887</v>
      </c>
      <c r="Y26" s="286">
        <v>100</v>
      </c>
      <c r="Z26" s="273"/>
      <c r="AA26" s="273">
        <v>1.8234182986616385</v>
      </c>
      <c r="AB26" s="273">
        <v>4.2699425912435931</v>
      </c>
      <c r="AC26" s="273">
        <v>353</v>
      </c>
      <c r="AD26" s="188" t="s">
        <v>35</v>
      </c>
      <c r="AE26" s="228">
        <v>15</v>
      </c>
      <c r="AF26" s="206">
        <v>43.063772940872013</v>
      </c>
      <c r="AG26" s="206">
        <v>1.336762955141791</v>
      </c>
      <c r="AH26" s="206">
        <v>32.206730764978204</v>
      </c>
      <c r="AI26" s="206">
        <v>4.8652005586873504</v>
      </c>
      <c r="AJ26" s="206">
        <v>16.741209264037245</v>
      </c>
      <c r="AK26" s="206">
        <v>1.0940170412534702</v>
      </c>
      <c r="AL26" s="206">
        <v>0.6923064750299267</v>
      </c>
      <c r="AM26" s="206">
        <v>99.999999999999986</v>
      </c>
      <c r="AN26" s="205"/>
      <c r="AO26" s="243">
        <v>1.8513536455773141</v>
      </c>
      <c r="AP26" s="243">
        <v>4.6176491460439948</v>
      </c>
      <c r="AQ26" s="207">
        <v>382</v>
      </c>
      <c r="AR26" s="188" t="s">
        <v>35</v>
      </c>
      <c r="AS26" s="228">
        <v>15</v>
      </c>
      <c r="AT26" s="206">
        <v>42.323347926802633</v>
      </c>
      <c r="AU26" s="206">
        <v>2.2392810586879821</v>
      </c>
      <c r="AV26" s="206">
        <v>34.877042172120674</v>
      </c>
      <c r="AW26" s="206">
        <v>4.17874665599411</v>
      </c>
      <c r="AX26" s="206">
        <v>14.688645657610175</v>
      </c>
      <c r="AY26" s="206">
        <v>1.2362110882251724</v>
      </c>
      <c r="AZ26" s="206">
        <v>0.45672544055925912</v>
      </c>
      <c r="BA26" s="206">
        <v>100</v>
      </c>
      <c r="BB26" s="205"/>
      <c r="BC26" s="243">
        <v>1.900388609439907</v>
      </c>
      <c r="BD26" s="243">
        <v>4.3164182461062861</v>
      </c>
      <c r="BE26" s="207">
        <v>439</v>
      </c>
      <c r="BF26" s="188" t="s">
        <v>35</v>
      </c>
      <c r="BG26" s="228">
        <v>15</v>
      </c>
      <c r="BH26" s="206">
        <v>43.156043530969789</v>
      </c>
      <c r="BI26" s="206">
        <v>1.6811872642997914</v>
      </c>
      <c r="BJ26" s="206">
        <v>34.957119085764262</v>
      </c>
      <c r="BK26" s="206">
        <v>6.256041068263813</v>
      </c>
      <c r="BL26" s="206">
        <v>11.89202688497952</v>
      </c>
      <c r="BM26" s="206">
        <v>1.4998700113191672</v>
      </c>
      <c r="BN26" s="206">
        <v>0.55771215440366428</v>
      </c>
      <c r="BO26" s="206">
        <v>100</v>
      </c>
      <c r="BP26" s="205"/>
      <c r="BQ26" s="243">
        <v>2.1876111399703979</v>
      </c>
      <c r="BR26" s="243">
        <v>4.2427037144529551</v>
      </c>
      <c r="BS26" s="207">
        <v>440</v>
      </c>
      <c r="BT26" s="188" t="s">
        <v>35</v>
      </c>
      <c r="BU26" s="228">
        <v>15</v>
      </c>
      <c r="BV26" s="206">
        <v>44.227879763032256</v>
      </c>
      <c r="BW26" s="206">
        <v>0.31381710030069826</v>
      </c>
      <c r="BX26" s="206">
        <v>30.268408286403488</v>
      </c>
      <c r="BY26" s="206">
        <v>10.492604487026513</v>
      </c>
      <c r="BZ26" s="206">
        <v>12.712043563885176</v>
      </c>
      <c r="CA26" s="206">
        <v>1.1154788504113899</v>
      </c>
      <c r="CB26" s="206">
        <v>0.86976794894048826</v>
      </c>
      <c r="CC26" s="206">
        <v>100</v>
      </c>
      <c r="CD26" s="205"/>
      <c r="CE26" s="243">
        <v>2.0441425841483394</v>
      </c>
      <c r="CF26" s="243">
        <v>5.2694046527743215</v>
      </c>
      <c r="CG26" s="207">
        <v>430</v>
      </c>
      <c r="CH26" s="188" t="s">
        <v>35</v>
      </c>
      <c r="CI26" s="228">
        <v>15</v>
      </c>
      <c r="CJ26" s="206">
        <v>35.805967552215407</v>
      </c>
      <c r="CK26" s="206">
        <v>1.1503336250808525</v>
      </c>
      <c r="CL26" s="206">
        <v>33.693546891554377</v>
      </c>
      <c r="CM26" s="206">
        <v>9.764219792332069</v>
      </c>
      <c r="CN26" s="206">
        <v>16.869752072096873</v>
      </c>
      <c r="CO26" s="206">
        <v>0.98233620829645218</v>
      </c>
      <c r="CP26" s="206">
        <v>1.7338438584239761</v>
      </c>
      <c r="CQ26" s="206">
        <v>100.00000000000001</v>
      </c>
      <c r="CR26" s="205"/>
      <c r="CS26" s="243">
        <v>1.7847754642469738</v>
      </c>
      <c r="CT26" s="243">
        <v>5.1652456523526702</v>
      </c>
      <c r="CU26" s="207">
        <v>475</v>
      </c>
      <c r="CV26" s="188" t="s">
        <v>35</v>
      </c>
      <c r="CW26" s="228">
        <v>15</v>
      </c>
      <c r="CX26" s="206">
        <v>34.676959641863732</v>
      </c>
      <c r="CY26" s="206">
        <v>2.4199156993287589</v>
      </c>
      <c r="CZ26" s="206">
        <v>33.477236885124221</v>
      </c>
      <c r="DA26" s="206">
        <v>8.9698676951174345</v>
      </c>
      <c r="DB26" s="206">
        <v>18.335832320982878</v>
      </c>
      <c r="DC26" s="206">
        <v>0.8268000575384441</v>
      </c>
      <c r="DD26" s="206">
        <v>1.293387700044534</v>
      </c>
      <c r="DE26" s="206">
        <v>100</v>
      </c>
      <c r="DF26" s="205"/>
      <c r="DG26" s="243">
        <v>1.8974362049993405</v>
      </c>
      <c r="DH26" s="243">
        <v>4.3909895766007825</v>
      </c>
      <c r="DI26" s="207">
        <v>457</v>
      </c>
      <c r="DJ26" s="188" t="s">
        <v>35</v>
      </c>
      <c r="DK26" s="228">
        <v>15</v>
      </c>
      <c r="DL26" s="206">
        <v>40.038003798773488</v>
      </c>
      <c r="DM26" s="206">
        <v>1.533292391221349</v>
      </c>
      <c r="DN26" s="206">
        <v>30.032786466514057</v>
      </c>
      <c r="DO26" s="206">
        <v>9.0356001410707183</v>
      </c>
      <c r="DP26" s="206">
        <v>17.562246058432212</v>
      </c>
      <c r="DQ26" s="206">
        <v>1.0707710698029058</v>
      </c>
      <c r="DR26" s="206">
        <v>0.7273000741852701</v>
      </c>
      <c r="DS26" s="206">
        <v>100.00000000000001</v>
      </c>
      <c r="DT26" s="205"/>
      <c r="DU26" s="243">
        <v>1.5771857866203083</v>
      </c>
      <c r="DV26" s="243">
        <v>4.8458681862311384</v>
      </c>
      <c r="DW26" s="207">
        <v>415</v>
      </c>
      <c r="DX26" s="188" t="s">
        <v>35</v>
      </c>
      <c r="DY26" s="228">
        <v>15</v>
      </c>
      <c r="DZ26" s="206">
        <v>41.709046235207502</v>
      </c>
      <c r="EA26" s="206">
        <v>0.74649106949308808</v>
      </c>
      <c r="EB26" s="206">
        <v>32.096613592536805</v>
      </c>
      <c r="EC26" s="206">
        <v>8.1309917038835273</v>
      </c>
      <c r="ED26" s="206">
        <v>14.074247043826112</v>
      </c>
      <c r="EE26" s="206">
        <v>2.0276531844321717</v>
      </c>
      <c r="EF26" s="206">
        <v>1.2149571706207949</v>
      </c>
      <c r="EG26" s="206">
        <v>100</v>
      </c>
      <c r="EH26" s="205"/>
      <c r="EI26" s="243">
        <v>1.4068932434405641</v>
      </c>
      <c r="EJ26" s="243">
        <v>4.7030802364798987</v>
      </c>
      <c r="EK26" s="207">
        <v>478</v>
      </c>
      <c r="EL26" s="21" t="s">
        <v>35</v>
      </c>
      <c r="EM26" s="17">
        <v>15</v>
      </c>
      <c r="EN26" s="19">
        <v>40.611004906863421</v>
      </c>
      <c r="EO26" s="19">
        <v>1.7564580017321763</v>
      </c>
      <c r="EP26" s="19">
        <v>36.522232138885933</v>
      </c>
      <c r="EQ26" s="19">
        <v>6.5361388507149929</v>
      </c>
      <c r="ER26" s="19">
        <v>12.424461107035675</v>
      </c>
      <c r="ES26" s="19">
        <v>1.5670227457004475</v>
      </c>
      <c r="ET26" s="19">
        <v>0.58268224906736166</v>
      </c>
      <c r="EU26" s="19">
        <v>100</v>
      </c>
      <c r="EV26" s="69"/>
      <c r="EW26" s="121">
        <v>2.2942909850841335</v>
      </c>
      <c r="EX26" s="121">
        <v>4.3448347375772363</v>
      </c>
      <c r="EY26" s="70">
        <v>440</v>
      </c>
      <c r="FA26" s="21" t="s">
        <v>35</v>
      </c>
      <c r="FB26" s="17">
        <v>15</v>
      </c>
      <c r="FC26" s="133">
        <v>41.503356527114022</v>
      </c>
      <c r="FD26" s="133">
        <v>0.32914737603640598</v>
      </c>
      <c r="FE26" s="133">
        <v>31.747049968666524</v>
      </c>
      <c r="FF26" s="133">
        <v>11.005178594102601</v>
      </c>
      <c r="FG26" s="133">
        <v>13.333039465038901</v>
      </c>
      <c r="FH26" s="133">
        <v>1.1699710955368821</v>
      </c>
      <c r="FI26" s="133">
        <v>0.91225697350467572</v>
      </c>
      <c r="FJ26" s="133">
        <v>100.00000000000001</v>
      </c>
      <c r="FK26" s="91"/>
      <c r="FL26" s="134">
        <v>2.1555588028794017</v>
      </c>
      <c r="FM26" s="134">
        <v>5.4155086226611129</v>
      </c>
      <c r="FN26" s="92">
        <v>430</v>
      </c>
      <c r="FP26" s="21" t="s">
        <v>35</v>
      </c>
      <c r="FQ26" s="17">
        <v>15</v>
      </c>
      <c r="FR26" s="133">
        <v>33.045435254181101</v>
      </c>
      <c r="FS26" s="133">
        <v>1.1998013560281731</v>
      </c>
      <c r="FT26" s="133">
        <v>35.142468557366932</v>
      </c>
      <c r="FU26" s="133">
        <v>10.184109976419863</v>
      </c>
      <c r="FV26" s="133">
        <v>17.595201053553751</v>
      </c>
      <c r="FW26" s="133">
        <v>1.0245795559586615</v>
      </c>
      <c r="FX26" s="133">
        <v>1.808404246491524</v>
      </c>
      <c r="FY26" s="133">
        <v>100</v>
      </c>
      <c r="FZ26" s="91"/>
      <c r="GA26" s="134">
        <v>1.8601180275917051</v>
      </c>
      <c r="GB26" s="134">
        <v>5.3245419881495746</v>
      </c>
      <c r="GC26" s="92">
        <v>475</v>
      </c>
      <c r="GE26" s="21" t="s">
        <v>35</v>
      </c>
      <c r="GF26" s="17">
        <v>15</v>
      </c>
      <c r="GG26" s="19">
        <v>32.12546855290946</v>
      </c>
      <c r="GH26" s="19">
        <v>2.5144366112306948</v>
      </c>
      <c r="GI26" s="19">
        <v>34.784843988634776</v>
      </c>
      <c r="GJ26" s="19">
        <v>9.3202270379728045</v>
      </c>
      <c r="GK26" s="19">
        <v>19.05202238989353</v>
      </c>
      <c r="GL26" s="19">
        <v>0.85909452772217165</v>
      </c>
      <c r="GM26" s="19">
        <v>1.3439068916365651</v>
      </c>
      <c r="GN26" s="19">
        <v>100</v>
      </c>
      <c r="GO26" s="69"/>
      <c r="GP26" s="121">
        <v>1.970347142062576</v>
      </c>
      <c r="GQ26" s="121">
        <v>4.5257175844815318</v>
      </c>
      <c r="GR26" s="70">
        <v>457</v>
      </c>
      <c r="GT26" s="21" t="s">
        <v>35</v>
      </c>
      <c r="GU26" s="17">
        <v>15</v>
      </c>
      <c r="GV26" s="19">
        <v>37.324494358155356</v>
      </c>
      <c r="GW26" s="19">
        <v>1.6026797305761675</v>
      </c>
      <c r="GX26" s="19">
        <v>31.391884808261516</v>
      </c>
      <c r="GY26" s="19">
        <v>9.4444955721395107</v>
      </c>
      <c r="GZ26" s="19">
        <v>18.357004797252184</v>
      </c>
      <c r="HA26" s="19">
        <v>1.119227552087122</v>
      </c>
      <c r="HB26" s="19">
        <v>0.76021318152814454</v>
      </c>
      <c r="HC26" s="19">
        <v>100.00000000000001</v>
      </c>
      <c r="HD26" s="69"/>
      <c r="HE26" s="121">
        <v>1.6571079490489953</v>
      </c>
      <c r="HF26" s="121">
        <v>4.9752515235942196</v>
      </c>
      <c r="HG26" s="70">
        <v>415</v>
      </c>
      <c r="HI26" s="21" t="s">
        <v>35</v>
      </c>
      <c r="HJ26" s="17">
        <v>15</v>
      </c>
      <c r="HK26" s="19">
        <v>38.995042806118455</v>
      </c>
      <c r="HL26" s="19">
        <v>0.78124739430059598</v>
      </c>
      <c r="HM26" s="19">
        <v>33.591019048721037</v>
      </c>
      <c r="HN26" s="19">
        <v>8.5095674165966795</v>
      </c>
      <c r="HO26" s="19">
        <v>14.729538341561959</v>
      </c>
      <c r="HP26" s="19">
        <v>2.1220599034877123</v>
      </c>
      <c r="HQ26" s="19">
        <v>1.2715250892135563</v>
      </c>
      <c r="HR26" s="19">
        <v>99.999999999999986</v>
      </c>
      <c r="HS26" s="69"/>
      <c r="HT26" s="121">
        <v>1.4752147720075346</v>
      </c>
      <c r="HU26" s="121">
        <v>4.828859820022795</v>
      </c>
      <c r="HV26" s="70">
        <v>478</v>
      </c>
    </row>
    <row r="27" spans="1:230">
      <c r="A27" s="322" t="s">
        <v>36</v>
      </c>
      <c r="B27" s="330">
        <v>16</v>
      </c>
      <c r="C27" s="337">
        <v>15.021607025730599</v>
      </c>
      <c r="D27" s="337">
        <v>0.76229153115494996</v>
      </c>
      <c r="E27" s="337">
        <v>49.345355817286901</v>
      </c>
      <c r="F27" s="337">
        <v>13.853578575816099</v>
      </c>
      <c r="G27" s="337">
        <v>18.335812138350001</v>
      </c>
      <c r="H27" s="337">
        <v>0.22224570916022199</v>
      </c>
      <c r="I27" s="337">
        <v>2.4591092025012702</v>
      </c>
      <c r="J27" s="337">
        <v>100</v>
      </c>
      <c r="K27" s="337">
        <v>0</v>
      </c>
      <c r="L27" s="337">
        <v>3.5306042079175199</v>
      </c>
      <c r="M27" s="337">
        <v>7.5815736308280197</v>
      </c>
      <c r="N27" s="337">
        <v>365</v>
      </c>
      <c r="P27" s="188" t="s">
        <v>36</v>
      </c>
      <c r="Q27" s="228">
        <v>16</v>
      </c>
      <c r="R27" s="286">
        <v>17.733736994336105</v>
      </c>
      <c r="S27" s="286">
        <v>0.57102166548140398</v>
      </c>
      <c r="T27" s="286">
        <v>45.966925358031453</v>
      </c>
      <c r="U27" s="286">
        <v>13.462059727131445</v>
      </c>
      <c r="V27" s="286">
        <v>19.767317584150959</v>
      </c>
      <c r="W27" s="286">
        <v>0.23736067655009432</v>
      </c>
      <c r="X27" s="286">
        <v>2.2615779943185492</v>
      </c>
      <c r="Y27" s="286">
        <v>100</v>
      </c>
      <c r="Z27" s="273"/>
      <c r="AA27" s="273">
        <v>3.5080364937616388</v>
      </c>
      <c r="AB27" s="273">
        <v>7.4801758988075031</v>
      </c>
      <c r="AC27" s="273">
        <v>371</v>
      </c>
      <c r="AD27" s="188" t="s">
        <v>36</v>
      </c>
      <c r="AE27" s="228">
        <v>16</v>
      </c>
      <c r="AF27" s="206">
        <v>14.657761108434636</v>
      </c>
      <c r="AG27" s="206">
        <v>0.72258067334038412</v>
      </c>
      <c r="AH27" s="206">
        <v>51.824534372835245</v>
      </c>
      <c r="AI27" s="206">
        <v>9.7081912428245776</v>
      </c>
      <c r="AJ27" s="206">
        <v>21.476737554426457</v>
      </c>
      <c r="AK27" s="206">
        <v>0.26090347138851344</v>
      </c>
      <c r="AL27" s="206">
        <v>1.3492915767501932</v>
      </c>
      <c r="AM27" s="206">
        <v>100</v>
      </c>
      <c r="AN27" s="205"/>
      <c r="AO27" s="243">
        <v>3.8780959007361271</v>
      </c>
      <c r="AP27" s="243">
        <v>7.8964374034601423</v>
      </c>
      <c r="AQ27" s="207">
        <v>399</v>
      </c>
      <c r="AR27" s="188" t="s">
        <v>36</v>
      </c>
      <c r="AS27" s="228">
        <v>16</v>
      </c>
      <c r="AT27" s="206">
        <v>14.082213684963364</v>
      </c>
      <c r="AU27" s="206">
        <v>0.51099495934398864</v>
      </c>
      <c r="AV27" s="206">
        <v>55.872140552323152</v>
      </c>
      <c r="AW27" s="206">
        <v>10.846258553773772</v>
      </c>
      <c r="AX27" s="206">
        <v>17.084261582877442</v>
      </c>
      <c r="AY27" s="206">
        <v>0.24709516880733787</v>
      </c>
      <c r="AZ27" s="206">
        <v>1.3570354979109263</v>
      </c>
      <c r="BA27" s="206">
        <v>100</v>
      </c>
      <c r="BB27" s="205"/>
      <c r="BC27" s="243">
        <v>3.0586355117545128</v>
      </c>
      <c r="BD27" s="243">
        <v>6.9754426890764325</v>
      </c>
      <c r="BE27" s="207">
        <v>371</v>
      </c>
      <c r="BF27" s="188" t="s">
        <v>36</v>
      </c>
      <c r="BG27" s="228">
        <v>16</v>
      </c>
      <c r="BH27" s="206">
        <v>14.11166907412222</v>
      </c>
      <c r="BI27" s="206">
        <v>0.52556006700702274</v>
      </c>
      <c r="BJ27" s="206">
        <v>49.51647748759423</v>
      </c>
      <c r="BK27" s="206">
        <v>13.072914162024357</v>
      </c>
      <c r="BL27" s="206">
        <v>19.564579025663669</v>
      </c>
      <c r="BM27" s="206">
        <v>0.36647966587961378</v>
      </c>
      <c r="BN27" s="206">
        <v>2.8423205177088704</v>
      </c>
      <c r="BO27" s="206">
        <v>100</v>
      </c>
      <c r="BP27" s="205"/>
      <c r="BQ27" s="243">
        <v>3.3242307142644938</v>
      </c>
      <c r="BR27" s="243">
        <v>7.0168801745490343</v>
      </c>
      <c r="BS27" s="207">
        <v>342</v>
      </c>
      <c r="BT27" s="188" t="s">
        <v>36</v>
      </c>
      <c r="BU27" s="228">
        <v>16</v>
      </c>
      <c r="BV27" s="206">
        <v>11.388513345315223</v>
      </c>
      <c r="BW27" s="206">
        <v>0.57989458435164221</v>
      </c>
      <c r="BX27" s="206">
        <v>43.26375731494867</v>
      </c>
      <c r="BY27" s="206">
        <v>15.685721809427291</v>
      </c>
      <c r="BZ27" s="206">
        <v>24.318853584866808</v>
      </c>
      <c r="CA27" s="206">
        <v>1.4838875397130471</v>
      </c>
      <c r="CB27" s="206">
        <v>3.2793718213773264</v>
      </c>
      <c r="CC27" s="206">
        <v>100</v>
      </c>
      <c r="CD27" s="205"/>
      <c r="CE27" s="243">
        <v>3.8473253597351253</v>
      </c>
      <c r="CF27" s="243">
        <v>8.2209842351914482</v>
      </c>
      <c r="CG27" s="207">
        <v>365</v>
      </c>
      <c r="CH27" s="188" t="s">
        <v>36</v>
      </c>
      <c r="CI27" s="228">
        <v>16</v>
      </c>
      <c r="CJ27" s="206">
        <v>15.548422778950874</v>
      </c>
      <c r="CK27" s="206">
        <v>0.46876626970545132</v>
      </c>
      <c r="CL27" s="206">
        <v>46.235566479334715</v>
      </c>
      <c r="CM27" s="206">
        <v>16.415152205892728</v>
      </c>
      <c r="CN27" s="206">
        <v>18.079241251870116</v>
      </c>
      <c r="CO27" s="206">
        <v>1.3142131809002688</v>
      </c>
      <c r="CP27" s="206">
        <v>1.9386378333458525</v>
      </c>
      <c r="CQ27" s="206">
        <v>100</v>
      </c>
      <c r="CR27" s="205"/>
      <c r="CS27" s="243">
        <v>3.3001066584570089</v>
      </c>
      <c r="CT27" s="243">
        <v>8.1391783855989939</v>
      </c>
      <c r="CU27" s="207">
        <v>401</v>
      </c>
      <c r="CV27" s="188" t="s">
        <v>36</v>
      </c>
      <c r="CW27" s="228">
        <v>16</v>
      </c>
      <c r="CX27" s="206">
        <v>20.080106029219618</v>
      </c>
      <c r="CY27" s="206">
        <v>0.79781806276604705</v>
      </c>
      <c r="CZ27" s="206">
        <v>44.862482300398945</v>
      </c>
      <c r="DA27" s="206">
        <v>15.706276113988242</v>
      </c>
      <c r="DB27" s="206">
        <v>16.378514748016325</v>
      </c>
      <c r="DC27" s="206">
        <v>0.29478131413198083</v>
      </c>
      <c r="DD27" s="206">
        <v>1.8800214314788439</v>
      </c>
      <c r="DE27" s="206">
        <v>100</v>
      </c>
      <c r="DF27" s="205"/>
      <c r="DG27" s="243">
        <v>3.0739820154202202</v>
      </c>
      <c r="DH27" s="243">
        <v>8.4067276800383333</v>
      </c>
      <c r="DI27" s="207">
        <v>402</v>
      </c>
      <c r="DJ27" s="188" t="s">
        <v>36</v>
      </c>
      <c r="DK27" s="228">
        <v>16</v>
      </c>
      <c r="DL27" s="206">
        <v>16.930107214228467</v>
      </c>
      <c r="DM27" s="206">
        <v>0.90963955693080734</v>
      </c>
      <c r="DN27" s="206">
        <v>39.832859029031894</v>
      </c>
      <c r="DO27" s="206">
        <v>19.407246877378206</v>
      </c>
      <c r="DP27" s="206">
        <v>20.412906449003891</v>
      </c>
      <c r="DQ27" s="206">
        <v>0.10198859811884035</v>
      </c>
      <c r="DR27" s="206">
        <v>2.4052522753078862</v>
      </c>
      <c r="DS27" s="206">
        <v>100</v>
      </c>
      <c r="DT27" s="205"/>
      <c r="DU27" s="243">
        <v>2.9517750708649664</v>
      </c>
      <c r="DV27" s="243">
        <v>8.0537225630906377</v>
      </c>
      <c r="DW27" s="207">
        <v>379</v>
      </c>
      <c r="DX27" s="188" t="s">
        <v>36</v>
      </c>
      <c r="DY27" s="228">
        <v>16</v>
      </c>
      <c r="DZ27" s="206">
        <v>12.19379101021854</v>
      </c>
      <c r="EA27" s="206">
        <v>0.66857492937547658</v>
      </c>
      <c r="EB27" s="206">
        <v>44.269147315169946</v>
      </c>
      <c r="EC27" s="206">
        <v>21.652955655077214</v>
      </c>
      <c r="ED27" s="206">
        <v>19.864920912241377</v>
      </c>
      <c r="EE27" s="206">
        <v>0.14248845140011462</v>
      </c>
      <c r="EF27" s="206">
        <v>1.2081217265173387</v>
      </c>
      <c r="EG27" s="206">
        <v>100</v>
      </c>
      <c r="EH27" s="205"/>
      <c r="EI27" s="243">
        <v>3.1118424874514905</v>
      </c>
      <c r="EJ27" s="243">
        <v>7.1546352692686135</v>
      </c>
      <c r="EK27" s="207">
        <v>396</v>
      </c>
      <c r="EL27" s="21" t="s">
        <v>36</v>
      </c>
      <c r="EM27" s="17">
        <v>16</v>
      </c>
      <c r="EN27" s="19">
        <v>12.582076048070418</v>
      </c>
      <c r="EO27" s="19">
        <v>0.53491981360588525</v>
      </c>
      <c r="EP27" s="19">
        <v>50.39832089778983</v>
      </c>
      <c r="EQ27" s="19">
        <v>13.305730868518046</v>
      </c>
      <c r="ER27" s="19">
        <v>19.913006376768173</v>
      </c>
      <c r="ES27" s="19">
        <v>0.37300633527784605</v>
      </c>
      <c r="ET27" s="19">
        <v>2.892939659969803</v>
      </c>
      <c r="EU27" s="19">
        <v>100</v>
      </c>
      <c r="EV27" s="69"/>
      <c r="EW27" s="121">
        <v>3.4225271036843945</v>
      </c>
      <c r="EX27" s="121">
        <v>7.0374251991265844</v>
      </c>
      <c r="EY27" s="70">
        <v>342</v>
      </c>
      <c r="FA27" s="21" t="s">
        <v>36</v>
      </c>
      <c r="FB27" s="17">
        <v>16</v>
      </c>
      <c r="FC27" s="133">
        <v>10.23637370788188</v>
      </c>
      <c r="FD27" s="133">
        <v>0.58743445938802963</v>
      </c>
      <c r="FE27" s="133">
        <v>43.826279077630467</v>
      </c>
      <c r="FF27" s="133">
        <v>15.88966988118035</v>
      </c>
      <c r="FG27" s="133">
        <v>24.635050911080832</v>
      </c>
      <c r="FH27" s="133">
        <v>1.5031812646751308</v>
      </c>
      <c r="FI27" s="133">
        <v>3.3220106981632997</v>
      </c>
      <c r="FJ27" s="133">
        <v>100</v>
      </c>
      <c r="FK27" s="91"/>
      <c r="FL27" s="134">
        <v>3.9378218097178141</v>
      </c>
      <c r="FM27" s="134">
        <v>8.2452127493503031</v>
      </c>
      <c r="FN27" s="92">
        <v>365</v>
      </c>
      <c r="FP27" s="21" t="s">
        <v>36</v>
      </c>
      <c r="FQ27" s="17">
        <v>16</v>
      </c>
      <c r="FR27" s="133">
        <v>14.051711755049972</v>
      </c>
      <c r="FS27" s="133">
        <v>0.47707407953669301</v>
      </c>
      <c r="FT27" s="133">
        <v>47.054986131673523</v>
      </c>
      <c r="FU27" s="133">
        <v>16.70607322920598</v>
      </c>
      <c r="FV27" s="133">
        <v>18.39965444693221</v>
      </c>
      <c r="FW27" s="133">
        <v>1.3375046032790403</v>
      </c>
      <c r="FX27" s="133">
        <v>1.9729957543225627</v>
      </c>
      <c r="FY27" s="133">
        <v>99.999999999999986</v>
      </c>
      <c r="FZ27" s="91"/>
      <c r="GA27" s="134">
        <v>3.3993056360726923</v>
      </c>
      <c r="GB27" s="134">
        <v>8.1707399283734556</v>
      </c>
      <c r="GC27" s="92">
        <v>401</v>
      </c>
      <c r="GE27" s="21" t="s">
        <v>36</v>
      </c>
      <c r="GF27" s="17">
        <v>16</v>
      </c>
      <c r="GG27" s="19">
        <v>18.214973465509129</v>
      </c>
      <c r="GH27" s="19">
        <v>0.81643716215230655</v>
      </c>
      <c r="GI27" s="19">
        <v>45.909461625195732</v>
      </c>
      <c r="GJ27" s="19">
        <v>16.07282173334978</v>
      </c>
      <c r="GK27" s="19">
        <v>16.760748753643334</v>
      </c>
      <c r="GL27" s="19">
        <v>0.30166078056823437</v>
      </c>
      <c r="GM27" s="19">
        <v>1.9238964795814699</v>
      </c>
      <c r="GN27" s="19">
        <v>100</v>
      </c>
      <c r="GO27" s="69"/>
      <c r="GP27" s="121">
        <v>3.1912345573376544</v>
      </c>
      <c r="GQ27" s="121">
        <v>8.4250949849726862</v>
      </c>
      <c r="GR27" s="70">
        <v>402</v>
      </c>
      <c r="GT27" s="21" t="s">
        <v>36</v>
      </c>
      <c r="GU27" s="17">
        <v>16</v>
      </c>
      <c r="GV27" s="19">
        <v>15.382983815755649</v>
      </c>
      <c r="GW27" s="19">
        <v>0.92658100942953314</v>
      </c>
      <c r="GX27" s="19">
        <v>40.574720444344067</v>
      </c>
      <c r="GY27" s="19">
        <v>19.768694385458673</v>
      </c>
      <c r="GZ27" s="19">
        <v>20.793083720684471</v>
      </c>
      <c r="HA27" s="19">
        <v>0.10388807025291442</v>
      </c>
      <c r="HB27" s="19">
        <v>2.4500485540746757</v>
      </c>
      <c r="HC27" s="19">
        <v>99.999999999999986</v>
      </c>
      <c r="HD27" s="69"/>
      <c r="HE27" s="121">
        <v>3.0463689830778118</v>
      </c>
      <c r="HF27" s="121">
        <v>8.0828792317210247</v>
      </c>
      <c r="HG27" s="70">
        <v>379</v>
      </c>
      <c r="HI27" s="21" t="s">
        <v>36</v>
      </c>
      <c r="HJ27" s="17">
        <v>16</v>
      </c>
      <c r="HK27" s="19">
        <v>10.980879154258725</v>
      </c>
      <c r="HL27" s="19">
        <v>0.67781029516301128</v>
      </c>
      <c r="HM27" s="19">
        <v>44.880659578933113</v>
      </c>
      <c r="HN27" s="19">
        <v>21.952058952358485</v>
      </c>
      <c r="HO27" s="19">
        <v>20.139325175554536</v>
      </c>
      <c r="HP27" s="19">
        <v>0.14445671690239445</v>
      </c>
      <c r="HQ27" s="19">
        <v>1.22481012682974</v>
      </c>
      <c r="HR27" s="19">
        <v>100</v>
      </c>
      <c r="HS27" s="69"/>
      <c r="HT27" s="121">
        <v>3.1753472932307725</v>
      </c>
      <c r="HU27" s="121">
        <v>7.1962778073073119</v>
      </c>
      <c r="HV27" s="70">
        <v>396</v>
      </c>
    </row>
    <row r="28" spans="1:230" ht="19.5" customHeight="1" thickBot="1">
      <c r="A28" s="323" t="s">
        <v>37</v>
      </c>
      <c r="B28" s="330">
        <v>17</v>
      </c>
      <c r="C28" s="337">
        <v>43.414145169948704</v>
      </c>
      <c r="D28" s="337">
        <v>2.3831579009810899</v>
      </c>
      <c r="E28" s="337">
        <v>36.3002001165937</v>
      </c>
      <c r="F28" s="337">
        <v>3.8577651675823499</v>
      </c>
      <c r="G28" s="337">
        <v>11.501677199106799</v>
      </c>
      <c r="H28" s="337">
        <v>0.99877612935613602</v>
      </c>
      <c r="I28" s="337">
        <v>1.54427831643119</v>
      </c>
      <c r="J28" s="337">
        <v>100</v>
      </c>
      <c r="K28" s="337">
        <v>0</v>
      </c>
      <c r="L28" s="337">
        <v>1.65514093659807</v>
      </c>
      <c r="M28" s="337">
        <v>3.4866922566313399</v>
      </c>
      <c r="N28" s="337">
        <v>4078</v>
      </c>
      <c r="P28" s="191" t="s">
        <v>37</v>
      </c>
      <c r="Q28" s="228">
        <v>17</v>
      </c>
      <c r="R28" s="288">
        <v>44.281720435341278</v>
      </c>
      <c r="S28" s="288">
        <v>2.3851476304862689</v>
      </c>
      <c r="T28" s="288">
        <v>35.369594155559909</v>
      </c>
      <c r="U28" s="288">
        <v>3.9247089893074971</v>
      </c>
      <c r="V28" s="288">
        <v>11.44877622188282</v>
      </c>
      <c r="W28" s="288">
        <v>1.0693549698229876</v>
      </c>
      <c r="X28" s="288">
        <v>1.5206975975992583</v>
      </c>
      <c r="Y28" s="288">
        <v>100</v>
      </c>
      <c r="Z28" s="275"/>
      <c r="AA28" s="275">
        <v>1.5450034229211216</v>
      </c>
      <c r="AB28" s="275">
        <v>3.4999480251523982</v>
      </c>
      <c r="AC28" s="275">
        <v>4240</v>
      </c>
      <c r="AD28" s="191" t="s">
        <v>37</v>
      </c>
      <c r="AE28" s="228">
        <v>17</v>
      </c>
      <c r="AF28" s="214">
        <v>45.019137373091858</v>
      </c>
      <c r="AG28" s="214">
        <v>2.2330715051463002</v>
      </c>
      <c r="AH28" s="214">
        <v>34.476160617728759</v>
      </c>
      <c r="AI28" s="214">
        <v>3.2497291573266454</v>
      </c>
      <c r="AJ28" s="214">
        <v>12.354830560943878</v>
      </c>
      <c r="AK28" s="214">
        <v>1.4133952088107431</v>
      </c>
      <c r="AL28" s="214">
        <v>1.2536755769518177</v>
      </c>
      <c r="AM28" s="214">
        <v>100.00000000000001</v>
      </c>
      <c r="AN28" s="213"/>
      <c r="AO28" s="246">
        <v>1.5551332506248829</v>
      </c>
      <c r="AP28" s="246">
        <v>3.3544548522222817</v>
      </c>
      <c r="AQ28" s="229">
        <v>4577</v>
      </c>
      <c r="AR28" s="191" t="s">
        <v>37</v>
      </c>
      <c r="AS28" s="228">
        <v>17</v>
      </c>
      <c r="AT28" s="214">
        <v>44.433235363564087</v>
      </c>
      <c r="AU28" s="214">
        <v>2.1046674811259249</v>
      </c>
      <c r="AV28" s="214">
        <v>34.922160410442636</v>
      </c>
      <c r="AW28" s="214">
        <v>3.3960080986009613</v>
      </c>
      <c r="AX28" s="214">
        <v>12.450734299257888</v>
      </c>
      <c r="AY28" s="214">
        <v>1.3842527091464891</v>
      </c>
      <c r="AZ28" s="214">
        <v>1.3089416378620273</v>
      </c>
      <c r="BA28" s="214">
        <v>100</v>
      </c>
      <c r="BB28" s="213"/>
      <c r="BC28" s="246">
        <v>1.5855304054609749</v>
      </c>
      <c r="BD28" s="246">
        <v>3.1665489567474521</v>
      </c>
      <c r="BE28" s="229">
        <v>4659</v>
      </c>
      <c r="BF28" s="191" t="s">
        <v>37</v>
      </c>
      <c r="BG28" s="228">
        <v>17</v>
      </c>
      <c r="BH28" s="214">
        <v>43.945546482136869</v>
      </c>
      <c r="BI28" s="214">
        <v>2.0249670299770233</v>
      </c>
      <c r="BJ28" s="214">
        <v>34.682544052780386</v>
      </c>
      <c r="BK28" s="214">
        <v>3.667161146805372</v>
      </c>
      <c r="BL28" s="214">
        <v>12.708809623718839</v>
      </c>
      <c r="BM28" s="214">
        <v>1.24323075251042</v>
      </c>
      <c r="BN28" s="214">
        <v>1.7277409120710898</v>
      </c>
      <c r="BO28" s="214">
        <v>100</v>
      </c>
      <c r="BP28" s="213"/>
      <c r="BQ28" s="246">
        <v>1.6168464632755206</v>
      </c>
      <c r="BR28" s="246">
        <v>3.2237960239911798</v>
      </c>
      <c r="BS28" s="229">
        <v>4805</v>
      </c>
      <c r="BT28" s="191" t="s">
        <v>37</v>
      </c>
      <c r="BU28" s="228">
        <v>17</v>
      </c>
      <c r="BV28" s="214">
        <v>44.29938494008303</v>
      </c>
      <c r="BW28" s="214">
        <v>1.7909198795535173</v>
      </c>
      <c r="BX28" s="214">
        <v>33.116371283564519</v>
      </c>
      <c r="BY28" s="214">
        <v>3.9738472201232691</v>
      </c>
      <c r="BZ28" s="214">
        <v>13.80034786842644</v>
      </c>
      <c r="CA28" s="214">
        <v>1.1424362749571491</v>
      </c>
      <c r="CB28" s="214">
        <v>1.8766925332920845</v>
      </c>
      <c r="CC28" s="214">
        <v>100</v>
      </c>
      <c r="CD28" s="213"/>
      <c r="CE28" s="246">
        <v>1.5559575384709743</v>
      </c>
      <c r="CF28" s="246">
        <v>3.4683491279478851</v>
      </c>
      <c r="CG28" s="229">
        <v>4868</v>
      </c>
      <c r="CH28" s="191" t="s">
        <v>37</v>
      </c>
      <c r="CI28" s="228">
        <v>17</v>
      </c>
      <c r="CJ28" s="214">
        <v>43.50479206300659</v>
      </c>
      <c r="CK28" s="214">
        <v>1.6904839381044086</v>
      </c>
      <c r="CL28" s="214">
        <v>33.847015837968172</v>
      </c>
      <c r="CM28" s="214">
        <v>4.1259610841423013</v>
      </c>
      <c r="CN28" s="214">
        <v>13.898004765315816</v>
      </c>
      <c r="CO28" s="214">
        <v>0.9539190714907696</v>
      </c>
      <c r="CP28" s="214">
        <v>1.97982323997196</v>
      </c>
      <c r="CQ28" s="214">
        <v>100</v>
      </c>
      <c r="CR28" s="213"/>
      <c r="CS28" s="246">
        <v>1.6393041226961393</v>
      </c>
      <c r="CT28" s="246">
        <v>3.5080541830686847</v>
      </c>
      <c r="CU28" s="229">
        <v>4670</v>
      </c>
      <c r="CV28" s="191" t="s">
        <v>37</v>
      </c>
      <c r="CW28" s="228">
        <v>17</v>
      </c>
      <c r="CX28" s="214">
        <v>44.368562765498531</v>
      </c>
      <c r="CY28" s="214">
        <v>2.1587520198102346</v>
      </c>
      <c r="CZ28" s="214">
        <v>33.402125148427281</v>
      </c>
      <c r="DA28" s="214">
        <v>4.34607598670146</v>
      </c>
      <c r="DB28" s="214">
        <v>13.109771192274101</v>
      </c>
      <c r="DC28" s="214">
        <v>0.79108017684162146</v>
      </c>
      <c r="DD28" s="214">
        <v>1.8236327104467402</v>
      </c>
      <c r="DE28" s="214">
        <v>100.00000000000001</v>
      </c>
      <c r="DF28" s="213"/>
      <c r="DG28" s="246">
        <v>1.6935886117376218</v>
      </c>
      <c r="DH28" s="246">
        <v>3.3232568676211609</v>
      </c>
      <c r="DI28" s="229">
        <v>4606</v>
      </c>
      <c r="DJ28" s="191" t="s">
        <v>37</v>
      </c>
      <c r="DK28" s="228">
        <v>17</v>
      </c>
      <c r="DL28" s="214">
        <v>45.236246291676494</v>
      </c>
      <c r="DM28" s="214">
        <v>1.9257867280749161</v>
      </c>
      <c r="DN28" s="214">
        <v>31.679743959885393</v>
      </c>
      <c r="DO28" s="214">
        <v>4.8194699387197808</v>
      </c>
      <c r="DP28" s="214">
        <v>14.13587750719571</v>
      </c>
      <c r="DQ28" s="214">
        <v>0.74459543588613497</v>
      </c>
      <c r="DR28" s="214">
        <v>1.458280138561558</v>
      </c>
      <c r="DS28" s="214">
        <v>100</v>
      </c>
      <c r="DT28" s="213"/>
      <c r="DU28" s="246">
        <v>1.5151083400658985</v>
      </c>
      <c r="DV28" s="246">
        <v>3.2846020090598866</v>
      </c>
      <c r="DW28" s="229">
        <v>4811</v>
      </c>
      <c r="DX28" s="191" t="s">
        <v>37</v>
      </c>
      <c r="DY28" s="228">
        <v>17</v>
      </c>
      <c r="DZ28" s="214">
        <v>45.650949759790464</v>
      </c>
      <c r="EA28" s="214">
        <v>1.9945300475217473</v>
      </c>
      <c r="EB28" s="214">
        <v>30.953647795413524</v>
      </c>
      <c r="EC28" s="214">
        <v>4.9090372161200237</v>
      </c>
      <c r="ED28" s="214">
        <v>14.132544213952928</v>
      </c>
      <c r="EE28" s="214">
        <v>0.96656072231761281</v>
      </c>
      <c r="EF28" s="214">
        <v>1.3927302448837209</v>
      </c>
      <c r="EG28" s="214">
        <v>100</v>
      </c>
      <c r="EH28" s="213"/>
      <c r="EI28" s="246">
        <v>1.4315608253142944</v>
      </c>
      <c r="EJ28" s="246">
        <v>3.174294041539349</v>
      </c>
      <c r="EK28" s="229">
        <v>5158</v>
      </c>
      <c r="EL28" s="25" t="s">
        <v>37</v>
      </c>
      <c r="EM28" s="17">
        <v>17</v>
      </c>
      <c r="EN28" s="124">
        <v>41.563423351585918</v>
      </c>
      <c r="EO28" s="124">
        <v>2.1110212236759103</v>
      </c>
      <c r="EP28" s="124">
        <v>36.156433908617664</v>
      </c>
      <c r="EQ28" s="124">
        <v>3.8230029906381557</v>
      </c>
      <c r="ER28" s="124">
        <v>13.248890696077897</v>
      </c>
      <c r="ES28" s="124">
        <v>1.2960638201135797</v>
      </c>
      <c r="ET28" s="124">
        <v>1.8011640092908694</v>
      </c>
      <c r="EU28" s="124">
        <v>100</v>
      </c>
      <c r="EV28" s="75"/>
      <c r="EW28" s="125">
        <v>1.6838112463972932</v>
      </c>
      <c r="EX28" s="125">
        <v>3.3046448235015484</v>
      </c>
      <c r="EY28" s="110">
        <v>4805</v>
      </c>
      <c r="FA28" s="25" t="s">
        <v>37</v>
      </c>
      <c r="FB28" s="17">
        <v>17</v>
      </c>
      <c r="FC28" s="138">
        <v>41.940748237705058</v>
      </c>
      <c r="FD28" s="138">
        <v>1.8667561940069515</v>
      </c>
      <c r="FE28" s="138">
        <v>34.51868055205226</v>
      </c>
      <c r="FF28" s="138">
        <v>4.1421193638499254</v>
      </c>
      <c r="FG28" s="138">
        <v>14.3847221514221</v>
      </c>
      <c r="FH28" s="138">
        <v>1.1908126191921886</v>
      </c>
      <c r="FI28" s="138">
        <v>1.9561608817715392</v>
      </c>
      <c r="FJ28" s="138">
        <v>100</v>
      </c>
      <c r="FK28" s="95"/>
      <c r="FL28" s="139">
        <v>1.6189648162413088</v>
      </c>
      <c r="FM28" s="139">
        <v>3.5557000055382919</v>
      </c>
      <c r="FN28" s="113">
        <v>4868</v>
      </c>
      <c r="FP28" s="25" t="s">
        <v>37</v>
      </c>
      <c r="FQ28" s="17">
        <v>17</v>
      </c>
      <c r="FR28" s="138">
        <v>41.135793524111932</v>
      </c>
      <c r="FS28" s="138">
        <v>1.7613705517772056</v>
      </c>
      <c r="FT28" s="138">
        <v>35.266313757103482</v>
      </c>
      <c r="FU28" s="138">
        <v>4.298973913668835</v>
      </c>
      <c r="FV28" s="138">
        <v>14.480786105271273</v>
      </c>
      <c r="FW28" s="138">
        <v>0.993919506379083</v>
      </c>
      <c r="FX28" s="138">
        <v>2.0628426416881882</v>
      </c>
      <c r="FY28" s="138">
        <v>100</v>
      </c>
      <c r="FZ28" s="95"/>
      <c r="GA28" s="139">
        <v>1.7075349832042439</v>
      </c>
      <c r="GB28" s="139">
        <v>3.5973214752074898</v>
      </c>
      <c r="GC28" s="113">
        <v>4670</v>
      </c>
      <c r="GE28" s="25" t="s">
        <v>37</v>
      </c>
      <c r="GF28" s="17">
        <v>17</v>
      </c>
      <c r="GG28" s="124">
        <v>42.016728671644046</v>
      </c>
      <c r="GH28" s="124">
        <v>2.2500138468050315</v>
      </c>
      <c r="GI28" s="124">
        <v>34.814209046244464</v>
      </c>
      <c r="GJ28" s="124">
        <v>4.5298075275013412</v>
      </c>
      <c r="GK28" s="124">
        <v>13.663990324213065</v>
      </c>
      <c r="GL28" s="124">
        <v>0.82452330582328226</v>
      </c>
      <c r="GM28" s="124">
        <v>1.9007272777687791</v>
      </c>
      <c r="GN28" s="124">
        <v>100</v>
      </c>
      <c r="GO28" s="75"/>
      <c r="GP28" s="125">
        <v>1.767640192903067</v>
      </c>
      <c r="GQ28" s="125">
        <v>3.4066040023037867</v>
      </c>
      <c r="GR28" s="110">
        <v>4606</v>
      </c>
      <c r="GT28" s="25" t="s">
        <v>37</v>
      </c>
      <c r="GU28" s="17">
        <v>17</v>
      </c>
      <c r="GV28" s="124">
        <v>42.900534808033278</v>
      </c>
      <c r="GW28" s="124">
        <v>2.0079228467889405</v>
      </c>
      <c r="GX28" s="124">
        <v>33.030906667980311</v>
      </c>
      <c r="GY28" s="124">
        <v>5.0250236219259437</v>
      </c>
      <c r="GZ28" s="124">
        <v>14.738782333639591</v>
      </c>
      <c r="HA28" s="124">
        <v>0.77635293957243112</v>
      </c>
      <c r="HB28" s="124">
        <v>1.5204767820595289</v>
      </c>
      <c r="HC28" s="124">
        <v>100</v>
      </c>
      <c r="HD28" s="75"/>
      <c r="HE28" s="125">
        <v>1.5830275211706686</v>
      </c>
      <c r="HF28" s="125">
        <v>3.3611729235597156</v>
      </c>
      <c r="HG28" s="110">
        <v>4811</v>
      </c>
      <c r="HI28" s="25" t="s">
        <v>37</v>
      </c>
      <c r="HJ28" s="17">
        <v>17</v>
      </c>
      <c r="HK28" s="124">
        <v>43.307280278515606</v>
      </c>
      <c r="HL28" s="124">
        <v>2.0805392635283289</v>
      </c>
      <c r="HM28" s="124">
        <v>32.288447931784049</v>
      </c>
      <c r="HN28" s="124">
        <v>5.120727404909216</v>
      </c>
      <c r="HO28" s="124">
        <v>14.741975518099327</v>
      </c>
      <c r="HP28" s="124">
        <v>1.0082412826343576</v>
      </c>
      <c r="HQ28" s="124">
        <v>1.4527883205291272</v>
      </c>
      <c r="HR28" s="124">
        <v>100</v>
      </c>
      <c r="HS28" s="75"/>
      <c r="HT28" s="125">
        <v>1.4947922235203619</v>
      </c>
      <c r="HU28" s="125">
        <v>3.251863551593233</v>
      </c>
      <c r="HV28" s="110">
        <v>5158</v>
      </c>
    </row>
    <row r="29" spans="1:230" ht="12.75" customHeight="1">
      <c r="A29" s="351"/>
      <c r="B29" s="351"/>
      <c r="C29" s="352"/>
      <c r="D29" s="352"/>
      <c r="E29" s="352"/>
      <c r="F29" s="353"/>
      <c r="G29" s="352"/>
      <c r="H29" s="342"/>
      <c r="I29" s="342"/>
      <c r="J29" s="342"/>
      <c r="K29" s="342"/>
      <c r="L29" s="342"/>
      <c r="M29" s="342"/>
      <c r="N29" s="342"/>
      <c r="P29" s="219"/>
      <c r="R29" s="219"/>
      <c r="S29" s="219"/>
      <c r="T29" s="219"/>
      <c r="U29" s="220"/>
      <c r="V29" s="219"/>
      <c r="W29" s="221"/>
      <c r="X29" s="221"/>
      <c r="Y29" s="221"/>
      <c r="Z29" s="221"/>
      <c r="AA29" s="221"/>
      <c r="AB29" s="221"/>
      <c r="AC29" s="221"/>
      <c r="AD29" s="186"/>
      <c r="AE29" s="186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6"/>
      <c r="AR29" s="186"/>
      <c r="AS29" s="186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6"/>
      <c r="BF29" s="186"/>
      <c r="BG29" s="186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6"/>
      <c r="BT29" s="186"/>
      <c r="BU29" s="186"/>
      <c r="BV29" s="215"/>
      <c r="BW29" s="215"/>
      <c r="BX29" s="215"/>
      <c r="BY29" s="215"/>
      <c r="BZ29" s="215"/>
      <c r="CA29" s="215"/>
      <c r="CB29" s="215"/>
      <c r="CC29" s="215"/>
      <c r="CD29" s="215"/>
      <c r="CE29" s="215"/>
      <c r="CF29" s="215"/>
      <c r="CG29" s="216"/>
      <c r="CH29" s="186"/>
      <c r="CI29" s="186"/>
      <c r="CJ29" s="215"/>
      <c r="CK29" s="215"/>
      <c r="CL29" s="215"/>
      <c r="CM29" s="215"/>
      <c r="CN29" s="215"/>
      <c r="CO29" s="215"/>
      <c r="CP29" s="215"/>
      <c r="CQ29" s="215"/>
      <c r="CR29" s="215"/>
      <c r="CS29" s="215"/>
      <c r="CT29" s="215"/>
      <c r="CU29" s="216"/>
      <c r="CV29" s="186"/>
      <c r="CW29" s="186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6"/>
      <c r="DJ29" s="186"/>
      <c r="DK29" s="186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6"/>
      <c r="DX29" s="186"/>
      <c r="DY29" s="186"/>
      <c r="DZ29" s="215"/>
      <c r="EA29" s="215"/>
      <c r="EB29" s="215"/>
      <c r="EC29" s="215"/>
      <c r="ED29" s="215"/>
      <c r="EE29" s="215"/>
      <c r="EF29" s="215"/>
      <c r="EG29" s="215"/>
      <c r="EH29" s="215"/>
      <c r="EI29" s="215"/>
      <c r="EJ29" s="215"/>
      <c r="EK29" s="216"/>
      <c r="EL29" s="27"/>
      <c r="EM29" s="27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76"/>
      <c r="FA29" s="86"/>
      <c r="FB29" s="8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7"/>
      <c r="FP29" s="86"/>
      <c r="FQ29" s="8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7"/>
      <c r="GE29" s="27"/>
      <c r="GF29" s="27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76"/>
      <c r="GT29" s="27"/>
      <c r="GU29" s="27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76"/>
      <c r="HI29" s="27"/>
      <c r="HJ29" s="27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76"/>
    </row>
    <row r="30" spans="1:230" ht="12.75" customHeight="1">
      <c r="A30" s="331" t="s">
        <v>442</v>
      </c>
      <c r="B30" s="331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5"/>
      <c r="P30" s="190" t="s">
        <v>397</v>
      </c>
      <c r="R30" s="215"/>
      <c r="S30" s="215"/>
      <c r="T30" s="215"/>
      <c r="U30" s="215"/>
      <c r="V30" s="215"/>
      <c r="W30" s="215"/>
      <c r="X30" s="215"/>
      <c r="Y30" s="215"/>
      <c r="Z30" s="215"/>
      <c r="AA30" s="215"/>
      <c r="AB30" s="215"/>
      <c r="AC30" s="216"/>
      <c r="AD30" s="190" t="s">
        <v>301</v>
      </c>
      <c r="AF30" s="215"/>
      <c r="AG30" s="215"/>
      <c r="AH30" s="215"/>
      <c r="AI30" s="215"/>
      <c r="AJ30" s="215"/>
      <c r="AK30" s="215"/>
      <c r="AL30" s="215"/>
      <c r="AM30" s="215"/>
      <c r="AN30" s="215"/>
      <c r="AO30" s="215"/>
      <c r="AP30" s="215"/>
      <c r="AQ30" s="216"/>
      <c r="AR30" s="190" t="s">
        <v>301</v>
      </c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6"/>
      <c r="BF30" s="190" t="s">
        <v>301</v>
      </c>
      <c r="BH30" s="215"/>
      <c r="BI30" s="215"/>
      <c r="BJ30" s="215"/>
      <c r="BK30" s="215"/>
      <c r="BL30" s="215"/>
      <c r="BM30" s="215"/>
      <c r="BN30" s="215"/>
      <c r="BO30" s="215"/>
      <c r="BP30" s="215"/>
      <c r="BQ30" s="215"/>
      <c r="BR30" s="215"/>
      <c r="BS30" s="216"/>
      <c r="BT30" s="190" t="s">
        <v>301</v>
      </c>
      <c r="BV30" s="215"/>
      <c r="BW30" s="215"/>
      <c r="BX30" s="215"/>
      <c r="BY30" s="215"/>
      <c r="BZ30" s="215"/>
      <c r="CA30" s="215"/>
      <c r="CB30" s="215"/>
      <c r="CC30" s="215"/>
      <c r="CD30" s="215"/>
      <c r="CE30" s="215"/>
      <c r="CF30" s="215"/>
      <c r="CG30" s="216"/>
      <c r="CH30" s="190" t="s">
        <v>301</v>
      </c>
      <c r="CJ30" s="215"/>
      <c r="CK30" s="215"/>
      <c r="CL30" s="215"/>
      <c r="CM30" s="215"/>
      <c r="CN30" s="215"/>
      <c r="CO30" s="215"/>
      <c r="CP30" s="215"/>
      <c r="CQ30" s="215"/>
      <c r="CR30" s="215"/>
      <c r="CS30" s="215"/>
      <c r="CT30" s="215"/>
      <c r="CU30" s="216"/>
      <c r="CV30" s="190" t="s">
        <v>301</v>
      </c>
      <c r="CX30" s="215"/>
      <c r="CY30" s="215"/>
      <c r="CZ30" s="215"/>
      <c r="DA30" s="215"/>
      <c r="DB30" s="215"/>
      <c r="DC30" s="215"/>
      <c r="DD30" s="215"/>
      <c r="DE30" s="215"/>
      <c r="DF30" s="215"/>
      <c r="DG30" s="215"/>
      <c r="DH30" s="215"/>
      <c r="DI30" s="216"/>
      <c r="DJ30" s="190" t="s">
        <v>301</v>
      </c>
      <c r="DL30" s="215"/>
      <c r="DM30" s="215"/>
      <c r="DN30" s="215"/>
      <c r="DO30" s="215"/>
      <c r="DP30" s="215"/>
      <c r="DQ30" s="215"/>
      <c r="DR30" s="215"/>
      <c r="DS30" s="215"/>
      <c r="DT30" s="215"/>
      <c r="DU30" s="215"/>
      <c r="DV30" s="215"/>
      <c r="DW30" s="216"/>
      <c r="DX30" s="190" t="s">
        <v>301</v>
      </c>
      <c r="DZ30" s="215"/>
      <c r="EA30" s="215"/>
      <c r="EB30" s="215"/>
      <c r="EC30" s="215"/>
      <c r="ED30" s="215"/>
      <c r="EE30" s="215"/>
      <c r="EF30" s="215"/>
      <c r="EG30" s="215"/>
      <c r="EH30" s="215"/>
      <c r="EI30" s="215"/>
      <c r="EJ30" s="215"/>
      <c r="EK30" s="216"/>
      <c r="EL30" s="28" t="s">
        <v>137</v>
      </c>
      <c r="EM30" s="28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76"/>
      <c r="FA30" s="29" t="s">
        <v>137</v>
      </c>
      <c r="FB30" s="29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7"/>
      <c r="FP30" s="29" t="s">
        <v>137</v>
      </c>
      <c r="FQ30" s="29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7"/>
      <c r="GE30" s="28" t="s">
        <v>137</v>
      </c>
      <c r="GF30" s="28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76"/>
      <c r="GT30" s="28" t="s">
        <v>137</v>
      </c>
      <c r="GU30" s="28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76"/>
      <c r="HI30" s="28" t="s">
        <v>137</v>
      </c>
      <c r="HJ30" s="28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76"/>
    </row>
    <row r="31" spans="1:230" ht="12.75" customHeight="1">
      <c r="A31" s="356" t="s">
        <v>336</v>
      </c>
      <c r="B31" s="356"/>
      <c r="C31" s="354"/>
      <c r="D31" s="354"/>
      <c r="E31" s="354"/>
      <c r="F31" s="354"/>
      <c r="G31" s="354"/>
      <c r="H31" s="354"/>
      <c r="I31" s="354"/>
      <c r="J31" s="354"/>
      <c r="K31" s="354"/>
      <c r="L31" s="354"/>
      <c r="M31" s="354"/>
      <c r="N31" s="355"/>
      <c r="P31" s="217" t="s">
        <v>336</v>
      </c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216"/>
      <c r="AD31" s="190" t="s">
        <v>302</v>
      </c>
      <c r="AF31" s="215"/>
      <c r="AG31" s="215"/>
      <c r="AH31" s="215"/>
      <c r="AI31" s="215"/>
      <c r="AJ31" s="215"/>
      <c r="AK31" s="215"/>
      <c r="AL31" s="215"/>
      <c r="AM31" s="215"/>
      <c r="AN31" s="215"/>
      <c r="AO31" s="215"/>
      <c r="AP31" s="215"/>
      <c r="AQ31" s="216"/>
      <c r="AR31" s="190" t="s">
        <v>302</v>
      </c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6"/>
      <c r="BF31" s="190" t="s">
        <v>302</v>
      </c>
      <c r="BH31" s="215"/>
      <c r="BI31" s="215"/>
      <c r="BJ31" s="215"/>
      <c r="BK31" s="215"/>
      <c r="BL31" s="215"/>
      <c r="BM31" s="215"/>
      <c r="BN31" s="215"/>
      <c r="BO31" s="215"/>
      <c r="BP31" s="215"/>
      <c r="BQ31" s="215"/>
      <c r="BR31" s="215"/>
      <c r="BS31" s="216"/>
      <c r="BT31" s="190" t="s">
        <v>302</v>
      </c>
      <c r="BV31" s="215"/>
      <c r="BW31" s="215"/>
      <c r="BX31" s="215"/>
      <c r="BY31" s="215"/>
      <c r="BZ31" s="215"/>
      <c r="CA31" s="215"/>
      <c r="CB31" s="215"/>
      <c r="CC31" s="215"/>
      <c r="CD31" s="215"/>
      <c r="CE31" s="215"/>
      <c r="CF31" s="215"/>
      <c r="CG31" s="216"/>
      <c r="CH31" s="190" t="s">
        <v>302</v>
      </c>
      <c r="CJ31" s="215"/>
      <c r="CK31" s="215"/>
      <c r="CL31" s="215"/>
      <c r="CM31" s="215"/>
      <c r="CN31" s="215"/>
      <c r="CO31" s="215"/>
      <c r="CP31" s="215"/>
      <c r="CQ31" s="215"/>
      <c r="CR31" s="215"/>
      <c r="CS31" s="215"/>
      <c r="CT31" s="215"/>
      <c r="CU31" s="216"/>
      <c r="CV31" s="190" t="s">
        <v>302</v>
      </c>
      <c r="CX31" s="215"/>
      <c r="CY31" s="215"/>
      <c r="CZ31" s="215"/>
      <c r="DA31" s="215"/>
      <c r="DB31" s="215"/>
      <c r="DC31" s="215"/>
      <c r="DD31" s="215"/>
      <c r="DE31" s="215"/>
      <c r="DF31" s="215"/>
      <c r="DG31" s="215"/>
      <c r="DH31" s="215"/>
      <c r="DI31" s="216"/>
      <c r="DJ31" s="190" t="s">
        <v>302</v>
      </c>
      <c r="DL31" s="215"/>
      <c r="DM31" s="215"/>
      <c r="DN31" s="215"/>
      <c r="DO31" s="215"/>
      <c r="DP31" s="215"/>
      <c r="DQ31" s="215"/>
      <c r="DR31" s="215"/>
      <c r="DS31" s="215"/>
      <c r="DT31" s="215"/>
      <c r="DU31" s="215"/>
      <c r="DV31" s="215"/>
      <c r="DW31" s="216"/>
      <c r="DX31" s="190" t="s">
        <v>302</v>
      </c>
      <c r="DZ31" s="215"/>
      <c r="EA31" s="215"/>
      <c r="EB31" s="215"/>
      <c r="EC31" s="215"/>
      <c r="ED31" s="215"/>
      <c r="EE31" s="215"/>
      <c r="EF31" s="215"/>
      <c r="EG31" s="215"/>
      <c r="EH31" s="215"/>
      <c r="EI31" s="215"/>
      <c r="EJ31" s="215"/>
      <c r="EK31" s="216"/>
      <c r="EL31" s="28" t="s">
        <v>138</v>
      </c>
      <c r="EM31" s="28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76"/>
      <c r="FA31" s="29" t="s">
        <v>143</v>
      </c>
      <c r="FB31" s="29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7"/>
      <c r="FP31" s="29" t="s">
        <v>145</v>
      </c>
      <c r="FQ31" s="29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7"/>
      <c r="GE31" s="28" t="s">
        <v>147</v>
      </c>
      <c r="GF31" s="28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76"/>
      <c r="GT31" s="28" t="s">
        <v>149</v>
      </c>
      <c r="GU31" s="28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76"/>
      <c r="HI31" s="28" t="s">
        <v>151</v>
      </c>
      <c r="HJ31" s="28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76"/>
    </row>
    <row r="32" spans="1:230" ht="12.75" customHeight="1">
      <c r="A32" s="357" t="s">
        <v>292</v>
      </c>
      <c r="B32" s="357"/>
      <c r="C32" s="354"/>
      <c r="D32" s="354"/>
      <c r="E32" s="354"/>
      <c r="F32" s="354"/>
      <c r="G32" s="354"/>
      <c r="H32" s="354"/>
      <c r="I32" s="354"/>
      <c r="J32" s="354"/>
      <c r="K32" s="354"/>
      <c r="L32" s="354"/>
      <c r="M32" s="354"/>
      <c r="N32" s="355"/>
      <c r="P32" s="218" t="s">
        <v>292</v>
      </c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6"/>
      <c r="AD32" s="190" t="s">
        <v>303</v>
      </c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6"/>
      <c r="AR32" s="190" t="s">
        <v>303</v>
      </c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6"/>
      <c r="BF32" s="190" t="s">
        <v>303</v>
      </c>
      <c r="BH32" s="215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6"/>
      <c r="BT32" s="190" t="s">
        <v>303</v>
      </c>
      <c r="BV32" s="215"/>
      <c r="BW32" s="215"/>
      <c r="BX32" s="215"/>
      <c r="BY32" s="215"/>
      <c r="BZ32" s="215"/>
      <c r="CA32" s="215"/>
      <c r="CB32" s="215"/>
      <c r="CC32" s="215"/>
      <c r="CD32" s="215"/>
      <c r="CE32" s="215"/>
      <c r="CF32" s="215"/>
      <c r="CG32" s="216"/>
      <c r="CH32" s="190" t="s">
        <v>303</v>
      </c>
      <c r="CJ32" s="215"/>
      <c r="CK32" s="215"/>
      <c r="CL32" s="215"/>
      <c r="CM32" s="215"/>
      <c r="CN32" s="215"/>
      <c r="CO32" s="215"/>
      <c r="CP32" s="215"/>
      <c r="CQ32" s="215"/>
      <c r="CR32" s="215"/>
      <c r="CS32" s="215"/>
      <c r="CT32" s="215"/>
      <c r="CU32" s="216"/>
      <c r="CV32" s="190" t="s">
        <v>303</v>
      </c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6"/>
      <c r="DJ32" s="190" t="s">
        <v>303</v>
      </c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6"/>
      <c r="DX32" s="190" t="s">
        <v>303</v>
      </c>
      <c r="DZ32" s="215"/>
      <c r="EA32" s="215"/>
      <c r="EB32" s="215"/>
      <c r="EC32" s="215"/>
      <c r="ED32" s="215"/>
      <c r="EE32" s="215"/>
      <c r="EF32" s="215"/>
      <c r="EG32" s="215"/>
      <c r="EH32" s="215"/>
      <c r="EI32" s="215"/>
      <c r="EJ32" s="215"/>
      <c r="EK32" s="216"/>
      <c r="EL32" s="178" t="s">
        <v>139</v>
      </c>
      <c r="EM32" s="126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76"/>
      <c r="FA32" s="140" t="s">
        <v>139</v>
      </c>
      <c r="FB32" s="140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7"/>
      <c r="FP32" s="140" t="s">
        <v>139</v>
      </c>
      <c r="FQ32" s="140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7"/>
      <c r="GE32" s="126" t="s">
        <v>139</v>
      </c>
      <c r="GF32" s="126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76"/>
      <c r="GT32" s="126" t="s">
        <v>139</v>
      </c>
      <c r="GU32" s="126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76"/>
      <c r="HI32" s="126" t="s">
        <v>139</v>
      </c>
      <c r="HJ32" s="126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76"/>
    </row>
    <row r="33" spans="1:230" ht="12.75" customHeight="1">
      <c r="A33" s="331" t="s">
        <v>398</v>
      </c>
      <c r="B33" s="331"/>
      <c r="C33" s="354"/>
      <c r="D33" s="354"/>
      <c r="E33" s="354"/>
      <c r="F33" s="354"/>
      <c r="G33" s="354"/>
      <c r="H33" s="354"/>
      <c r="I33" s="354"/>
      <c r="J33" s="354"/>
      <c r="K33" s="354"/>
      <c r="L33" s="354"/>
      <c r="M33" s="354"/>
      <c r="N33" s="355"/>
      <c r="P33" s="190" t="s">
        <v>398</v>
      </c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6"/>
      <c r="AD33" s="190" t="s">
        <v>304</v>
      </c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6"/>
      <c r="AR33" s="190" t="s">
        <v>304</v>
      </c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6"/>
      <c r="BF33" s="190" t="s">
        <v>304</v>
      </c>
      <c r="BH33" s="215"/>
      <c r="BI33" s="215"/>
      <c r="BJ33" s="215"/>
      <c r="BK33" s="215"/>
      <c r="BL33" s="215"/>
      <c r="BM33" s="215"/>
      <c r="BN33" s="215"/>
      <c r="BO33" s="215"/>
      <c r="BP33" s="215"/>
      <c r="BQ33" s="215"/>
      <c r="BR33" s="215"/>
      <c r="BS33" s="216"/>
      <c r="BT33" s="190" t="s">
        <v>304</v>
      </c>
      <c r="BV33" s="215"/>
      <c r="BW33" s="215"/>
      <c r="BX33" s="215"/>
      <c r="BY33" s="215"/>
      <c r="BZ33" s="215"/>
      <c r="CA33" s="215"/>
      <c r="CB33" s="215"/>
      <c r="CC33" s="215"/>
      <c r="CD33" s="215"/>
      <c r="CE33" s="215"/>
      <c r="CF33" s="215"/>
      <c r="CG33" s="216"/>
      <c r="CH33" s="190" t="s">
        <v>304</v>
      </c>
      <c r="CJ33" s="215"/>
      <c r="CK33" s="215"/>
      <c r="CL33" s="215"/>
      <c r="CM33" s="215"/>
      <c r="CN33" s="215"/>
      <c r="CO33" s="215"/>
      <c r="CP33" s="215"/>
      <c r="CQ33" s="215"/>
      <c r="CR33" s="215"/>
      <c r="CS33" s="215"/>
      <c r="CT33" s="215"/>
      <c r="CU33" s="216"/>
      <c r="CV33" s="190" t="s">
        <v>304</v>
      </c>
      <c r="CX33" s="215"/>
      <c r="CY33" s="215"/>
      <c r="CZ33" s="215"/>
      <c r="DA33" s="215"/>
      <c r="DB33" s="215"/>
      <c r="DC33" s="215"/>
      <c r="DD33" s="215"/>
      <c r="DE33" s="215"/>
      <c r="DF33" s="215"/>
      <c r="DG33" s="215"/>
      <c r="DH33" s="215"/>
      <c r="DI33" s="216"/>
      <c r="DJ33" s="190" t="s">
        <v>304</v>
      </c>
      <c r="DL33" s="215"/>
      <c r="DM33" s="215"/>
      <c r="DN33" s="215"/>
      <c r="DO33" s="215"/>
      <c r="DP33" s="215"/>
      <c r="DQ33" s="215"/>
      <c r="DR33" s="215"/>
      <c r="DS33" s="215"/>
      <c r="DT33" s="215"/>
      <c r="DU33" s="215"/>
      <c r="DV33" s="215"/>
      <c r="DW33" s="216"/>
      <c r="DX33" s="190" t="s">
        <v>304</v>
      </c>
      <c r="DZ33" s="215"/>
      <c r="EA33" s="215"/>
      <c r="EB33" s="215"/>
      <c r="EC33" s="215"/>
      <c r="ED33" s="215"/>
      <c r="EE33" s="215"/>
      <c r="EF33" s="215"/>
      <c r="EG33" s="215"/>
      <c r="EH33" s="215"/>
      <c r="EI33" s="215"/>
      <c r="EJ33" s="215"/>
      <c r="EK33" s="216"/>
      <c r="EL33" s="177" t="s">
        <v>140</v>
      </c>
      <c r="EM33" s="126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76"/>
      <c r="FA33" s="140" t="s">
        <v>140</v>
      </c>
      <c r="FB33" s="140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7"/>
      <c r="FP33" s="140" t="s">
        <v>140</v>
      </c>
      <c r="FQ33" s="140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7"/>
      <c r="GE33" s="126" t="s">
        <v>140</v>
      </c>
      <c r="GF33" s="126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76"/>
      <c r="GT33" s="126" t="s">
        <v>140</v>
      </c>
      <c r="GU33" s="126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76"/>
      <c r="HI33" s="126" t="s">
        <v>140</v>
      </c>
      <c r="HJ33" s="126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76"/>
    </row>
    <row r="34" spans="1:230" ht="12.75" customHeight="1">
      <c r="A34" s="331" t="s">
        <v>399</v>
      </c>
      <c r="B34" s="331"/>
      <c r="C34" s="358"/>
      <c r="D34" s="331"/>
      <c r="E34" s="331"/>
      <c r="F34" s="331"/>
      <c r="G34" s="331"/>
      <c r="H34" s="331"/>
      <c r="I34" s="331"/>
      <c r="J34" s="331"/>
      <c r="K34" s="331"/>
      <c r="L34" s="331"/>
      <c r="M34" s="331"/>
      <c r="N34" s="331"/>
      <c r="P34" s="190" t="s">
        <v>399</v>
      </c>
      <c r="R34" s="236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217" t="s">
        <v>291</v>
      </c>
      <c r="AE34" s="217"/>
      <c r="AF34" s="236"/>
      <c r="AR34" s="217" t="s">
        <v>291</v>
      </c>
      <c r="AS34" s="217"/>
      <c r="AT34" s="236"/>
      <c r="BF34" s="217" t="s">
        <v>291</v>
      </c>
      <c r="BG34" s="217"/>
      <c r="BH34" s="236"/>
      <c r="BT34" s="217" t="s">
        <v>291</v>
      </c>
      <c r="BU34" s="217"/>
      <c r="BV34" s="236"/>
      <c r="CH34" s="217" t="s">
        <v>291</v>
      </c>
      <c r="CI34" s="217"/>
      <c r="CJ34" s="236"/>
      <c r="CV34" s="217" t="s">
        <v>291</v>
      </c>
      <c r="CW34" s="217"/>
      <c r="CX34" s="236"/>
      <c r="DJ34" s="217" t="s">
        <v>291</v>
      </c>
      <c r="DK34" s="217"/>
      <c r="DL34" s="236"/>
      <c r="DX34" s="217" t="s">
        <v>291</v>
      </c>
      <c r="DY34" s="217"/>
      <c r="DZ34" s="236"/>
      <c r="EL34" s="29" t="s">
        <v>141</v>
      </c>
      <c r="EM34" s="29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76"/>
      <c r="FA34" s="29" t="s">
        <v>141</v>
      </c>
      <c r="FB34" s="29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7"/>
      <c r="FP34" s="29" t="s">
        <v>141</v>
      </c>
      <c r="FQ34" s="29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7"/>
      <c r="GE34" s="9" t="s">
        <v>141</v>
      </c>
      <c r="GT34" s="9" t="s">
        <v>141</v>
      </c>
      <c r="HI34" s="9" t="s">
        <v>141</v>
      </c>
    </row>
    <row r="35" spans="1:230" ht="12.75" customHeight="1">
      <c r="A35" s="359" t="s">
        <v>400</v>
      </c>
      <c r="B35" s="359"/>
      <c r="C35" s="359"/>
      <c r="D35" s="359"/>
      <c r="E35" s="359"/>
      <c r="F35" s="359"/>
      <c r="G35" s="359"/>
      <c r="H35" s="359"/>
      <c r="I35" s="359"/>
      <c r="J35" s="359"/>
      <c r="K35" s="359"/>
      <c r="L35" s="359"/>
      <c r="M35" s="359"/>
      <c r="N35" s="359"/>
      <c r="P35" s="284" t="s">
        <v>400</v>
      </c>
      <c r="R35" s="284"/>
      <c r="S35" s="284"/>
      <c r="T35" s="284"/>
      <c r="U35" s="284"/>
      <c r="V35" s="284"/>
      <c r="W35" s="284"/>
      <c r="X35" s="284"/>
      <c r="Y35" s="284"/>
      <c r="Z35" s="284"/>
      <c r="AA35" s="284"/>
      <c r="AB35" s="284"/>
      <c r="AC35" s="284"/>
      <c r="AD35" s="218" t="s">
        <v>292</v>
      </c>
      <c r="AE35" s="218"/>
      <c r="AF35" s="215"/>
      <c r="AQ35" s="230"/>
      <c r="AR35" s="218" t="s">
        <v>292</v>
      </c>
      <c r="AS35" s="218"/>
      <c r="AT35" s="215"/>
      <c r="BE35" s="230"/>
      <c r="BF35" s="218" t="s">
        <v>292</v>
      </c>
      <c r="BG35" s="218"/>
      <c r="BH35" s="215"/>
      <c r="BS35" s="230"/>
      <c r="BT35" s="218" t="s">
        <v>292</v>
      </c>
      <c r="BU35" s="218"/>
      <c r="BV35" s="215"/>
      <c r="CG35" s="230"/>
      <c r="CH35" s="218" t="s">
        <v>292</v>
      </c>
      <c r="CI35" s="218"/>
      <c r="CJ35" s="215"/>
      <c r="CU35" s="230"/>
      <c r="CV35" s="218" t="s">
        <v>292</v>
      </c>
      <c r="CW35" s="218"/>
      <c r="CX35" s="215"/>
      <c r="DI35" s="230"/>
      <c r="DJ35" s="218" t="s">
        <v>292</v>
      </c>
      <c r="DK35" s="218"/>
      <c r="DL35" s="215"/>
      <c r="DW35" s="230"/>
      <c r="DX35" s="218" t="s">
        <v>292</v>
      </c>
      <c r="DY35" s="218"/>
      <c r="DZ35" s="215"/>
      <c r="EK35" s="230"/>
      <c r="EL35" s="30" t="s">
        <v>42</v>
      </c>
      <c r="EM35" s="30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76"/>
      <c r="FA35" s="30" t="s">
        <v>42</v>
      </c>
      <c r="FB35" s="30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7"/>
      <c r="FP35" s="104" t="s">
        <v>42</v>
      </c>
      <c r="FQ35" s="104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7"/>
      <c r="GE35" s="31" t="s">
        <v>43</v>
      </c>
      <c r="GF35" s="31"/>
      <c r="GR35" s="32" t="s">
        <v>44</v>
      </c>
      <c r="GT35" s="31" t="s">
        <v>43</v>
      </c>
      <c r="GU35" s="31"/>
      <c r="HG35" s="32" t="s">
        <v>44</v>
      </c>
      <c r="HI35" s="31" t="s">
        <v>43</v>
      </c>
      <c r="HJ35" s="31"/>
      <c r="HV35" s="32" t="s">
        <v>44</v>
      </c>
    </row>
    <row r="36" spans="1:230">
      <c r="A36" s="360"/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P36" s="282"/>
      <c r="R36" s="282"/>
      <c r="S36" s="282"/>
      <c r="T36" s="282"/>
      <c r="U36" s="282"/>
      <c r="V36" s="282"/>
      <c r="W36" s="282"/>
      <c r="X36" s="282"/>
      <c r="Y36" s="282"/>
      <c r="Z36" s="282"/>
      <c r="AA36" s="282"/>
      <c r="AB36" s="282"/>
      <c r="AC36" s="282"/>
      <c r="AD36" s="216"/>
      <c r="AE36" s="216"/>
      <c r="AQ36" s="230"/>
      <c r="AR36" s="216"/>
      <c r="AS36" s="216"/>
      <c r="BE36" s="230"/>
      <c r="BF36" s="216"/>
      <c r="BG36" s="216"/>
      <c r="BS36" s="230"/>
      <c r="BT36" s="216"/>
      <c r="BU36" s="216"/>
      <c r="CG36" s="230"/>
      <c r="CH36" s="216"/>
      <c r="CI36" s="216"/>
      <c r="CU36" s="230"/>
      <c r="CV36" s="216"/>
      <c r="CW36" s="216"/>
      <c r="DI36" s="230"/>
      <c r="DJ36" s="216"/>
      <c r="DK36" s="216"/>
      <c r="DW36" s="230"/>
      <c r="DX36" s="216"/>
      <c r="DY36" s="216"/>
      <c r="EK36" s="230"/>
      <c r="GE36" s="31" t="s">
        <v>45</v>
      </c>
      <c r="GF36" s="31"/>
      <c r="GR36" s="32"/>
      <c r="GT36" s="31" t="s">
        <v>45</v>
      </c>
      <c r="GU36" s="31"/>
      <c r="HG36" s="32"/>
      <c r="HI36" s="31" t="s">
        <v>45</v>
      </c>
      <c r="HJ36" s="31"/>
      <c r="HV36" s="32"/>
    </row>
    <row r="37" spans="1:230">
      <c r="A37" s="331"/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31"/>
      <c r="P37" s="190"/>
      <c r="R37" s="277"/>
      <c r="S37" s="277"/>
      <c r="T37" s="277"/>
      <c r="U37" s="277"/>
      <c r="V37" s="277"/>
      <c r="W37" s="277"/>
      <c r="X37" s="277"/>
      <c r="Y37" s="277"/>
      <c r="Z37" s="221"/>
      <c r="AA37" s="221"/>
      <c r="AB37" s="221"/>
      <c r="AC37" s="221"/>
      <c r="AD37" s="219" t="s">
        <v>261</v>
      </c>
      <c r="AE37" s="219"/>
      <c r="AF37" s="219"/>
      <c r="AG37" s="219"/>
      <c r="AH37" s="219"/>
      <c r="AI37" s="220"/>
      <c r="AJ37" s="219"/>
      <c r="AK37" s="221"/>
      <c r="AL37" s="221"/>
      <c r="AM37" s="221"/>
      <c r="AN37" s="221"/>
      <c r="AO37" s="221"/>
      <c r="AP37" s="221"/>
      <c r="AQ37" s="221"/>
      <c r="AR37" s="219" t="s">
        <v>261</v>
      </c>
      <c r="AS37" s="219"/>
      <c r="AT37" s="219"/>
      <c r="AU37" s="219"/>
      <c r="AV37" s="219"/>
      <c r="AW37" s="220"/>
      <c r="AX37" s="219"/>
      <c r="AY37" s="221"/>
      <c r="AZ37" s="221"/>
      <c r="BA37" s="221"/>
      <c r="BB37" s="221"/>
      <c r="BC37" s="221"/>
      <c r="BD37" s="221"/>
      <c r="BE37" s="221"/>
      <c r="BF37" s="219" t="s">
        <v>261</v>
      </c>
      <c r="BG37" s="219"/>
      <c r="BH37" s="219"/>
      <c r="BI37" s="219"/>
      <c r="BJ37" s="219"/>
      <c r="BK37" s="220"/>
      <c r="BL37" s="219"/>
      <c r="BM37" s="221"/>
      <c r="BN37" s="221"/>
      <c r="BO37" s="221"/>
      <c r="BP37" s="221"/>
      <c r="BQ37" s="221"/>
      <c r="BR37" s="221"/>
      <c r="BS37" s="221"/>
      <c r="BT37" s="219" t="s">
        <v>261</v>
      </c>
      <c r="BU37" s="219"/>
      <c r="BV37" s="219"/>
      <c r="BW37" s="219"/>
      <c r="BX37" s="219"/>
      <c r="BY37" s="220"/>
      <c r="BZ37" s="219"/>
      <c r="CA37" s="221"/>
      <c r="CB37" s="221"/>
      <c r="CC37" s="221"/>
      <c r="CD37" s="221"/>
      <c r="CE37" s="221"/>
      <c r="CF37" s="221"/>
      <c r="CG37" s="221"/>
      <c r="CH37" s="219" t="s">
        <v>261</v>
      </c>
      <c r="CI37" s="219"/>
      <c r="CJ37" s="219"/>
      <c r="CK37" s="219"/>
      <c r="CL37" s="219"/>
      <c r="CM37" s="220"/>
      <c r="CN37" s="219"/>
      <c r="CO37" s="221"/>
      <c r="CP37" s="221"/>
      <c r="CQ37" s="221"/>
      <c r="CR37" s="221"/>
      <c r="CS37" s="221"/>
      <c r="CT37" s="221"/>
      <c r="CU37" s="221"/>
      <c r="CV37" s="219" t="s">
        <v>261</v>
      </c>
      <c r="CW37" s="219"/>
      <c r="CX37" s="219"/>
      <c r="CY37" s="219"/>
      <c r="CZ37" s="219"/>
      <c r="DA37" s="220"/>
      <c r="DB37" s="219"/>
      <c r="DC37" s="221"/>
      <c r="DD37" s="221"/>
      <c r="DE37" s="221"/>
      <c r="DF37" s="221"/>
      <c r="DG37" s="221"/>
      <c r="DH37" s="221"/>
      <c r="DI37" s="221"/>
      <c r="DJ37" s="219" t="s">
        <v>261</v>
      </c>
      <c r="DK37" s="219"/>
      <c r="DL37" s="219"/>
      <c r="DM37" s="219"/>
      <c r="DN37" s="219"/>
      <c r="DO37" s="220"/>
      <c r="DP37" s="219"/>
      <c r="DQ37" s="221"/>
      <c r="DR37" s="221"/>
      <c r="DS37" s="221"/>
      <c r="DT37" s="221"/>
      <c r="DU37" s="221"/>
      <c r="DV37" s="221"/>
      <c r="DW37" s="221"/>
      <c r="DX37" s="219" t="s">
        <v>261</v>
      </c>
      <c r="DY37" s="219"/>
      <c r="DZ37" s="219"/>
      <c r="EA37" s="219"/>
      <c r="EB37" s="219"/>
      <c r="EC37" s="220"/>
      <c r="ED37" s="219"/>
      <c r="EE37" s="221"/>
      <c r="EF37" s="221"/>
      <c r="EG37" s="221"/>
      <c r="EH37" s="221"/>
      <c r="EI37" s="221"/>
      <c r="EJ37" s="221"/>
      <c r="EK37" s="221"/>
      <c r="EL37" s="31" t="s">
        <v>43</v>
      </c>
      <c r="EM37" s="31"/>
      <c r="EY37" s="32" t="s">
        <v>44</v>
      </c>
      <c r="FA37" s="98" t="s">
        <v>43</v>
      </c>
      <c r="FB37" s="98"/>
      <c r="FN37" s="99" t="s">
        <v>44</v>
      </c>
      <c r="FP37" s="98" t="s">
        <v>43</v>
      </c>
      <c r="FQ37" s="98"/>
      <c r="GC37" s="99" t="s">
        <v>44</v>
      </c>
      <c r="GE37" s="33" t="s">
        <v>47</v>
      </c>
      <c r="GF37" s="33"/>
      <c r="GR37" s="32"/>
      <c r="GT37" s="33" t="s">
        <v>47</v>
      </c>
      <c r="GU37" s="33"/>
      <c r="HG37" s="32"/>
      <c r="HI37" s="33" t="s">
        <v>47</v>
      </c>
      <c r="HJ37" s="33"/>
      <c r="HV37" s="32"/>
    </row>
    <row r="38" spans="1:230">
      <c r="A38" s="331"/>
      <c r="B38" s="331"/>
      <c r="C38" s="356"/>
      <c r="D38" s="356"/>
      <c r="E38" s="356"/>
      <c r="F38" s="356"/>
      <c r="G38" s="356"/>
      <c r="H38" s="331"/>
      <c r="I38" s="331"/>
      <c r="J38" s="331"/>
      <c r="K38" s="331"/>
      <c r="L38" s="331"/>
      <c r="M38" s="331"/>
      <c r="N38" s="331"/>
      <c r="P38" s="190"/>
      <c r="R38" s="217"/>
      <c r="S38" s="217"/>
      <c r="T38" s="217"/>
      <c r="U38" s="217"/>
      <c r="V38" s="217"/>
      <c r="W38" s="221"/>
      <c r="X38" s="221"/>
      <c r="Y38" s="221"/>
      <c r="Z38" s="221"/>
      <c r="AA38" s="221"/>
      <c r="AB38" s="221"/>
      <c r="AC38" s="221"/>
      <c r="AD38" s="190" t="s">
        <v>262</v>
      </c>
      <c r="AF38" s="219"/>
      <c r="AG38" s="219"/>
      <c r="AH38" s="219"/>
      <c r="AI38" s="220"/>
      <c r="AJ38" s="219"/>
      <c r="AK38" s="221"/>
      <c r="AL38" s="221"/>
      <c r="AM38" s="221"/>
      <c r="AN38" s="221"/>
      <c r="AO38" s="221"/>
      <c r="AP38" s="221"/>
      <c r="AQ38" s="221"/>
      <c r="AR38" s="190" t="s">
        <v>262</v>
      </c>
      <c r="AT38" s="219"/>
      <c r="AU38" s="219"/>
      <c r="AV38" s="219"/>
      <c r="AW38" s="220"/>
      <c r="AX38" s="219"/>
      <c r="AY38" s="221"/>
      <c r="AZ38" s="221"/>
      <c r="BA38" s="221"/>
      <c r="BB38" s="221"/>
      <c r="BC38" s="221"/>
      <c r="BD38" s="221"/>
      <c r="BE38" s="221"/>
      <c r="BF38" s="190" t="s">
        <v>262</v>
      </c>
      <c r="BH38" s="219"/>
      <c r="BI38" s="219"/>
      <c r="BJ38" s="219"/>
      <c r="BK38" s="220"/>
      <c r="BL38" s="219"/>
      <c r="BM38" s="221"/>
      <c r="BN38" s="221"/>
      <c r="BO38" s="221"/>
      <c r="BP38" s="221"/>
      <c r="BQ38" s="221"/>
      <c r="BR38" s="221"/>
      <c r="BS38" s="221"/>
      <c r="BT38" s="190" t="s">
        <v>262</v>
      </c>
      <c r="BV38" s="219"/>
      <c r="BW38" s="219"/>
      <c r="BX38" s="219"/>
      <c r="BY38" s="220"/>
      <c r="BZ38" s="219"/>
      <c r="CA38" s="221"/>
      <c r="CB38" s="221"/>
      <c r="CC38" s="221"/>
      <c r="CD38" s="221"/>
      <c r="CE38" s="221"/>
      <c r="CF38" s="221"/>
      <c r="CG38" s="221"/>
      <c r="CH38" s="190" t="s">
        <v>262</v>
      </c>
      <c r="CJ38" s="219"/>
      <c r="CK38" s="219"/>
      <c r="CL38" s="219"/>
      <c r="CM38" s="220"/>
      <c r="CN38" s="219"/>
      <c r="CO38" s="221"/>
      <c r="CP38" s="221"/>
      <c r="CQ38" s="221"/>
      <c r="CR38" s="221"/>
      <c r="CS38" s="221"/>
      <c r="CT38" s="221"/>
      <c r="CU38" s="221"/>
      <c r="CV38" s="190" t="s">
        <v>262</v>
      </c>
      <c r="CX38" s="219"/>
      <c r="CY38" s="219"/>
      <c r="CZ38" s="219"/>
      <c r="DA38" s="220"/>
      <c r="DB38" s="219"/>
      <c r="DC38" s="221"/>
      <c r="DD38" s="221"/>
      <c r="DE38" s="221"/>
      <c r="DF38" s="221"/>
      <c r="DG38" s="221"/>
      <c r="DH38" s="221"/>
      <c r="DI38" s="221"/>
      <c r="DJ38" s="190" t="s">
        <v>262</v>
      </c>
      <c r="DL38" s="219"/>
      <c r="DM38" s="219"/>
      <c r="DN38" s="219"/>
      <c r="DO38" s="220"/>
      <c r="DP38" s="219"/>
      <c r="DQ38" s="221"/>
      <c r="DR38" s="221"/>
      <c r="DS38" s="221"/>
      <c r="DT38" s="221"/>
      <c r="DU38" s="221"/>
      <c r="DV38" s="221"/>
      <c r="DW38" s="221"/>
      <c r="DX38" s="190" t="s">
        <v>262</v>
      </c>
      <c r="DZ38" s="219"/>
      <c r="EA38" s="219"/>
      <c r="EB38" s="219"/>
      <c r="EC38" s="220"/>
      <c r="ED38" s="219"/>
      <c r="EE38" s="221"/>
      <c r="EF38" s="221"/>
      <c r="EG38" s="221"/>
      <c r="EH38" s="221"/>
      <c r="EI38" s="221"/>
      <c r="EJ38" s="221"/>
      <c r="EK38" s="221"/>
      <c r="EL38" s="31" t="s">
        <v>45</v>
      </c>
      <c r="EM38" s="31"/>
      <c r="EY38" s="32" t="s">
        <v>46</v>
      </c>
      <c r="FA38" s="98" t="s">
        <v>45</v>
      </c>
      <c r="FB38" s="98"/>
      <c r="FN38" s="99" t="s">
        <v>80</v>
      </c>
      <c r="FP38" s="98" t="s">
        <v>45</v>
      </c>
      <c r="FQ38" s="98"/>
      <c r="GC38" s="99"/>
    </row>
    <row r="39" spans="1:230">
      <c r="A39" s="331" t="s">
        <v>262</v>
      </c>
      <c r="B39" s="331"/>
      <c r="C39" s="351"/>
      <c r="D39" s="351"/>
      <c r="E39" s="351"/>
      <c r="F39" s="361"/>
      <c r="G39" s="351"/>
      <c r="H39" s="331"/>
      <c r="I39" s="331"/>
      <c r="J39" s="331"/>
      <c r="K39" s="331"/>
      <c r="L39" s="331"/>
      <c r="M39" s="331"/>
      <c r="N39" s="331"/>
      <c r="P39" s="190" t="s">
        <v>262</v>
      </c>
      <c r="R39" s="219"/>
      <c r="S39" s="219"/>
      <c r="T39" s="219"/>
      <c r="U39" s="220"/>
      <c r="V39" s="219"/>
      <c r="W39" s="221"/>
      <c r="X39" s="221"/>
      <c r="Y39" s="221"/>
      <c r="Z39" s="221"/>
      <c r="AA39" s="221"/>
      <c r="AB39" s="221"/>
      <c r="AC39" s="221"/>
      <c r="AD39" s="217" t="s">
        <v>59</v>
      </c>
      <c r="AE39" s="217"/>
      <c r="AF39" s="217"/>
      <c r="AG39" s="217"/>
      <c r="AH39" s="217"/>
      <c r="AI39" s="217"/>
      <c r="AJ39" s="217"/>
      <c r="AK39" s="221"/>
      <c r="AL39" s="221"/>
      <c r="AM39" s="221"/>
      <c r="AN39" s="221"/>
      <c r="AO39" s="221"/>
      <c r="AP39" s="221"/>
      <c r="AQ39" s="221"/>
      <c r="AR39" s="217" t="s">
        <v>59</v>
      </c>
      <c r="AS39" s="217"/>
      <c r="AT39" s="217"/>
      <c r="AU39" s="217"/>
      <c r="AV39" s="217"/>
      <c r="AW39" s="217"/>
      <c r="AX39" s="217"/>
      <c r="AY39" s="221"/>
      <c r="AZ39" s="221"/>
      <c r="BA39" s="221"/>
      <c r="BB39" s="221"/>
      <c r="BC39" s="221"/>
      <c r="BD39" s="221"/>
      <c r="BE39" s="221"/>
      <c r="BF39" s="217" t="s">
        <v>59</v>
      </c>
      <c r="BG39" s="217"/>
      <c r="BH39" s="217"/>
      <c r="BI39" s="217"/>
      <c r="BJ39" s="217"/>
      <c r="BK39" s="217"/>
      <c r="BL39" s="217"/>
      <c r="BM39" s="221"/>
      <c r="BN39" s="221"/>
      <c r="BO39" s="221"/>
      <c r="BP39" s="221"/>
      <c r="BQ39" s="221"/>
      <c r="BR39" s="221"/>
      <c r="BS39" s="221"/>
      <c r="BT39" s="217" t="s">
        <v>59</v>
      </c>
      <c r="BU39" s="217"/>
      <c r="BV39" s="217"/>
      <c r="BW39" s="217"/>
      <c r="BX39" s="217"/>
      <c r="BY39" s="217"/>
      <c r="BZ39" s="217"/>
      <c r="CA39" s="221"/>
      <c r="CB39" s="221"/>
      <c r="CC39" s="221"/>
      <c r="CD39" s="221"/>
      <c r="CE39" s="221"/>
      <c r="CF39" s="221"/>
      <c r="CG39" s="221"/>
      <c r="CH39" s="217" t="s">
        <v>59</v>
      </c>
      <c r="CI39" s="217"/>
      <c r="CJ39" s="217"/>
      <c r="CK39" s="217"/>
      <c r="CL39" s="217"/>
      <c r="CM39" s="217"/>
      <c r="CN39" s="217"/>
      <c r="CO39" s="221"/>
      <c r="CP39" s="221"/>
      <c r="CQ39" s="221"/>
      <c r="CR39" s="221"/>
      <c r="CS39" s="221"/>
      <c r="CT39" s="221"/>
      <c r="CU39" s="221"/>
      <c r="CV39" s="217" t="s">
        <v>59</v>
      </c>
      <c r="CW39" s="217"/>
      <c r="CX39" s="217"/>
      <c r="CY39" s="217"/>
      <c r="CZ39" s="217"/>
      <c r="DA39" s="217"/>
      <c r="DB39" s="217"/>
      <c r="DC39" s="221"/>
      <c r="DD39" s="221"/>
      <c r="DE39" s="221"/>
      <c r="DF39" s="221"/>
      <c r="DG39" s="221"/>
      <c r="DH39" s="221"/>
      <c r="DI39" s="221"/>
      <c r="DJ39" s="217" t="s">
        <v>59</v>
      </c>
      <c r="DK39" s="217"/>
      <c r="DL39" s="217"/>
      <c r="DM39" s="217"/>
      <c r="DN39" s="217"/>
      <c r="DO39" s="217"/>
      <c r="DP39" s="217"/>
      <c r="DQ39" s="221"/>
      <c r="DR39" s="221"/>
      <c r="DS39" s="221"/>
      <c r="DT39" s="221"/>
      <c r="DU39" s="221"/>
      <c r="DV39" s="221"/>
      <c r="DW39" s="221"/>
      <c r="DX39" s="217" t="s">
        <v>59</v>
      </c>
      <c r="DY39" s="217"/>
      <c r="DZ39" s="217"/>
      <c r="EA39" s="217"/>
      <c r="EB39" s="217"/>
      <c r="EC39" s="217"/>
      <c r="ED39" s="217"/>
      <c r="EE39" s="221"/>
      <c r="EF39" s="221"/>
      <c r="EG39" s="221"/>
      <c r="EH39" s="221"/>
      <c r="EI39" s="221"/>
      <c r="EJ39" s="221"/>
      <c r="EK39" s="221"/>
      <c r="EL39" s="33" t="s">
        <v>47</v>
      </c>
      <c r="EM39" s="33"/>
      <c r="EY39" s="32" t="s">
        <v>48</v>
      </c>
      <c r="FA39" s="33" t="s">
        <v>47</v>
      </c>
      <c r="FB39" s="33"/>
      <c r="FN39" s="99" t="s">
        <v>81</v>
      </c>
      <c r="FP39" s="33" t="s">
        <v>47</v>
      </c>
      <c r="FQ39" s="33"/>
      <c r="GC39" s="99"/>
      <c r="GE39" s="28" t="s">
        <v>49</v>
      </c>
      <c r="GF39" s="28"/>
      <c r="GT39" s="28" t="s">
        <v>49</v>
      </c>
      <c r="GU39" s="28"/>
      <c r="HI39" s="28" t="s">
        <v>49</v>
      </c>
      <c r="HJ39" s="28"/>
    </row>
    <row r="40" spans="1:230">
      <c r="A40" s="356" t="s">
        <v>436</v>
      </c>
      <c r="B40" s="356"/>
      <c r="C40" s="351"/>
      <c r="D40" s="351"/>
      <c r="E40" s="351"/>
      <c r="F40" s="361"/>
      <c r="G40" s="351"/>
      <c r="H40" s="331"/>
      <c r="I40" s="331"/>
      <c r="J40" s="331"/>
      <c r="K40" s="331"/>
      <c r="L40" s="331"/>
      <c r="M40" s="331"/>
      <c r="N40" s="331"/>
      <c r="P40" s="217" t="s">
        <v>59</v>
      </c>
      <c r="R40" s="219"/>
      <c r="S40" s="219"/>
      <c r="T40" s="219"/>
      <c r="U40" s="220"/>
      <c r="V40" s="219"/>
      <c r="W40" s="221"/>
      <c r="X40" s="221"/>
      <c r="Y40" s="221"/>
      <c r="Z40" s="221"/>
      <c r="AA40" s="221"/>
      <c r="AB40" s="221"/>
      <c r="AC40" s="221"/>
      <c r="AD40" s="217" t="s">
        <v>52</v>
      </c>
      <c r="AE40" s="217"/>
      <c r="AF40" s="219"/>
      <c r="AG40" s="219"/>
      <c r="AH40" s="219"/>
      <c r="AI40" s="220"/>
      <c r="AJ40" s="219"/>
      <c r="AK40" s="221"/>
      <c r="AL40" s="221"/>
      <c r="AM40" s="221"/>
      <c r="AN40" s="221"/>
      <c r="AO40" s="221"/>
      <c r="AP40" s="221"/>
      <c r="AQ40" s="221"/>
      <c r="AR40" s="217" t="s">
        <v>52</v>
      </c>
      <c r="AS40" s="217"/>
      <c r="AT40" s="219"/>
      <c r="AU40" s="219"/>
      <c r="AV40" s="219"/>
      <c r="AW40" s="220"/>
      <c r="AX40" s="219"/>
      <c r="AY40" s="221"/>
      <c r="AZ40" s="221"/>
      <c r="BA40" s="221"/>
      <c r="BB40" s="221"/>
      <c r="BC40" s="221"/>
      <c r="BD40" s="221"/>
      <c r="BE40" s="221"/>
      <c r="BF40" s="217" t="s">
        <v>52</v>
      </c>
      <c r="BG40" s="217"/>
      <c r="BH40" s="219"/>
      <c r="BI40" s="219"/>
      <c r="BJ40" s="219"/>
      <c r="BK40" s="220"/>
      <c r="BL40" s="219"/>
      <c r="BM40" s="221"/>
      <c r="BN40" s="221"/>
      <c r="BO40" s="221"/>
      <c r="BP40" s="221"/>
      <c r="BQ40" s="221"/>
      <c r="BR40" s="221"/>
      <c r="BS40" s="221"/>
      <c r="BT40" s="217" t="s">
        <v>52</v>
      </c>
      <c r="BU40" s="217"/>
      <c r="BV40" s="219"/>
      <c r="BW40" s="219"/>
      <c r="BX40" s="219"/>
      <c r="BY40" s="220"/>
      <c r="BZ40" s="219"/>
      <c r="CA40" s="221"/>
      <c r="CB40" s="221"/>
      <c r="CC40" s="221"/>
      <c r="CD40" s="221"/>
      <c r="CE40" s="221"/>
      <c r="CF40" s="221"/>
      <c r="CG40" s="221"/>
      <c r="CH40" s="217" t="s">
        <v>52</v>
      </c>
      <c r="CI40" s="217"/>
      <c r="CJ40" s="219"/>
      <c r="CK40" s="219"/>
      <c r="CL40" s="219"/>
      <c r="CM40" s="220"/>
      <c r="CN40" s="219"/>
      <c r="CO40" s="221"/>
      <c r="CP40" s="221"/>
      <c r="CQ40" s="221"/>
      <c r="CR40" s="221"/>
      <c r="CS40" s="221"/>
      <c r="CT40" s="221"/>
      <c r="CU40" s="221"/>
      <c r="CV40" s="217" t="s">
        <v>52</v>
      </c>
      <c r="CW40" s="217"/>
      <c r="CX40" s="219"/>
      <c r="CY40" s="219"/>
      <c r="CZ40" s="219"/>
      <c r="DA40" s="220"/>
      <c r="DB40" s="219"/>
      <c r="DC40" s="221"/>
      <c r="DD40" s="221"/>
      <c r="DE40" s="221"/>
      <c r="DF40" s="221"/>
      <c r="DG40" s="221"/>
      <c r="DH40" s="221"/>
      <c r="DI40" s="221"/>
      <c r="DJ40" s="217" t="s">
        <v>52</v>
      </c>
      <c r="DK40" s="217"/>
      <c r="DL40" s="219"/>
      <c r="DM40" s="219"/>
      <c r="DN40" s="219"/>
      <c r="DO40" s="220"/>
      <c r="DP40" s="219"/>
      <c r="DQ40" s="221"/>
      <c r="DR40" s="221"/>
      <c r="DS40" s="221"/>
      <c r="DT40" s="221"/>
      <c r="DU40" s="221"/>
      <c r="DV40" s="221"/>
      <c r="DW40" s="221"/>
      <c r="DX40" s="217" t="s">
        <v>52</v>
      </c>
      <c r="DY40" s="217"/>
      <c r="DZ40" s="219"/>
      <c r="EA40" s="219"/>
      <c r="EB40" s="219"/>
      <c r="EC40" s="220"/>
      <c r="ED40" s="219"/>
      <c r="EE40" s="221"/>
      <c r="EF40" s="221"/>
      <c r="EG40" s="221"/>
      <c r="EH40" s="221"/>
      <c r="EI40" s="221"/>
      <c r="EJ40" s="221"/>
      <c r="EK40" s="221"/>
    </row>
    <row r="41" spans="1:230">
      <c r="A41" s="356" t="s">
        <v>52</v>
      </c>
      <c r="B41" s="356"/>
      <c r="C41" s="331"/>
      <c r="D41" s="331"/>
      <c r="E41" s="331"/>
      <c r="F41" s="331"/>
      <c r="G41" s="331"/>
      <c r="H41" s="331"/>
      <c r="I41" s="331"/>
      <c r="J41" s="331"/>
      <c r="K41" s="331"/>
      <c r="L41" s="331"/>
      <c r="M41" s="331"/>
      <c r="N41" s="362" t="s">
        <v>44</v>
      </c>
      <c r="P41" s="217" t="s">
        <v>52</v>
      </c>
      <c r="R41" s="221"/>
      <c r="S41" s="190"/>
      <c r="T41" s="190"/>
      <c r="U41" s="190"/>
      <c r="V41" s="190"/>
      <c r="W41" s="221"/>
      <c r="X41" s="221"/>
      <c r="Y41" s="221"/>
      <c r="Z41" s="221"/>
      <c r="AA41" s="221"/>
      <c r="AB41" s="221"/>
      <c r="AC41" s="222" t="s">
        <v>44</v>
      </c>
      <c r="AD41" s="219"/>
      <c r="AE41" s="219"/>
      <c r="AF41" s="219"/>
      <c r="AG41" s="219"/>
      <c r="AH41" s="219"/>
      <c r="AI41" s="220"/>
      <c r="AJ41" s="219"/>
      <c r="AK41" s="221"/>
      <c r="AL41" s="221"/>
      <c r="AM41" s="221"/>
      <c r="AN41" s="221"/>
      <c r="AO41" s="221"/>
      <c r="AP41" s="221"/>
      <c r="AQ41" s="221"/>
      <c r="AR41" s="219"/>
      <c r="AS41" s="219"/>
      <c r="AT41" s="219"/>
      <c r="AU41" s="219"/>
      <c r="AV41" s="219"/>
      <c r="AW41" s="220"/>
      <c r="AX41" s="219"/>
      <c r="AY41" s="221"/>
      <c r="AZ41" s="221"/>
      <c r="BA41" s="221"/>
      <c r="BB41" s="221"/>
      <c r="BC41" s="221"/>
      <c r="BD41" s="221"/>
      <c r="BE41" s="221"/>
      <c r="BF41" s="219"/>
      <c r="BG41" s="219"/>
      <c r="BH41" s="219"/>
      <c r="BI41" s="219"/>
      <c r="BJ41" s="219"/>
      <c r="BK41" s="220"/>
      <c r="BL41" s="219"/>
      <c r="BM41" s="221"/>
      <c r="BN41" s="221"/>
      <c r="BO41" s="221"/>
      <c r="BP41" s="221"/>
      <c r="BQ41" s="221"/>
      <c r="BR41" s="221"/>
      <c r="BS41" s="221"/>
      <c r="BT41" s="219"/>
      <c r="BU41" s="219"/>
      <c r="BV41" s="219"/>
      <c r="BW41" s="219"/>
      <c r="BX41" s="219"/>
      <c r="BY41" s="220"/>
      <c r="BZ41" s="219"/>
      <c r="CA41" s="221"/>
      <c r="CB41" s="221"/>
      <c r="CC41" s="221"/>
      <c r="CD41" s="221"/>
      <c r="CE41" s="221"/>
      <c r="CF41" s="221"/>
      <c r="CG41" s="221"/>
      <c r="CH41" s="219"/>
      <c r="CI41" s="219"/>
      <c r="CJ41" s="219"/>
      <c r="CK41" s="219"/>
      <c r="CL41" s="219"/>
      <c r="CM41" s="220"/>
      <c r="CN41" s="219"/>
      <c r="CO41" s="221"/>
      <c r="CP41" s="221"/>
      <c r="CQ41" s="221"/>
      <c r="CR41" s="221"/>
      <c r="CS41" s="221"/>
      <c r="CT41" s="221"/>
      <c r="CU41" s="221"/>
      <c r="CV41" s="219"/>
      <c r="CW41" s="219"/>
      <c r="CX41" s="219"/>
      <c r="CY41" s="219"/>
      <c r="CZ41" s="219"/>
      <c r="DA41" s="220"/>
      <c r="DB41" s="219"/>
      <c r="DC41" s="221"/>
      <c r="DD41" s="221"/>
      <c r="DE41" s="221"/>
      <c r="DF41" s="221"/>
      <c r="DG41" s="221"/>
      <c r="DH41" s="221"/>
      <c r="DI41" s="221"/>
      <c r="DJ41" s="219"/>
      <c r="DK41" s="219"/>
      <c r="DL41" s="219"/>
      <c r="DM41" s="219"/>
      <c r="DN41" s="219"/>
      <c r="DO41" s="220"/>
      <c r="DP41" s="219"/>
      <c r="DQ41" s="221"/>
      <c r="DR41" s="221"/>
      <c r="DS41" s="221"/>
      <c r="DT41" s="221"/>
      <c r="DU41" s="221"/>
      <c r="DV41" s="221"/>
      <c r="DW41" s="221"/>
      <c r="DX41" s="219"/>
      <c r="DY41" s="219"/>
      <c r="DZ41" s="219"/>
      <c r="EA41" s="219"/>
      <c r="EB41" s="219"/>
      <c r="EC41" s="220"/>
      <c r="ED41" s="219"/>
      <c r="EE41" s="221"/>
      <c r="EF41" s="221"/>
      <c r="EG41" s="221"/>
      <c r="EH41" s="221"/>
      <c r="EI41" s="221"/>
      <c r="EJ41" s="221"/>
      <c r="EK41" s="221"/>
      <c r="EL41" s="28" t="s">
        <v>49</v>
      </c>
      <c r="EM41" s="28"/>
      <c r="FA41" s="29" t="s">
        <v>49</v>
      </c>
      <c r="FB41" s="29"/>
      <c r="FP41" s="29" t="s">
        <v>49</v>
      </c>
      <c r="FQ41" s="29"/>
    </row>
    <row r="42" spans="1:230">
      <c r="A42" s="363" t="s">
        <v>437</v>
      </c>
      <c r="B42" s="363"/>
      <c r="C42" s="364"/>
      <c r="D42" s="331"/>
      <c r="E42" s="331"/>
      <c r="F42" s="331"/>
      <c r="G42" s="331"/>
      <c r="H42" s="331"/>
      <c r="I42" s="331"/>
      <c r="J42" s="331"/>
      <c r="K42" s="331"/>
      <c r="L42" s="331"/>
      <c r="M42" s="331"/>
      <c r="N42" s="362" t="s">
        <v>438</v>
      </c>
      <c r="P42" s="223" t="s">
        <v>263</v>
      </c>
      <c r="R42" s="224"/>
      <c r="S42" s="190"/>
      <c r="T42" s="190"/>
      <c r="U42" s="190"/>
      <c r="V42" s="190"/>
      <c r="W42" s="221"/>
      <c r="X42" s="221"/>
      <c r="Y42" s="221"/>
      <c r="Z42" s="221"/>
      <c r="AA42" s="221"/>
      <c r="AB42" s="221"/>
      <c r="AC42" s="222" t="s">
        <v>385</v>
      </c>
      <c r="AF42" s="221"/>
      <c r="AK42" s="221"/>
      <c r="AL42" s="221"/>
      <c r="AM42" s="221"/>
      <c r="AN42" s="221"/>
      <c r="AO42" s="221"/>
      <c r="AP42" s="221"/>
      <c r="AQ42" s="222" t="s">
        <v>44</v>
      </c>
      <c r="AT42" s="221"/>
      <c r="AY42" s="221"/>
      <c r="AZ42" s="221"/>
      <c r="BA42" s="221"/>
      <c r="BB42" s="221"/>
      <c r="BC42" s="221"/>
      <c r="BD42" s="221"/>
      <c r="BE42" s="222" t="s">
        <v>44</v>
      </c>
      <c r="BH42" s="221"/>
      <c r="BM42" s="221"/>
      <c r="BN42" s="221"/>
      <c r="BO42" s="221"/>
      <c r="BP42" s="221"/>
      <c r="BQ42" s="221"/>
      <c r="BR42" s="221"/>
      <c r="BS42" s="222" t="s">
        <v>44</v>
      </c>
      <c r="BV42" s="221"/>
      <c r="CA42" s="221"/>
      <c r="CB42" s="221"/>
      <c r="CC42" s="221"/>
      <c r="CD42" s="221"/>
      <c r="CE42" s="221"/>
      <c r="CF42" s="221"/>
      <c r="CG42" s="222" t="s">
        <v>44</v>
      </c>
      <c r="CJ42" s="221"/>
      <c r="CO42" s="221"/>
      <c r="CP42" s="221"/>
      <c r="CQ42" s="221"/>
      <c r="CR42" s="221"/>
      <c r="CS42" s="221"/>
      <c r="CT42" s="221"/>
      <c r="CU42" s="222" t="s">
        <v>44</v>
      </c>
      <c r="CX42" s="221"/>
      <c r="DC42" s="221"/>
      <c r="DD42" s="221"/>
      <c r="DE42" s="221"/>
      <c r="DF42" s="221"/>
      <c r="DG42" s="221"/>
      <c r="DH42" s="221"/>
      <c r="DI42" s="222" t="s">
        <v>44</v>
      </c>
      <c r="DL42" s="221"/>
      <c r="DQ42" s="221"/>
      <c r="DR42" s="221"/>
      <c r="DS42" s="221"/>
      <c r="DT42" s="221"/>
      <c r="DU42" s="221"/>
      <c r="DV42" s="221"/>
      <c r="DW42" s="222" t="s">
        <v>44</v>
      </c>
      <c r="DZ42" s="221"/>
      <c r="EE42" s="221"/>
      <c r="EF42" s="221"/>
      <c r="EG42" s="221"/>
      <c r="EH42" s="221"/>
      <c r="EI42" s="221"/>
      <c r="EJ42" s="221"/>
      <c r="EK42" s="222" t="s">
        <v>44</v>
      </c>
    </row>
    <row r="43" spans="1:230" ht="12.75" customHeight="1">
      <c r="A43" s="365" t="s">
        <v>47</v>
      </c>
      <c r="B43" s="365"/>
      <c r="C43" s="331"/>
      <c r="D43" s="331"/>
      <c r="E43" s="366"/>
      <c r="F43" s="331"/>
      <c r="G43" s="331"/>
      <c r="H43" s="331"/>
      <c r="I43" s="331"/>
      <c r="J43" s="331"/>
      <c r="K43" s="331"/>
      <c r="L43" s="331"/>
      <c r="M43" s="331"/>
      <c r="N43" s="362" t="s">
        <v>439</v>
      </c>
      <c r="P43" s="225" t="s">
        <v>47</v>
      </c>
      <c r="R43" s="221"/>
      <c r="S43" s="190"/>
      <c r="T43" s="226"/>
      <c r="U43" s="190"/>
      <c r="V43" s="190"/>
      <c r="W43" s="221"/>
      <c r="X43" s="221"/>
      <c r="Y43" s="221"/>
      <c r="Z43" s="221"/>
      <c r="AA43" s="221"/>
      <c r="AB43" s="221"/>
      <c r="AC43" s="222" t="s">
        <v>386</v>
      </c>
      <c r="AD43" s="223" t="s">
        <v>263</v>
      </c>
      <c r="AE43" s="223"/>
      <c r="AF43" s="237"/>
      <c r="AK43" s="221"/>
      <c r="AL43" s="221"/>
      <c r="AM43" s="221"/>
      <c r="AN43" s="221"/>
      <c r="AO43" s="221"/>
      <c r="AP43" s="221"/>
      <c r="AQ43" s="222" t="s">
        <v>264</v>
      </c>
      <c r="AR43" s="223" t="s">
        <v>263</v>
      </c>
      <c r="AS43" s="223"/>
      <c r="AT43" s="237"/>
      <c r="AY43" s="221"/>
      <c r="AZ43" s="221"/>
      <c r="BA43" s="221"/>
      <c r="BB43" s="221"/>
      <c r="BC43" s="221"/>
      <c r="BD43" s="221"/>
      <c r="BE43" s="222" t="s">
        <v>264</v>
      </c>
      <c r="BF43" s="223" t="s">
        <v>263</v>
      </c>
      <c r="BG43" s="223"/>
      <c r="BH43" s="237"/>
      <c r="BM43" s="221"/>
      <c r="BN43" s="221"/>
      <c r="BO43" s="221"/>
      <c r="BP43" s="221"/>
      <c r="BQ43" s="221"/>
      <c r="BR43" s="221"/>
      <c r="BS43" s="222" t="s">
        <v>264</v>
      </c>
      <c r="BT43" s="223" t="s">
        <v>263</v>
      </c>
      <c r="BU43" s="223"/>
      <c r="BV43" s="237"/>
      <c r="CA43" s="221"/>
      <c r="CB43" s="221"/>
      <c r="CC43" s="221"/>
      <c r="CD43" s="221"/>
      <c r="CE43" s="221"/>
      <c r="CF43" s="221"/>
      <c r="CG43" s="222" t="s">
        <v>264</v>
      </c>
      <c r="CH43" s="223" t="s">
        <v>263</v>
      </c>
      <c r="CI43" s="223"/>
      <c r="CJ43" s="237"/>
      <c r="CO43" s="221"/>
      <c r="CP43" s="221"/>
      <c r="CQ43" s="221"/>
      <c r="CR43" s="221"/>
      <c r="CS43" s="221"/>
      <c r="CT43" s="221"/>
      <c r="CU43" s="222" t="s">
        <v>264</v>
      </c>
      <c r="CV43" s="223" t="s">
        <v>263</v>
      </c>
      <c r="CW43" s="223"/>
      <c r="CX43" s="237"/>
      <c r="DC43" s="221"/>
      <c r="DD43" s="221"/>
      <c r="DE43" s="221"/>
      <c r="DF43" s="221"/>
      <c r="DG43" s="221"/>
      <c r="DH43" s="221"/>
      <c r="DI43" s="222" t="s">
        <v>264</v>
      </c>
      <c r="DJ43" s="223" t="s">
        <v>263</v>
      </c>
      <c r="DK43" s="223"/>
      <c r="DL43" s="237"/>
      <c r="DQ43" s="221"/>
      <c r="DR43" s="221"/>
      <c r="DS43" s="221"/>
      <c r="DT43" s="221"/>
      <c r="DU43" s="221"/>
      <c r="DV43" s="221"/>
      <c r="DW43" s="222" t="s">
        <v>264</v>
      </c>
      <c r="DX43" s="223" t="s">
        <v>263</v>
      </c>
      <c r="DY43" s="223"/>
      <c r="DZ43" s="237"/>
      <c r="EE43" s="221"/>
      <c r="EF43" s="221"/>
      <c r="EG43" s="221"/>
      <c r="EH43" s="221"/>
      <c r="EI43" s="221"/>
      <c r="EJ43" s="221"/>
      <c r="EK43" s="222" t="s">
        <v>264</v>
      </c>
      <c r="EL43" s="307" t="s">
        <v>59</v>
      </c>
      <c r="EM43" s="307"/>
      <c r="EN43" s="307"/>
      <c r="EO43" s="307"/>
      <c r="EP43" s="307"/>
      <c r="EQ43" s="307"/>
      <c r="ER43" s="307"/>
      <c r="ES43" s="307"/>
      <c r="ET43" s="307"/>
      <c r="EU43" s="307"/>
      <c r="EV43" s="307"/>
      <c r="EW43" s="307"/>
      <c r="EX43" s="307"/>
      <c r="EY43" s="307"/>
      <c r="FA43" s="307" t="s">
        <v>59</v>
      </c>
      <c r="FB43" s="307"/>
      <c r="FC43" s="307"/>
      <c r="FD43" s="307"/>
      <c r="FE43" s="307"/>
      <c r="FF43" s="307"/>
      <c r="FG43" s="307"/>
      <c r="FH43" s="307"/>
      <c r="FI43" s="307"/>
      <c r="FJ43" s="307"/>
      <c r="FK43" s="307"/>
      <c r="FL43" s="307"/>
      <c r="FM43" s="307"/>
      <c r="FN43" s="307"/>
      <c r="FP43" s="307" t="s">
        <v>59</v>
      </c>
      <c r="FQ43" s="307"/>
      <c r="FR43" s="307"/>
      <c r="FS43" s="307"/>
      <c r="FT43" s="307"/>
      <c r="FU43" s="307"/>
      <c r="FV43" s="307"/>
      <c r="FW43" s="307"/>
      <c r="FX43" s="307"/>
      <c r="FY43" s="307"/>
      <c r="FZ43" s="307"/>
      <c r="GA43" s="307"/>
      <c r="GB43" s="307"/>
      <c r="GC43" s="307"/>
    </row>
    <row r="44" spans="1:230" ht="26.25" customHeight="1">
      <c r="AD44" s="225" t="s">
        <v>47</v>
      </c>
      <c r="AE44" s="225"/>
      <c r="AF44" s="221"/>
      <c r="AH44" s="226"/>
      <c r="AK44" s="221"/>
      <c r="AL44" s="221"/>
      <c r="AM44" s="221"/>
      <c r="AN44" s="221"/>
      <c r="AO44" s="221"/>
      <c r="AP44" s="221"/>
      <c r="AQ44" s="222" t="s">
        <v>265</v>
      </c>
      <c r="AR44" s="225" t="s">
        <v>47</v>
      </c>
      <c r="AS44" s="225"/>
      <c r="AT44" s="221"/>
      <c r="AV44" s="226"/>
      <c r="AY44" s="221"/>
      <c r="AZ44" s="221"/>
      <c r="BA44" s="221"/>
      <c r="BB44" s="221"/>
      <c r="BC44" s="221"/>
      <c r="BD44" s="221"/>
      <c r="BE44" s="222" t="s">
        <v>265</v>
      </c>
      <c r="BF44" s="225" t="s">
        <v>47</v>
      </c>
      <c r="BG44" s="225"/>
      <c r="BH44" s="221"/>
      <c r="BJ44" s="226"/>
      <c r="BM44" s="221"/>
      <c r="BN44" s="221"/>
      <c r="BO44" s="221"/>
      <c r="BP44" s="221"/>
      <c r="BQ44" s="221"/>
      <c r="BR44" s="221"/>
      <c r="BS44" s="222" t="s">
        <v>265</v>
      </c>
      <c r="BT44" s="225" t="s">
        <v>47</v>
      </c>
      <c r="BU44" s="225"/>
      <c r="BV44" s="221"/>
      <c r="BX44" s="226"/>
      <c r="CA44" s="221"/>
      <c r="CB44" s="221"/>
      <c r="CC44" s="221"/>
      <c r="CD44" s="221"/>
      <c r="CE44" s="221"/>
      <c r="CF44" s="221"/>
      <c r="CG44" s="222" t="s">
        <v>265</v>
      </c>
      <c r="CH44" s="225" t="s">
        <v>47</v>
      </c>
      <c r="CI44" s="225"/>
      <c r="CJ44" s="221"/>
      <c r="CL44" s="226"/>
      <c r="CO44" s="221"/>
      <c r="CP44" s="221"/>
      <c r="CQ44" s="221"/>
      <c r="CR44" s="221"/>
      <c r="CS44" s="221"/>
      <c r="CT44" s="221"/>
      <c r="CU44" s="222" t="s">
        <v>265</v>
      </c>
      <c r="CV44" s="225" t="s">
        <v>47</v>
      </c>
      <c r="CW44" s="225"/>
      <c r="CX44" s="221"/>
      <c r="CZ44" s="226"/>
      <c r="DC44" s="221"/>
      <c r="DD44" s="221"/>
      <c r="DE44" s="221"/>
      <c r="DF44" s="221"/>
      <c r="DG44" s="221"/>
      <c r="DH44" s="221"/>
      <c r="DI44" s="222" t="s">
        <v>265</v>
      </c>
      <c r="DJ44" s="225" t="s">
        <v>47</v>
      </c>
      <c r="DK44" s="225"/>
      <c r="DL44" s="221"/>
      <c r="DN44" s="226"/>
      <c r="DQ44" s="221"/>
      <c r="DR44" s="221"/>
      <c r="DS44" s="221"/>
      <c r="DT44" s="221"/>
      <c r="DU44" s="221"/>
      <c r="DV44" s="221"/>
      <c r="DW44" s="222" t="s">
        <v>265</v>
      </c>
      <c r="DX44" s="225" t="s">
        <v>47</v>
      </c>
      <c r="DY44" s="225"/>
      <c r="DZ44" s="221"/>
      <c r="EB44" s="226"/>
      <c r="EE44" s="221"/>
      <c r="EF44" s="221"/>
      <c r="EG44" s="221"/>
      <c r="EH44" s="221"/>
      <c r="EI44" s="221"/>
      <c r="EJ44" s="221"/>
      <c r="EK44" s="222" t="s">
        <v>265</v>
      </c>
      <c r="EL44" s="307" t="s">
        <v>60</v>
      </c>
      <c r="EM44" s="307"/>
      <c r="EN44" s="307"/>
      <c r="EO44" s="307"/>
      <c r="EP44" s="307"/>
      <c r="EQ44" s="307"/>
      <c r="ER44" s="307"/>
      <c r="ES44" s="307"/>
      <c r="ET44" s="307"/>
      <c r="EU44" s="307"/>
      <c r="EV44" s="307"/>
      <c r="EW44" s="307"/>
      <c r="EX44" s="307"/>
      <c r="EY44" s="307"/>
      <c r="FA44" s="307" t="s">
        <v>60</v>
      </c>
      <c r="FB44" s="307"/>
      <c r="FC44" s="307"/>
      <c r="FD44" s="307"/>
      <c r="FE44" s="307"/>
      <c r="FF44" s="307"/>
      <c r="FG44" s="307"/>
      <c r="FH44" s="307"/>
      <c r="FI44" s="307"/>
      <c r="FJ44" s="307"/>
      <c r="FK44" s="307"/>
      <c r="FL44" s="307"/>
      <c r="FM44" s="307"/>
      <c r="FN44" s="307"/>
      <c r="FP44" s="307" t="s">
        <v>60</v>
      </c>
      <c r="FQ44" s="307"/>
      <c r="FR44" s="307"/>
      <c r="FS44" s="307"/>
      <c r="FT44" s="307"/>
      <c r="FU44" s="307"/>
      <c r="FV44" s="307"/>
      <c r="FW44" s="307"/>
      <c r="FX44" s="307"/>
      <c r="FY44" s="307"/>
      <c r="FZ44" s="307"/>
      <c r="GA44" s="307"/>
      <c r="GB44" s="307"/>
      <c r="GC44" s="307"/>
    </row>
    <row r="45" spans="1:230" ht="12.75" customHeight="1"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1"/>
      <c r="BN45" s="221"/>
      <c r="BO45" s="221"/>
      <c r="BP45" s="221"/>
      <c r="BQ45" s="221"/>
      <c r="BR45" s="221"/>
      <c r="BS45" s="221"/>
      <c r="BT45" s="221"/>
      <c r="BU45" s="221"/>
      <c r="BV45" s="221"/>
      <c r="BW45" s="221"/>
      <c r="BX45" s="221"/>
      <c r="BY45" s="221"/>
      <c r="BZ45" s="221"/>
      <c r="CA45" s="221"/>
      <c r="CB45" s="221"/>
      <c r="CC45" s="221"/>
      <c r="CD45" s="221"/>
      <c r="CE45" s="221"/>
      <c r="CF45" s="221"/>
      <c r="CG45" s="221"/>
      <c r="CH45" s="221"/>
      <c r="CI45" s="221"/>
      <c r="CJ45" s="221"/>
      <c r="CK45" s="221"/>
      <c r="CL45" s="221"/>
      <c r="CM45" s="221"/>
      <c r="CN45" s="221"/>
      <c r="CO45" s="221"/>
      <c r="CP45" s="221"/>
      <c r="CQ45" s="221"/>
      <c r="CR45" s="221"/>
      <c r="CS45" s="221"/>
      <c r="CT45" s="221"/>
      <c r="CU45" s="221"/>
      <c r="CV45" s="221"/>
      <c r="CW45" s="221"/>
      <c r="CX45" s="221"/>
      <c r="CY45" s="221"/>
      <c r="CZ45" s="221"/>
      <c r="DA45" s="221"/>
      <c r="DB45" s="221"/>
      <c r="DC45" s="221"/>
      <c r="DD45" s="221"/>
      <c r="DE45" s="221"/>
      <c r="DF45" s="221"/>
      <c r="DG45" s="221"/>
      <c r="DH45" s="221"/>
      <c r="DI45" s="221"/>
      <c r="DJ45" s="221"/>
      <c r="DK45" s="221"/>
      <c r="DL45" s="221"/>
      <c r="DM45" s="221"/>
      <c r="DN45" s="221"/>
      <c r="DO45" s="221"/>
      <c r="DP45" s="221"/>
      <c r="DQ45" s="221"/>
      <c r="DR45" s="221"/>
      <c r="DS45" s="221"/>
      <c r="DT45" s="221"/>
      <c r="DU45" s="221"/>
      <c r="DV45" s="221"/>
      <c r="DW45" s="221"/>
      <c r="DX45" s="221"/>
      <c r="DY45" s="221"/>
      <c r="DZ45" s="221"/>
      <c r="EA45" s="221"/>
      <c r="EB45" s="221"/>
      <c r="EC45" s="221"/>
      <c r="ED45" s="221"/>
      <c r="EE45" s="221"/>
      <c r="EF45" s="221"/>
      <c r="EG45" s="221"/>
      <c r="EH45" s="221"/>
      <c r="EI45" s="221"/>
      <c r="EJ45" s="221"/>
      <c r="EK45" s="221"/>
      <c r="EL45" s="100" t="s">
        <v>52</v>
      </c>
      <c r="EM45" s="100"/>
      <c r="EN45" s="100"/>
      <c r="EO45" s="100"/>
      <c r="EP45" s="100"/>
      <c r="EQ45" s="100"/>
      <c r="ER45" s="100"/>
      <c r="ES45" s="100"/>
      <c r="ET45" s="100"/>
      <c r="EU45" s="100"/>
      <c r="EV45" s="83"/>
      <c r="EW45" s="83"/>
      <c r="EX45" s="83"/>
      <c r="EY45" s="83"/>
      <c r="FA45" s="100" t="s">
        <v>52</v>
      </c>
      <c r="FB45" s="100"/>
      <c r="FC45" s="100"/>
      <c r="FD45" s="100"/>
      <c r="FE45" s="100"/>
      <c r="FF45" s="100"/>
      <c r="FG45" s="100"/>
      <c r="FH45" s="100"/>
      <c r="FI45" s="100"/>
      <c r="FJ45" s="100"/>
      <c r="FP45" s="100" t="s">
        <v>52</v>
      </c>
      <c r="FQ45" s="100"/>
      <c r="FR45" s="100"/>
      <c r="FS45" s="100"/>
      <c r="FT45" s="100"/>
      <c r="FU45" s="100"/>
      <c r="FV45" s="100"/>
      <c r="FW45" s="100"/>
      <c r="FX45" s="100"/>
      <c r="FY45" s="100"/>
      <c r="GE45" s="13"/>
      <c r="GF45" s="13"/>
      <c r="GT45" s="13"/>
      <c r="GU45" s="13"/>
      <c r="HI45" s="13"/>
      <c r="HJ45" s="13"/>
    </row>
    <row r="46" spans="1:230" ht="12.75" customHeight="1"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38"/>
      <c r="DW46" s="238"/>
      <c r="DX46" s="238"/>
      <c r="DY46" s="238"/>
      <c r="DZ46" s="238"/>
      <c r="EA46" s="238"/>
      <c r="EB46" s="238"/>
      <c r="EC46" s="238"/>
      <c r="ED46" s="238"/>
      <c r="EE46" s="238"/>
      <c r="EF46" s="238"/>
      <c r="EG46" s="238"/>
      <c r="EH46" s="238"/>
      <c r="EI46" s="238"/>
      <c r="EJ46" s="238"/>
      <c r="EK46" s="238"/>
      <c r="GE46" s="36"/>
      <c r="GF46" s="36"/>
      <c r="GT46" s="36"/>
      <c r="GU46" s="36"/>
      <c r="HI46" s="36"/>
      <c r="HJ46" s="36"/>
    </row>
    <row r="47" spans="1:230" ht="12.75" customHeight="1"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38"/>
      <c r="DW47" s="238"/>
      <c r="DX47" s="238"/>
      <c r="DY47" s="238"/>
      <c r="DZ47" s="238"/>
      <c r="EA47" s="238"/>
      <c r="EB47" s="238"/>
      <c r="EC47" s="238"/>
      <c r="ED47" s="238"/>
      <c r="EE47" s="238"/>
      <c r="EF47" s="238"/>
      <c r="EG47" s="238"/>
      <c r="EH47" s="238"/>
      <c r="EI47" s="238"/>
      <c r="EJ47" s="238"/>
      <c r="EK47" s="238"/>
      <c r="FA47" s="101"/>
      <c r="FB47" s="101"/>
      <c r="FP47" s="101"/>
      <c r="FQ47" s="101"/>
      <c r="GE47" s="36"/>
      <c r="GF47" s="36"/>
      <c r="GT47" s="36"/>
      <c r="GU47" s="36"/>
      <c r="HI47" s="36"/>
      <c r="HJ47" s="36"/>
    </row>
    <row r="48" spans="1:230" ht="12.75" customHeight="1"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38"/>
      <c r="DW48" s="238"/>
      <c r="DX48" s="238"/>
      <c r="DY48" s="238"/>
      <c r="DZ48" s="238"/>
      <c r="EA48" s="238"/>
      <c r="EB48" s="238"/>
      <c r="EC48" s="238"/>
      <c r="ED48" s="238"/>
      <c r="EE48" s="238"/>
      <c r="EF48" s="238"/>
      <c r="EG48" s="238"/>
      <c r="EH48" s="238"/>
      <c r="EI48" s="238"/>
      <c r="EJ48" s="238"/>
      <c r="EK48" s="238"/>
      <c r="FA48" s="102"/>
      <c r="FB48" s="102"/>
      <c r="FP48" s="102"/>
      <c r="FQ48" s="102"/>
      <c r="GE48" s="36"/>
      <c r="GF48" s="36"/>
      <c r="GT48" s="36"/>
      <c r="GU48" s="36"/>
      <c r="HI48" s="36"/>
      <c r="HJ48" s="36"/>
    </row>
    <row r="49" spans="30:218" ht="12.75" customHeight="1"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38"/>
      <c r="DW49" s="238"/>
      <c r="DX49" s="238"/>
      <c r="DY49" s="238"/>
      <c r="DZ49" s="238"/>
      <c r="EA49" s="238"/>
      <c r="EB49" s="238"/>
      <c r="EC49" s="238"/>
      <c r="ED49" s="238"/>
      <c r="EE49" s="238"/>
      <c r="EF49" s="238"/>
      <c r="EG49" s="238"/>
      <c r="EH49" s="238"/>
      <c r="EI49" s="238"/>
      <c r="EJ49" s="238"/>
      <c r="EK49" s="238"/>
      <c r="FA49" s="102"/>
      <c r="FB49" s="102"/>
      <c r="FP49" s="102"/>
      <c r="FQ49" s="102"/>
      <c r="GE49" s="36"/>
      <c r="GF49" s="36"/>
      <c r="GT49" s="36"/>
      <c r="GU49" s="36"/>
      <c r="HI49" s="36"/>
      <c r="HJ49" s="36"/>
    </row>
    <row r="50" spans="30:218" ht="12.75" customHeight="1"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38"/>
      <c r="DW50" s="238"/>
      <c r="DX50" s="238"/>
      <c r="DY50" s="238"/>
      <c r="DZ50" s="238"/>
      <c r="EA50" s="238"/>
      <c r="EB50" s="238"/>
      <c r="EC50" s="238"/>
      <c r="ED50" s="238"/>
      <c r="EE50" s="238"/>
      <c r="EF50" s="238"/>
      <c r="EG50" s="238"/>
      <c r="EH50" s="238"/>
      <c r="EI50" s="238"/>
      <c r="EJ50" s="238"/>
      <c r="EK50" s="238"/>
      <c r="EL50" s="13" t="s">
        <v>64</v>
      </c>
      <c r="EM50" s="13"/>
      <c r="FA50" s="102"/>
      <c r="FB50" s="102"/>
      <c r="FP50" s="102"/>
      <c r="FQ50" s="102"/>
      <c r="GE50" s="36"/>
      <c r="GF50" s="36"/>
      <c r="GT50" s="36"/>
      <c r="GU50" s="36"/>
      <c r="HI50" s="36"/>
      <c r="HJ50" s="36"/>
    </row>
    <row r="51" spans="30:218" ht="12.75" customHeight="1"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8"/>
      <c r="AT51" s="238"/>
      <c r="AU51" s="238"/>
      <c r="AV51" s="238"/>
      <c r="AW51" s="238"/>
      <c r="AX51" s="238"/>
      <c r="AY51" s="238"/>
      <c r="AZ51" s="238"/>
      <c r="BA51" s="238"/>
      <c r="BB51" s="238"/>
      <c r="BC51" s="238"/>
      <c r="BD51" s="238"/>
      <c r="BE51" s="238"/>
      <c r="BF51" s="238"/>
      <c r="BG51" s="238"/>
      <c r="BH51" s="238"/>
      <c r="BI51" s="238"/>
      <c r="BJ51" s="238"/>
      <c r="BK51" s="238"/>
      <c r="BL51" s="238"/>
      <c r="BM51" s="238"/>
      <c r="BN51" s="238"/>
      <c r="BO51" s="238"/>
      <c r="BP51" s="238"/>
      <c r="BQ51" s="238"/>
      <c r="BR51" s="238"/>
      <c r="BS51" s="238"/>
      <c r="BT51" s="238"/>
      <c r="BU51" s="238"/>
      <c r="BV51" s="238"/>
      <c r="BW51" s="238"/>
      <c r="BX51" s="238"/>
      <c r="BY51" s="238"/>
      <c r="BZ51" s="238"/>
      <c r="CA51" s="238"/>
      <c r="CB51" s="238"/>
      <c r="CC51" s="238"/>
      <c r="CD51" s="238"/>
      <c r="CE51" s="238"/>
      <c r="CF51" s="238"/>
      <c r="CG51" s="238"/>
      <c r="CH51" s="238"/>
      <c r="CI51" s="238"/>
      <c r="CJ51" s="238"/>
      <c r="CK51" s="238"/>
      <c r="CL51" s="238"/>
      <c r="CM51" s="238"/>
      <c r="CN51" s="238"/>
      <c r="CO51" s="238"/>
      <c r="CP51" s="238"/>
      <c r="CQ51" s="238"/>
      <c r="CR51" s="238"/>
      <c r="CS51" s="238"/>
      <c r="CT51" s="238"/>
      <c r="CU51" s="238"/>
      <c r="CV51" s="238"/>
      <c r="CW51" s="238"/>
      <c r="CX51" s="238"/>
      <c r="CY51" s="238"/>
      <c r="CZ51" s="238"/>
      <c r="DA51" s="238"/>
      <c r="DB51" s="238"/>
      <c r="DC51" s="238"/>
      <c r="DD51" s="238"/>
      <c r="DE51" s="238"/>
      <c r="DF51" s="238"/>
      <c r="DG51" s="238"/>
      <c r="DH51" s="238"/>
      <c r="DI51" s="238"/>
      <c r="DJ51" s="238"/>
      <c r="DK51" s="238"/>
      <c r="DL51" s="238"/>
      <c r="DM51" s="238"/>
      <c r="DN51" s="238"/>
      <c r="DO51" s="238"/>
      <c r="DP51" s="238"/>
      <c r="DQ51" s="238"/>
      <c r="DR51" s="238"/>
      <c r="DS51" s="238"/>
      <c r="DT51" s="238"/>
      <c r="DU51" s="238"/>
      <c r="DV51" s="238"/>
      <c r="DW51" s="238"/>
      <c r="DX51" s="238"/>
      <c r="DY51" s="238"/>
      <c r="DZ51" s="238"/>
      <c r="EA51" s="238"/>
      <c r="EB51" s="238"/>
      <c r="EC51" s="238"/>
      <c r="ED51" s="238"/>
      <c r="EE51" s="238"/>
      <c r="EF51" s="238"/>
      <c r="EG51" s="238"/>
      <c r="EH51" s="238"/>
      <c r="EI51" s="238"/>
      <c r="EJ51" s="238"/>
      <c r="EK51" s="238"/>
      <c r="EL51" s="36" t="s">
        <v>130</v>
      </c>
      <c r="EM51" s="36"/>
      <c r="FA51" s="102"/>
      <c r="FB51" s="102"/>
      <c r="FP51" s="102"/>
      <c r="FQ51" s="102"/>
      <c r="GE51" s="36"/>
      <c r="GF51" s="36"/>
      <c r="GT51" s="36"/>
      <c r="GU51" s="36"/>
      <c r="HI51" s="36"/>
      <c r="HJ51" s="36"/>
    </row>
    <row r="52" spans="30:218" ht="12.75" customHeight="1"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238"/>
      <c r="CW52" s="238"/>
      <c r="CX52" s="238"/>
      <c r="CY52" s="238"/>
      <c r="CZ52" s="238"/>
      <c r="DA52" s="238"/>
      <c r="DB52" s="238"/>
      <c r="DC52" s="238"/>
      <c r="DD52" s="238"/>
      <c r="DE52" s="238"/>
      <c r="DF52" s="238"/>
      <c r="DG52" s="238"/>
      <c r="DH52" s="238"/>
      <c r="DI52" s="238"/>
      <c r="DJ52" s="238"/>
      <c r="DK52" s="238"/>
      <c r="DL52" s="238"/>
      <c r="DM52" s="238"/>
      <c r="DN52" s="238"/>
      <c r="DO52" s="238"/>
      <c r="DP52" s="238"/>
      <c r="DQ52" s="238"/>
      <c r="DR52" s="238"/>
      <c r="DS52" s="238"/>
      <c r="DT52" s="238"/>
      <c r="DU52" s="238"/>
      <c r="DV52" s="238"/>
      <c r="DW52" s="238"/>
      <c r="DX52" s="238"/>
      <c r="DY52" s="238"/>
      <c r="DZ52" s="238"/>
      <c r="EA52" s="238"/>
      <c r="EB52" s="238"/>
      <c r="EC52" s="238"/>
      <c r="ED52" s="238"/>
      <c r="EE52" s="238"/>
      <c r="EF52" s="238"/>
      <c r="EG52" s="238"/>
      <c r="EH52" s="238"/>
      <c r="EI52" s="238"/>
      <c r="EJ52" s="238"/>
      <c r="EK52" s="238"/>
      <c r="EL52" s="36" t="s">
        <v>131</v>
      </c>
      <c r="EM52" s="36"/>
      <c r="FA52" s="102"/>
      <c r="FB52" s="102"/>
      <c r="FP52" s="102"/>
      <c r="FQ52" s="102"/>
      <c r="GE52" s="36"/>
      <c r="GF52" s="36"/>
      <c r="GT52" s="36"/>
      <c r="GU52" s="36"/>
      <c r="HI52" s="36"/>
      <c r="HJ52" s="36"/>
    </row>
    <row r="53" spans="30:218" ht="12.75" customHeight="1"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38"/>
      <c r="DW53" s="238"/>
      <c r="DX53" s="238"/>
      <c r="DY53" s="238"/>
      <c r="DZ53" s="238"/>
      <c r="EA53" s="238"/>
      <c r="EB53" s="238"/>
      <c r="EC53" s="238"/>
      <c r="ED53" s="238"/>
      <c r="EE53" s="238"/>
      <c r="EF53" s="238"/>
      <c r="EG53" s="238"/>
      <c r="EH53" s="238"/>
      <c r="EI53" s="238"/>
      <c r="EJ53" s="238"/>
      <c r="EK53" s="238"/>
      <c r="EL53" s="36" t="s">
        <v>223</v>
      </c>
      <c r="EM53" s="36"/>
      <c r="FA53" s="102"/>
      <c r="FB53" s="102"/>
      <c r="FP53" s="102"/>
      <c r="FQ53" s="102"/>
      <c r="GE53" s="36"/>
      <c r="GF53" s="36"/>
      <c r="GT53" s="36"/>
      <c r="GU53" s="36"/>
      <c r="HI53" s="36"/>
      <c r="HJ53" s="36"/>
    </row>
    <row r="54" spans="30:218" ht="12.75" customHeight="1"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238"/>
      <c r="CW54" s="238"/>
      <c r="CX54" s="238"/>
      <c r="CY54" s="238"/>
      <c r="CZ54" s="238"/>
      <c r="DA54" s="238"/>
      <c r="DB54" s="238"/>
      <c r="DC54" s="238"/>
      <c r="DD54" s="238"/>
      <c r="DE54" s="238"/>
      <c r="DF54" s="238"/>
      <c r="DG54" s="238"/>
      <c r="DH54" s="238"/>
      <c r="DI54" s="238"/>
      <c r="DJ54" s="238"/>
      <c r="DK54" s="238"/>
      <c r="DL54" s="238"/>
      <c r="DM54" s="238"/>
      <c r="DN54" s="238"/>
      <c r="DO54" s="238"/>
      <c r="DP54" s="238"/>
      <c r="DQ54" s="238"/>
      <c r="DR54" s="238"/>
      <c r="DS54" s="238"/>
      <c r="DT54" s="238"/>
      <c r="DU54" s="238"/>
      <c r="DV54" s="238"/>
      <c r="DW54" s="238"/>
      <c r="DX54" s="238"/>
      <c r="DY54" s="238"/>
      <c r="DZ54" s="238"/>
      <c r="EA54" s="238"/>
      <c r="EB54" s="238"/>
      <c r="EC54" s="238"/>
      <c r="ED54" s="238"/>
      <c r="EE54" s="238"/>
      <c r="EF54" s="238"/>
      <c r="EG54" s="238"/>
      <c r="EH54" s="238"/>
      <c r="EI54" s="238"/>
      <c r="EJ54" s="238"/>
      <c r="EK54" s="238"/>
      <c r="EL54" s="36" t="s">
        <v>67</v>
      </c>
      <c r="EM54" s="36"/>
      <c r="FA54" s="102"/>
      <c r="FB54" s="102"/>
      <c r="FP54" s="102"/>
      <c r="FQ54" s="102"/>
      <c r="GE54" s="36"/>
      <c r="GF54" s="36"/>
      <c r="GT54" s="36"/>
      <c r="GU54" s="36"/>
      <c r="HI54" s="36"/>
      <c r="HJ54" s="36"/>
    </row>
    <row r="55" spans="30:218" ht="12.75" customHeight="1"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38"/>
      <c r="DW55" s="238"/>
      <c r="DX55" s="238"/>
      <c r="DY55" s="238"/>
      <c r="DZ55" s="238"/>
      <c r="EA55" s="238"/>
      <c r="EB55" s="238"/>
      <c r="EC55" s="238"/>
      <c r="ED55" s="238"/>
      <c r="EE55" s="238"/>
      <c r="EF55" s="238"/>
      <c r="EG55" s="238"/>
      <c r="EH55" s="238"/>
      <c r="EI55" s="238"/>
      <c r="EJ55" s="238"/>
      <c r="EK55" s="238"/>
      <c r="EL55" s="36" t="s">
        <v>224</v>
      </c>
      <c r="EM55" s="36"/>
      <c r="FA55" s="102"/>
      <c r="FB55" s="102"/>
      <c r="FP55" s="102"/>
      <c r="FQ55" s="102"/>
      <c r="GE55" s="36"/>
      <c r="GF55" s="36"/>
      <c r="GT55" s="36"/>
      <c r="GU55" s="36"/>
      <c r="HI55" s="36"/>
      <c r="HJ55" s="36"/>
    </row>
    <row r="56" spans="30:218" ht="12.75" customHeight="1"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38"/>
      <c r="DW56" s="238"/>
      <c r="DX56" s="238"/>
      <c r="DY56" s="238"/>
      <c r="DZ56" s="238"/>
      <c r="EA56" s="238"/>
      <c r="EB56" s="238"/>
      <c r="EC56" s="238"/>
      <c r="ED56" s="238"/>
      <c r="EE56" s="238"/>
      <c r="EF56" s="238"/>
      <c r="EG56" s="238"/>
      <c r="EH56" s="238"/>
      <c r="EI56" s="238"/>
      <c r="EJ56" s="238"/>
      <c r="EK56" s="238"/>
      <c r="EL56" s="36" t="s">
        <v>132</v>
      </c>
      <c r="EM56" s="36"/>
      <c r="FA56" s="102"/>
      <c r="FB56" s="102"/>
      <c r="FP56" s="102"/>
      <c r="FQ56" s="102"/>
      <c r="GE56" s="36"/>
      <c r="GF56" s="36"/>
      <c r="GT56" s="36"/>
      <c r="GU56" s="36"/>
      <c r="HI56" s="36"/>
      <c r="HJ56" s="36"/>
    </row>
    <row r="57" spans="30:218" ht="12.75" customHeight="1"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8"/>
      <c r="DE57" s="238"/>
      <c r="DF57" s="238"/>
      <c r="DG57" s="238"/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38"/>
      <c r="DW57" s="238"/>
      <c r="DX57" s="238"/>
      <c r="DY57" s="238"/>
      <c r="DZ57" s="238"/>
      <c r="EA57" s="238"/>
      <c r="EB57" s="238"/>
      <c r="EC57" s="238"/>
      <c r="ED57" s="238"/>
      <c r="EE57" s="238"/>
      <c r="EF57" s="238"/>
      <c r="EG57" s="238"/>
      <c r="EH57" s="238"/>
      <c r="EI57" s="238"/>
      <c r="EJ57" s="238"/>
      <c r="EK57" s="238"/>
      <c r="EL57" s="36"/>
      <c r="EM57" s="36"/>
      <c r="FA57" s="102"/>
      <c r="FB57" s="102"/>
      <c r="FP57" s="102"/>
      <c r="FQ57" s="102"/>
      <c r="GE57" s="36"/>
      <c r="GF57" s="36"/>
      <c r="GT57" s="36"/>
      <c r="GU57" s="36"/>
      <c r="HI57" s="36"/>
      <c r="HJ57" s="36"/>
    </row>
    <row r="58" spans="30:218" ht="12.75" customHeight="1"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  <c r="CP58" s="238"/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8"/>
      <c r="DE58" s="238"/>
      <c r="DF58" s="238"/>
      <c r="DG58" s="238"/>
      <c r="DH58" s="238"/>
      <c r="DI58" s="238"/>
      <c r="DJ58" s="238"/>
      <c r="DK58" s="238"/>
      <c r="DL58" s="238"/>
      <c r="DM58" s="238"/>
      <c r="DN58" s="238"/>
      <c r="DO58" s="238"/>
      <c r="DP58" s="238"/>
      <c r="DQ58" s="238"/>
      <c r="DR58" s="238"/>
      <c r="DS58" s="238"/>
      <c r="DT58" s="238"/>
      <c r="DU58" s="238"/>
      <c r="DV58" s="238"/>
      <c r="DW58" s="238"/>
      <c r="DX58" s="238"/>
      <c r="DY58" s="238"/>
      <c r="DZ58" s="238"/>
      <c r="EA58" s="238"/>
      <c r="EB58" s="238"/>
      <c r="EC58" s="238"/>
      <c r="ED58" s="238"/>
      <c r="EE58" s="238"/>
      <c r="EF58" s="238"/>
      <c r="EG58" s="238"/>
      <c r="EH58" s="238"/>
      <c r="EI58" s="238"/>
      <c r="EJ58" s="238"/>
      <c r="EK58" s="238"/>
      <c r="EL58" s="36"/>
      <c r="EM58" s="36"/>
      <c r="FA58" s="102"/>
      <c r="FB58" s="102"/>
      <c r="FP58" s="102"/>
      <c r="FQ58" s="102"/>
      <c r="GE58" s="36"/>
      <c r="GF58" s="36"/>
      <c r="GT58" s="36"/>
      <c r="GU58" s="36"/>
      <c r="HI58" s="36"/>
      <c r="HJ58" s="36"/>
    </row>
    <row r="59" spans="30:218" ht="12.75" customHeight="1"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238"/>
      <c r="DF59" s="238"/>
      <c r="DG59" s="238"/>
      <c r="DH59" s="238"/>
      <c r="DI59" s="238"/>
      <c r="DJ59" s="238"/>
      <c r="DK59" s="238"/>
      <c r="DL59" s="238"/>
      <c r="DM59" s="238"/>
      <c r="DN59" s="238"/>
      <c r="DO59" s="238"/>
      <c r="DP59" s="238"/>
      <c r="DQ59" s="238"/>
      <c r="DR59" s="238"/>
      <c r="DS59" s="238"/>
      <c r="DT59" s="238"/>
      <c r="DU59" s="238"/>
      <c r="DV59" s="238"/>
      <c r="DW59" s="238"/>
      <c r="DX59" s="238"/>
      <c r="DY59" s="238"/>
      <c r="DZ59" s="238"/>
      <c r="EA59" s="238"/>
      <c r="EB59" s="238"/>
      <c r="EC59" s="238"/>
      <c r="ED59" s="238"/>
      <c r="EE59" s="238"/>
      <c r="EF59" s="238"/>
      <c r="EG59" s="238"/>
      <c r="EH59" s="238"/>
      <c r="EI59" s="238"/>
      <c r="EJ59" s="238"/>
      <c r="EK59" s="238"/>
      <c r="EL59" s="36"/>
      <c r="EM59" s="36"/>
      <c r="FA59" s="102"/>
      <c r="FB59" s="102"/>
      <c r="FP59" s="102"/>
      <c r="FQ59" s="102"/>
      <c r="GE59" s="36"/>
      <c r="GF59" s="36"/>
      <c r="GT59" s="36"/>
      <c r="GU59" s="36"/>
      <c r="HI59" s="36"/>
      <c r="HJ59" s="36"/>
    </row>
    <row r="60" spans="30:218" ht="12.75" customHeight="1"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238"/>
      <c r="DF60" s="238"/>
      <c r="DG60" s="238"/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38"/>
      <c r="DW60" s="238"/>
      <c r="DX60" s="238"/>
      <c r="DY60" s="238"/>
      <c r="DZ60" s="238"/>
      <c r="EA60" s="238"/>
      <c r="EB60" s="238"/>
      <c r="EC60" s="238"/>
      <c r="ED60" s="238"/>
      <c r="EE60" s="238"/>
      <c r="EF60" s="238"/>
      <c r="EG60" s="238"/>
      <c r="EH60" s="238"/>
      <c r="EI60" s="238"/>
      <c r="EJ60" s="238"/>
      <c r="EK60" s="238"/>
      <c r="EL60" s="36" t="s">
        <v>134</v>
      </c>
      <c r="EM60" s="36"/>
      <c r="FA60" s="102"/>
      <c r="FB60" s="102"/>
      <c r="FP60" s="102"/>
      <c r="FQ60" s="102"/>
      <c r="GE60" s="36"/>
      <c r="GF60" s="36"/>
      <c r="GT60" s="36"/>
      <c r="GU60" s="36"/>
      <c r="HI60" s="36"/>
      <c r="HJ60" s="36"/>
    </row>
    <row r="61" spans="30:218" ht="12.75" customHeight="1"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8"/>
      <c r="CW61" s="238"/>
      <c r="CX61" s="238"/>
      <c r="CY61" s="238"/>
      <c r="CZ61" s="238"/>
      <c r="DA61" s="238"/>
      <c r="DB61" s="238"/>
      <c r="DC61" s="238"/>
      <c r="DD61" s="238"/>
      <c r="DE61" s="238"/>
      <c r="DF61" s="238"/>
      <c r="DG61" s="238"/>
      <c r="DH61" s="238"/>
      <c r="DI61" s="238"/>
      <c r="DJ61" s="238"/>
      <c r="DK61" s="238"/>
      <c r="DL61" s="238"/>
      <c r="DM61" s="238"/>
      <c r="DN61" s="238"/>
      <c r="DO61" s="238"/>
      <c r="DP61" s="238"/>
      <c r="DQ61" s="238"/>
      <c r="DR61" s="238"/>
      <c r="DS61" s="238"/>
      <c r="DT61" s="238"/>
      <c r="DU61" s="238"/>
      <c r="DV61" s="238"/>
      <c r="DW61" s="238"/>
      <c r="DX61" s="238"/>
      <c r="DY61" s="238"/>
      <c r="DZ61" s="238"/>
      <c r="EA61" s="238"/>
      <c r="EB61" s="238"/>
      <c r="EC61" s="238"/>
      <c r="ED61" s="238"/>
      <c r="EE61" s="238"/>
      <c r="EF61" s="238"/>
      <c r="EG61" s="238"/>
      <c r="EH61" s="238"/>
      <c r="EI61" s="238"/>
      <c r="EJ61" s="238"/>
      <c r="EK61" s="238"/>
      <c r="EL61" s="36" t="s">
        <v>135</v>
      </c>
      <c r="EM61" s="36"/>
      <c r="FA61" s="102"/>
      <c r="FB61" s="102"/>
      <c r="FP61" s="102"/>
      <c r="FQ61" s="102"/>
      <c r="GE61" s="13"/>
      <c r="GF61" s="13"/>
      <c r="GT61" s="13"/>
      <c r="GU61" s="13"/>
      <c r="HI61" s="13"/>
      <c r="HJ61" s="13"/>
    </row>
    <row r="62" spans="30:218" ht="12.75" customHeight="1"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  <c r="CP62" s="238"/>
      <c r="CQ62" s="238"/>
      <c r="CR62" s="238"/>
      <c r="CS62" s="238"/>
      <c r="CT62" s="238"/>
      <c r="CU62" s="238"/>
      <c r="CV62" s="238"/>
      <c r="CW62" s="238"/>
      <c r="CX62" s="238"/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8"/>
      <c r="DK62" s="238"/>
      <c r="DL62" s="238"/>
      <c r="DM62" s="238"/>
      <c r="DN62" s="238"/>
      <c r="DO62" s="238"/>
      <c r="DP62" s="238"/>
      <c r="DQ62" s="238"/>
      <c r="DR62" s="238"/>
      <c r="DS62" s="238"/>
      <c r="DT62" s="238"/>
      <c r="DU62" s="238"/>
      <c r="DV62" s="238"/>
      <c r="DW62" s="238"/>
      <c r="DX62" s="238"/>
      <c r="DY62" s="238"/>
      <c r="DZ62" s="238"/>
      <c r="EA62" s="238"/>
      <c r="EB62" s="238"/>
      <c r="EC62" s="238"/>
      <c r="ED62" s="238"/>
      <c r="EE62" s="238"/>
      <c r="EF62" s="238"/>
      <c r="EG62" s="238"/>
      <c r="EH62" s="238"/>
      <c r="EI62" s="238"/>
      <c r="EJ62" s="238"/>
      <c r="EK62" s="238"/>
      <c r="EL62" s="36"/>
      <c r="EM62" s="36"/>
      <c r="FA62" s="102"/>
      <c r="FB62" s="102"/>
      <c r="FP62" s="102"/>
      <c r="FQ62" s="102"/>
      <c r="GE62" s="13"/>
      <c r="GF62" s="13"/>
      <c r="GT62" s="13"/>
      <c r="GU62" s="13"/>
      <c r="HI62" s="13"/>
      <c r="HJ62" s="13"/>
    </row>
    <row r="63" spans="30:218" ht="12.7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238"/>
      <c r="CW63" s="238"/>
      <c r="CX63" s="238"/>
      <c r="CY63" s="238"/>
      <c r="CZ63" s="238"/>
      <c r="DA63" s="238"/>
      <c r="DB63" s="238"/>
      <c r="DC63" s="238"/>
      <c r="DD63" s="238"/>
      <c r="DE63" s="238"/>
      <c r="DF63" s="238"/>
      <c r="DG63" s="238"/>
      <c r="DH63" s="238"/>
      <c r="DI63" s="238"/>
      <c r="DJ63" s="238"/>
      <c r="DK63" s="238"/>
      <c r="DL63" s="238"/>
      <c r="DM63" s="238"/>
      <c r="DN63" s="238"/>
      <c r="DO63" s="238"/>
      <c r="DP63" s="238"/>
      <c r="DQ63" s="238"/>
      <c r="DR63" s="238"/>
      <c r="DS63" s="238"/>
      <c r="DT63" s="238"/>
      <c r="DU63" s="238"/>
      <c r="DV63" s="238"/>
      <c r="DW63" s="238"/>
      <c r="DX63" s="238"/>
      <c r="DY63" s="238"/>
      <c r="DZ63" s="238"/>
      <c r="EA63" s="238"/>
      <c r="EB63" s="238"/>
      <c r="EC63" s="238"/>
      <c r="ED63" s="238"/>
      <c r="EE63" s="238"/>
      <c r="EF63" s="238"/>
      <c r="EG63" s="238"/>
      <c r="EH63" s="238"/>
      <c r="EI63" s="238"/>
      <c r="EJ63" s="238"/>
      <c r="EK63" s="238"/>
      <c r="EL63" s="36"/>
      <c r="EM63" s="36"/>
      <c r="FA63" s="101"/>
      <c r="FB63" s="101"/>
      <c r="FP63" s="101"/>
      <c r="FQ63" s="101"/>
      <c r="GE63" s="13"/>
      <c r="GF63" s="13"/>
      <c r="GT63" s="13"/>
      <c r="GU63" s="13"/>
      <c r="HI63" s="13"/>
      <c r="HJ63" s="13"/>
    </row>
    <row r="64" spans="30:218" ht="12.75" customHeight="1"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238"/>
      <c r="CW64" s="238"/>
      <c r="CX64" s="238"/>
      <c r="CY64" s="238"/>
      <c r="CZ64" s="238"/>
      <c r="DA64" s="238"/>
      <c r="DB64" s="238"/>
      <c r="DC64" s="238"/>
      <c r="DD64" s="238"/>
      <c r="DE64" s="238"/>
      <c r="DF64" s="238"/>
      <c r="DG64" s="238"/>
      <c r="DH64" s="238"/>
      <c r="DI64" s="238"/>
      <c r="DJ64" s="238"/>
      <c r="DK64" s="238"/>
      <c r="DL64" s="238"/>
      <c r="DM64" s="238"/>
      <c r="DN64" s="238"/>
      <c r="DO64" s="238"/>
      <c r="DP64" s="238"/>
      <c r="DQ64" s="238"/>
      <c r="DR64" s="238"/>
      <c r="DS64" s="238"/>
      <c r="DT64" s="238"/>
      <c r="DU64" s="238"/>
      <c r="DV64" s="238"/>
      <c r="DW64" s="238"/>
      <c r="DX64" s="238"/>
      <c r="DY64" s="238"/>
      <c r="DZ64" s="238"/>
      <c r="EA64" s="238"/>
      <c r="EB64" s="238"/>
      <c r="EC64" s="238"/>
      <c r="ED64" s="238"/>
      <c r="EE64" s="238"/>
      <c r="EF64" s="238"/>
      <c r="EG64" s="238"/>
      <c r="EH64" s="238"/>
      <c r="EI64" s="238"/>
      <c r="EJ64" s="238"/>
      <c r="EK64" s="238"/>
      <c r="EL64" s="36"/>
      <c r="EM64" s="36"/>
      <c r="FA64" s="101"/>
      <c r="FB64" s="101"/>
      <c r="FP64" s="101"/>
      <c r="FQ64" s="101"/>
      <c r="GE64" s="13"/>
      <c r="GF64" s="13"/>
      <c r="GT64" s="13"/>
      <c r="GU64" s="13"/>
      <c r="HI64" s="13"/>
      <c r="HJ64" s="13"/>
    </row>
    <row r="65" spans="30:218" ht="12.75" customHeight="1"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238"/>
      <c r="CW65" s="238"/>
      <c r="CX65" s="238"/>
      <c r="CY65" s="238"/>
      <c r="CZ65" s="238"/>
      <c r="DA65" s="238"/>
      <c r="DB65" s="238"/>
      <c r="DC65" s="238"/>
      <c r="DD65" s="238"/>
      <c r="DE65" s="238"/>
      <c r="DF65" s="238"/>
      <c r="DG65" s="238"/>
      <c r="DH65" s="238"/>
      <c r="DI65" s="238"/>
      <c r="DJ65" s="238"/>
      <c r="DK65" s="238"/>
      <c r="DL65" s="238"/>
      <c r="DM65" s="238"/>
      <c r="DN65" s="238"/>
      <c r="DO65" s="238"/>
      <c r="DP65" s="238"/>
      <c r="DQ65" s="238"/>
      <c r="DR65" s="238"/>
      <c r="DS65" s="238"/>
      <c r="DT65" s="238"/>
      <c r="DU65" s="238"/>
      <c r="DV65" s="238"/>
      <c r="DW65" s="238"/>
      <c r="DX65" s="238"/>
      <c r="DY65" s="238"/>
      <c r="DZ65" s="238"/>
      <c r="EA65" s="238"/>
      <c r="EB65" s="238"/>
      <c r="EC65" s="238"/>
      <c r="ED65" s="238"/>
      <c r="EE65" s="238"/>
      <c r="EF65" s="238"/>
      <c r="EG65" s="238"/>
      <c r="EH65" s="238"/>
      <c r="EI65" s="238"/>
      <c r="EJ65" s="238"/>
      <c r="EK65" s="238"/>
      <c r="EL65" s="36"/>
      <c r="EM65" s="36"/>
      <c r="FA65" s="101"/>
      <c r="FB65" s="101"/>
      <c r="FP65" s="101"/>
      <c r="FQ65" s="101"/>
      <c r="GE65" s="13"/>
      <c r="GF65" s="13"/>
      <c r="GT65" s="13"/>
      <c r="GU65" s="13"/>
      <c r="HI65" s="13"/>
      <c r="HJ65" s="13"/>
    </row>
    <row r="66" spans="30:218" ht="12.75" customHeight="1"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38"/>
      <c r="DW66" s="238"/>
      <c r="DX66" s="238"/>
      <c r="DY66" s="238"/>
      <c r="DZ66" s="238"/>
      <c r="EA66" s="238"/>
      <c r="EB66" s="238"/>
      <c r="EC66" s="238"/>
      <c r="ED66" s="238"/>
      <c r="EE66" s="238"/>
      <c r="EF66" s="238"/>
      <c r="EG66" s="238"/>
      <c r="EH66" s="238"/>
      <c r="EI66" s="238"/>
      <c r="EJ66" s="238"/>
      <c r="EK66" s="238"/>
      <c r="EL66" s="13"/>
      <c r="EM66" s="13"/>
      <c r="FA66" s="101"/>
      <c r="FB66" s="101"/>
      <c r="FP66" s="101"/>
      <c r="FQ66" s="101"/>
      <c r="GE66" s="13"/>
      <c r="GF66" s="13"/>
      <c r="GT66" s="13"/>
      <c r="GU66" s="13"/>
      <c r="HI66" s="13"/>
      <c r="HJ66" s="13"/>
    </row>
    <row r="67" spans="30:218" ht="12.75" customHeight="1"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  <c r="CO67" s="238"/>
      <c r="CP67" s="238"/>
      <c r="CQ67" s="238"/>
      <c r="CR67" s="238"/>
      <c r="CS67" s="238"/>
      <c r="CT67" s="238"/>
      <c r="CU67" s="238"/>
      <c r="CV67" s="238"/>
      <c r="CW67" s="238"/>
      <c r="CX67" s="238"/>
      <c r="CY67" s="238"/>
      <c r="CZ67" s="238"/>
      <c r="DA67" s="238"/>
      <c r="DB67" s="238"/>
      <c r="DC67" s="238"/>
      <c r="DD67" s="238"/>
      <c r="DE67" s="238"/>
      <c r="DF67" s="238"/>
      <c r="DG67" s="238"/>
      <c r="DH67" s="238"/>
      <c r="DI67" s="238"/>
      <c r="DJ67" s="238"/>
      <c r="DK67" s="238"/>
      <c r="DL67" s="238"/>
      <c r="DM67" s="238"/>
      <c r="DN67" s="238"/>
      <c r="DO67" s="238"/>
      <c r="DP67" s="238"/>
      <c r="DQ67" s="238"/>
      <c r="DR67" s="238"/>
      <c r="DS67" s="238"/>
      <c r="DT67" s="238"/>
      <c r="DU67" s="238"/>
      <c r="DV67" s="238"/>
      <c r="DW67" s="238"/>
      <c r="DX67" s="238"/>
      <c r="DY67" s="238"/>
      <c r="DZ67" s="238"/>
      <c r="EA67" s="238"/>
      <c r="EB67" s="238"/>
      <c r="EC67" s="238"/>
      <c r="ED67" s="238"/>
      <c r="EE67" s="238"/>
      <c r="EF67" s="238"/>
      <c r="EG67" s="238"/>
      <c r="EH67" s="238"/>
      <c r="EI67" s="238"/>
      <c r="EJ67" s="238"/>
      <c r="EK67" s="238"/>
      <c r="EL67" s="13"/>
      <c r="EM67" s="13"/>
      <c r="FA67" s="101"/>
      <c r="FB67" s="101"/>
      <c r="FP67" s="101"/>
      <c r="FQ67" s="101"/>
      <c r="GE67" s="13"/>
      <c r="GF67" s="13"/>
      <c r="GT67" s="13"/>
      <c r="GU67" s="13"/>
      <c r="HI67" s="13"/>
      <c r="HJ67" s="13"/>
    </row>
    <row r="68" spans="30:218" ht="12.75" customHeight="1"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38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8"/>
      <c r="CZ68" s="238"/>
      <c r="DA68" s="238"/>
      <c r="DB68" s="238"/>
      <c r="DC68" s="238"/>
      <c r="DD68" s="238"/>
      <c r="DE68" s="238"/>
      <c r="DF68" s="238"/>
      <c r="DG68" s="238"/>
      <c r="DH68" s="238"/>
      <c r="DI68" s="238"/>
      <c r="DJ68" s="238"/>
      <c r="DK68" s="238"/>
      <c r="DL68" s="238"/>
      <c r="DM68" s="238"/>
      <c r="DN68" s="238"/>
      <c r="DO68" s="238"/>
      <c r="DP68" s="238"/>
      <c r="DQ68" s="238"/>
      <c r="DR68" s="238"/>
      <c r="DS68" s="238"/>
      <c r="DT68" s="238"/>
      <c r="DU68" s="238"/>
      <c r="DV68" s="238"/>
      <c r="DW68" s="238"/>
      <c r="DX68" s="238"/>
      <c r="DY68" s="238"/>
      <c r="DZ68" s="238"/>
      <c r="EA68" s="238"/>
      <c r="EB68" s="238"/>
      <c r="EC68" s="238"/>
      <c r="ED68" s="238"/>
      <c r="EE68" s="238"/>
      <c r="EF68" s="238"/>
      <c r="EG68" s="238"/>
      <c r="EH68" s="238"/>
      <c r="EI68" s="238"/>
      <c r="EJ68" s="238"/>
      <c r="EK68" s="238"/>
      <c r="EL68" s="13"/>
      <c r="EM68" s="13"/>
      <c r="FA68" s="101"/>
      <c r="FB68" s="101"/>
      <c r="FP68" s="101"/>
      <c r="FQ68" s="101"/>
      <c r="GE68" s="13"/>
      <c r="GF68" s="13"/>
      <c r="GT68" s="13"/>
      <c r="GU68" s="13"/>
      <c r="HI68" s="13"/>
      <c r="HJ68" s="13"/>
    </row>
    <row r="69" spans="30:218" ht="12.75" customHeight="1"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238"/>
      <c r="DF69" s="238"/>
      <c r="DG69" s="238"/>
      <c r="DH69" s="238"/>
      <c r="DI69" s="238"/>
      <c r="DJ69" s="238"/>
      <c r="DK69" s="238"/>
      <c r="DL69" s="238"/>
      <c r="DM69" s="238"/>
      <c r="DN69" s="238"/>
      <c r="DO69" s="238"/>
      <c r="DP69" s="238"/>
      <c r="DQ69" s="238"/>
      <c r="DR69" s="238"/>
      <c r="DS69" s="238"/>
      <c r="DT69" s="238"/>
      <c r="DU69" s="238"/>
      <c r="DV69" s="238"/>
      <c r="DW69" s="238"/>
      <c r="DX69" s="238"/>
      <c r="DY69" s="238"/>
      <c r="DZ69" s="238"/>
      <c r="EA69" s="238"/>
      <c r="EB69" s="238"/>
      <c r="EC69" s="238"/>
      <c r="ED69" s="238"/>
      <c r="EE69" s="238"/>
      <c r="EF69" s="238"/>
      <c r="EG69" s="238"/>
      <c r="EH69" s="238"/>
      <c r="EI69" s="238"/>
      <c r="EJ69" s="238"/>
      <c r="EK69" s="238"/>
      <c r="EL69" s="13"/>
      <c r="EM69" s="13"/>
      <c r="FA69" s="101"/>
      <c r="FB69" s="101"/>
      <c r="FP69" s="101"/>
      <c r="FQ69" s="101"/>
    </row>
    <row r="70" spans="30:218" ht="12.75" customHeight="1"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  <c r="CP70" s="238"/>
      <c r="CQ70" s="238"/>
      <c r="CR70" s="238"/>
      <c r="CS70" s="238"/>
      <c r="CT70" s="238"/>
      <c r="CU70" s="238"/>
      <c r="CV70" s="238"/>
      <c r="CW70" s="238"/>
      <c r="CX70" s="238"/>
      <c r="CY70" s="238"/>
      <c r="CZ70" s="238"/>
      <c r="DA70" s="238"/>
      <c r="DB70" s="238"/>
      <c r="DC70" s="238"/>
      <c r="DD70" s="238"/>
      <c r="DE70" s="238"/>
      <c r="DF70" s="238"/>
      <c r="DG70" s="238"/>
      <c r="DH70" s="238"/>
      <c r="DI70" s="238"/>
      <c r="DJ70" s="238"/>
      <c r="DK70" s="238"/>
      <c r="DL70" s="238"/>
      <c r="DM70" s="238"/>
      <c r="DN70" s="238"/>
      <c r="DO70" s="238"/>
      <c r="DP70" s="238"/>
      <c r="DQ70" s="238"/>
      <c r="DR70" s="238"/>
      <c r="DS70" s="238"/>
      <c r="DT70" s="238"/>
      <c r="DU70" s="238"/>
      <c r="DV70" s="238"/>
      <c r="DW70" s="238"/>
      <c r="DX70" s="238"/>
      <c r="DY70" s="238"/>
      <c r="DZ70" s="238"/>
      <c r="EA70" s="238"/>
      <c r="EB70" s="238"/>
      <c r="EC70" s="238"/>
      <c r="ED70" s="238"/>
      <c r="EE70" s="238"/>
      <c r="EF70" s="238"/>
      <c r="EG70" s="238"/>
      <c r="EH70" s="238"/>
      <c r="EI70" s="238"/>
      <c r="EJ70" s="238"/>
      <c r="EK70" s="238"/>
      <c r="EL70" s="13"/>
      <c r="EM70" s="13"/>
      <c r="FA70" s="101"/>
      <c r="FB70" s="101"/>
      <c r="FP70" s="101"/>
      <c r="FQ70" s="101"/>
    </row>
    <row r="71" spans="30:218" ht="12.75" customHeight="1"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8"/>
      <c r="DG71" s="238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38"/>
      <c r="DW71" s="238"/>
      <c r="DX71" s="238"/>
      <c r="DY71" s="238"/>
      <c r="DZ71" s="238"/>
      <c r="EA71" s="238"/>
      <c r="EB71" s="238"/>
      <c r="EC71" s="238"/>
      <c r="ED71" s="238"/>
      <c r="EE71" s="238"/>
      <c r="EF71" s="238"/>
      <c r="EG71" s="238"/>
      <c r="EH71" s="238"/>
      <c r="EI71" s="238"/>
      <c r="EJ71" s="238"/>
      <c r="EK71" s="238"/>
      <c r="EL71" s="13"/>
      <c r="EM71" s="13"/>
    </row>
    <row r="72" spans="30:218" ht="12.75" customHeight="1"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8"/>
      <c r="DG72" s="238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38"/>
      <c r="DW72" s="238"/>
      <c r="DX72" s="238"/>
      <c r="DY72" s="238"/>
      <c r="DZ72" s="238"/>
      <c r="EA72" s="238"/>
      <c r="EB72" s="238"/>
      <c r="EC72" s="238"/>
      <c r="ED72" s="238"/>
      <c r="EE72" s="238"/>
      <c r="EF72" s="238"/>
      <c r="EG72" s="238"/>
      <c r="EH72" s="238"/>
      <c r="EI72" s="238"/>
      <c r="EJ72" s="238"/>
      <c r="EK72" s="238"/>
      <c r="EL72" s="13"/>
      <c r="EM72" s="13"/>
    </row>
    <row r="73" spans="30:218"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  <c r="CO73" s="238"/>
      <c r="CP73" s="238"/>
      <c r="CQ73" s="238"/>
      <c r="CR73" s="238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38"/>
      <c r="DX73" s="238"/>
      <c r="DY73" s="238"/>
      <c r="DZ73" s="238"/>
      <c r="EA73" s="238"/>
      <c r="EB73" s="238"/>
      <c r="EC73" s="238"/>
      <c r="ED73" s="238"/>
      <c r="EE73" s="238"/>
      <c r="EF73" s="238"/>
      <c r="EG73" s="238"/>
      <c r="EH73" s="238"/>
      <c r="EI73" s="238"/>
      <c r="EJ73" s="238"/>
      <c r="EK73" s="238"/>
      <c r="EL73" s="13"/>
      <c r="EM73" s="13"/>
    </row>
    <row r="74" spans="30:218">
      <c r="AD74" s="238"/>
      <c r="AE74" s="238"/>
      <c r="AF74" s="238"/>
      <c r="AG74" s="238"/>
      <c r="AH74" s="238"/>
      <c r="AI74" s="238"/>
      <c r="AJ74" s="238"/>
      <c r="AK74" s="238"/>
      <c r="AL74" s="238"/>
      <c r="AM74" s="238"/>
      <c r="AN74" s="238"/>
      <c r="AO74" s="238"/>
      <c r="AP74" s="238"/>
      <c r="AQ74" s="238"/>
      <c r="AR74" s="238"/>
      <c r="AS74" s="238"/>
      <c r="AT74" s="238"/>
      <c r="AU74" s="238"/>
      <c r="AV74" s="238"/>
      <c r="AW74" s="238"/>
      <c r="AX74" s="238"/>
      <c r="AY74" s="238"/>
      <c r="AZ74" s="238"/>
      <c r="BA74" s="238"/>
      <c r="BB74" s="238"/>
      <c r="BC74" s="238"/>
      <c r="BD74" s="238"/>
      <c r="BE74" s="238"/>
      <c r="BF74" s="238"/>
      <c r="BG74" s="238"/>
      <c r="BH74" s="238"/>
      <c r="BI74" s="238"/>
      <c r="BJ74" s="238"/>
      <c r="BK74" s="238"/>
      <c r="BL74" s="238"/>
      <c r="BM74" s="238"/>
      <c r="BN74" s="238"/>
      <c r="BO74" s="238"/>
      <c r="BP74" s="238"/>
      <c r="BQ74" s="238"/>
      <c r="BR74" s="238"/>
      <c r="BS74" s="238"/>
      <c r="BT74" s="238"/>
      <c r="BU74" s="238"/>
      <c r="BV74" s="238"/>
      <c r="BW74" s="238"/>
      <c r="BX74" s="238"/>
      <c r="BY74" s="238"/>
      <c r="BZ74" s="238"/>
      <c r="CA74" s="238"/>
      <c r="CB74" s="238"/>
      <c r="CC74" s="238"/>
      <c r="CD74" s="238"/>
      <c r="CE74" s="238"/>
      <c r="CF74" s="238"/>
      <c r="CG74" s="238"/>
      <c r="CH74" s="238"/>
      <c r="CI74" s="238"/>
      <c r="CJ74" s="238"/>
      <c r="CK74" s="238"/>
      <c r="CL74" s="238"/>
      <c r="CM74" s="238"/>
      <c r="CN74" s="238"/>
      <c r="CO74" s="238"/>
      <c r="CP74" s="238"/>
      <c r="CQ74" s="238"/>
      <c r="CR74" s="238"/>
      <c r="CS74" s="238"/>
      <c r="CT74" s="238"/>
      <c r="CU74" s="238"/>
      <c r="CV74" s="238"/>
      <c r="CW74" s="238"/>
      <c r="CX74" s="238"/>
      <c r="CY74" s="238"/>
      <c r="CZ74" s="238"/>
      <c r="DA74" s="238"/>
      <c r="DB74" s="238"/>
      <c r="DC74" s="238"/>
      <c r="DD74" s="238"/>
      <c r="DE74" s="238"/>
      <c r="DF74" s="238"/>
      <c r="DG74" s="238"/>
      <c r="DH74" s="238"/>
      <c r="DI74" s="238"/>
      <c r="DJ74" s="238"/>
      <c r="DK74" s="238"/>
      <c r="DL74" s="238"/>
      <c r="DM74" s="238"/>
      <c r="DN74" s="238"/>
      <c r="DO74" s="238"/>
      <c r="DP74" s="238"/>
      <c r="DQ74" s="238"/>
      <c r="DR74" s="238"/>
      <c r="DS74" s="238"/>
      <c r="DT74" s="238"/>
      <c r="DU74" s="238"/>
      <c r="DV74" s="238"/>
      <c r="DW74" s="238"/>
      <c r="DX74" s="238"/>
      <c r="DY74" s="238"/>
      <c r="DZ74" s="238"/>
      <c r="EA74" s="238"/>
      <c r="EB74" s="238"/>
      <c r="EC74" s="238"/>
      <c r="ED74" s="238"/>
      <c r="EE74" s="238"/>
      <c r="EF74" s="238"/>
      <c r="EG74" s="238"/>
      <c r="EH74" s="238"/>
      <c r="EI74" s="238"/>
      <c r="EJ74" s="238"/>
      <c r="EK74" s="238"/>
    </row>
    <row r="75" spans="30:218"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38"/>
      <c r="DW75" s="238"/>
      <c r="DX75" s="238"/>
      <c r="DY75" s="238"/>
      <c r="DZ75" s="238"/>
      <c r="EA75" s="238"/>
      <c r="EB75" s="238"/>
      <c r="EC75" s="238"/>
      <c r="ED75" s="238"/>
      <c r="EE75" s="238"/>
      <c r="EF75" s="238"/>
      <c r="EG75" s="238"/>
      <c r="EH75" s="238"/>
      <c r="EI75" s="238"/>
      <c r="EJ75" s="238"/>
      <c r="EK75" s="238"/>
    </row>
    <row r="76" spans="30:218"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38"/>
      <c r="DW76" s="238"/>
      <c r="DX76" s="238"/>
      <c r="DY76" s="238"/>
      <c r="DZ76" s="238"/>
      <c r="EA76" s="238"/>
      <c r="EB76" s="238"/>
      <c r="EC76" s="238"/>
      <c r="ED76" s="238"/>
      <c r="EE76" s="238"/>
      <c r="EF76" s="238"/>
      <c r="EG76" s="238"/>
      <c r="EH76" s="238"/>
      <c r="EI76" s="238"/>
      <c r="EJ76" s="238"/>
      <c r="EK76" s="238"/>
    </row>
    <row r="77" spans="30:218"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38"/>
      <c r="DW77" s="238"/>
      <c r="DX77" s="238"/>
      <c r="DY77" s="238"/>
      <c r="DZ77" s="238"/>
      <c r="EA77" s="238"/>
      <c r="EB77" s="238"/>
      <c r="EC77" s="238"/>
      <c r="ED77" s="238"/>
      <c r="EE77" s="238"/>
      <c r="EF77" s="238"/>
      <c r="EG77" s="238"/>
      <c r="EH77" s="238"/>
      <c r="EI77" s="238"/>
      <c r="EJ77" s="238"/>
      <c r="EK77" s="238"/>
    </row>
    <row r="78" spans="30:218"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38"/>
      <c r="DW78" s="238"/>
      <c r="DX78" s="238"/>
      <c r="DY78" s="238"/>
      <c r="DZ78" s="238"/>
      <c r="EA78" s="238"/>
      <c r="EB78" s="238"/>
      <c r="EC78" s="238"/>
      <c r="ED78" s="238"/>
      <c r="EE78" s="238"/>
      <c r="EF78" s="238"/>
      <c r="EG78" s="238"/>
      <c r="EH78" s="238"/>
      <c r="EI78" s="238"/>
      <c r="EJ78" s="238"/>
      <c r="EK78" s="238"/>
    </row>
    <row r="79" spans="30:218">
      <c r="AD79" s="238"/>
      <c r="AE79" s="238"/>
      <c r="AF79" s="238"/>
      <c r="AG79" s="238"/>
      <c r="AH79" s="238"/>
      <c r="AI79" s="238"/>
      <c r="AJ79" s="238"/>
      <c r="AK79" s="238"/>
      <c r="AL79" s="238"/>
      <c r="AM79" s="238"/>
      <c r="AN79" s="238"/>
      <c r="AO79" s="238"/>
      <c r="AP79" s="238"/>
      <c r="AQ79" s="238"/>
      <c r="AR79" s="238"/>
      <c r="AS79" s="238"/>
      <c r="AT79" s="238"/>
      <c r="AU79" s="238"/>
      <c r="AV79" s="238"/>
      <c r="AW79" s="238"/>
      <c r="AX79" s="238"/>
      <c r="AY79" s="238"/>
      <c r="AZ79" s="238"/>
      <c r="BA79" s="238"/>
      <c r="BB79" s="238"/>
      <c r="BC79" s="238"/>
      <c r="BD79" s="238"/>
      <c r="BE79" s="238"/>
      <c r="BF79" s="238"/>
      <c r="BG79" s="238"/>
      <c r="BH79" s="238"/>
      <c r="BI79" s="238"/>
      <c r="BJ79" s="238"/>
      <c r="BK79" s="238"/>
      <c r="BL79" s="238"/>
      <c r="BM79" s="238"/>
      <c r="BN79" s="238"/>
      <c r="BO79" s="238"/>
      <c r="BP79" s="238"/>
      <c r="BQ79" s="238"/>
      <c r="BR79" s="238"/>
      <c r="BS79" s="238"/>
      <c r="BT79" s="238"/>
      <c r="BU79" s="238"/>
      <c r="BV79" s="238"/>
      <c r="BW79" s="238"/>
      <c r="BX79" s="238"/>
      <c r="BY79" s="238"/>
      <c r="BZ79" s="238"/>
      <c r="CA79" s="238"/>
      <c r="CB79" s="238"/>
      <c r="CC79" s="238"/>
      <c r="CD79" s="238"/>
      <c r="CE79" s="238"/>
      <c r="CF79" s="238"/>
      <c r="CG79" s="238"/>
      <c r="CH79" s="238"/>
      <c r="CI79" s="238"/>
      <c r="CJ79" s="238"/>
      <c r="CK79" s="238"/>
      <c r="CL79" s="238"/>
      <c r="CM79" s="238"/>
      <c r="CN79" s="238"/>
      <c r="CO79" s="238"/>
      <c r="CP79" s="238"/>
      <c r="CQ79" s="238"/>
      <c r="CR79" s="238"/>
      <c r="CS79" s="238"/>
      <c r="CT79" s="238"/>
      <c r="CU79" s="238"/>
      <c r="CV79" s="238"/>
      <c r="CW79" s="238"/>
      <c r="CX79" s="238"/>
      <c r="CY79" s="238"/>
      <c r="CZ79" s="238"/>
      <c r="DA79" s="238"/>
      <c r="DB79" s="238"/>
      <c r="DC79" s="238"/>
      <c r="DD79" s="238"/>
      <c r="DE79" s="238"/>
      <c r="DF79" s="238"/>
      <c r="DG79" s="238"/>
      <c r="DH79" s="238"/>
      <c r="DI79" s="238"/>
      <c r="DJ79" s="238"/>
      <c r="DK79" s="238"/>
      <c r="DL79" s="238"/>
      <c r="DM79" s="238"/>
      <c r="DN79" s="238"/>
      <c r="DO79" s="238"/>
      <c r="DP79" s="238"/>
      <c r="DQ79" s="238"/>
      <c r="DR79" s="238"/>
      <c r="DS79" s="238"/>
      <c r="DT79" s="238"/>
      <c r="DU79" s="238"/>
      <c r="DV79" s="238"/>
      <c r="DW79" s="238"/>
      <c r="DX79" s="238"/>
      <c r="DY79" s="238"/>
      <c r="DZ79" s="238"/>
      <c r="EA79" s="238"/>
      <c r="EB79" s="238"/>
      <c r="EC79" s="238"/>
      <c r="ED79" s="238"/>
      <c r="EE79" s="238"/>
      <c r="EF79" s="238"/>
      <c r="EG79" s="238"/>
      <c r="EH79" s="238"/>
      <c r="EI79" s="238"/>
      <c r="EJ79" s="238"/>
      <c r="EK79" s="238"/>
    </row>
    <row r="80" spans="30:218"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38"/>
      <c r="DW80" s="238"/>
      <c r="DX80" s="238"/>
      <c r="DY80" s="238"/>
      <c r="DZ80" s="238"/>
      <c r="EA80" s="238"/>
      <c r="EB80" s="238"/>
      <c r="EC80" s="238"/>
      <c r="ED80" s="238"/>
      <c r="EE80" s="238"/>
      <c r="EF80" s="238"/>
      <c r="EG80" s="238"/>
      <c r="EH80" s="238"/>
      <c r="EI80" s="238"/>
      <c r="EJ80" s="238"/>
      <c r="EK80" s="238"/>
    </row>
    <row r="81" spans="30:141"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38"/>
      <c r="DW81" s="238"/>
      <c r="DX81" s="238"/>
      <c r="DY81" s="238"/>
      <c r="DZ81" s="238"/>
      <c r="EA81" s="238"/>
      <c r="EB81" s="238"/>
      <c r="EC81" s="238"/>
      <c r="ED81" s="238"/>
      <c r="EE81" s="238"/>
      <c r="EF81" s="238"/>
      <c r="EG81" s="238"/>
      <c r="EH81" s="238"/>
      <c r="EI81" s="238"/>
      <c r="EJ81" s="238"/>
      <c r="EK81" s="238"/>
    </row>
    <row r="82" spans="30:141"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38"/>
      <c r="DX82" s="238"/>
      <c r="DY82" s="238"/>
      <c r="DZ82" s="238"/>
      <c r="EA82" s="238"/>
      <c r="EB82" s="238"/>
      <c r="EC82" s="238"/>
      <c r="ED82" s="238"/>
      <c r="EE82" s="238"/>
      <c r="EF82" s="238"/>
      <c r="EG82" s="238"/>
      <c r="EH82" s="238"/>
      <c r="EI82" s="238"/>
      <c r="EJ82" s="238"/>
      <c r="EK82" s="238"/>
    </row>
    <row r="83" spans="30:141"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38"/>
      <c r="DW83" s="238"/>
      <c r="DX83" s="238"/>
      <c r="DY83" s="238"/>
      <c r="DZ83" s="238"/>
      <c r="EA83" s="238"/>
      <c r="EB83" s="238"/>
      <c r="EC83" s="238"/>
      <c r="ED83" s="238"/>
      <c r="EE83" s="238"/>
      <c r="EF83" s="238"/>
      <c r="EG83" s="238"/>
      <c r="EH83" s="238"/>
      <c r="EI83" s="238"/>
      <c r="EJ83" s="238"/>
      <c r="EK83" s="238"/>
    </row>
    <row r="84" spans="30:141"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38"/>
      <c r="DW84" s="238"/>
      <c r="DX84" s="238"/>
      <c r="DY84" s="238"/>
      <c r="DZ84" s="238"/>
      <c r="EA84" s="238"/>
      <c r="EB84" s="238"/>
      <c r="EC84" s="238"/>
      <c r="ED84" s="238"/>
      <c r="EE84" s="238"/>
      <c r="EF84" s="238"/>
      <c r="EG84" s="238"/>
      <c r="EH84" s="238"/>
      <c r="EI84" s="238"/>
      <c r="EJ84" s="238"/>
      <c r="EK84" s="238"/>
    </row>
    <row r="85" spans="30:141"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38"/>
      <c r="DW85" s="238"/>
      <c r="DX85" s="238"/>
      <c r="DY85" s="238"/>
      <c r="DZ85" s="238"/>
      <c r="EA85" s="238"/>
      <c r="EB85" s="238"/>
      <c r="EC85" s="238"/>
      <c r="ED85" s="238"/>
      <c r="EE85" s="238"/>
      <c r="EF85" s="238"/>
      <c r="EG85" s="238"/>
      <c r="EH85" s="238"/>
      <c r="EI85" s="238"/>
      <c r="EJ85" s="238"/>
      <c r="EK85" s="238"/>
    </row>
    <row r="86" spans="30:141"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38"/>
      <c r="DW86" s="238"/>
      <c r="DX86" s="238"/>
      <c r="DY86" s="238"/>
      <c r="DZ86" s="238"/>
      <c r="EA86" s="238"/>
      <c r="EB86" s="238"/>
      <c r="EC86" s="238"/>
      <c r="ED86" s="238"/>
      <c r="EE86" s="238"/>
      <c r="EF86" s="238"/>
      <c r="EG86" s="238"/>
      <c r="EH86" s="238"/>
      <c r="EI86" s="238"/>
      <c r="EJ86" s="238"/>
      <c r="EK86" s="238"/>
    </row>
    <row r="87" spans="30:141">
      <c r="AD87" s="238"/>
      <c r="AE87" s="238"/>
      <c r="AF87" s="238"/>
      <c r="AG87" s="238"/>
      <c r="AH87" s="238"/>
      <c r="AI87" s="238"/>
      <c r="AJ87" s="238"/>
      <c r="AK87" s="238"/>
      <c r="AL87" s="238"/>
      <c r="AM87" s="238"/>
      <c r="AN87" s="238"/>
      <c r="AO87" s="238"/>
      <c r="AP87" s="238"/>
      <c r="AQ87" s="238"/>
      <c r="AR87" s="238"/>
      <c r="AS87" s="238"/>
      <c r="AT87" s="238"/>
      <c r="AU87" s="238"/>
      <c r="AV87" s="238"/>
      <c r="AW87" s="238"/>
      <c r="AX87" s="238"/>
      <c r="AY87" s="238"/>
      <c r="AZ87" s="238"/>
      <c r="BA87" s="238"/>
      <c r="BB87" s="238"/>
      <c r="BC87" s="238"/>
      <c r="BD87" s="238"/>
      <c r="BE87" s="238"/>
      <c r="BF87" s="238"/>
      <c r="BG87" s="238"/>
      <c r="BH87" s="238"/>
      <c r="BI87" s="238"/>
      <c r="BJ87" s="238"/>
      <c r="BK87" s="238"/>
      <c r="BL87" s="238"/>
      <c r="BM87" s="238"/>
      <c r="BN87" s="238"/>
      <c r="BO87" s="238"/>
      <c r="BP87" s="238"/>
      <c r="BQ87" s="238"/>
      <c r="BR87" s="238"/>
      <c r="BS87" s="238"/>
      <c r="BT87" s="238"/>
      <c r="BU87" s="238"/>
      <c r="BV87" s="238"/>
      <c r="BW87" s="238"/>
      <c r="BX87" s="238"/>
      <c r="BY87" s="238"/>
      <c r="BZ87" s="238"/>
      <c r="CA87" s="238"/>
      <c r="CB87" s="238"/>
      <c r="CC87" s="238"/>
      <c r="CD87" s="238"/>
      <c r="CE87" s="238"/>
      <c r="CF87" s="238"/>
      <c r="CG87" s="238"/>
      <c r="CH87" s="238"/>
      <c r="CI87" s="238"/>
      <c r="CJ87" s="238"/>
      <c r="CK87" s="238"/>
      <c r="CL87" s="238"/>
      <c r="CM87" s="238"/>
      <c r="CN87" s="238"/>
      <c r="CO87" s="238"/>
      <c r="CP87" s="238"/>
      <c r="CQ87" s="238"/>
      <c r="CR87" s="238"/>
      <c r="CS87" s="238"/>
      <c r="CT87" s="238"/>
      <c r="CU87" s="238"/>
      <c r="CV87" s="238"/>
      <c r="CW87" s="238"/>
      <c r="CX87" s="238"/>
      <c r="CY87" s="238"/>
      <c r="CZ87" s="238"/>
      <c r="DA87" s="238"/>
      <c r="DB87" s="238"/>
      <c r="DC87" s="238"/>
      <c r="DD87" s="238"/>
      <c r="DE87" s="238"/>
      <c r="DF87" s="238"/>
      <c r="DG87" s="238"/>
      <c r="DH87" s="238"/>
      <c r="DI87" s="238"/>
      <c r="DJ87" s="238"/>
      <c r="DK87" s="238"/>
      <c r="DL87" s="238"/>
      <c r="DM87" s="238"/>
      <c r="DN87" s="238"/>
      <c r="DO87" s="238"/>
      <c r="DP87" s="238"/>
      <c r="DQ87" s="238"/>
      <c r="DR87" s="238"/>
      <c r="DS87" s="238"/>
      <c r="DT87" s="238"/>
      <c r="DU87" s="238"/>
      <c r="DV87" s="238"/>
      <c r="DW87" s="238"/>
      <c r="DX87" s="238"/>
      <c r="DY87" s="238"/>
      <c r="DZ87" s="238"/>
      <c r="EA87" s="238"/>
      <c r="EB87" s="238"/>
      <c r="EC87" s="238"/>
      <c r="ED87" s="238"/>
      <c r="EE87" s="238"/>
      <c r="EF87" s="238"/>
      <c r="EG87" s="238"/>
      <c r="EH87" s="238"/>
      <c r="EI87" s="238"/>
      <c r="EJ87" s="238"/>
      <c r="EK87" s="238"/>
    </row>
    <row r="88" spans="30:141"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38"/>
      <c r="DW88" s="238"/>
      <c r="DX88" s="238"/>
      <c r="DY88" s="238"/>
      <c r="DZ88" s="238"/>
      <c r="EA88" s="238"/>
      <c r="EB88" s="238"/>
      <c r="EC88" s="238"/>
      <c r="ED88" s="238"/>
      <c r="EE88" s="238"/>
      <c r="EF88" s="238"/>
      <c r="EG88" s="238"/>
      <c r="EH88" s="238"/>
      <c r="EI88" s="238"/>
      <c r="EJ88" s="238"/>
      <c r="EK88" s="238"/>
    </row>
    <row r="89" spans="30:141"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38"/>
      <c r="DW89" s="238"/>
      <c r="DX89" s="238"/>
      <c r="DY89" s="238"/>
      <c r="DZ89" s="238"/>
      <c r="EA89" s="238"/>
      <c r="EB89" s="238"/>
      <c r="EC89" s="238"/>
      <c r="ED89" s="238"/>
      <c r="EE89" s="238"/>
      <c r="EF89" s="238"/>
      <c r="EG89" s="238"/>
      <c r="EH89" s="238"/>
      <c r="EI89" s="238"/>
      <c r="EJ89" s="238"/>
      <c r="EK89" s="238"/>
    </row>
    <row r="90" spans="30:141"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38"/>
      <c r="DW90" s="238"/>
      <c r="DX90" s="238"/>
      <c r="DY90" s="238"/>
      <c r="DZ90" s="238"/>
      <c r="EA90" s="238"/>
      <c r="EB90" s="238"/>
      <c r="EC90" s="238"/>
      <c r="ED90" s="238"/>
      <c r="EE90" s="238"/>
      <c r="EF90" s="238"/>
      <c r="EG90" s="238"/>
      <c r="EH90" s="238"/>
      <c r="EI90" s="238"/>
      <c r="EJ90" s="238"/>
      <c r="EK90" s="238"/>
    </row>
    <row r="91" spans="30:141"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38"/>
      <c r="DW91" s="238"/>
      <c r="DX91" s="238"/>
      <c r="DY91" s="238"/>
      <c r="DZ91" s="238"/>
      <c r="EA91" s="238"/>
      <c r="EB91" s="238"/>
      <c r="EC91" s="238"/>
      <c r="ED91" s="238"/>
      <c r="EE91" s="238"/>
      <c r="EF91" s="238"/>
      <c r="EG91" s="238"/>
      <c r="EH91" s="238"/>
      <c r="EI91" s="238"/>
      <c r="EJ91" s="238"/>
      <c r="EK91" s="238"/>
    </row>
    <row r="92" spans="30:141"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38"/>
      <c r="DW92" s="238"/>
      <c r="DX92" s="238"/>
      <c r="DY92" s="238"/>
      <c r="DZ92" s="238"/>
      <c r="EA92" s="238"/>
      <c r="EB92" s="238"/>
      <c r="EC92" s="238"/>
      <c r="ED92" s="238"/>
      <c r="EE92" s="238"/>
      <c r="EF92" s="238"/>
      <c r="EG92" s="238"/>
      <c r="EH92" s="238"/>
      <c r="EI92" s="238"/>
      <c r="EJ92" s="238"/>
      <c r="EK92" s="238"/>
    </row>
    <row r="93" spans="30:141">
      <c r="AD93" s="238"/>
      <c r="AE93" s="238"/>
      <c r="AF93" s="238"/>
      <c r="AG93" s="238"/>
      <c r="AH93" s="238"/>
      <c r="AI93" s="238"/>
      <c r="AJ93" s="238"/>
      <c r="AK93" s="238"/>
      <c r="AL93" s="238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  <c r="BX93" s="238"/>
      <c r="BY93" s="238"/>
      <c r="BZ93" s="238"/>
      <c r="CA93" s="238"/>
      <c r="CB93" s="238"/>
      <c r="CC93" s="238"/>
      <c r="CD93" s="238"/>
      <c r="CE93" s="238"/>
      <c r="CF93" s="238"/>
      <c r="CG93" s="238"/>
      <c r="CH93" s="238"/>
      <c r="CI93" s="238"/>
      <c r="CJ93" s="238"/>
      <c r="CK93" s="238"/>
      <c r="CL93" s="238"/>
      <c r="CM93" s="238"/>
      <c r="CN93" s="238"/>
      <c r="CO93" s="238"/>
      <c r="CP93" s="238"/>
      <c r="CQ93" s="238"/>
      <c r="CR93" s="238"/>
      <c r="CS93" s="238"/>
      <c r="CT93" s="238"/>
      <c r="CU93" s="238"/>
      <c r="CV93" s="238"/>
      <c r="CW93" s="238"/>
      <c r="CX93" s="238"/>
      <c r="CY93" s="238"/>
      <c r="CZ93" s="238"/>
      <c r="DA93" s="238"/>
      <c r="DB93" s="238"/>
      <c r="DC93" s="238"/>
      <c r="DD93" s="238"/>
      <c r="DE93" s="238"/>
      <c r="DF93" s="238"/>
      <c r="DG93" s="238"/>
      <c r="DH93" s="238"/>
      <c r="DI93" s="238"/>
      <c r="DJ93" s="238"/>
      <c r="DK93" s="238"/>
      <c r="DL93" s="238"/>
      <c r="DM93" s="238"/>
      <c r="DN93" s="238"/>
      <c r="DO93" s="238"/>
      <c r="DP93" s="238"/>
      <c r="DQ93" s="238"/>
      <c r="DR93" s="238"/>
      <c r="DS93" s="238"/>
      <c r="DT93" s="238"/>
      <c r="DU93" s="238"/>
      <c r="DV93" s="238"/>
      <c r="DW93" s="238"/>
      <c r="DX93" s="238"/>
      <c r="DY93" s="238"/>
      <c r="DZ93" s="238"/>
      <c r="EA93" s="238"/>
      <c r="EB93" s="238"/>
      <c r="EC93" s="238"/>
      <c r="ED93" s="238"/>
      <c r="EE93" s="238"/>
      <c r="EF93" s="238"/>
      <c r="EG93" s="238"/>
      <c r="EH93" s="238"/>
      <c r="EI93" s="238"/>
      <c r="EJ93" s="238"/>
      <c r="EK93" s="238"/>
    </row>
    <row r="94" spans="30:141"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38"/>
      <c r="DW94" s="238"/>
      <c r="DX94" s="238"/>
      <c r="DY94" s="238"/>
      <c r="DZ94" s="238"/>
      <c r="EA94" s="238"/>
      <c r="EB94" s="238"/>
      <c r="EC94" s="238"/>
      <c r="ED94" s="238"/>
      <c r="EE94" s="238"/>
      <c r="EF94" s="238"/>
      <c r="EG94" s="238"/>
      <c r="EH94" s="238"/>
      <c r="EI94" s="238"/>
      <c r="EJ94" s="238"/>
      <c r="EK94" s="238"/>
    </row>
    <row r="95" spans="30:141"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38"/>
      <c r="DW95" s="238"/>
      <c r="DX95" s="238"/>
      <c r="DY95" s="238"/>
      <c r="DZ95" s="238"/>
      <c r="EA95" s="238"/>
      <c r="EB95" s="238"/>
      <c r="EC95" s="238"/>
      <c r="ED95" s="238"/>
      <c r="EE95" s="238"/>
      <c r="EF95" s="238"/>
      <c r="EG95" s="238"/>
      <c r="EH95" s="238"/>
      <c r="EI95" s="238"/>
      <c r="EJ95" s="238"/>
      <c r="EK95" s="238"/>
    </row>
    <row r="96" spans="30:141"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38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8"/>
      <c r="BO96" s="238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38"/>
      <c r="DW96" s="238"/>
      <c r="DX96" s="238"/>
      <c r="DY96" s="238"/>
      <c r="DZ96" s="238"/>
      <c r="EA96" s="238"/>
      <c r="EB96" s="238"/>
      <c r="EC96" s="238"/>
      <c r="ED96" s="238"/>
      <c r="EE96" s="238"/>
      <c r="EF96" s="238"/>
      <c r="EG96" s="238"/>
      <c r="EH96" s="238"/>
      <c r="EI96" s="238"/>
      <c r="EJ96" s="238"/>
      <c r="EK96" s="238"/>
    </row>
    <row r="97" spans="30:141"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38"/>
      <c r="DX97" s="238"/>
      <c r="DY97" s="238"/>
      <c r="DZ97" s="238"/>
      <c r="EA97" s="238"/>
      <c r="EB97" s="238"/>
      <c r="EC97" s="238"/>
      <c r="ED97" s="238"/>
      <c r="EE97" s="238"/>
      <c r="EF97" s="238"/>
      <c r="EG97" s="238"/>
      <c r="EH97" s="238"/>
      <c r="EI97" s="238"/>
      <c r="EJ97" s="238"/>
      <c r="EK97" s="238"/>
    </row>
    <row r="98" spans="30:141"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8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8"/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38"/>
      <c r="EH98" s="238"/>
      <c r="EI98" s="238"/>
      <c r="EJ98" s="238"/>
      <c r="EK98" s="238"/>
    </row>
    <row r="99" spans="30:141"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8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/>
      <c r="BO99" s="238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8"/>
      <c r="CK99" s="238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8"/>
      <c r="DG99" s="238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38"/>
      <c r="DW99" s="238"/>
      <c r="DX99" s="238"/>
      <c r="DY99" s="238"/>
      <c r="DZ99" s="238"/>
      <c r="EA99" s="238"/>
      <c r="EB99" s="238"/>
      <c r="EC99" s="238"/>
      <c r="ED99" s="238"/>
      <c r="EE99" s="238"/>
      <c r="EF99" s="238"/>
      <c r="EG99" s="238"/>
      <c r="EH99" s="238"/>
      <c r="EI99" s="238"/>
      <c r="EJ99" s="238"/>
      <c r="EK99" s="238"/>
    </row>
    <row r="100" spans="30:141"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8"/>
      <c r="DG100" s="238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38"/>
      <c r="DW100" s="238"/>
      <c r="DX100" s="238"/>
      <c r="DY100" s="238"/>
      <c r="DZ100" s="238"/>
      <c r="EA100" s="238"/>
      <c r="EB100" s="238"/>
      <c r="EC100" s="238"/>
      <c r="ED100" s="238"/>
      <c r="EE100" s="238"/>
      <c r="EF100" s="238"/>
      <c r="EG100" s="238"/>
      <c r="EH100" s="238"/>
      <c r="EI100" s="238"/>
      <c r="EJ100" s="238"/>
      <c r="EK100" s="238"/>
    </row>
    <row r="101" spans="30:141"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8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8"/>
      <c r="BO101" s="238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8"/>
      <c r="DG101" s="238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38"/>
      <c r="DW101" s="238"/>
      <c r="DX101" s="238"/>
      <c r="DY101" s="238"/>
      <c r="DZ101" s="238"/>
      <c r="EA101" s="238"/>
      <c r="EB101" s="238"/>
      <c r="EC101" s="238"/>
      <c r="ED101" s="238"/>
      <c r="EE101" s="238"/>
      <c r="EF101" s="238"/>
      <c r="EG101" s="238"/>
      <c r="EH101" s="238"/>
      <c r="EI101" s="238"/>
      <c r="EJ101" s="238"/>
      <c r="EK101" s="238"/>
    </row>
    <row r="102" spans="30:141"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8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38"/>
      <c r="DW102" s="238"/>
      <c r="DX102" s="238"/>
      <c r="DY102" s="238"/>
      <c r="DZ102" s="238"/>
      <c r="EA102" s="238"/>
      <c r="EB102" s="238"/>
      <c r="EC102" s="238"/>
      <c r="ED102" s="238"/>
      <c r="EE102" s="238"/>
      <c r="EF102" s="238"/>
      <c r="EG102" s="238"/>
      <c r="EH102" s="238"/>
      <c r="EI102" s="238"/>
      <c r="EJ102" s="238"/>
      <c r="EK102" s="238"/>
    </row>
    <row r="103" spans="30:141"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8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8"/>
      <c r="CK103" s="238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8"/>
      <c r="DG103" s="238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38"/>
      <c r="DW103" s="238"/>
      <c r="DX103" s="238"/>
      <c r="DY103" s="238"/>
      <c r="DZ103" s="238"/>
      <c r="EA103" s="238"/>
      <c r="EB103" s="238"/>
      <c r="EC103" s="238"/>
      <c r="ED103" s="238"/>
      <c r="EE103" s="238"/>
      <c r="EF103" s="238"/>
      <c r="EG103" s="238"/>
      <c r="EH103" s="238"/>
      <c r="EI103" s="238"/>
      <c r="EJ103" s="238"/>
      <c r="EK103" s="238"/>
    </row>
    <row r="104" spans="30:141"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8"/>
      <c r="CK104" s="238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8"/>
      <c r="DG104" s="238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38"/>
      <c r="DW104" s="238"/>
      <c r="DX104" s="238"/>
      <c r="DY104" s="238"/>
      <c r="DZ104" s="238"/>
      <c r="EA104" s="238"/>
      <c r="EB104" s="238"/>
      <c r="EC104" s="238"/>
      <c r="ED104" s="238"/>
      <c r="EE104" s="238"/>
      <c r="EF104" s="238"/>
      <c r="EG104" s="238"/>
      <c r="EH104" s="238"/>
      <c r="EI104" s="238"/>
      <c r="EJ104" s="238"/>
      <c r="EK104" s="238"/>
    </row>
    <row r="105" spans="30:141"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8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8"/>
      <c r="BO105" s="238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8"/>
      <c r="CK105" s="238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8"/>
      <c r="DG105" s="238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38"/>
      <c r="DW105" s="238"/>
      <c r="DX105" s="238"/>
      <c r="DY105" s="238"/>
      <c r="DZ105" s="238"/>
      <c r="EA105" s="238"/>
      <c r="EB105" s="238"/>
      <c r="EC105" s="238"/>
      <c r="ED105" s="238"/>
      <c r="EE105" s="238"/>
      <c r="EF105" s="238"/>
      <c r="EG105" s="238"/>
      <c r="EH105" s="238"/>
      <c r="EI105" s="238"/>
      <c r="EJ105" s="238"/>
      <c r="EK105" s="238"/>
    </row>
    <row r="106" spans="30:141"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8"/>
      <c r="DG106" s="238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38"/>
      <c r="DW106" s="238"/>
      <c r="DX106" s="238"/>
      <c r="DY106" s="238"/>
      <c r="DZ106" s="238"/>
      <c r="EA106" s="238"/>
      <c r="EB106" s="238"/>
      <c r="EC106" s="238"/>
      <c r="ED106" s="238"/>
      <c r="EE106" s="238"/>
      <c r="EF106" s="238"/>
      <c r="EG106" s="238"/>
      <c r="EH106" s="238"/>
      <c r="EI106" s="238"/>
      <c r="EJ106" s="238"/>
      <c r="EK106" s="238"/>
    </row>
    <row r="107" spans="30:141"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8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38"/>
      <c r="DW107" s="238"/>
      <c r="DX107" s="238"/>
      <c r="DY107" s="238"/>
      <c r="DZ107" s="238"/>
      <c r="EA107" s="238"/>
      <c r="EB107" s="238"/>
      <c r="EC107" s="238"/>
      <c r="ED107" s="238"/>
      <c r="EE107" s="238"/>
      <c r="EF107" s="238"/>
      <c r="EG107" s="238"/>
      <c r="EH107" s="238"/>
      <c r="EI107" s="238"/>
      <c r="EJ107" s="238"/>
      <c r="EK107" s="238"/>
    </row>
    <row r="108" spans="30:141"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8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8"/>
      <c r="CK108" s="238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8"/>
      <c r="DG108" s="238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38"/>
      <c r="DW108" s="238"/>
      <c r="DX108" s="238"/>
      <c r="DY108" s="238"/>
      <c r="DZ108" s="238"/>
      <c r="EA108" s="238"/>
      <c r="EB108" s="238"/>
      <c r="EC108" s="238"/>
      <c r="ED108" s="238"/>
      <c r="EE108" s="238"/>
      <c r="EF108" s="238"/>
      <c r="EG108" s="238"/>
      <c r="EH108" s="238"/>
      <c r="EI108" s="238"/>
      <c r="EJ108" s="238"/>
      <c r="EK108" s="238"/>
    </row>
    <row r="109" spans="30:141"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38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8"/>
      <c r="BO109" s="238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8"/>
      <c r="DG109" s="238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38"/>
      <c r="DW109" s="238"/>
      <c r="DX109" s="238"/>
      <c r="DY109" s="238"/>
      <c r="DZ109" s="238"/>
      <c r="EA109" s="238"/>
      <c r="EB109" s="238"/>
      <c r="EC109" s="238"/>
      <c r="ED109" s="238"/>
      <c r="EE109" s="238"/>
      <c r="EF109" s="238"/>
      <c r="EG109" s="238"/>
      <c r="EH109" s="238"/>
      <c r="EI109" s="238"/>
      <c r="EJ109" s="238"/>
      <c r="EK109" s="238"/>
    </row>
    <row r="110" spans="30:141"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8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8"/>
      <c r="DG110" s="238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38"/>
      <c r="DW110" s="238"/>
      <c r="DX110" s="238"/>
      <c r="DY110" s="238"/>
      <c r="DZ110" s="238"/>
      <c r="EA110" s="238"/>
      <c r="EB110" s="238"/>
      <c r="EC110" s="238"/>
      <c r="ED110" s="238"/>
      <c r="EE110" s="238"/>
      <c r="EF110" s="238"/>
      <c r="EG110" s="238"/>
      <c r="EH110" s="238"/>
      <c r="EI110" s="238"/>
      <c r="EJ110" s="238"/>
      <c r="EK110" s="238"/>
    </row>
    <row r="111" spans="30:141"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8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8"/>
      <c r="DG111" s="238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38"/>
      <c r="DW111" s="238"/>
      <c r="DX111" s="238"/>
      <c r="DY111" s="238"/>
      <c r="DZ111" s="238"/>
      <c r="EA111" s="238"/>
      <c r="EB111" s="238"/>
      <c r="EC111" s="238"/>
      <c r="ED111" s="238"/>
      <c r="EE111" s="238"/>
      <c r="EF111" s="238"/>
      <c r="EG111" s="238"/>
      <c r="EH111" s="238"/>
      <c r="EI111" s="238"/>
      <c r="EJ111" s="238"/>
      <c r="EK111" s="238"/>
    </row>
    <row r="112" spans="30:141"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8"/>
      <c r="DG112" s="238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38"/>
      <c r="DW112" s="238"/>
      <c r="DX112" s="238"/>
      <c r="DY112" s="238"/>
      <c r="DZ112" s="238"/>
      <c r="EA112" s="238"/>
      <c r="EB112" s="238"/>
      <c r="EC112" s="238"/>
      <c r="ED112" s="238"/>
      <c r="EE112" s="238"/>
      <c r="EF112" s="238"/>
      <c r="EG112" s="238"/>
      <c r="EH112" s="238"/>
      <c r="EI112" s="238"/>
      <c r="EJ112" s="238"/>
      <c r="EK112" s="238"/>
    </row>
    <row r="113" spans="30:141"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8"/>
      <c r="CK113" s="238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8"/>
      <c r="DG113" s="238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38"/>
      <c r="DW113" s="238"/>
      <c r="DX113" s="238"/>
      <c r="DY113" s="238"/>
      <c r="DZ113" s="238"/>
      <c r="EA113" s="238"/>
      <c r="EB113" s="238"/>
      <c r="EC113" s="238"/>
      <c r="ED113" s="238"/>
      <c r="EE113" s="238"/>
      <c r="EF113" s="238"/>
      <c r="EG113" s="238"/>
      <c r="EH113" s="238"/>
      <c r="EI113" s="238"/>
      <c r="EJ113" s="238"/>
      <c r="EK113" s="238"/>
    </row>
    <row r="114" spans="30:141"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8"/>
      <c r="CK114" s="238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8"/>
      <c r="DG114" s="238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38"/>
      <c r="DW114" s="238"/>
      <c r="DX114" s="238"/>
      <c r="DY114" s="238"/>
      <c r="DZ114" s="238"/>
      <c r="EA114" s="238"/>
      <c r="EB114" s="238"/>
      <c r="EC114" s="238"/>
      <c r="ED114" s="238"/>
      <c r="EE114" s="238"/>
      <c r="EF114" s="238"/>
      <c r="EG114" s="238"/>
      <c r="EH114" s="238"/>
      <c r="EI114" s="238"/>
      <c r="EJ114" s="238"/>
      <c r="EK114" s="238"/>
    </row>
    <row r="115" spans="30:141"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8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8"/>
      <c r="CK115" s="238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8"/>
      <c r="DG115" s="238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38"/>
      <c r="DW115" s="238"/>
      <c r="DX115" s="238"/>
      <c r="DY115" s="238"/>
      <c r="DZ115" s="238"/>
      <c r="EA115" s="238"/>
      <c r="EB115" s="238"/>
      <c r="EC115" s="238"/>
      <c r="ED115" s="238"/>
      <c r="EE115" s="238"/>
      <c r="EF115" s="238"/>
      <c r="EG115" s="238"/>
      <c r="EH115" s="238"/>
      <c r="EI115" s="238"/>
      <c r="EJ115" s="238"/>
      <c r="EK115" s="238"/>
    </row>
    <row r="116" spans="30:141">
      <c r="AD116" s="238"/>
      <c r="AE116" s="238"/>
      <c r="AF116" s="238"/>
      <c r="AG116" s="238"/>
      <c r="AH116" s="238"/>
      <c r="AI116" s="238"/>
      <c r="AJ116" s="238"/>
      <c r="AK116" s="238"/>
      <c r="AL116" s="238"/>
      <c r="AM116" s="238"/>
      <c r="AN116" s="238"/>
      <c r="AO116" s="238"/>
      <c r="AP116" s="238"/>
      <c r="AQ116" s="238"/>
      <c r="AR116" s="238"/>
      <c r="AS116" s="238"/>
      <c r="AT116" s="238"/>
      <c r="AU116" s="238"/>
      <c r="AV116" s="238"/>
      <c r="AW116" s="238"/>
      <c r="AX116" s="238"/>
      <c r="AY116" s="238"/>
      <c r="AZ116" s="238"/>
      <c r="BA116" s="238"/>
      <c r="BB116" s="238"/>
      <c r="BC116" s="238"/>
      <c r="BD116" s="238"/>
      <c r="BE116" s="238"/>
      <c r="BF116" s="238"/>
      <c r="BG116" s="238"/>
      <c r="BH116" s="238"/>
      <c r="BI116" s="238"/>
      <c r="BJ116" s="238"/>
      <c r="BK116" s="238"/>
      <c r="BL116" s="238"/>
      <c r="BM116" s="238"/>
      <c r="BN116" s="238"/>
      <c r="BO116" s="238"/>
      <c r="BP116" s="238"/>
      <c r="BQ116" s="238"/>
      <c r="BR116" s="238"/>
      <c r="BS116" s="238"/>
      <c r="BT116" s="238"/>
      <c r="BU116" s="238"/>
      <c r="BV116" s="238"/>
      <c r="BW116" s="238"/>
      <c r="BX116" s="238"/>
      <c r="BY116" s="238"/>
      <c r="BZ116" s="238"/>
      <c r="CA116" s="238"/>
      <c r="CB116" s="238"/>
      <c r="CC116" s="238"/>
      <c r="CD116" s="238"/>
      <c r="CE116" s="238"/>
      <c r="CF116" s="238"/>
      <c r="CG116" s="238"/>
      <c r="CH116" s="238"/>
      <c r="CI116" s="238"/>
      <c r="CJ116" s="238"/>
      <c r="CK116" s="238"/>
      <c r="CL116" s="238"/>
      <c r="CM116" s="238"/>
      <c r="CN116" s="238"/>
      <c r="CO116" s="238"/>
      <c r="CP116" s="238"/>
      <c r="CQ116" s="238"/>
      <c r="CR116" s="238"/>
      <c r="CS116" s="238"/>
      <c r="CT116" s="238"/>
      <c r="CU116" s="238"/>
      <c r="CV116" s="238"/>
      <c r="CW116" s="238"/>
      <c r="CX116" s="238"/>
      <c r="CY116" s="238"/>
      <c r="CZ116" s="238"/>
      <c r="DA116" s="238"/>
      <c r="DB116" s="238"/>
      <c r="DC116" s="238"/>
      <c r="DD116" s="238"/>
      <c r="DE116" s="238"/>
      <c r="DF116" s="238"/>
      <c r="DG116" s="238"/>
      <c r="DH116" s="238"/>
      <c r="DI116" s="238"/>
      <c r="DJ116" s="238"/>
      <c r="DK116" s="238"/>
      <c r="DL116" s="238"/>
      <c r="DM116" s="238"/>
      <c r="DN116" s="238"/>
      <c r="DO116" s="238"/>
      <c r="DP116" s="238"/>
      <c r="DQ116" s="238"/>
      <c r="DR116" s="238"/>
      <c r="DS116" s="238"/>
      <c r="DT116" s="238"/>
      <c r="DU116" s="238"/>
      <c r="DV116" s="238"/>
      <c r="DW116" s="238"/>
      <c r="DX116" s="238"/>
      <c r="DY116" s="238"/>
      <c r="DZ116" s="238"/>
      <c r="EA116" s="238"/>
      <c r="EB116" s="238"/>
      <c r="EC116" s="238"/>
      <c r="ED116" s="238"/>
      <c r="EE116" s="238"/>
      <c r="EF116" s="238"/>
      <c r="EG116" s="238"/>
      <c r="EH116" s="238"/>
      <c r="EI116" s="238"/>
      <c r="EJ116" s="238"/>
      <c r="EK116" s="238"/>
    </row>
    <row r="117" spans="30:141"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8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8"/>
      <c r="BO117" s="238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8"/>
      <c r="CK117" s="238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8"/>
      <c r="DG117" s="238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38"/>
      <c r="DW117" s="238"/>
      <c r="DX117" s="238"/>
      <c r="DY117" s="238"/>
      <c r="DZ117" s="238"/>
      <c r="EA117" s="238"/>
      <c r="EB117" s="238"/>
      <c r="EC117" s="238"/>
      <c r="ED117" s="238"/>
      <c r="EE117" s="238"/>
      <c r="EF117" s="238"/>
      <c r="EG117" s="238"/>
      <c r="EH117" s="238"/>
      <c r="EI117" s="238"/>
      <c r="EJ117" s="238"/>
      <c r="EK117" s="238"/>
    </row>
    <row r="118" spans="30:141"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8"/>
      <c r="BO118" s="238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8"/>
      <c r="CK118" s="238"/>
      <c r="CL118" s="238"/>
      <c r="CM118" s="238"/>
      <c r="CN118" s="238"/>
      <c r="CO118" s="238"/>
      <c r="CP118" s="238"/>
      <c r="CQ118" s="238"/>
      <c r="CR118" s="238"/>
      <c r="CS118" s="238"/>
      <c r="CT118" s="238"/>
      <c r="CU118" s="238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8"/>
      <c r="DG118" s="238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38"/>
      <c r="DW118" s="238"/>
      <c r="DX118" s="238"/>
      <c r="DY118" s="238"/>
      <c r="DZ118" s="238"/>
      <c r="EA118" s="238"/>
      <c r="EB118" s="238"/>
      <c r="EC118" s="238"/>
      <c r="ED118" s="238"/>
      <c r="EE118" s="238"/>
      <c r="EF118" s="238"/>
      <c r="EG118" s="238"/>
      <c r="EH118" s="238"/>
      <c r="EI118" s="238"/>
      <c r="EJ118" s="238"/>
      <c r="EK118" s="238"/>
    </row>
    <row r="119" spans="30:141"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8"/>
      <c r="BO119" s="238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8"/>
      <c r="CK119" s="238"/>
      <c r="CL119" s="238"/>
      <c r="CM119" s="238"/>
      <c r="CN119" s="238"/>
      <c r="CO119" s="238"/>
      <c r="CP119" s="238"/>
      <c r="CQ119" s="238"/>
      <c r="CR119" s="238"/>
      <c r="CS119" s="238"/>
      <c r="CT119" s="238"/>
      <c r="CU119" s="238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8"/>
      <c r="DG119" s="238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38"/>
      <c r="DW119" s="238"/>
      <c r="DX119" s="238"/>
      <c r="DY119" s="238"/>
      <c r="DZ119" s="238"/>
      <c r="EA119" s="238"/>
      <c r="EB119" s="238"/>
      <c r="EC119" s="238"/>
      <c r="ED119" s="238"/>
      <c r="EE119" s="238"/>
      <c r="EF119" s="238"/>
      <c r="EG119" s="238"/>
      <c r="EH119" s="238"/>
      <c r="EI119" s="238"/>
      <c r="EJ119" s="238"/>
      <c r="EK119" s="238"/>
    </row>
    <row r="120" spans="30:141"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8"/>
      <c r="BO120" s="238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8"/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8"/>
      <c r="DG120" s="238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38"/>
      <c r="DW120" s="238"/>
      <c r="DX120" s="238"/>
      <c r="DY120" s="238"/>
      <c r="DZ120" s="238"/>
      <c r="EA120" s="238"/>
      <c r="EB120" s="238"/>
      <c r="EC120" s="238"/>
      <c r="ED120" s="238"/>
      <c r="EE120" s="238"/>
      <c r="EF120" s="238"/>
      <c r="EG120" s="238"/>
      <c r="EH120" s="238"/>
      <c r="EI120" s="238"/>
      <c r="EJ120" s="238"/>
      <c r="EK120" s="238"/>
    </row>
    <row r="121" spans="30:141">
      <c r="AD121" s="238"/>
      <c r="AE121" s="238"/>
      <c r="AF121" s="238"/>
      <c r="AG121" s="238"/>
      <c r="AH121" s="238"/>
      <c r="AI121" s="238"/>
      <c r="AJ121" s="238"/>
      <c r="AK121" s="238"/>
      <c r="AL121" s="238"/>
      <c r="AM121" s="238"/>
      <c r="AN121" s="238"/>
      <c r="AO121" s="238"/>
      <c r="AP121" s="238"/>
      <c r="AQ121" s="238"/>
      <c r="AR121" s="238"/>
      <c r="AS121" s="238"/>
      <c r="AT121" s="238"/>
      <c r="AU121" s="238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8"/>
      <c r="BF121" s="238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8"/>
      <c r="BQ121" s="238"/>
      <c r="BR121" s="238"/>
      <c r="BS121" s="238"/>
      <c r="BT121" s="238"/>
      <c r="BU121" s="238"/>
      <c r="BV121" s="238"/>
      <c r="BW121" s="238"/>
      <c r="BX121" s="238"/>
      <c r="BY121" s="238"/>
      <c r="BZ121" s="238"/>
      <c r="CA121" s="238"/>
      <c r="CB121" s="238"/>
      <c r="CC121" s="238"/>
      <c r="CD121" s="238"/>
      <c r="CE121" s="238"/>
      <c r="CF121" s="238"/>
      <c r="CG121" s="238"/>
      <c r="CH121" s="238"/>
      <c r="CI121" s="238"/>
      <c r="CJ121" s="238"/>
      <c r="CK121" s="238"/>
      <c r="CL121" s="238"/>
      <c r="CM121" s="238"/>
      <c r="CN121" s="238"/>
      <c r="CO121" s="238"/>
      <c r="CP121" s="238"/>
      <c r="CQ121" s="238"/>
      <c r="CR121" s="238"/>
      <c r="CS121" s="238"/>
      <c r="CT121" s="238"/>
      <c r="CU121" s="238"/>
      <c r="CV121" s="238"/>
      <c r="CW121" s="238"/>
      <c r="CX121" s="238"/>
      <c r="CY121" s="238"/>
      <c r="CZ121" s="238"/>
      <c r="DA121" s="238"/>
      <c r="DB121" s="238"/>
      <c r="DC121" s="238"/>
      <c r="DD121" s="238"/>
      <c r="DE121" s="238"/>
      <c r="DF121" s="238"/>
      <c r="DG121" s="238"/>
      <c r="DH121" s="238"/>
      <c r="DI121" s="238"/>
      <c r="DJ121" s="238"/>
      <c r="DK121" s="238"/>
      <c r="DL121" s="238"/>
      <c r="DM121" s="238"/>
      <c r="DN121" s="238"/>
      <c r="DO121" s="238"/>
      <c r="DP121" s="238"/>
      <c r="DQ121" s="238"/>
      <c r="DR121" s="238"/>
      <c r="DS121" s="238"/>
      <c r="DT121" s="238"/>
      <c r="DU121" s="238"/>
      <c r="DV121" s="238"/>
      <c r="DW121" s="238"/>
      <c r="DX121" s="238"/>
      <c r="DY121" s="238"/>
      <c r="DZ121" s="238"/>
      <c r="EA121" s="238"/>
      <c r="EB121" s="238"/>
      <c r="EC121" s="238"/>
      <c r="ED121" s="238"/>
      <c r="EE121" s="238"/>
      <c r="EF121" s="238"/>
      <c r="EG121" s="238"/>
      <c r="EH121" s="238"/>
      <c r="EI121" s="238"/>
      <c r="EJ121" s="238"/>
      <c r="EK121" s="238"/>
    </row>
    <row r="122" spans="30:141"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8"/>
      <c r="BO122" s="238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8"/>
      <c r="DG122" s="238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38"/>
      <c r="DW122" s="238"/>
      <c r="DX122" s="238"/>
      <c r="DY122" s="238"/>
      <c r="DZ122" s="238"/>
      <c r="EA122" s="238"/>
      <c r="EB122" s="238"/>
      <c r="EC122" s="238"/>
      <c r="ED122" s="238"/>
      <c r="EE122" s="238"/>
      <c r="EF122" s="238"/>
      <c r="EG122" s="238"/>
      <c r="EH122" s="238"/>
      <c r="EI122" s="238"/>
      <c r="EJ122" s="238"/>
      <c r="EK122" s="238"/>
    </row>
    <row r="123" spans="30:141"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8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8"/>
      <c r="BO123" s="238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8"/>
      <c r="DG123" s="238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38"/>
      <c r="DW123" s="238"/>
      <c r="DX123" s="238"/>
      <c r="DY123" s="238"/>
      <c r="DZ123" s="238"/>
      <c r="EA123" s="238"/>
      <c r="EB123" s="238"/>
      <c r="EC123" s="238"/>
      <c r="ED123" s="238"/>
      <c r="EE123" s="238"/>
      <c r="EF123" s="238"/>
      <c r="EG123" s="238"/>
      <c r="EH123" s="238"/>
      <c r="EI123" s="238"/>
      <c r="EJ123" s="238"/>
      <c r="EK123" s="238"/>
    </row>
    <row r="124" spans="30:141"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8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8"/>
      <c r="BO124" s="238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8"/>
      <c r="DG124" s="238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38"/>
      <c r="DW124" s="238"/>
      <c r="DX124" s="238"/>
      <c r="DY124" s="238"/>
      <c r="DZ124" s="238"/>
      <c r="EA124" s="238"/>
      <c r="EB124" s="238"/>
      <c r="EC124" s="238"/>
      <c r="ED124" s="238"/>
      <c r="EE124" s="238"/>
      <c r="EF124" s="238"/>
      <c r="EG124" s="238"/>
      <c r="EH124" s="238"/>
      <c r="EI124" s="238"/>
      <c r="EJ124" s="238"/>
      <c r="EK124" s="238"/>
    </row>
    <row r="125" spans="30:141"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38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8"/>
      <c r="BO125" s="238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8"/>
      <c r="CK125" s="238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8"/>
      <c r="DG125" s="238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38"/>
      <c r="DW125" s="238"/>
      <c r="DX125" s="238"/>
      <c r="DY125" s="238"/>
      <c r="DZ125" s="238"/>
      <c r="EA125" s="238"/>
      <c r="EB125" s="238"/>
      <c r="EC125" s="238"/>
      <c r="ED125" s="238"/>
      <c r="EE125" s="238"/>
      <c r="EF125" s="238"/>
      <c r="EG125" s="238"/>
      <c r="EH125" s="238"/>
      <c r="EI125" s="238"/>
      <c r="EJ125" s="238"/>
      <c r="EK125" s="238"/>
    </row>
    <row r="126" spans="30:141"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8"/>
      <c r="BO126" s="238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8"/>
      <c r="CK126" s="238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8"/>
      <c r="DG126" s="238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38"/>
      <c r="DW126" s="238"/>
      <c r="DX126" s="238"/>
      <c r="DY126" s="238"/>
      <c r="DZ126" s="238"/>
      <c r="EA126" s="238"/>
      <c r="EB126" s="238"/>
      <c r="EC126" s="238"/>
      <c r="ED126" s="238"/>
      <c r="EE126" s="238"/>
      <c r="EF126" s="238"/>
      <c r="EG126" s="238"/>
      <c r="EH126" s="238"/>
      <c r="EI126" s="238"/>
      <c r="EJ126" s="238"/>
      <c r="EK126" s="238"/>
    </row>
    <row r="127" spans="30:141"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8"/>
      <c r="AS127" s="238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8"/>
      <c r="BO127" s="238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8"/>
      <c r="CK127" s="238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8"/>
      <c r="DG127" s="238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38"/>
      <c r="DW127" s="238"/>
      <c r="DX127" s="238"/>
      <c r="DY127" s="238"/>
      <c r="DZ127" s="238"/>
      <c r="EA127" s="238"/>
      <c r="EB127" s="238"/>
      <c r="EC127" s="238"/>
      <c r="ED127" s="238"/>
      <c r="EE127" s="238"/>
      <c r="EF127" s="238"/>
      <c r="EG127" s="238"/>
      <c r="EH127" s="238"/>
      <c r="EI127" s="238"/>
      <c r="EJ127" s="238"/>
      <c r="EK127" s="238"/>
    </row>
    <row r="128" spans="30:141"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8"/>
      <c r="BO128" s="238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8"/>
      <c r="CK128" s="238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8"/>
      <c r="DG128" s="238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38"/>
      <c r="DW128" s="238"/>
      <c r="DX128" s="238"/>
      <c r="DY128" s="238"/>
      <c r="DZ128" s="238"/>
      <c r="EA128" s="238"/>
      <c r="EB128" s="238"/>
      <c r="EC128" s="238"/>
      <c r="ED128" s="238"/>
      <c r="EE128" s="238"/>
      <c r="EF128" s="238"/>
      <c r="EG128" s="238"/>
      <c r="EH128" s="238"/>
      <c r="EI128" s="238"/>
      <c r="EJ128" s="238"/>
      <c r="EK128" s="238"/>
    </row>
    <row r="129" spans="30:141">
      <c r="AD129" s="238"/>
      <c r="AE129" s="238"/>
      <c r="AF129" s="238"/>
      <c r="AG129" s="238"/>
      <c r="AH129" s="238"/>
      <c r="AI129" s="238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8"/>
      <c r="AT129" s="238"/>
      <c r="AU129" s="238"/>
      <c r="AV129" s="238"/>
      <c r="AW129" s="238"/>
      <c r="AX129" s="238"/>
      <c r="AY129" s="238"/>
      <c r="AZ129" s="238"/>
      <c r="BA129" s="238"/>
      <c r="BB129" s="238"/>
      <c r="BC129" s="238"/>
      <c r="BD129" s="238"/>
      <c r="BE129" s="238"/>
      <c r="BF129" s="238"/>
      <c r="BG129" s="238"/>
      <c r="BH129" s="238"/>
      <c r="BI129" s="238"/>
      <c r="BJ129" s="238"/>
      <c r="BK129" s="238"/>
      <c r="BL129" s="238"/>
      <c r="BM129" s="238"/>
      <c r="BN129" s="238"/>
      <c r="BO129" s="238"/>
      <c r="BP129" s="238"/>
      <c r="BQ129" s="238"/>
      <c r="BR129" s="238"/>
      <c r="BS129" s="238"/>
      <c r="BT129" s="238"/>
      <c r="BU129" s="238"/>
      <c r="BV129" s="238"/>
      <c r="BW129" s="238"/>
      <c r="BX129" s="238"/>
      <c r="BY129" s="238"/>
      <c r="BZ129" s="238"/>
      <c r="CA129" s="238"/>
      <c r="CB129" s="238"/>
      <c r="CC129" s="238"/>
      <c r="CD129" s="238"/>
      <c r="CE129" s="238"/>
      <c r="CF129" s="238"/>
      <c r="CG129" s="238"/>
      <c r="CH129" s="238"/>
      <c r="CI129" s="238"/>
      <c r="CJ129" s="238"/>
      <c r="CK129" s="238"/>
      <c r="CL129" s="238"/>
      <c r="CM129" s="238"/>
      <c r="CN129" s="238"/>
      <c r="CO129" s="238"/>
      <c r="CP129" s="238"/>
      <c r="CQ129" s="238"/>
      <c r="CR129" s="238"/>
      <c r="CS129" s="238"/>
      <c r="CT129" s="238"/>
      <c r="CU129" s="238"/>
      <c r="CV129" s="238"/>
      <c r="CW129" s="238"/>
      <c r="CX129" s="238"/>
      <c r="CY129" s="238"/>
      <c r="CZ129" s="238"/>
      <c r="DA129" s="238"/>
      <c r="DB129" s="238"/>
      <c r="DC129" s="238"/>
      <c r="DD129" s="238"/>
      <c r="DE129" s="238"/>
      <c r="DF129" s="238"/>
      <c r="DG129" s="238"/>
      <c r="DH129" s="238"/>
      <c r="DI129" s="238"/>
      <c r="DJ129" s="238"/>
      <c r="DK129" s="238"/>
      <c r="DL129" s="238"/>
      <c r="DM129" s="238"/>
      <c r="DN129" s="238"/>
      <c r="DO129" s="238"/>
      <c r="DP129" s="238"/>
      <c r="DQ129" s="238"/>
      <c r="DR129" s="238"/>
      <c r="DS129" s="238"/>
      <c r="DT129" s="238"/>
      <c r="DU129" s="238"/>
      <c r="DV129" s="238"/>
      <c r="DW129" s="238"/>
      <c r="DX129" s="238"/>
      <c r="DY129" s="238"/>
      <c r="DZ129" s="238"/>
      <c r="EA129" s="238"/>
      <c r="EB129" s="238"/>
      <c r="EC129" s="238"/>
      <c r="ED129" s="238"/>
      <c r="EE129" s="238"/>
      <c r="EF129" s="238"/>
      <c r="EG129" s="238"/>
      <c r="EH129" s="238"/>
      <c r="EI129" s="238"/>
      <c r="EJ129" s="238"/>
      <c r="EK129" s="238"/>
    </row>
    <row r="130" spans="30:141"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8"/>
      <c r="BO130" s="238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8"/>
      <c r="CK130" s="238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8"/>
      <c r="DG130" s="238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38"/>
      <c r="DW130" s="238"/>
      <c r="DX130" s="238"/>
      <c r="DY130" s="238"/>
      <c r="DZ130" s="238"/>
      <c r="EA130" s="238"/>
      <c r="EB130" s="238"/>
      <c r="EC130" s="238"/>
      <c r="ED130" s="238"/>
      <c r="EE130" s="238"/>
      <c r="EF130" s="238"/>
      <c r="EG130" s="238"/>
      <c r="EH130" s="238"/>
      <c r="EI130" s="238"/>
      <c r="EJ130" s="238"/>
      <c r="EK130" s="238"/>
    </row>
    <row r="131" spans="30:141"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8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8"/>
      <c r="BO131" s="238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8"/>
      <c r="CK131" s="238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8"/>
      <c r="DG131" s="238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38"/>
      <c r="DW131" s="238"/>
      <c r="DX131" s="238"/>
      <c r="DY131" s="238"/>
      <c r="DZ131" s="238"/>
      <c r="EA131" s="238"/>
      <c r="EB131" s="238"/>
      <c r="EC131" s="238"/>
      <c r="ED131" s="238"/>
      <c r="EE131" s="238"/>
      <c r="EF131" s="238"/>
      <c r="EG131" s="238"/>
      <c r="EH131" s="238"/>
      <c r="EI131" s="238"/>
      <c r="EJ131" s="238"/>
      <c r="EK131" s="238"/>
    </row>
    <row r="132" spans="30:141"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8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8"/>
      <c r="BO132" s="238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8"/>
      <c r="CK132" s="238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8"/>
      <c r="DG132" s="238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38"/>
      <c r="DW132" s="238"/>
      <c r="DX132" s="238"/>
      <c r="DY132" s="238"/>
      <c r="DZ132" s="238"/>
      <c r="EA132" s="238"/>
      <c r="EB132" s="238"/>
      <c r="EC132" s="238"/>
      <c r="ED132" s="238"/>
      <c r="EE132" s="238"/>
      <c r="EF132" s="238"/>
      <c r="EG132" s="238"/>
      <c r="EH132" s="238"/>
      <c r="EI132" s="238"/>
      <c r="EJ132" s="238"/>
      <c r="EK132" s="238"/>
    </row>
    <row r="133" spans="30:141"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8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8"/>
      <c r="BO133" s="238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8"/>
      <c r="DG133" s="238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38"/>
      <c r="DW133" s="238"/>
      <c r="DX133" s="238"/>
      <c r="DY133" s="238"/>
      <c r="DZ133" s="238"/>
      <c r="EA133" s="238"/>
      <c r="EB133" s="238"/>
      <c r="EC133" s="238"/>
      <c r="ED133" s="238"/>
      <c r="EE133" s="238"/>
      <c r="EF133" s="238"/>
      <c r="EG133" s="238"/>
      <c r="EH133" s="238"/>
      <c r="EI133" s="238"/>
      <c r="EJ133" s="238"/>
      <c r="EK133" s="238"/>
    </row>
    <row r="134" spans="30:141"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8"/>
      <c r="BO134" s="238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8"/>
      <c r="DG134" s="238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38"/>
      <c r="DW134" s="238"/>
      <c r="DX134" s="238"/>
      <c r="DY134" s="238"/>
      <c r="DZ134" s="238"/>
      <c r="EA134" s="238"/>
      <c r="EB134" s="238"/>
      <c r="EC134" s="238"/>
      <c r="ED134" s="238"/>
      <c r="EE134" s="238"/>
      <c r="EF134" s="238"/>
      <c r="EG134" s="238"/>
      <c r="EH134" s="238"/>
      <c r="EI134" s="238"/>
      <c r="EJ134" s="238"/>
      <c r="EK134" s="238"/>
    </row>
    <row r="135" spans="30:141">
      <c r="AD135" s="238"/>
      <c r="AE135" s="238"/>
      <c r="AF135" s="238"/>
      <c r="AG135" s="238"/>
      <c r="AH135" s="238"/>
      <c r="AI135" s="238"/>
      <c r="AJ135" s="238"/>
      <c r="AK135" s="238"/>
      <c r="AL135" s="238"/>
      <c r="AM135" s="238"/>
      <c r="AN135" s="238"/>
      <c r="AO135" s="238"/>
      <c r="AP135" s="238"/>
      <c r="AQ135" s="238"/>
      <c r="AR135" s="238"/>
      <c r="AS135" s="238"/>
      <c r="AT135" s="238"/>
      <c r="AU135" s="238"/>
      <c r="AV135" s="238"/>
      <c r="AW135" s="238"/>
      <c r="AX135" s="238"/>
      <c r="AY135" s="238"/>
      <c r="AZ135" s="238"/>
      <c r="BA135" s="238"/>
      <c r="BB135" s="238"/>
      <c r="BC135" s="238"/>
      <c r="BD135" s="238"/>
      <c r="BE135" s="238"/>
      <c r="BF135" s="238"/>
      <c r="BG135" s="238"/>
      <c r="BH135" s="238"/>
      <c r="BI135" s="238"/>
      <c r="BJ135" s="238"/>
      <c r="BK135" s="238"/>
      <c r="BL135" s="238"/>
      <c r="BM135" s="238"/>
      <c r="BN135" s="238"/>
      <c r="BO135" s="238"/>
      <c r="BP135" s="238"/>
      <c r="BQ135" s="238"/>
      <c r="BR135" s="238"/>
      <c r="BS135" s="238"/>
      <c r="BT135" s="238"/>
      <c r="BU135" s="238"/>
      <c r="BV135" s="238"/>
      <c r="BW135" s="238"/>
      <c r="BX135" s="238"/>
      <c r="BY135" s="238"/>
      <c r="BZ135" s="238"/>
      <c r="CA135" s="238"/>
      <c r="CB135" s="238"/>
      <c r="CC135" s="238"/>
      <c r="CD135" s="238"/>
      <c r="CE135" s="238"/>
      <c r="CF135" s="238"/>
      <c r="CG135" s="238"/>
      <c r="CH135" s="238"/>
      <c r="CI135" s="238"/>
      <c r="CJ135" s="238"/>
      <c r="CK135" s="238"/>
      <c r="CL135" s="238"/>
      <c r="CM135" s="238"/>
      <c r="CN135" s="238"/>
      <c r="CO135" s="238"/>
      <c r="CP135" s="238"/>
      <c r="CQ135" s="238"/>
      <c r="CR135" s="238"/>
      <c r="CS135" s="238"/>
      <c r="CT135" s="238"/>
      <c r="CU135" s="238"/>
      <c r="CV135" s="238"/>
      <c r="CW135" s="238"/>
      <c r="CX135" s="238"/>
      <c r="CY135" s="238"/>
      <c r="CZ135" s="238"/>
      <c r="DA135" s="238"/>
      <c r="DB135" s="238"/>
      <c r="DC135" s="238"/>
      <c r="DD135" s="238"/>
      <c r="DE135" s="238"/>
      <c r="DF135" s="238"/>
      <c r="DG135" s="238"/>
      <c r="DH135" s="238"/>
      <c r="DI135" s="238"/>
      <c r="DJ135" s="238"/>
      <c r="DK135" s="238"/>
      <c r="DL135" s="238"/>
      <c r="DM135" s="238"/>
      <c r="DN135" s="238"/>
      <c r="DO135" s="238"/>
      <c r="DP135" s="238"/>
      <c r="DQ135" s="238"/>
      <c r="DR135" s="238"/>
      <c r="DS135" s="238"/>
      <c r="DT135" s="238"/>
      <c r="DU135" s="238"/>
      <c r="DV135" s="238"/>
      <c r="DW135" s="238"/>
      <c r="DX135" s="238"/>
      <c r="DY135" s="238"/>
      <c r="DZ135" s="238"/>
      <c r="EA135" s="238"/>
      <c r="EB135" s="238"/>
      <c r="EC135" s="238"/>
      <c r="ED135" s="238"/>
      <c r="EE135" s="238"/>
      <c r="EF135" s="238"/>
      <c r="EG135" s="238"/>
      <c r="EH135" s="238"/>
      <c r="EI135" s="238"/>
      <c r="EJ135" s="238"/>
      <c r="EK135" s="238"/>
    </row>
    <row r="136" spans="30:141"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8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8"/>
      <c r="BO136" s="238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8"/>
      <c r="DG136" s="238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38"/>
      <c r="DW136" s="238"/>
      <c r="DX136" s="238"/>
      <c r="DY136" s="238"/>
      <c r="DZ136" s="238"/>
      <c r="EA136" s="238"/>
      <c r="EB136" s="238"/>
      <c r="EC136" s="238"/>
      <c r="ED136" s="238"/>
      <c r="EE136" s="238"/>
      <c r="EF136" s="238"/>
      <c r="EG136" s="238"/>
      <c r="EH136" s="238"/>
      <c r="EI136" s="238"/>
      <c r="EJ136" s="238"/>
      <c r="EK136" s="238"/>
    </row>
    <row r="137" spans="30:141"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38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8"/>
      <c r="BO137" s="238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8"/>
      <c r="CK137" s="238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8"/>
      <c r="DG137" s="238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38"/>
      <c r="DW137" s="238"/>
      <c r="DX137" s="238"/>
      <c r="DY137" s="238"/>
      <c r="DZ137" s="238"/>
      <c r="EA137" s="238"/>
      <c r="EB137" s="238"/>
      <c r="EC137" s="238"/>
      <c r="ED137" s="238"/>
      <c r="EE137" s="238"/>
      <c r="EF137" s="238"/>
      <c r="EG137" s="238"/>
      <c r="EH137" s="238"/>
      <c r="EI137" s="238"/>
      <c r="EJ137" s="238"/>
      <c r="EK137" s="238"/>
    </row>
    <row r="138" spans="30:141"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8"/>
      <c r="BO138" s="238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8"/>
      <c r="CK138" s="238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8"/>
      <c r="DG138" s="238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38"/>
      <c r="DW138" s="238"/>
      <c r="DX138" s="238"/>
      <c r="DY138" s="238"/>
      <c r="DZ138" s="238"/>
      <c r="EA138" s="238"/>
      <c r="EB138" s="238"/>
      <c r="EC138" s="238"/>
      <c r="ED138" s="238"/>
      <c r="EE138" s="238"/>
      <c r="EF138" s="238"/>
      <c r="EG138" s="238"/>
      <c r="EH138" s="238"/>
      <c r="EI138" s="238"/>
      <c r="EJ138" s="238"/>
      <c r="EK138" s="238"/>
    </row>
    <row r="139" spans="30:141"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8"/>
      <c r="BO139" s="238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8"/>
      <c r="CK139" s="238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8"/>
      <c r="DG139" s="238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38"/>
      <c r="DW139" s="238"/>
      <c r="DX139" s="238"/>
      <c r="DY139" s="238"/>
      <c r="DZ139" s="238"/>
      <c r="EA139" s="238"/>
      <c r="EB139" s="238"/>
      <c r="EC139" s="238"/>
      <c r="ED139" s="238"/>
      <c r="EE139" s="238"/>
      <c r="EF139" s="238"/>
      <c r="EG139" s="238"/>
      <c r="EH139" s="238"/>
      <c r="EI139" s="238"/>
      <c r="EJ139" s="238"/>
      <c r="EK139" s="238"/>
    </row>
    <row r="140" spans="30:141"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8"/>
      <c r="BO140" s="238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8"/>
      <c r="DG140" s="238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38"/>
      <c r="DW140" s="238"/>
      <c r="DX140" s="238"/>
      <c r="DY140" s="238"/>
      <c r="DZ140" s="238"/>
      <c r="EA140" s="238"/>
      <c r="EB140" s="238"/>
      <c r="EC140" s="238"/>
      <c r="ED140" s="238"/>
      <c r="EE140" s="238"/>
      <c r="EF140" s="238"/>
      <c r="EG140" s="238"/>
      <c r="EH140" s="238"/>
      <c r="EI140" s="238"/>
      <c r="EJ140" s="238"/>
      <c r="EK140" s="238"/>
    </row>
    <row r="141" spans="30:141"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8"/>
      <c r="DG141" s="238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38"/>
      <c r="DW141" s="238"/>
      <c r="DX141" s="238"/>
      <c r="DY141" s="238"/>
      <c r="DZ141" s="238"/>
      <c r="EA141" s="238"/>
      <c r="EB141" s="238"/>
      <c r="EC141" s="238"/>
      <c r="ED141" s="238"/>
      <c r="EE141" s="238"/>
      <c r="EF141" s="238"/>
      <c r="EG141" s="238"/>
      <c r="EH141" s="238"/>
      <c r="EI141" s="238"/>
      <c r="EJ141" s="238"/>
      <c r="EK141" s="238"/>
    </row>
    <row r="142" spans="30:141"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8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8"/>
      <c r="BO142" s="238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8"/>
      <c r="CK142" s="238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8"/>
      <c r="DG142" s="238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38"/>
      <c r="DW142" s="238"/>
      <c r="DX142" s="238"/>
      <c r="DY142" s="238"/>
      <c r="DZ142" s="238"/>
      <c r="EA142" s="238"/>
      <c r="EB142" s="238"/>
      <c r="EC142" s="238"/>
      <c r="ED142" s="238"/>
      <c r="EE142" s="238"/>
      <c r="EF142" s="238"/>
      <c r="EG142" s="238"/>
      <c r="EH142" s="238"/>
      <c r="EI142" s="238"/>
      <c r="EJ142" s="238"/>
      <c r="EK142" s="238"/>
    </row>
    <row r="143" spans="30:141"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8"/>
      <c r="BO143" s="238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8"/>
      <c r="CK143" s="238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8"/>
      <c r="DG143" s="238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38"/>
      <c r="DW143" s="238"/>
      <c r="DX143" s="238"/>
      <c r="DY143" s="238"/>
      <c r="DZ143" s="238"/>
      <c r="EA143" s="238"/>
      <c r="EB143" s="238"/>
      <c r="EC143" s="238"/>
      <c r="ED143" s="238"/>
      <c r="EE143" s="238"/>
      <c r="EF143" s="238"/>
      <c r="EG143" s="238"/>
      <c r="EH143" s="238"/>
      <c r="EI143" s="238"/>
      <c r="EJ143" s="238"/>
      <c r="EK143" s="238"/>
    </row>
    <row r="144" spans="30:141"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8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8"/>
      <c r="BO144" s="238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8"/>
      <c r="CK144" s="238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8"/>
      <c r="DG144" s="238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38"/>
      <c r="DW144" s="238"/>
      <c r="DX144" s="238"/>
      <c r="DY144" s="238"/>
      <c r="DZ144" s="238"/>
      <c r="EA144" s="238"/>
      <c r="EB144" s="238"/>
      <c r="EC144" s="238"/>
      <c r="ED144" s="238"/>
      <c r="EE144" s="238"/>
      <c r="EF144" s="238"/>
      <c r="EG144" s="238"/>
      <c r="EH144" s="238"/>
      <c r="EI144" s="238"/>
      <c r="EJ144" s="238"/>
      <c r="EK144" s="238"/>
    </row>
    <row r="145" spans="30:141"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8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8"/>
      <c r="BO145" s="238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8"/>
      <c r="DG145" s="238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38"/>
      <c r="DW145" s="238"/>
      <c r="DX145" s="238"/>
      <c r="DY145" s="238"/>
      <c r="DZ145" s="238"/>
      <c r="EA145" s="238"/>
      <c r="EB145" s="238"/>
      <c r="EC145" s="238"/>
      <c r="ED145" s="238"/>
      <c r="EE145" s="238"/>
      <c r="EF145" s="238"/>
      <c r="EG145" s="238"/>
      <c r="EH145" s="238"/>
      <c r="EI145" s="238"/>
      <c r="EJ145" s="238"/>
      <c r="EK145" s="238"/>
    </row>
    <row r="146" spans="30:141"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8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8"/>
      <c r="BO146" s="238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8"/>
      <c r="DG146" s="238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38"/>
      <c r="DW146" s="238"/>
      <c r="DX146" s="238"/>
      <c r="DY146" s="238"/>
      <c r="DZ146" s="238"/>
      <c r="EA146" s="238"/>
      <c r="EB146" s="238"/>
      <c r="EC146" s="238"/>
      <c r="ED146" s="238"/>
      <c r="EE146" s="238"/>
      <c r="EF146" s="238"/>
      <c r="EG146" s="238"/>
      <c r="EH146" s="238"/>
      <c r="EI146" s="238"/>
      <c r="EJ146" s="238"/>
      <c r="EK146" s="238"/>
    </row>
    <row r="147" spans="30:141"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8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8"/>
      <c r="BO147" s="238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8"/>
      <c r="DG147" s="238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38"/>
      <c r="DW147" s="238"/>
      <c r="DX147" s="238"/>
      <c r="DY147" s="238"/>
      <c r="DZ147" s="238"/>
      <c r="EA147" s="238"/>
      <c r="EB147" s="238"/>
      <c r="EC147" s="238"/>
      <c r="ED147" s="238"/>
      <c r="EE147" s="238"/>
      <c r="EF147" s="238"/>
      <c r="EG147" s="238"/>
      <c r="EH147" s="238"/>
      <c r="EI147" s="238"/>
      <c r="EJ147" s="238"/>
      <c r="EK147" s="238"/>
    </row>
    <row r="148" spans="30:141"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8"/>
      <c r="BO148" s="238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38"/>
      <c r="DW148" s="238"/>
      <c r="DX148" s="238"/>
      <c r="DY148" s="238"/>
      <c r="DZ148" s="238"/>
      <c r="EA148" s="238"/>
      <c r="EB148" s="238"/>
      <c r="EC148" s="238"/>
      <c r="ED148" s="238"/>
      <c r="EE148" s="238"/>
      <c r="EF148" s="238"/>
      <c r="EG148" s="238"/>
      <c r="EH148" s="238"/>
      <c r="EI148" s="238"/>
      <c r="EJ148" s="238"/>
      <c r="EK148" s="238"/>
    </row>
    <row r="149" spans="30:141"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8"/>
      <c r="AS149" s="238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8"/>
      <c r="BO149" s="238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8"/>
      <c r="DG149" s="238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38"/>
      <c r="DW149" s="238"/>
      <c r="DX149" s="238"/>
      <c r="DY149" s="238"/>
      <c r="DZ149" s="238"/>
      <c r="EA149" s="238"/>
      <c r="EB149" s="238"/>
      <c r="EC149" s="238"/>
      <c r="ED149" s="238"/>
      <c r="EE149" s="238"/>
      <c r="EF149" s="238"/>
      <c r="EG149" s="238"/>
      <c r="EH149" s="238"/>
      <c r="EI149" s="238"/>
      <c r="EJ149" s="238"/>
      <c r="EK149" s="238"/>
    </row>
    <row r="150" spans="30:141"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38"/>
      <c r="DW150" s="238"/>
      <c r="DX150" s="238"/>
      <c r="DY150" s="238"/>
      <c r="DZ150" s="238"/>
      <c r="EA150" s="238"/>
      <c r="EB150" s="238"/>
      <c r="EC150" s="238"/>
      <c r="ED150" s="238"/>
      <c r="EE150" s="238"/>
      <c r="EF150" s="238"/>
      <c r="EG150" s="238"/>
      <c r="EH150" s="238"/>
      <c r="EI150" s="238"/>
      <c r="EJ150" s="238"/>
      <c r="EK150" s="238"/>
    </row>
    <row r="151" spans="30:141"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38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8"/>
      <c r="BO151" s="238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8"/>
      <c r="DG151" s="238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38"/>
      <c r="DW151" s="238"/>
      <c r="DX151" s="238"/>
      <c r="DY151" s="238"/>
      <c r="DZ151" s="238"/>
      <c r="EA151" s="238"/>
      <c r="EB151" s="238"/>
      <c r="EC151" s="238"/>
      <c r="ED151" s="238"/>
      <c r="EE151" s="238"/>
      <c r="EF151" s="238"/>
      <c r="EG151" s="238"/>
      <c r="EH151" s="238"/>
      <c r="EI151" s="238"/>
      <c r="EJ151" s="238"/>
      <c r="EK151" s="238"/>
    </row>
    <row r="152" spans="30:141"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8"/>
      <c r="BO152" s="238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38"/>
      <c r="DW152" s="238"/>
      <c r="DX152" s="238"/>
      <c r="DY152" s="238"/>
      <c r="DZ152" s="238"/>
      <c r="EA152" s="238"/>
      <c r="EB152" s="238"/>
      <c r="EC152" s="238"/>
      <c r="ED152" s="238"/>
      <c r="EE152" s="238"/>
      <c r="EF152" s="238"/>
      <c r="EG152" s="238"/>
      <c r="EH152" s="238"/>
      <c r="EI152" s="238"/>
      <c r="EJ152" s="238"/>
      <c r="EK152" s="238"/>
    </row>
    <row r="153" spans="30:141"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8"/>
      <c r="BO153" s="238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38"/>
      <c r="DW153" s="238"/>
      <c r="DX153" s="238"/>
      <c r="DY153" s="238"/>
      <c r="DZ153" s="238"/>
      <c r="EA153" s="238"/>
      <c r="EB153" s="238"/>
      <c r="EC153" s="238"/>
      <c r="ED153" s="238"/>
      <c r="EE153" s="238"/>
      <c r="EF153" s="238"/>
      <c r="EG153" s="238"/>
      <c r="EH153" s="238"/>
      <c r="EI153" s="238"/>
      <c r="EJ153" s="238"/>
      <c r="EK153" s="238"/>
    </row>
    <row r="154" spans="30:141"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8"/>
      <c r="BO154" s="238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38"/>
      <c r="DW154" s="238"/>
      <c r="DX154" s="238"/>
      <c r="DY154" s="238"/>
      <c r="DZ154" s="238"/>
      <c r="EA154" s="238"/>
      <c r="EB154" s="238"/>
      <c r="EC154" s="238"/>
      <c r="ED154" s="238"/>
      <c r="EE154" s="238"/>
      <c r="EF154" s="238"/>
      <c r="EG154" s="238"/>
      <c r="EH154" s="238"/>
      <c r="EI154" s="238"/>
      <c r="EJ154" s="238"/>
      <c r="EK154" s="238"/>
    </row>
    <row r="155" spans="30:141"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8"/>
      <c r="BO155" s="238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8"/>
      <c r="DG155" s="238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38"/>
      <c r="DW155" s="238"/>
      <c r="DX155" s="238"/>
      <c r="DY155" s="238"/>
      <c r="DZ155" s="238"/>
      <c r="EA155" s="238"/>
      <c r="EB155" s="238"/>
      <c r="EC155" s="238"/>
      <c r="ED155" s="238"/>
      <c r="EE155" s="238"/>
      <c r="EF155" s="238"/>
      <c r="EG155" s="238"/>
      <c r="EH155" s="238"/>
      <c r="EI155" s="238"/>
      <c r="EJ155" s="238"/>
      <c r="EK155" s="238"/>
    </row>
    <row r="156" spans="30:141"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8"/>
      <c r="BO156" s="238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8"/>
      <c r="DG156" s="238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38"/>
      <c r="DW156" s="238"/>
      <c r="DX156" s="238"/>
      <c r="DY156" s="238"/>
      <c r="DZ156" s="238"/>
      <c r="EA156" s="238"/>
      <c r="EB156" s="238"/>
      <c r="EC156" s="238"/>
      <c r="ED156" s="238"/>
      <c r="EE156" s="238"/>
      <c r="EF156" s="238"/>
      <c r="EG156" s="238"/>
      <c r="EH156" s="238"/>
      <c r="EI156" s="238"/>
      <c r="EJ156" s="238"/>
      <c r="EK156" s="238"/>
    </row>
    <row r="157" spans="30:141"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8"/>
      <c r="DG157" s="238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38"/>
      <c r="DW157" s="238"/>
      <c r="DX157" s="238"/>
      <c r="DY157" s="238"/>
      <c r="DZ157" s="238"/>
      <c r="EA157" s="238"/>
      <c r="EB157" s="238"/>
      <c r="EC157" s="238"/>
      <c r="ED157" s="238"/>
      <c r="EE157" s="238"/>
      <c r="EF157" s="238"/>
      <c r="EG157" s="238"/>
      <c r="EH157" s="238"/>
      <c r="EI157" s="238"/>
      <c r="EJ157" s="238"/>
      <c r="EK157" s="238"/>
    </row>
    <row r="158" spans="30:141">
      <c r="AD158" s="238"/>
      <c r="AE158" s="238"/>
      <c r="AF158" s="238"/>
      <c r="AG158" s="238"/>
      <c r="AH158" s="238"/>
      <c r="AI158" s="238"/>
      <c r="AJ158" s="238"/>
      <c r="AK158" s="238"/>
      <c r="AL158" s="238"/>
      <c r="AM158" s="238"/>
      <c r="AN158" s="238"/>
      <c r="AO158" s="238"/>
      <c r="AP158" s="238"/>
      <c r="AQ158" s="238"/>
      <c r="AR158" s="238"/>
      <c r="AS158" s="238"/>
      <c r="AT158" s="238"/>
      <c r="AU158" s="238"/>
      <c r="AV158" s="238"/>
      <c r="AW158" s="238"/>
      <c r="AX158" s="238"/>
      <c r="AY158" s="238"/>
      <c r="AZ158" s="238"/>
      <c r="BA158" s="238"/>
      <c r="BB158" s="238"/>
      <c r="BC158" s="238"/>
      <c r="BD158" s="238"/>
      <c r="BE158" s="238"/>
      <c r="BF158" s="238"/>
      <c r="BG158" s="238"/>
      <c r="BH158" s="238"/>
      <c r="BI158" s="238"/>
      <c r="BJ158" s="238"/>
      <c r="BK158" s="238"/>
      <c r="BL158" s="238"/>
      <c r="BM158" s="238"/>
      <c r="BN158" s="238"/>
      <c r="BO158" s="238"/>
      <c r="BP158" s="238"/>
      <c r="BQ158" s="238"/>
      <c r="BR158" s="238"/>
      <c r="BS158" s="238"/>
      <c r="BT158" s="238"/>
      <c r="BU158" s="238"/>
      <c r="BV158" s="238"/>
      <c r="BW158" s="238"/>
      <c r="BX158" s="238"/>
      <c r="BY158" s="238"/>
      <c r="BZ158" s="238"/>
      <c r="CA158" s="238"/>
      <c r="CB158" s="238"/>
      <c r="CC158" s="238"/>
      <c r="CD158" s="238"/>
      <c r="CE158" s="238"/>
      <c r="CF158" s="238"/>
      <c r="CG158" s="238"/>
      <c r="CH158" s="238"/>
      <c r="CI158" s="238"/>
      <c r="CJ158" s="238"/>
      <c r="CK158" s="238"/>
      <c r="CL158" s="238"/>
      <c r="CM158" s="238"/>
      <c r="CN158" s="238"/>
      <c r="CO158" s="238"/>
      <c r="CP158" s="238"/>
      <c r="CQ158" s="238"/>
      <c r="CR158" s="238"/>
      <c r="CS158" s="238"/>
      <c r="CT158" s="238"/>
      <c r="CU158" s="238"/>
      <c r="CV158" s="238"/>
      <c r="CW158" s="238"/>
      <c r="CX158" s="238"/>
      <c r="CY158" s="238"/>
      <c r="CZ158" s="238"/>
      <c r="DA158" s="238"/>
      <c r="DB158" s="238"/>
      <c r="DC158" s="238"/>
      <c r="DD158" s="238"/>
      <c r="DE158" s="238"/>
      <c r="DF158" s="238"/>
      <c r="DG158" s="238"/>
      <c r="DH158" s="238"/>
      <c r="DI158" s="238"/>
      <c r="DJ158" s="238"/>
      <c r="DK158" s="238"/>
      <c r="DL158" s="238"/>
      <c r="DM158" s="238"/>
      <c r="DN158" s="238"/>
      <c r="DO158" s="238"/>
      <c r="DP158" s="238"/>
      <c r="DQ158" s="238"/>
      <c r="DR158" s="238"/>
      <c r="DS158" s="238"/>
      <c r="DT158" s="238"/>
      <c r="DU158" s="238"/>
      <c r="DV158" s="238"/>
      <c r="DW158" s="238"/>
      <c r="DX158" s="238"/>
      <c r="DY158" s="238"/>
      <c r="DZ158" s="238"/>
      <c r="EA158" s="238"/>
      <c r="EB158" s="238"/>
      <c r="EC158" s="238"/>
      <c r="ED158" s="238"/>
      <c r="EE158" s="238"/>
      <c r="EF158" s="238"/>
      <c r="EG158" s="238"/>
      <c r="EH158" s="238"/>
      <c r="EI158" s="238"/>
      <c r="EJ158" s="238"/>
      <c r="EK158" s="238"/>
    </row>
    <row r="159" spans="30:141"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8"/>
      <c r="DG159" s="238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38"/>
      <c r="DW159" s="238"/>
      <c r="DX159" s="238"/>
      <c r="DY159" s="238"/>
      <c r="DZ159" s="238"/>
      <c r="EA159" s="238"/>
      <c r="EB159" s="238"/>
      <c r="EC159" s="238"/>
      <c r="ED159" s="238"/>
      <c r="EE159" s="238"/>
      <c r="EF159" s="238"/>
      <c r="EG159" s="238"/>
      <c r="EH159" s="238"/>
      <c r="EI159" s="238"/>
      <c r="EJ159" s="238"/>
      <c r="EK159" s="238"/>
    </row>
    <row r="160" spans="30:141"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8"/>
      <c r="DG160" s="238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38"/>
      <c r="DW160" s="238"/>
      <c r="DX160" s="238"/>
      <c r="DY160" s="238"/>
      <c r="DZ160" s="238"/>
      <c r="EA160" s="238"/>
      <c r="EB160" s="238"/>
      <c r="EC160" s="238"/>
      <c r="ED160" s="238"/>
      <c r="EE160" s="238"/>
      <c r="EF160" s="238"/>
      <c r="EG160" s="238"/>
      <c r="EH160" s="238"/>
      <c r="EI160" s="238"/>
      <c r="EJ160" s="238"/>
      <c r="EK160" s="238"/>
    </row>
    <row r="161" spans="30:141"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8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8"/>
      <c r="BO161" s="238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8"/>
      <c r="DG161" s="238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38"/>
      <c r="DW161" s="238"/>
      <c r="DX161" s="238"/>
      <c r="DY161" s="238"/>
      <c r="DZ161" s="238"/>
      <c r="EA161" s="238"/>
      <c r="EB161" s="238"/>
      <c r="EC161" s="238"/>
      <c r="ED161" s="238"/>
      <c r="EE161" s="238"/>
      <c r="EF161" s="238"/>
      <c r="EG161" s="238"/>
      <c r="EH161" s="238"/>
      <c r="EI161" s="238"/>
      <c r="EJ161" s="238"/>
      <c r="EK161" s="238"/>
    </row>
    <row r="162" spans="30:141"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8"/>
      <c r="DG162" s="238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38"/>
      <c r="DW162" s="238"/>
      <c r="DX162" s="238"/>
      <c r="DY162" s="238"/>
      <c r="DZ162" s="238"/>
      <c r="EA162" s="238"/>
      <c r="EB162" s="238"/>
      <c r="EC162" s="238"/>
      <c r="ED162" s="238"/>
      <c r="EE162" s="238"/>
      <c r="EF162" s="238"/>
      <c r="EG162" s="238"/>
      <c r="EH162" s="238"/>
      <c r="EI162" s="238"/>
      <c r="EJ162" s="238"/>
      <c r="EK162" s="238"/>
    </row>
    <row r="163" spans="30:141">
      <c r="AD163" s="238"/>
      <c r="AE163" s="238"/>
      <c r="AF163" s="238"/>
      <c r="AG163" s="238"/>
      <c r="AH163" s="238"/>
      <c r="AI163" s="238"/>
      <c r="AJ163" s="238"/>
      <c r="AK163" s="238"/>
      <c r="AL163" s="238"/>
      <c r="AM163" s="238"/>
      <c r="AN163" s="238"/>
      <c r="AO163" s="238"/>
      <c r="AP163" s="238"/>
      <c r="AQ163" s="238"/>
      <c r="AR163" s="238"/>
      <c r="AS163" s="238"/>
      <c r="AT163" s="238"/>
      <c r="AU163" s="238"/>
      <c r="AV163" s="238"/>
      <c r="AW163" s="238"/>
      <c r="AX163" s="238"/>
      <c r="AY163" s="238"/>
      <c r="AZ163" s="238"/>
      <c r="BA163" s="238"/>
      <c r="BB163" s="238"/>
      <c r="BC163" s="238"/>
      <c r="BD163" s="238"/>
      <c r="BE163" s="238"/>
      <c r="BF163" s="238"/>
      <c r="BG163" s="238"/>
      <c r="BH163" s="238"/>
      <c r="BI163" s="238"/>
      <c r="BJ163" s="238"/>
      <c r="BK163" s="238"/>
      <c r="BL163" s="238"/>
      <c r="BM163" s="238"/>
      <c r="BN163" s="238"/>
      <c r="BO163" s="238"/>
      <c r="BP163" s="238"/>
      <c r="BQ163" s="238"/>
      <c r="BR163" s="238"/>
      <c r="BS163" s="238"/>
      <c r="BT163" s="238"/>
      <c r="BU163" s="238"/>
      <c r="BV163" s="238"/>
      <c r="BW163" s="238"/>
      <c r="BX163" s="238"/>
      <c r="BY163" s="238"/>
      <c r="BZ163" s="238"/>
      <c r="CA163" s="238"/>
      <c r="CB163" s="238"/>
      <c r="CC163" s="238"/>
      <c r="CD163" s="238"/>
      <c r="CE163" s="238"/>
      <c r="CF163" s="238"/>
      <c r="CG163" s="238"/>
      <c r="CH163" s="238"/>
      <c r="CI163" s="238"/>
      <c r="CJ163" s="238"/>
      <c r="CK163" s="238"/>
      <c r="CL163" s="238"/>
      <c r="CM163" s="238"/>
      <c r="CN163" s="238"/>
      <c r="CO163" s="238"/>
      <c r="CP163" s="238"/>
      <c r="CQ163" s="238"/>
      <c r="CR163" s="238"/>
      <c r="CS163" s="238"/>
      <c r="CT163" s="238"/>
      <c r="CU163" s="238"/>
      <c r="CV163" s="238"/>
      <c r="CW163" s="238"/>
      <c r="CX163" s="238"/>
      <c r="CY163" s="238"/>
      <c r="CZ163" s="238"/>
      <c r="DA163" s="238"/>
      <c r="DB163" s="238"/>
      <c r="DC163" s="238"/>
      <c r="DD163" s="238"/>
      <c r="DE163" s="238"/>
      <c r="DF163" s="238"/>
      <c r="DG163" s="238"/>
      <c r="DH163" s="238"/>
      <c r="DI163" s="238"/>
      <c r="DJ163" s="238"/>
      <c r="DK163" s="238"/>
      <c r="DL163" s="238"/>
      <c r="DM163" s="238"/>
      <c r="DN163" s="238"/>
      <c r="DO163" s="238"/>
      <c r="DP163" s="238"/>
      <c r="DQ163" s="238"/>
      <c r="DR163" s="238"/>
      <c r="DS163" s="238"/>
      <c r="DT163" s="238"/>
      <c r="DU163" s="238"/>
      <c r="DV163" s="238"/>
      <c r="DW163" s="238"/>
      <c r="DX163" s="238"/>
      <c r="DY163" s="238"/>
      <c r="DZ163" s="238"/>
      <c r="EA163" s="238"/>
      <c r="EB163" s="238"/>
      <c r="EC163" s="238"/>
      <c r="ED163" s="238"/>
      <c r="EE163" s="238"/>
      <c r="EF163" s="238"/>
      <c r="EG163" s="238"/>
      <c r="EH163" s="238"/>
      <c r="EI163" s="238"/>
      <c r="EJ163" s="238"/>
      <c r="EK163" s="238"/>
    </row>
    <row r="164" spans="30:141"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8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8"/>
      <c r="BO164" s="238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8"/>
      <c r="CK164" s="238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8"/>
      <c r="DG164" s="238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38"/>
      <c r="DW164" s="238"/>
      <c r="DX164" s="238"/>
      <c r="DY164" s="238"/>
      <c r="DZ164" s="238"/>
      <c r="EA164" s="238"/>
      <c r="EB164" s="238"/>
      <c r="EC164" s="238"/>
      <c r="ED164" s="238"/>
      <c r="EE164" s="238"/>
      <c r="EF164" s="238"/>
      <c r="EG164" s="238"/>
      <c r="EH164" s="238"/>
      <c r="EI164" s="238"/>
      <c r="EJ164" s="238"/>
      <c r="EK164" s="238"/>
    </row>
    <row r="165" spans="30:141"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38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8"/>
      <c r="BO165" s="238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8"/>
      <c r="CK165" s="238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8"/>
      <c r="DG165" s="238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38"/>
      <c r="DW165" s="238"/>
      <c r="DX165" s="238"/>
      <c r="DY165" s="238"/>
      <c r="DZ165" s="238"/>
      <c r="EA165" s="238"/>
      <c r="EB165" s="238"/>
      <c r="EC165" s="238"/>
      <c r="ED165" s="238"/>
      <c r="EE165" s="238"/>
      <c r="EF165" s="238"/>
      <c r="EG165" s="238"/>
      <c r="EH165" s="238"/>
      <c r="EI165" s="238"/>
      <c r="EJ165" s="238"/>
      <c r="EK165" s="238"/>
    </row>
    <row r="166" spans="30:141">
      <c r="AD166" s="238"/>
      <c r="AE166" s="238"/>
      <c r="AF166" s="238"/>
      <c r="AG166" s="238"/>
      <c r="AH166" s="238"/>
      <c r="AI166" s="238"/>
      <c r="AJ166" s="238"/>
      <c r="AK166" s="238"/>
      <c r="AL166" s="238"/>
      <c r="AM166" s="238"/>
      <c r="AN166" s="238"/>
      <c r="AO166" s="238"/>
      <c r="AP166" s="238"/>
      <c r="AQ166" s="238"/>
      <c r="AR166" s="238"/>
      <c r="AS166" s="238"/>
      <c r="AT166" s="238"/>
      <c r="AU166" s="238"/>
      <c r="AV166" s="238"/>
      <c r="AW166" s="238"/>
      <c r="AX166" s="238"/>
      <c r="AY166" s="238"/>
      <c r="AZ166" s="238"/>
      <c r="BA166" s="238"/>
      <c r="BB166" s="238"/>
      <c r="BC166" s="238"/>
      <c r="BD166" s="238"/>
      <c r="BE166" s="238"/>
      <c r="BF166" s="238"/>
      <c r="BG166" s="238"/>
      <c r="BH166" s="238"/>
      <c r="BI166" s="238"/>
      <c r="BJ166" s="238"/>
      <c r="BK166" s="238"/>
      <c r="BL166" s="238"/>
      <c r="BM166" s="238"/>
      <c r="BN166" s="238"/>
      <c r="BO166" s="238"/>
      <c r="BP166" s="238"/>
      <c r="BQ166" s="238"/>
      <c r="BR166" s="238"/>
      <c r="BS166" s="238"/>
      <c r="BT166" s="238"/>
      <c r="BU166" s="238"/>
      <c r="BV166" s="238"/>
      <c r="BW166" s="238"/>
      <c r="BX166" s="238"/>
      <c r="BY166" s="238"/>
      <c r="BZ166" s="238"/>
      <c r="CA166" s="238"/>
      <c r="CB166" s="238"/>
      <c r="CC166" s="238"/>
      <c r="CD166" s="238"/>
      <c r="CE166" s="238"/>
      <c r="CF166" s="238"/>
      <c r="CG166" s="238"/>
      <c r="CH166" s="238"/>
      <c r="CI166" s="238"/>
      <c r="CJ166" s="238"/>
      <c r="CK166" s="238"/>
      <c r="CL166" s="238"/>
      <c r="CM166" s="238"/>
      <c r="CN166" s="238"/>
      <c r="CO166" s="238"/>
      <c r="CP166" s="238"/>
      <c r="CQ166" s="238"/>
      <c r="CR166" s="238"/>
      <c r="CS166" s="238"/>
      <c r="CT166" s="238"/>
      <c r="CU166" s="238"/>
      <c r="CV166" s="238"/>
      <c r="CW166" s="238"/>
      <c r="CX166" s="238"/>
      <c r="CY166" s="238"/>
      <c r="CZ166" s="238"/>
      <c r="DA166" s="238"/>
      <c r="DB166" s="238"/>
      <c r="DC166" s="238"/>
      <c r="DD166" s="238"/>
      <c r="DE166" s="238"/>
      <c r="DF166" s="238"/>
      <c r="DG166" s="238"/>
      <c r="DH166" s="238"/>
      <c r="DI166" s="238"/>
      <c r="DJ166" s="238"/>
      <c r="DK166" s="238"/>
      <c r="DL166" s="238"/>
      <c r="DM166" s="238"/>
      <c r="DN166" s="238"/>
      <c r="DO166" s="238"/>
      <c r="DP166" s="238"/>
      <c r="DQ166" s="238"/>
      <c r="DR166" s="238"/>
      <c r="DS166" s="238"/>
      <c r="DT166" s="238"/>
      <c r="DU166" s="238"/>
      <c r="DV166" s="238"/>
      <c r="DW166" s="238"/>
      <c r="DX166" s="238"/>
      <c r="DY166" s="238"/>
      <c r="DZ166" s="238"/>
      <c r="EA166" s="238"/>
      <c r="EB166" s="238"/>
      <c r="EC166" s="238"/>
      <c r="ED166" s="238"/>
      <c r="EE166" s="238"/>
      <c r="EF166" s="238"/>
      <c r="EG166" s="238"/>
      <c r="EH166" s="238"/>
      <c r="EI166" s="238"/>
      <c r="EJ166" s="238"/>
      <c r="EK166" s="238"/>
    </row>
    <row r="167" spans="30:141"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38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8"/>
      <c r="BO167" s="238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8"/>
      <c r="CK167" s="238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8"/>
      <c r="DG167" s="238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38"/>
      <c r="DW167" s="238"/>
      <c r="DX167" s="238"/>
      <c r="DY167" s="238"/>
      <c r="DZ167" s="238"/>
      <c r="EA167" s="238"/>
      <c r="EB167" s="238"/>
      <c r="EC167" s="238"/>
      <c r="ED167" s="238"/>
      <c r="EE167" s="238"/>
      <c r="EF167" s="238"/>
      <c r="EG167" s="238"/>
      <c r="EH167" s="238"/>
      <c r="EI167" s="238"/>
      <c r="EJ167" s="238"/>
      <c r="EK167" s="238"/>
    </row>
    <row r="168" spans="30:141"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8"/>
      <c r="BO168" s="238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8"/>
      <c r="CK168" s="238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8"/>
      <c r="DG168" s="238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38"/>
      <c r="DW168" s="238"/>
      <c r="DX168" s="238"/>
      <c r="DY168" s="238"/>
      <c r="DZ168" s="238"/>
      <c r="EA168" s="238"/>
      <c r="EB168" s="238"/>
      <c r="EC168" s="238"/>
      <c r="ED168" s="238"/>
      <c r="EE168" s="238"/>
      <c r="EF168" s="238"/>
      <c r="EG168" s="238"/>
      <c r="EH168" s="238"/>
      <c r="EI168" s="238"/>
      <c r="EJ168" s="238"/>
      <c r="EK168" s="238"/>
    </row>
    <row r="169" spans="30:141"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8"/>
      <c r="BO169" s="238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8"/>
      <c r="CK169" s="238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8"/>
      <c r="DG169" s="238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38"/>
      <c r="DW169" s="238"/>
      <c r="DX169" s="238"/>
      <c r="DY169" s="238"/>
      <c r="DZ169" s="238"/>
      <c r="EA169" s="238"/>
      <c r="EB169" s="238"/>
      <c r="EC169" s="238"/>
      <c r="ED169" s="238"/>
      <c r="EE169" s="238"/>
      <c r="EF169" s="238"/>
      <c r="EG169" s="238"/>
      <c r="EH169" s="238"/>
      <c r="EI169" s="238"/>
      <c r="EJ169" s="238"/>
      <c r="EK169" s="238"/>
    </row>
    <row r="170" spans="30:141"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8"/>
      <c r="BO170" s="238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8"/>
      <c r="CK170" s="238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8"/>
      <c r="DG170" s="238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38"/>
      <c r="DW170" s="238"/>
      <c r="DX170" s="238"/>
      <c r="DY170" s="238"/>
      <c r="DZ170" s="238"/>
      <c r="EA170" s="238"/>
      <c r="EB170" s="238"/>
      <c r="EC170" s="238"/>
      <c r="ED170" s="238"/>
      <c r="EE170" s="238"/>
      <c r="EF170" s="238"/>
      <c r="EG170" s="238"/>
      <c r="EH170" s="238"/>
      <c r="EI170" s="238"/>
      <c r="EJ170" s="238"/>
      <c r="EK170" s="238"/>
    </row>
    <row r="171" spans="30:141"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8"/>
      <c r="BO171" s="238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8"/>
      <c r="CK171" s="238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8"/>
      <c r="DG171" s="238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38"/>
      <c r="DW171" s="238"/>
      <c r="DX171" s="238"/>
      <c r="DY171" s="238"/>
      <c r="DZ171" s="238"/>
      <c r="EA171" s="238"/>
      <c r="EB171" s="238"/>
      <c r="EC171" s="238"/>
      <c r="ED171" s="238"/>
      <c r="EE171" s="238"/>
      <c r="EF171" s="238"/>
      <c r="EG171" s="238"/>
      <c r="EH171" s="238"/>
      <c r="EI171" s="238"/>
      <c r="EJ171" s="238"/>
      <c r="EK171" s="238"/>
    </row>
    <row r="172" spans="30:141"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8"/>
      <c r="BO172" s="238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8"/>
      <c r="CK172" s="238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8"/>
      <c r="DG172" s="238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38"/>
      <c r="DW172" s="238"/>
      <c r="DX172" s="238"/>
      <c r="DY172" s="238"/>
      <c r="DZ172" s="238"/>
      <c r="EA172" s="238"/>
      <c r="EB172" s="238"/>
      <c r="EC172" s="238"/>
      <c r="ED172" s="238"/>
      <c r="EE172" s="238"/>
      <c r="EF172" s="238"/>
      <c r="EG172" s="238"/>
      <c r="EH172" s="238"/>
      <c r="EI172" s="238"/>
      <c r="EJ172" s="238"/>
      <c r="EK172" s="238"/>
    </row>
    <row r="173" spans="30:141"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8"/>
      <c r="BO173" s="238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8"/>
      <c r="CK173" s="238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8"/>
      <c r="DG173" s="238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38"/>
      <c r="DW173" s="238"/>
      <c r="DX173" s="238"/>
      <c r="DY173" s="238"/>
      <c r="DZ173" s="238"/>
      <c r="EA173" s="238"/>
      <c r="EB173" s="238"/>
      <c r="EC173" s="238"/>
      <c r="ED173" s="238"/>
      <c r="EE173" s="238"/>
      <c r="EF173" s="238"/>
      <c r="EG173" s="238"/>
      <c r="EH173" s="238"/>
      <c r="EI173" s="238"/>
      <c r="EJ173" s="238"/>
      <c r="EK173" s="238"/>
    </row>
    <row r="174" spans="30:141"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8"/>
      <c r="BO174" s="238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8"/>
      <c r="CK174" s="238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8"/>
      <c r="DG174" s="238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38"/>
      <c r="DW174" s="238"/>
      <c r="DX174" s="238"/>
      <c r="DY174" s="238"/>
      <c r="DZ174" s="238"/>
      <c r="EA174" s="238"/>
      <c r="EB174" s="238"/>
      <c r="EC174" s="238"/>
      <c r="ED174" s="238"/>
      <c r="EE174" s="238"/>
      <c r="EF174" s="238"/>
      <c r="EG174" s="238"/>
      <c r="EH174" s="238"/>
      <c r="EI174" s="238"/>
      <c r="EJ174" s="238"/>
      <c r="EK174" s="238"/>
    </row>
    <row r="175" spans="30:141"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8"/>
      <c r="BO175" s="238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8"/>
      <c r="CK175" s="238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8"/>
      <c r="DG175" s="238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38"/>
      <c r="DW175" s="238"/>
      <c r="DX175" s="238"/>
      <c r="DY175" s="238"/>
      <c r="DZ175" s="238"/>
      <c r="EA175" s="238"/>
      <c r="EB175" s="238"/>
      <c r="EC175" s="238"/>
      <c r="ED175" s="238"/>
      <c r="EE175" s="238"/>
      <c r="EF175" s="238"/>
      <c r="EG175" s="238"/>
      <c r="EH175" s="238"/>
      <c r="EI175" s="238"/>
      <c r="EJ175" s="238"/>
      <c r="EK175" s="238"/>
    </row>
    <row r="176" spans="30:141"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8"/>
      <c r="BO176" s="238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8"/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38"/>
      <c r="DW176" s="238"/>
      <c r="DX176" s="238"/>
      <c r="DY176" s="238"/>
      <c r="DZ176" s="238"/>
      <c r="EA176" s="238"/>
      <c r="EB176" s="238"/>
      <c r="EC176" s="238"/>
      <c r="ED176" s="238"/>
      <c r="EE176" s="238"/>
      <c r="EF176" s="238"/>
      <c r="EG176" s="238"/>
      <c r="EH176" s="238"/>
      <c r="EI176" s="238"/>
      <c r="EJ176" s="238"/>
      <c r="EK176" s="238"/>
    </row>
    <row r="177" spans="30:141"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8"/>
      <c r="BO177" s="238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8"/>
      <c r="CK177" s="238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8"/>
      <c r="DG177" s="238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38"/>
      <c r="DW177" s="238"/>
      <c r="DX177" s="238"/>
      <c r="DY177" s="238"/>
      <c r="DZ177" s="238"/>
      <c r="EA177" s="238"/>
      <c r="EB177" s="238"/>
      <c r="EC177" s="238"/>
      <c r="ED177" s="238"/>
      <c r="EE177" s="238"/>
      <c r="EF177" s="238"/>
      <c r="EG177" s="238"/>
      <c r="EH177" s="238"/>
      <c r="EI177" s="238"/>
      <c r="EJ177" s="238"/>
      <c r="EK177" s="238"/>
    </row>
    <row r="178" spans="30:141"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8"/>
      <c r="BO178" s="238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8"/>
      <c r="CK178" s="238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8"/>
      <c r="DG178" s="238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38"/>
      <c r="DW178" s="238"/>
      <c r="DX178" s="238"/>
      <c r="DY178" s="238"/>
      <c r="DZ178" s="238"/>
      <c r="EA178" s="238"/>
      <c r="EB178" s="238"/>
      <c r="EC178" s="238"/>
      <c r="ED178" s="238"/>
      <c r="EE178" s="238"/>
      <c r="EF178" s="238"/>
      <c r="EG178" s="238"/>
      <c r="EH178" s="238"/>
      <c r="EI178" s="238"/>
      <c r="EJ178" s="238"/>
      <c r="EK178" s="238"/>
    </row>
    <row r="179" spans="30:141"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8"/>
      <c r="BO179" s="238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8"/>
      <c r="CK179" s="238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8"/>
      <c r="DG179" s="238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38"/>
      <c r="DW179" s="238"/>
      <c r="DX179" s="238"/>
      <c r="DY179" s="238"/>
      <c r="DZ179" s="238"/>
      <c r="EA179" s="238"/>
      <c r="EB179" s="238"/>
      <c r="EC179" s="238"/>
      <c r="ED179" s="238"/>
      <c r="EE179" s="238"/>
      <c r="EF179" s="238"/>
      <c r="EG179" s="238"/>
      <c r="EH179" s="238"/>
      <c r="EI179" s="238"/>
      <c r="EJ179" s="238"/>
      <c r="EK179" s="238"/>
    </row>
    <row r="180" spans="30:141"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38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8"/>
      <c r="BO180" s="238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8"/>
      <c r="CK180" s="238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8"/>
      <c r="DG180" s="238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38"/>
      <c r="DW180" s="238"/>
      <c r="DX180" s="238"/>
      <c r="DY180" s="238"/>
      <c r="DZ180" s="238"/>
      <c r="EA180" s="238"/>
      <c r="EB180" s="238"/>
      <c r="EC180" s="238"/>
      <c r="ED180" s="238"/>
      <c r="EE180" s="238"/>
      <c r="EF180" s="238"/>
      <c r="EG180" s="238"/>
      <c r="EH180" s="238"/>
      <c r="EI180" s="238"/>
      <c r="EJ180" s="238"/>
      <c r="EK180" s="238"/>
    </row>
    <row r="181" spans="30:141"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8"/>
      <c r="BO181" s="238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8"/>
      <c r="CK181" s="238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8"/>
      <c r="DG181" s="238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38"/>
      <c r="DW181" s="238"/>
      <c r="DX181" s="238"/>
      <c r="DY181" s="238"/>
      <c r="DZ181" s="238"/>
      <c r="EA181" s="238"/>
      <c r="EB181" s="238"/>
      <c r="EC181" s="238"/>
      <c r="ED181" s="238"/>
      <c r="EE181" s="238"/>
      <c r="EF181" s="238"/>
      <c r="EG181" s="238"/>
      <c r="EH181" s="238"/>
      <c r="EI181" s="238"/>
      <c r="EJ181" s="238"/>
      <c r="EK181" s="238"/>
    </row>
    <row r="182" spans="30:141"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8"/>
      <c r="BO182" s="238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8"/>
      <c r="CK182" s="238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8"/>
      <c r="DG182" s="238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38"/>
      <c r="DW182" s="238"/>
      <c r="DX182" s="238"/>
      <c r="DY182" s="238"/>
      <c r="DZ182" s="238"/>
      <c r="EA182" s="238"/>
      <c r="EB182" s="238"/>
      <c r="EC182" s="238"/>
      <c r="ED182" s="238"/>
      <c r="EE182" s="238"/>
      <c r="EF182" s="238"/>
      <c r="EG182" s="238"/>
      <c r="EH182" s="238"/>
      <c r="EI182" s="238"/>
      <c r="EJ182" s="238"/>
      <c r="EK182" s="238"/>
    </row>
    <row r="183" spans="30:141"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8"/>
      <c r="BO183" s="238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8"/>
      <c r="CK183" s="238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8"/>
      <c r="DG183" s="238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38"/>
      <c r="DW183" s="238"/>
      <c r="DX183" s="238"/>
      <c r="DY183" s="238"/>
      <c r="DZ183" s="238"/>
      <c r="EA183" s="238"/>
      <c r="EB183" s="238"/>
      <c r="EC183" s="238"/>
      <c r="ED183" s="238"/>
      <c r="EE183" s="238"/>
      <c r="EF183" s="238"/>
      <c r="EG183" s="238"/>
      <c r="EH183" s="238"/>
      <c r="EI183" s="238"/>
      <c r="EJ183" s="238"/>
      <c r="EK183" s="238"/>
    </row>
    <row r="184" spans="30:141"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8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8"/>
      <c r="BO184" s="238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8"/>
      <c r="CK184" s="238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8"/>
      <c r="DG184" s="238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38"/>
      <c r="DW184" s="238"/>
      <c r="DX184" s="238"/>
      <c r="DY184" s="238"/>
      <c r="DZ184" s="238"/>
      <c r="EA184" s="238"/>
      <c r="EB184" s="238"/>
      <c r="EC184" s="238"/>
      <c r="ED184" s="238"/>
      <c r="EE184" s="238"/>
      <c r="EF184" s="238"/>
      <c r="EG184" s="238"/>
      <c r="EH184" s="238"/>
      <c r="EI184" s="238"/>
      <c r="EJ184" s="238"/>
      <c r="EK184" s="238"/>
    </row>
    <row r="185" spans="30:141"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8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8"/>
      <c r="BO185" s="238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8"/>
      <c r="CK185" s="238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8"/>
      <c r="DG185" s="238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38"/>
      <c r="DW185" s="238"/>
      <c r="DX185" s="238"/>
      <c r="DY185" s="238"/>
      <c r="DZ185" s="238"/>
      <c r="EA185" s="238"/>
      <c r="EB185" s="238"/>
      <c r="EC185" s="238"/>
      <c r="ED185" s="238"/>
      <c r="EE185" s="238"/>
      <c r="EF185" s="238"/>
      <c r="EG185" s="238"/>
      <c r="EH185" s="238"/>
      <c r="EI185" s="238"/>
      <c r="EJ185" s="238"/>
      <c r="EK185" s="238"/>
    </row>
    <row r="186" spans="30:141"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8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8"/>
      <c r="BO186" s="238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8"/>
      <c r="CK186" s="238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8"/>
      <c r="DG186" s="238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38"/>
      <c r="DW186" s="238"/>
      <c r="DX186" s="238"/>
      <c r="DY186" s="238"/>
      <c r="DZ186" s="238"/>
      <c r="EA186" s="238"/>
      <c r="EB186" s="238"/>
      <c r="EC186" s="238"/>
      <c r="ED186" s="238"/>
      <c r="EE186" s="238"/>
      <c r="EF186" s="238"/>
      <c r="EG186" s="238"/>
      <c r="EH186" s="238"/>
      <c r="EI186" s="238"/>
      <c r="EJ186" s="238"/>
      <c r="EK186" s="238"/>
    </row>
    <row r="187" spans="30:141"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8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8"/>
      <c r="BO187" s="238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8"/>
      <c r="CK187" s="238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8"/>
      <c r="DG187" s="238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38"/>
      <c r="DW187" s="238"/>
      <c r="DX187" s="238"/>
      <c r="DY187" s="238"/>
      <c r="DZ187" s="238"/>
      <c r="EA187" s="238"/>
      <c r="EB187" s="238"/>
      <c r="EC187" s="238"/>
      <c r="ED187" s="238"/>
      <c r="EE187" s="238"/>
      <c r="EF187" s="238"/>
      <c r="EG187" s="238"/>
      <c r="EH187" s="238"/>
      <c r="EI187" s="238"/>
      <c r="EJ187" s="238"/>
      <c r="EK187" s="238"/>
    </row>
    <row r="188" spans="30:141"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8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8"/>
      <c r="BO188" s="238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8"/>
      <c r="CK188" s="238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8"/>
      <c r="DG188" s="238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38"/>
      <c r="DW188" s="238"/>
      <c r="DX188" s="238"/>
      <c r="DY188" s="238"/>
      <c r="DZ188" s="238"/>
      <c r="EA188" s="238"/>
      <c r="EB188" s="238"/>
      <c r="EC188" s="238"/>
      <c r="ED188" s="238"/>
      <c r="EE188" s="238"/>
      <c r="EF188" s="238"/>
      <c r="EG188" s="238"/>
      <c r="EH188" s="238"/>
      <c r="EI188" s="238"/>
      <c r="EJ188" s="238"/>
      <c r="EK188" s="238"/>
    </row>
    <row r="189" spans="30:141"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8"/>
      <c r="AQ189" s="238"/>
      <c r="AR189" s="238"/>
      <c r="AS189" s="238"/>
      <c r="AT189" s="238"/>
      <c r="AU189" s="238"/>
      <c r="AV189" s="238"/>
      <c r="AW189" s="238"/>
      <c r="AX189" s="238"/>
      <c r="AY189" s="238"/>
      <c r="AZ189" s="238"/>
      <c r="BA189" s="238"/>
      <c r="BB189" s="238"/>
      <c r="BC189" s="238"/>
      <c r="BD189" s="238"/>
      <c r="BE189" s="238"/>
      <c r="BF189" s="238"/>
      <c r="BG189" s="238"/>
      <c r="BH189" s="238"/>
      <c r="BI189" s="238"/>
      <c r="BJ189" s="238"/>
      <c r="BK189" s="238"/>
      <c r="BL189" s="238"/>
      <c r="BM189" s="238"/>
      <c r="BN189" s="238"/>
      <c r="BO189" s="238"/>
      <c r="BP189" s="238"/>
      <c r="BQ189" s="238"/>
      <c r="BR189" s="238"/>
      <c r="BS189" s="238"/>
      <c r="BT189" s="238"/>
      <c r="BU189" s="238"/>
      <c r="BV189" s="238"/>
      <c r="BW189" s="238"/>
      <c r="BX189" s="238"/>
      <c r="BY189" s="238"/>
      <c r="BZ189" s="238"/>
      <c r="CA189" s="238"/>
      <c r="CB189" s="238"/>
      <c r="CC189" s="238"/>
      <c r="CD189" s="238"/>
      <c r="CE189" s="238"/>
      <c r="CF189" s="238"/>
      <c r="CG189" s="238"/>
      <c r="CH189" s="238"/>
      <c r="CI189" s="238"/>
      <c r="CJ189" s="238"/>
      <c r="CK189" s="238"/>
      <c r="CL189" s="238"/>
      <c r="CM189" s="238"/>
      <c r="CN189" s="238"/>
      <c r="CO189" s="238"/>
      <c r="CP189" s="238"/>
      <c r="CQ189" s="238"/>
      <c r="CR189" s="238"/>
      <c r="CS189" s="238"/>
      <c r="CT189" s="238"/>
      <c r="CU189" s="238"/>
      <c r="CV189" s="238"/>
      <c r="CW189" s="238"/>
      <c r="CX189" s="238"/>
      <c r="CY189" s="238"/>
      <c r="CZ189" s="238"/>
      <c r="DA189" s="238"/>
      <c r="DB189" s="238"/>
      <c r="DC189" s="238"/>
      <c r="DD189" s="238"/>
      <c r="DE189" s="238"/>
      <c r="DF189" s="238"/>
      <c r="DG189" s="238"/>
      <c r="DH189" s="238"/>
      <c r="DI189" s="238"/>
      <c r="DJ189" s="238"/>
      <c r="DK189" s="238"/>
      <c r="DL189" s="238"/>
      <c r="DM189" s="238"/>
      <c r="DN189" s="238"/>
      <c r="DO189" s="238"/>
      <c r="DP189" s="238"/>
      <c r="DQ189" s="238"/>
      <c r="DR189" s="238"/>
      <c r="DS189" s="238"/>
      <c r="DT189" s="238"/>
      <c r="DU189" s="238"/>
      <c r="DV189" s="238"/>
      <c r="DW189" s="238"/>
      <c r="DX189" s="238"/>
      <c r="DY189" s="238"/>
      <c r="DZ189" s="238"/>
      <c r="EA189" s="238"/>
      <c r="EB189" s="238"/>
      <c r="EC189" s="238"/>
      <c r="ED189" s="238"/>
      <c r="EE189" s="238"/>
      <c r="EF189" s="238"/>
      <c r="EG189" s="238"/>
      <c r="EH189" s="238"/>
      <c r="EI189" s="238"/>
      <c r="EJ189" s="238"/>
      <c r="EK189" s="238"/>
    </row>
    <row r="190" spans="30:141"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8"/>
      <c r="BO190" s="238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8"/>
      <c r="CK190" s="238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8"/>
      <c r="DG190" s="238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38"/>
      <c r="DW190" s="238"/>
      <c r="DX190" s="238"/>
      <c r="DY190" s="238"/>
      <c r="DZ190" s="238"/>
      <c r="EA190" s="238"/>
      <c r="EB190" s="238"/>
      <c r="EC190" s="238"/>
      <c r="ED190" s="238"/>
      <c r="EE190" s="238"/>
      <c r="EF190" s="238"/>
      <c r="EG190" s="238"/>
      <c r="EH190" s="238"/>
      <c r="EI190" s="238"/>
      <c r="EJ190" s="238"/>
      <c r="EK190" s="238"/>
    </row>
    <row r="191" spans="30:141"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8"/>
      <c r="BO191" s="238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8"/>
      <c r="CK191" s="238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8"/>
      <c r="DG191" s="238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38"/>
      <c r="DW191" s="238"/>
      <c r="DX191" s="238"/>
      <c r="DY191" s="238"/>
      <c r="DZ191" s="238"/>
      <c r="EA191" s="238"/>
      <c r="EB191" s="238"/>
      <c r="EC191" s="238"/>
      <c r="ED191" s="238"/>
      <c r="EE191" s="238"/>
      <c r="EF191" s="238"/>
      <c r="EG191" s="238"/>
      <c r="EH191" s="238"/>
      <c r="EI191" s="238"/>
      <c r="EJ191" s="238"/>
      <c r="EK191" s="238"/>
    </row>
    <row r="192" spans="30:141"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8"/>
      <c r="BO192" s="238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8"/>
      <c r="CK192" s="238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8"/>
      <c r="DG192" s="238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38"/>
      <c r="DW192" s="238"/>
      <c r="DX192" s="238"/>
      <c r="DY192" s="238"/>
      <c r="DZ192" s="238"/>
      <c r="EA192" s="238"/>
      <c r="EB192" s="238"/>
      <c r="EC192" s="238"/>
      <c r="ED192" s="238"/>
      <c r="EE192" s="238"/>
      <c r="EF192" s="238"/>
      <c r="EG192" s="238"/>
      <c r="EH192" s="238"/>
      <c r="EI192" s="238"/>
      <c r="EJ192" s="238"/>
      <c r="EK192" s="238"/>
    </row>
    <row r="193" spans="30:141"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8"/>
      <c r="DG193" s="238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38"/>
      <c r="DW193" s="238"/>
      <c r="DX193" s="238"/>
      <c r="DY193" s="238"/>
      <c r="DZ193" s="238"/>
      <c r="EA193" s="238"/>
      <c r="EB193" s="238"/>
      <c r="EC193" s="238"/>
      <c r="ED193" s="238"/>
      <c r="EE193" s="238"/>
      <c r="EF193" s="238"/>
      <c r="EG193" s="238"/>
      <c r="EH193" s="238"/>
      <c r="EI193" s="238"/>
      <c r="EJ193" s="238"/>
      <c r="EK193" s="238"/>
    </row>
    <row r="194" spans="30:141"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8"/>
      <c r="AQ194" s="238"/>
      <c r="AR194" s="238"/>
      <c r="AS194" s="238"/>
      <c r="AT194" s="238"/>
      <c r="AU194" s="238"/>
      <c r="AV194" s="238"/>
      <c r="AW194" s="238"/>
      <c r="AX194" s="238"/>
      <c r="AY194" s="238"/>
      <c r="AZ194" s="238"/>
      <c r="BA194" s="238"/>
      <c r="BB194" s="238"/>
      <c r="BC194" s="238"/>
      <c r="BD194" s="238"/>
      <c r="BE194" s="238"/>
      <c r="BF194" s="238"/>
      <c r="BG194" s="238"/>
      <c r="BH194" s="238"/>
      <c r="BI194" s="238"/>
      <c r="BJ194" s="238"/>
      <c r="BK194" s="238"/>
      <c r="BL194" s="238"/>
      <c r="BM194" s="238"/>
      <c r="BN194" s="238"/>
      <c r="BO194" s="238"/>
      <c r="BP194" s="238"/>
      <c r="BQ194" s="238"/>
      <c r="BR194" s="238"/>
      <c r="BS194" s="238"/>
      <c r="BT194" s="238"/>
      <c r="BU194" s="238"/>
      <c r="BV194" s="238"/>
      <c r="BW194" s="238"/>
      <c r="BX194" s="238"/>
      <c r="BY194" s="238"/>
      <c r="BZ194" s="238"/>
      <c r="CA194" s="238"/>
      <c r="CB194" s="238"/>
      <c r="CC194" s="238"/>
      <c r="CD194" s="238"/>
      <c r="CE194" s="238"/>
      <c r="CF194" s="238"/>
      <c r="CG194" s="238"/>
      <c r="CH194" s="238"/>
      <c r="CI194" s="238"/>
      <c r="CJ194" s="238"/>
      <c r="CK194" s="238"/>
      <c r="CL194" s="238"/>
      <c r="CM194" s="238"/>
      <c r="CN194" s="238"/>
      <c r="CO194" s="238"/>
      <c r="CP194" s="238"/>
      <c r="CQ194" s="238"/>
      <c r="CR194" s="238"/>
      <c r="CS194" s="238"/>
      <c r="CT194" s="238"/>
      <c r="CU194" s="238"/>
      <c r="CV194" s="238"/>
      <c r="CW194" s="238"/>
      <c r="CX194" s="238"/>
      <c r="CY194" s="238"/>
      <c r="CZ194" s="238"/>
      <c r="DA194" s="238"/>
      <c r="DB194" s="238"/>
      <c r="DC194" s="238"/>
      <c r="DD194" s="238"/>
      <c r="DE194" s="238"/>
      <c r="DF194" s="238"/>
      <c r="DG194" s="238"/>
      <c r="DH194" s="238"/>
      <c r="DI194" s="238"/>
      <c r="DJ194" s="238"/>
      <c r="DK194" s="238"/>
      <c r="DL194" s="238"/>
      <c r="DM194" s="238"/>
      <c r="DN194" s="238"/>
      <c r="DO194" s="238"/>
      <c r="DP194" s="238"/>
      <c r="DQ194" s="238"/>
      <c r="DR194" s="238"/>
      <c r="DS194" s="238"/>
      <c r="DT194" s="238"/>
      <c r="DU194" s="238"/>
      <c r="DV194" s="238"/>
      <c r="DW194" s="238"/>
      <c r="DX194" s="238"/>
      <c r="DY194" s="238"/>
      <c r="DZ194" s="238"/>
      <c r="EA194" s="238"/>
      <c r="EB194" s="238"/>
      <c r="EC194" s="238"/>
      <c r="ED194" s="238"/>
      <c r="EE194" s="238"/>
      <c r="EF194" s="238"/>
      <c r="EG194" s="238"/>
      <c r="EH194" s="238"/>
      <c r="EI194" s="238"/>
      <c r="EJ194" s="238"/>
      <c r="EK194" s="238"/>
    </row>
    <row r="195" spans="30:141"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8"/>
      <c r="DG195" s="238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38"/>
      <c r="DW195" s="238"/>
      <c r="DX195" s="238"/>
      <c r="DY195" s="238"/>
      <c r="DZ195" s="238"/>
      <c r="EA195" s="238"/>
      <c r="EB195" s="238"/>
      <c r="EC195" s="238"/>
      <c r="ED195" s="238"/>
      <c r="EE195" s="238"/>
      <c r="EF195" s="238"/>
      <c r="EG195" s="238"/>
      <c r="EH195" s="238"/>
      <c r="EI195" s="238"/>
      <c r="EJ195" s="238"/>
      <c r="EK195" s="238"/>
    </row>
    <row r="196" spans="30:141"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8"/>
      <c r="DG196" s="238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38"/>
      <c r="DW196" s="238"/>
      <c r="DX196" s="238"/>
      <c r="DY196" s="238"/>
      <c r="DZ196" s="238"/>
      <c r="EA196" s="238"/>
      <c r="EB196" s="238"/>
      <c r="EC196" s="238"/>
      <c r="ED196" s="238"/>
      <c r="EE196" s="238"/>
      <c r="EF196" s="238"/>
      <c r="EG196" s="238"/>
      <c r="EH196" s="238"/>
      <c r="EI196" s="238"/>
      <c r="EJ196" s="238"/>
      <c r="EK196" s="238"/>
    </row>
    <row r="197" spans="30:141"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38"/>
      <c r="DW197" s="238"/>
      <c r="DX197" s="238"/>
      <c r="DY197" s="238"/>
      <c r="DZ197" s="238"/>
      <c r="EA197" s="238"/>
      <c r="EB197" s="238"/>
      <c r="EC197" s="238"/>
      <c r="ED197" s="238"/>
      <c r="EE197" s="238"/>
      <c r="EF197" s="238"/>
      <c r="EG197" s="238"/>
      <c r="EH197" s="238"/>
      <c r="EI197" s="238"/>
      <c r="EJ197" s="238"/>
      <c r="EK197" s="238"/>
    </row>
    <row r="198" spans="30:141"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38"/>
      <c r="DW198" s="238"/>
      <c r="DX198" s="238"/>
      <c r="DY198" s="238"/>
      <c r="DZ198" s="238"/>
      <c r="EA198" s="238"/>
      <c r="EB198" s="238"/>
      <c r="EC198" s="238"/>
      <c r="ED198" s="238"/>
      <c r="EE198" s="238"/>
      <c r="EF198" s="238"/>
      <c r="EG198" s="238"/>
      <c r="EH198" s="238"/>
      <c r="EI198" s="238"/>
      <c r="EJ198" s="238"/>
      <c r="EK198" s="238"/>
    </row>
    <row r="199" spans="30:141"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8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8"/>
      <c r="DG199" s="238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38"/>
      <c r="DW199" s="238"/>
      <c r="DX199" s="238"/>
      <c r="DY199" s="238"/>
      <c r="DZ199" s="238"/>
      <c r="EA199" s="238"/>
      <c r="EB199" s="238"/>
      <c r="EC199" s="238"/>
      <c r="ED199" s="238"/>
      <c r="EE199" s="238"/>
      <c r="EF199" s="238"/>
      <c r="EG199" s="238"/>
      <c r="EH199" s="238"/>
      <c r="EI199" s="238"/>
      <c r="EJ199" s="238"/>
      <c r="EK199" s="238"/>
    </row>
    <row r="200" spans="30:141"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8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8"/>
      <c r="BO200" s="238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8"/>
      <c r="CK200" s="238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8"/>
      <c r="DG200" s="238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38"/>
      <c r="DW200" s="238"/>
      <c r="DX200" s="238"/>
      <c r="DY200" s="238"/>
      <c r="DZ200" s="238"/>
      <c r="EA200" s="238"/>
      <c r="EB200" s="238"/>
      <c r="EC200" s="238"/>
      <c r="ED200" s="238"/>
      <c r="EE200" s="238"/>
      <c r="EF200" s="238"/>
      <c r="EG200" s="238"/>
      <c r="EH200" s="238"/>
      <c r="EI200" s="238"/>
      <c r="EJ200" s="238"/>
      <c r="EK200" s="238"/>
    </row>
    <row r="201" spans="30:141"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8"/>
      <c r="BO201" s="238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8"/>
      <c r="CK201" s="238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8"/>
      <c r="DG201" s="238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38"/>
      <c r="DW201" s="238"/>
      <c r="DX201" s="238"/>
      <c r="DY201" s="238"/>
      <c r="DZ201" s="238"/>
      <c r="EA201" s="238"/>
      <c r="EB201" s="238"/>
      <c r="EC201" s="238"/>
      <c r="ED201" s="238"/>
      <c r="EE201" s="238"/>
      <c r="EF201" s="238"/>
      <c r="EG201" s="238"/>
      <c r="EH201" s="238"/>
      <c r="EI201" s="238"/>
      <c r="EJ201" s="238"/>
      <c r="EK201" s="238"/>
    </row>
    <row r="202" spans="30:141">
      <c r="AD202" s="238"/>
      <c r="AE202" s="238"/>
      <c r="AF202" s="238"/>
      <c r="AG202" s="238"/>
      <c r="AH202" s="238"/>
      <c r="AI202" s="238"/>
      <c r="AJ202" s="238"/>
      <c r="AK202" s="238"/>
      <c r="AL202" s="238"/>
      <c r="AM202" s="238"/>
      <c r="AN202" s="238"/>
      <c r="AO202" s="238"/>
      <c r="AP202" s="238"/>
      <c r="AQ202" s="238"/>
      <c r="AR202" s="238"/>
      <c r="AS202" s="238"/>
      <c r="AT202" s="238"/>
      <c r="AU202" s="238"/>
      <c r="AV202" s="238"/>
      <c r="AW202" s="238"/>
      <c r="AX202" s="238"/>
      <c r="AY202" s="238"/>
      <c r="AZ202" s="238"/>
      <c r="BA202" s="238"/>
      <c r="BB202" s="238"/>
      <c r="BC202" s="238"/>
      <c r="BD202" s="238"/>
      <c r="BE202" s="238"/>
      <c r="BF202" s="238"/>
      <c r="BG202" s="238"/>
      <c r="BH202" s="238"/>
      <c r="BI202" s="238"/>
      <c r="BJ202" s="238"/>
      <c r="BK202" s="238"/>
      <c r="BL202" s="238"/>
      <c r="BM202" s="238"/>
      <c r="BN202" s="238"/>
      <c r="BO202" s="238"/>
      <c r="BP202" s="238"/>
      <c r="BQ202" s="238"/>
      <c r="BR202" s="238"/>
      <c r="BS202" s="238"/>
      <c r="BT202" s="238"/>
      <c r="BU202" s="238"/>
      <c r="BV202" s="238"/>
      <c r="BW202" s="238"/>
      <c r="BX202" s="238"/>
      <c r="BY202" s="238"/>
      <c r="BZ202" s="238"/>
      <c r="CA202" s="238"/>
      <c r="CB202" s="238"/>
      <c r="CC202" s="238"/>
      <c r="CD202" s="238"/>
      <c r="CE202" s="238"/>
      <c r="CF202" s="238"/>
      <c r="CG202" s="238"/>
      <c r="CH202" s="238"/>
      <c r="CI202" s="238"/>
      <c r="CJ202" s="238"/>
      <c r="CK202" s="238"/>
      <c r="CL202" s="238"/>
      <c r="CM202" s="238"/>
      <c r="CN202" s="238"/>
      <c r="CO202" s="238"/>
      <c r="CP202" s="238"/>
      <c r="CQ202" s="238"/>
      <c r="CR202" s="238"/>
      <c r="CS202" s="238"/>
      <c r="CT202" s="238"/>
      <c r="CU202" s="238"/>
      <c r="CV202" s="238"/>
      <c r="CW202" s="238"/>
      <c r="CX202" s="238"/>
      <c r="CY202" s="238"/>
      <c r="CZ202" s="238"/>
      <c r="DA202" s="238"/>
      <c r="DB202" s="238"/>
      <c r="DC202" s="238"/>
      <c r="DD202" s="238"/>
      <c r="DE202" s="238"/>
      <c r="DF202" s="238"/>
      <c r="DG202" s="238"/>
      <c r="DH202" s="238"/>
      <c r="DI202" s="238"/>
      <c r="DJ202" s="238"/>
      <c r="DK202" s="238"/>
      <c r="DL202" s="238"/>
      <c r="DM202" s="238"/>
      <c r="DN202" s="238"/>
      <c r="DO202" s="238"/>
      <c r="DP202" s="238"/>
      <c r="DQ202" s="238"/>
      <c r="DR202" s="238"/>
      <c r="DS202" s="238"/>
      <c r="DT202" s="238"/>
      <c r="DU202" s="238"/>
      <c r="DV202" s="238"/>
      <c r="DW202" s="238"/>
      <c r="DX202" s="238"/>
      <c r="DY202" s="238"/>
      <c r="DZ202" s="238"/>
      <c r="EA202" s="238"/>
      <c r="EB202" s="238"/>
      <c r="EC202" s="238"/>
      <c r="ED202" s="238"/>
      <c r="EE202" s="238"/>
      <c r="EF202" s="238"/>
      <c r="EG202" s="238"/>
      <c r="EH202" s="238"/>
      <c r="EI202" s="238"/>
      <c r="EJ202" s="238"/>
      <c r="EK202" s="238"/>
    </row>
    <row r="203" spans="30:141"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8"/>
      <c r="BO203" s="238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8"/>
      <c r="CK203" s="238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8"/>
      <c r="DG203" s="238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38"/>
      <c r="DW203" s="238"/>
      <c r="DX203" s="238"/>
      <c r="DY203" s="238"/>
      <c r="DZ203" s="238"/>
      <c r="EA203" s="238"/>
      <c r="EB203" s="238"/>
      <c r="EC203" s="238"/>
      <c r="ED203" s="238"/>
      <c r="EE203" s="238"/>
      <c r="EF203" s="238"/>
      <c r="EG203" s="238"/>
      <c r="EH203" s="238"/>
      <c r="EI203" s="238"/>
      <c r="EJ203" s="238"/>
      <c r="EK203" s="238"/>
    </row>
    <row r="204" spans="30:141"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8"/>
      <c r="AS204" s="238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8"/>
      <c r="BO204" s="238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8"/>
      <c r="CK204" s="238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8"/>
      <c r="DG204" s="238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38"/>
      <c r="DW204" s="238"/>
      <c r="DX204" s="238"/>
      <c r="DY204" s="238"/>
      <c r="DZ204" s="238"/>
      <c r="EA204" s="238"/>
      <c r="EB204" s="238"/>
      <c r="EC204" s="238"/>
      <c r="ED204" s="238"/>
      <c r="EE204" s="238"/>
      <c r="EF204" s="238"/>
      <c r="EG204" s="238"/>
      <c r="EH204" s="238"/>
      <c r="EI204" s="238"/>
      <c r="EJ204" s="238"/>
      <c r="EK204" s="238"/>
    </row>
    <row r="205" spans="30:141"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8"/>
      <c r="AS205" s="238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8"/>
      <c r="BO205" s="238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8"/>
      <c r="CK205" s="238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8"/>
      <c r="DG205" s="238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38"/>
      <c r="DW205" s="238"/>
      <c r="DX205" s="238"/>
      <c r="DY205" s="238"/>
      <c r="DZ205" s="238"/>
      <c r="EA205" s="238"/>
      <c r="EB205" s="238"/>
      <c r="EC205" s="238"/>
      <c r="ED205" s="238"/>
      <c r="EE205" s="238"/>
      <c r="EF205" s="238"/>
      <c r="EG205" s="238"/>
      <c r="EH205" s="238"/>
      <c r="EI205" s="238"/>
      <c r="EJ205" s="238"/>
      <c r="EK205" s="238"/>
    </row>
    <row r="206" spans="30:141"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8"/>
      <c r="BO206" s="238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8"/>
      <c r="CK206" s="238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8"/>
      <c r="DG206" s="238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38"/>
      <c r="DW206" s="238"/>
      <c r="DX206" s="238"/>
      <c r="DY206" s="238"/>
      <c r="DZ206" s="238"/>
      <c r="EA206" s="238"/>
      <c r="EB206" s="238"/>
      <c r="EC206" s="238"/>
      <c r="ED206" s="238"/>
      <c r="EE206" s="238"/>
      <c r="EF206" s="238"/>
      <c r="EG206" s="238"/>
      <c r="EH206" s="238"/>
      <c r="EI206" s="238"/>
      <c r="EJ206" s="238"/>
      <c r="EK206" s="238"/>
    </row>
    <row r="207" spans="30:141"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8"/>
      <c r="BO207" s="238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8"/>
      <c r="CK207" s="238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8"/>
      <c r="DG207" s="238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38"/>
      <c r="DW207" s="238"/>
      <c r="DX207" s="238"/>
      <c r="DY207" s="238"/>
      <c r="DZ207" s="238"/>
      <c r="EA207" s="238"/>
      <c r="EB207" s="238"/>
      <c r="EC207" s="238"/>
      <c r="ED207" s="238"/>
      <c r="EE207" s="238"/>
      <c r="EF207" s="238"/>
      <c r="EG207" s="238"/>
      <c r="EH207" s="238"/>
      <c r="EI207" s="238"/>
      <c r="EJ207" s="238"/>
      <c r="EK207" s="238"/>
    </row>
    <row r="208" spans="30:141">
      <c r="AD208" s="238"/>
      <c r="AE208" s="238"/>
      <c r="AF208" s="238"/>
      <c r="AG208" s="238"/>
      <c r="AH208" s="238"/>
      <c r="AI208" s="238"/>
      <c r="AJ208" s="238"/>
      <c r="AK208" s="238"/>
      <c r="AL208" s="238"/>
      <c r="AM208" s="238"/>
      <c r="AN208" s="238"/>
      <c r="AO208" s="238"/>
      <c r="AP208" s="238"/>
      <c r="AQ208" s="238"/>
      <c r="AR208" s="238"/>
      <c r="AS208" s="238"/>
      <c r="AT208" s="238"/>
      <c r="AU208" s="238"/>
      <c r="AV208" s="238"/>
      <c r="AW208" s="238"/>
      <c r="AX208" s="238"/>
      <c r="AY208" s="238"/>
      <c r="AZ208" s="238"/>
      <c r="BA208" s="238"/>
      <c r="BB208" s="238"/>
      <c r="BC208" s="238"/>
      <c r="BD208" s="238"/>
      <c r="BE208" s="238"/>
      <c r="BF208" s="238"/>
      <c r="BG208" s="238"/>
      <c r="BH208" s="238"/>
      <c r="BI208" s="238"/>
      <c r="BJ208" s="238"/>
      <c r="BK208" s="238"/>
      <c r="BL208" s="238"/>
      <c r="BM208" s="238"/>
      <c r="BN208" s="238"/>
      <c r="BO208" s="238"/>
      <c r="BP208" s="238"/>
      <c r="BQ208" s="238"/>
      <c r="BR208" s="238"/>
      <c r="BS208" s="238"/>
      <c r="BT208" s="238"/>
      <c r="BU208" s="238"/>
      <c r="BV208" s="238"/>
      <c r="BW208" s="238"/>
      <c r="BX208" s="238"/>
      <c r="BY208" s="238"/>
      <c r="BZ208" s="238"/>
      <c r="CA208" s="238"/>
      <c r="CB208" s="238"/>
      <c r="CC208" s="238"/>
      <c r="CD208" s="238"/>
      <c r="CE208" s="238"/>
      <c r="CF208" s="238"/>
      <c r="CG208" s="238"/>
      <c r="CH208" s="238"/>
      <c r="CI208" s="238"/>
      <c r="CJ208" s="238"/>
      <c r="CK208" s="238"/>
      <c r="CL208" s="238"/>
      <c r="CM208" s="238"/>
      <c r="CN208" s="238"/>
      <c r="CO208" s="238"/>
      <c r="CP208" s="238"/>
      <c r="CQ208" s="238"/>
      <c r="CR208" s="238"/>
      <c r="CS208" s="238"/>
      <c r="CT208" s="238"/>
      <c r="CU208" s="238"/>
      <c r="CV208" s="238"/>
      <c r="CW208" s="238"/>
      <c r="CX208" s="238"/>
      <c r="CY208" s="238"/>
      <c r="CZ208" s="238"/>
      <c r="DA208" s="238"/>
      <c r="DB208" s="238"/>
      <c r="DC208" s="238"/>
      <c r="DD208" s="238"/>
      <c r="DE208" s="238"/>
      <c r="DF208" s="238"/>
      <c r="DG208" s="238"/>
      <c r="DH208" s="238"/>
      <c r="DI208" s="238"/>
      <c r="DJ208" s="238"/>
      <c r="DK208" s="238"/>
      <c r="DL208" s="238"/>
      <c r="DM208" s="238"/>
      <c r="DN208" s="238"/>
      <c r="DO208" s="238"/>
      <c r="DP208" s="238"/>
      <c r="DQ208" s="238"/>
      <c r="DR208" s="238"/>
      <c r="DS208" s="238"/>
      <c r="DT208" s="238"/>
      <c r="DU208" s="238"/>
      <c r="DV208" s="238"/>
      <c r="DW208" s="238"/>
      <c r="DX208" s="238"/>
      <c r="DY208" s="238"/>
      <c r="DZ208" s="238"/>
      <c r="EA208" s="238"/>
      <c r="EB208" s="238"/>
      <c r="EC208" s="238"/>
      <c r="ED208" s="238"/>
      <c r="EE208" s="238"/>
      <c r="EF208" s="238"/>
      <c r="EG208" s="238"/>
      <c r="EH208" s="238"/>
      <c r="EI208" s="238"/>
      <c r="EJ208" s="238"/>
      <c r="EK208" s="238"/>
    </row>
    <row r="209" spans="30:141"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8"/>
      <c r="BO209" s="238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8"/>
      <c r="CK209" s="238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8"/>
      <c r="DG209" s="238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38"/>
      <c r="DW209" s="238"/>
      <c r="DX209" s="238"/>
      <c r="DY209" s="238"/>
      <c r="DZ209" s="238"/>
      <c r="EA209" s="238"/>
      <c r="EB209" s="238"/>
      <c r="EC209" s="238"/>
      <c r="ED209" s="238"/>
      <c r="EE209" s="238"/>
      <c r="EF209" s="238"/>
      <c r="EG209" s="238"/>
      <c r="EH209" s="238"/>
      <c r="EI209" s="238"/>
      <c r="EJ209" s="238"/>
      <c r="EK209" s="238"/>
    </row>
    <row r="210" spans="30:141"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8"/>
      <c r="AS210" s="238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8"/>
      <c r="BO210" s="238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8"/>
      <c r="CK210" s="238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8"/>
      <c r="DG210" s="238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38"/>
      <c r="DW210" s="238"/>
      <c r="DX210" s="238"/>
      <c r="DY210" s="238"/>
      <c r="DZ210" s="238"/>
      <c r="EA210" s="238"/>
      <c r="EB210" s="238"/>
      <c r="EC210" s="238"/>
      <c r="ED210" s="238"/>
      <c r="EE210" s="238"/>
      <c r="EF210" s="238"/>
      <c r="EG210" s="238"/>
      <c r="EH210" s="238"/>
      <c r="EI210" s="238"/>
      <c r="EJ210" s="238"/>
      <c r="EK210" s="238"/>
    </row>
    <row r="211" spans="30:141"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8"/>
      <c r="DG211" s="238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38"/>
      <c r="DW211" s="238"/>
      <c r="DX211" s="238"/>
      <c r="DY211" s="238"/>
      <c r="DZ211" s="238"/>
      <c r="EA211" s="238"/>
      <c r="EB211" s="238"/>
      <c r="EC211" s="238"/>
      <c r="ED211" s="238"/>
      <c r="EE211" s="238"/>
      <c r="EF211" s="238"/>
      <c r="EG211" s="238"/>
      <c r="EH211" s="238"/>
      <c r="EI211" s="238"/>
      <c r="EJ211" s="238"/>
      <c r="EK211" s="238"/>
    </row>
    <row r="212" spans="30:141"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8"/>
      <c r="BO212" s="238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8"/>
      <c r="CK212" s="238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8"/>
      <c r="DG212" s="238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38"/>
      <c r="DW212" s="238"/>
      <c r="DX212" s="238"/>
      <c r="DY212" s="238"/>
      <c r="DZ212" s="238"/>
      <c r="EA212" s="238"/>
      <c r="EB212" s="238"/>
      <c r="EC212" s="238"/>
      <c r="ED212" s="238"/>
      <c r="EE212" s="238"/>
      <c r="EF212" s="238"/>
      <c r="EG212" s="238"/>
      <c r="EH212" s="238"/>
      <c r="EI212" s="238"/>
      <c r="EJ212" s="238"/>
      <c r="EK212" s="238"/>
    </row>
    <row r="213" spans="30:141"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8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8"/>
      <c r="BO213" s="238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8"/>
      <c r="CK213" s="238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8"/>
      <c r="DG213" s="238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38"/>
      <c r="DW213" s="238"/>
      <c r="DX213" s="238"/>
      <c r="DY213" s="238"/>
      <c r="DZ213" s="238"/>
      <c r="EA213" s="238"/>
      <c r="EB213" s="238"/>
      <c r="EC213" s="238"/>
      <c r="ED213" s="238"/>
      <c r="EE213" s="238"/>
      <c r="EF213" s="238"/>
      <c r="EG213" s="238"/>
      <c r="EH213" s="238"/>
      <c r="EI213" s="238"/>
      <c r="EJ213" s="238"/>
      <c r="EK213" s="238"/>
    </row>
    <row r="214" spans="30:141"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8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8"/>
      <c r="BO214" s="238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8"/>
      <c r="CK214" s="238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8"/>
      <c r="DG214" s="238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38"/>
      <c r="DW214" s="238"/>
      <c r="DX214" s="238"/>
      <c r="DY214" s="238"/>
      <c r="DZ214" s="238"/>
      <c r="EA214" s="238"/>
      <c r="EB214" s="238"/>
      <c r="EC214" s="238"/>
      <c r="ED214" s="238"/>
      <c r="EE214" s="238"/>
      <c r="EF214" s="238"/>
      <c r="EG214" s="238"/>
      <c r="EH214" s="238"/>
      <c r="EI214" s="238"/>
      <c r="EJ214" s="238"/>
      <c r="EK214" s="238"/>
    </row>
    <row r="215" spans="30:141"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8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8"/>
      <c r="BO215" s="238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8"/>
      <c r="CK215" s="238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8"/>
      <c r="DG215" s="238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38"/>
      <c r="DW215" s="238"/>
      <c r="DX215" s="238"/>
      <c r="DY215" s="238"/>
      <c r="DZ215" s="238"/>
      <c r="EA215" s="238"/>
      <c r="EB215" s="238"/>
      <c r="EC215" s="238"/>
      <c r="ED215" s="238"/>
      <c r="EE215" s="238"/>
      <c r="EF215" s="238"/>
      <c r="EG215" s="238"/>
      <c r="EH215" s="238"/>
      <c r="EI215" s="238"/>
      <c r="EJ215" s="238"/>
      <c r="EK215" s="238"/>
    </row>
    <row r="216" spans="30:141"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8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8"/>
      <c r="BO216" s="238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8"/>
      <c r="CK216" s="238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8"/>
      <c r="DG216" s="238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38"/>
      <c r="DW216" s="238"/>
      <c r="DX216" s="238"/>
      <c r="DY216" s="238"/>
      <c r="DZ216" s="238"/>
      <c r="EA216" s="238"/>
      <c r="EB216" s="238"/>
      <c r="EC216" s="238"/>
      <c r="ED216" s="238"/>
      <c r="EE216" s="238"/>
      <c r="EF216" s="238"/>
      <c r="EG216" s="238"/>
      <c r="EH216" s="238"/>
      <c r="EI216" s="238"/>
      <c r="EJ216" s="238"/>
      <c r="EK216" s="238"/>
    </row>
    <row r="217" spans="30:141"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8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8"/>
      <c r="BO217" s="238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8"/>
      <c r="CK217" s="238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8"/>
      <c r="DG217" s="238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38"/>
      <c r="DW217" s="238"/>
      <c r="DX217" s="238"/>
      <c r="DY217" s="238"/>
      <c r="DZ217" s="238"/>
      <c r="EA217" s="238"/>
      <c r="EB217" s="238"/>
      <c r="EC217" s="238"/>
      <c r="ED217" s="238"/>
      <c r="EE217" s="238"/>
      <c r="EF217" s="238"/>
      <c r="EG217" s="238"/>
      <c r="EH217" s="238"/>
      <c r="EI217" s="238"/>
      <c r="EJ217" s="238"/>
      <c r="EK217" s="238"/>
    </row>
    <row r="218" spans="30:141"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8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8"/>
      <c r="BO218" s="238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8"/>
      <c r="CK218" s="238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8"/>
      <c r="DG218" s="238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38"/>
      <c r="DW218" s="238"/>
      <c r="DX218" s="238"/>
      <c r="DY218" s="238"/>
      <c r="DZ218" s="238"/>
      <c r="EA218" s="238"/>
      <c r="EB218" s="238"/>
      <c r="EC218" s="238"/>
      <c r="ED218" s="238"/>
      <c r="EE218" s="238"/>
      <c r="EF218" s="238"/>
      <c r="EG218" s="238"/>
      <c r="EH218" s="238"/>
      <c r="EI218" s="238"/>
      <c r="EJ218" s="238"/>
      <c r="EK218" s="238"/>
    </row>
    <row r="219" spans="30:141"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8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8"/>
      <c r="BO219" s="238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8"/>
      <c r="CK219" s="238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8"/>
      <c r="DG219" s="238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38"/>
      <c r="DW219" s="238"/>
      <c r="DX219" s="238"/>
      <c r="DY219" s="238"/>
      <c r="DZ219" s="238"/>
      <c r="EA219" s="238"/>
      <c r="EB219" s="238"/>
      <c r="EC219" s="238"/>
      <c r="ED219" s="238"/>
      <c r="EE219" s="238"/>
      <c r="EF219" s="238"/>
      <c r="EG219" s="238"/>
      <c r="EH219" s="238"/>
      <c r="EI219" s="238"/>
      <c r="EJ219" s="238"/>
      <c r="EK219" s="238"/>
    </row>
    <row r="220" spans="30:141"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8"/>
      <c r="BO220" s="238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8"/>
      <c r="CK220" s="238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8"/>
      <c r="DG220" s="238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38"/>
      <c r="DW220" s="238"/>
      <c r="DX220" s="238"/>
      <c r="DY220" s="238"/>
      <c r="DZ220" s="238"/>
      <c r="EA220" s="238"/>
      <c r="EB220" s="238"/>
      <c r="EC220" s="238"/>
      <c r="ED220" s="238"/>
      <c r="EE220" s="238"/>
      <c r="EF220" s="238"/>
      <c r="EG220" s="238"/>
      <c r="EH220" s="238"/>
      <c r="EI220" s="238"/>
      <c r="EJ220" s="238"/>
      <c r="EK220" s="238"/>
    </row>
    <row r="221" spans="30:141"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8"/>
      <c r="BO221" s="238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8"/>
      <c r="CK221" s="238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8"/>
      <c r="DG221" s="238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38"/>
      <c r="DW221" s="238"/>
      <c r="DX221" s="238"/>
      <c r="DY221" s="238"/>
      <c r="DZ221" s="238"/>
      <c r="EA221" s="238"/>
      <c r="EB221" s="238"/>
      <c r="EC221" s="238"/>
      <c r="ED221" s="238"/>
      <c r="EE221" s="238"/>
      <c r="EF221" s="238"/>
      <c r="EG221" s="238"/>
      <c r="EH221" s="238"/>
      <c r="EI221" s="238"/>
      <c r="EJ221" s="238"/>
      <c r="EK221" s="238"/>
    </row>
    <row r="222" spans="30:141"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38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8"/>
      <c r="BO222" s="238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8"/>
      <c r="CK222" s="238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8"/>
      <c r="DG222" s="238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38"/>
      <c r="DW222" s="238"/>
      <c r="DX222" s="238"/>
      <c r="DY222" s="238"/>
      <c r="DZ222" s="238"/>
      <c r="EA222" s="238"/>
      <c r="EB222" s="238"/>
      <c r="EC222" s="238"/>
      <c r="ED222" s="238"/>
      <c r="EE222" s="238"/>
      <c r="EF222" s="238"/>
      <c r="EG222" s="238"/>
      <c r="EH222" s="238"/>
      <c r="EI222" s="238"/>
      <c r="EJ222" s="238"/>
      <c r="EK222" s="238"/>
    </row>
    <row r="223" spans="30:141"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8"/>
      <c r="BO223" s="238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8"/>
      <c r="CK223" s="238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8"/>
      <c r="DG223" s="238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38"/>
      <c r="DW223" s="238"/>
      <c r="DX223" s="238"/>
      <c r="DY223" s="238"/>
      <c r="DZ223" s="238"/>
      <c r="EA223" s="238"/>
      <c r="EB223" s="238"/>
      <c r="EC223" s="238"/>
      <c r="ED223" s="238"/>
      <c r="EE223" s="238"/>
      <c r="EF223" s="238"/>
      <c r="EG223" s="238"/>
      <c r="EH223" s="238"/>
      <c r="EI223" s="238"/>
      <c r="EJ223" s="238"/>
      <c r="EK223" s="238"/>
    </row>
    <row r="224" spans="30:141"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8"/>
      <c r="AS224" s="238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8"/>
      <c r="BO224" s="238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8"/>
      <c r="CK224" s="238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8"/>
      <c r="DG224" s="238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38"/>
      <c r="DW224" s="238"/>
      <c r="DX224" s="238"/>
      <c r="DY224" s="238"/>
      <c r="DZ224" s="238"/>
      <c r="EA224" s="238"/>
      <c r="EB224" s="238"/>
      <c r="EC224" s="238"/>
      <c r="ED224" s="238"/>
      <c r="EE224" s="238"/>
      <c r="EF224" s="238"/>
      <c r="EG224" s="238"/>
      <c r="EH224" s="238"/>
      <c r="EI224" s="238"/>
      <c r="EJ224" s="238"/>
      <c r="EK224" s="238"/>
    </row>
    <row r="225" spans="30:141"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8"/>
      <c r="BO225" s="238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8"/>
      <c r="CK225" s="238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8"/>
      <c r="DG225" s="238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38"/>
      <c r="DW225" s="238"/>
      <c r="DX225" s="238"/>
      <c r="DY225" s="238"/>
      <c r="DZ225" s="238"/>
      <c r="EA225" s="238"/>
      <c r="EB225" s="238"/>
      <c r="EC225" s="238"/>
      <c r="ED225" s="238"/>
      <c r="EE225" s="238"/>
      <c r="EF225" s="238"/>
      <c r="EG225" s="238"/>
      <c r="EH225" s="238"/>
      <c r="EI225" s="238"/>
      <c r="EJ225" s="238"/>
      <c r="EK225" s="238"/>
    </row>
    <row r="226" spans="30:141"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8"/>
      <c r="BO226" s="238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8"/>
      <c r="CK226" s="238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8"/>
      <c r="DG226" s="238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38"/>
      <c r="DW226" s="238"/>
      <c r="DX226" s="238"/>
      <c r="DY226" s="238"/>
      <c r="DZ226" s="238"/>
      <c r="EA226" s="238"/>
      <c r="EB226" s="238"/>
      <c r="EC226" s="238"/>
      <c r="ED226" s="238"/>
      <c r="EE226" s="238"/>
      <c r="EF226" s="238"/>
      <c r="EG226" s="238"/>
      <c r="EH226" s="238"/>
      <c r="EI226" s="238"/>
      <c r="EJ226" s="238"/>
      <c r="EK226" s="238"/>
    </row>
    <row r="227" spans="30:141"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8"/>
      <c r="BO227" s="238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8"/>
      <c r="CK227" s="238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8"/>
      <c r="DG227" s="238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38"/>
      <c r="DW227" s="238"/>
      <c r="DX227" s="238"/>
      <c r="DY227" s="238"/>
      <c r="DZ227" s="238"/>
      <c r="EA227" s="238"/>
      <c r="EB227" s="238"/>
      <c r="EC227" s="238"/>
      <c r="ED227" s="238"/>
      <c r="EE227" s="238"/>
      <c r="EF227" s="238"/>
      <c r="EG227" s="238"/>
      <c r="EH227" s="238"/>
      <c r="EI227" s="238"/>
      <c r="EJ227" s="238"/>
      <c r="EK227" s="238"/>
    </row>
    <row r="228" spans="30:141"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8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8"/>
      <c r="BO228" s="238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8"/>
      <c r="CK228" s="238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8"/>
      <c r="DG228" s="238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38"/>
      <c r="DW228" s="238"/>
      <c r="DX228" s="238"/>
      <c r="DY228" s="238"/>
      <c r="DZ228" s="238"/>
      <c r="EA228" s="238"/>
      <c r="EB228" s="238"/>
      <c r="EC228" s="238"/>
      <c r="ED228" s="238"/>
      <c r="EE228" s="238"/>
      <c r="EF228" s="238"/>
      <c r="EG228" s="238"/>
      <c r="EH228" s="238"/>
      <c r="EI228" s="238"/>
      <c r="EJ228" s="238"/>
      <c r="EK228" s="238"/>
    </row>
    <row r="229" spans="30:141"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8"/>
      <c r="BO229" s="238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8"/>
      <c r="CK229" s="238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8"/>
      <c r="DG229" s="238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38"/>
      <c r="DW229" s="238"/>
      <c r="DX229" s="238"/>
      <c r="DY229" s="238"/>
      <c r="DZ229" s="238"/>
      <c r="EA229" s="238"/>
      <c r="EB229" s="238"/>
      <c r="EC229" s="238"/>
      <c r="ED229" s="238"/>
      <c r="EE229" s="238"/>
      <c r="EF229" s="238"/>
      <c r="EG229" s="238"/>
      <c r="EH229" s="238"/>
      <c r="EI229" s="238"/>
      <c r="EJ229" s="238"/>
      <c r="EK229" s="238"/>
    </row>
    <row r="230" spans="30:141"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8"/>
      <c r="AS230" s="238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8"/>
      <c r="BO230" s="238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8"/>
      <c r="CK230" s="238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8"/>
      <c r="DG230" s="238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38"/>
      <c r="DW230" s="238"/>
      <c r="DX230" s="238"/>
      <c r="DY230" s="238"/>
      <c r="DZ230" s="238"/>
      <c r="EA230" s="238"/>
      <c r="EB230" s="238"/>
      <c r="EC230" s="238"/>
      <c r="ED230" s="238"/>
      <c r="EE230" s="238"/>
      <c r="EF230" s="238"/>
      <c r="EG230" s="238"/>
      <c r="EH230" s="238"/>
      <c r="EI230" s="238"/>
      <c r="EJ230" s="238"/>
      <c r="EK230" s="238"/>
    </row>
    <row r="231" spans="30:141">
      <c r="AD231" s="238"/>
      <c r="AE231" s="238"/>
      <c r="AF231" s="238"/>
      <c r="AG231" s="238"/>
      <c r="AH231" s="238"/>
      <c r="AI231" s="238"/>
      <c r="AJ231" s="238"/>
      <c r="AK231" s="238"/>
      <c r="AL231" s="238"/>
      <c r="AM231" s="238"/>
      <c r="AN231" s="238"/>
      <c r="AO231" s="238"/>
      <c r="AP231" s="238"/>
      <c r="AQ231" s="238"/>
      <c r="AR231" s="238"/>
      <c r="AS231" s="238"/>
      <c r="AT231" s="238"/>
      <c r="AU231" s="238"/>
      <c r="AV231" s="238"/>
      <c r="AW231" s="238"/>
      <c r="AX231" s="238"/>
      <c r="AY231" s="238"/>
      <c r="AZ231" s="238"/>
      <c r="BA231" s="238"/>
      <c r="BB231" s="238"/>
      <c r="BC231" s="238"/>
      <c r="BD231" s="238"/>
      <c r="BE231" s="238"/>
      <c r="BF231" s="238"/>
      <c r="BG231" s="238"/>
      <c r="BH231" s="238"/>
      <c r="BI231" s="238"/>
      <c r="BJ231" s="238"/>
      <c r="BK231" s="238"/>
      <c r="BL231" s="238"/>
      <c r="BM231" s="238"/>
      <c r="BN231" s="238"/>
      <c r="BO231" s="238"/>
      <c r="BP231" s="238"/>
      <c r="BQ231" s="238"/>
      <c r="BR231" s="238"/>
      <c r="BS231" s="238"/>
      <c r="BT231" s="238"/>
      <c r="BU231" s="238"/>
      <c r="BV231" s="238"/>
      <c r="BW231" s="238"/>
      <c r="BX231" s="238"/>
      <c r="BY231" s="238"/>
      <c r="BZ231" s="238"/>
      <c r="CA231" s="238"/>
      <c r="CB231" s="238"/>
      <c r="CC231" s="238"/>
      <c r="CD231" s="238"/>
      <c r="CE231" s="238"/>
      <c r="CF231" s="238"/>
      <c r="CG231" s="238"/>
      <c r="CH231" s="238"/>
      <c r="CI231" s="238"/>
      <c r="CJ231" s="238"/>
      <c r="CK231" s="238"/>
      <c r="CL231" s="238"/>
      <c r="CM231" s="238"/>
      <c r="CN231" s="238"/>
      <c r="CO231" s="238"/>
      <c r="CP231" s="238"/>
      <c r="CQ231" s="238"/>
      <c r="CR231" s="238"/>
      <c r="CS231" s="238"/>
      <c r="CT231" s="238"/>
      <c r="CU231" s="238"/>
      <c r="CV231" s="238"/>
      <c r="CW231" s="238"/>
      <c r="CX231" s="238"/>
      <c r="CY231" s="238"/>
      <c r="CZ231" s="238"/>
      <c r="DA231" s="238"/>
      <c r="DB231" s="238"/>
      <c r="DC231" s="238"/>
      <c r="DD231" s="238"/>
      <c r="DE231" s="238"/>
      <c r="DF231" s="238"/>
      <c r="DG231" s="238"/>
      <c r="DH231" s="238"/>
      <c r="DI231" s="238"/>
      <c r="DJ231" s="238"/>
      <c r="DK231" s="238"/>
      <c r="DL231" s="238"/>
      <c r="DM231" s="238"/>
      <c r="DN231" s="238"/>
      <c r="DO231" s="238"/>
      <c r="DP231" s="238"/>
      <c r="DQ231" s="238"/>
      <c r="DR231" s="238"/>
      <c r="DS231" s="238"/>
      <c r="DT231" s="238"/>
      <c r="DU231" s="238"/>
      <c r="DV231" s="238"/>
      <c r="DW231" s="238"/>
      <c r="DX231" s="238"/>
      <c r="DY231" s="238"/>
      <c r="DZ231" s="238"/>
      <c r="EA231" s="238"/>
      <c r="EB231" s="238"/>
      <c r="EC231" s="238"/>
      <c r="ED231" s="238"/>
      <c r="EE231" s="238"/>
      <c r="EF231" s="238"/>
      <c r="EG231" s="238"/>
      <c r="EH231" s="238"/>
      <c r="EI231" s="238"/>
      <c r="EJ231" s="238"/>
      <c r="EK231" s="238"/>
    </row>
    <row r="232" spans="30:141"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8"/>
      <c r="BO232" s="238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8"/>
      <c r="CK232" s="238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8"/>
      <c r="DG232" s="238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38"/>
      <c r="DW232" s="238"/>
      <c r="DX232" s="238"/>
      <c r="DY232" s="238"/>
      <c r="DZ232" s="238"/>
      <c r="EA232" s="238"/>
      <c r="EB232" s="238"/>
      <c r="EC232" s="238"/>
      <c r="ED232" s="238"/>
      <c r="EE232" s="238"/>
      <c r="EF232" s="238"/>
      <c r="EG232" s="238"/>
      <c r="EH232" s="238"/>
      <c r="EI232" s="238"/>
      <c r="EJ232" s="238"/>
      <c r="EK232" s="238"/>
    </row>
    <row r="233" spans="30:141"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8"/>
      <c r="BO233" s="238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8"/>
      <c r="CK233" s="238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8"/>
      <c r="DG233" s="238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38"/>
      <c r="DW233" s="238"/>
      <c r="DX233" s="238"/>
      <c r="DY233" s="238"/>
      <c r="DZ233" s="238"/>
      <c r="EA233" s="238"/>
      <c r="EB233" s="238"/>
      <c r="EC233" s="238"/>
      <c r="ED233" s="238"/>
      <c r="EE233" s="238"/>
      <c r="EF233" s="238"/>
      <c r="EG233" s="238"/>
      <c r="EH233" s="238"/>
      <c r="EI233" s="238"/>
      <c r="EJ233" s="238"/>
      <c r="EK233" s="238"/>
    </row>
    <row r="234" spans="30:141"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8"/>
      <c r="AS234" s="238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8"/>
      <c r="BO234" s="238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8"/>
      <c r="CK234" s="238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8"/>
      <c r="DG234" s="238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38"/>
      <c r="DW234" s="238"/>
      <c r="DX234" s="238"/>
      <c r="DY234" s="238"/>
      <c r="DZ234" s="238"/>
      <c r="EA234" s="238"/>
      <c r="EB234" s="238"/>
      <c r="EC234" s="238"/>
      <c r="ED234" s="238"/>
      <c r="EE234" s="238"/>
      <c r="EF234" s="238"/>
      <c r="EG234" s="238"/>
      <c r="EH234" s="238"/>
      <c r="EI234" s="238"/>
      <c r="EJ234" s="238"/>
      <c r="EK234" s="238"/>
    </row>
    <row r="235" spans="30:141"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8"/>
      <c r="BO235" s="238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8"/>
      <c r="CK235" s="238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8"/>
      <c r="DG235" s="238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38"/>
      <c r="DW235" s="238"/>
      <c r="DX235" s="238"/>
      <c r="DY235" s="238"/>
      <c r="DZ235" s="238"/>
      <c r="EA235" s="238"/>
      <c r="EB235" s="238"/>
      <c r="EC235" s="238"/>
      <c r="ED235" s="238"/>
      <c r="EE235" s="238"/>
      <c r="EF235" s="238"/>
      <c r="EG235" s="238"/>
      <c r="EH235" s="238"/>
      <c r="EI235" s="238"/>
      <c r="EJ235" s="238"/>
      <c r="EK235" s="238"/>
    </row>
    <row r="236" spans="30:141">
      <c r="AD236" s="238"/>
      <c r="AE236" s="238"/>
      <c r="AF236" s="238"/>
      <c r="AG236" s="238"/>
      <c r="AH236" s="238"/>
      <c r="AI236" s="238"/>
      <c r="AJ236" s="238"/>
      <c r="AK236" s="238"/>
      <c r="AL236" s="238"/>
      <c r="AM236" s="238"/>
      <c r="AN236" s="238"/>
      <c r="AO236" s="238"/>
      <c r="AP236" s="238"/>
      <c r="AQ236" s="238"/>
      <c r="AR236" s="238"/>
      <c r="AS236" s="238"/>
      <c r="AT236" s="238"/>
      <c r="AU236" s="238"/>
      <c r="AV236" s="238"/>
      <c r="AW236" s="238"/>
      <c r="AX236" s="238"/>
      <c r="AY236" s="238"/>
      <c r="AZ236" s="238"/>
      <c r="BA236" s="238"/>
      <c r="BB236" s="238"/>
      <c r="BC236" s="238"/>
      <c r="BD236" s="238"/>
      <c r="BE236" s="238"/>
      <c r="BF236" s="238"/>
      <c r="BG236" s="238"/>
      <c r="BH236" s="238"/>
      <c r="BI236" s="238"/>
      <c r="BJ236" s="238"/>
      <c r="BK236" s="238"/>
      <c r="BL236" s="238"/>
      <c r="BM236" s="238"/>
      <c r="BN236" s="238"/>
      <c r="BO236" s="238"/>
      <c r="BP236" s="238"/>
      <c r="BQ236" s="238"/>
      <c r="BR236" s="238"/>
      <c r="BS236" s="238"/>
      <c r="BT236" s="238"/>
      <c r="BU236" s="238"/>
      <c r="BV236" s="238"/>
      <c r="BW236" s="238"/>
      <c r="BX236" s="238"/>
      <c r="BY236" s="238"/>
      <c r="BZ236" s="238"/>
      <c r="CA236" s="238"/>
      <c r="CB236" s="238"/>
      <c r="CC236" s="238"/>
      <c r="CD236" s="238"/>
      <c r="CE236" s="238"/>
      <c r="CF236" s="238"/>
      <c r="CG236" s="238"/>
      <c r="CH236" s="238"/>
      <c r="CI236" s="238"/>
      <c r="CJ236" s="238"/>
      <c r="CK236" s="238"/>
      <c r="CL236" s="238"/>
      <c r="CM236" s="238"/>
      <c r="CN236" s="238"/>
      <c r="CO236" s="238"/>
      <c r="CP236" s="238"/>
      <c r="CQ236" s="238"/>
      <c r="CR236" s="238"/>
      <c r="CS236" s="238"/>
      <c r="CT236" s="238"/>
      <c r="CU236" s="238"/>
      <c r="CV236" s="238"/>
      <c r="CW236" s="238"/>
      <c r="CX236" s="238"/>
      <c r="CY236" s="238"/>
      <c r="CZ236" s="238"/>
      <c r="DA236" s="238"/>
      <c r="DB236" s="238"/>
      <c r="DC236" s="238"/>
      <c r="DD236" s="238"/>
      <c r="DE236" s="238"/>
      <c r="DF236" s="238"/>
      <c r="DG236" s="238"/>
      <c r="DH236" s="238"/>
      <c r="DI236" s="238"/>
      <c r="DJ236" s="238"/>
      <c r="DK236" s="238"/>
      <c r="DL236" s="238"/>
      <c r="DM236" s="238"/>
      <c r="DN236" s="238"/>
      <c r="DO236" s="238"/>
      <c r="DP236" s="238"/>
      <c r="DQ236" s="238"/>
      <c r="DR236" s="238"/>
      <c r="DS236" s="238"/>
      <c r="DT236" s="238"/>
      <c r="DU236" s="238"/>
      <c r="DV236" s="238"/>
      <c r="DW236" s="238"/>
      <c r="DX236" s="238"/>
      <c r="DY236" s="238"/>
      <c r="DZ236" s="238"/>
      <c r="EA236" s="238"/>
      <c r="EB236" s="238"/>
      <c r="EC236" s="238"/>
      <c r="ED236" s="238"/>
      <c r="EE236" s="238"/>
      <c r="EF236" s="238"/>
      <c r="EG236" s="238"/>
      <c r="EH236" s="238"/>
      <c r="EI236" s="238"/>
      <c r="EJ236" s="238"/>
      <c r="EK236" s="238"/>
    </row>
    <row r="237" spans="30:141"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38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8"/>
      <c r="BO237" s="238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8"/>
      <c r="CK237" s="238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8"/>
      <c r="DG237" s="238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38"/>
      <c r="DW237" s="238"/>
      <c r="DX237" s="238"/>
      <c r="DY237" s="238"/>
      <c r="DZ237" s="238"/>
      <c r="EA237" s="238"/>
      <c r="EB237" s="238"/>
      <c r="EC237" s="238"/>
      <c r="ED237" s="238"/>
      <c r="EE237" s="238"/>
      <c r="EF237" s="238"/>
      <c r="EG237" s="238"/>
      <c r="EH237" s="238"/>
      <c r="EI237" s="238"/>
      <c r="EJ237" s="238"/>
      <c r="EK237" s="238"/>
    </row>
    <row r="238" spans="30:141"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8"/>
      <c r="AS238" s="238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8"/>
      <c r="BO238" s="238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8"/>
      <c r="CK238" s="238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8"/>
      <c r="DG238" s="238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38"/>
      <c r="DW238" s="238"/>
      <c r="DX238" s="238"/>
      <c r="DY238" s="238"/>
      <c r="DZ238" s="238"/>
      <c r="EA238" s="238"/>
      <c r="EB238" s="238"/>
      <c r="EC238" s="238"/>
      <c r="ED238" s="238"/>
      <c r="EE238" s="238"/>
      <c r="EF238" s="238"/>
      <c r="EG238" s="238"/>
      <c r="EH238" s="238"/>
      <c r="EI238" s="238"/>
      <c r="EJ238" s="238"/>
      <c r="EK238" s="238"/>
    </row>
    <row r="239" spans="30:141"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8"/>
      <c r="AS239" s="238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8"/>
      <c r="BO239" s="238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8"/>
      <c r="CK239" s="238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8"/>
      <c r="DG239" s="238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38"/>
      <c r="DW239" s="238"/>
      <c r="DX239" s="238"/>
      <c r="DY239" s="238"/>
      <c r="DZ239" s="238"/>
      <c r="EA239" s="238"/>
      <c r="EB239" s="238"/>
      <c r="EC239" s="238"/>
      <c r="ED239" s="238"/>
      <c r="EE239" s="238"/>
      <c r="EF239" s="238"/>
      <c r="EG239" s="238"/>
      <c r="EH239" s="238"/>
      <c r="EI239" s="238"/>
      <c r="EJ239" s="238"/>
      <c r="EK239" s="238"/>
    </row>
    <row r="240" spans="30:141"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8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8"/>
      <c r="DG240" s="238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38"/>
      <c r="DW240" s="238"/>
      <c r="DX240" s="238"/>
      <c r="DY240" s="238"/>
      <c r="DZ240" s="238"/>
      <c r="EA240" s="238"/>
      <c r="EB240" s="238"/>
      <c r="EC240" s="238"/>
      <c r="ED240" s="238"/>
      <c r="EE240" s="238"/>
      <c r="EF240" s="238"/>
      <c r="EG240" s="238"/>
      <c r="EH240" s="238"/>
      <c r="EI240" s="238"/>
      <c r="EJ240" s="238"/>
      <c r="EK240" s="238"/>
    </row>
    <row r="241" spans="30:141"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8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8"/>
      <c r="BO241" s="238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8"/>
      <c r="CK241" s="238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8"/>
      <c r="DG241" s="238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38"/>
      <c r="DW241" s="238"/>
      <c r="DX241" s="238"/>
      <c r="DY241" s="238"/>
      <c r="DZ241" s="238"/>
      <c r="EA241" s="238"/>
      <c r="EB241" s="238"/>
      <c r="EC241" s="238"/>
      <c r="ED241" s="238"/>
      <c r="EE241" s="238"/>
      <c r="EF241" s="238"/>
      <c r="EG241" s="238"/>
      <c r="EH241" s="238"/>
      <c r="EI241" s="238"/>
      <c r="EJ241" s="238"/>
      <c r="EK241" s="238"/>
    </row>
    <row r="242" spans="30:141"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8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8"/>
      <c r="BO242" s="238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8"/>
      <c r="CK242" s="238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8"/>
      <c r="DG242" s="238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38"/>
      <c r="DW242" s="238"/>
      <c r="DX242" s="238"/>
      <c r="DY242" s="238"/>
      <c r="DZ242" s="238"/>
      <c r="EA242" s="238"/>
      <c r="EB242" s="238"/>
      <c r="EC242" s="238"/>
      <c r="ED242" s="238"/>
      <c r="EE242" s="238"/>
      <c r="EF242" s="238"/>
      <c r="EG242" s="238"/>
      <c r="EH242" s="238"/>
      <c r="EI242" s="238"/>
      <c r="EJ242" s="238"/>
      <c r="EK242" s="238"/>
    </row>
    <row r="243" spans="30:141"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8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8"/>
      <c r="BO243" s="238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8"/>
      <c r="CK243" s="238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8"/>
      <c r="DG243" s="238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38"/>
      <c r="DW243" s="238"/>
      <c r="DX243" s="238"/>
      <c r="DY243" s="238"/>
      <c r="DZ243" s="238"/>
      <c r="EA243" s="238"/>
      <c r="EB243" s="238"/>
      <c r="EC243" s="238"/>
      <c r="ED243" s="238"/>
      <c r="EE243" s="238"/>
      <c r="EF243" s="238"/>
      <c r="EG243" s="238"/>
      <c r="EH243" s="238"/>
      <c r="EI243" s="238"/>
      <c r="EJ243" s="238"/>
      <c r="EK243" s="238"/>
    </row>
    <row r="244" spans="30:141">
      <c r="AD244" s="238"/>
      <c r="AE244" s="238"/>
      <c r="AF244" s="238"/>
      <c r="AG244" s="238"/>
      <c r="AH244" s="238"/>
      <c r="AI244" s="238"/>
      <c r="AJ244" s="238"/>
      <c r="AK244" s="238"/>
      <c r="AL244" s="238"/>
      <c r="AM244" s="238"/>
      <c r="AN244" s="238"/>
      <c r="AO244" s="238"/>
      <c r="AP244" s="238"/>
      <c r="AQ244" s="238"/>
      <c r="AR244" s="238"/>
      <c r="AS244" s="238"/>
      <c r="AT244" s="238"/>
      <c r="AU244" s="238"/>
      <c r="AV244" s="238"/>
      <c r="AW244" s="238"/>
      <c r="AX244" s="238"/>
      <c r="AY244" s="238"/>
      <c r="AZ244" s="238"/>
      <c r="BA244" s="238"/>
      <c r="BB244" s="238"/>
      <c r="BC244" s="238"/>
      <c r="BD244" s="238"/>
      <c r="BE244" s="238"/>
      <c r="BF244" s="238"/>
      <c r="BG244" s="238"/>
      <c r="BH244" s="238"/>
      <c r="BI244" s="238"/>
      <c r="BJ244" s="238"/>
      <c r="BK244" s="238"/>
      <c r="BL244" s="238"/>
      <c r="BM244" s="238"/>
      <c r="BN244" s="238"/>
      <c r="BO244" s="238"/>
      <c r="BP244" s="238"/>
      <c r="BQ244" s="238"/>
      <c r="BR244" s="238"/>
      <c r="BS244" s="238"/>
      <c r="BT244" s="238"/>
      <c r="BU244" s="238"/>
      <c r="BV244" s="238"/>
      <c r="BW244" s="238"/>
      <c r="BX244" s="238"/>
      <c r="BY244" s="238"/>
      <c r="BZ244" s="238"/>
      <c r="CA244" s="238"/>
      <c r="CB244" s="238"/>
      <c r="CC244" s="238"/>
      <c r="CD244" s="238"/>
      <c r="CE244" s="238"/>
      <c r="CF244" s="238"/>
      <c r="CG244" s="238"/>
      <c r="CH244" s="238"/>
      <c r="CI244" s="238"/>
      <c r="CJ244" s="238"/>
      <c r="CK244" s="238"/>
      <c r="CL244" s="238"/>
      <c r="CM244" s="238"/>
      <c r="CN244" s="238"/>
      <c r="CO244" s="238"/>
      <c r="CP244" s="238"/>
      <c r="CQ244" s="238"/>
      <c r="CR244" s="238"/>
      <c r="CS244" s="238"/>
      <c r="CT244" s="238"/>
      <c r="CU244" s="238"/>
      <c r="CV244" s="238"/>
      <c r="CW244" s="238"/>
      <c r="CX244" s="238"/>
      <c r="CY244" s="238"/>
      <c r="CZ244" s="238"/>
      <c r="DA244" s="238"/>
      <c r="DB244" s="238"/>
      <c r="DC244" s="238"/>
      <c r="DD244" s="238"/>
      <c r="DE244" s="238"/>
      <c r="DF244" s="238"/>
      <c r="DG244" s="238"/>
      <c r="DH244" s="238"/>
      <c r="DI244" s="238"/>
      <c r="DJ244" s="238"/>
      <c r="DK244" s="238"/>
      <c r="DL244" s="238"/>
      <c r="DM244" s="238"/>
      <c r="DN244" s="238"/>
      <c r="DO244" s="238"/>
      <c r="DP244" s="238"/>
      <c r="DQ244" s="238"/>
      <c r="DR244" s="238"/>
      <c r="DS244" s="238"/>
      <c r="DT244" s="238"/>
      <c r="DU244" s="238"/>
      <c r="DV244" s="238"/>
      <c r="DW244" s="238"/>
      <c r="DX244" s="238"/>
      <c r="DY244" s="238"/>
      <c r="DZ244" s="238"/>
      <c r="EA244" s="238"/>
      <c r="EB244" s="238"/>
      <c r="EC244" s="238"/>
      <c r="ED244" s="238"/>
      <c r="EE244" s="238"/>
      <c r="EF244" s="238"/>
      <c r="EG244" s="238"/>
      <c r="EH244" s="238"/>
      <c r="EI244" s="238"/>
      <c r="EJ244" s="238"/>
      <c r="EK244" s="238"/>
    </row>
    <row r="245" spans="30:141"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8"/>
      <c r="AS245" s="238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8"/>
      <c r="BO245" s="238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8"/>
      <c r="CK245" s="238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8"/>
      <c r="DG245" s="238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38"/>
      <c r="DW245" s="238"/>
      <c r="DX245" s="238"/>
      <c r="DY245" s="238"/>
      <c r="DZ245" s="238"/>
      <c r="EA245" s="238"/>
      <c r="EB245" s="238"/>
      <c r="EC245" s="238"/>
      <c r="ED245" s="238"/>
      <c r="EE245" s="238"/>
      <c r="EF245" s="238"/>
      <c r="EG245" s="238"/>
      <c r="EH245" s="238"/>
      <c r="EI245" s="238"/>
      <c r="EJ245" s="238"/>
      <c r="EK245" s="238"/>
    </row>
    <row r="246" spans="30:141"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8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8"/>
      <c r="BO246" s="238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8"/>
      <c r="CK246" s="238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8"/>
      <c r="DG246" s="238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38"/>
      <c r="DW246" s="238"/>
      <c r="DX246" s="238"/>
      <c r="DY246" s="238"/>
      <c r="DZ246" s="238"/>
      <c r="EA246" s="238"/>
      <c r="EB246" s="238"/>
      <c r="EC246" s="238"/>
      <c r="ED246" s="238"/>
      <c r="EE246" s="238"/>
      <c r="EF246" s="238"/>
      <c r="EG246" s="238"/>
      <c r="EH246" s="238"/>
      <c r="EI246" s="238"/>
      <c r="EJ246" s="238"/>
      <c r="EK246" s="238"/>
    </row>
    <row r="247" spans="30:141"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8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8"/>
      <c r="BO247" s="238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8"/>
      <c r="CK247" s="238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8"/>
      <c r="DG247" s="238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38"/>
      <c r="DW247" s="238"/>
      <c r="DX247" s="238"/>
      <c r="DY247" s="238"/>
      <c r="DZ247" s="238"/>
      <c r="EA247" s="238"/>
      <c r="EB247" s="238"/>
      <c r="EC247" s="238"/>
      <c r="ED247" s="238"/>
      <c r="EE247" s="238"/>
      <c r="EF247" s="238"/>
      <c r="EG247" s="238"/>
      <c r="EH247" s="238"/>
      <c r="EI247" s="238"/>
      <c r="EJ247" s="238"/>
      <c r="EK247" s="238"/>
    </row>
    <row r="248" spans="30:141"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8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8"/>
      <c r="BO248" s="238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8"/>
      <c r="CK248" s="238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8"/>
      <c r="DG248" s="238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38"/>
      <c r="DW248" s="238"/>
      <c r="DX248" s="238"/>
      <c r="DY248" s="238"/>
      <c r="DZ248" s="238"/>
      <c r="EA248" s="238"/>
      <c r="EB248" s="238"/>
      <c r="EC248" s="238"/>
      <c r="ED248" s="238"/>
      <c r="EE248" s="238"/>
      <c r="EF248" s="238"/>
      <c r="EG248" s="238"/>
      <c r="EH248" s="238"/>
      <c r="EI248" s="238"/>
      <c r="EJ248" s="238"/>
      <c r="EK248" s="238"/>
    </row>
    <row r="249" spans="30:141"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38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8"/>
      <c r="BO249" s="238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8"/>
      <c r="CK249" s="238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8"/>
      <c r="DG249" s="238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38"/>
      <c r="DW249" s="238"/>
      <c r="DX249" s="238"/>
      <c r="DY249" s="238"/>
      <c r="DZ249" s="238"/>
      <c r="EA249" s="238"/>
      <c r="EB249" s="238"/>
      <c r="EC249" s="238"/>
      <c r="ED249" s="238"/>
      <c r="EE249" s="238"/>
      <c r="EF249" s="238"/>
      <c r="EG249" s="238"/>
      <c r="EH249" s="238"/>
      <c r="EI249" s="238"/>
      <c r="EJ249" s="238"/>
      <c r="EK249" s="238"/>
    </row>
    <row r="250" spans="30:141">
      <c r="AD250" s="238"/>
      <c r="AE250" s="238"/>
      <c r="AF250" s="238"/>
      <c r="AG250" s="238"/>
      <c r="AH250" s="238"/>
      <c r="AI250" s="238"/>
      <c r="AJ250" s="238"/>
      <c r="AK250" s="238"/>
      <c r="AL250" s="238"/>
      <c r="AM250" s="238"/>
      <c r="AN250" s="238"/>
      <c r="AO250" s="238"/>
      <c r="AP250" s="238"/>
      <c r="AQ250" s="238"/>
      <c r="AR250" s="238"/>
      <c r="AS250" s="238"/>
      <c r="AT250" s="238"/>
      <c r="AU250" s="238"/>
      <c r="AV250" s="238"/>
      <c r="AW250" s="238"/>
      <c r="AX250" s="238"/>
      <c r="AY250" s="238"/>
      <c r="AZ250" s="238"/>
      <c r="BA250" s="238"/>
      <c r="BB250" s="238"/>
      <c r="BC250" s="238"/>
      <c r="BD250" s="238"/>
      <c r="BE250" s="238"/>
      <c r="BF250" s="238"/>
      <c r="BG250" s="238"/>
      <c r="BH250" s="238"/>
      <c r="BI250" s="238"/>
      <c r="BJ250" s="238"/>
      <c r="BK250" s="238"/>
      <c r="BL250" s="238"/>
      <c r="BM250" s="238"/>
      <c r="BN250" s="238"/>
      <c r="BO250" s="238"/>
      <c r="BP250" s="238"/>
      <c r="BQ250" s="238"/>
      <c r="BR250" s="238"/>
      <c r="BS250" s="238"/>
      <c r="BT250" s="238"/>
      <c r="BU250" s="238"/>
      <c r="BV250" s="238"/>
      <c r="BW250" s="238"/>
      <c r="BX250" s="238"/>
      <c r="BY250" s="238"/>
      <c r="BZ250" s="238"/>
      <c r="CA250" s="238"/>
      <c r="CB250" s="238"/>
      <c r="CC250" s="238"/>
      <c r="CD250" s="238"/>
      <c r="CE250" s="238"/>
      <c r="CF250" s="238"/>
      <c r="CG250" s="238"/>
      <c r="CH250" s="238"/>
      <c r="CI250" s="238"/>
      <c r="CJ250" s="238"/>
      <c r="CK250" s="238"/>
      <c r="CL250" s="238"/>
      <c r="CM250" s="238"/>
      <c r="CN250" s="238"/>
      <c r="CO250" s="238"/>
      <c r="CP250" s="238"/>
      <c r="CQ250" s="238"/>
      <c r="CR250" s="238"/>
      <c r="CS250" s="238"/>
      <c r="CT250" s="238"/>
      <c r="CU250" s="238"/>
      <c r="CV250" s="238"/>
      <c r="CW250" s="238"/>
      <c r="CX250" s="238"/>
      <c r="CY250" s="238"/>
      <c r="CZ250" s="238"/>
      <c r="DA250" s="238"/>
      <c r="DB250" s="238"/>
      <c r="DC250" s="238"/>
      <c r="DD250" s="238"/>
      <c r="DE250" s="238"/>
      <c r="DF250" s="238"/>
      <c r="DG250" s="238"/>
      <c r="DH250" s="238"/>
      <c r="DI250" s="238"/>
      <c r="DJ250" s="238"/>
      <c r="DK250" s="238"/>
      <c r="DL250" s="238"/>
      <c r="DM250" s="238"/>
      <c r="DN250" s="238"/>
      <c r="DO250" s="238"/>
      <c r="DP250" s="238"/>
      <c r="DQ250" s="238"/>
      <c r="DR250" s="238"/>
      <c r="DS250" s="238"/>
      <c r="DT250" s="238"/>
      <c r="DU250" s="238"/>
      <c r="DV250" s="238"/>
      <c r="DW250" s="238"/>
      <c r="DX250" s="238"/>
      <c r="DY250" s="238"/>
      <c r="DZ250" s="238"/>
      <c r="EA250" s="238"/>
      <c r="EB250" s="238"/>
      <c r="EC250" s="238"/>
      <c r="ED250" s="238"/>
      <c r="EE250" s="238"/>
      <c r="EF250" s="238"/>
      <c r="EG250" s="238"/>
      <c r="EH250" s="238"/>
      <c r="EI250" s="238"/>
      <c r="EJ250" s="238"/>
      <c r="EK250" s="238"/>
    </row>
    <row r="251" spans="30:141"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38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8"/>
      <c r="BO251" s="238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8"/>
      <c r="CK251" s="238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8"/>
      <c r="DG251" s="238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38"/>
      <c r="DW251" s="238"/>
      <c r="DX251" s="238"/>
      <c r="DY251" s="238"/>
      <c r="DZ251" s="238"/>
      <c r="EA251" s="238"/>
      <c r="EB251" s="238"/>
      <c r="EC251" s="238"/>
      <c r="ED251" s="238"/>
      <c r="EE251" s="238"/>
      <c r="EF251" s="238"/>
      <c r="EG251" s="238"/>
      <c r="EH251" s="238"/>
      <c r="EI251" s="238"/>
      <c r="EJ251" s="238"/>
      <c r="EK251" s="238"/>
    </row>
    <row r="252" spans="30:141"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8"/>
      <c r="AS252" s="238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8"/>
      <c r="BO252" s="238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8"/>
      <c r="CK252" s="238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8"/>
      <c r="DG252" s="238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38"/>
      <c r="DW252" s="238"/>
      <c r="DX252" s="238"/>
      <c r="DY252" s="238"/>
      <c r="DZ252" s="238"/>
      <c r="EA252" s="238"/>
      <c r="EB252" s="238"/>
      <c r="EC252" s="238"/>
      <c r="ED252" s="238"/>
      <c r="EE252" s="238"/>
      <c r="EF252" s="238"/>
      <c r="EG252" s="238"/>
      <c r="EH252" s="238"/>
      <c r="EI252" s="238"/>
      <c r="EJ252" s="238"/>
      <c r="EK252" s="238"/>
    </row>
    <row r="253" spans="30:141"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8"/>
      <c r="AS253" s="238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8"/>
      <c r="BO253" s="238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8"/>
      <c r="CK253" s="238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8"/>
      <c r="DG253" s="238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38"/>
      <c r="DW253" s="238"/>
      <c r="DX253" s="238"/>
      <c r="DY253" s="238"/>
      <c r="DZ253" s="238"/>
      <c r="EA253" s="238"/>
      <c r="EB253" s="238"/>
      <c r="EC253" s="238"/>
      <c r="ED253" s="238"/>
      <c r="EE253" s="238"/>
      <c r="EF253" s="238"/>
      <c r="EG253" s="238"/>
      <c r="EH253" s="238"/>
      <c r="EI253" s="238"/>
      <c r="EJ253" s="238"/>
      <c r="EK253" s="238"/>
    </row>
    <row r="254" spans="30:141"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8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8"/>
      <c r="BO254" s="238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8"/>
      <c r="CK254" s="238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8"/>
      <c r="DG254" s="238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38"/>
      <c r="DW254" s="238"/>
      <c r="DX254" s="238"/>
      <c r="DY254" s="238"/>
      <c r="DZ254" s="238"/>
      <c r="EA254" s="238"/>
      <c r="EB254" s="238"/>
      <c r="EC254" s="238"/>
      <c r="ED254" s="238"/>
      <c r="EE254" s="238"/>
      <c r="EF254" s="238"/>
      <c r="EG254" s="238"/>
      <c r="EH254" s="238"/>
      <c r="EI254" s="238"/>
      <c r="EJ254" s="238"/>
      <c r="EK254" s="238"/>
    </row>
    <row r="255" spans="30:141"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8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8"/>
      <c r="BO255" s="238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8"/>
      <c r="CK255" s="238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8"/>
      <c r="DG255" s="238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38"/>
      <c r="DW255" s="238"/>
      <c r="DX255" s="238"/>
      <c r="DY255" s="238"/>
      <c r="DZ255" s="238"/>
      <c r="EA255" s="238"/>
      <c r="EB255" s="238"/>
      <c r="EC255" s="238"/>
      <c r="ED255" s="238"/>
      <c r="EE255" s="238"/>
      <c r="EF255" s="238"/>
      <c r="EG255" s="238"/>
      <c r="EH255" s="238"/>
      <c r="EI255" s="238"/>
      <c r="EJ255" s="238"/>
      <c r="EK255" s="238"/>
    </row>
    <row r="256" spans="30:141"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8"/>
      <c r="BO256" s="238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8"/>
      <c r="CK256" s="238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8"/>
      <c r="DG256" s="238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38"/>
      <c r="DW256" s="238"/>
      <c r="DX256" s="238"/>
      <c r="DY256" s="238"/>
      <c r="DZ256" s="238"/>
      <c r="EA256" s="238"/>
      <c r="EB256" s="238"/>
      <c r="EC256" s="238"/>
      <c r="ED256" s="238"/>
      <c r="EE256" s="238"/>
      <c r="EF256" s="238"/>
      <c r="EG256" s="238"/>
      <c r="EH256" s="238"/>
      <c r="EI256" s="238"/>
      <c r="EJ256" s="238"/>
      <c r="EK256" s="238"/>
    </row>
    <row r="257" spans="30:141"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8"/>
      <c r="BO257" s="238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8"/>
      <c r="CK257" s="238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8"/>
      <c r="DG257" s="238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38"/>
      <c r="DW257" s="238"/>
      <c r="DX257" s="238"/>
      <c r="DY257" s="238"/>
      <c r="DZ257" s="238"/>
      <c r="EA257" s="238"/>
      <c r="EB257" s="238"/>
      <c r="EC257" s="238"/>
      <c r="ED257" s="238"/>
      <c r="EE257" s="238"/>
      <c r="EF257" s="238"/>
      <c r="EG257" s="238"/>
      <c r="EH257" s="238"/>
      <c r="EI257" s="238"/>
      <c r="EJ257" s="238"/>
      <c r="EK257" s="238"/>
    </row>
    <row r="258" spans="30:141"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8"/>
      <c r="BO258" s="238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8"/>
      <c r="CK258" s="238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8"/>
      <c r="DG258" s="238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38"/>
      <c r="DW258" s="238"/>
      <c r="DX258" s="238"/>
      <c r="DY258" s="238"/>
      <c r="DZ258" s="238"/>
      <c r="EA258" s="238"/>
      <c r="EB258" s="238"/>
      <c r="EC258" s="238"/>
      <c r="ED258" s="238"/>
      <c r="EE258" s="238"/>
      <c r="EF258" s="238"/>
      <c r="EG258" s="238"/>
      <c r="EH258" s="238"/>
      <c r="EI258" s="238"/>
      <c r="EJ258" s="238"/>
      <c r="EK258" s="238"/>
    </row>
    <row r="259" spans="30:141"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8"/>
      <c r="AS259" s="238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8"/>
      <c r="BO259" s="238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8"/>
      <c r="CK259" s="238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8"/>
      <c r="DG259" s="238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38"/>
      <c r="DW259" s="238"/>
      <c r="DX259" s="238"/>
      <c r="DY259" s="238"/>
      <c r="DZ259" s="238"/>
      <c r="EA259" s="238"/>
      <c r="EB259" s="238"/>
      <c r="EC259" s="238"/>
      <c r="ED259" s="238"/>
      <c r="EE259" s="238"/>
      <c r="EF259" s="238"/>
      <c r="EG259" s="238"/>
      <c r="EH259" s="238"/>
      <c r="EI259" s="238"/>
      <c r="EJ259" s="238"/>
      <c r="EK259" s="238"/>
    </row>
    <row r="260" spans="30:141"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8"/>
      <c r="AS260" s="238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8"/>
      <c r="BO260" s="238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8"/>
      <c r="CK260" s="238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8"/>
      <c r="DG260" s="238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38"/>
      <c r="DW260" s="238"/>
      <c r="DX260" s="238"/>
      <c r="DY260" s="238"/>
      <c r="DZ260" s="238"/>
      <c r="EA260" s="238"/>
      <c r="EB260" s="238"/>
      <c r="EC260" s="238"/>
      <c r="ED260" s="238"/>
      <c r="EE260" s="238"/>
      <c r="EF260" s="238"/>
      <c r="EG260" s="238"/>
      <c r="EH260" s="238"/>
      <c r="EI260" s="238"/>
      <c r="EJ260" s="238"/>
      <c r="EK260" s="238"/>
    </row>
    <row r="261" spans="30:141"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8"/>
      <c r="BO261" s="238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8"/>
      <c r="CK261" s="238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8"/>
      <c r="DG261" s="238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38"/>
      <c r="DW261" s="238"/>
      <c r="DX261" s="238"/>
      <c r="DY261" s="238"/>
      <c r="DZ261" s="238"/>
      <c r="EA261" s="238"/>
      <c r="EB261" s="238"/>
      <c r="EC261" s="238"/>
      <c r="ED261" s="238"/>
      <c r="EE261" s="238"/>
      <c r="EF261" s="238"/>
      <c r="EG261" s="238"/>
      <c r="EH261" s="238"/>
      <c r="EI261" s="238"/>
      <c r="EJ261" s="238"/>
      <c r="EK261" s="238"/>
    </row>
    <row r="262" spans="30:141"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8"/>
      <c r="BO262" s="238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8"/>
      <c r="CK262" s="238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8"/>
      <c r="DG262" s="238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38"/>
      <c r="DW262" s="238"/>
      <c r="DX262" s="238"/>
      <c r="DY262" s="238"/>
      <c r="DZ262" s="238"/>
      <c r="EA262" s="238"/>
      <c r="EB262" s="238"/>
      <c r="EC262" s="238"/>
      <c r="ED262" s="238"/>
      <c r="EE262" s="238"/>
      <c r="EF262" s="238"/>
      <c r="EG262" s="238"/>
      <c r="EH262" s="238"/>
      <c r="EI262" s="238"/>
      <c r="EJ262" s="238"/>
      <c r="EK262" s="238"/>
    </row>
    <row r="263" spans="30:141"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38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8"/>
      <c r="BO263" s="238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8"/>
      <c r="CK263" s="238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8"/>
      <c r="DG263" s="238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38"/>
      <c r="DW263" s="238"/>
      <c r="DX263" s="238"/>
      <c r="DY263" s="238"/>
      <c r="DZ263" s="238"/>
      <c r="EA263" s="238"/>
      <c r="EB263" s="238"/>
      <c r="EC263" s="238"/>
      <c r="ED263" s="238"/>
      <c r="EE263" s="238"/>
      <c r="EF263" s="238"/>
      <c r="EG263" s="238"/>
      <c r="EH263" s="238"/>
      <c r="EI263" s="238"/>
      <c r="EJ263" s="238"/>
      <c r="EK263" s="238"/>
    </row>
    <row r="264" spans="30:141"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38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8"/>
      <c r="BO264" s="238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8"/>
      <c r="CK264" s="238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8"/>
      <c r="DG264" s="238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38"/>
      <c r="DW264" s="238"/>
      <c r="DX264" s="238"/>
      <c r="DY264" s="238"/>
      <c r="DZ264" s="238"/>
      <c r="EA264" s="238"/>
      <c r="EB264" s="238"/>
      <c r="EC264" s="238"/>
      <c r="ED264" s="238"/>
      <c r="EE264" s="238"/>
      <c r="EF264" s="238"/>
      <c r="EG264" s="238"/>
      <c r="EH264" s="238"/>
      <c r="EI264" s="238"/>
      <c r="EJ264" s="238"/>
      <c r="EK264" s="238"/>
    </row>
    <row r="265" spans="30:141"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38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8"/>
      <c r="BO265" s="238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8"/>
      <c r="CK265" s="238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8"/>
      <c r="DG265" s="238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38"/>
      <c r="DW265" s="238"/>
      <c r="DX265" s="238"/>
      <c r="DY265" s="238"/>
      <c r="DZ265" s="238"/>
      <c r="EA265" s="238"/>
      <c r="EB265" s="238"/>
      <c r="EC265" s="238"/>
      <c r="ED265" s="238"/>
      <c r="EE265" s="238"/>
      <c r="EF265" s="238"/>
      <c r="EG265" s="238"/>
      <c r="EH265" s="238"/>
      <c r="EI265" s="238"/>
      <c r="EJ265" s="238"/>
      <c r="EK265" s="238"/>
    </row>
    <row r="266" spans="30:141"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8"/>
      <c r="AS266" s="238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8"/>
      <c r="BO266" s="238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8"/>
      <c r="CK266" s="238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8"/>
      <c r="DG266" s="238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38"/>
      <c r="DW266" s="238"/>
      <c r="DX266" s="238"/>
      <c r="DY266" s="238"/>
      <c r="DZ266" s="238"/>
      <c r="EA266" s="238"/>
      <c r="EB266" s="238"/>
      <c r="EC266" s="238"/>
      <c r="ED266" s="238"/>
      <c r="EE266" s="238"/>
      <c r="EF266" s="238"/>
      <c r="EG266" s="238"/>
      <c r="EH266" s="238"/>
      <c r="EI266" s="238"/>
      <c r="EJ266" s="238"/>
      <c r="EK266" s="238"/>
    </row>
    <row r="267" spans="30:141"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8"/>
      <c r="BO267" s="238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8"/>
      <c r="CK267" s="238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8"/>
      <c r="DG267" s="238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38"/>
      <c r="DW267" s="238"/>
      <c r="DX267" s="238"/>
      <c r="DY267" s="238"/>
      <c r="DZ267" s="238"/>
      <c r="EA267" s="238"/>
      <c r="EB267" s="238"/>
      <c r="EC267" s="238"/>
      <c r="ED267" s="238"/>
      <c r="EE267" s="238"/>
      <c r="EF267" s="238"/>
      <c r="EG267" s="238"/>
      <c r="EH267" s="238"/>
      <c r="EI267" s="238"/>
      <c r="EJ267" s="238"/>
      <c r="EK267" s="238"/>
    </row>
    <row r="268" spans="30:141"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8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8"/>
      <c r="BO268" s="238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8"/>
      <c r="CK268" s="238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8"/>
      <c r="DG268" s="238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38"/>
      <c r="DW268" s="238"/>
      <c r="DX268" s="238"/>
      <c r="DY268" s="238"/>
      <c r="DZ268" s="238"/>
      <c r="EA268" s="238"/>
      <c r="EB268" s="238"/>
      <c r="EC268" s="238"/>
      <c r="ED268" s="238"/>
      <c r="EE268" s="238"/>
      <c r="EF268" s="238"/>
      <c r="EG268" s="238"/>
      <c r="EH268" s="238"/>
      <c r="EI268" s="238"/>
      <c r="EJ268" s="238"/>
      <c r="EK268" s="238"/>
    </row>
    <row r="269" spans="30:141"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8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8"/>
      <c r="BO269" s="238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8"/>
      <c r="CK269" s="238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8"/>
      <c r="DG269" s="238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38"/>
      <c r="DW269" s="238"/>
      <c r="DX269" s="238"/>
      <c r="DY269" s="238"/>
      <c r="DZ269" s="238"/>
      <c r="EA269" s="238"/>
      <c r="EB269" s="238"/>
      <c r="EC269" s="238"/>
      <c r="ED269" s="238"/>
      <c r="EE269" s="238"/>
      <c r="EF269" s="238"/>
      <c r="EG269" s="238"/>
      <c r="EH269" s="238"/>
      <c r="EI269" s="238"/>
      <c r="EJ269" s="238"/>
      <c r="EK269" s="238"/>
    </row>
    <row r="270" spans="30:141"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8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8"/>
      <c r="BO270" s="238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8"/>
      <c r="CK270" s="238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8"/>
      <c r="DG270" s="238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38"/>
      <c r="DW270" s="238"/>
      <c r="DX270" s="238"/>
      <c r="DY270" s="238"/>
      <c r="DZ270" s="238"/>
      <c r="EA270" s="238"/>
      <c r="EB270" s="238"/>
      <c r="EC270" s="238"/>
      <c r="ED270" s="238"/>
      <c r="EE270" s="238"/>
      <c r="EF270" s="238"/>
      <c r="EG270" s="238"/>
      <c r="EH270" s="238"/>
      <c r="EI270" s="238"/>
      <c r="EJ270" s="238"/>
      <c r="EK270" s="238"/>
    </row>
    <row r="271" spans="30:141"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8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8"/>
      <c r="BO271" s="238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8"/>
      <c r="CK271" s="238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8"/>
      <c r="DG271" s="238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38"/>
      <c r="DW271" s="238"/>
      <c r="DX271" s="238"/>
      <c r="DY271" s="238"/>
      <c r="DZ271" s="238"/>
      <c r="EA271" s="238"/>
      <c r="EB271" s="238"/>
      <c r="EC271" s="238"/>
      <c r="ED271" s="238"/>
      <c r="EE271" s="238"/>
      <c r="EF271" s="238"/>
      <c r="EG271" s="238"/>
      <c r="EH271" s="238"/>
      <c r="EI271" s="238"/>
      <c r="EJ271" s="238"/>
      <c r="EK271" s="238"/>
    </row>
    <row r="272" spans="30:141"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8"/>
      <c r="BO272" s="238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8"/>
      <c r="CK272" s="238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8"/>
      <c r="DG272" s="238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38"/>
      <c r="DW272" s="238"/>
      <c r="DX272" s="238"/>
      <c r="DY272" s="238"/>
      <c r="DZ272" s="238"/>
      <c r="EA272" s="238"/>
      <c r="EB272" s="238"/>
      <c r="EC272" s="238"/>
      <c r="ED272" s="238"/>
      <c r="EE272" s="238"/>
      <c r="EF272" s="238"/>
      <c r="EG272" s="238"/>
      <c r="EH272" s="238"/>
      <c r="EI272" s="238"/>
      <c r="EJ272" s="238"/>
      <c r="EK272" s="238"/>
    </row>
    <row r="273" spans="30:141">
      <c r="AD273" s="238"/>
      <c r="AE273" s="238"/>
      <c r="AF273" s="238"/>
      <c r="AG273" s="238"/>
      <c r="AH273" s="238"/>
      <c r="AI273" s="238"/>
      <c r="AJ273" s="238"/>
      <c r="AK273" s="238"/>
      <c r="AL273" s="238"/>
      <c r="AM273" s="238"/>
      <c r="AN273" s="238"/>
      <c r="AO273" s="238"/>
      <c r="AP273" s="238"/>
      <c r="AQ273" s="238"/>
      <c r="AR273" s="238"/>
      <c r="AS273" s="238"/>
      <c r="AT273" s="238"/>
      <c r="AU273" s="238"/>
      <c r="AV273" s="238"/>
      <c r="AW273" s="238"/>
      <c r="AX273" s="238"/>
      <c r="AY273" s="238"/>
      <c r="AZ273" s="238"/>
      <c r="BA273" s="238"/>
      <c r="BB273" s="238"/>
      <c r="BC273" s="238"/>
      <c r="BD273" s="238"/>
      <c r="BE273" s="238"/>
      <c r="BF273" s="238"/>
      <c r="BG273" s="238"/>
      <c r="BH273" s="238"/>
      <c r="BI273" s="238"/>
      <c r="BJ273" s="238"/>
      <c r="BK273" s="238"/>
      <c r="BL273" s="238"/>
      <c r="BM273" s="238"/>
      <c r="BN273" s="238"/>
      <c r="BO273" s="238"/>
      <c r="BP273" s="238"/>
      <c r="BQ273" s="238"/>
      <c r="BR273" s="238"/>
      <c r="BS273" s="238"/>
      <c r="BT273" s="238"/>
      <c r="BU273" s="238"/>
      <c r="BV273" s="238"/>
      <c r="BW273" s="238"/>
      <c r="BX273" s="238"/>
      <c r="BY273" s="238"/>
      <c r="BZ273" s="238"/>
      <c r="CA273" s="238"/>
      <c r="CB273" s="238"/>
      <c r="CC273" s="238"/>
      <c r="CD273" s="238"/>
      <c r="CE273" s="238"/>
      <c r="CF273" s="238"/>
      <c r="CG273" s="238"/>
      <c r="CH273" s="238"/>
      <c r="CI273" s="238"/>
      <c r="CJ273" s="238"/>
      <c r="CK273" s="238"/>
      <c r="CL273" s="238"/>
      <c r="CM273" s="238"/>
      <c r="CN273" s="238"/>
      <c r="CO273" s="238"/>
      <c r="CP273" s="238"/>
      <c r="CQ273" s="238"/>
      <c r="CR273" s="238"/>
      <c r="CS273" s="238"/>
      <c r="CT273" s="238"/>
      <c r="CU273" s="238"/>
      <c r="CV273" s="238"/>
      <c r="CW273" s="238"/>
      <c r="CX273" s="238"/>
      <c r="CY273" s="238"/>
      <c r="CZ273" s="238"/>
      <c r="DA273" s="238"/>
      <c r="DB273" s="238"/>
      <c r="DC273" s="238"/>
      <c r="DD273" s="238"/>
      <c r="DE273" s="238"/>
      <c r="DF273" s="238"/>
      <c r="DG273" s="238"/>
      <c r="DH273" s="238"/>
      <c r="DI273" s="238"/>
      <c r="DJ273" s="238"/>
      <c r="DK273" s="238"/>
      <c r="DL273" s="238"/>
      <c r="DM273" s="238"/>
      <c r="DN273" s="238"/>
      <c r="DO273" s="238"/>
      <c r="DP273" s="238"/>
      <c r="DQ273" s="238"/>
      <c r="DR273" s="238"/>
      <c r="DS273" s="238"/>
      <c r="DT273" s="238"/>
      <c r="DU273" s="238"/>
      <c r="DV273" s="238"/>
      <c r="DW273" s="238"/>
      <c r="DX273" s="238"/>
      <c r="DY273" s="238"/>
      <c r="DZ273" s="238"/>
      <c r="EA273" s="238"/>
      <c r="EB273" s="238"/>
      <c r="EC273" s="238"/>
      <c r="ED273" s="238"/>
      <c r="EE273" s="238"/>
      <c r="EF273" s="238"/>
      <c r="EG273" s="238"/>
      <c r="EH273" s="238"/>
      <c r="EI273" s="238"/>
      <c r="EJ273" s="238"/>
      <c r="EK273" s="238"/>
    </row>
    <row r="274" spans="30:141"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8"/>
      <c r="AS274" s="238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8"/>
      <c r="BO274" s="238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8"/>
      <c r="CK274" s="238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8"/>
      <c r="DG274" s="238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38"/>
      <c r="DW274" s="238"/>
      <c r="DX274" s="238"/>
      <c r="DY274" s="238"/>
      <c r="DZ274" s="238"/>
      <c r="EA274" s="238"/>
      <c r="EB274" s="238"/>
      <c r="EC274" s="238"/>
      <c r="ED274" s="238"/>
      <c r="EE274" s="238"/>
      <c r="EF274" s="238"/>
      <c r="EG274" s="238"/>
      <c r="EH274" s="238"/>
      <c r="EI274" s="238"/>
      <c r="EJ274" s="238"/>
      <c r="EK274" s="238"/>
    </row>
    <row r="275" spans="30:141"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8"/>
      <c r="CK275" s="238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8"/>
      <c r="DG275" s="238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38"/>
      <c r="DW275" s="238"/>
      <c r="DX275" s="238"/>
      <c r="DY275" s="238"/>
      <c r="DZ275" s="238"/>
      <c r="EA275" s="238"/>
      <c r="EB275" s="238"/>
      <c r="EC275" s="238"/>
      <c r="ED275" s="238"/>
      <c r="EE275" s="238"/>
      <c r="EF275" s="238"/>
      <c r="EG275" s="238"/>
      <c r="EH275" s="238"/>
      <c r="EI275" s="238"/>
      <c r="EJ275" s="238"/>
      <c r="EK275" s="238"/>
    </row>
    <row r="276" spans="30:141"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8"/>
      <c r="AS276" s="238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8"/>
      <c r="CK276" s="238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8"/>
      <c r="DG276" s="238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38"/>
      <c r="DW276" s="238"/>
      <c r="DX276" s="238"/>
      <c r="DY276" s="238"/>
      <c r="DZ276" s="238"/>
      <c r="EA276" s="238"/>
      <c r="EB276" s="238"/>
      <c r="EC276" s="238"/>
      <c r="ED276" s="238"/>
      <c r="EE276" s="238"/>
      <c r="EF276" s="238"/>
      <c r="EG276" s="238"/>
      <c r="EH276" s="238"/>
      <c r="EI276" s="238"/>
      <c r="EJ276" s="238"/>
      <c r="EK276" s="238"/>
    </row>
    <row r="277" spans="30:141"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8"/>
      <c r="CK277" s="238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8"/>
      <c r="DG277" s="238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38"/>
      <c r="DW277" s="238"/>
      <c r="DX277" s="238"/>
      <c r="DY277" s="238"/>
      <c r="DZ277" s="238"/>
      <c r="EA277" s="238"/>
      <c r="EB277" s="238"/>
      <c r="EC277" s="238"/>
      <c r="ED277" s="238"/>
      <c r="EE277" s="238"/>
      <c r="EF277" s="238"/>
      <c r="EG277" s="238"/>
      <c r="EH277" s="238"/>
      <c r="EI277" s="238"/>
      <c r="EJ277" s="238"/>
      <c r="EK277" s="238"/>
    </row>
    <row r="278" spans="30:141">
      <c r="AD278" s="238"/>
      <c r="AE278" s="238"/>
      <c r="AF278" s="238"/>
      <c r="AG278" s="238"/>
      <c r="AH278" s="238"/>
      <c r="AI278" s="238"/>
      <c r="AJ278" s="238"/>
      <c r="AK278" s="238"/>
      <c r="AL278" s="238"/>
      <c r="AM278" s="238"/>
      <c r="AN278" s="238"/>
      <c r="AO278" s="238"/>
      <c r="AP278" s="238"/>
      <c r="AQ278" s="238"/>
      <c r="AR278" s="238"/>
      <c r="AS278" s="238"/>
      <c r="AT278" s="238"/>
      <c r="AU278" s="238"/>
      <c r="AV278" s="238"/>
      <c r="AW278" s="238"/>
      <c r="AX278" s="238"/>
      <c r="AY278" s="238"/>
      <c r="AZ278" s="238"/>
      <c r="BA278" s="238"/>
      <c r="BB278" s="238"/>
      <c r="BC278" s="238"/>
      <c r="BD278" s="238"/>
      <c r="BE278" s="238"/>
      <c r="BF278" s="238"/>
      <c r="BG278" s="238"/>
      <c r="BH278" s="238"/>
      <c r="BI278" s="238"/>
      <c r="BJ278" s="238"/>
      <c r="BK278" s="238"/>
      <c r="BL278" s="238"/>
      <c r="BM278" s="238"/>
      <c r="BN278" s="238"/>
      <c r="BO278" s="238"/>
      <c r="BP278" s="238"/>
      <c r="BQ278" s="238"/>
      <c r="BR278" s="238"/>
      <c r="BS278" s="238"/>
      <c r="BT278" s="238"/>
      <c r="BU278" s="238"/>
      <c r="BV278" s="238"/>
      <c r="BW278" s="238"/>
      <c r="BX278" s="238"/>
      <c r="BY278" s="238"/>
      <c r="BZ278" s="238"/>
      <c r="CA278" s="238"/>
      <c r="CB278" s="238"/>
      <c r="CC278" s="238"/>
      <c r="CD278" s="238"/>
      <c r="CE278" s="238"/>
      <c r="CF278" s="238"/>
      <c r="CG278" s="238"/>
      <c r="CH278" s="238"/>
      <c r="CI278" s="238"/>
      <c r="CJ278" s="238"/>
      <c r="CK278" s="238"/>
      <c r="CL278" s="238"/>
      <c r="CM278" s="238"/>
      <c r="CN278" s="238"/>
      <c r="CO278" s="238"/>
      <c r="CP278" s="238"/>
      <c r="CQ278" s="238"/>
      <c r="CR278" s="238"/>
      <c r="CS278" s="238"/>
      <c r="CT278" s="238"/>
      <c r="CU278" s="238"/>
      <c r="CV278" s="238"/>
      <c r="CW278" s="238"/>
      <c r="CX278" s="238"/>
      <c r="CY278" s="238"/>
      <c r="CZ278" s="238"/>
      <c r="DA278" s="238"/>
      <c r="DB278" s="238"/>
      <c r="DC278" s="238"/>
      <c r="DD278" s="238"/>
      <c r="DE278" s="238"/>
      <c r="DF278" s="238"/>
      <c r="DG278" s="238"/>
      <c r="DH278" s="238"/>
      <c r="DI278" s="238"/>
      <c r="DJ278" s="238"/>
      <c r="DK278" s="238"/>
      <c r="DL278" s="238"/>
      <c r="DM278" s="238"/>
      <c r="DN278" s="238"/>
      <c r="DO278" s="238"/>
      <c r="DP278" s="238"/>
      <c r="DQ278" s="238"/>
      <c r="DR278" s="238"/>
      <c r="DS278" s="238"/>
      <c r="DT278" s="238"/>
      <c r="DU278" s="238"/>
      <c r="DV278" s="238"/>
      <c r="DW278" s="238"/>
      <c r="DX278" s="238"/>
      <c r="DY278" s="238"/>
      <c r="DZ278" s="238"/>
      <c r="EA278" s="238"/>
      <c r="EB278" s="238"/>
      <c r="EC278" s="238"/>
      <c r="ED278" s="238"/>
      <c r="EE278" s="238"/>
      <c r="EF278" s="238"/>
      <c r="EG278" s="238"/>
      <c r="EH278" s="238"/>
      <c r="EI278" s="238"/>
      <c r="EJ278" s="238"/>
      <c r="EK278" s="238"/>
    </row>
    <row r="279" spans="30:141"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38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8"/>
      <c r="BO279" s="238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8"/>
      <c r="CK279" s="238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8"/>
      <c r="DG279" s="238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38"/>
      <c r="DW279" s="238"/>
      <c r="DX279" s="238"/>
      <c r="DY279" s="238"/>
      <c r="DZ279" s="238"/>
      <c r="EA279" s="238"/>
      <c r="EB279" s="238"/>
      <c r="EC279" s="238"/>
      <c r="ED279" s="238"/>
      <c r="EE279" s="238"/>
      <c r="EF279" s="238"/>
      <c r="EG279" s="238"/>
      <c r="EH279" s="238"/>
      <c r="EI279" s="238"/>
      <c r="EJ279" s="238"/>
      <c r="EK279" s="238"/>
    </row>
    <row r="280" spans="30:141"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8"/>
      <c r="AS280" s="238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8"/>
      <c r="BO280" s="238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8"/>
      <c r="CK280" s="238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8"/>
      <c r="DG280" s="238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38"/>
      <c r="DW280" s="238"/>
      <c r="DX280" s="238"/>
      <c r="DY280" s="238"/>
      <c r="DZ280" s="238"/>
      <c r="EA280" s="238"/>
      <c r="EB280" s="238"/>
      <c r="EC280" s="238"/>
      <c r="ED280" s="238"/>
      <c r="EE280" s="238"/>
      <c r="EF280" s="238"/>
      <c r="EG280" s="238"/>
      <c r="EH280" s="238"/>
      <c r="EI280" s="238"/>
      <c r="EJ280" s="238"/>
      <c r="EK280" s="238"/>
    </row>
    <row r="281" spans="30:141"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8"/>
      <c r="AS281" s="238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8"/>
      <c r="BO281" s="238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8"/>
      <c r="CK281" s="238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8"/>
      <c r="DG281" s="238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38"/>
      <c r="DW281" s="238"/>
      <c r="DX281" s="238"/>
      <c r="DY281" s="238"/>
      <c r="DZ281" s="238"/>
      <c r="EA281" s="238"/>
      <c r="EB281" s="238"/>
      <c r="EC281" s="238"/>
      <c r="ED281" s="238"/>
      <c r="EE281" s="238"/>
      <c r="EF281" s="238"/>
      <c r="EG281" s="238"/>
      <c r="EH281" s="238"/>
      <c r="EI281" s="238"/>
      <c r="EJ281" s="238"/>
      <c r="EK281" s="238"/>
    </row>
    <row r="282" spans="30:141"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8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8"/>
      <c r="BO282" s="238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8"/>
      <c r="CK282" s="238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8"/>
      <c r="DG282" s="238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38"/>
      <c r="DW282" s="238"/>
      <c r="DX282" s="238"/>
      <c r="DY282" s="238"/>
      <c r="DZ282" s="238"/>
      <c r="EA282" s="238"/>
      <c r="EB282" s="238"/>
      <c r="EC282" s="238"/>
      <c r="ED282" s="238"/>
      <c r="EE282" s="238"/>
      <c r="EF282" s="238"/>
      <c r="EG282" s="238"/>
      <c r="EH282" s="238"/>
      <c r="EI282" s="238"/>
      <c r="EJ282" s="238"/>
      <c r="EK282" s="238"/>
    </row>
    <row r="283" spans="30:141"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8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8"/>
      <c r="BO283" s="238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8"/>
      <c r="CK283" s="238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8"/>
      <c r="DG283" s="238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38"/>
      <c r="DW283" s="238"/>
      <c r="DX283" s="238"/>
      <c r="DY283" s="238"/>
      <c r="DZ283" s="238"/>
      <c r="EA283" s="238"/>
      <c r="EB283" s="238"/>
      <c r="EC283" s="238"/>
      <c r="ED283" s="238"/>
      <c r="EE283" s="238"/>
      <c r="EF283" s="238"/>
      <c r="EG283" s="238"/>
      <c r="EH283" s="238"/>
      <c r="EI283" s="238"/>
      <c r="EJ283" s="238"/>
      <c r="EK283" s="238"/>
    </row>
    <row r="284" spans="30:141"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8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8"/>
      <c r="BO284" s="238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8"/>
      <c r="CK284" s="238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8"/>
      <c r="DG284" s="238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38"/>
      <c r="DW284" s="238"/>
      <c r="DX284" s="238"/>
      <c r="DY284" s="238"/>
      <c r="DZ284" s="238"/>
      <c r="EA284" s="238"/>
      <c r="EB284" s="238"/>
      <c r="EC284" s="238"/>
      <c r="ED284" s="238"/>
      <c r="EE284" s="238"/>
      <c r="EF284" s="238"/>
      <c r="EG284" s="238"/>
      <c r="EH284" s="238"/>
      <c r="EI284" s="238"/>
      <c r="EJ284" s="238"/>
      <c r="EK284" s="238"/>
    </row>
    <row r="285" spans="30:141"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8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8"/>
      <c r="BO285" s="238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8"/>
      <c r="CK285" s="238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8"/>
      <c r="DG285" s="238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38"/>
      <c r="DW285" s="238"/>
      <c r="DX285" s="238"/>
      <c r="DY285" s="238"/>
      <c r="DZ285" s="238"/>
      <c r="EA285" s="238"/>
      <c r="EB285" s="238"/>
      <c r="EC285" s="238"/>
      <c r="ED285" s="238"/>
      <c r="EE285" s="238"/>
      <c r="EF285" s="238"/>
      <c r="EG285" s="238"/>
      <c r="EH285" s="238"/>
      <c r="EI285" s="238"/>
      <c r="EJ285" s="238"/>
      <c r="EK285" s="238"/>
    </row>
    <row r="286" spans="30:141">
      <c r="AD286" s="238"/>
      <c r="AE286" s="238"/>
      <c r="AF286" s="238"/>
      <c r="AG286" s="238"/>
      <c r="AH286" s="238"/>
      <c r="AI286" s="238"/>
      <c r="AJ286" s="238"/>
      <c r="AK286" s="238"/>
      <c r="AL286" s="238"/>
      <c r="AM286" s="238"/>
      <c r="AN286" s="238"/>
      <c r="AO286" s="238"/>
      <c r="AP286" s="238"/>
      <c r="AQ286" s="238"/>
      <c r="AR286" s="238"/>
      <c r="AS286" s="238"/>
      <c r="AT286" s="238"/>
      <c r="AU286" s="238"/>
      <c r="AV286" s="238"/>
      <c r="AW286" s="238"/>
      <c r="AX286" s="238"/>
      <c r="AY286" s="238"/>
      <c r="AZ286" s="238"/>
      <c r="BA286" s="238"/>
      <c r="BB286" s="238"/>
      <c r="BC286" s="238"/>
      <c r="BD286" s="238"/>
      <c r="BE286" s="238"/>
      <c r="BF286" s="238"/>
      <c r="BG286" s="238"/>
      <c r="BH286" s="238"/>
      <c r="BI286" s="238"/>
      <c r="BJ286" s="238"/>
      <c r="BK286" s="238"/>
      <c r="BL286" s="238"/>
      <c r="BM286" s="238"/>
      <c r="BN286" s="238"/>
      <c r="BO286" s="238"/>
      <c r="BP286" s="238"/>
      <c r="BQ286" s="238"/>
      <c r="BR286" s="238"/>
      <c r="BS286" s="238"/>
      <c r="BT286" s="238"/>
      <c r="BU286" s="238"/>
      <c r="BV286" s="238"/>
      <c r="BW286" s="238"/>
      <c r="BX286" s="238"/>
      <c r="BY286" s="238"/>
      <c r="BZ286" s="238"/>
      <c r="CA286" s="238"/>
      <c r="CB286" s="238"/>
      <c r="CC286" s="238"/>
      <c r="CD286" s="238"/>
      <c r="CE286" s="238"/>
      <c r="CF286" s="238"/>
      <c r="CG286" s="238"/>
      <c r="CH286" s="238"/>
      <c r="CI286" s="238"/>
      <c r="CJ286" s="238"/>
      <c r="CK286" s="238"/>
      <c r="CL286" s="238"/>
      <c r="CM286" s="238"/>
      <c r="CN286" s="238"/>
      <c r="CO286" s="238"/>
      <c r="CP286" s="238"/>
      <c r="CQ286" s="238"/>
      <c r="CR286" s="238"/>
      <c r="CS286" s="238"/>
      <c r="CT286" s="238"/>
      <c r="CU286" s="238"/>
      <c r="CV286" s="238"/>
      <c r="CW286" s="238"/>
      <c r="CX286" s="238"/>
      <c r="CY286" s="238"/>
      <c r="CZ286" s="238"/>
      <c r="DA286" s="238"/>
      <c r="DB286" s="238"/>
      <c r="DC286" s="238"/>
      <c r="DD286" s="238"/>
      <c r="DE286" s="238"/>
      <c r="DF286" s="238"/>
      <c r="DG286" s="238"/>
      <c r="DH286" s="238"/>
      <c r="DI286" s="238"/>
      <c r="DJ286" s="238"/>
      <c r="DK286" s="238"/>
      <c r="DL286" s="238"/>
      <c r="DM286" s="238"/>
      <c r="DN286" s="238"/>
      <c r="DO286" s="238"/>
      <c r="DP286" s="238"/>
      <c r="DQ286" s="238"/>
      <c r="DR286" s="238"/>
      <c r="DS286" s="238"/>
      <c r="DT286" s="238"/>
      <c r="DU286" s="238"/>
      <c r="DV286" s="238"/>
      <c r="DW286" s="238"/>
      <c r="DX286" s="238"/>
      <c r="DY286" s="238"/>
      <c r="DZ286" s="238"/>
      <c r="EA286" s="238"/>
      <c r="EB286" s="238"/>
      <c r="EC286" s="238"/>
      <c r="ED286" s="238"/>
      <c r="EE286" s="238"/>
      <c r="EF286" s="238"/>
      <c r="EG286" s="238"/>
      <c r="EH286" s="238"/>
      <c r="EI286" s="238"/>
      <c r="EJ286" s="238"/>
      <c r="EK286" s="238"/>
    </row>
    <row r="287" spans="30:141"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8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8"/>
      <c r="CK287" s="238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8"/>
      <c r="DG287" s="238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38"/>
      <c r="DW287" s="238"/>
      <c r="DX287" s="238"/>
      <c r="DY287" s="238"/>
      <c r="DZ287" s="238"/>
      <c r="EA287" s="238"/>
      <c r="EB287" s="238"/>
      <c r="EC287" s="238"/>
      <c r="ED287" s="238"/>
      <c r="EE287" s="238"/>
      <c r="EF287" s="238"/>
      <c r="EG287" s="238"/>
      <c r="EH287" s="238"/>
      <c r="EI287" s="238"/>
      <c r="EJ287" s="238"/>
      <c r="EK287" s="238"/>
    </row>
    <row r="288" spans="30:141"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8"/>
      <c r="AS288" s="238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8"/>
      <c r="BO288" s="238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8"/>
      <c r="CK288" s="238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8"/>
      <c r="DG288" s="238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38"/>
      <c r="DW288" s="238"/>
      <c r="DX288" s="238"/>
      <c r="DY288" s="238"/>
      <c r="DZ288" s="238"/>
      <c r="EA288" s="238"/>
      <c r="EB288" s="238"/>
      <c r="EC288" s="238"/>
      <c r="ED288" s="238"/>
      <c r="EE288" s="238"/>
      <c r="EF288" s="238"/>
      <c r="EG288" s="238"/>
      <c r="EH288" s="238"/>
      <c r="EI288" s="238"/>
      <c r="EJ288" s="238"/>
      <c r="EK288" s="238"/>
    </row>
    <row r="289" spans="30:141"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8"/>
      <c r="AS289" s="238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8"/>
      <c r="BO289" s="238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8"/>
      <c r="CK289" s="238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8"/>
      <c r="DG289" s="238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38"/>
      <c r="DW289" s="238"/>
      <c r="DX289" s="238"/>
      <c r="DY289" s="238"/>
      <c r="DZ289" s="238"/>
      <c r="EA289" s="238"/>
      <c r="EB289" s="238"/>
      <c r="EC289" s="238"/>
      <c r="ED289" s="238"/>
      <c r="EE289" s="238"/>
      <c r="EF289" s="238"/>
      <c r="EG289" s="238"/>
      <c r="EH289" s="238"/>
      <c r="EI289" s="238"/>
      <c r="EJ289" s="238"/>
      <c r="EK289" s="238"/>
    </row>
    <row r="290" spans="30:141"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8"/>
      <c r="AS290" s="238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8"/>
      <c r="BO290" s="238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8"/>
      <c r="CK290" s="238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8"/>
      <c r="DG290" s="238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38"/>
      <c r="DW290" s="238"/>
      <c r="DX290" s="238"/>
      <c r="DY290" s="238"/>
      <c r="DZ290" s="238"/>
      <c r="EA290" s="238"/>
      <c r="EB290" s="238"/>
      <c r="EC290" s="238"/>
      <c r="ED290" s="238"/>
      <c r="EE290" s="238"/>
      <c r="EF290" s="238"/>
      <c r="EG290" s="238"/>
      <c r="EH290" s="238"/>
      <c r="EI290" s="238"/>
      <c r="EJ290" s="238"/>
      <c r="EK290" s="238"/>
    </row>
    <row r="291" spans="30:141"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38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8"/>
      <c r="BO291" s="238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8"/>
      <c r="CK291" s="238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8"/>
      <c r="DG291" s="238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38"/>
      <c r="DW291" s="238"/>
      <c r="DX291" s="238"/>
      <c r="DY291" s="238"/>
      <c r="DZ291" s="238"/>
      <c r="EA291" s="238"/>
      <c r="EB291" s="238"/>
      <c r="EC291" s="238"/>
      <c r="ED291" s="238"/>
      <c r="EE291" s="238"/>
      <c r="EF291" s="238"/>
      <c r="EG291" s="238"/>
      <c r="EH291" s="238"/>
      <c r="EI291" s="238"/>
      <c r="EJ291" s="238"/>
      <c r="EK291" s="238"/>
    </row>
    <row r="292" spans="30:141">
      <c r="AD292" s="238"/>
      <c r="AE292" s="238"/>
      <c r="AF292" s="238"/>
      <c r="AG292" s="238"/>
      <c r="AH292" s="238"/>
      <c r="AI292" s="238"/>
      <c r="AJ292" s="238"/>
      <c r="AK292" s="238"/>
      <c r="AL292" s="238"/>
      <c r="AM292" s="238"/>
      <c r="AN292" s="238"/>
      <c r="AO292" s="238"/>
      <c r="AP292" s="238"/>
      <c r="AQ292" s="238"/>
      <c r="AR292" s="238"/>
      <c r="AS292" s="238"/>
      <c r="AT292" s="238"/>
      <c r="AU292" s="238"/>
      <c r="AV292" s="238"/>
      <c r="AW292" s="238"/>
      <c r="AX292" s="238"/>
      <c r="AY292" s="238"/>
      <c r="AZ292" s="238"/>
      <c r="BA292" s="238"/>
      <c r="BB292" s="238"/>
      <c r="BC292" s="238"/>
      <c r="BD292" s="238"/>
      <c r="BE292" s="238"/>
      <c r="BF292" s="238"/>
      <c r="BG292" s="238"/>
      <c r="BH292" s="238"/>
      <c r="BI292" s="238"/>
      <c r="BJ292" s="238"/>
      <c r="BK292" s="238"/>
      <c r="BL292" s="238"/>
      <c r="BM292" s="238"/>
      <c r="BN292" s="238"/>
      <c r="BO292" s="238"/>
      <c r="BP292" s="238"/>
      <c r="BQ292" s="238"/>
      <c r="BR292" s="238"/>
      <c r="BS292" s="238"/>
      <c r="BT292" s="238"/>
      <c r="BU292" s="238"/>
      <c r="BV292" s="238"/>
      <c r="BW292" s="238"/>
      <c r="BX292" s="238"/>
      <c r="BY292" s="238"/>
      <c r="BZ292" s="238"/>
      <c r="CA292" s="238"/>
      <c r="CB292" s="238"/>
      <c r="CC292" s="238"/>
      <c r="CD292" s="238"/>
      <c r="CE292" s="238"/>
      <c r="CF292" s="238"/>
      <c r="CG292" s="238"/>
      <c r="CH292" s="238"/>
      <c r="CI292" s="238"/>
      <c r="CJ292" s="238"/>
      <c r="CK292" s="238"/>
      <c r="CL292" s="238"/>
      <c r="CM292" s="238"/>
      <c r="CN292" s="238"/>
      <c r="CO292" s="238"/>
      <c r="CP292" s="238"/>
      <c r="CQ292" s="238"/>
      <c r="CR292" s="238"/>
      <c r="CS292" s="238"/>
      <c r="CT292" s="238"/>
      <c r="CU292" s="238"/>
      <c r="CV292" s="238"/>
      <c r="CW292" s="238"/>
      <c r="CX292" s="238"/>
      <c r="CY292" s="238"/>
      <c r="CZ292" s="238"/>
      <c r="DA292" s="238"/>
      <c r="DB292" s="238"/>
      <c r="DC292" s="238"/>
      <c r="DD292" s="238"/>
      <c r="DE292" s="238"/>
      <c r="DF292" s="238"/>
      <c r="DG292" s="238"/>
      <c r="DH292" s="238"/>
      <c r="DI292" s="238"/>
      <c r="DJ292" s="238"/>
      <c r="DK292" s="238"/>
      <c r="DL292" s="238"/>
      <c r="DM292" s="238"/>
      <c r="DN292" s="238"/>
      <c r="DO292" s="238"/>
      <c r="DP292" s="238"/>
      <c r="DQ292" s="238"/>
      <c r="DR292" s="238"/>
      <c r="DS292" s="238"/>
      <c r="DT292" s="238"/>
      <c r="DU292" s="238"/>
      <c r="DV292" s="238"/>
      <c r="DW292" s="238"/>
      <c r="DX292" s="238"/>
      <c r="DY292" s="238"/>
      <c r="DZ292" s="238"/>
      <c r="EA292" s="238"/>
      <c r="EB292" s="238"/>
      <c r="EC292" s="238"/>
      <c r="ED292" s="238"/>
      <c r="EE292" s="238"/>
      <c r="EF292" s="238"/>
      <c r="EG292" s="238"/>
      <c r="EH292" s="238"/>
      <c r="EI292" s="238"/>
      <c r="EJ292" s="238"/>
      <c r="EK292" s="238"/>
    </row>
    <row r="293" spans="30:141"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38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8"/>
      <c r="BO293" s="238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8"/>
      <c r="CK293" s="238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8"/>
      <c r="DG293" s="238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38"/>
      <c r="DW293" s="238"/>
      <c r="DX293" s="238"/>
      <c r="DY293" s="238"/>
      <c r="DZ293" s="238"/>
      <c r="EA293" s="238"/>
      <c r="EB293" s="238"/>
      <c r="EC293" s="238"/>
      <c r="ED293" s="238"/>
      <c r="EE293" s="238"/>
      <c r="EF293" s="238"/>
      <c r="EG293" s="238"/>
      <c r="EH293" s="238"/>
      <c r="EI293" s="238"/>
      <c r="EJ293" s="238"/>
      <c r="EK293" s="238"/>
    </row>
    <row r="294" spans="30:141"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8"/>
      <c r="AS294" s="238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8"/>
      <c r="BO294" s="238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8"/>
      <c r="CK294" s="238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8"/>
      <c r="DG294" s="238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38"/>
      <c r="DW294" s="238"/>
      <c r="DX294" s="238"/>
      <c r="DY294" s="238"/>
      <c r="DZ294" s="238"/>
      <c r="EA294" s="238"/>
      <c r="EB294" s="238"/>
      <c r="EC294" s="238"/>
      <c r="ED294" s="238"/>
      <c r="EE294" s="238"/>
      <c r="EF294" s="238"/>
      <c r="EG294" s="238"/>
      <c r="EH294" s="238"/>
      <c r="EI294" s="238"/>
      <c r="EJ294" s="238"/>
      <c r="EK294" s="238"/>
    </row>
    <row r="295" spans="30:141"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8"/>
      <c r="AS295" s="238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8"/>
      <c r="BO295" s="238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8"/>
      <c r="CK295" s="238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38"/>
      <c r="DW295" s="238"/>
      <c r="DX295" s="238"/>
      <c r="DY295" s="238"/>
      <c r="DZ295" s="238"/>
      <c r="EA295" s="238"/>
      <c r="EB295" s="238"/>
      <c r="EC295" s="238"/>
      <c r="ED295" s="238"/>
      <c r="EE295" s="238"/>
      <c r="EF295" s="238"/>
      <c r="EG295" s="238"/>
      <c r="EH295" s="238"/>
      <c r="EI295" s="238"/>
      <c r="EJ295" s="238"/>
      <c r="EK295" s="238"/>
    </row>
    <row r="296" spans="30:141"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8"/>
      <c r="AS296" s="238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8"/>
      <c r="BO296" s="238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8"/>
      <c r="CK296" s="238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8"/>
      <c r="DG296" s="238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38"/>
      <c r="DW296" s="238"/>
      <c r="DX296" s="238"/>
      <c r="DY296" s="238"/>
      <c r="DZ296" s="238"/>
      <c r="EA296" s="238"/>
      <c r="EB296" s="238"/>
      <c r="EC296" s="238"/>
      <c r="ED296" s="238"/>
      <c r="EE296" s="238"/>
      <c r="EF296" s="238"/>
      <c r="EG296" s="238"/>
      <c r="EH296" s="238"/>
      <c r="EI296" s="238"/>
      <c r="EJ296" s="238"/>
      <c r="EK296" s="238"/>
    </row>
    <row r="297" spans="30:141"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8"/>
      <c r="AS297" s="238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8"/>
      <c r="BO297" s="238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8"/>
      <c r="CK297" s="238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8"/>
      <c r="DG297" s="238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38"/>
      <c r="DW297" s="238"/>
      <c r="DX297" s="238"/>
      <c r="DY297" s="238"/>
      <c r="DZ297" s="238"/>
      <c r="EA297" s="238"/>
      <c r="EB297" s="238"/>
      <c r="EC297" s="238"/>
      <c r="ED297" s="238"/>
      <c r="EE297" s="238"/>
      <c r="EF297" s="238"/>
      <c r="EG297" s="238"/>
      <c r="EH297" s="238"/>
      <c r="EI297" s="238"/>
      <c r="EJ297" s="238"/>
      <c r="EK297" s="238"/>
    </row>
    <row r="298" spans="30:141"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8"/>
      <c r="AS298" s="238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8"/>
      <c r="BO298" s="238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8"/>
      <c r="CK298" s="238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8"/>
      <c r="DG298" s="238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38"/>
      <c r="DW298" s="238"/>
      <c r="DX298" s="238"/>
      <c r="DY298" s="238"/>
      <c r="DZ298" s="238"/>
      <c r="EA298" s="238"/>
      <c r="EB298" s="238"/>
      <c r="EC298" s="238"/>
      <c r="ED298" s="238"/>
      <c r="EE298" s="238"/>
      <c r="EF298" s="238"/>
      <c r="EG298" s="238"/>
      <c r="EH298" s="238"/>
      <c r="EI298" s="238"/>
      <c r="EJ298" s="238"/>
      <c r="EK298" s="238"/>
    </row>
    <row r="299" spans="30:141"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8"/>
      <c r="AS299" s="238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8"/>
      <c r="BO299" s="238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8"/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38"/>
      <c r="DW299" s="238"/>
      <c r="DX299" s="238"/>
      <c r="DY299" s="238"/>
      <c r="DZ299" s="238"/>
      <c r="EA299" s="238"/>
      <c r="EB299" s="238"/>
      <c r="EC299" s="238"/>
      <c r="ED299" s="238"/>
      <c r="EE299" s="238"/>
      <c r="EF299" s="238"/>
      <c r="EG299" s="238"/>
      <c r="EH299" s="238"/>
      <c r="EI299" s="238"/>
      <c r="EJ299" s="238"/>
      <c r="EK299" s="238"/>
    </row>
    <row r="300" spans="30:141"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8"/>
      <c r="AS300" s="238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8"/>
      <c r="BO300" s="238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8"/>
      <c r="CK300" s="238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8"/>
      <c r="DG300" s="238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38"/>
      <c r="DW300" s="238"/>
      <c r="DX300" s="238"/>
      <c r="DY300" s="238"/>
      <c r="DZ300" s="238"/>
      <c r="EA300" s="238"/>
      <c r="EB300" s="238"/>
      <c r="EC300" s="238"/>
      <c r="ED300" s="238"/>
      <c r="EE300" s="238"/>
      <c r="EF300" s="238"/>
      <c r="EG300" s="238"/>
      <c r="EH300" s="238"/>
      <c r="EI300" s="238"/>
      <c r="EJ300" s="238"/>
      <c r="EK300" s="238"/>
    </row>
    <row r="301" spans="30:141"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8"/>
      <c r="AS301" s="238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8"/>
      <c r="BO301" s="238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8"/>
      <c r="CK301" s="238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8"/>
      <c r="DG301" s="238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38"/>
      <c r="DW301" s="238"/>
      <c r="DX301" s="238"/>
      <c r="DY301" s="238"/>
      <c r="DZ301" s="238"/>
      <c r="EA301" s="238"/>
      <c r="EB301" s="238"/>
      <c r="EC301" s="238"/>
      <c r="ED301" s="238"/>
      <c r="EE301" s="238"/>
      <c r="EF301" s="238"/>
      <c r="EG301" s="238"/>
      <c r="EH301" s="238"/>
      <c r="EI301" s="238"/>
      <c r="EJ301" s="238"/>
      <c r="EK301" s="238"/>
    </row>
    <row r="302" spans="30:141"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8"/>
      <c r="AS302" s="238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8"/>
      <c r="BO302" s="238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8"/>
      <c r="CK302" s="238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8"/>
      <c r="DG302" s="238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38"/>
      <c r="DW302" s="238"/>
      <c r="DX302" s="238"/>
      <c r="DY302" s="238"/>
      <c r="DZ302" s="238"/>
      <c r="EA302" s="238"/>
      <c r="EB302" s="238"/>
      <c r="EC302" s="238"/>
      <c r="ED302" s="238"/>
      <c r="EE302" s="238"/>
      <c r="EF302" s="238"/>
      <c r="EG302" s="238"/>
      <c r="EH302" s="238"/>
      <c r="EI302" s="238"/>
      <c r="EJ302" s="238"/>
      <c r="EK302" s="238"/>
    </row>
    <row r="303" spans="30:141"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8"/>
      <c r="AS303" s="238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8"/>
      <c r="BO303" s="238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8"/>
      <c r="CK303" s="238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8"/>
      <c r="DG303" s="238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38"/>
      <c r="DW303" s="238"/>
      <c r="DX303" s="238"/>
      <c r="DY303" s="238"/>
      <c r="DZ303" s="238"/>
      <c r="EA303" s="238"/>
      <c r="EB303" s="238"/>
      <c r="EC303" s="238"/>
      <c r="ED303" s="238"/>
      <c r="EE303" s="238"/>
      <c r="EF303" s="238"/>
      <c r="EG303" s="238"/>
      <c r="EH303" s="238"/>
      <c r="EI303" s="238"/>
      <c r="EJ303" s="238"/>
      <c r="EK303" s="238"/>
    </row>
    <row r="304" spans="30:141"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8"/>
      <c r="AS304" s="238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8"/>
      <c r="BO304" s="238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8"/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38"/>
      <c r="DW304" s="238"/>
      <c r="DX304" s="238"/>
      <c r="DY304" s="238"/>
      <c r="DZ304" s="238"/>
      <c r="EA304" s="238"/>
      <c r="EB304" s="238"/>
      <c r="EC304" s="238"/>
      <c r="ED304" s="238"/>
      <c r="EE304" s="238"/>
      <c r="EF304" s="238"/>
      <c r="EG304" s="238"/>
      <c r="EH304" s="238"/>
      <c r="EI304" s="238"/>
      <c r="EJ304" s="238"/>
      <c r="EK304" s="238"/>
    </row>
    <row r="305" spans="30:141"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8"/>
      <c r="AS305" s="238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8"/>
      <c r="BO305" s="238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8"/>
      <c r="CK305" s="238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8"/>
      <c r="DG305" s="238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38"/>
      <c r="DW305" s="238"/>
      <c r="DX305" s="238"/>
      <c r="DY305" s="238"/>
      <c r="DZ305" s="238"/>
      <c r="EA305" s="238"/>
      <c r="EB305" s="238"/>
      <c r="EC305" s="238"/>
      <c r="ED305" s="238"/>
      <c r="EE305" s="238"/>
      <c r="EF305" s="238"/>
      <c r="EG305" s="238"/>
      <c r="EH305" s="238"/>
      <c r="EI305" s="238"/>
      <c r="EJ305" s="238"/>
      <c r="EK305" s="238"/>
    </row>
    <row r="306" spans="30:141"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8"/>
      <c r="AS306" s="238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8"/>
      <c r="BO306" s="238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8"/>
      <c r="CK306" s="238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8"/>
      <c r="DG306" s="238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38"/>
      <c r="DW306" s="238"/>
      <c r="DX306" s="238"/>
      <c r="DY306" s="238"/>
      <c r="DZ306" s="238"/>
      <c r="EA306" s="238"/>
      <c r="EB306" s="238"/>
      <c r="EC306" s="238"/>
      <c r="ED306" s="238"/>
      <c r="EE306" s="238"/>
      <c r="EF306" s="238"/>
      <c r="EG306" s="238"/>
      <c r="EH306" s="238"/>
      <c r="EI306" s="238"/>
      <c r="EJ306" s="238"/>
      <c r="EK306" s="238"/>
    </row>
    <row r="307" spans="30:141"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8"/>
      <c r="AS307" s="238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8"/>
      <c r="BO307" s="238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8"/>
      <c r="CK307" s="238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8"/>
      <c r="DG307" s="238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38"/>
      <c r="DW307" s="238"/>
      <c r="DX307" s="238"/>
      <c r="DY307" s="238"/>
      <c r="DZ307" s="238"/>
      <c r="EA307" s="238"/>
      <c r="EB307" s="238"/>
      <c r="EC307" s="238"/>
      <c r="ED307" s="238"/>
      <c r="EE307" s="238"/>
      <c r="EF307" s="238"/>
      <c r="EG307" s="238"/>
      <c r="EH307" s="238"/>
      <c r="EI307" s="238"/>
      <c r="EJ307" s="238"/>
      <c r="EK307" s="238"/>
    </row>
    <row r="308" spans="30:141"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8"/>
      <c r="AS308" s="238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8"/>
      <c r="BO308" s="238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8"/>
      <c r="CK308" s="238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38"/>
      <c r="DW308" s="238"/>
      <c r="DX308" s="238"/>
      <c r="DY308" s="238"/>
      <c r="DZ308" s="238"/>
      <c r="EA308" s="238"/>
      <c r="EB308" s="238"/>
      <c r="EC308" s="238"/>
      <c r="ED308" s="238"/>
      <c r="EE308" s="238"/>
      <c r="EF308" s="238"/>
      <c r="EG308" s="238"/>
      <c r="EH308" s="238"/>
      <c r="EI308" s="238"/>
      <c r="EJ308" s="238"/>
      <c r="EK308" s="238"/>
    </row>
    <row r="309" spans="30:141"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8"/>
      <c r="AS309" s="238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8"/>
      <c r="BO309" s="238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8"/>
      <c r="CK309" s="238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8"/>
      <c r="DG309" s="238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38"/>
      <c r="DW309" s="238"/>
      <c r="DX309" s="238"/>
      <c r="DY309" s="238"/>
      <c r="DZ309" s="238"/>
      <c r="EA309" s="238"/>
      <c r="EB309" s="238"/>
      <c r="EC309" s="238"/>
      <c r="ED309" s="238"/>
      <c r="EE309" s="238"/>
      <c r="EF309" s="238"/>
      <c r="EG309" s="238"/>
      <c r="EH309" s="238"/>
      <c r="EI309" s="238"/>
      <c r="EJ309" s="238"/>
      <c r="EK309" s="238"/>
    </row>
    <row r="310" spans="30:141"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8"/>
      <c r="AS310" s="238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8"/>
      <c r="BO310" s="238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8"/>
      <c r="CK310" s="238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8"/>
      <c r="DG310" s="238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38"/>
      <c r="DW310" s="238"/>
      <c r="DX310" s="238"/>
      <c r="DY310" s="238"/>
      <c r="DZ310" s="238"/>
      <c r="EA310" s="238"/>
      <c r="EB310" s="238"/>
      <c r="EC310" s="238"/>
      <c r="ED310" s="238"/>
      <c r="EE310" s="238"/>
      <c r="EF310" s="238"/>
      <c r="EG310" s="238"/>
      <c r="EH310" s="238"/>
      <c r="EI310" s="238"/>
      <c r="EJ310" s="238"/>
      <c r="EK310" s="238"/>
    </row>
    <row r="311" spans="30:141"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8"/>
      <c r="AS311" s="238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8"/>
      <c r="BO311" s="238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8"/>
      <c r="CK311" s="238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8"/>
      <c r="DG311" s="238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38"/>
      <c r="DW311" s="238"/>
      <c r="DX311" s="238"/>
      <c r="DY311" s="238"/>
      <c r="DZ311" s="238"/>
      <c r="EA311" s="238"/>
      <c r="EB311" s="238"/>
      <c r="EC311" s="238"/>
      <c r="ED311" s="238"/>
      <c r="EE311" s="238"/>
      <c r="EF311" s="238"/>
      <c r="EG311" s="238"/>
      <c r="EH311" s="238"/>
      <c r="EI311" s="238"/>
      <c r="EJ311" s="238"/>
      <c r="EK311" s="238"/>
    </row>
    <row r="312" spans="30:141"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8"/>
      <c r="AS312" s="238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8"/>
      <c r="BO312" s="238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8"/>
      <c r="CK312" s="238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8"/>
      <c r="DG312" s="238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38"/>
      <c r="DW312" s="238"/>
      <c r="DX312" s="238"/>
      <c r="DY312" s="238"/>
      <c r="DZ312" s="238"/>
      <c r="EA312" s="238"/>
      <c r="EB312" s="238"/>
      <c r="EC312" s="238"/>
      <c r="ED312" s="238"/>
      <c r="EE312" s="238"/>
      <c r="EF312" s="238"/>
      <c r="EG312" s="238"/>
      <c r="EH312" s="238"/>
      <c r="EI312" s="238"/>
      <c r="EJ312" s="238"/>
      <c r="EK312" s="238"/>
    </row>
    <row r="313" spans="30:141"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8"/>
      <c r="AS313" s="238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8"/>
      <c r="BO313" s="238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8"/>
      <c r="CK313" s="238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8"/>
      <c r="DG313" s="238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38"/>
      <c r="DW313" s="238"/>
      <c r="DX313" s="238"/>
      <c r="DY313" s="238"/>
      <c r="DZ313" s="238"/>
      <c r="EA313" s="238"/>
      <c r="EB313" s="238"/>
      <c r="EC313" s="238"/>
      <c r="ED313" s="238"/>
      <c r="EE313" s="238"/>
      <c r="EF313" s="238"/>
      <c r="EG313" s="238"/>
      <c r="EH313" s="238"/>
      <c r="EI313" s="238"/>
      <c r="EJ313" s="238"/>
      <c r="EK313" s="238"/>
    </row>
    <row r="314" spans="30:141"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8"/>
      <c r="AS314" s="238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8"/>
      <c r="BO314" s="238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8"/>
      <c r="CK314" s="238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8"/>
      <c r="DG314" s="238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38"/>
      <c r="DW314" s="238"/>
      <c r="DX314" s="238"/>
      <c r="DY314" s="238"/>
      <c r="DZ314" s="238"/>
      <c r="EA314" s="238"/>
      <c r="EB314" s="238"/>
      <c r="EC314" s="238"/>
      <c r="ED314" s="238"/>
      <c r="EE314" s="238"/>
      <c r="EF314" s="238"/>
      <c r="EG314" s="238"/>
      <c r="EH314" s="238"/>
      <c r="EI314" s="238"/>
      <c r="EJ314" s="238"/>
      <c r="EK314" s="238"/>
    </row>
    <row r="315" spans="30:141">
      <c r="AD315" s="238"/>
      <c r="AE315" s="238"/>
      <c r="AF315" s="238"/>
      <c r="AG315" s="238"/>
      <c r="AH315" s="238"/>
      <c r="AI315" s="238"/>
      <c r="AJ315" s="238"/>
      <c r="AK315" s="238"/>
      <c r="AL315" s="238"/>
      <c r="AM315" s="238"/>
      <c r="AN315" s="238"/>
      <c r="AO315" s="238"/>
      <c r="AP315" s="238"/>
      <c r="AQ315" s="238"/>
      <c r="AR315" s="238"/>
      <c r="AS315" s="238"/>
      <c r="AT315" s="238"/>
      <c r="AU315" s="238"/>
      <c r="AV315" s="238"/>
      <c r="AW315" s="238"/>
      <c r="AX315" s="238"/>
      <c r="AY315" s="238"/>
      <c r="AZ315" s="238"/>
      <c r="BA315" s="238"/>
      <c r="BB315" s="238"/>
      <c r="BC315" s="238"/>
      <c r="BD315" s="238"/>
      <c r="BE315" s="238"/>
      <c r="BF315" s="238"/>
      <c r="BG315" s="238"/>
      <c r="BH315" s="238"/>
      <c r="BI315" s="238"/>
      <c r="BJ315" s="238"/>
      <c r="BK315" s="238"/>
      <c r="BL315" s="238"/>
      <c r="BM315" s="238"/>
      <c r="BN315" s="238"/>
      <c r="BO315" s="238"/>
      <c r="BP315" s="238"/>
      <c r="BQ315" s="238"/>
      <c r="BR315" s="238"/>
      <c r="BS315" s="238"/>
      <c r="BT315" s="238"/>
      <c r="BU315" s="238"/>
      <c r="BV315" s="238"/>
      <c r="BW315" s="238"/>
      <c r="BX315" s="238"/>
      <c r="BY315" s="238"/>
      <c r="BZ315" s="238"/>
      <c r="CA315" s="238"/>
      <c r="CB315" s="238"/>
      <c r="CC315" s="238"/>
      <c r="CD315" s="238"/>
      <c r="CE315" s="238"/>
      <c r="CF315" s="238"/>
      <c r="CG315" s="238"/>
      <c r="CH315" s="238"/>
      <c r="CI315" s="238"/>
      <c r="CJ315" s="238"/>
      <c r="CK315" s="238"/>
      <c r="CL315" s="238"/>
      <c r="CM315" s="238"/>
      <c r="CN315" s="238"/>
      <c r="CO315" s="238"/>
      <c r="CP315" s="238"/>
      <c r="CQ315" s="238"/>
      <c r="CR315" s="238"/>
      <c r="CS315" s="238"/>
      <c r="CT315" s="238"/>
      <c r="CU315" s="238"/>
      <c r="CV315" s="238"/>
      <c r="CW315" s="238"/>
      <c r="CX315" s="238"/>
      <c r="CY315" s="238"/>
      <c r="CZ315" s="238"/>
      <c r="DA315" s="238"/>
      <c r="DB315" s="238"/>
      <c r="DC315" s="238"/>
      <c r="DD315" s="238"/>
      <c r="DE315" s="238"/>
      <c r="DF315" s="238"/>
      <c r="DG315" s="238"/>
      <c r="DH315" s="238"/>
      <c r="DI315" s="238"/>
      <c r="DJ315" s="238"/>
      <c r="DK315" s="238"/>
      <c r="DL315" s="238"/>
      <c r="DM315" s="238"/>
      <c r="DN315" s="238"/>
      <c r="DO315" s="238"/>
      <c r="DP315" s="238"/>
      <c r="DQ315" s="238"/>
      <c r="DR315" s="238"/>
      <c r="DS315" s="238"/>
      <c r="DT315" s="238"/>
      <c r="DU315" s="238"/>
      <c r="DV315" s="238"/>
      <c r="DW315" s="238"/>
      <c r="DX315" s="238"/>
      <c r="DY315" s="238"/>
      <c r="DZ315" s="238"/>
      <c r="EA315" s="238"/>
      <c r="EB315" s="238"/>
      <c r="EC315" s="238"/>
      <c r="ED315" s="238"/>
      <c r="EE315" s="238"/>
      <c r="EF315" s="238"/>
      <c r="EG315" s="238"/>
      <c r="EH315" s="238"/>
      <c r="EI315" s="238"/>
      <c r="EJ315" s="238"/>
      <c r="EK315" s="238"/>
    </row>
    <row r="316" spans="30:141"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8"/>
      <c r="AS316" s="238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8"/>
      <c r="BO316" s="238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8"/>
      <c r="CK316" s="238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8"/>
      <c r="DG316" s="238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38"/>
      <c r="DW316" s="238"/>
      <c r="DX316" s="238"/>
      <c r="DY316" s="238"/>
      <c r="DZ316" s="238"/>
      <c r="EA316" s="238"/>
      <c r="EB316" s="238"/>
      <c r="EC316" s="238"/>
      <c r="ED316" s="238"/>
      <c r="EE316" s="238"/>
      <c r="EF316" s="238"/>
      <c r="EG316" s="238"/>
      <c r="EH316" s="238"/>
      <c r="EI316" s="238"/>
      <c r="EJ316" s="238"/>
      <c r="EK316" s="238"/>
    </row>
    <row r="317" spans="30:141"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8"/>
      <c r="AS317" s="238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8"/>
      <c r="BO317" s="238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8"/>
      <c r="CK317" s="238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8"/>
      <c r="DG317" s="238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38"/>
      <c r="DW317" s="238"/>
      <c r="DX317" s="238"/>
      <c r="DY317" s="238"/>
      <c r="DZ317" s="238"/>
      <c r="EA317" s="238"/>
      <c r="EB317" s="238"/>
      <c r="EC317" s="238"/>
      <c r="ED317" s="238"/>
      <c r="EE317" s="238"/>
      <c r="EF317" s="238"/>
      <c r="EG317" s="238"/>
      <c r="EH317" s="238"/>
      <c r="EI317" s="238"/>
      <c r="EJ317" s="238"/>
      <c r="EK317" s="238"/>
    </row>
    <row r="318" spans="30:141"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8"/>
      <c r="AS318" s="238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8"/>
      <c r="BO318" s="238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8"/>
      <c r="CK318" s="238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8"/>
      <c r="DG318" s="238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38"/>
      <c r="DW318" s="238"/>
      <c r="DX318" s="238"/>
      <c r="DY318" s="238"/>
      <c r="DZ318" s="238"/>
      <c r="EA318" s="238"/>
      <c r="EB318" s="238"/>
      <c r="EC318" s="238"/>
      <c r="ED318" s="238"/>
      <c r="EE318" s="238"/>
      <c r="EF318" s="238"/>
      <c r="EG318" s="238"/>
      <c r="EH318" s="238"/>
      <c r="EI318" s="238"/>
      <c r="EJ318" s="238"/>
      <c r="EK318" s="238"/>
    </row>
    <row r="319" spans="30:141"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38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8"/>
      <c r="BO319" s="238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8"/>
      <c r="CK319" s="238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8"/>
      <c r="DG319" s="238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38"/>
      <c r="DW319" s="238"/>
      <c r="DX319" s="238"/>
      <c r="DY319" s="238"/>
      <c r="DZ319" s="238"/>
      <c r="EA319" s="238"/>
      <c r="EB319" s="238"/>
      <c r="EC319" s="238"/>
      <c r="ED319" s="238"/>
      <c r="EE319" s="238"/>
      <c r="EF319" s="238"/>
      <c r="EG319" s="238"/>
      <c r="EH319" s="238"/>
      <c r="EI319" s="238"/>
      <c r="EJ319" s="238"/>
      <c r="EK319" s="238"/>
    </row>
    <row r="320" spans="30:141">
      <c r="AD320" s="238"/>
      <c r="AE320" s="238"/>
      <c r="AF320" s="238"/>
      <c r="AG320" s="238"/>
      <c r="AH320" s="238"/>
      <c r="AI320" s="238"/>
      <c r="AJ320" s="238"/>
      <c r="AK320" s="238"/>
      <c r="AL320" s="238"/>
      <c r="AM320" s="238"/>
      <c r="AN320" s="238"/>
      <c r="AO320" s="238"/>
      <c r="AP320" s="238"/>
      <c r="AQ320" s="238"/>
      <c r="AR320" s="238"/>
      <c r="AS320" s="238"/>
      <c r="AT320" s="238"/>
      <c r="AU320" s="238"/>
      <c r="AV320" s="238"/>
      <c r="AW320" s="238"/>
      <c r="AX320" s="238"/>
      <c r="AY320" s="238"/>
      <c r="AZ320" s="238"/>
      <c r="BA320" s="238"/>
      <c r="BB320" s="238"/>
      <c r="BC320" s="238"/>
      <c r="BD320" s="238"/>
      <c r="BE320" s="238"/>
      <c r="BF320" s="238"/>
      <c r="BG320" s="238"/>
      <c r="BH320" s="238"/>
      <c r="BI320" s="238"/>
      <c r="BJ320" s="238"/>
      <c r="BK320" s="238"/>
      <c r="BL320" s="238"/>
      <c r="BM320" s="238"/>
      <c r="BN320" s="238"/>
      <c r="BO320" s="238"/>
      <c r="BP320" s="238"/>
      <c r="BQ320" s="238"/>
      <c r="BR320" s="238"/>
      <c r="BS320" s="238"/>
      <c r="BT320" s="238"/>
      <c r="BU320" s="238"/>
      <c r="BV320" s="238"/>
      <c r="BW320" s="238"/>
      <c r="BX320" s="238"/>
      <c r="BY320" s="238"/>
      <c r="BZ320" s="238"/>
      <c r="CA320" s="238"/>
      <c r="CB320" s="238"/>
      <c r="CC320" s="238"/>
      <c r="CD320" s="238"/>
      <c r="CE320" s="238"/>
      <c r="CF320" s="238"/>
      <c r="CG320" s="238"/>
      <c r="CH320" s="238"/>
      <c r="CI320" s="238"/>
      <c r="CJ320" s="238"/>
      <c r="CK320" s="238"/>
      <c r="CL320" s="238"/>
      <c r="CM320" s="238"/>
      <c r="CN320" s="238"/>
      <c r="CO320" s="238"/>
      <c r="CP320" s="238"/>
      <c r="CQ320" s="238"/>
      <c r="CR320" s="238"/>
      <c r="CS320" s="238"/>
      <c r="CT320" s="238"/>
      <c r="CU320" s="238"/>
      <c r="CV320" s="238"/>
      <c r="CW320" s="238"/>
      <c r="CX320" s="238"/>
      <c r="CY320" s="238"/>
      <c r="CZ320" s="238"/>
      <c r="DA320" s="238"/>
      <c r="DB320" s="238"/>
      <c r="DC320" s="238"/>
      <c r="DD320" s="238"/>
      <c r="DE320" s="238"/>
      <c r="DF320" s="238"/>
      <c r="DG320" s="238"/>
      <c r="DH320" s="238"/>
      <c r="DI320" s="238"/>
      <c r="DJ320" s="238"/>
      <c r="DK320" s="238"/>
      <c r="DL320" s="238"/>
      <c r="DM320" s="238"/>
      <c r="DN320" s="238"/>
      <c r="DO320" s="238"/>
      <c r="DP320" s="238"/>
      <c r="DQ320" s="238"/>
      <c r="DR320" s="238"/>
      <c r="DS320" s="238"/>
      <c r="DT320" s="238"/>
      <c r="DU320" s="238"/>
      <c r="DV320" s="238"/>
      <c r="DW320" s="238"/>
      <c r="DX320" s="238"/>
      <c r="DY320" s="238"/>
      <c r="DZ320" s="238"/>
      <c r="EA320" s="238"/>
      <c r="EB320" s="238"/>
      <c r="EC320" s="238"/>
      <c r="ED320" s="238"/>
      <c r="EE320" s="238"/>
      <c r="EF320" s="238"/>
      <c r="EG320" s="238"/>
      <c r="EH320" s="238"/>
      <c r="EI320" s="238"/>
      <c r="EJ320" s="238"/>
      <c r="EK320" s="238"/>
    </row>
    <row r="321" spans="30:141"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8"/>
      <c r="AS321" s="238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8"/>
      <c r="BO321" s="238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8"/>
      <c r="CK321" s="238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38"/>
      <c r="DW321" s="238"/>
      <c r="DX321" s="238"/>
      <c r="DY321" s="238"/>
      <c r="DZ321" s="238"/>
      <c r="EA321" s="238"/>
      <c r="EB321" s="238"/>
      <c r="EC321" s="238"/>
      <c r="ED321" s="238"/>
      <c r="EE321" s="238"/>
      <c r="EF321" s="238"/>
      <c r="EG321" s="238"/>
      <c r="EH321" s="238"/>
      <c r="EI321" s="238"/>
      <c r="EJ321" s="238"/>
      <c r="EK321" s="238"/>
    </row>
    <row r="322" spans="30:141"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8"/>
      <c r="AS322" s="238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8"/>
      <c r="BO322" s="238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8"/>
      <c r="CK322" s="238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8"/>
      <c r="DG322" s="238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38"/>
      <c r="DW322" s="238"/>
      <c r="DX322" s="238"/>
      <c r="DY322" s="238"/>
      <c r="DZ322" s="238"/>
      <c r="EA322" s="238"/>
      <c r="EB322" s="238"/>
      <c r="EC322" s="238"/>
      <c r="ED322" s="238"/>
      <c r="EE322" s="238"/>
      <c r="EF322" s="238"/>
      <c r="EG322" s="238"/>
      <c r="EH322" s="238"/>
      <c r="EI322" s="238"/>
      <c r="EJ322" s="238"/>
      <c r="EK322" s="238"/>
    </row>
    <row r="323" spans="30:141">
      <c r="AD323" s="238"/>
      <c r="AE323" s="238"/>
      <c r="AF323" s="238"/>
      <c r="AG323" s="238"/>
      <c r="AH323" s="238"/>
      <c r="AI323" s="238"/>
      <c r="AJ323" s="238"/>
      <c r="AK323" s="238"/>
      <c r="AL323" s="238"/>
      <c r="AM323" s="238"/>
      <c r="AN323" s="238"/>
      <c r="AO323" s="238"/>
      <c r="AP323" s="238"/>
      <c r="AQ323" s="238"/>
      <c r="AR323" s="238"/>
      <c r="AS323" s="238"/>
      <c r="AT323" s="238"/>
      <c r="AU323" s="238"/>
      <c r="AV323" s="238"/>
      <c r="AW323" s="238"/>
      <c r="AX323" s="238"/>
      <c r="AY323" s="238"/>
      <c r="AZ323" s="238"/>
      <c r="BA323" s="238"/>
      <c r="BB323" s="238"/>
      <c r="BC323" s="238"/>
      <c r="BD323" s="238"/>
      <c r="BE323" s="238"/>
      <c r="BF323" s="238"/>
      <c r="BG323" s="238"/>
      <c r="BH323" s="238"/>
      <c r="BI323" s="238"/>
      <c r="BJ323" s="238"/>
      <c r="BK323" s="238"/>
      <c r="BL323" s="238"/>
      <c r="BM323" s="238"/>
      <c r="BN323" s="238"/>
      <c r="BO323" s="238"/>
      <c r="BP323" s="238"/>
      <c r="BQ323" s="238"/>
      <c r="BR323" s="238"/>
      <c r="BS323" s="238"/>
      <c r="BT323" s="238"/>
      <c r="BU323" s="238"/>
      <c r="BV323" s="238"/>
      <c r="BW323" s="238"/>
      <c r="BX323" s="238"/>
      <c r="BY323" s="238"/>
      <c r="BZ323" s="238"/>
      <c r="CA323" s="238"/>
      <c r="CB323" s="238"/>
      <c r="CC323" s="238"/>
      <c r="CD323" s="238"/>
      <c r="CE323" s="238"/>
      <c r="CF323" s="238"/>
      <c r="CG323" s="238"/>
      <c r="CH323" s="238"/>
      <c r="CI323" s="238"/>
      <c r="CJ323" s="238"/>
      <c r="CK323" s="238"/>
      <c r="CL323" s="238"/>
      <c r="CM323" s="238"/>
      <c r="CN323" s="238"/>
      <c r="CO323" s="238"/>
      <c r="CP323" s="238"/>
      <c r="CQ323" s="238"/>
      <c r="CR323" s="238"/>
      <c r="CS323" s="238"/>
      <c r="CT323" s="238"/>
      <c r="CU323" s="238"/>
      <c r="CV323" s="238"/>
      <c r="CW323" s="238"/>
      <c r="CX323" s="238"/>
      <c r="CY323" s="238"/>
      <c r="CZ323" s="238"/>
      <c r="DA323" s="238"/>
      <c r="DB323" s="238"/>
      <c r="DC323" s="238"/>
      <c r="DD323" s="238"/>
      <c r="DE323" s="238"/>
      <c r="DF323" s="238"/>
      <c r="DG323" s="238"/>
      <c r="DH323" s="238"/>
      <c r="DI323" s="238"/>
      <c r="DJ323" s="238"/>
      <c r="DK323" s="238"/>
      <c r="DL323" s="238"/>
      <c r="DM323" s="238"/>
      <c r="DN323" s="238"/>
      <c r="DO323" s="238"/>
      <c r="DP323" s="238"/>
      <c r="DQ323" s="238"/>
      <c r="DR323" s="238"/>
      <c r="DS323" s="238"/>
      <c r="DT323" s="238"/>
      <c r="DU323" s="238"/>
      <c r="DV323" s="238"/>
      <c r="DW323" s="238"/>
      <c r="DX323" s="238"/>
      <c r="DY323" s="238"/>
      <c r="DZ323" s="238"/>
      <c r="EA323" s="238"/>
      <c r="EB323" s="238"/>
      <c r="EC323" s="238"/>
      <c r="ED323" s="238"/>
      <c r="EE323" s="238"/>
      <c r="EF323" s="238"/>
      <c r="EG323" s="238"/>
      <c r="EH323" s="238"/>
      <c r="EI323" s="238"/>
      <c r="EJ323" s="238"/>
      <c r="EK323" s="238"/>
    </row>
    <row r="324" spans="30:141"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8"/>
      <c r="AS324" s="238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8"/>
      <c r="BO324" s="238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8"/>
      <c r="CK324" s="238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38"/>
      <c r="DW324" s="238"/>
      <c r="DX324" s="238"/>
      <c r="DY324" s="238"/>
      <c r="DZ324" s="238"/>
      <c r="EA324" s="238"/>
      <c r="EB324" s="238"/>
      <c r="EC324" s="238"/>
      <c r="ED324" s="238"/>
      <c r="EE324" s="238"/>
      <c r="EF324" s="238"/>
      <c r="EG324" s="238"/>
      <c r="EH324" s="238"/>
      <c r="EI324" s="238"/>
      <c r="EJ324" s="238"/>
      <c r="EK324" s="238"/>
    </row>
    <row r="325" spans="30:141"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8"/>
      <c r="AS325" s="238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8"/>
      <c r="BO325" s="238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8"/>
      <c r="CK325" s="238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8"/>
      <c r="DG325" s="238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38"/>
      <c r="DW325" s="238"/>
      <c r="DX325" s="238"/>
      <c r="DY325" s="238"/>
      <c r="DZ325" s="238"/>
      <c r="EA325" s="238"/>
      <c r="EB325" s="238"/>
      <c r="EC325" s="238"/>
      <c r="ED325" s="238"/>
      <c r="EE325" s="238"/>
      <c r="EF325" s="238"/>
      <c r="EG325" s="238"/>
      <c r="EH325" s="238"/>
      <c r="EI325" s="238"/>
      <c r="EJ325" s="238"/>
      <c r="EK325" s="238"/>
    </row>
    <row r="326" spans="30:141"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8"/>
      <c r="AS326" s="238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8"/>
      <c r="BO326" s="238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8"/>
      <c r="CK326" s="238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8"/>
      <c r="DG326" s="238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38"/>
      <c r="DW326" s="238"/>
      <c r="DX326" s="238"/>
      <c r="DY326" s="238"/>
      <c r="DZ326" s="238"/>
      <c r="EA326" s="238"/>
      <c r="EB326" s="238"/>
      <c r="EC326" s="238"/>
      <c r="ED326" s="238"/>
      <c r="EE326" s="238"/>
      <c r="EF326" s="238"/>
      <c r="EG326" s="238"/>
      <c r="EH326" s="238"/>
      <c r="EI326" s="238"/>
      <c r="EJ326" s="238"/>
      <c r="EK326" s="238"/>
    </row>
    <row r="327" spans="30:141"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8"/>
      <c r="AS327" s="238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8"/>
      <c r="BO327" s="238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8"/>
      <c r="CK327" s="238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8"/>
      <c r="DG327" s="238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38"/>
      <c r="DW327" s="238"/>
      <c r="DX327" s="238"/>
      <c r="DY327" s="238"/>
      <c r="DZ327" s="238"/>
      <c r="EA327" s="238"/>
      <c r="EB327" s="238"/>
      <c r="EC327" s="238"/>
      <c r="ED327" s="238"/>
      <c r="EE327" s="238"/>
      <c r="EF327" s="238"/>
      <c r="EG327" s="238"/>
      <c r="EH327" s="238"/>
      <c r="EI327" s="238"/>
      <c r="EJ327" s="238"/>
      <c r="EK327" s="238"/>
    </row>
    <row r="328" spans="30:141"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8"/>
      <c r="AS328" s="238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8"/>
      <c r="BO328" s="238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8"/>
      <c r="CK328" s="238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8"/>
      <c r="DG328" s="238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38"/>
      <c r="DW328" s="238"/>
      <c r="DX328" s="238"/>
      <c r="DY328" s="238"/>
      <c r="DZ328" s="238"/>
      <c r="EA328" s="238"/>
      <c r="EB328" s="238"/>
      <c r="EC328" s="238"/>
      <c r="ED328" s="238"/>
      <c r="EE328" s="238"/>
      <c r="EF328" s="238"/>
      <c r="EG328" s="238"/>
      <c r="EH328" s="238"/>
      <c r="EI328" s="238"/>
      <c r="EJ328" s="238"/>
      <c r="EK328" s="238"/>
    </row>
    <row r="329" spans="30:141"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8"/>
      <c r="AS329" s="238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8"/>
      <c r="BO329" s="238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8"/>
      <c r="CK329" s="238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8"/>
      <c r="DG329" s="238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38"/>
      <c r="DW329" s="238"/>
      <c r="DX329" s="238"/>
      <c r="DY329" s="238"/>
      <c r="DZ329" s="238"/>
      <c r="EA329" s="238"/>
      <c r="EB329" s="238"/>
      <c r="EC329" s="238"/>
      <c r="ED329" s="238"/>
      <c r="EE329" s="238"/>
      <c r="EF329" s="238"/>
      <c r="EG329" s="238"/>
      <c r="EH329" s="238"/>
      <c r="EI329" s="238"/>
      <c r="EJ329" s="238"/>
      <c r="EK329" s="238"/>
    </row>
    <row r="330" spans="30:141"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8"/>
      <c r="AS330" s="238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8"/>
      <c r="BO330" s="238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8"/>
      <c r="CK330" s="238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8"/>
      <c r="DG330" s="238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38"/>
      <c r="DW330" s="238"/>
      <c r="DX330" s="238"/>
      <c r="DY330" s="238"/>
      <c r="DZ330" s="238"/>
      <c r="EA330" s="238"/>
      <c r="EB330" s="238"/>
      <c r="EC330" s="238"/>
      <c r="ED330" s="238"/>
      <c r="EE330" s="238"/>
      <c r="EF330" s="238"/>
      <c r="EG330" s="238"/>
      <c r="EH330" s="238"/>
      <c r="EI330" s="238"/>
      <c r="EJ330" s="238"/>
      <c r="EK330" s="238"/>
    </row>
    <row r="331" spans="30:141"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8"/>
      <c r="AS331" s="238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8"/>
      <c r="BO331" s="238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8"/>
      <c r="CK331" s="238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8"/>
      <c r="DG331" s="238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38"/>
      <c r="DW331" s="238"/>
      <c r="DX331" s="238"/>
      <c r="DY331" s="238"/>
      <c r="DZ331" s="238"/>
      <c r="EA331" s="238"/>
      <c r="EB331" s="238"/>
      <c r="EC331" s="238"/>
      <c r="ED331" s="238"/>
      <c r="EE331" s="238"/>
      <c r="EF331" s="238"/>
      <c r="EG331" s="238"/>
      <c r="EH331" s="238"/>
      <c r="EI331" s="238"/>
      <c r="EJ331" s="238"/>
      <c r="EK331" s="238"/>
    </row>
    <row r="332" spans="30:141"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8"/>
      <c r="AS332" s="238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8"/>
      <c r="BO332" s="238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8"/>
      <c r="CK332" s="238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8"/>
      <c r="DG332" s="238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38"/>
      <c r="DW332" s="238"/>
      <c r="DX332" s="238"/>
      <c r="DY332" s="238"/>
      <c r="DZ332" s="238"/>
      <c r="EA332" s="238"/>
      <c r="EB332" s="238"/>
      <c r="EC332" s="238"/>
      <c r="ED332" s="238"/>
      <c r="EE332" s="238"/>
      <c r="EF332" s="238"/>
      <c r="EG332" s="238"/>
      <c r="EH332" s="238"/>
      <c r="EI332" s="238"/>
      <c r="EJ332" s="238"/>
      <c r="EK332" s="238"/>
    </row>
    <row r="333" spans="30:141"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8"/>
      <c r="AS333" s="238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8"/>
      <c r="BO333" s="238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8"/>
      <c r="CK333" s="238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8"/>
      <c r="DG333" s="238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38"/>
      <c r="DW333" s="238"/>
      <c r="DX333" s="238"/>
      <c r="DY333" s="238"/>
      <c r="DZ333" s="238"/>
      <c r="EA333" s="238"/>
      <c r="EB333" s="238"/>
      <c r="EC333" s="238"/>
      <c r="ED333" s="238"/>
      <c r="EE333" s="238"/>
      <c r="EF333" s="238"/>
      <c r="EG333" s="238"/>
      <c r="EH333" s="238"/>
      <c r="EI333" s="238"/>
      <c r="EJ333" s="238"/>
      <c r="EK333" s="238"/>
    </row>
    <row r="334" spans="30:141"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8"/>
      <c r="AS334" s="238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8"/>
      <c r="BO334" s="238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8"/>
      <c r="CK334" s="238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8"/>
      <c r="DG334" s="238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38"/>
      <c r="DW334" s="238"/>
      <c r="DX334" s="238"/>
      <c r="DY334" s="238"/>
      <c r="DZ334" s="238"/>
      <c r="EA334" s="238"/>
      <c r="EB334" s="238"/>
      <c r="EC334" s="238"/>
      <c r="ED334" s="238"/>
      <c r="EE334" s="238"/>
      <c r="EF334" s="238"/>
      <c r="EG334" s="238"/>
      <c r="EH334" s="238"/>
      <c r="EI334" s="238"/>
      <c r="EJ334" s="238"/>
      <c r="EK334" s="238"/>
    </row>
    <row r="335" spans="30:141"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8"/>
      <c r="AS335" s="238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8"/>
      <c r="BO335" s="238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8"/>
      <c r="CK335" s="238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8"/>
      <c r="DG335" s="238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38"/>
      <c r="DW335" s="238"/>
      <c r="DX335" s="238"/>
      <c r="DY335" s="238"/>
      <c r="DZ335" s="238"/>
      <c r="EA335" s="238"/>
      <c r="EB335" s="238"/>
      <c r="EC335" s="238"/>
      <c r="ED335" s="238"/>
      <c r="EE335" s="238"/>
      <c r="EF335" s="238"/>
      <c r="EG335" s="238"/>
      <c r="EH335" s="238"/>
      <c r="EI335" s="238"/>
      <c r="EJ335" s="238"/>
      <c r="EK335" s="238"/>
    </row>
    <row r="336" spans="30:141"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8"/>
      <c r="AS336" s="238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8"/>
      <c r="BO336" s="238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8"/>
      <c r="CK336" s="238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8"/>
      <c r="DG336" s="238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38"/>
      <c r="DW336" s="238"/>
      <c r="DX336" s="238"/>
      <c r="DY336" s="238"/>
      <c r="DZ336" s="238"/>
      <c r="EA336" s="238"/>
      <c r="EB336" s="238"/>
      <c r="EC336" s="238"/>
      <c r="ED336" s="238"/>
      <c r="EE336" s="238"/>
      <c r="EF336" s="238"/>
      <c r="EG336" s="238"/>
      <c r="EH336" s="238"/>
      <c r="EI336" s="238"/>
      <c r="EJ336" s="238"/>
      <c r="EK336" s="238"/>
    </row>
    <row r="337" spans="30:141"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8"/>
      <c r="AS337" s="238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8"/>
      <c r="BO337" s="238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8"/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38"/>
      <c r="DW337" s="238"/>
      <c r="DX337" s="238"/>
      <c r="DY337" s="238"/>
      <c r="DZ337" s="238"/>
      <c r="EA337" s="238"/>
      <c r="EB337" s="238"/>
      <c r="EC337" s="238"/>
      <c r="ED337" s="238"/>
      <c r="EE337" s="238"/>
      <c r="EF337" s="238"/>
      <c r="EG337" s="238"/>
      <c r="EH337" s="238"/>
      <c r="EI337" s="238"/>
      <c r="EJ337" s="238"/>
      <c r="EK337" s="238"/>
    </row>
    <row r="338" spans="30:141"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8"/>
      <c r="AS338" s="238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8"/>
      <c r="BO338" s="238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8"/>
      <c r="CK338" s="238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8"/>
      <c r="DG338" s="238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38"/>
      <c r="DW338" s="238"/>
      <c r="DX338" s="238"/>
      <c r="DY338" s="238"/>
      <c r="DZ338" s="238"/>
      <c r="EA338" s="238"/>
      <c r="EB338" s="238"/>
      <c r="EC338" s="238"/>
      <c r="ED338" s="238"/>
      <c r="EE338" s="238"/>
      <c r="EF338" s="238"/>
      <c r="EG338" s="238"/>
      <c r="EH338" s="238"/>
      <c r="EI338" s="238"/>
      <c r="EJ338" s="238"/>
      <c r="EK338" s="238"/>
    </row>
    <row r="339" spans="30:141"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8"/>
      <c r="AS339" s="238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8"/>
      <c r="BO339" s="238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8"/>
      <c r="CK339" s="238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8"/>
      <c r="DG339" s="238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38"/>
      <c r="DW339" s="238"/>
      <c r="DX339" s="238"/>
      <c r="DY339" s="238"/>
      <c r="DZ339" s="238"/>
      <c r="EA339" s="238"/>
      <c r="EB339" s="238"/>
      <c r="EC339" s="238"/>
      <c r="ED339" s="238"/>
      <c r="EE339" s="238"/>
      <c r="EF339" s="238"/>
      <c r="EG339" s="238"/>
      <c r="EH339" s="238"/>
      <c r="EI339" s="238"/>
      <c r="EJ339" s="238"/>
      <c r="EK339" s="238"/>
    </row>
    <row r="340" spans="30:141"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8"/>
      <c r="AS340" s="238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8"/>
      <c r="BO340" s="238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8"/>
      <c r="CK340" s="238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8"/>
      <c r="DG340" s="238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38"/>
      <c r="DW340" s="238"/>
      <c r="DX340" s="238"/>
      <c r="DY340" s="238"/>
      <c r="DZ340" s="238"/>
      <c r="EA340" s="238"/>
      <c r="EB340" s="238"/>
      <c r="EC340" s="238"/>
      <c r="ED340" s="238"/>
      <c r="EE340" s="238"/>
      <c r="EF340" s="238"/>
      <c r="EG340" s="238"/>
      <c r="EH340" s="238"/>
      <c r="EI340" s="238"/>
      <c r="EJ340" s="238"/>
      <c r="EK340" s="238"/>
    </row>
    <row r="341" spans="30:141"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8"/>
      <c r="AS341" s="238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8"/>
      <c r="BO341" s="238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8"/>
      <c r="CK341" s="238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8"/>
      <c r="DG341" s="238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38"/>
      <c r="DW341" s="238"/>
      <c r="DX341" s="238"/>
      <c r="DY341" s="238"/>
      <c r="DZ341" s="238"/>
      <c r="EA341" s="238"/>
      <c r="EB341" s="238"/>
      <c r="EC341" s="238"/>
      <c r="ED341" s="238"/>
      <c r="EE341" s="238"/>
      <c r="EF341" s="238"/>
      <c r="EG341" s="238"/>
      <c r="EH341" s="238"/>
      <c r="EI341" s="238"/>
      <c r="EJ341" s="238"/>
      <c r="EK341" s="238"/>
    </row>
    <row r="342" spans="30:141"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8"/>
      <c r="AS342" s="238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8"/>
      <c r="BO342" s="238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8"/>
      <c r="CK342" s="23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38"/>
      <c r="DW342" s="238"/>
      <c r="DX342" s="238"/>
      <c r="DY342" s="238"/>
      <c r="DZ342" s="238"/>
      <c r="EA342" s="238"/>
      <c r="EB342" s="238"/>
      <c r="EC342" s="238"/>
      <c r="ED342" s="238"/>
      <c r="EE342" s="238"/>
      <c r="EF342" s="238"/>
      <c r="EG342" s="238"/>
      <c r="EH342" s="238"/>
      <c r="EI342" s="238"/>
      <c r="EJ342" s="238"/>
      <c r="EK342" s="238"/>
    </row>
    <row r="343" spans="30:141"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8"/>
      <c r="AS343" s="238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8"/>
      <c r="BO343" s="238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8"/>
      <c r="CK343" s="238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8"/>
      <c r="DG343" s="238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38"/>
      <c r="DW343" s="238"/>
      <c r="DX343" s="238"/>
      <c r="DY343" s="238"/>
      <c r="DZ343" s="238"/>
      <c r="EA343" s="238"/>
      <c r="EB343" s="238"/>
      <c r="EC343" s="238"/>
      <c r="ED343" s="238"/>
      <c r="EE343" s="238"/>
      <c r="EF343" s="238"/>
      <c r="EG343" s="238"/>
      <c r="EH343" s="238"/>
      <c r="EI343" s="238"/>
      <c r="EJ343" s="238"/>
      <c r="EK343" s="238"/>
    </row>
    <row r="344" spans="30:141"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8"/>
      <c r="AS344" s="238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8"/>
      <c r="BO344" s="238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8"/>
      <c r="CK344" s="238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8"/>
      <c r="DG344" s="238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38"/>
      <c r="DW344" s="238"/>
      <c r="DX344" s="238"/>
      <c r="DY344" s="238"/>
      <c r="DZ344" s="238"/>
      <c r="EA344" s="238"/>
      <c r="EB344" s="238"/>
      <c r="EC344" s="238"/>
      <c r="ED344" s="238"/>
      <c r="EE344" s="238"/>
      <c r="EF344" s="238"/>
      <c r="EG344" s="238"/>
      <c r="EH344" s="238"/>
      <c r="EI344" s="238"/>
      <c r="EJ344" s="238"/>
      <c r="EK344" s="238"/>
    </row>
    <row r="345" spans="30:141"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8"/>
      <c r="AS345" s="238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8"/>
      <c r="BO345" s="238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8"/>
      <c r="CK345" s="238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8"/>
      <c r="DG345" s="238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38"/>
      <c r="DW345" s="238"/>
      <c r="DX345" s="238"/>
      <c r="DY345" s="238"/>
      <c r="DZ345" s="238"/>
      <c r="EA345" s="238"/>
      <c r="EB345" s="238"/>
      <c r="EC345" s="238"/>
      <c r="ED345" s="238"/>
      <c r="EE345" s="238"/>
      <c r="EF345" s="238"/>
      <c r="EG345" s="238"/>
      <c r="EH345" s="238"/>
      <c r="EI345" s="238"/>
      <c r="EJ345" s="238"/>
      <c r="EK345" s="238"/>
    </row>
    <row r="346" spans="30:141">
      <c r="AD346" s="238"/>
      <c r="AE346" s="238"/>
      <c r="AF346" s="238"/>
      <c r="AG346" s="238"/>
      <c r="AH346" s="238"/>
      <c r="AI346" s="238"/>
      <c r="AJ346" s="238"/>
      <c r="AK346" s="238"/>
      <c r="AL346" s="238"/>
      <c r="AM346" s="238"/>
      <c r="AN346" s="238"/>
      <c r="AO346" s="238"/>
      <c r="AP346" s="238"/>
      <c r="AQ346" s="238"/>
      <c r="AR346" s="238"/>
      <c r="AS346" s="238"/>
      <c r="AT346" s="238"/>
      <c r="AU346" s="238"/>
      <c r="AV346" s="238"/>
      <c r="AW346" s="238"/>
      <c r="AX346" s="238"/>
      <c r="AY346" s="238"/>
      <c r="AZ346" s="238"/>
      <c r="BA346" s="238"/>
      <c r="BB346" s="238"/>
      <c r="BC346" s="238"/>
      <c r="BD346" s="238"/>
      <c r="BE346" s="238"/>
      <c r="BF346" s="238"/>
      <c r="BG346" s="238"/>
      <c r="BH346" s="238"/>
      <c r="BI346" s="238"/>
      <c r="BJ346" s="238"/>
      <c r="BK346" s="238"/>
      <c r="BL346" s="238"/>
      <c r="BM346" s="238"/>
      <c r="BN346" s="238"/>
      <c r="BO346" s="238"/>
      <c r="BP346" s="238"/>
      <c r="BQ346" s="238"/>
      <c r="BR346" s="238"/>
      <c r="BS346" s="238"/>
      <c r="BT346" s="238"/>
      <c r="BU346" s="238"/>
      <c r="BV346" s="238"/>
      <c r="BW346" s="238"/>
      <c r="BX346" s="238"/>
      <c r="BY346" s="238"/>
      <c r="BZ346" s="238"/>
      <c r="CA346" s="238"/>
      <c r="CB346" s="238"/>
      <c r="CC346" s="238"/>
      <c r="CD346" s="238"/>
      <c r="CE346" s="238"/>
      <c r="CF346" s="238"/>
      <c r="CG346" s="238"/>
      <c r="CH346" s="238"/>
      <c r="CI346" s="238"/>
      <c r="CJ346" s="238"/>
      <c r="CK346" s="238"/>
      <c r="CL346" s="238"/>
      <c r="CM346" s="238"/>
      <c r="CN346" s="238"/>
      <c r="CO346" s="238"/>
      <c r="CP346" s="238"/>
      <c r="CQ346" s="238"/>
      <c r="CR346" s="238"/>
      <c r="CS346" s="238"/>
      <c r="CT346" s="238"/>
      <c r="CU346" s="238"/>
      <c r="CV346" s="238"/>
      <c r="CW346" s="238"/>
      <c r="CX346" s="238"/>
      <c r="CY346" s="238"/>
      <c r="CZ346" s="238"/>
      <c r="DA346" s="238"/>
      <c r="DB346" s="238"/>
      <c r="DC346" s="238"/>
      <c r="DD346" s="238"/>
      <c r="DE346" s="238"/>
      <c r="DF346" s="238"/>
      <c r="DG346" s="238"/>
      <c r="DH346" s="238"/>
      <c r="DI346" s="238"/>
      <c r="DJ346" s="238"/>
      <c r="DK346" s="238"/>
      <c r="DL346" s="238"/>
      <c r="DM346" s="238"/>
      <c r="DN346" s="238"/>
      <c r="DO346" s="238"/>
      <c r="DP346" s="238"/>
      <c r="DQ346" s="238"/>
      <c r="DR346" s="238"/>
      <c r="DS346" s="238"/>
      <c r="DT346" s="238"/>
      <c r="DU346" s="238"/>
      <c r="DV346" s="238"/>
      <c r="DW346" s="238"/>
      <c r="DX346" s="238"/>
      <c r="DY346" s="238"/>
      <c r="DZ346" s="238"/>
      <c r="EA346" s="238"/>
      <c r="EB346" s="238"/>
      <c r="EC346" s="238"/>
      <c r="ED346" s="238"/>
      <c r="EE346" s="238"/>
      <c r="EF346" s="238"/>
      <c r="EG346" s="238"/>
      <c r="EH346" s="238"/>
      <c r="EI346" s="238"/>
      <c r="EJ346" s="238"/>
      <c r="EK346" s="238"/>
    </row>
    <row r="347" spans="30:141"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8"/>
      <c r="AS347" s="238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8"/>
      <c r="BO347" s="238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8"/>
      <c r="CK347" s="238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8"/>
      <c r="DG347" s="238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38"/>
      <c r="DW347" s="238"/>
      <c r="DX347" s="238"/>
      <c r="DY347" s="238"/>
      <c r="DZ347" s="238"/>
      <c r="EA347" s="238"/>
      <c r="EB347" s="238"/>
      <c r="EC347" s="238"/>
      <c r="ED347" s="238"/>
      <c r="EE347" s="238"/>
      <c r="EF347" s="238"/>
      <c r="EG347" s="238"/>
      <c r="EH347" s="238"/>
      <c r="EI347" s="238"/>
      <c r="EJ347" s="238"/>
      <c r="EK347" s="238"/>
    </row>
    <row r="348" spans="30:141"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38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8"/>
      <c r="BO348" s="238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8"/>
      <c r="CK348" s="23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38"/>
      <c r="DW348" s="238"/>
      <c r="DX348" s="238"/>
      <c r="DY348" s="238"/>
      <c r="DZ348" s="238"/>
      <c r="EA348" s="238"/>
      <c r="EB348" s="238"/>
      <c r="EC348" s="238"/>
      <c r="ED348" s="238"/>
      <c r="EE348" s="238"/>
      <c r="EF348" s="238"/>
      <c r="EG348" s="238"/>
      <c r="EH348" s="238"/>
      <c r="EI348" s="238"/>
      <c r="EJ348" s="238"/>
      <c r="EK348" s="238"/>
    </row>
    <row r="349" spans="30:141"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38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8"/>
      <c r="BO349" s="238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8"/>
      <c r="CK349" s="238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8"/>
      <c r="DG349" s="238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38"/>
      <c r="DW349" s="238"/>
      <c r="DX349" s="238"/>
      <c r="DY349" s="238"/>
      <c r="DZ349" s="238"/>
      <c r="EA349" s="238"/>
      <c r="EB349" s="238"/>
      <c r="EC349" s="238"/>
      <c r="ED349" s="238"/>
      <c r="EE349" s="238"/>
      <c r="EF349" s="238"/>
      <c r="EG349" s="238"/>
      <c r="EH349" s="238"/>
      <c r="EI349" s="238"/>
      <c r="EJ349" s="238"/>
      <c r="EK349" s="238"/>
    </row>
    <row r="350" spans="30:141"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8"/>
      <c r="AS350" s="238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8"/>
      <c r="BO350" s="238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8"/>
      <c r="CK350" s="238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8"/>
      <c r="DG350" s="238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38"/>
      <c r="DW350" s="238"/>
      <c r="DX350" s="238"/>
      <c r="DY350" s="238"/>
      <c r="DZ350" s="238"/>
      <c r="EA350" s="238"/>
      <c r="EB350" s="238"/>
      <c r="EC350" s="238"/>
      <c r="ED350" s="238"/>
      <c r="EE350" s="238"/>
      <c r="EF350" s="238"/>
      <c r="EG350" s="238"/>
      <c r="EH350" s="238"/>
      <c r="EI350" s="238"/>
      <c r="EJ350" s="238"/>
      <c r="EK350" s="238"/>
    </row>
    <row r="351" spans="30:141">
      <c r="AD351" s="238"/>
      <c r="AE351" s="238"/>
      <c r="AF351" s="238"/>
      <c r="AG351" s="238"/>
      <c r="AH351" s="238"/>
      <c r="AI351" s="238"/>
      <c r="AJ351" s="238"/>
      <c r="AK351" s="238"/>
      <c r="AL351" s="238"/>
      <c r="AM351" s="238"/>
      <c r="AN351" s="238"/>
      <c r="AO351" s="238"/>
      <c r="AP351" s="238"/>
      <c r="AQ351" s="238"/>
      <c r="AR351" s="238"/>
      <c r="AS351" s="238"/>
      <c r="AT351" s="238"/>
      <c r="AU351" s="238"/>
      <c r="AV351" s="238"/>
      <c r="AW351" s="238"/>
      <c r="AX351" s="238"/>
      <c r="AY351" s="238"/>
      <c r="AZ351" s="238"/>
      <c r="BA351" s="238"/>
      <c r="BB351" s="238"/>
      <c r="BC351" s="238"/>
      <c r="BD351" s="238"/>
      <c r="BE351" s="238"/>
      <c r="BF351" s="238"/>
      <c r="BG351" s="238"/>
      <c r="BH351" s="238"/>
      <c r="BI351" s="238"/>
      <c r="BJ351" s="238"/>
      <c r="BK351" s="238"/>
      <c r="BL351" s="238"/>
      <c r="BM351" s="238"/>
      <c r="BN351" s="238"/>
      <c r="BO351" s="238"/>
      <c r="BP351" s="238"/>
      <c r="BQ351" s="238"/>
      <c r="BR351" s="238"/>
      <c r="BS351" s="238"/>
      <c r="BT351" s="238"/>
      <c r="BU351" s="238"/>
      <c r="BV351" s="238"/>
      <c r="BW351" s="238"/>
      <c r="BX351" s="238"/>
      <c r="BY351" s="238"/>
      <c r="BZ351" s="238"/>
      <c r="CA351" s="238"/>
      <c r="CB351" s="238"/>
      <c r="CC351" s="238"/>
      <c r="CD351" s="238"/>
      <c r="CE351" s="238"/>
      <c r="CF351" s="238"/>
      <c r="CG351" s="238"/>
      <c r="CH351" s="238"/>
      <c r="CI351" s="238"/>
      <c r="CJ351" s="238"/>
      <c r="CK351" s="238"/>
      <c r="CL351" s="238"/>
      <c r="CM351" s="238"/>
      <c r="CN351" s="238"/>
      <c r="CO351" s="238"/>
      <c r="CP351" s="238"/>
      <c r="CQ351" s="238"/>
      <c r="CR351" s="238"/>
      <c r="CS351" s="238"/>
      <c r="CT351" s="238"/>
      <c r="CU351" s="238"/>
      <c r="CV351" s="238"/>
      <c r="CW351" s="238"/>
      <c r="CX351" s="238"/>
      <c r="CY351" s="238"/>
      <c r="CZ351" s="238"/>
      <c r="DA351" s="238"/>
      <c r="DB351" s="238"/>
      <c r="DC351" s="238"/>
      <c r="DD351" s="238"/>
      <c r="DE351" s="238"/>
      <c r="DF351" s="238"/>
      <c r="DG351" s="238"/>
      <c r="DH351" s="238"/>
      <c r="DI351" s="238"/>
      <c r="DJ351" s="238"/>
      <c r="DK351" s="238"/>
      <c r="DL351" s="238"/>
      <c r="DM351" s="238"/>
      <c r="DN351" s="238"/>
      <c r="DO351" s="238"/>
      <c r="DP351" s="238"/>
      <c r="DQ351" s="238"/>
      <c r="DR351" s="238"/>
      <c r="DS351" s="238"/>
      <c r="DT351" s="238"/>
      <c r="DU351" s="238"/>
      <c r="DV351" s="238"/>
      <c r="DW351" s="238"/>
      <c r="DX351" s="238"/>
      <c r="DY351" s="238"/>
      <c r="DZ351" s="238"/>
      <c r="EA351" s="238"/>
      <c r="EB351" s="238"/>
      <c r="EC351" s="238"/>
      <c r="ED351" s="238"/>
      <c r="EE351" s="238"/>
      <c r="EF351" s="238"/>
      <c r="EG351" s="238"/>
      <c r="EH351" s="238"/>
      <c r="EI351" s="238"/>
      <c r="EJ351" s="238"/>
      <c r="EK351" s="238"/>
    </row>
    <row r="352" spans="30:141"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8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8"/>
      <c r="BO352" s="238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8"/>
      <c r="CK352" s="238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8"/>
      <c r="DG352" s="238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38"/>
      <c r="DW352" s="238"/>
      <c r="DX352" s="238"/>
      <c r="DY352" s="238"/>
      <c r="DZ352" s="238"/>
      <c r="EA352" s="238"/>
      <c r="EB352" s="238"/>
      <c r="EC352" s="238"/>
      <c r="ED352" s="238"/>
      <c r="EE352" s="238"/>
      <c r="EF352" s="238"/>
      <c r="EG352" s="238"/>
      <c r="EH352" s="238"/>
      <c r="EI352" s="238"/>
      <c r="EJ352" s="238"/>
      <c r="EK352" s="238"/>
    </row>
    <row r="353" spans="30:141"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8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8"/>
      <c r="BO353" s="238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8"/>
      <c r="CK353" s="238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8"/>
      <c r="DG353" s="238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38"/>
      <c r="DW353" s="238"/>
      <c r="DX353" s="238"/>
      <c r="DY353" s="238"/>
      <c r="DZ353" s="238"/>
      <c r="EA353" s="238"/>
      <c r="EB353" s="238"/>
      <c r="EC353" s="238"/>
      <c r="ED353" s="238"/>
      <c r="EE353" s="238"/>
      <c r="EF353" s="238"/>
      <c r="EG353" s="238"/>
      <c r="EH353" s="238"/>
      <c r="EI353" s="238"/>
      <c r="EJ353" s="238"/>
      <c r="EK353" s="238"/>
    </row>
    <row r="354" spans="30:141"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8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8"/>
      <c r="BO354" s="238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8"/>
      <c r="CK354" s="238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8"/>
      <c r="DG354" s="238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38"/>
      <c r="DW354" s="238"/>
      <c r="DX354" s="238"/>
      <c r="DY354" s="238"/>
      <c r="DZ354" s="238"/>
      <c r="EA354" s="238"/>
      <c r="EB354" s="238"/>
      <c r="EC354" s="238"/>
      <c r="ED354" s="238"/>
      <c r="EE354" s="238"/>
      <c r="EF354" s="238"/>
      <c r="EG354" s="238"/>
      <c r="EH354" s="238"/>
      <c r="EI354" s="238"/>
      <c r="EJ354" s="238"/>
      <c r="EK354" s="238"/>
    </row>
    <row r="355" spans="30:141"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8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8"/>
      <c r="BO355" s="238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8"/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38"/>
      <c r="DW355" s="238"/>
      <c r="DX355" s="238"/>
      <c r="DY355" s="238"/>
      <c r="DZ355" s="238"/>
      <c r="EA355" s="238"/>
      <c r="EB355" s="238"/>
      <c r="EC355" s="238"/>
      <c r="ED355" s="238"/>
      <c r="EE355" s="238"/>
      <c r="EF355" s="238"/>
      <c r="EG355" s="238"/>
      <c r="EH355" s="238"/>
      <c r="EI355" s="238"/>
      <c r="EJ355" s="238"/>
      <c r="EK355" s="238"/>
    </row>
    <row r="356" spans="30:141"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8"/>
      <c r="AS356" s="238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8"/>
      <c r="BO356" s="238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8"/>
      <c r="CK356" s="238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8"/>
      <c r="DG356" s="238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38"/>
      <c r="DW356" s="238"/>
      <c r="DX356" s="238"/>
      <c r="DY356" s="238"/>
      <c r="DZ356" s="238"/>
      <c r="EA356" s="238"/>
      <c r="EB356" s="238"/>
      <c r="EC356" s="238"/>
      <c r="ED356" s="238"/>
      <c r="EE356" s="238"/>
      <c r="EF356" s="238"/>
      <c r="EG356" s="238"/>
      <c r="EH356" s="238"/>
      <c r="EI356" s="238"/>
      <c r="EJ356" s="238"/>
      <c r="EK356" s="238"/>
    </row>
    <row r="357" spans="30:141">
      <c r="AD357" s="238"/>
      <c r="AE357" s="238"/>
      <c r="AF357" s="238"/>
      <c r="AG357" s="238"/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8"/>
      <c r="AS357" s="238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8"/>
      <c r="BO357" s="238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8"/>
      <c r="CK357" s="238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8"/>
      <c r="DG357" s="238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38"/>
      <c r="DW357" s="238"/>
      <c r="DX357" s="238"/>
      <c r="DY357" s="238"/>
      <c r="DZ357" s="238"/>
      <c r="EA357" s="238"/>
      <c r="EB357" s="238"/>
      <c r="EC357" s="238"/>
      <c r="ED357" s="238"/>
      <c r="EE357" s="238"/>
      <c r="EF357" s="238"/>
      <c r="EG357" s="238"/>
      <c r="EH357" s="238"/>
      <c r="EI357" s="238"/>
      <c r="EJ357" s="238"/>
      <c r="EK357" s="238"/>
    </row>
    <row r="358" spans="30:141">
      <c r="AD358" s="238"/>
      <c r="AE358" s="238"/>
      <c r="AF358" s="238"/>
      <c r="AG358" s="238"/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8"/>
      <c r="AS358" s="238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8"/>
      <c r="BO358" s="238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8"/>
      <c r="CK358" s="238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8"/>
      <c r="DG358" s="238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38"/>
      <c r="DW358" s="238"/>
      <c r="DX358" s="238"/>
      <c r="DY358" s="238"/>
      <c r="DZ358" s="238"/>
      <c r="EA358" s="238"/>
      <c r="EB358" s="238"/>
      <c r="EC358" s="238"/>
      <c r="ED358" s="238"/>
      <c r="EE358" s="238"/>
      <c r="EF358" s="238"/>
      <c r="EG358" s="238"/>
      <c r="EH358" s="238"/>
      <c r="EI358" s="238"/>
      <c r="EJ358" s="238"/>
      <c r="EK358" s="238"/>
    </row>
    <row r="359" spans="30:141">
      <c r="AD359" s="238"/>
      <c r="AE359" s="238"/>
      <c r="AF359" s="238"/>
      <c r="AG359" s="238"/>
      <c r="AH359" s="238"/>
      <c r="AI359" s="238"/>
      <c r="AJ359" s="238"/>
      <c r="AK359" s="238"/>
      <c r="AL359" s="238"/>
      <c r="AM359" s="238"/>
      <c r="AN359" s="238"/>
      <c r="AO359" s="238"/>
      <c r="AP359" s="238"/>
      <c r="AQ359" s="238"/>
      <c r="AR359" s="238"/>
      <c r="AS359" s="238"/>
      <c r="AT359" s="238"/>
      <c r="AU359" s="238"/>
      <c r="AV359" s="238"/>
      <c r="AW359" s="238"/>
      <c r="AX359" s="238"/>
      <c r="AY359" s="238"/>
      <c r="AZ359" s="238"/>
      <c r="BA359" s="238"/>
      <c r="BB359" s="238"/>
      <c r="BC359" s="238"/>
      <c r="BD359" s="238"/>
      <c r="BE359" s="238"/>
      <c r="BF359" s="238"/>
      <c r="BG359" s="238"/>
      <c r="BH359" s="238"/>
      <c r="BI359" s="238"/>
      <c r="BJ359" s="238"/>
      <c r="BK359" s="238"/>
      <c r="BL359" s="238"/>
      <c r="BM359" s="238"/>
      <c r="BN359" s="238"/>
      <c r="BO359" s="238"/>
      <c r="BP359" s="238"/>
      <c r="BQ359" s="238"/>
      <c r="BR359" s="238"/>
      <c r="BS359" s="238"/>
      <c r="BT359" s="238"/>
      <c r="BU359" s="238"/>
      <c r="BV359" s="238"/>
      <c r="BW359" s="238"/>
      <c r="BX359" s="238"/>
      <c r="BY359" s="238"/>
      <c r="BZ359" s="238"/>
      <c r="CA359" s="238"/>
      <c r="CB359" s="238"/>
      <c r="CC359" s="238"/>
      <c r="CD359" s="238"/>
      <c r="CE359" s="238"/>
      <c r="CF359" s="238"/>
      <c r="CG359" s="238"/>
      <c r="CH359" s="238"/>
      <c r="CI359" s="238"/>
      <c r="CJ359" s="238"/>
      <c r="CK359" s="238"/>
      <c r="CL359" s="238"/>
      <c r="CM359" s="238"/>
      <c r="CN359" s="238"/>
      <c r="CO359" s="238"/>
      <c r="CP359" s="238"/>
      <c r="CQ359" s="238"/>
      <c r="CR359" s="238"/>
      <c r="CS359" s="238"/>
      <c r="CT359" s="238"/>
      <c r="CU359" s="238"/>
      <c r="CV359" s="238"/>
      <c r="CW359" s="238"/>
      <c r="CX359" s="238"/>
      <c r="CY359" s="238"/>
      <c r="CZ359" s="238"/>
      <c r="DA359" s="238"/>
      <c r="DB359" s="238"/>
      <c r="DC359" s="238"/>
      <c r="DD359" s="238"/>
      <c r="DE359" s="238"/>
      <c r="DF359" s="238"/>
      <c r="DG359" s="238"/>
      <c r="DH359" s="238"/>
      <c r="DI359" s="238"/>
      <c r="DJ359" s="238"/>
      <c r="DK359" s="238"/>
      <c r="DL359" s="238"/>
      <c r="DM359" s="238"/>
      <c r="DN359" s="238"/>
      <c r="DO359" s="238"/>
      <c r="DP359" s="238"/>
      <c r="DQ359" s="238"/>
      <c r="DR359" s="238"/>
      <c r="DS359" s="238"/>
      <c r="DT359" s="238"/>
      <c r="DU359" s="238"/>
      <c r="DV359" s="238"/>
      <c r="DW359" s="238"/>
      <c r="DX359" s="238"/>
      <c r="DY359" s="238"/>
      <c r="DZ359" s="238"/>
      <c r="EA359" s="238"/>
      <c r="EB359" s="238"/>
      <c r="EC359" s="238"/>
      <c r="ED359" s="238"/>
      <c r="EE359" s="238"/>
      <c r="EF359" s="238"/>
      <c r="EG359" s="238"/>
      <c r="EH359" s="238"/>
      <c r="EI359" s="238"/>
      <c r="EJ359" s="238"/>
      <c r="EK359" s="238"/>
    </row>
    <row r="360" spans="30:141">
      <c r="AD360" s="238"/>
      <c r="AE360" s="238"/>
      <c r="AF360" s="238"/>
      <c r="AG360" s="238"/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8"/>
      <c r="AS360" s="238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8"/>
      <c r="BO360" s="238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8"/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38"/>
      <c r="DW360" s="238"/>
      <c r="DX360" s="238"/>
      <c r="DY360" s="238"/>
      <c r="DZ360" s="238"/>
      <c r="EA360" s="238"/>
      <c r="EB360" s="238"/>
      <c r="EC360" s="238"/>
      <c r="ED360" s="238"/>
      <c r="EE360" s="238"/>
      <c r="EF360" s="238"/>
      <c r="EG360" s="238"/>
      <c r="EH360" s="238"/>
      <c r="EI360" s="238"/>
      <c r="EJ360" s="238"/>
      <c r="EK360" s="238"/>
    </row>
    <row r="361" spans="30:141"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8"/>
      <c r="AS361" s="238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8"/>
      <c r="BO361" s="238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8"/>
      <c r="CK361" s="238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8"/>
      <c r="DG361" s="238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38"/>
      <c r="DW361" s="238"/>
      <c r="DX361" s="238"/>
      <c r="DY361" s="238"/>
      <c r="DZ361" s="238"/>
      <c r="EA361" s="238"/>
      <c r="EB361" s="238"/>
      <c r="EC361" s="238"/>
      <c r="ED361" s="238"/>
      <c r="EE361" s="238"/>
      <c r="EF361" s="238"/>
      <c r="EG361" s="238"/>
      <c r="EH361" s="238"/>
      <c r="EI361" s="238"/>
      <c r="EJ361" s="238"/>
      <c r="EK361" s="238"/>
    </row>
    <row r="362" spans="30:141"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8"/>
      <c r="AS362" s="238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8"/>
      <c r="BO362" s="238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8"/>
      <c r="CK362" s="238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8"/>
      <c r="DG362" s="238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38"/>
      <c r="DW362" s="238"/>
      <c r="DX362" s="238"/>
      <c r="DY362" s="238"/>
      <c r="DZ362" s="238"/>
      <c r="EA362" s="238"/>
      <c r="EB362" s="238"/>
      <c r="EC362" s="238"/>
      <c r="ED362" s="238"/>
      <c r="EE362" s="238"/>
      <c r="EF362" s="238"/>
      <c r="EG362" s="238"/>
      <c r="EH362" s="238"/>
      <c r="EI362" s="238"/>
      <c r="EJ362" s="238"/>
      <c r="EK362" s="238"/>
    </row>
    <row r="363" spans="30:141"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8"/>
      <c r="AS363" s="238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8"/>
      <c r="BO363" s="238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8"/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38"/>
      <c r="DW363" s="238"/>
      <c r="DX363" s="238"/>
      <c r="DY363" s="238"/>
      <c r="DZ363" s="238"/>
      <c r="EA363" s="238"/>
      <c r="EB363" s="238"/>
      <c r="EC363" s="238"/>
      <c r="ED363" s="238"/>
      <c r="EE363" s="238"/>
      <c r="EF363" s="238"/>
      <c r="EG363" s="238"/>
      <c r="EH363" s="238"/>
      <c r="EI363" s="238"/>
      <c r="EJ363" s="238"/>
      <c r="EK363" s="238"/>
    </row>
    <row r="364" spans="30:141">
      <c r="AD364" s="238"/>
      <c r="AE364" s="238"/>
      <c r="AF364" s="238"/>
      <c r="AG364" s="238"/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8"/>
      <c r="AS364" s="238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8"/>
      <c r="BO364" s="238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8"/>
      <c r="CK364" s="238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8"/>
      <c r="DG364" s="238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38"/>
      <c r="DW364" s="238"/>
      <c r="DX364" s="238"/>
      <c r="DY364" s="238"/>
      <c r="DZ364" s="238"/>
      <c r="EA364" s="238"/>
      <c r="EB364" s="238"/>
      <c r="EC364" s="238"/>
      <c r="ED364" s="238"/>
      <c r="EE364" s="238"/>
      <c r="EF364" s="238"/>
      <c r="EG364" s="238"/>
      <c r="EH364" s="238"/>
      <c r="EI364" s="238"/>
      <c r="EJ364" s="238"/>
      <c r="EK364" s="238"/>
    </row>
    <row r="365" spans="30:141">
      <c r="AD365" s="238"/>
      <c r="AE365" s="238"/>
      <c r="AF365" s="238"/>
      <c r="AG365" s="238"/>
      <c r="AH365" s="238"/>
      <c r="AI365" s="238"/>
      <c r="AJ365" s="238"/>
      <c r="AK365" s="238"/>
      <c r="AL365" s="238"/>
      <c r="AM365" s="238"/>
      <c r="AN365" s="238"/>
      <c r="AO365" s="238"/>
      <c r="AP365" s="238"/>
      <c r="AQ365" s="238"/>
      <c r="AR365" s="238"/>
      <c r="AS365" s="238"/>
      <c r="AT365" s="238"/>
      <c r="AU365" s="238"/>
      <c r="AV365" s="238"/>
      <c r="AW365" s="238"/>
      <c r="AX365" s="238"/>
      <c r="AY365" s="238"/>
      <c r="AZ365" s="238"/>
      <c r="BA365" s="238"/>
      <c r="BB365" s="238"/>
      <c r="BC365" s="238"/>
      <c r="BD365" s="238"/>
      <c r="BE365" s="238"/>
      <c r="BF365" s="238"/>
      <c r="BG365" s="238"/>
      <c r="BH365" s="238"/>
      <c r="BI365" s="238"/>
      <c r="BJ365" s="238"/>
      <c r="BK365" s="238"/>
      <c r="BL365" s="238"/>
      <c r="BM365" s="238"/>
      <c r="BN365" s="238"/>
      <c r="BO365" s="238"/>
      <c r="BP365" s="238"/>
      <c r="BQ365" s="238"/>
      <c r="BR365" s="238"/>
      <c r="BS365" s="238"/>
      <c r="BT365" s="238"/>
      <c r="BU365" s="238"/>
      <c r="BV365" s="238"/>
      <c r="BW365" s="238"/>
      <c r="BX365" s="238"/>
      <c r="BY365" s="238"/>
      <c r="BZ365" s="238"/>
      <c r="CA365" s="238"/>
      <c r="CB365" s="238"/>
      <c r="CC365" s="238"/>
      <c r="CD365" s="238"/>
      <c r="CE365" s="238"/>
      <c r="CF365" s="238"/>
      <c r="CG365" s="238"/>
      <c r="CH365" s="238"/>
      <c r="CI365" s="238"/>
      <c r="CJ365" s="238"/>
      <c r="CK365" s="238"/>
      <c r="CL365" s="238"/>
      <c r="CM365" s="238"/>
      <c r="CN365" s="238"/>
      <c r="CO365" s="238"/>
      <c r="CP365" s="238"/>
      <c r="CQ365" s="238"/>
      <c r="CR365" s="238"/>
      <c r="CS365" s="238"/>
      <c r="CT365" s="238"/>
      <c r="CU365" s="238"/>
      <c r="CV365" s="238"/>
      <c r="CW365" s="238"/>
      <c r="CX365" s="238"/>
      <c r="CY365" s="238"/>
      <c r="CZ365" s="238"/>
      <c r="DA365" s="238"/>
      <c r="DB365" s="238"/>
      <c r="DC365" s="238"/>
      <c r="DD365" s="238"/>
      <c r="DE365" s="238"/>
      <c r="DF365" s="238"/>
      <c r="DG365" s="238"/>
      <c r="DH365" s="238"/>
      <c r="DI365" s="238"/>
      <c r="DJ365" s="238"/>
      <c r="DK365" s="238"/>
      <c r="DL365" s="238"/>
      <c r="DM365" s="238"/>
      <c r="DN365" s="238"/>
      <c r="DO365" s="238"/>
      <c r="DP365" s="238"/>
      <c r="DQ365" s="238"/>
      <c r="DR365" s="238"/>
      <c r="DS365" s="238"/>
      <c r="DT365" s="238"/>
      <c r="DU365" s="238"/>
      <c r="DV365" s="238"/>
      <c r="DW365" s="238"/>
      <c r="DX365" s="238"/>
      <c r="DY365" s="238"/>
      <c r="DZ365" s="238"/>
      <c r="EA365" s="238"/>
      <c r="EB365" s="238"/>
      <c r="EC365" s="238"/>
      <c r="ED365" s="238"/>
      <c r="EE365" s="238"/>
      <c r="EF365" s="238"/>
      <c r="EG365" s="238"/>
      <c r="EH365" s="238"/>
      <c r="EI365" s="238"/>
      <c r="EJ365" s="238"/>
      <c r="EK365" s="238"/>
    </row>
    <row r="366" spans="30:141"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8"/>
      <c r="AS366" s="238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8"/>
      <c r="BO366" s="238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8"/>
      <c r="CK366" s="238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8"/>
      <c r="DG366" s="238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38"/>
      <c r="DW366" s="238"/>
      <c r="DX366" s="238"/>
      <c r="DY366" s="238"/>
      <c r="DZ366" s="238"/>
      <c r="EA366" s="238"/>
      <c r="EB366" s="238"/>
      <c r="EC366" s="238"/>
      <c r="ED366" s="238"/>
      <c r="EE366" s="238"/>
      <c r="EF366" s="238"/>
      <c r="EG366" s="238"/>
      <c r="EH366" s="238"/>
      <c r="EI366" s="238"/>
      <c r="EJ366" s="238"/>
      <c r="EK366" s="238"/>
    </row>
    <row r="367" spans="30:141"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8"/>
      <c r="AS367" s="238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8"/>
      <c r="BO367" s="238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8"/>
      <c r="CK367" s="238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8"/>
      <c r="DG367" s="238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38"/>
      <c r="DW367" s="238"/>
      <c r="DX367" s="238"/>
      <c r="DY367" s="238"/>
      <c r="DZ367" s="238"/>
      <c r="EA367" s="238"/>
      <c r="EB367" s="238"/>
      <c r="EC367" s="238"/>
      <c r="ED367" s="238"/>
      <c r="EE367" s="238"/>
      <c r="EF367" s="238"/>
      <c r="EG367" s="238"/>
      <c r="EH367" s="238"/>
      <c r="EI367" s="238"/>
      <c r="EJ367" s="238"/>
      <c r="EK367" s="238"/>
    </row>
    <row r="368" spans="30:141"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8"/>
      <c r="AS368" s="238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8"/>
      <c r="BO368" s="238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8"/>
      <c r="CK368" s="238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8"/>
      <c r="DG368" s="238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38"/>
      <c r="DW368" s="238"/>
      <c r="DX368" s="238"/>
      <c r="DY368" s="238"/>
      <c r="DZ368" s="238"/>
      <c r="EA368" s="238"/>
      <c r="EB368" s="238"/>
      <c r="EC368" s="238"/>
      <c r="ED368" s="238"/>
      <c r="EE368" s="238"/>
      <c r="EF368" s="238"/>
      <c r="EG368" s="238"/>
      <c r="EH368" s="238"/>
      <c r="EI368" s="238"/>
      <c r="EJ368" s="238"/>
      <c r="EK368" s="238"/>
    </row>
    <row r="369" spans="30:141"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8"/>
      <c r="AS369" s="238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8"/>
      <c r="BO369" s="238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8"/>
      <c r="CK369" s="238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8"/>
      <c r="DG369" s="238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38"/>
      <c r="DW369" s="238"/>
      <c r="DX369" s="238"/>
      <c r="DY369" s="238"/>
      <c r="DZ369" s="238"/>
      <c r="EA369" s="238"/>
      <c r="EB369" s="238"/>
      <c r="EC369" s="238"/>
      <c r="ED369" s="238"/>
      <c r="EE369" s="238"/>
      <c r="EF369" s="238"/>
      <c r="EG369" s="238"/>
      <c r="EH369" s="238"/>
      <c r="EI369" s="238"/>
      <c r="EJ369" s="238"/>
      <c r="EK369" s="238"/>
    </row>
    <row r="370" spans="30:141"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8"/>
      <c r="AS370" s="238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8"/>
      <c r="BO370" s="238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8"/>
      <c r="CK370" s="238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8"/>
      <c r="DG370" s="238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38"/>
      <c r="DW370" s="238"/>
      <c r="DX370" s="238"/>
      <c r="DY370" s="238"/>
      <c r="DZ370" s="238"/>
      <c r="EA370" s="238"/>
      <c r="EB370" s="238"/>
      <c r="EC370" s="238"/>
      <c r="ED370" s="238"/>
      <c r="EE370" s="238"/>
      <c r="EF370" s="238"/>
      <c r="EG370" s="238"/>
      <c r="EH370" s="238"/>
      <c r="EI370" s="238"/>
      <c r="EJ370" s="238"/>
      <c r="EK370" s="238"/>
    </row>
    <row r="371" spans="30:141"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8"/>
      <c r="AS371" s="238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8"/>
      <c r="BO371" s="238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8"/>
      <c r="CK371" s="238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8"/>
      <c r="DG371" s="238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38"/>
      <c r="DW371" s="238"/>
      <c r="DX371" s="238"/>
      <c r="DY371" s="238"/>
      <c r="DZ371" s="238"/>
      <c r="EA371" s="238"/>
      <c r="EB371" s="238"/>
      <c r="EC371" s="238"/>
      <c r="ED371" s="238"/>
      <c r="EE371" s="238"/>
      <c r="EF371" s="238"/>
      <c r="EG371" s="238"/>
      <c r="EH371" s="238"/>
      <c r="EI371" s="238"/>
      <c r="EJ371" s="238"/>
      <c r="EK371" s="238"/>
    </row>
    <row r="372" spans="30:141"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8"/>
      <c r="AS372" s="238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8"/>
      <c r="BO372" s="238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8"/>
      <c r="CK372" s="238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8"/>
      <c r="DG372" s="238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38"/>
      <c r="DW372" s="238"/>
      <c r="DX372" s="238"/>
      <c r="DY372" s="238"/>
      <c r="DZ372" s="238"/>
      <c r="EA372" s="238"/>
      <c r="EB372" s="238"/>
      <c r="EC372" s="238"/>
      <c r="ED372" s="238"/>
      <c r="EE372" s="238"/>
      <c r="EF372" s="238"/>
      <c r="EG372" s="238"/>
      <c r="EH372" s="238"/>
      <c r="EI372" s="238"/>
      <c r="EJ372" s="238"/>
      <c r="EK372" s="238"/>
    </row>
    <row r="373" spans="30:141"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8"/>
      <c r="AS373" s="238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8"/>
      <c r="BO373" s="238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8"/>
      <c r="CK373" s="238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8"/>
      <c r="DG373" s="238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38"/>
      <c r="DW373" s="238"/>
      <c r="DX373" s="238"/>
      <c r="DY373" s="238"/>
      <c r="DZ373" s="238"/>
      <c r="EA373" s="238"/>
      <c r="EB373" s="238"/>
      <c r="EC373" s="238"/>
      <c r="ED373" s="238"/>
      <c r="EE373" s="238"/>
      <c r="EF373" s="238"/>
      <c r="EG373" s="238"/>
      <c r="EH373" s="238"/>
      <c r="EI373" s="238"/>
      <c r="EJ373" s="238"/>
      <c r="EK373" s="238"/>
    </row>
    <row r="374" spans="30:141"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8"/>
      <c r="AS374" s="238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8"/>
      <c r="BO374" s="238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8"/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38"/>
      <c r="DW374" s="238"/>
      <c r="DX374" s="238"/>
      <c r="DY374" s="238"/>
      <c r="DZ374" s="238"/>
      <c r="EA374" s="238"/>
      <c r="EB374" s="238"/>
      <c r="EC374" s="238"/>
      <c r="ED374" s="238"/>
      <c r="EE374" s="238"/>
      <c r="EF374" s="238"/>
      <c r="EG374" s="238"/>
      <c r="EH374" s="238"/>
      <c r="EI374" s="238"/>
      <c r="EJ374" s="238"/>
      <c r="EK374" s="238"/>
    </row>
    <row r="375" spans="30:141"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8"/>
      <c r="AS375" s="238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8"/>
      <c r="BO375" s="238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8"/>
      <c r="CK375" s="238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8"/>
      <c r="DG375" s="238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38"/>
      <c r="DW375" s="238"/>
      <c r="DX375" s="238"/>
      <c r="DY375" s="238"/>
      <c r="DZ375" s="238"/>
      <c r="EA375" s="238"/>
      <c r="EB375" s="238"/>
      <c r="EC375" s="238"/>
      <c r="ED375" s="238"/>
      <c r="EE375" s="238"/>
      <c r="EF375" s="238"/>
      <c r="EG375" s="238"/>
      <c r="EH375" s="238"/>
      <c r="EI375" s="238"/>
      <c r="EJ375" s="238"/>
      <c r="EK375" s="238"/>
    </row>
    <row r="376" spans="30:141"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8"/>
      <c r="AS376" s="238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8"/>
      <c r="BO376" s="238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8"/>
      <c r="CK376" s="238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8"/>
      <c r="DG376" s="238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38"/>
      <c r="DW376" s="238"/>
      <c r="DX376" s="238"/>
      <c r="DY376" s="238"/>
      <c r="DZ376" s="238"/>
      <c r="EA376" s="238"/>
      <c r="EB376" s="238"/>
      <c r="EC376" s="238"/>
      <c r="ED376" s="238"/>
      <c r="EE376" s="238"/>
      <c r="EF376" s="238"/>
      <c r="EG376" s="238"/>
      <c r="EH376" s="238"/>
      <c r="EI376" s="238"/>
      <c r="EJ376" s="238"/>
      <c r="EK376" s="238"/>
    </row>
    <row r="377" spans="30:141"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8"/>
      <c r="AS377" s="238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8"/>
      <c r="BO377" s="238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8"/>
      <c r="CK377" s="238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8"/>
      <c r="DG377" s="238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38"/>
      <c r="DW377" s="238"/>
      <c r="DX377" s="238"/>
      <c r="DY377" s="238"/>
      <c r="DZ377" s="238"/>
      <c r="EA377" s="238"/>
      <c r="EB377" s="238"/>
      <c r="EC377" s="238"/>
      <c r="ED377" s="238"/>
      <c r="EE377" s="238"/>
      <c r="EF377" s="238"/>
      <c r="EG377" s="238"/>
      <c r="EH377" s="238"/>
      <c r="EI377" s="238"/>
      <c r="EJ377" s="238"/>
      <c r="EK377" s="238"/>
    </row>
    <row r="378" spans="30:141">
      <c r="AD378" s="238"/>
      <c r="AE378" s="238"/>
      <c r="AF378" s="238"/>
      <c r="AG378" s="238"/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8"/>
      <c r="AS378" s="238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8"/>
      <c r="BO378" s="238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8"/>
      <c r="CK378" s="238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8"/>
      <c r="DG378" s="238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38"/>
      <c r="DW378" s="238"/>
      <c r="DX378" s="238"/>
      <c r="DY378" s="238"/>
      <c r="DZ378" s="238"/>
      <c r="EA378" s="238"/>
      <c r="EB378" s="238"/>
      <c r="EC378" s="238"/>
      <c r="ED378" s="238"/>
      <c r="EE378" s="238"/>
      <c r="EF378" s="238"/>
      <c r="EG378" s="238"/>
      <c r="EH378" s="238"/>
      <c r="EI378" s="238"/>
      <c r="EJ378" s="238"/>
      <c r="EK378" s="238"/>
    </row>
    <row r="379" spans="30:141">
      <c r="AD379" s="238"/>
      <c r="AE379" s="238"/>
      <c r="AF379" s="238"/>
      <c r="AG379" s="238"/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8"/>
      <c r="AS379" s="238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8"/>
      <c r="BO379" s="238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8"/>
      <c r="CK379" s="238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8"/>
      <c r="DG379" s="238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38"/>
      <c r="DW379" s="238"/>
      <c r="DX379" s="238"/>
      <c r="DY379" s="238"/>
      <c r="DZ379" s="238"/>
      <c r="EA379" s="238"/>
      <c r="EB379" s="238"/>
      <c r="EC379" s="238"/>
      <c r="ED379" s="238"/>
      <c r="EE379" s="238"/>
      <c r="EF379" s="238"/>
      <c r="EG379" s="238"/>
      <c r="EH379" s="238"/>
      <c r="EI379" s="238"/>
      <c r="EJ379" s="238"/>
      <c r="EK379" s="238"/>
    </row>
    <row r="380" spans="30:141"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8"/>
      <c r="AS380" s="238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8"/>
      <c r="BO380" s="238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8"/>
      <c r="CK380" s="238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8"/>
      <c r="DG380" s="238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38"/>
      <c r="DW380" s="238"/>
      <c r="DX380" s="238"/>
      <c r="DY380" s="238"/>
      <c r="DZ380" s="238"/>
      <c r="EA380" s="238"/>
      <c r="EB380" s="238"/>
      <c r="EC380" s="238"/>
      <c r="ED380" s="238"/>
      <c r="EE380" s="238"/>
      <c r="EF380" s="238"/>
      <c r="EG380" s="238"/>
      <c r="EH380" s="238"/>
      <c r="EI380" s="238"/>
      <c r="EJ380" s="238"/>
      <c r="EK380" s="238"/>
    </row>
    <row r="381" spans="30:141"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8"/>
      <c r="AS381" s="238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8"/>
      <c r="BO381" s="238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8"/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38"/>
      <c r="DW381" s="238"/>
      <c r="DX381" s="238"/>
      <c r="DY381" s="238"/>
      <c r="DZ381" s="238"/>
      <c r="EA381" s="238"/>
      <c r="EB381" s="238"/>
      <c r="EC381" s="238"/>
      <c r="ED381" s="238"/>
      <c r="EE381" s="238"/>
      <c r="EF381" s="238"/>
      <c r="EG381" s="238"/>
      <c r="EH381" s="238"/>
      <c r="EI381" s="238"/>
      <c r="EJ381" s="238"/>
      <c r="EK381" s="238"/>
    </row>
    <row r="382" spans="30:141"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8"/>
      <c r="AS382" s="238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8"/>
      <c r="BO382" s="238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8"/>
      <c r="CK382" s="238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8"/>
      <c r="DG382" s="238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38"/>
      <c r="DW382" s="238"/>
      <c r="DX382" s="238"/>
      <c r="DY382" s="238"/>
      <c r="DZ382" s="238"/>
      <c r="EA382" s="238"/>
      <c r="EB382" s="238"/>
      <c r="EC382" s="238"/>
      <c r="ED382" s="238"/>
      <c r="EE382" s="238"/>
      <c r="EF382" s="238"/>
      <c r="EG382" s="238"/>
      <c r="EH382" s="238"/>
      <c r="EI382" s="238"/>
      <c r="EJ382" s="238"/>
      <c r="EK382" s="238"/>
    </row>
    <row r="383" spans="30:141"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8"/>
      <c r="AS383" s="238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8"/>
      <c r="BO383" s="238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8"/>
      <c r="CK383" s="238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8"/>
      <c r="DG383" s="238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38"/>
      <c r="DW383" s="238"/>
      <c r="DX383" s="238"/>
      <c r="DY383" s="238"/>
      <c r="DZ383" s="238"/>
      <c r="EA383" s="238"/>
      <c r="EB383" s="238"/>
      <c r="EC383" s="238"/>
      <c r="ED383" s="238"/>
      <c r="EE383" s="238"/>
      <c r="EF383" s="238"/>
      <c r="EG383" s="238"/>
      <c r="EH383" s="238"/>
      <c r="EI383" s="238"/>
      <c r="EJ383" s="238"/>
      <c r="EK383" s="238"/>
    </row>
    <row r="384" spans="30:141"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8"/>
      <c r="AS384" s="238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8"/>
      <c r="BO384" s="238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8"/>
      <c r="CK384" s="238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8"/>
      <c r="DG384" s="238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38"/>
      <c r="DW384" s="238"/>
      <c r="DX384" s="238"/>
      <c r="DY384" s="238"/>
      <c r="DZ384" s="238"/>
      <c r="EA384" s="238"/>
      <c r="EB384" s="238"/>
      <c r="EC384" s="238"/>
      <c r="ED384" s="238"/>
      <c r="EE384" s="238"/>
      <c r="EF384" s="238"/>
      <c r="EG384" s="238"/>
      <c r="EH384" s="238"/>
      <c r="EI384" s="238"/>
      <c r="EJ384" s="238"/>
      <c r="EK384" s="238"/>
    </row>
    <row r="385" spans="30:141"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8"/>
      <c r="AS385" s="238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8"/>
      <c r="BO385" s="238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8"/>
      <c r="CK385" s="238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8"/>
      <c r="DG385" s="238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38"/>
      <c r="DW385" s="238"/>
      <c r="DX385" s="238"/>
      <c r="DY385" s="238"/>
      <c r="DZ385" s="238"/>
      <c r="EA385" s="238"/>
      <c r="EB385" s="238"/>
      <c r="EC385" s="238"/>
      <c r="ED385" s="238"/>
      <c r="EE385" s="238"/>
      <c r="EF385" s="238"/>
      <c r="EG385" s="238"/>
      <c r="EH385" s="238"/>
      <c r="EI385" s="238"/>
      <c r="EJ385" s="238"/>
      <c r="EK385" s="238"/>
    </row>
    <row r="386" spans="30:141"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8"/>
      <c r="AS386" s="238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8"/>
      <c r="BO386" s="238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8"/>
      <c r="CK386" s="238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8"/>
      <c r="DG386" s="238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38"/>
      <c r="DW386" s="238"/>
      <c r="DX386" s="238"/>
      <c r="DY386" s="238"/>
      <c r="DZ386" s="238"/>
      <c r="EA386" s="238"/>
      <c r="EB386" s="238"/>
      <c r="EC386" s="238"/>
      <c r="ED386" s="238"/>
      <c r="EE386" s="238"/>
      <c r="EF386" s="238"/>
      <c r="EG386" s="238"/>
      <c r="EH386" s="238"/>
      <c r="EI386" s="238"/>
      <c r="EJ386" s="238"/>
      <c r="EK386" s="238"/>
    </row>
    <row r="387" spans="30:141"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8"/>
      <c r="AS387" s="238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8"/>
      <c r="BO387" s="238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8"/>
      <c r="CK387" s="238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8"/>
      <c r="DG387" s="238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38"/>
      <c r="DW387" s="238"/>
      <c r="DX387" s="238"/>
      <c r="DY387" s="238"/>
      <c r="DZ387" s="238"/>
      <c r="EA387" s="238"/>
      <c r="EB387" s="238"/>
      <c r="EC387" s="238"/>
      <c r="ED387" s="238"/>
      <c r="EE387" s="238"/>
      <c r="EF387" s="238"/>
      <c r="EG387" s="238"/>
      <c r="EH387" s="238"/>
      <c r="EI387" s="238"/>
      <c r="EJ387" s="238"/>
      <c r="EK387" s="238"/>
    </row>
    <row r="388" spans="30:141">
      <c r="AD388" s="238"/>
      <c r="AE388" s="238"/>
      <c r="AF388" s="238"/>
      <c r="AG388" s="238"/>
      <c r="AH388" s="238"/>
      <c r="AI388" s="238"/>
      <c r="AJ388" s="238"/>
      <c r="AK388" s="238"/>
      <c r="AL388" s="238"/>
      <c r="AM388" s="238"/>
      <c r="AN388" s="238"/>
      <c r="AO388" s="238"/>
      <c r="AP388" s="238"/>
      <c r="AQ388" s="238"/>
      <c r="AR388" s="238"/>
      <c r="AS388" s="238"/>
      <c r="AT388" s="238"/>
      <c r="AU388" s="238"/>
      <c r="AV388" s="238"/>
      <c r="AW388" s="238"/>
      <c r="AX388" s="238"/>
      <c r="AY388" s="238"/>
      <c r="AZ388" s="238"/>
      <c r="BA388" s="238"/>
      <c r="BB388" s="238"/>
      <c r="BC388" s="238"/>
      <c r="BD388" s="238"/>
      <c r="BE388" s="238"/>
      <c r="BF388" s="238"/>
      <c r="BG388" s="238"/>
      <c r="BH388" s="238"/>
      <c r="BI388" s="238"/>
      <c r="BJ388" s="238"/>
      <c r="BK388" s="238"/>
      <c r="BL388" s="238"/>
      <c r="BM388" s="238"/>
      <c r="BN388" s="238"/>
      <c r="BO388" s="238"/>
      <c r="BP388" s="238"/>
      <c r="BQ388" s="238"/>
      <c r="BR388" s="238"/>
      <c r="BS388" s="238"/>
      <c r="BT388" s="238"/>
      <c r="BU388" s="238"/>
      <c r="BV388" s="238"/>
      <c r="BW388" s="238"/>
      <c r="BX388" s="238"/>
      <c r="BY388" s="238"/>
      <c r="BZ388" s="238"/>
      <c r="CA388" s="238"/>
      <c r="CB388" s="238"/>
      <c r="CC388" s="238"/>
      <c r="CD388" s="238"/>
      <c r="CE388" s="238"/>
      <c r="CF388" s="238"/>
      <c r="CG388" s="238"/>
      <c r="CH388" s="238"/>
      <c r="CI388" s="238"/>
      <c r="CJ388" s="238"/>
      <c r="CK388" s="238"/>
      <c r="CL388" s="238"/>
      <c r="CM388" s="238"/>
      <c r="CN388" s="238"/>
      <c r="CO388" s="238"/>
      <c r="CP388" s="238"/>
      <c r="CQ388" s="238"/>
      <c r="CR388" s="238"/>
      <c r="CS388" s="238"/>
      <c r="CT388" s="238"/>
      <c r="CU388" s="238"/>
      <c r="CV388" s="238"/>
      <c r="CW388" s="238"/>
      <c r="CX388" s="238"/>
      <c r="CY388" s="238"/>
      <c r="CZ388" s="238"/>
      <c r="DA388" s="238"/>
      <c r="DB388" s="238"/>
      <c r="DC388" s="238"/>
      <c r="DD388" s="238"/>
      <c r="DE388" s="238"/>
      <c r="DF388" s="238"/>
      <c r="DG388" s="238"/>
      <c r="DH388" s="238"/>
      <c r="DI388" s="238"/>
      <c r="DJ388" s="238"/>
      <c r="DK388" s="238"/>
      <c r="DL388" s="238"/>
      <c r="DM388" s="238"/>
      <c r="DN388" s="238"/>
      <c r="DO388" s="238"/>
      <c r="DP388" s="238"/>
      <c r="DQ388" s="238"/>
      <c r="DR388" s="238"/>
      <c r="DS388" s="238"/>
      <c r="DT388" s="238"/>
      <c r="DU388" s="238"/>
      <c r="DV388" s="238"/>
      <c r="DW388" s="238"/>
      <c r="DX388" s="238"/>
      <c r="DY388" s="238"/>
      <c r="DZ388" s="238"/>
      <c r="EA388" s="238"/>
      <c r="EB388" s="238"/>
      <c r="EC388" s="238"/>
      <c r="ED388" s="238"/>
      <c r="EE388" s="238"/>
      <c r="EF388" s="238"/>
      <c r="EG388" s="238"/>
      <c r="EH388" s="238"/>
      <c r="EI388" s="238"/>
      <c r="EJ388" s="238"/>
      <c r="EK388" s="238"/>
    </row>
    <row r="389" spans="30:141"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8"/>
      <c r="AS389" s="238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8"/>
      <c r="BO389" s="238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8"/>
      <c r="CK389" s="238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8"/>
      <c r="DG389" s="238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38"/>
      <c r="DW389" s="238"/>
      <c r="DX389" s="238"/>
      <c r="DY389" s="238"/>
      <c r="DZ389" s="238"/>
      <c r="EA389" s="238"/>
      <c r="EB389" s="238"/>
      <c r="EC389" s="238"/>
      <c r="ED389" s="238"/>
      <c r="EE389" s="238"/>
      <c r="EF389" s="238"/>
      <c r="EG389" s="238"/>
      <c r="EH389" s="238"/>
      <c r="EI389" s="238"/>
      <c r="EJ389" s="238"/>
      <c r="EK389" s="238"/>
    </row>
    <row r="390" spans="30:141"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8"/>
      <c r="AS390" s="238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8"/>
      <c r="BO390" s="238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8"/>
      <c r="CK390" s="238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8"/>
      <c r="DG390" s="238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38"/>
      <c r="DW390" s="238"/>
      <c r="DX390" s="238"/>
      <c r="DY390" s="238"/>
      <c r="DZ390" s="238"/>
      <c r="EA390" s="238"/>
      <c r="EB390" s="238"/>
      <c r="EC390" s="238"/>
      <c r="ED390" s="238"/>
      <c r="EE390" s="238"/>
      <c r="EF390" s="238"/>
      <c r="EG390" s="238"/>
      <c r="EH390" s="238"/>
      <c r="EI390" s="238"/>
      <c r="EJ390" s="238"/>
      <c r="EK390" s="238"/>
    </row>
    <row r="391" spans="30:141"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8"/>
      <c r="AS391" s="238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8"/>
      <c r="BO391" s="238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8"/>
      <c r="CK391" s="238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8"/>
      <c r="DG391" s="238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38"/>
      <c r="DW391" s="238"/>
      <c r="DX391" s="238"/>
      <c r="DY391" s="238"/>
      <c r="DZ391" s="238"/>
      <c r="EA391" s="238"/>
      <c r="EB391" s="238"/>
      <c r="EC391" s="238"/>
      <c r="ED391" s="238"/>
      <c r="EE391" s="238"/>
      <c r="EF391" s="238"/>
      <c r="EG391" s="238"/>
      <c r="EH391" s="238"/>
      <c r="EI391" s="238"/>
      <c r="EJ391" s="238"/>
      <c r="EK391" s="238"/>
    </row>
    <row r="392" spans="30:141">
      <c r="AD392" s="238"/>
      <c r="AE392" s="238"/>
      <c r="AF392" s="238"/>
      <c r="AG392" s="238"/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8"/>
      <c r="AS392" s="238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8"/>
      <c r="BO392" s="238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8"/>
      <c r="CK392" s="238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8"/>
      <c r="DG392" s="238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38"/>
      <c r="DW392" s="238"/>
      <c r="DX392" s="238"/>
      <c r="DY392" s="238"/>
      <c r="DZ392" s="238"/>
      <c r="EA392" s="238"/>
      <c r="EB392" s="238"/>
      <c r="EC392" s="238"/>
      <c r="ED392" s="238"/>
      <c r="EE392" s="238"/>
      <c r="EF392" s="238"/>
      <c r="EG392" s="238"/>
      <c r="EH392" s="238"/>
      <c r="EI392" s="238"/>
      <c r="EJ392" s="238"/>
      <c r="EK392" s="238"/>
    </row>
    <row r="393" spans="30:141">
      <c r="AD393" s="238"/>
      <c r="AE393" s="238"/>
      <c r="AF393" s="238"/>
      <c r="AG393" s="238"/>
      <c r="AH393" s="238"/>
      <c r="AI393" s="238"/>
      <c r="AJ393" s="238"/>
      <c r="AK393" s="238"/>
      <c r="AL393" s="238"/>
      <c r="AM393" s="238"/>
      <c r="AN393" s="238"/>
      <c r="AO393" s="238"/>
      <c r="AP393" s="238"/>
      <c r="AQ393" s="238"/>
      <c r="AR393" s="238"/>
      <c r="AS393" s="238"/>
      <c r="AT393" s="238"/>
      <c r="AU393" s="238"/>
      <c r="AV393" s="238"/>
      <c r="AW393" s="238"/>
      <c r="AX393" s="238"/>
      <c r="AY393" s="238"/>
      <c r="AZ393" s="238"/>
      <c r="BA393" s="238"/>
      <c r="BB393" s="238"/>
      <c r="BC393" s="238"/>
      <c r="BD393" s="238"/>
      <c r="BE393" s="238"/>
      <c r="BF393" s="238"/>
      <c r="BG393" s="238"/>
      <c r="BH393" s="238"/>
      <c r="BI393" s="238"/>
      <c r="BJ393" s="238"/>
      <c r="BK393" s="238"/>
      <c r="BL393" s="238"/>
      <c r="BM393" s="238"/>
      <c r="BN393" s="238"/>
      <c r="BO393" s="238"/>
      <c r="BP393" s="238"/>
      <c r="BQ393" s="238"/>
      <c r="BR393" s="238"/>
      <c r="BS393" s="238"/>
      <c r="BT393" s="238"/>
      <c r="BU393" s="238"/>
      <c r="BV393" s="238"/>
      <c r="BW393" s="238"/>
      <c r="BX393" s="238"/>
      <c r="BY393" s="238"/>
      <c r="BZ393" s="238"/>
      <c r="CA393" s="238"/>
      <c r="CB393" s="238"/>
      <c r="CC393" s="238"/>
      <c r="CD393" s="238"/>
      <c r="CE393" s="238"/>
      <c r="CF393" s="238"/>
      <c r="CG393" s="238"/>
      <c r="CH393" s="238"/>
      <c r="CI393" s="238"/>
      <c r="CJ393" s="238"/>
      <c r="CK393" s="238"/>
      <c r="CL393" s="238"/>
      <c r="CM393" s="238"/>
      <c r="CN393" s="238"/>
      <c r="CO393" s="238"/>
      <c r="CP393" s="238"/>
      <c r="CQ393" s="238"/>
      <c r="CR393" s="238"/>
      <c r="CS393" s="238"/>
      <c r="CT393" s="238"/>
      <c r="CU393" s="238"/>
      <c r="CV393" s="238"/>
      <c r="CW393" s="238"/>
      <c r="CX393" s="238"/>
      <c r="CY393" s="238"/>
      <c r="CZ393" s="238"/>
      <c r="DA393" s="238"/>
      <c r="DB393" s="238"/>
      <c r="DC393" s="238"/>
      <c r="DD393" s="238"/>
      <c r="DE393" s="238"/>
      <c r="DF393" s="238"/>
      <c r="DG393" s="238"/>
      <c r="DH393" s="238"/>
      <c r="DI393" s="238"/>
      <c r="DJ393" s="238"/>
      <c r="DK393" s="238"/>
      <c r="DL393" s="238"/>
      <c r="DM393" s="238"/>
      <c r="DN393" s="238"/>
      <c r="DO393" s="238"/>
      <c r="DP393" s="238"/>
      <c r="DQ393" s="238"/>
      <c r="DR393" s="238"/>
      <c r="DS393" s="238"/>
      <c r="DT393" s="238"/>
      <c r="DU393" s="238"/>
      <c r="DV393" s="238"/>
      <c r="DW393" s="238"/>
      <c r="DX393" s="238"/>
      <c r="DY393" s="238"/>
      <c r="DZ393" s="238"/>
      <c r="EA393" s="238"/>
      <c r="EB393" s="238"/>
      <c r="EC393" s="238"/>
      <c r="ED393" s="238"/>
      <c r="EE393" s="238"/>
      <c r="EF393" s="238"/>
      <c r="EG393" s="238"/>
      <c r="EH393" s="238"/>
      <c r="EI393" s="238"/>
      <c r="EJ393" s="238"/>
      <c r="EK393" s="238"/>
    </row>
    <row r="394" spans="30:141"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8"/>
      <c r="AS394" s="238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8"/>
      <c r="BO394" s="238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8"/>
      <c r="CK394" s="238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8"/>
      <c r="DG394" s="238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38"/>
      <c r="DW394" s="238"/>
      <c r="DX394" s="238"/>
      <c r="DY394" s="238"/>
      <c r="DZ394" s="238"/>
      <c r="EA394" s="238"/>
      <c r="EB394" s="238"/>
      <c r="EC394" s="238"/>
      <c r="ED394" s="238"/>
      <c r="EE394" s="238"/>
      <c r="EF394" s="238"/>
      <c r="EG394" s="238"/>
      <c r="EH394" s="238"/>
      <c r="EI394" s="238"/>
      <c r="EJ394" s="238"/>
      <c r="EK394" s="238"/>
    </row>
    <row r="395" spans="30:141"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8"/>
      <c r="AS395" s="238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8"/>
      <c r="BO395" s="238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8"/>
      <c r="CK395" s="238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8"/>
      <c r="DG395" s="238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38"/>
      <c r="DW395" s="238"/>
      <c r="DX395" s="238"/>
      <c r="DY395" s="238"/>
      <c r="DZ395" s="238"/>
      <c r="EA395" s="238"/>
      <c r="EB395" s="238"/>
      <c r="EC395" s="238"/>
      <c r="ED395" s="238"/>
      <c r="EE395" s="238"/>
      <c r="EF395" s="238"/>
      <c r="EG395" s="238"/>
      <c r="EH395" s="238"/>
      <c r="EI395" s="238"/>
      <c r="EJ395" s="238"/>
      <c r="EK395" s="238"/>
    </row>
    <row r="396" spans="30:141"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8"/>
      <c r="AS396" s="238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8"/>
      <c r="BO396" s="238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8"/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38"/>
      <c r="DW396" s="238"/>
      <c r="DX396" s="238"/>
      <c r="DY396" s="238"/>
      <c r="DZ396" s="238"/>
      <c r="EA396" s="238"/>
      <c r="EB396" s="238"/>
      <c r="EC396" s="238"/>
      <c r="ED396" s="238"/>
      <c r="EE396" s="238"/>
      <c r="EF396" s="238"/>
      <c r="EG396" s="238"/>
      <c r="EH396" s="238"/>
      <c r="EI396" s="238"/>
      <c r="EJ396" s="238"/>
      <c r="EK396" s="238"/>
    </row>
    <row r="397" spans="30:141"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8"/>
      <c r="AS397" s="238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8"/>
      <c r="BO397" s="238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8"/>
      <c r="CK397" s="238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8"/>
      <c r="DG397" s="238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38"/>
      <c r="DW397" s="238"/>
      <c r="DX397" s="238"/>
      <c r="DY397" s="238"/>
      <c r="DZ397" s="238"/>
      <c r="EA397" s="238"/>
      <c r="EB397" s="238"/>
      <c r="EC397" s="238"/>
      <c r="ED397" s="238"/>
      <c r="EE397" s="238"/>
      <c r="EF397" s="238"/>
      <c r="EG397" s="238"/>
      <c r="EH397" s="238"/>
      <c r="EI397" s="238"/>
      <c r="EJ397" s="238"/>
      <c r="EK397" s="238"/>
    </row>
    <row r="398" spans="30:141">
      <c r="AD398" s="238"/>
      <c r="AE398" s="238"/>
      <c r="AF398" s="238"/>
      <c r="AG398" s="238"/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8"/>
      <c r="AS398" s="238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8"/>
      <c r="BO398" s="238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8"/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38"/>
      <c r="DW398" s="238"/>
      <c r="DX398" s="238"/>
      <c r="DY398" s="238"/>
      <c r="DZ398" s="238"/>
      <c r="EA398" s="238"/>
      <c r="EB398" s="238"/>
      <c r="EC398" s="238"/>
      <c r="ED398" s="238"/>
      <c r="EE398" s="238"/>
      <c r="EF398" s="238"/>
      <c r="EG398" s="238"/>
      <c r="EH398" s="238"/>
      <c r="EI398" s="238"/>
      <c r="EJ398" s="238"/>
      <c r="EK398" s="238"/>
    </row>
    <row r="399" spans="30:141">
      <c r="AD399" s="238"/>
      <c r="AE399" s="238"/>
      <c r="AF399" s="238"/>
      <c r="AG399" s="238"/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8"/>
      <c r="AS399" s="238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8"/>
      <c r="BO399" s="238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8"/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38"/>
      <c r="DW399" s="238"/>
      <c r="DX399" s="238"/>
      <c r="DY399" s="238"/>
      <c r="DZ399" s="238"/>
      <c r="EA399" s="238"/>
      <c r="EB399" s="238"/>
      <c r="EC399" s="238"/>
      <c r="ED399" s="238"/>
      <c r="EE399" s="238"/>
      <c r="EF399" s="238"/>
      <c r="EG399" s="238"/>
      <c r="EH399" s="238"/>
      <c r="EI399" s="238"/>
      <c r="EJ399" s="238"/>
      <c r="EK399" s="238"/>
    </row>
    <row r="400" spans="30:141">
      <c r="AD400" s="238"/>
      <c r="AE400" s="238"/>
      <c r="AF400" s="238"/>
      <c r="AG400" s="238"/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8"/>
      <c r="AS400" s="238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8"/>
      <c r="BO400" s="238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8"/>
      <c r="CK400" s="238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8"/>
      <c r="DG400" s="238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38"/>
      <c r="DW400" s="238"/>
      <c r="DX400" s="238"/>
      <c r="DY400" s="238"/>
      <c r="DZ400" s="238"/>
      <c r="EA400" s="238"/>
      <c r="EB400" s="238"/>
      <c r="EC400" s="238"/>
      <c r="ED400" s="238"/>
      <c r="EE400" s="238"/>
      <c r="EF400" s="238"/>
      <c r="EG400" s="238"/>
      <c r="EH400" s="238"/>
      <c r="EI400" s="238"/>
      <c r="EJ400" s="238"/>
      <c r="EK400" s="238"/>
    </row>
    <row r="401" spans="30:141">
      <c r="AD401" s="238"/>
      <c r="AE401" s="238"/>
      <c r="AF401" s="238"/>
      <c r="AG401" s="238"/>
      <c r="AH401" s="238"/>
      <c r="AI401" s="238"/>
      <c r="AJ401" s="238"/>
      <c r="AK401" s="238"/>
      <c r="AL401" s="238"/>
      <c r="AM401" s="238"/>
      <c r="AN401" s="238"/>
      <c r="AO401" s="238"/>
      <c r="AP401" s="238"/>
      <c r="AQ401" s="238"/>
      <c r="AR401" s="238"/>
      <c r="AS401" s="238"/>
      <c r="AT401" s="238"/>
      <c r="AU401" s="238"/>
      <c r="AV401" s="238"/>
      <c r="AW401" s="238"/>
      <c r="AX401" s="238"/>
      <c r="AY401" s="238"/>
      <c r="AZ401" s="238"/>
      <c r="BA401" s="238"/>
      <c r="BB401" s="238"/>
      <c r="BC401" s="238"/>
      <c r="BD401" s="238"/>
      <c r="BE401" s="238"/>
      <c r="BF401" s="238"/>
      <c r="BG401" s="238"/>
      <c r="BH401" s="238"/>
      <c r="BI401" s="238"/>
      <c r="BJ401" s="238"/>
      <c r="BK401" s="238"/>
      <c r="BL401" s="238"/>
      <c r="BM401" s="238"/>
      <c r="BN401" s="238"/>
      <c r="BO401" s="238"/>
      <c r="BP401" s="238"/>
      <c r="BQ401" s="238"/>
      <c r="BR401" s="238"/>
      <c r="BS401" s="238"/>
      <c r="BT401" s="238"/>
      <c r="BU401" s="238"/>
      <c r="BV401" s="238"/>
      <c r="BW401" s="238"/>
      <c r="BX401" s="238"/>
      <c r="BY401" s="238"/>
      <c r="BZ401" s="238"/>
      <c r="CA401" s="238"/>
      <c r="CB401" s="238"/>
      <c r="CC401" s="238"/>
      <c r="CD401" s="238"/>
      <c r="CE401" s="238"/>
      <c r="CF401" s="238"/>
      <c r="CG401" s="238"/>
      <c r="CH401" s="238"/>
      <c r="CI401" s="238"/>
      <c r="CJ401" s="238"/>
      <c r="CK401" s="238"/>
      <c r="CL401" s="238"/>
      <c r="CM401" s="238"/>
      <c r="CN401" s="238"/>
      <c r="CO401" s="238"/>
      <c r="CP401" s="238"/>
      <c r="CQ401" s="238"/>
      <c r="CR401" s="238"/>
      <c r="CS401" s="238"/>
      <c r="CT401" s="238"/>
      <c r="CU401" s="238"/>
      <c r="CV401" s="238"/>
      <c r="CW401" s="238"/>
      <c r="CX401" s="238"/>
      <c r="CY401" s="238"/>
      <c r="CZ401" s="238"/>
      <c r="DA401" s="238"/>
      <c r="DB401" s="238"/>
      <c r="DC401" s="238"/>
      <c r="DD401" s="238"/>
      <c r="DE401" s="238"/>
      <c r="DF401" s="238"/>
      <c r="DG401" s="238"/>
      <c r="DH401" s="238"/>
      <c r="DI401" s="238"/>
      <c r="DJ401" s="238"/>
      <c r="DK401" s="238"/>
      <c r="DL401" s="238"/>
      <c r="DM401" s="238"/>
      <c r="DN401" s="238"/>
      <c r="DO401" s="238"/>
      <c r="DP401" s="238"/>
      <c r="DQ401" s="238"/>
      <c r="DR401" s="238"/>
      <c r="DS401" s="238"/>
      <c r="DT401" s="238"/>
      <c r="DU401" s="238"/>
      <c r="DV401" s="238"/>
      <c r="DW401" s="238"/>
      <c r="DX401" s="238"/>
      <c r="DY401" s="238"/>
      <c r="DZ401" s="238"/>
      <c r="EA401" s="238"/>
      <c r="EB401" s="238"/>
      <c r="EC401" s="238"/>
      <c r="ED401" s="238"/>
      <c r="EE401" s="238"/>
      <c r="EF401" s="238"/>
      <c r="EG401" s="238"/>
      <c r="EH401" s="238"/>
      <c r="EI401" s="238"/>
      <c r="EJ401" s="238"/>
      <c r="EK401" s="238"/>
    </row>
    <row r="402" spans="30:141">
      <c r="AD402" s="238"/>
      <c r="AE402" s="238"/>
      <c r="AF402" s="238"/>
      <c r="AG402" s="238"/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8"/>
      <c r="AS402" s="238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8"/>
      <c r="BO402" s="238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8"/>
      <c r="CK402" s="238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8"/>
      <c r="DG402" s="238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38"/>
      <c r="DW402" s="238"/>
      <c r="DX402" s="238"/>
      <c r="DY402" s="238"/>
      <c r="DZ402" s="238"/>
      <c r="EA402" s="238"/>
      <c r="EB402" s="238"/>
      <c r="EC402" s="238"/>
      <c r="ED402" s="238"/>
      <c r="EE402" s="238"/>
      <c r="EF402" s="238"/>
      <c r="EG402" s="238"/>
      <c r="EH402" s="238"/>
      <c r="EI402" s="238"/>
      <c r="EJ402" s="238"/>
      <c r="EK402" s="238"/>
    </row>
    <row r="403" spans="30:141"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8"/>
      <c r="AS403" s="238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8"/>
      <c r="BO403" s="238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8"/>
      <c r="CK403" s="238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8"/>
      <c r="DG403" s="238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38"/>
      <c r="DW403" s="238"/>
      <c r="DX403" s="238"/>
      <c r="DY403" s="238"/>
      <c r="DZ403" s="238"/>
      <c r="EA403" s="238"/>
      <c r="EB403" s="238"/>
      <c r="EC403" s="238"/>
      <c r="ED403" s="238"/>
      <c r="EE403" s="238"/>
      <c r="EF403" s="238"/>
      <c r="EG403" s="238"/>
      <c r="EH403" s="238"/>
      <c r="EI403" s="238"/>
      <c r="EJ403" s="238"/>
      <c r="EK403" s="238"/>
    </row>
    <row r="404" spans="30:141"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8"/>
      <c r="AS404" s="238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8"/>
      <c r="BO404" s="238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8"/>
      <c r="CK404" s="238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8"/>
      <c r="DG404" s="238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38"/>
      <c r="DW404" s="238"/>
      <c r="DX404" s="238"/>
      <c r="DY404" s="238"/>
      <c r="DZ404" s="238"/>
      <c r="EA404" s="238"/>
      <c r="EB404" s="238"/>
      <c r="EC404" s="238"/>
      <c r="ED404" s="238"/>
      <c r="EE404" s="238"/>
      <c r="EF404" s="238"/>
      <c r="EG404" s="238"/>
      <c r="EH404" s="238"/>
      <c r="EI404" s="238"/>
      <c r="EJ404" s="238"/>
      <c r="EK404" s="238"/>
    </row>
    <row r="405" spans="30:141"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8"/>
      <c r="AS405" s="238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8"/>
      <c r="BO405" s="238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8"/>
      <c r="CK405" s="238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8"/>
      <c r="DG405" s="238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38"/>
      <c r="DW405" s="238"/>
      <c r="DX405" s="238"/>
      <c r="DY405" s="238"/>
      <c r="DZ405" s="238"/>
      <c r="EA405" s="238"/>
      <c r="EB405" s="238"/>
      <c r="EC405" s="238"/>
      <c r="ED405" s="238"/>
      <c r="EE405" s="238"/>
      <c r="EF405" s="238"/>
      <c r="EG405" s="238"/>
      <c r="EH405" s="238"/>
      <c r="EI405" s="238"/>
      <c r="EJ405" s="238"/>
      <c r="EK405" s="238"/>
    </row>
    <row r="406" spans="30:141">
      <c r="AD406" s="238"/>
      <c r="AE406" s="238"/>
      <c r="AF406" s="238"/>
      <c r="AG406" s="238"/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8"/>
      <c r="AS406" s="238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8"/>
      <c r="BO406" s="238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8"/>
      <c r="CK406" s="238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8"/>
      <c r="DG406" s="238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38"/>
      <c r="DW406" s="238"/>
      <c r="DX406" s="238"/>
      <c r="DY406" s="238"/>
      <c r="DZ406" s="238"/>
      <c r="EA406" s="238"/>
      <c r="EB406" s="238"/>
      <c r="EC406" s="238"/>
      <c r="ED406" s="238"/>
      <c r="EE406" s="238"/>
      <c r="EF406" s="238"/>
      <c r="EG406" s="238"/>
      <c r="EH406" s="238"/>
      <c r="EI406" s="238"/>
      <c r="EJ406" s="238"/>
      <c r="EK406" s="238"/>
    </row>
    <row r="407" spans="30:141">
      <c r="AD407" s="238"/>
      <c r="AE407" s="238"/>
      <c r="AF407" s="238"/>
      <c r="AG407" s="238"/>
      <c r="AH407" s="238"/>
      <c r="AI407" s="238"/>
      <c r="AJ407" s="238"/>
      <c r="AK407" s="238"/>
      <c r="AL407" s="238"/>
      <c r="AM407" s="238"/>
      <c r="AN407" s="238"/>
      <c r="AO407" s="238"/>
      <c r="AP407" s="238"/>
      <c r="AQ407" s="238"/>
      <c r="AR407" s="238"/>
      <c r="AS407" s="238"/>
      <c r="AT407" s="238"/>
      <c r="AU407" s="238"/>
      <c r="AV407" s="238"/>
      <c r="AW407" s="238"/>
      <c r="AX407" s="238"/>
      <c r="AY407" s="238"/>
      <c r="AZ407" s="238"/>
      <c r="BA407" s="238"/>
      <c r="BB407" s="238"/>
      <c r="BC407" s="238"/>
      <c r="BD407" s="238"/>
      <c r="BE407" s="238"/>
      <c r="BF407" s="238"/>
      <c r="BG407" s="238"/>
      <c r="BH407" s="238"/>
      <c r="BI407" s="238"/>
      <c r="BJ407" s="238"/>
      <c r="BK407" s="238"/>
      <c r="BL407" s="238"/>
      <c r="BM407" s="238"/>
      <c r="BN407" s="238"/>
      <c r="BO407" s="238"/>
      <c r="BP407" s="238"/>
      <c r="BQ407" s="238"/>
      <c r="BR407" s="238"/>
      <c r="BS407" s="238"/>
      <c r="BT407" s="238"/>
      <c r="BU407" s="238"/>
      <c r="BV407" s="238"/>
      <c r="BW407" s="238"/>
      <c r="BX407" s="238"/>
      <c r="BY407" s="238"/>
      <c r="BZ407" s="238"/>
      <c r="CA407" s="238"/>
      <c r="CB407" s="238"/>
      <c r="CC407" s="238"/>
      <c r="CD407" s="238"/>
      <c r="CE407" s="238"/>
      <c r="CF407" s="238"/>
      <c r="CG407" s="238"/>
      <c r="CH407" s="238"/>
      <c r="CI407" s="238"/>
      <c r="CJ407" s="238"/>
      <c r="CK407" s="238"/>
      <c r="CL407" s="238"/>
      <c r="CM407" s="238"/>
      <c r="CN407" s="238"/>
      <c r="CO407" s="238"/>
      <c r="CP407" s="238"/>
      <c r="CQ407" s="238"/>
      <c r="CR407" s="238"/>
      <c r="CS407" s="238"/>
      <c r="CT407" s="238"/>
      <c r="CU407" s="238"/>
      <c r="CV407" s="238"/>
      <c r="CW407" s="238"/>
      <c r="CX407" s="238"/>
      <c r="CY407" s="238"/>
      <c r="CZ407" s="238"/>
      <c r="DA407" s="238"/>
      <c r="DB407" s="238"/>
      <c r="DC407" s="238"/>
      <c r="DD407" s="238"/>
      <c r="DE407" s="238"/>
      <c r="DF407" s="238"/>
      <c r="DG407" s="238"/>
      <c r="DH407" s="238"/>
      <c r="DI407" s="238"/>
      <c r="DJ407" s="238"/>
      <c r="DK407" s="238"/>
      <c r="DL407" s="238"/>
      <c r="DM407" s="238"/>
      <c r="DN407" s="238"/>
      <c r="DO407" s="238"/>
      <c r="DP407" s="238"/>
      <c r="DQ407" s="238"/>
      <c r="DR407" s="238"/>
      <c r="DS407" s="238"/>
      <c r="DT407" s="238"/>
      <c r="DU407" s="238"/>
      <c r="DV407" s="238"/>
      <c r="DW407" s="238"/>
      <c r="DX407" s="238"/>
      <c r="DY407" s="238"/>
      <c r="DZ407" s="238"/>
      <c r="EA407" s="238"/>
      <c r="EB407" s="238"/>
      <c r="EC407" s="238"/>
      <c r="ED407" s="238"/>
      <c r="EE407" s="238"/>
      <c r="EF407" s="238"/>
      <c r="EG407" s="238"/>
      <c r="EH407" s="238"/>
      <c r="EI407" s="238"/>
      <c r="EJ407" s="238"/>
      <c r="EK407" s="238"/>
    </row>
    <row r="408" spans="30:141"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8"/>
      <c r="AS408" s="238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8"/>
      <c r="BO408" s="238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8"/>
      <c r="CK408" s="238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8"/>
      <c r="DG408" s="238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38"/>
      <c r="DW408" s="238"/>
      <c r="DX408" s="238"/>
      <c r="DY408" s="238"/>
      <c r="DZ408" s="238"/>
      <c r="EA408" s="238"/>
      <c r="EB408" s="238"/>
      <c r="EC408" s="238"/>
      <c r="ED408" s="238"/>
      <c r="EE408" s="238"/>
      <c r="EF408" s="238"/>
      <c r="EG408" s="238"/>
      <c r="EH408" s="238"/>
      <c r="EI408" s="238"/>
      <c r="EJ408" s="238"/>
      <c r="EK408" s="238"/>
    </row>
    <row r="409" spans="30:141"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8"/>
      <c r="AS409" s="238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8"/>
      <c r="BO409" s="238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8"/>
      <c r="CK409" s="238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8"/>
      <c r="DG409" s="238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38"/>
      <c r="DW409" s="238"/>
      <c r="DX409" s="238"/>
      <c r="DY409" s="238"/>
      <c r="DZ409" s="238"/>
      <c r="EA409" s="238"/>
      <c r="EB409" s="238"/>
      <c r="EC409" s="238"/>
      <c r="ED409" s="238"/>
      <c r="EE409" s="238"/>
      <c r="EF409" s="238"/>
      <c r="EG409" s="238"/>
      <c r="EH409" s="238"/>
      <c r="EI409" s="238"/>
      <c r="EJ409" s="238"/>
      <c r="EK409" s="238"/>
    </row>
    <row r="410" spans="30:141"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8"/>
      <c r="AS410" s="238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8"/>
      <c r="BO410" s="238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8"/>
      <c r="CK410" s="238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8"/>
      <c r="DG410" s="238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38"/>
      <c r="DW410" s="238"/>
      <c r="DX410" s="238"/>
      <c r="DY410" s="238"/>
      <c r="DZ410" s="238"/>
      <c r="EA410" s="238"/>
      <c r="EB410" s="238"/>
      <c r="EC410" s="238"/>
      <c r="ED410" s="238"/>
      <c r="EE410" s="238"/>
      <c r="EF410" s="238"/>
      <c r="EG410" s="238"/>
      <c r="EH410" s="238"/>
      <c r="EI410" s="238"/>
      <c r="EJ410" s="238"/>
      <c r="EK410" s="238"/>
    </row>
    <row r="411" spans="30:141"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8"/>
      <c r="AS411" s="238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8"/>
      <c r="BO411" s="238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8"/>
      <c r="CK411" s="238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38"/>
      <c r="DW411" s="238"/>
      <c r="DX411" s="238"/>
      <c r="DY411" s="238"/>
      <c r="DZ411" s="238"/>
      <c r="EA411" s="238"/>
      <c r="EB411" s="238"/>
      <c r="EC411" s="238"/>
      <c r="ED411" s="238"/>
      <c r="EE411" s="238"/>
      <c r="EF411" s="238"/>
      <c r="EG411" s="238"/>
      <c r="EH411" s="238"/>
      <c r="EI411" s="238"/>
      <c r="EJ411" s="238"/>
      <c r="EK411" s="238"/>
    </row>
    <row r="412" spans="30:141"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8"/>
      <c r="AS412" s="238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8"/>
      <c r="BO412" s="238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8"/>
      <c r="CK412" s="238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8"/>
      <c r="DG412" s="238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38"/>
      <c r="DW412" s="238"/>
      <c r="DX412" s="238"/>
      <c r="DY412" s="238"/>
      <c r="DZ412" s="238"/>
      <c r="EA412" s="238"/>
      <c r="EB412" s="238"/>
      <c r="EC412" s="238"/>
      <c r="ED412" s="238"/>
      <c r="EE412" s="238"/>
      <c r="EF412" s="238"/>
      <c r="EG412" s="238"/>
      <c r="EH412" s="238"/>
      <c r="EI412" s="238"/>
      <c r="EJ412" s="238"/>
      <c r="EK412" s="238"/>
    </row>
    <row r="413" spans="30:141"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8"/>
      <c r="AS413" s="238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8"/>
      <c r="BO413" s="238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8"/>
      <c r="CK413" s="238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8"/>
      <c r="DG413" s="238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38"/>
      <c r="DW413" s="238"/>
      <c r="DX413" s="238"/>
      <c r="DY413" s="238"/>
      <c r="DZ413" s="238"/>
      <c r="EA413" s="238"/>
      <c r="EB413" s="238"/>
      <c r="EC413" s="238"/>
      <c r="ED413" s="238"/>
      <c r="EE413" s="238"/>
      <c r="EF413" s="238"/>
      <c r="EG413" s="238"/>
      <c r="EH413" s="238"/>
      <c r="EI413" s="238"/>
      <c r="EJ413" s="238"/>
      <c r="EK413" s="238"/>
    </row>
    <row r="414" spans="30:141"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8"/>
      <c r="AS414" s="238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8"/>
      <c r="BO414" s="238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8"/>
      <c r="CK414" s="238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8"/>
      <c r="DG414" s="238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38"/>
      <c r="DW414" s="238"/>
      <c r="DX414" s="238"/>
      <c r="DY414" s="238"/>
      <c r="DZ414" s="238"/>
      <c r="EA414" s="238"/>
      <c r="EB414" s="238"/>
      <c r="EC414" s="238"/>
      <c r="ED414" s="238"/>
      <c r="EE414" s="238"/>
      <c r="EF414" s="238"/>
      <c r="EG414" s="238"/>
      <c r="EH414" s="238"/>
      <c r="EI414" s="238"/>
      <c r="EJ414" s="238"/>
      <c r="EK414" s="238"/>
    </row>
    <row r="415" spans="30:141"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8"/>
      <c r="AS415" s="238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8"/>
      <c r="BO415" s="238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8"/>
      <c r="CK415" s="238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8"/>
      <c r="DG415" s="238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38"/>
      <c r="DW415" s="238"/>
      <c r="DX415" s="238"/>
      <c r="DY415" s="238"/>
      <c r="DZ415" s="238"/>
      <c r="EA415" s="238"/>
      <c r="EB415" s="238"/>
      <c r="EC415" s="238"/>
      <c r="ED415" s="238"/>
      <c r="EE415" s="238"/>
      <c r="EF415" s="238"/>
      <c r="EG415" s="238"/>
      <c r="EH415" s="238"/>
      <c r="EI415" s="238"/>
      <c r="EJ415" s="238"/>
      <c r="EK415" s="238"/>
    </row>
    <row r="416" spans="30:141"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8"/>
      <c r="AS416" s="238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8"/>
      <c r="BO416" s="238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8"/>
      <c r="CK416" s="238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8"/>
      <c r="DG416" s="238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38"/>
      <c r="DW416" s="238"/>
      <c r="DX416" s="238"/>
      <c r="DY416" s="238"/>
      <c r="DZ416" s="238"/>
      <c r="EA416" s="238"/>
      <c r="EB416" s="238"/>
      <c r="EC416" s="238"/>
      <c r="ED416" s="238"/>
      <c r="EE416" s="238"/>
      <c r="EF416" s="238"/>
      <c r="EG416" s="238"/>
      <c r="EH416" s="238"/>
      <c r="EI416" s="238"/>
      <c r="EJ416" s="238"/>
      <c r="EK416" s="238"/>
    </row>
    <row r="417" spans="30:141"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8"/>
      <c r="AS417" s="238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8"/>
      <c r="BO417" s="238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8"/>
      <c r="CK417" s="238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8"/>
      <c r="DG417" s="238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38"/>
      <c r="DW417" s="238"/>
      <c r="DX417" s="238"/>
      <c r="DY417" s="238"/>
      <c r="DZ417" s="238"/>
      <c r="EA417" s="238"/>
      <c r="EB417" s="238"/>
      <c r="EC417" s="238"/>
      <c r="ED417" s="238"/>
      <c r="EE417" s="238"/>
      <c r="EF417" s="238"/>
      <c r="EG417" s="238"/>
      <c r="EH417" s="238"/>
      <c r="EI417" s="238"/>
      <c r="EJ417" s="238"/>
      <c r="EK417" s="238"/>
    </row>
    <row r="418" spans="30:141"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8"/>
      <c r="AS418" s="238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8"/>
      <c r="BO418" s="238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8"/>
      <c r="CK418" s="238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8"/>
      <c r="DG418" s="238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38"/>
      <c r="DW418" s="238"/>
      <c r="DX418" s="238"/>
      <c r="DY418" s="238"/>
      <c r="DZ418" s="238"/>
      <c r="EA418" s="238"/>
      <c r="EB418" s="238"/>
      <c r="EC418" s="238"/>
      <c r="ED418" s="238"/>
      <c r="EE418" s="238"/>
      <c r="EF418" s="238"/>
      <c r="EG418" s="238"/>
      <c r="EH418" s="238"/>
      <c r="EI418" s="238"/>
      <c r="EJ418" s="238"/>
      <c r="EK418" s="238"/>
    </row>
    <row r="419" spans="30:141"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8"/>
      <c r="AS419" s="238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8"/>
      <c r="BO419" s="238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8"/>
      <c r="CK419" s="238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8"/>
      <c r="DG419" s="238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38"/>
      <c r="DW419" s="238"/>
      <c r="DX419" s="238"/>
      <c r="DY419" s="238"/>
      <c r="DZ419" s="238"/>
      <c r="EA419" s="238"/>
      <c r="EB419" s="238"/>
      <c r="EC419" s="238"/>
      <c r="ED419" s="238"/>
      <c r="EE419" s="238"/>
      <c r="EF419" s="238"/>
      <c r="EG419" s="238"/>
      <c r="EH419" s="238"/>
      <c r="EI419" s="238"/>
      <c r="EJ419" s="238"/>
      <c r="EK419" s="238"/>
    </row>
    <row r="420" spans="30:141">
      <c r="AD420" s="238"/>
      <c r="AE420" s="238"/>
      <c r="AF420" s="238"/>
      <c r="AG420" s="238"/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8"/>
      <c r="AS420" s="238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8"/>
      <c r="BO420" s="238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8"/>
      <c r="CK420" s="238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8"/>
      <c r="DG420" s="238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38"/>
      <c r="DW420" s="238"/>
      <c r="DX420" s="238"/>
      <c r="DY420" s="238"/>
      <c r="DZ420" s="238"/>
      <c r="EA420" s="238"/>
      <c r="EB420" s="238"/>
      <c r="EC420" s="238"/>
      <c r="ED420" s="238"/>
      <c r="EE420" s="238"/>
      <c r="EF420" s="238"/>
      <c r="EG420" s="238"/>
      <c r="EH420" s="238"/>
      <c r="EI420" s="238"/>
      <c r="EJ420" s="238"/>
      <c r="EK420" s="238"/>
    </row>
    <row r="421" spans="30:141">
      <c r="AD421" s="238"/>
      <c r="AE421" s="238"/>
      <c r="AF421" s="238"/>
      <c r="AG421" s="238"/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8"/>
      <c r="AS421" s="238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8"/>
      <c r="BO421" s="238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8"/>
      <c r="CK421" s="238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8"/>
      <c r="DG421" s="238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38"/>
      <c r="DW421" s="238"/>
      <c r="DX421" s="238"/>
      <c r="DY421" s="238"/>
      <c r="DZ421" s="238"/>
      <c r="EA421" s="238"/>
      <c r="EB421" s="238"/>
      <c r="EC421" s="238"/>
      <c r="ED421" s="238"/>
      <c r="EE421" s="238"/>
      <c r="EF421" s="238"/>
      <c r="EG421" s="238"/>
      <c r="EH421" s="238"/>
      <c r="EI421" s="238"/>
      <c r="EJ421" s="238"/>
      <c r="EK421" s="238"/>
    </row>
    <row r="422" spans="30:141"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8"/>
      <c r="AS422" s="238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8"/>
      <c r="BO422" s="238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8"/>
      <c r="CK422" s="238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8"/>
      <c r="DG422" s="238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38"/>
      <c r="DW422" s="238"/>
      <c r="DX422" s="238"/>
      <c r="DY422" s="238"/>
      <c r="DZ422" s="238"/>
      <c r="EA422" s="238"/>
      <c r="EB422" s="238"/>
      <c r="EC422" s="238"/>
      <c r="ED422" s="238"/>
      <c r="EE422" s="238"/>
      <c r="EF422" s="238"/>
      <c r="EG422" s="238"/>
      <c r="EH422" s="238"/>
      <c r="EI422" s="238"/>
      <c r="EJ422" s="238"/>
      <c r="EK422" s="238"/>
    </row>
    <row r="423" spans="30:141"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8"/>
      <c r="AS423" s="238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8"/>
      <c r="BO423" s="238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8"/>
      <c r="CK423" s="238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8"/>
      <c r="DG423" s="238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38"/>
      <c r="DW423" s="238"/>
      <c r="DX423" s="238"/>
      <c r="DY423" s="238"/>
      <c r="DZ423" s="238"/>
      <c r="EA423" s="238"/>
      <c r="EB423" s="238"/>
      <c r="EC423" s="238"/>
      <c r="ED423" s="238"/>
      <c r="EE423" s="238"/>
      <c r="EF423" s="238"/>
      <c r="EG423" s="238"/>
      <c r="EH423" s="238"/>
      <c r="EI423" s="238"/>
      <c r="EJ423" s="238"/>
      <c r="EK423" s="238"/>
    </row>
    <row r="424" spans="30:141"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8"/>
      <c r="AS424" s="238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8"/>
      <c r="BO424" s="238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8"/>
      <c r="CK424" s="238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8"/>
      <c r="DG424" s="238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38"/>
      <c r="DW424" s="238"/>
      <c r="DX424" s="238"/>
      <c r="DY424" s="238"/>
      <c r="DZ424" s="238"/>
      <c r="EA424" s="238"/>
      <c r="EB424" s="238"/>
      <c r="EC424" s="238"/>
      <c r="ED424" s="238"/>
      <c r="EE424" s="238"/>
      <c r="EF424" s="238"/>
      <c r="EG424" s="238"/>
      <c r="EH424" s="238"/>
      <c r="EI424" s="238"/>
      <c r="EJ424" s="238"/>
      <c r="EK424" s="238"/>
    </row>
    <row r="425" spans="30:141"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8"/>
      <c r="AS425" s="238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8"/>
      <c r="BO425" s="238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8"/>
      <c r="CK425" s="238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8"/>
      <c r="DG425" s="238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38"/>
      <c r="DW425" s="238"/>
      <c r="DX425" s="238"/>
      <c r="DY425" s="238"/>
      <c r="DZ425" s="238"/>
      <c r="EA425" s="238"/>
      <c r="EB425" s="238"/>
      <c r="EC425" s="238"/>
      <c r="ED425" s="238"/>
      <c r="EE425" s="238"/>
      <c r="EF425" s="238"/>
      <c r="EG425" s="238"/>
      <c r="EH425" s="238"/>
      <c r="EI425" s="238"/>
      <c r="EJ425" s="238"/>
      <c r="EK425" s="238"/>
    </row>
    <row r="426" spans="30:141"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8"/>
      <c r="AS426" s="238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8"/>
      <c r="BO426" s="238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8"/>
      <c r="CK426" s="238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8"/>
      <c r="DG426" s="238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38"/>
      <c r="DW426" s="238"/>
      <c r="DX426" s="238"/>
      <c r="DY426" s="238"/>
      <c r="DZ426" s="238"/>
      <c r="EA426" s="238"/>
      <c r="EB426" s="238"/>
      <c r="EC426" s="238"/>
      <c r="ED426" s="238"/>
      <c r="EE426" s="238"/>
      <c r="EF426" s="238"/>
      <c r="EG426" s="238"/>
      <c r="EH426" s="238"/>
      <c r="EI426" s="238"/>
      <c r="EJ426" s="238"/>
      <c r="EK426" s="238"/>
    </row>
    <row r="427" spans="30:141"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8"/>
      <c r="AS427" s="238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8"/>
      <c r="BO427" s="238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8"/>
      <c r="CK427" s="238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8"/>
      <c r="DG427" s="238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38"/>
      <c r="DW427" s="238"/>
      <c r="DX427" s="238"/>
      <c r="DY427" s="238"/>
      <c r="DZ427" s="238"/>
      <c r="EA427" s="238"/>
      <c r="EB427" s="238"/>
      <c r="EC427" s="238"/>
      <c r="ED427" s="238"/>
      <c r="EE427" s="238"/>
      <c r="EF427" s="238"/>
      <c r="EG427" s="238"/>
      <c r="EH427" s="238"/>
      <c r="EI427" s="238"/>
      <c r="EJ427" s="238"/>
      <c r="EK427" s="238"/>
    </row>
    <row r="428" spans="30:141"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8"/>
      <c r="AS428" s="238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8"/>
      <c r="BO428" s="238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8"/>
      <c r="CK428" s="238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8"/>
      <c r="DG428" s="238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38"/>
      <c r="DW428" s="238"/>
      <c r="DX428" s="238"/>
      <c r="DY428" s="238"/>
      <c r="DZ428" s="238"/>
      <c r="EA428" s="238"/>
      <c r="EB428" s="238"/>
      <c r="EC428" s="238"/>
      <c r="ED428" s="238"/>
      <c r="EE428" s="238"/>
      <c r="EF428" s="238"/>
      <c r="EG428" s="238"/>
      <c r="EH428" s="238"/>
      <c r="EI428" s="238"/>
      <c r="EJ428" s="238"/>
      <c r="EK428" s="238"/>
    </row>
    <row r="429" spans="30:141"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8"/>
      <c r="AS429" s="238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8"/>
      <c r="BO429" s="238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8"/>
      <c r="CK429" s="238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8"/>
      <c r="DG429" s="238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38"/>
      <c r="DW429" s="238"/>
      <c r="DX429" s="238"/>
      <c r="DY429" s="238"/>
      <c r="DZ429" s="238"/>
      <c r="EA429" s="238"/>
      <c r="EB429" s="238"/>
      <c r="EC429" s="238"/>
      <c r="ED429" s="238"/>
      <c r="EE429" s="238"/>
      <c r="EF429" s="238"/>
      <c r="EG429" s="238"/>
      <c r="EH429" s="238"/>
      <c r="EI429" s="238"/>
      <c r="EJ429" s="238"/>
      <c r="EK429" s="238"/>
    </row>
    <row r="430" spans="30:141">
      <c r="AD430" s="238"/>
      <c r="AE430" s="238"/>
      <c r="AF430" s="238"/>
      <c r="AG430" s="238"/>
      <c r="AH430" s="238"/>
      <c r="AI430" s="238"/>
      <c r="AJ430" s="238"/>
      <c r="AK430" s="238"/>
      <c r="AL430" s="238"/>
      <c r="AM430" s="238"/>
      <c r="AN430" s="238"/>
      <c r="AO430" s="238"/>
      <c r="AP430" s="238"/>
      <c r="AQ430" s="238"/>
      <c r="AR430" s="238"/>
      <c r="AS430" s="238"/>
      <c r="AT430" s="238"/>
      <c r="AU430" s="238"/>
      <c r="AV430" s="238"/>
      <c r="AW430" s="238"/>
      <c r="AX430" s="238"/>
      <c r="AY430" s="238"/>
      <c r="AZ430" s="238"/>
      <c r="BA430" s="238"/>
      <c r="BB430" s="238"/>
      <c r="BC430" s="238"/>
      <c r="BD430" s="238"/>
      <c r="BE430" s="238"/>
      <c r="BF430" s="238"/>
      <c r="BG430" s="238"/>
      <c r="BH430" s="238"/>
      <c r="BI430" s="238"/>
      <c r="BJ430" s="238"/>
      <c r="BK430" s="238"/>
      <c r="BL430" s="238"/>
      <c r="BM430" s="238"/>
      <c r="BN430" s="238"/>
      <c r="BO430" s="238"/>
      <c r="BP430" s="238"/>
      <c r="BQ430" s="238"/>
      <c r="BR430" s="238"/>
      <c r="BS430" s="238"/>
      <c r="BT430" s="238"/>
      <c r="BU430" s="238"/>
      <c r="BV430" s="238"/>
      <c r="BW430" s="238"/>
      <c r="BX430" s="238"/>
      <c r="BY430" s="238"/>
      <c r="BZ430" s="238"/>
      <c r="CA430" s="238"/>
      <c r="CB430" s="238"/>
      <c r="CC430" s="238"/>
      <c r="CD430" s="238"/>
      <c r="CE430" s="238"/>
      <c r="CF430" s="238"/>
      <c r="CG430" s="238"/>
      <c r="CH430" s="238"/>
      <c r="CI430" s="238"/>
      <c r="CJ430" s="238"/>
      <c r="CK430" s="238"/>
      <c r="CL430" s="238"/>
      <c r="CM430" s="238"/>
      <c r="CN430" s="238"/>
      <c r="CO430" s="238"/>
      <c r="CP430" s="238"/>
      <c r="CQ430" s="238"/>
      <c r="CR430" s="238"/>
      <c r="CS430" s="238"/>
      <c r="CT430" s="238"/>
      <c r="CU430" s="238"/>
      <c r="CV430" s="238"/>
      <c r="CW430" s="238"/>
      <c r="CX430" s="238"/>
      <c r="CY430" s="238"/>
      <c r="CZ430" s="238"/>
      <c r="DA430" s="238"/>
      <c r="DB430" s="238"/>
      <c r="DC430" s="238"/>
      <c r="DD430" s="238"/>
      <c r="DE430" s="238"/>
      <c r="DF430" s="238"/>
      <c r="DG430" s="238"/>
      <c r="DH430" s="238"/>
      <c r="DI430" s="238"/>
      <c r="DJ430" s="238"/>
      <c r="DK430" s="238"/>
      <c r="DL430" s="238"/>
      <c r="DM430" s="238"/>
      <c r="DN430" s="238"/>
      <c r="DO430" s="238"/>
      <c r="DP430" s="238"/>
      <c r="DQ430" s="238"/>
      <c r="DR430" s="238"/>
      <c r="DS430" s="238"/>
      <c r="DT430" s="238"/>
      <c r="DU430" s="238"/>
      <c r="DV430" s="238"/>
      <c r="DW430" s="238"/>
      <c r="DX430" s="238"/>
      <c r="DY430" s="238"/>
      <c r="DZ430" s="238"/>
      <c r="EA430" s="238"/>
      <c r="EB430" s="238"/>
      <c r="EC430" s="238"/>
      <c r="ED430" s="238"/>
      <c r="EE430" s="238"/>
      <c r="EF430" s="238"/>
      <c r="EG430" s="238"/>
      <c r="EH430" s="238"/>
      <c r="EI430" s="238"/>
      <c r="EJ430" s="238"/>
      <c r="EK430" s="238"/>
    </row>
    <row r="431" spans="30:141"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8"/>
      <c r="AS431" s="238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8"/>
      <c r="BO431" s="238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8"/>
      <c r="CK431" s="238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8"/>
      <c r="DG431" s="238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38"/>
      <c r="DW431" s="238"/>
      <c r="DX431" s="238"/>
      <c r="DY431" s="238"/>
      <c r="DZ431" s="238"/>
      <c r="EA431" s="238"/>
      <c r="EB431" s="238"/>
      <c r="EC431" s="238"/>
      <c r="ED431" s="238"/>
      <c r="EE431" s="238"/>
      <c r="EF431" s="238"/>
      <c r="EG431" s="238"/>
      <c r="EH431" s="238"/>
      <c r="EI431" s="238"/>
      <c r="EJ431" s="238"/>
      <c r="EK431" s="238"/>
    </row>
    <row r="432" spans="30:141"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8"/>
      <c r="AS432" s="238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8"/>
      <c r="BO432" s="238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8"/>
      <c r="CK432" s="238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8"/>
      <c r="DG432" s="238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38"/>
      <c r="DW432" s="238"/>
      <c r="DX432" s="238"/>
      <c r="DY432" s="238"/>
      <c r="DZ432" s="238"/>
      <c r="EA432" s="238"/>
      <c r="EB432" s="238"/>
      <c r="EC432" s="238"/>
      <c r="ED432" s="238"/>
      <c r="EE432" s="238"/>
      <c r="EF432" s="238"/>
      <c r="EG432" s="238"/>
      <c r="EH432" s="238"/>
      <c r="EI432" s="238"/>
      <c r="EJ432" s="238"/>
      <c r="EK432" s="238"/>
    </row>
    <row r="433" spans="30:141"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8"/>
      <c r="AS433" s="238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8"/>
      <c r="BO433" s="238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8"/>
      <c r="CK433" s="238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8"/>
      <c r="DG433" s="238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38"/>
      <c r="DW433" s="238"/>
      <c r="DX433" s="238"/>
      <c r="DY433" s="238"/>
      <c r="DZ433" s="238"/>
      <c r="EA433" s="238"/>
      <c r="EB433" s="238"/>
      <c r="EC433" s="238"/>
      <c r="ED433" s="238"/>
      <c r="EE433" s="238"/>
      <c r="EF433" s="238"/>
      <c r="EG433" s="238"/>
      <c r="EH433" s="238"/>
      <c r="EI433" s="238"/>
      <c r="EJ433" s="238"/>
      <c r="EK433" s="238"/>
    </row>
    <row r="434" spans="30:141">
      <c r="AD434" s="238"/>
      <c r="AE434" s="238"/>
      <c r="AF434" s="238"/>
      <c r="AG434" s="238"/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8"/>
      <c r="AS434" s="238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8"/>
      <c r="BO434" s="238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8"/>
      <c r="CK434" s="238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8"/>
      <c r="DG434" s="238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38"/>
      <c r="DW434" s="238"/>
      <c r="DX434" s="238"/>
      <c r="DY434" s="238"/>
      <c r="DZ434" s="238"/>
      <c r="EA434" s="238"/>
      <c r="EB434" s="238"/>
      <c r="EC434" s="238"/>
      <c r="ED434" s="238"/>
      <c r="EE434" s="238"/>
      <c r="EF434" s="238"/>
      <c r="EG434" s="238"/>
      <c r="EH434" s="238"/>
      <c r="EI434" s="238"/>
      <c r="EJ434" s="238"/>
      <c r="EK434" s="238"/>
    </row>
    <row r="435" spans="30:141">
      <c r="AD435" s="238"/>
      <c r="AE435" s="238"/>
      <c r="AF435" s="238"/>
      <c r="AG435" s="238"/>
      <c r="AH435" s="238"/>
      <c r="AI435" s="238"/>
      <c r="AJ435" s="238"/>
      <c r="AK435" s="238"/>
      <c r="AL435" s="238"/>
      <c r="AM435" s="238"/>
      <c r="AN435" s="238"/>
      <c r="AO435" s="238"/>
      <c r="AP435" s="238"/>
      <c r="AQ435" s="238"/>
      <c r="AR435" s="238"/>
      <c r="AS435" s="238"/>
      <c r="AT435" s="238"/>
      <c r="AU435" s="238"/>
      <c r="AV435" s="238"/>
      <c r="AW435" s="238"/>
      <c r="AX435" s="238"/>
      <c r="AY435" s="238"/>
      <c r="AZ435" s="238"/>
      <c r="BA435" s="238"/>
      <c r="BB435" s="238"/>
      <c r="BC435" s="238"/>
      <c r="BD435" s="238"/>
      <c r="BE435" s="238"/>
      <c r="BF435" s="238"/>
      <c r="BG435" s="238"/>
      <c r="BH435" s="238"/>
      <c r="BI435" s="238"/>
      <c r="BJ435" s="238"/>
      <c r="BK435" s="238"/>
      <c r="BL435" s="238"/>
      <c r="BM435" s="238"/>
      <c r="BN435" s="238"/>
      <c r="BO435" s="238"/>
      <c r="BP435" s="238"/>
      <c r="BQ435" s="238"/>
      <c r="BR435" s="238"/>
      <c r="BS435" s="238"/>
      <c r="BT435" s="238"/>
      <c r="BU435" s="238"/>
      <c r="BV435" s="238"/>
      <c r="BW435" s="238"/>
      <c r="BX435" s="238"/>
      <c r="BY435" s="238"/>
      <c r="BZ435" s="238"/>
      <c r="CA435" s="238"/>
      <c r="CB435" s="238"/>
      <c r="CC435" s="238"/>
      <c r="CD435" s="238"/>
      <c r="CE435" s="238"/>
      <c r="CF435" s="238"/>
      <c r="CG435" s="238"/>
      <c r="CH435" s="238"/>
      <c r="CI435" s="238"/>
      <c r="CJ435" s="238"/>
      <c r="CK435" s="238"/>
      <c r="CL435" s="238"/>
      <c r="CM435" s="238"/>
      <c r="CN435" s="238"/>
      <c r="CO435" s="238"/>
      <c r="CP435" s="238"/>
      <c r="CQ435" s="238"/>
      <c r="CR435" s="238"/>
      <c r="CS435" s="238"/>
      <c r="CT435" s="238"/>
      <c r="CU435" s="238"/>
      <c r="CV435" s="238"/>
      <c r="CW435" s="238"/>
      <c r="CX435" s="238"/>
      <c r="CY435" s="238"/>
      <c r="CZ435" s="238"/>
      <c r="DA435" s="238"/>
      <c r="DB435" s="238"/>
      <c r="DC435" s="238"/>
      <c r="DD435" s="238"/>
      <c r="DE435" s="238"/>
      <c r="DF435" s="238"/>
      <c r="DG435" s="238"/>
      <c r="DH435" s="238"/>
      <c r="DI435" s="238"/>
      <c r="DJ435" s="238"/>
      <c r="DK435" s="238"/>
      <c r="DL435" s="238"/>
      <c r="DM435" s="238"/>
      <c r="DN435" s="238"/>
      <c r="DO435" s="238"/>
      <c r="DP435" s="238"/>
      <c r="DQ435" s="238"/>
      <c r="DR435" s="238"/>
      <c r="DS435" s="238"/>
      <c r="DT435" s="238"/>
      <c r="DU435" s="238"/>
      <c r="DV435" s="238"/>
      <c r="DW435" s="238"/>
      <c r="DX435" s="238"/>
      <c r="DY435" s="238"/>
      <c r="DZ435" s="238"/>
      <c r="EA435" s="238"/>
      <c r="EB435" s="238"/>
      <c r="EC435" s="238"/>
      <c r="ED435" s="238"/>
      <c r="EE435" s="238"/>
      <c r="EF435" s="238"/>
      <c r="EG435" s="238"/>
      <c r="EH435" s="238"/>
      <c r="EI435" s="238"/>
      <c r="EJ435" s="238"/>
      <c r="EK435" s="238"/>
    </row>
    <row r="436" spans="30:141"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8"/>
      <c r="AS436" s="238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8"/>
      <c r="BO436" s="238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8"/>
      <c r="CK436" s="238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8"/>
      <c r="DG436" s="238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38"/>
      <c r="DW436" s="238"/>
      <c r="DX436" s="238"/>
      <c r="DY436" s="238"/>
      <c r="DZ436" s="238"/>
      <c r="EA436" s="238"/>
      <c r="EB436" s="238"/>
      <c r="EC436" s="238"/>
      <c r="ED436" s="238"/>
      <c r="EE436" s="238"/>
      <c r="EF436" s="238"/>
      <c r="EG436" s="238"/>
      <c r="EH436" s="238"/>
      <c r="EI436" s="238"/>
      <c r="EJ436" s="238"/>
      <c r="EK436" s="238"/>
    </row>
    <row r="437" spans="30:141"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8"/>
      <c r="AS437" s="238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8"/>
      <c r="BO437" s="238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8"/>
      <c r="CK437" s="238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8"/>
      <c r="DG437" s="238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38"/>
      <c r="DW437" s="238"/>
      <c r="DX437" s="238"/>
      <c r="DY437" s="238"/>
      <c r="DZ437" s="238"/>
      <c r="EA437" s="238"/>
      <c r="EB437" s="238"/>
      <c r="EC437" s="238"/>
      <c r="ED437" s="238"/>
      <c r="EE437" s="238"/>
      <c r="EF437" s="238"/>
      <c r="EG437" s="238"/>
      <c r="EH437" s="238"/>
      <c r="EI437" s="238"/>
      <c r="EJ437" s="238"/>
      <c r="EK437" s="238"/>
    </row>
    <row r="438" spans="30:141"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8"/>
      <c r="AS438" s="238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8"/>
      <c r="BO438" s="238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8"/>
      <c r="CK438" s="238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8"/>
      <c r="DG438" s="238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38"/>
      <c r="DW438" s="238"/>
      <c r="DX438" s="238"/>
      <c r="DY438" s="238"/>
      <c r="DZ438" s="238"/>
      <c r="EA438" s="238"/>
      <c r="EB438" s="238"/>
      <c r="EC438" s="238"/>
      <c r="ED438" s="238"/>
      <c r="EE438" s="238"/>
      <c r="EF438" s="238"/>
      <c r="EG438" s="238"/>
      <c r="EH438" s="238"/>
      <c r="EI438" s="238"/>
      <c r="EJ438" s="238"/>
      <c r="EK438" s="238"/>
    </row>
    <row r="439" spans="30:141"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8"/>
      <c r="AS439" s="238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8"/>
      <c r="BO439" s="238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8"/>
      <c r="CK439" s="238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8"/>
      <c r="DG439" s="238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38"/>
      <c r="DW439" s="238"/>
      <c r="DX439" s="238"/>
      <c r="DY439" s="238"/>
      <c r="DZ439" s="238"/>
      <c r="EA439" s="238"/>
      <c r="EB439" s="238"/>
      <c r="EC439" s="238"/>
      <c r="ED439" s="238"/>
      <c r="EE439" s="238"/>
      <c r="EF439" s="238"/>
      <c r="EG439" s="238"/>
      <c r="EH439" s="238"/>
      <c r="EI439" s="238"/>
      <c r="EJ439" s="238"/>
      <c r="EK439" s="238"/>
    </row>
    <row r="440" spans="30:141">
      <c r="AD440" s="238"/>
      <c r="AE440" s="238"/>
      <c r="AF440" s="238"/>
      <c r="AG440" s="238"/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8"/>
      <c r="AS440" s="238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8"/>
      <c r="BO440" s="238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8"/>
      <c r="CK440" s="238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8"/>
      <c r="DG440" s="238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38"/>
      <c r="DW440" s="238"/>
      <c r="DX440" s="238"/>
      <c r="DY440" s="238"/>
      <c r="DZ440" s="238"/>
      <c r="EA440" s="238"/>
      <c r="EB440" s="238"/>
      <c r="EC440" s="238"/>
      <c r="ED440" s="238"/>
      <c r="EE440" s="238"/>
      <c r="EF440" s="238"/>
      <c r="EG440" s="238"/>
      <c r="EH440" s="238"/>
      <c r="EI440" s="238"/>
      <c r="EJ440" s="238"/>
      <c r="EK440" s="238"/>
    </row>
    <row r="441" spans="30:141">
      <c r="AD441" s="238"/>
      <c r="AE441" s="238"/>
      <c r="AF441" s="238"/>
      <c r="AG441" s="238"/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8"/>
      <c r="AS441" s="238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8"/>
      <c r="BO441" s="238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8"/>
      <c r="CK441" s="238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8"/>
      <c r="DG441" s="238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38"/>
      <c r="DW441" s="238"/>
      <c r="DX441" s="238"/>
      <c r="DY441" s="238"/>
      <c r="DZ441" s="238"/>
      <c r="EA441" s="238"/>
      <c r="EB441" s="238"/>
      <c r="EC441" s="238"/>
      <c r="ED441" s="238"/>
      <c r="EE441" s="238"/>
      <c r="EF441" s="238"/>
      <c r="EG441" s="238"/>
      <c r="EH441" s="238"/>
      <c r="EI441" s="238"/>
      <c r="EJ441" s="238"/>
      <c r="EK441" s="238"/>
    </row>
    <row r="442" spans="30:141">
      <c r="AD442" s="238"/>
      <c r="AE442" s="238"/>
      <c r="AF442" s="238"/>
      <c r="AG442" s="238"/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8"/>
      <c r="AS442" s="238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8"/>
      <c r="BO442" s="238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8"/>
      <c r="CK442" s="238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8"/>
      <c r="DG442" s="238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38"/>
      <c r="DW442" s="238"/>
      <c r="DX442" s="238"/>
      <c r="DY442" s="238"/>
      <c r="DZ442" s="238"/>
      <c r="EA442" s="238"/>
      <c r="EB442" s="238"/>
      <c r="EC442" s="238"/>
      <c r="ED442" s="238"/>
      <c r="EE442" s="238"/>
      <c r="EF442" s="238"/>
      <c r="EG442" s="238"/>
      <c r="EH442" s="238"/>
      <c r="EI442" s="238"/>
      <c r="EJ442" s="238"/>
      <c r="EK442" s="238"/>
    </row>
    <row r="443" spans="30:141">
      <c r="AD443" s="238"/>
      <c r="AE443" s="238"/>
      <c r="AF443" s="238"/>
      <c r="AG443" s="238"/>
      <c r="AH443" s="238"/>
      <c r="AI443" s="238"/>
      <c r="AJ443" s="238"/>
      <c r="AK443" s="238"/>
      <c r="AL443" s="238"/>
      <c r="AM443" s="238"/>
      <c r="AN443" s="238"/>
      <c r="AO443" s="238"/>
      <c r="AP443" s="238"/>
      <c r="AQ443" s="238"/>
      <c r="AR443" s="238"/>
      <c r="AS443" s="238"/>
      <c r="AT443" s="238"/>
      <c r="AU443" s="238"/>
      <c r="AV443" s="238"/>
      <c r="AW443" s="238"/>
      <c r="AX443" s="238"/>
      <c r="AY443" s="238"/>
      <c r="AZ443" s="238"/>
      <c r="BA443" s="238"/>
      <c r="BB443" s="238"/>
      <c r="BC443" s="238"/>
      <c r="BD443" s="238"/>
      <c r="BE443" s="238"/>
      <c r="BF443" s="238"/>
      <c r="BG443" s="238"/>
      <c r="BH443" s="238"/>
      <c r="BI443" s="238"/>
      <c r="BJ443" s="238"/>
      <c r="BK443" s="238"/>
      <c r="BL443" s="238"/>
      <c r="BM443" s="238"/>
      <c r="BN443" s="238"/>
      <c r="BO443" s="238"/>
      <c r="BP443" s="238"/>
      <c r="BQ443" s="238"/>
      <c r="BR443" s="238"/>
      <c r="BS443" s="238"/>
      <c r="BT443" s="238"/>
      <c r="BU443" s="238"/>
      <c r="BV443" s="238"/>
      <c r="BW443" s="238"/>
      <c r="BX443" s="238"/>
      <c r="BY443" s="238"/>
      <c r="BZ443" s="238"/>
      <c r="CA443" s="238"/>
      <c r="CB443" s="238"/>
      <c r="CC443" s="238"/>
      <c r="CD443" s="238"/>
      <c r="CE443" s="238"/>
      <c r="CF443" s="238"/>
      <c r="CG443" s="238"/>
      <c r="CH443" s="238"/>
      <c r="CI443" s="238"/>
      <c r="CJ443" s="238"/>
      <c r="CK443" s="238"/>
      <c r="CL443" s="238"/>
      <c r="CM443" s="238"/>
      <c r="CN443" s="238"/>
      <c r="CO443" s="238"/>
      <c r="CP443" s="238"/>
      <c r="CQ443" s="238"/>
      <c r="CR443" s="238"/>
      <c r="CS443" s="238"/>
      <c r="CT443" s="238"/>
      <c r="CU443" s="238"/>
      <c r="CV443" s="238"/>
      <c r="CW443" s="238"/>
      <c r="CX443" s="238"/>
      <c r="CY443" s="238"/>
      <c r="CZ443" s="238"/>
      <c r="DA443" s="238"/>
      <c r="DB443" s="238"/>
      <c r="DC443" s="238"/>
      <c r="DD443" s="238"/>
      <c r="DE443" s="238"/>
      <c r="DF443" s="238"/>
      <c r="DG443" s="238"/>
      <c r="DH443" s="238"/>
      <c r="DI443" s="238"/>
      <c r="DJ443" s="238"/>
      <c r="DK443" s="238"/>
      <c r="DL443" s="238"/>
      <c r="DM443" s="238"/>
      <c r="DN443" s="238"/>
      <c r="DO443" s="238"/>
      <c r="DP443" s="238"/>
      <c r="DQ443" s="238"/>
      <c r="DR443" s="238"/>
      <c r="DS443" s="238"/>
      <c r="DT443" s="238"/>
      <c r="DU443" s="238"/>
      <c r="DV443" s="238"/>
      <c r="DW443" s="238"/>
      <c r="DX443" s="238"/>
      <c r="DY443" s="238"/>
      <c r="DZ443" s="238"/>
      <c r="EA443" s="238"/>
      <c r="EB443" s="238"/>
      <c r="EC443" s="238"/>
      <c r="ED443" s="238"/>
      <c r="EE443" s="238"/>
      <c r="EF443" s="238"/>
      <c r="EG443" s="238"/>
      <c r="EH443" s="238"/>
      <c r="EI443" s="238"/>
      <c r="EJ443" s="238"/>
      <c r="EK443" s="238"/>
    </row>
    <row r="444" spans="30:141">
      <c r="AD444" s="238"/>
      <c r="AE444" s="238"/>
      <c r="AF444" s="238"/>
      <c r="AG444" s="238"/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8"/>
      <c r="AS444" s="238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8"/>
      <c r="BO444" s="238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8"/>
      <c r="CK444" s="238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8"/>
      <c r="DG444" s="238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38"/>
      <c r="DW444" s="238"/>
      <c r="DX444" s="238"/>
      <c r="DY444" s="238"/>
      <c r="DZ444" s="238"/>
      <c r="EA444" s="238"/>
      <c r="EB444" s="238"/>
      <c r="EC444" s="238"/>
      <c r="ED444" s="238"/>
      <c r="EE444" s="238"/>
      <c r="EF444" s="238"/>
      <c r="EG444" s="238"/>
      <c r="EH444" s="238"/>
      <c r="EI444" s="238"/>
      <c r="EJ444" s="238"/>
      <c r="EK444" s="238"/>
    </row>
    <row r="445" spans="30:141"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8"/>
      <c r="AS445" s="238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8"/>
      <c r="BO445" s="238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8"/>
      <c r="CK445" s="238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8"/>
      <c r="DG445" s="238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38"/>
      <c r="DW445" s="238"/>
      <c r="DX445" s="238"/>
      <c r="DY445" s="238"/>
      <c r="DZ445" s="238"/>
      <c r="EA445" s="238"/>
      <c r="EB445" s="238"/>
      <c r="EC445" s="238"/>
      <c r="ED445" s="238"/>
      <c r="EE445" s="238"/>
      <c r="EF445" s="238"/>
      <c r="EG445" s="238"/>
      <c r="EH445" s="238"/>
      <c r="EI445" s="238"/>
      <c r="EJ445" s="238"/>
      <c r="EK445" s="238"/>
    </row>
    <row r="446" spans="30:141"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8"/>
      <c r="AS446" s="238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8"/>
      <c r="BO446" s="238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8"/>
      <c r="CK446" s="238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8"/>
      <c r="DG446" s="238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38"/>
      <c r="DW446" s="238"/>
      <c r="DX446" s="238"/>
      <c r="DY446" s="238"/>
      <c r="DZ446" s="238"/>
      <c r="EA446" s="238"/>
      <c r="EB446" s="238"/>
      <c r="EC446" s="238"/>
      <c r="ED446" s="238"/>
      <c r="EE446" s="238"/>
      <c r="EF446" s="238"/>
      <c r="EG446" s="238"/>
      <c r="EH446" s="238"/>
      <c r="EI446" s="238"/>
      <c r="EJ446" s="238"/>
      <c r="EK446" s="238"/>
    </row>
    <row r="447" spans="30:141"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8"/>
      <c r="AS447" s="238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8"/>
      <c r="BO447" s="238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8"/>
      <c r="CK447" s="238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8"/>
      <c r="DG447" s="238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38"/>
      <c r="DW447" s="238"/>
      <c r="DX447" s="238"/>
      <c r="DY447" s="238"/>
      <c r="DZ447" s="238"/>
      <c r="EA447" s="238"/>
      <c r="EB447" s="238"/>
      <c r="EC447" s="238"/>
      <c r="ED447" s="238"/>
      <c r="EE447" s="238"/>
      <c r="EF447" s="238"/>
      <c r="EG447" s="238"/>
      <c r="EH447" s="238"/>
      <c r="EI447" s="238"/>
      <c r="EJ447" s="238"/>
      <c r="EK447" s="238"/>
    </row>
    <row r="448" spans="30:141">
      <c r="AD448" s="238"/>
      <c r="AE448" s="238"/>
      <c r="AF448" s="238"/>
      <c r="AG448" s="238"/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8"/>
      <c r="AS448" s="238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8"/>
      <c r="BO448" s="238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8"/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38"/>
      <c r="DW448" s="238"/>
      <c r="DX448" s="238"/>
      <c r="DY448" s="238"/>
      <c r="DZ448" s="238"/>
      <c r="EA448" s="238"/>
      <c r="EB448" s="238"/>
      <c r="EC448" s="238"/>
      <c r="ED448" s="238"/>
      <c r="EE448" s="238"/>
      <c r="EF448" s="238"/>
      <c r="EG448" s="238"/>
      <c r="EH448" s="238"/>
      <c r="EI448" s="238"/>
      <c r="EJ448" s="238"/>
      <c r="EK448" s="238"/>
    </row>
    <row r="449" spans="30:141">
      <c r="AD449" s="238"/>
      <c r="AE449" s="238"/>
      <c r="AF449" s="238"/>
      <c r="AG449" s="238"/>
      <c r="AH449" s="238"/>
      <c r="AI449" s="238"/>
      <c r="AJ449" s="238"/>
      <c r="AK449" s="238"/>
      <c r="AL449" s="238"/>
      <c r="AM449" s="238"/>
      <c r="AN449" s="238"/>
      <c r="AO449" s="238"/>
      <c r="AP449" s="238"/>
      <c r="AQ449" s="238"/>
      <c r="AR449" s="238"/>
      <c r="AS449" s="238"/>
      <c r="AT449" s="238"/>
      <c r="AU449" s="238"/>
      <c r="AV449" s="238"/>
      <c r="AW449" s="238"/>
      <c r="AX449" s="238"/>
      <c r="AY449" s="238"/>
      <c r="AZ449" s="238"/>
      <c r="BA449" s="238"/>
      <c r="BB449" s="238"/>
      <c r="BC449" s="238"/>
      <c r="BD449" s="238"/>
      <c r="BE449" s="238"/>
      <c r="BF449" s="238"/>
      <c r="BG449" s="238"/>
      <c r="BH449" s="238"/>
      <c r="BI449" s="238"/>
      <c r="BJ449" s="238"/>
      <c r="BK449" s="238"/>
      <c r="BL449" s="238"/>
      <c r="BM449" s="238"/>
      <c r="BN449" s="238"/>
      <c r="BO449" s="238"/>
      <c r="BP449" s="238"/>
      <c r="BQ449" s="238"/>
      <c r="BR449" s="238"/>
      <c r="BS449" s="238"/>
      <c r="BT449" s="238"/>
      <c r="BU449" s="238"/>
      <c r="BV449" s="238"/>
      <c r="BW449" s="238"/>
      <c r="BX449" s="238"/>
      <c r="BY449" s="238"/>
      <c r="BZ449" s="238"/>
      <c r="CA449" s="238"/>
      <c r="CB449" s="238"/>
      <c r="CC449" s="238"/>
      <c r="CD449" s="238"/>
      <c r="CE449" s="238"/>
      <c r="CF449" s="238"/>
      <c r="CG449" s="238"/>
      <c r="CH449" s="238"/>
      <c r="CI449" s="238"/>
      <c r="CJ449" s="238"/>
      <c r="CK449" s="238"/>
      <c r="CL449" s="238"/>
      <c r="CM449" s="238"/>
      <c r="CN449" s="238"/>
      <c r="CO449" s="238"/>
      <c r="CP449" s="238"/>
      <c r="CQ449" s="238"/>
      <c r="CR449" s="238"/>
      <c r="CS449" s="238"/>
      <c r="CT449" s="238"/>
      <c r="CU449" s="238"/>
      <c r="CV449" s="238"/>
      <c r="CW449" s="238"/>
      <c r="CX449" s="238"/>
      <c r="CY449" s="238"/>
      <c r="CZ449" s="238"/>
      <c r="DA449" s="238"/>
      <c r="DB449" s="238"/>
      <c r="DC449" s="238"/>
      <c r="DD449" s="238"/>
      <c r="DE449" s="238"/>
      <c r="DF449" s="238"/>
      <c r="DG449" s="238"/>
      <c r="DH449" s="238"/>
      <c r="DI449" s="238"/>
      <c r="DJ449" s="238"/>
      <c r="DK449" s="238"/>
      <c r="DL449" s="238"/>
      <c r="DM449" s="238"/>
      <c r="DN449" s="238"/>
      <c r="DO449" s="238"/>
      <c r="DP449" s="238"/>
      <c r="DQ449" s="238"/>
      <c r="DR449" s="238"/>
      <c r="DS449" s="238"/>
      <c r="DT449" s="238"/>
      <c r="DU449" s="238"/>
      <c r="DV449" s="238"/>
      <c r="DW449" s="238"/>
      <c r="DX449" s="238"/>
      <c r="DY449" s="238"/>
      <c r="DZ449" s="238"/>
      <c r="EA449" s="238"/>
      <c r="EB449" s="238"/>
      <c r="EC449" s="238"/>
      <c r="ED449" s="238"/>
      <c r="EE449" s="238"/>
      <c r="EF449" s="238"/>
      <c r="EG449" s="238"/>
      <c r="EH449" s="238"/>
      <c r="EI449" s="238"/>
      <c r="EJ449" s="238"/>
      <c r="EK449" s="238"/>
    </row>
    <row r="450" spans="30:141"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8"/>
      <c r="AS450" s="238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8"/>
      <c r="BO450" s="238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8"/>
      <c r="CK450" s="238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8"/>
      <c r="DG450" s="238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38"/>
      <c r="DW450" s="238"/>
      <c r="DX450" s="238"/>
      <c r="DY450" s="238"/>
      <c r="DZ450" s="238"/>
      <c r="EA450" s="238"/>
      <c r="EB450" s="238"/>
      <c r="EC450" s="238"/>
      <c r="ED450" s="238"/>
      <c r="EE450" s="238"/>
      <c r="EF450" s="238"/>
      <c r="EG450" s="238"/>
      <c r="EH450" s="238"/>
      <c r="EI450" s="238"/>
      <c r="EJ450" s="238"/>
      <c r="EK450" s="238"/>
    </row>
    <row r="451" spans="30:141"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8"/>
      <c r="AS451" s="238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8"/>
      <c r="BO451" s="238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8"/>
      <c r="CK451" s="238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8"/>
      <c r="DG451" s="238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38"/>
      <c r="DW451" s="238"/>
      <c r="DX451" s="238"/>
      <c r="DY451" s="238"/>
      <c r="DZ451" s="238"/>
      <c r="EA451" s="238"/>
      <c r="EB451" s="238"/>
      <c r="EC451" s="238"/>
      <c r="ED451" s="238"/>
      <c r="EE451" s="238"/>
      <c r="EF451" s="238"/>
      <c r="EG451" s="238"/>
      <c r="EH451" s="238"/>
      <c r="EI451" s="238"/>
      <c r="EJ451" s="238"/>
      <c r="EK451" s="238"/>
    </row>
    <row r="452" spans="30:141"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8"/>
      <c r="AS452" s="238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8"/>
      <c r="BO452" s="238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8"/>
      <c r="CK452" s="238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8"/>
      <c r="DG452" s="238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38"/>
      <c r="DW452" s="238"/>
      <c r="DX452" s="238"/>
      <c r="DY452" s="238"/>
      <c r="DZ452" s="238"/>
      <c r="EA452" s="238"/>
      <c r="EB452" s="238"/>
      <c r="EC452" s="238"/>
      <c r="ED452" s="238"/>
      <c r="EE452" s="238"/>
      <c r="EF452" s="238"/>
      <c r="EG452" s="238"/>
      <c r="EH452" s="238"/>
      <c r="EI452" s="238"/>
      <c r="EJ452" s="238"/>
      <c r="EK452" s="238"/>
    </row>
    <row r="453" spans="30:141"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8"/>
      <c r="AS453" s="238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8"/>
      <c r="BO453" s="238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8"/>
      <c r="CK453" s="238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38"/>
      <c r="DW453" s="238"/>
      <c r="DX453" s="238"/>
      <c r="DY453" s="238"/>
      <c r="DZ453" s="238"/>
      <c r="EA453" s="238"/>
      <c r="EB453" s="238"/>
      <c r="EC453" s="238"/>
      <c r="ED453" s="238"/>
      <c r="EE453" s="238"/>
      <c r="EF453" s="238"/>
      <c r="EG453" s="238"/>
      <c r="EH453" s="238"/>
      <c r="EI453" s="238"/>
      <c r="EJ453" s="238"/>
      <c r="EK453" s="238"/>
    </row>
    <row r="454" spans="30:141"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8"/>
      <c r="AS454" s="238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8"/>
      <c r="BO454" s="238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8"/>
      <c r="CK454" s="238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8"/>
      <c r="DG454" s="238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38"/>
      <c r="DW454" s="238"/>
      <c r="DX454" s="238"/>
      <c r="DY454" s="238"/>
      <c r="DZ454" s="238"/>
      <c r="EA454" s="238"/>
      <c r="EB454" s="238"/>
      <c r="EC454" s="238"/>
      <c r="ED454" s="238"/>
      <c r="EE454" s="238"/>
      <c r="EF454" s="238"/>
      <c r="EG454" s="238"/>
      <c r="EH454" s="238"/>
      <c r="EI454" s="238"/>
      <c r="EJ454" s="238"/>
      <c r="EK454" s="238"/>
    </row>
    <row r="455" spans="30:141"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8"/>
      <c r="AS455" s="238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8"/>
      <c r="BO455" s="238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8"/>
      <c r="CK455" s="238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8"/>
      <c r="DG455" s="238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38"/>
      <c r="DW455" s="238"/>
      <c r="DX455" s="238"/>
      <c r="DY455" s="238"/>
      <c r="DZ455" s="238"/>
      <c r="EA455" s="238"/>
      <c r="EB455" s="238"/>
      <c r="EC455" s="238"/>
      <c r="ED455" s="238"/>
      <c r="EE455" s="238"/>
      <c r="EF455" s="238"/>
      <c r="EG455" s="238"/>
      <c r="EH455" s="238"/>
      <c r="EI455" s="238"/>
      <c r="EJ455" s="238"/>
      <c r="EK455" s="238"/>
    </row>
    <row r="456" spans="30:141"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8"/>
      <c r="AS456" s="238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8"/>
      <c r="BO456" s="238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8"/>
      <c r="CK456" s="238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8"/>
      <c r="DG456" s="238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38"/>
      <c r="DW456" s="238"/>
      <c r="DX456" s="238"/>
      <c r="DY456" s="238"/>
      <c r="DZ456" s="238"/>
      <c r="EA456" s="238"/>
      <c r="EB456" s="238"/>
      <c r="EC456" s="238"/>
      <c r="ED456" s="238"/>
      <c r="EE456" s="238"/>
      <c r="EF456" s="238"/>
      <c r="EG456" s="238"/>
      <c r="EH456" s="238"/>
      <c r="EI456" s="238"/>
      <c r="EJ456" s="238"/>
      <c r="EK456" s="238"/>
    </row>
    <row r="457" spans="30:141"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8"/>
      <c r="AS457" s="238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8"/>
      <c r="BO457" s="238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8"/>
      <c r="CK457" s="238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8"/>
      <c r="DG457" s="238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38"/>
      <c r="DW457" s="238"/>
      <c r="DX457" s="238"/>
      <c r="DY457" s="238"/>
      <c r="DZ457" s="238"/>
      <c r="EA457" s="238"/>
      <c r="EB457" s="238"/>
      <c r="EC457" s="238"/>
      <c r="ED457" s="238"/>
      <c r="EE457" s="238"/>
      <c r="EF457" s="238"/>
      <c r="EG457" s="238"/>
      <c r="EH457" s="238"/>
      <c r="EI457" s="238"/>
      <c r="EJ457" s="238"/>
      <c r="EK457" s="238"/>
    </row>
    <row r="458" spans="30:141"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8"/>
      <c r="AS458" s="238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8"/>
      <c r="BO458" s="238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8"/>
      <c r="CK458" s="238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8"/>
      <c r="DG458" s="238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38"/>
      <c r="DW458" s="238"/>
      <c r="DX458" s="238"/>
      <c r="DY458" s="238"/>
      <c r="DZ458" s="238"/>
      <c r="EA458" s="238"/>
      <c r="EB458" s="238"/>
      <c r="EC458" s="238"/>
      <c r="ED458" s="238"/>
      <c r="EE458" s="238"/>
      <c r="EF458" s="238"/>
      <c r="EG458" s="238"/>
      <c r="EH458" s="238"/>
      <c r="EI458" s="238"/>
      <c r="EJ458" s="238"/>
      <c r="EK458" s="238"/>
    </row>
    <row r="459" spans="30:141"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8"/>
      <c r="AS459" s="238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8"/>
      <c r="BO459" s="238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8"/>
      <c r="CK459" s="238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8"/>
      <c r="DG459" s="238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38"/>
      <c r="DW459" s="238"/>
      <c r="DX459" s="238"/>
      <c r="DY459" s="238"/>
      <c r="DZ459" s="238"/>
      <c r="EA459" s="238"/>
      <c r="EB459" s="238"/>
      <c r="EC459" s="238"/>
      <c r="ED459" s="238"/>
      <c r="EE459" s="238"/>
      <c r="EF459" s="238"/>
      <c r="EG459" s="238"/>
      <c r="EH459" s="238"/>
      <c r="EI459" s="238"/>
      <c r="EJ459" s="238"/>
      <c r="EK459" s="238"/>
    </row>
    <row r="460" spans="30:141"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8"/>
      <c r="AS460" s="238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8"/>
      <c r="BO460" s="238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8"/>
      <c r="CK460" s="238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8"/>
      <c r="DG460" s="238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38"/>
      <c r="DW460" s="238"/>
      <c r="DX460" s="238"/>
      <c r="DY460" s="238"/>
      <c r="DZ460" s="238"/>
      <c r="EA460" s="238"/>
      <c r="EB460" s="238"/>
      <c r="EC460" s="238"/>
      <c r="ED460" s="238"/>
      <c r="EE460" s="238"/>
      <c r="EF460" s="238"/>
      <c r="EG460" s="238"/>
      <c r="EH460" s="238"/>
      <c r="EI460" s="238"/>
      <c r="EJ460" s="238"/>
      <c r="EK460" s="238"/>
    </row>
    <row r="461" spans="30:141"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8"/>
      <c r="AS461" s="238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8"/>
      <c r="BO461" s="238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8"/>
      <c r="CK461" s="238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8"/>
      <c r="DG461" s="238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38"/>
      <c r="DW461" s="238"/>
      <c r="DX461" s="238"/>
      <c r="DY461" s="238"/>
      <c r="DZ461" s="238"/>
      <c r="EA461" s="238"/>
      <c r="EB461" s="238"/>
      <c r="EC461" s="238"/>
      <c r="ED461" s="238"/>
      <c r="EE461" s="238"/>
      <c r="EF461" s="238"/>
      <c r="EG461" s="238"/>
      <c r="EH461" s="238"/>
      <c r="EI461" s="238"/>
      <c r="EJ461" s="238"/>
      <c r="EK461" s="238"/>
    </row>
    <row r="462" spans="30:141">
      <c r="AD462" s="238"/>
      <c r="AE462" s="238"/>
      <c r="AF462" s="238"/>
      <c r="AG462" s="238"/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8"/>
      <c r="AS462" s="238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8"/>
      <c r="BO462" s="238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8"/>
      <c r="CK462" s="238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8"/>
      <c r="DG462" s="238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38"/>
      <c r="DW462" s="238"/>
      <c r="DX462" s="238"/>
      <c r="DY462" s="238"/>
      <c r="DZ462" s="238"/>
      <c r="EA462" s="238"/>
      <c r="EB462" s="238"/>
      <c r="EC462" s="238"/>
      <c r="ED462" s="238"/>
      <c r="EE462" s="238"/>
      <c r="EF462" s="238"/>
      <c r="EG462" s="238"/>
      <c r="EH462" s="238"/>
      <c r="EI462" s="238"/>
      <c r="EJ462" s="238"/>
      <c r="EK462" s="238"/>
    </row>
    <row r="463" spans="30:141">
      <c r="AD463" s="238"/>
      <c r="AE463" s="238"/>
      <c r="AF463" s="238"/>
      <c r="AG463" s="238"/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8"/>
      <c r="AS463" s="238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8"/>
      <c r="BO463" s="238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8"/>
      <c r="CK463" s="238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8"/>
      <c r="DG463" s="238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38"/>
      <c r="DW463" s="238"/>
      <c r="DX463" s="238"/>
      <c r="DY463" s="238"/>
      <c r="DZ463" s="238"/>
      <c r="EA463" s="238"/>
      <c r="EB463" s="238"/>
      <c r="EC463" s="238"/>
      <c r="ED463" s="238"/>
      <c r="EE463" s="238"/>
      <c r="EF463" s="238"/>
      <c r="EG463" s="238"/>
      <c r="EH463" s="238"/>
      <c r="EI463" s="238"/>
      <c r="EJ463" s="238"/>
      <c r="EK463" s="238"/>
    </row>
    <row r="464" spans="30:141"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8"/>
      <c r="AS464" s="238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8"/>
      <c r="BO464" s="238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8"/>
      <c r="CK464" s="238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8"/>
      <c r="DG464" s="238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38"/>
      <c r="DW464" s="238"/>
      <c r="DX464" s="238"/>
      <c r="DY464" s="238"/>
      <c r="DZ464" s="238"/>
      <c r="EA464" s="238"/>
      <c r="EB464" s="238"/>
      <c r="EC464" s="238"/>
      <c r="ED464" s="238"/>
      <c r="EE464" s="238"/>
      <c r="EF464" s="238"/>
      <c r="EG464" s="238"/>
      <c r="EH464" s="238"/>
      <c r="EI464" s="238"/>
      <c r="EJ464" s="238"/>
      <c r="EK464" s="238"/>
    </row>
    <row r="465" spans="30:141"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8"/>
      <c r="AS465" s="238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8"/>
      <c r="BO465" s="238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8"/>
      <c r="CK465" s="238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8"/>
      <c r="DG465" s="238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38"/>
      <c r="DW465" s="238"/>
      <c r="DX465" s="238"/>
      <c r="DY465" s="238"/>
      <c r="DZ465" s="238"/>
      <c r="EA465" s="238"/>
      <c r="EB465" s="238"/>
      <c r="EC465" s="238"/>
      <c r="ED465" s="238"/>
      <c r="EE465" s="238"/>
      <c r="EF465" s="238"/>
      <c r="EG465" s="238"/>
      <c r="EH465" s="238"/>
      <c r="EI465" s="238"/>
      <c r="EJ465" s="238"/>
      <c r="EK465" s="238"/>
    </row>
    <row r="466" spans="30:141"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8"/>
      <c r="AS466" s="238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8"/>
      <c r="BO466" s="238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8"/>
      <c r="CK466" s="238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8"/>
      <c r="DG466" s="238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38"/>
      <c r="DW466" s="238"/>
      <c r="DX466" s="238"/>
      <c r="DY466" s="238"/>
      <c r="DZ466" s="238"/>
      <c r="EA466" s="238"/>
      <c r="EB466" s="238"/>
      <c r="EC466" s="238"/>
      <c r="ED466" s="238"/>
      <c r="EE466" s="238"/>
      <c r="EF466" s="238"/>
      <c r="EG466" s="238"/>
      <c r="EH466" s="238"/>
      <c r="EI466" s="238"/>
      <c r="EJ466" s="238"/>
      <c r="EK466" s="238"/>
    </row>
    <row r="467" spans="30:141"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8"/>
      <c r="AS467" s="238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8"/>
      <c r="BO467" s="238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8"/>
      <c r="CK467" s="238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8"/>
      <c r="DG467" s="238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38"/>
      <c r="DW467" s="238"/>
      <c r="DX467" s="238"/>
      <c r="DY467" s="238"/>
      <c r="DZ467" s="238"/>
      <c r="EA467" s="238"/>
      <c r="EB467" s="238"/>
      <c r="EC467" s="238"/>
      <c r="ED467" s="238"/>
      <c r="EE467" s="238"/>
      <c r="EF467" s="238"/>
      <c r="EG467" s="238"/>
      <c r="EH467" s="238"/>
      <c r="EI467" s="238"/>
      <c r="EJ467" s="238"/>
      <c r="EK467" s="238"/>
    </row>
    <row r="468" spans="30:141"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8"/>
      <c r="AS468" s="238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8"/>
      <c r="BO468" s="238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8"/>
      <c r="CK468" s="238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8"/>
      <c r="DG468" s="238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38"/>
      <c r="DW468" s="238"/>
      <c r="DX468" s="238"/>
      <c r="DY468" s="238"/>
      <c r="DZ468" s="238"/>
      <c r="EA468" s="238"/>
      <c r="EB468" s="238"/>
      <c r="EC468" s="238"/>
      <c r="ED468" s="238"/>
      <c r="EE468" s="238"/>
      <c r="EF468" s="238"/>
      <c r="EG468" s="238"/>
      <c r="EH468" s="238"/>
      <c r="EI468" s="238"/>
      <c r="EJ468" s="238"/>
      <c r="EK468" s="238"/>
    </row>
    <row r="469" spans="30:141"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8"/>
      <c r="AS469" s="238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8"/>
      <c r="BO469" s="238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8"/>
      <c r="CK469" s="238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8"/>
      <c r="DG469" s="238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38"/>
      <c r="DW469" s="238"/>
      <c r="DX469" s="238"/>
      <c r="DY469" s="238"/>
      <c r="DZ469" s="238"/>
      <c r="EA469" s="238"/>
      <c r="EB469" s="238"/>
      <c r="EC469" s="238"/>
      <c r="ED469" s="238"/>
      <c r="EE469" s="238"/>
      <c r="EF469" s="238"/>
      <c r="EG469" s="238"/>
      <c r="EH469" s="238"/>
      <c r="EI469" s="238"/>
      <c r="EJ469" s="238"/>
      <c r="EK469" s="238"/>
    </row>
    <row r="470" spans="30:141"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8"/>
      <c r="AS470" s="238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8"/>
      <c r="BO470" s="238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8"/>
      <c r="CK470" s="238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8"/>
      <c r="DG470" s="238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38"/>
      <c r="DW470" s="238"/>
      <c r="DX470" s="238"/>
      <c r="DY470" s="238"/>
      <c r="DZ470" s="238"/>
      <c r="EA470" s="238"/>
      <c r="EB470" s="238"/>
      <c r="EC470" s="238"/>
      <c r="ED470" s="238"/>
      <c r="EE470" s="238"/>
      <c r="EF470" s="238"/>
      <c r="EG470" s="238"/>
      <c r="EH470" s="238"/>
      <c r="EI470" s="238"/>
      <c r="EJ470" s="238"/>
      <c r="EK470" s="238"/>
    </row>
    <row r="471" spans="30:141"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8"/>
      <c r="AS471" s="238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8"/>
      <c r="BO471" s="238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8"/>
      <c r="CK471" s="238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8"/>
      <c r="DG471" s="238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38"/>
      <c r="DW471" s="238"/>
      <c r="DX471" s="238"/>
      <c r="DY471" s="238"/>
      <c r="DZ471" s="238"/>
      <c r="EA471" s="238"/>
      <c r="EB471" s="238"/>
      <c r="EC471" s="238"/>
      <c r="ED471" s="238"/>
      <c r="EE471" s="238"/>
      <c r="EF471" s="238"/>
      <c r="EG471" s="238"/>
      <c r="EH471" s="238"/>
      <c r="EI471" s="238"/>
      <c r="EJ471" s="238"/>
      <c r="EK471" s="238"/>
    </row>
    <row r="472" spans="30:141">
      <c r="AD472" s="238"/>
      <c r="AE472" s="238"/>
      <c r="AF472" s="238"/>
      <c r="AG472" s="238"/>
      <c r="AH472" s="238"/>
      <c r="AI472" s="238"/>
      <c r="AJ472" s="238"/>
      <c r="AK472" s="238"/>
      <c r="AL472" s="238"/>
      <c r="AM472" s="238"/>
      <c r="AN472" s="238"/>
      <c r="AO472" s="238"/>
      <c r="AP472" s="238"/>
      <c r="AQ472" s="238"/>
      <c r="AR472" s="238"/>
      <c r="AS472" s="238"/>
      <c r="AT472" s="238"/>
      <c r="AU472" s="238"/>
      <c r="AV472" s="238"/>
      <c r="AW472" s="238"/>
      <c r="AX472" s="238"/>
      <c r="AY472" s="238"/>
      <c r="AZ472" s="238"/>
      <c r="BA472" s="238"/>
      <c r="BB472" s="238"/>
      <c r="BC472" s="238"/>
      <c r="BD472" s="238"/>
      <c r="BE472" s="238"/>
      <c r="BF472" s="238"/>
      <c r="BG472" s="238"/>
      <c r="BH472" s="238"/>
      <c r="BI472" s="238"/>
      <c r="BJ472" s="238"/>
      <c r="BK472" s="238"/>
      <c r="BL472" s="238"/>
      <c r="BM472" s="238"/>
      <c r="BN472" s="238"/>
      <c r="BO472" s="238"/>
      <c r="BP472" s="238"/>
      <c r="BQ472" s="238"/>
      <c r="BR472" s="238"/>
      <c r="BS472" s="238"/>
      <c r="BT472" s="238"/>
      <c r="BU472" s="238"/>
      <c r="BV472" s="238"/>
      <c r="BW472" s="238"/>
      <c r="BX472" s="238"/>
      <c r="BY472" s="238"/>
      <c r="BZ472" s="238"/>
      <c r="CA472" s="238"/>
      <c r="CB472" s="238"/>
      <c r="CC472" s="238"/>
      <c r="CD472" s="238"/>
      <c r="CE472" s="238"/>
      <c r="CF472" s="238"/>
      <c r="CG472" s="238"/>
      <c r="CH472" s="238"/>
      <c r="CI472" s="238"/>
      <c r="CJ472" s="238"/>
      <c r="CK472" s="238"/>
      <c r="CL472" s="238"/>
      <c r="CM472" s="238"/>
      <c r="CN472" s="238"/>
      <c r="CO472" s="238"/>
      <c r="CP472" s="238"/>
      <c r="CQ472" s="238"/>
      <c r="CR472" s="238"/>
      <c r="CS472" s="238"/>
      <c r="CT472" s="238"/>
      <c r="CU472" s="238"/>
      <c r="CV472" s="238"/>
      <c r="CW472" s="238"/>
      <c r="CX472" s="238"/>
      <c r="CY472" s="238"/>
      <c r="CZ472" s="238"/>
      <c r="DA472" s="238"/>
      <c r="DB472" s="238"/>
      <c r="DC472" s="238"/>
      <c r="DD472" s="238"/>
      <c r="DE472" s="238"/>
      <c r="DF472" s="238"/>
      <c r="DG472" s="238"/>
      <c r="DH472" s="238"/>
      <c r="DI472" s="238"/>
      <c r="DJ472" s="238"/>
      <c r="DK472" s="238"/>
      <c r="DL472" s="238"/>
      <c r="DM472" s="238"/>
      <c r="DN472" s="238"/>
      <c r="DO472" s="238"/>
      <c r="DP472" s="238"/>
      <c r="DQ472" s="238"/>
      <c r="DR472" s="238"/>
      <c r="DS472" s="238"/>
      <c r="DT472" s="238"/>
      <c r="DU472" s="238"/>
      <c r="DV472" s="238"/>
      <c r="DW472" s="238"/>
      <c r="DX472" s="238"/>
      <c r="DY472" s="238"/>
      <c r="DZ472" s="238"/>
      <c r="EA472" s="238"/>
      <c r="EB472" s="238"/>
      <c r="EC472" s="238"/>
      <c r="ED472" s="238"/>
      <c r="EE472" s="238"/>
      <c r="EF472" s="238"/>
      <c r="EG472" s="238"/>
      <c r="EH472" s="238"/>
      <c r="EI472" s="238"/>
      <c r="EJ472" s="238"/>
      <c r="EK472" s="238"/>
    </row>
    <row r="473" spans="30:141"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8"/>
      <c r="AS473" s="238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8"/>
      <c r="BO473" s="238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8"/>
      <c r="CK473" s="238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8"/>
      <c r="DG473" s="238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38"/>
      <c r="DW473" s="238"/>
      <c r="DX473" s="238"/>
      <c r="DY473" s="238"/>
      <c r="DZ473" s="238"/>
      <c r="EA473" s="238"/>
      <c r="EB473" s="238"/>
      <c r="EC473" s="238"/>
      <c r="ED473" s="238"/>
      <c r="EE473" s="238"/>
      <c r="EF473" s="238"/>
      <c r="EG473" s="238"/>
      <c r="EH473" s="238"/>
      <c r="EI473" s="238"/>
      <c r="EJ473" s="238"/>
      <c r="EK473" s="238"/>
    </row>
    <row r="474" spans="30:141"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8"/>
      <c r="AS474" s="238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8"/>
      <c r="BO474" s="238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8"/>
      <c r="CK474" s="238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38"/>
      <c r="DW474" s="238"/>
      <c r="DX474" s="238"/>
      <c r="DY474" s="238"/>
      <c r="DZ474" s="238"/>
      <c r="EA474" s="238"/>
      <c r="EB474" s="238"/>
      <c r="EC474" s="238"/>
      <c r="ED474" s="238"/>
      <c r="EE474" s="238"/>
      <c r="EF474" s="238"/>
      <c r="EG474" s="238"/>
      <c r="EH474" s="238"/>
      <c r="EI474" s="238"/>
      <c r="EJ474" s="238"/>
      <c r="EK474" s="238"/>
    </row>
    <row r="475" spans="30:141"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8"/>
      <c r="AS475" s="238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8"/>
      <c r="BO475" s="238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8"/>
      <c r="CK475" s="238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8"/>
      <c r="DG475" s="238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38"/>
      <c r="DW475" s="238"/>
      <c r="DX475" s="238"/>
      <c r="DY475" s="238"/>
      <c r="DZ475" s="238"/>
      <c r="EA475" s="238"/>
      <c r="EB475" s="238"/>
      <c r="EC475" s="238"/>
      <c r="ED475" s="238"/>
      <c r="EE475" s="238"/>
      <c r="EF475" s="238"/>
      <c r="EG475" s="238"/>
      <c r="EH475" s="238"/>
      <c r="EI475" s="238"/>
      <c r="EJ475" s="238"/>
      <c r="EK475" s="238"/>
    </row>
    <row r="476" spans="30:141">
      <c r="AD476" s="238"/>
      <c r="AE476" s="238"/>
      <c r="AF476" s="238"/>
      <c r="AG476" s="238"/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8"/>
      <c r="AS476" s="238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8"/>
      <c r="BO476" s="238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8"/>
      <c r="CK476" s="238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8"/>
      <c r="DG476" s="238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38"/>
      <c r="DW476" s="238"/>
      <c r="DX476" s="238"/>
      <c r="DY476" s="238"/>
      <c r="DZ476" s="238"/>
      <c r="EA476" s="238"/>
      <c r="EB476" s="238"/>
      <c r="EC476" s="238"/>
      <c r="ED476" s="238"/>
      <c r="EE476" s="238"/>
      <c r="EF476" s="238"/>
      <c r="EG476" s="238"/>
      <c r="EH476" s="238"/>
      <c r="EI476" s="238"/>
      <c r="EJ476" s="238"/>
      <c r="EK476" s="238"/>
    </row>
    <row r="477" spans="30:141">
      <c r="AD477" s="238"/>
      <c r="AE477" s="238"/>
      <c r="AF477" s="238"/>
      <c r="AG477" s="238"/>
      <c r="AH477" s="238"/>
      <c r="AI477" s="238"/>
      <c r="AJ477" s="238"/>
      <c r="AK477" s="238"/>
      <c r="AL477" s="238"/>
      <c r="AM477" s="238"/>
      <c r="AN477" s="238"/>
      <c r="AO477" s="238"/>
      <c r="AP477" s="238"/>
      <c r="AQ477" s="238"/>
      <c r="AR477" s="238"/>
      <c r="AS477" s="238"/>
      <c r="AT477" s="238"/>
      <c r="AU477" s="238"/>
      <c r="AV477" s="238"/>
      <c r="AW477" s="238"/>
      <c r="AX477" s="238"/>
      <c r="AY477" s="238"/>
      <c r="AZ477" s="238"/>
      <c r="BA477" s="238"/>
      <c r="BB477" s="238"/>
      <c r="BC477" s="238"/>
      <c r="BD477" s="238"/>
      <c r="BE477" s="238"/>
      <c r="BF477" s="238"/>
      <c r="BG477" s="238"/>
      <c r="BH477" s="238"/>
      <c r="BI477" s="238"/>
      <c r="BJ477" s="238"/>
      <c r="BK477" s="238"/>
      <c r="BL477" s="238"/>
      <c r="BM477" s="238"/>
      <c r="BN477" s="238"/>
      <c r="BO477" s="238"/>
      <c r="BP477" s="238"/>
      <c r="BQ477" s="238"/>
      <c r="BR477" s="238"/>
      <c r="BS477" s="238"/>
      <c r="BT477" s="238"/>
      <c r="BU477" s="238"/>
      <c r="BV477" s="238"/>
      <c r="BW477" s="238"/>
      <c r="BX477" s="238"/>
      <c r="BY477" s="238"/>
      <c r="BZ477" s="238"/>
      <c r="CA477" s="238"/>
      <c r="CB477" s="238"/>
      <c r="CC477" s="238"/>
      <c r="CD477" s="238"/>
      <c r="CE477" s="238"/>
      <c r="CF477" s="238"/>
      <c r="CG477" s="238"/>
      <c r="CH477" s="238"/>
      <c r="CI477" s="238"/>
      <c r="CJ477" s="238"/>
      <c r="CK477" s="238"/>
      <c r="CL477" s="238"/>
      <c r="CM477" s="238"/>
      <c r="CN477" s="238"/>
      <c r="CO477" s="238"/>
      <c r="CP477" s="238"/>
      <c r="CQ477" s="238"/>
      <c r="CR477" s="238"/>
      <c r="CS477" s="238"/>
      <c r="CT477" s="238"/>
      <c r="CU477" s="238"/>
      <c r="CV477" s="238"/>
      <c r="CW477" s="238"/>
      <c r="CX477" s="238"/>
      <c r="CY477" s="238"/>
      <c r="CZ477" s="238"/>
      <c r="DA477" s="238"/>
      <c r="DB477" s="238"/>
      <c r="DC477" s="238"/>
      <c r="DD477" s="238"/>
      <c r="DE477" s="238"/>
      <c r="DF477" s="238"/>
      <c r="DG477" s="238"/>
      <c r="DH477" s="238"/>
      <c r="DI477" s="238"/>
      <c r="DJ477" s="238"/>
      <c r="DK477" s="238"/>
      <c r="DL477" s="238"/>
      <c r="DM477" s="238"/>
      <c r="DN477" s="238"/>
      <c r="DO477" s="238"/>
      <c r="DP477" s="238"/>
      <c r="DQ477" s="238"/>
      <c r="DR477" s="238"/>
      <c r="DS477" s="238"/>
      <c r="DT477" s="238"/>
      <c r="DU477" s="238"/>
      <c r="DV477" s="238"/>
      <c r="DW477" s="238"/>
      <c r="DX477" s="238"/>
      <c r="DY477" s="238"/>
      <c r="DZ477" s="238"/>
      <c r="EA477" s="238"/>
      <c r="EB477" s="238"/>
      <c r="EC477" s="238"/>
      <c r="ED477" s="238"/>
      <c r="EE477" s="238"/>
      <c r="EF477" s="238"/>
      <c r="EG477" s="238"/>
      <c r="EH477" s="238"/>
      <c r="EI477" s="238"/>
      <c r="EJ477" s="238"/>
      <c r="EK477" s="238"/>
    </row>
    <row r="478" spans="30:141"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8"/>
      <c r="AS478" s="238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8"/>
      <c r="BO478" s="238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8"/>
      <c r="CK478" s="238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8"/>
      <c r="DG478" s="238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38"/>
      <c r="DW478" s="238"/>
      <c r="DX478" s="238"/>
      <c r="DY478" s="238"/>
      <c r="DZ478" s="238"/>
      <c r="EA478" s="238"/>
      <c r="EB478" s="238"/>
      <c r="EC478" s="238"/>
      <c r="ED478" s="238"/>
      <c r="EE478" s="238"/>
      <c r="EF478" s="238"/>
      <c r="EG478" s="238"/>
      <c r="EH478" s="238"/>
      <c r="EI478" s="238"/>
      <c r="EJ478" s="238"/>
      <c r="EK478" s="238"/>
    </row>
    <row r="479" spans="30:141"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8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8"/>
      <c r="BO479" s="238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8"/>
      <c r="CK479" s="238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8"/>
      <c r="DG479" s="238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38"/>
      <c r="DW479" s="238"/>
      <c r="DX479" s="238"/>
      <c r="DY479" s="238"/>
      <c r="DZ479" s="238"/>
      <c r="EA479" s="238"/>
      <c r="EB479" s="238"/>
      <c r="EC479" s="238"/>
      <c r="ED479" s="238"/>
      <c r="EE479" s="238"/>
      <c r="EF479" s="238"/>
      <c r="EG479" s="238"/>
      <c r="EH479" s="238"/>
      <c r="EI479" s="238"/>
      <c r="EJ479" s="238"/>
      <c r="EK479" s="238"/>
    </row>
    <row r="480" spans="30:141">
      <c r="AD480" s="238"/>
      <c r="AE480" s="238"/>
      <c r="AF480" s="238"/>
      <c r="AG480" s="238"/>
      <c r="AH480" s="238"/>
      <c r="AI480" s="238"/>
      <c r="AJ480" s="238"/>
      <c r="AK480" s="238"/>
      <c r="AL480" s="238"/>
      <c r="AM480" s="238"/>
      <c r="AN480" s="238"/>
      <c r="AO480" s="238"/>
      <c r="AP480" s="238"/>
      <c r="AQ480" s="238"/>
      <c r="AR480" s="238"/>
      <c r="AS480" s="238"/>
      <c r="AT480" s="238"/>
      <c r="AU480" s="238"/>
      <c r="AV480" s="238"/>
      <c r="AW480" s="238"/>
      <c r="AX480" s="238"/>
      <c r="AY480" s="238"/>
      <c r="AZ480" s="238"/>
      <c r="BA480" s="238"/>
      <c r="BB480" s="238"/>
      <c r="BC480" s="238"/>
      <c r="BD480" s="238"/>
      <c r="BE480" s="238"/>
      <c r="BF480" s="238"/>
      <c r="BG480" s="238"/>
      <c r="BH480" s="238"/>
      <c r="BI480" s="238"/>
      <c r="BJ480" s="238"/>
      <c r="BK480" s="238"/>
      <c r="BL480" s="238"/>
      <c r="BM480" s="238"/>
      <c r="BN480" s="238"/>
      <c r="BO480" s="238"/>
      <c r="BP480" s="238"/>
      <c r="BQ480" s="238"/>
      <c r="BR480" s="238"/>
      <c r="BS480" s="238"/>
      <c r="BT480" s="238"/>
      <c r="BU480" s="238"/>
      <c r="BV480" s="238"/>
      <c r="BW480" s="238"/>
      <c r="BX480" s="238"/>
      <c r="BY480" s="238"/>
      <c r="BZ480" s="238"/>
      <c r="CA480" s="238"/>
      <c r="CB480" s="238"/>
      <c r="CC480" s="238"/>
      <c r="CD480" s="238"/>
      <c r="CE480" s="238"/>
      <c r="CF480" s="238"/>
      <c r="CG480" s="238"/>
      <c r="CH480" s="238"/>
      <c r="CI480" s="238"/>
      <c r="CJ480" s="238"/>
      <c r="CK480" s="238"/>
      <c r="CL480" s="238"/>
      <c r="CM480" s="238"/>
      <c r="CN480" s="238"/>
      <c r="CO480" s="238"/>
      <c r="CP480" s="238"/>
      <c r="CQ480" s="238"/>
      <c r="CR480" s="238"/>
      <c r="CS480" s="238"/>
      <c r="CT480" s="238"/>
      <c r="CU480" s="238"/>
      <c r="CV480" s="238"/>
      <c r="CW480" s="238"/>
      <c r="CX480" s="238"/>
      <c r="CY480" s="238"/>
      <c r="CZ480" s="238"/>
      <c r="DA480" s="238"/>
      <c r="DB480" s="238"/>
      <c r="DC480" s="238"/>
      <c r="DD480" s="238"/>
      <c r="DE480" s="238"/>
      <c r="DF480" s="238"/>
      <c r="DG480" s="238"/>
      <c r="DH480" s="238"/>
      <c r="DI480" s="238"/>
      <c r="DJ480" s="238"/>
      <c r="DK480" s="238"/>
      <c r="DL480" s="238"/>
      <c r="DM480" s="238"/>
      <c r="DN480" s="238"/>
      <c r="DO480" s="238"/>
      <c r="DP480" s="238"/>
      <c r="DQ480" s="238"/>
      <c r="DR480" s="238"/>
      <c r="DS480" s="238"/>
      <c r="DT480" s="238"/>
      <c r="DU480" s="238"/>
      <c r="DV480" s="238"/>
      <c r="DW480" s="238"/>
      <c r="DX480" s="238"/>
      <c r="DY480" s="238"/>
      <c r="DZ480" s="238"/>
      <c r="EA480" s="238"/>
      <c r="EB480" s="238"/>
      <c r="EC480" s="238"/>
      <c r="ED480" s="238"/>
      <c r="EE480" s="238"/>
      <c r="EF480" s="238"/>
      <c r="EG480" s="238"/>
      <c r="EH480" s="238"/>
      <c r="EI480" s="238"/>
      <c r="EJ480" s="238"/>
      <c r="EK480" s="238"/>
    </row>
    <row r="481" spans="30:141"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8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8"/>
      <c r="BO481" s="238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8"/>
      <c r="CK481" s="238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8"/>
      <c r="DG481" s="238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38"/>
      <c r="DW481" s="238"/>
      <c r="DX481" s="238"/>
      <c r="DY481" s="238"/>
      <c r="DZ481" s="238"/>
      <c r="EA481" s="238"/>
      <c r="EB481" s="238"/>
      <c r="EC481" s="238"/>
      <c r="ED481" s="238"/>
      <c r="EE481" s="238"/>
      <c r="EF481" s="238"/>
      <c r="EG481" s="238"/>
      <c r="EH481" s="238"/>
      <c r="EI481" s="238"/>
      <c r="EJ481" s="238"/>
      <c r="EK481" s="238"/>
    </row>
    <row r="482" spans="30:141"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8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8"/>
      <c r="BO482" s="238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8"/>
      <c r="CK482" s="238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8"/>
      <c r="DG482" s="238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38"/>
      <c r="DW482" s="238"/>
      <c r="DX482" s="238"/>
      <c r="DY482" s="238"/>
      <c r="DZ482" s="238"/>
      <c r="EA482" s="238"/>
      <c r="EB482" s="238"/>
      <c r="EC482" s="238"/>
      <c r="ED482" s="238"/>
      <c r="EE482" s="238"/>
      <c r="EF482" s="238"/>
      <c r="EG482" s="238"/>
      <c r="EH482" s="238"/>
      <c r="EI482" s="238"/>
      <c r="EJ482" s="238"/>
      <c r="EK482" s="238"/>
    </row>
    <row r="483" spans="30:141"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8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8"/>
      <c r="BO483" s="238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8"/>
      <c r="CK483" s="238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8"/>
      <c r="DG483" s="238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38"/>
      <c r="DW483" s="238"/>
      <c r="DX483" s="238"/>
      <c r="DY483" s="238"/>
      <c r="DZ483" s="238"/>
      <c r="EA483" s="238"/>
      <c r="EB483" s="238"/>
      <c r="EC483" s="238"/>
      <c r="ED483" s="238"/>
      <c r="EE483" s="238"/>
      <c r="EF483" s="238"/>
      <c r="EG483" s="238"/>
      <c r="EH483" s="238"/>
      <c r="EI483" s="238"/>
      <c r="EJ483" s="238"/>
      <c r="EK483" s="238"/>
    </row>
    <row r="484" spans="30:141"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8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8"/>
      <c r="BO484" s="238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8"/>
      <c r="CK484" s="238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8"/>
      <c r="DG484" s="238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38"/>
      <c r="DW484" s="238"/>
      <c r="DX484" s="238"/>
      <c r="DY484" s="238"/>
      <c r="DZ484" s="238"/>
      <c r="EA484" s="238"/>
      <c r="EB484" s="238"/>
      <c r="EC484" s="238"/>
      <c r="ED484" s="238"/>
      <c r="EE484" s="238"/>
      <c r="EF484" s="238"/>
      <c r="EG484" s="238"/>
      <c r="EH484" s="238"/>
      <c r="EI484" s="238"/>
      <c r="EJ484" s="238"/>
      <c r="EK484" s="238"/>
    </row>
    <row r="485" spans="30:141"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8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8"/>
      <c r="BO485" s="238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8"/>
      <c r="CK485" s="238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8"/>
      <c r="DG485" s="238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38"/>
      <c r="DW485" s="238"/>
      <c r="DX485" s="238"/>
      <c r="DY485" s="238"/>
      <c r="DZ485" s="238"/>
      <c r="EA485" s="238"/>
      <c r="EB485" s="238"/>
      <c r="EC485" s="238"/>
      <c r="ED485" s="238"/>
      <c r="EE485" s="238"/>
      <c r="EF485" s="238"/>
      <c r="EG485" s="238"/>
      <c r="EH485" s="238"/>
      <c r="EI485" s="238"/>
      <c r="EJ485" s="238"/>
      <c r="EK485" s="238"/>
    </row>
    <row r="486" spans="30:141"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8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8"/>
      <c r="BO486" s="238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8"/>
      <c r="CK486" s="238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8"/>
      <c r="DG486" s="238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38"/>
      <c r="DW486" s="238"/>
      <c r="DX486" s="238"/>
      <c r="DY486" s="238"/>
      <c r="DZ486" s="238"/>
      <c r="EA486" s="238"/>
      <c r="EB486" s="238"/>
      <c r="EC486" s="238"/>
      <c r="ED486" s="238"/>
      <c r="EE486" s="238"/>
      <c r="EF486" s="238"/>
      <c r="EG486" s="238"/>
      <c r="EH486" s="238"/>
      <c r="EI486" s="238"/>
      <c r="EJ486" s="238"/>
      <c r="EK486" s="238"/>
    </row>
    <row r="487" spans="30:141"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8"/>
      <c r="AS487" s="238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8"/>
      <c r="BO487" s="238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8"/>
      <c r="CK487" s="238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8"/>
      <c r="DG487" s="238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38"/>
      <c r="DW487" s="238"/>
      <c r="DX487" s="238"/>
      <c r="DY487" s="238"/>
      <c r="DZ487" s="238"/>
      <c r="EA487" s="238"/>
      <c r="EB487" s="238"/>
      <c r="EC487" s="238"/>
      <c r="ED487" s="238"/>
      <c r="EE487" s="238"/>
      <c r="EF487" s="238"/>
      <c r="EG487" s="238"/>
      <c r="EH487" s="238"/>
      <c r="EI487" s="238"/>
      <c r="EJ487" s="238"/>
      <c r="EK487" s="238"/>
    </row>
    <row r="488" spans="30:141"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8"/>
      <c r="AS488" s="238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8"/>
      <c r="BO488" s="238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8"/>
      <c r="CK488" s="238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8"/>
      <c r="DG488" s="238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38"/>
      <c r="DW488" s="238"/>
      <c r="DX488" s="238"/>
      <c r="DY488" s="238"/>
      <c r="DZ488" s="238"/>
      <c r="EA488" s="238"/>
      <c r="EB488" s="238"/>
      <c r="EC488" s="238"/>
      <c r="ED488" s="238"/>
      <c r="EE488" s="238"/>
      <c r="EF488" s="238"/>
      <c r="EG488" s="238"/>
      <c r="EH488" s="238"/>
      <c r="EI488" s="238"/>
      <c r="EJ488" s="238"/>
      <c r="EK488" s="238"/>
    </row>
    <row r="489" spans="30:141"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8"/>
      <c r="AS489" s="238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8"/>
      <c r="BO489" s="238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8"/>
      <c r="CK489" s="238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8"/>
      <c r="DG489" s="238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38"/>
      <c r="DW489" s="238"/>
      <c r="DX489" s="238"/>
      <c r="DY489" s="238"/>
      <c r="DZ489" s="238"/>
      <c r="EA489" s="238"/>
      <c r="EB489" s="238"/>
      <c r="EC489" s="238"/>
      <c r="ED489" s="238"/>
      <c r="EE489" s="238"/>
      <c r="EF489" s="238"/>
      <c r="EG489" s="238"/>
      <c r="EH489" s="238"/>
      <c r="EI489" s="238"/>
      <c r="EJ489" s="238"/>
      <c r="EK489" s="238"/>
    </row>
    <row r="490" spans="30:141"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8"/>
      <c r="AS490" s="238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8"/>
      <c r="BO490" s="238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8"/>
      <c r="CK490" s="238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8"/>
      <c r="DG490" s="238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38"/>
      <c r="DW490" s="238"/>
      <c r="DX490" s="238"/>
      <c r="DY490" s="238"/>
      <c r="DZ490" s="238"/>
      <c r="EA490" s="238"/>
      <c r="EB490" s="238"/>
      <c r="EC490" s="238"/>
      <c r="ED490" s="238"/>
      <c r="EE490" s="238"/>
      <c r="EF490" s="238"/>
      <c r="EG490" s="238"/>
      <c r="EH490" s="238"/>
      <c r="EI490" s="238"/>
      <c r="EJ490" s="238"/>
      <c r="EK490" s="238"/>
    </row>
    <row r="491" spans="30:141"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8"/>
      <c r="AS491" s="238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8"/>
      <c r="BO491" s="238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8"/>
      <c r="CK491" s="238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8"/>
      <c r="DG491" s="238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38"/>
      <c r="DW491" s="238"/>
      <c r="DX491" s="238"/>
      <c r="DY491" s="238"/>
      <c r="DZ491" s="238"/>
      <c r="EA491" s="238"/>
      <c r="EB491" s="238"/>
      <c r="EC491" s="238"/>
      <c r="ED491" s="238"/>
      <c r="EE491" s="238"/>
      <c r="EF491" s="238"/>
      <c r="EG491" s="238"/>
      <c r="EH491" s="238"/>
      <c r="EI491" s="238"/>
      <c r="EJ491" s="238"/>
      <c r="EK491" s="238"/>
    </row>
    <row r="492" spans="30:141"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8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8"/>
      <c r="BO492" s="238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8"/>
      <c r="CK492" s="238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8"/>
      <c r="DG492" s="238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38"/>
      <c r="DW492" s="238"/>
      <c r="DX492" s="238"/>
      <c r="DY492" s="238"/>
      <c r="DZ492" s="238"/>
      <c r="EA492" s="238"/>
      <c r="EB492" s="238"/>
      <c r="EC492" s="238"/>
      <c r="ED492" s="238"/>
      <c r="EE492" s="238"/>
      <c r="EF492" s="238"/>
      <c r="EG492" s="238"/>
      <c r="EH492" s="238"/>
      <c r="EI492" s="238"/>
      <c r="EJ492" s="238"/>
      <c r="EK492" s="238"/>
    </row>
    <row r="493" spans="30:141"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8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8"/>
      <c r="BO493" s="238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8"/>
      <c r="CK493" s="238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8"/>
      <c r="DG493" s="238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38"/>
      <c r="DW493" s="238"/>
      <c r="DX493" s="238"/>
      <c r="DY493" s="238"/>
      <c r="DZ493" s="238"/>
      <c r="EA493" s="238"/>
      <c r="EB493" s="238"/>
      <c r="EC493" s="238"/>
      <c r="ED493" s="238"/>
      <c r="EE493" s="238"/>
      <c r="EF493" s="238"/>
      <c r="EG493" s="238"/>
      <c r="EH493" s="238"/>
      <c r="EI493" s="238"/>
      <c r="EJ493" s="238"/>
      <c r="EK493" s="238"/>
    </row>
    <row r="494" spans="30:141"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8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8"/>
      <c r="BO494" s="238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8"/>
      <c r="CK494" s="238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8"/>
      <c r="DG494" s="238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38"/>
      <c r="DW494" s="238"/>
      <c r="DX494" s="238"/>
      <c r="DY494" s="238"/>
      <c r="DZ494" s="238"/>
      <c r="EA494" s="238"/>
      <c r="EB494" s="238"/>
      <c r="EC494" s="238"/>
      <c r="ED494" s="238"/>
      <c r="EE494" s="238"/>
      <c r="EF494" s="238"/>
      <c r="EG494" s="238"/>
      <c r="EH494" s="238"/>
      <c r="EI494" s="238"/>
      <c r="EJ494" s="238"/>
      <c r="EK494" s="238"/>
    </row>
    <row r="495" spans="30:141"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8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8"/>
      <c r="BO495" s="238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8"/>
      <c r="CK495" s="238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8"/>
      <c r="DG495" s="238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38"/>
      <c r="DW495" s="238"/>
      <c r="DX495" s="238"/>
      <c r="DY495" s="238"/>
      <c r="DZ495" s="238"/>
      <c r="EA495" s="238"/>
      <c r="EB495" s="238"/>
      <c r="EC495" s="238"/>
      <c r="ED495" s="238"/>
      <c r="EE495" s="238"/>
      <c r="EF495" s="238"/>
      <c r="EG495" s="238"/>
      <c r="EH495" s="238"/>
      <c r="EI495" s="238"/>
      <c r="EJ495" s="238"/>
      <c r="EK495" s="238"/>
    </row>
    <row r="496" spans="30:141"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8"/>
      <c r="BO496" s="238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8"/>
      <c r="CK496" s="238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8"/>
      <c r="DG496" s="238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38"/>
      <c r="DW496" s="238"/>
      <c r="DX496" s="238"/>
      <c r="DY496" s="238"/>
      <c r="DZ496" s="238"/>
      <c r="EA496" s="238"/>
      <c r="EB496" s="238"/>
      <c r="EC496" s="238"/>
      <c r="ED496" s="238"/>
      <c r="EE496" s="238"/>
      <c r="EF496" s="238"/>
      <c r="EG496" s="238"/>
      <c r="EH496" s="238"/>
      <c r="EI496" s="238"/>
      <c r="EJ496" s="238"/>
      <c r="EK496" s="238"/>
    </row>
    <row r="497" spans="30:141"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8"/>
      <c r="CK497" s="238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8"/>
      <c r="DG497" s="238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38"/>
      <c r="DW497" s="238"/>
      <c r="DX497" s="238"/>
      <c r="DY497" s="238"/>
      <c r="DZ497" s="238"/>
      <c r="EA497" s="238"/>
      <c r="EB497" s="238"/>
      <c r="EC497" s="238"/>
      <c r="ED497" s="238"/>
      <c r="EE497" s="238"/>
      <c r="EF497" s="238"/>
      <c r="EG497" s="238"/>
      <c r="EH497" s="238"/>
      <c r="EI497" s="238"/>
      <c r="EJ497" s="238"/>
      <c r="EK497" s="238"/>
    </row>
    <row r="498" spans="30:141"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8"/>
      <c r="AS498" s="238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8"/>
      <c r="BO498" s="238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8"/>
      <c r="CK498" s="238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8"/>
      <c r="DG498" s="238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38"/>
      <c r="DW498" s="238"/>
      <c r="DX498" s="238"/>
      <c r="DY498" s="238"/>
      <c r="DZ498" s="238"/>
      <c r="EA498" s="238"/>
      <c r="EB498" s="238"/>
      <c r="EC498" s="238"/>
      <c r="ED498" s="238"/>
      <c r="EE498" s="238"/>
      <c r="EF498" s="238"/>
      <c r="EG498" s="238"/>
      <c r="EH498" s="238"/>
      <c r="EI498" s="238"/>
      <c r="EJ498" s="238"/>
      <c r="EK498" s="238"/>
    </row>
    <row r="499" spans="30:141"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8"/>
      <c r="AS499" s="238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8"/>
      <c r="BO499" s="238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8"/>
      <c r="CK499" s="238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8"/>
      <c r="DG499" s="238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38"/>
      <c r="DW499" s="238"/>
      <c r="DX499" s="238"/>
      <c r="DY499" s="238"/>
      <c r="DZ499" s="238"/>
      <c r="EA499" s="238"/>
      <c r="EB499" s="238"/>
      <c r="EC499" s="238"/>
      <c r="ED499" s="238"/>
      <c r="EE499" s="238"/>
      <c r="EF499" s="238"/>
      <c r="EG499" s="238"/>
      <c r="EH499" s="238"/>
      <c r="EI499" s="238"/>
      <c r="EJ499" s="238"/>
      <c r="EK499" s="238"/>
    </row>
    <row r="500" spans="30:141"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8"/>
      <c r="AS500" s="238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8"/>
      <c r="BO500" s="238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8"/>
      <c r="CK500" s="238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8"/>
      <c r="DG500" s="238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38"/>
      <c r="DW500" s="238"/>
      <c r="DX500" s="238"/>
      <c r="DY500" s="238"/>
      <c r="DZ500" s="238"/>
      <c r="EA500" s="238"/>
      <c r="EB500" s="238"/>
      <c r="EC500" s="238"/>
      <c r="ED500" s="238"/>
      <c r="EE500" s="238"/>
      <c r="EF500" s="238"/>
      <c r="EG500" s="238"/>
      <c r="EH500" s="238"/>
      <c r="EI500" s="238"/>
      <c r="EJ500" s="238"/>
      <c r="EK500" s="238"/>
    </row>
    <row r="501" spans="30:141"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8"/>
      <c r="AS501" s="238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8"/>
      <c r="BO501" s="238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8"/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38"/>
      <c r="DW501" s="238"/>
      <c r="DX501" s="238"/>
      <c r="DY501" s="238"/>
      <c r="DZ501" s="238"/>
      <c r="EA501" s="238"/>
      <c r="EB501" s="238"/>
      <c r="EC501" s="238"/>
      <c r="ED501" s="238"/>
      <c r="EE501" s="238"/>
      <c r="EF501" s="238"/>
      <c r="EG501" s="238"/>
      <c r="EH501" s="238"/>
      <c r="EI501" s="238"/>
      <c r="EJ501" s="238"/>
      <c r="EK501" s="238"/>
    </row>
    <row r="502" spans="30:141"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8"/>
      <c r="AS502" s="238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8"/>
      <c r="BO502" s="238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8"/>
      <c r="CK502" s="238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8"/>
      <c r="DG502" s="238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38"/>
      <c r="DW502" s="238"/>
      <c r="DX502" s="238"/>
      <c r="DY502" s="238"/>
      <c r="DZ502" s="238"/>
      <c r="EA502" s="238"/>
      <c r="EB502" s="238"/>
      <c r="EC502" s="238"/>
      <c r="ED502" s="238"/>
      <c r="EE502" s="238"/>
      <c r="EF502" s="238"/>
      <c r="EG502" s="238"/>
      <c r="EH502" s="238"/>
      <c r="EI502" s="238"/>
      <c r="EJ502" s="238"/>
      <c r="EK502" s="238"/>
    </row>
    <row r="503" spans="30:141">
      <c r="AD503" s="238"/>
      <c r="AE503" s="238"/>
      <c r="AF503" s="238"/>
      <c r="AG503" s="238"/>
      <c r="AH503" s="238"/>
      <c r="AI503" s="238"/>
      <c r="AJ503" s="238"/>
      <c r="AK503" s="238"/>
      <c r="AL503" s="238"/>
      <c r="AM503" s="238"/>
      <c r="AN503" s="238"/>
      <c r="AO503" s="238"/>
      <c r="AP503" s="238"/>
      <c r="AQ503" s="238"/>
      <c r="AR503" s="238"/>
      <c r="AS503" s="238"/>
      <c r="AT503" s="238"/>
      <c r="AU503" s="238"/>
      <c r="AV503" s="238"/>
      <c r="AW503" s="238"/>
      <c r="AX503" s="238"/>
      <c r="AY503" s="238"/>
      <c r="AZ503" s="238"/>
      <c r="BA503" s="238"/>
      <c r="BB503" s="238"/>
      <c r="BC503" s="238"/>
      <c r="BD503" s="238"/>
      <c r="BE503" s="238"/>
      <c r="BF503" s="238"/>
      <c r="BG503" s="238"/>
      <c r="BH503" s="238"/>
      <c r="BI503" s="238"/>
      <c r="BJ503" s="238"/>
      <c r="BK503" s="238"/>
      <c r="BL503" s="238"/>
      <c r="BM503" s="238"/>
      <c r="BN503" s="238"/>
      <c r="BO503" s="238"/>
      <c r="BP503" s="238"/>
      <c r="BQ503" s="238"/>
      <c r="BR503" s="238"/>
      <c r="BS503" s="238"/>
      <c r="BT503" s="238"/>
      <c r="BU503" s="238"/>
      <c r="BV503" s="238"/>
      <c r="BW503" s="238"/>
      <c r="BX503" s="238"/>
      <c r="BY503" s="238"/>
      <c r="BZ503" s="238"/>
      <c r="CA503" s="238"/>
      <c r="CB503" s="238"/>
      <c r="CC503" s="238"/>
      <c r="CD503" s="238"/>
      <c r="CE503" s="238"/>
      <c r="CF503" s="238"/>
      <c r="CG503" s="238"/>
      <c r="CH503" s="238"/>
      <c r="CI503" s="238"/>
      <c r="CJ503" s="238"/>
      <c r="CK503" s="238"/>
      <c r="CL503" s="238"/>
      <c r="CM503" s="238"/>
      <c r="CN503" s="238"/>
      <c r="CO503" s="238"/>
      <c r="CP503" s="238"/>
      <c r="CQ503" s="238"/>
      <c r="CR503" s="238"/>
      <c r="CS503" s="238"/>
      <c r="CT503" s="238"/>
      <c r="CU503" s="238"/>
      <c r="CV503" s="238"/>
      <c r="CW503" s="238"/>
      <c r="CX503" s="238"/>
      <c r="CY503" s="238"/>
      <c r="CZ503" s="238"/>
      <c r="DA503" s="238"/>
      <c r="DB503" s="238"/>
      <c r="DC503" s="238"/>
      <c r="DD503" s="238"/>
      <c r="DE503" s="238"/>
      <c r="DF503" s="238"/>
      <c r="DG503" s="238"/>
      <c r="DH503" s="238"/>
      <c r="DI503" s="238"/>
      <c r="DJ503" s="238"/>
      <c r="DK503" s="238"/>
      <c r="DL503" s="238"/>
      <c r="DM503" s="238"/>
      <c r="DN503" s="238"/>
      <c r="DO503" s="238"/>
      <c r="DP503" s="238"/>
      <c r="DQ503" s="238"/>
      <c r="DR503" s="238"/>
      <c r="DS503" s="238"/>
      <c r="DT503" s="238"/>
      <c r="DU503" s="238"/>
      <c r="DV503" s="238"/>
      <c r="DW503" s="238"/>
      <c r="DX503" s="238"/>
      <c r="DY503" s="238"/>
      <c r="DZ503" s="238"/>
      <c r="EA503" s="238"/>
      <c r="EB503" s="238"/>
      <c r="EC503" s="238"/>
      <c r="ED503" s="238"/>
      <c r="EE503" s="238"/>
      <c r="EF503" s="238"/>
      <c r="EG503" s="238"/>
      <c r="EH503" s="238"/>
      <c r="EI503" s="238"/>
      <c r="EJ503" s="238"/>
      <c r="EK503" s="238"/>
    </row>
    <row r="504" spans="30:141">
      <c r="AD504" s="238"/>
      <c r="AE504" s="238"/>
      <c r="AF504" s="238"/>
      <c r="AG504" s="238"/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8"/>
      <c r="AS504" s="238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8"/>
      <c r="BO504" s="238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8"/>
      <c r="CK504" s="238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8"/>
      <c r="DG504" s="238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38"/>
      <c r="DW504" s="238"/>
      <c r="DX504" s="238"/>
      <c r="DY504" s="238"/>
      <c r="DZ504" s="238"/>
      <c r="EA504" s="238"/>
      <c r="EB504" s="238"/>
      <c r="EC504" s="238"/>
      <c r="ED504" s="238"/>
      <c r="EE504" s="238"/>
      <c r="EF504" s="238"/>
      <c r="EG504" s="238"/>
      <c r="EH504" s="238"/>
      <c r="EI504" s="238"/>
      <c r="EJ504" s="238"/>
      <c r="EK504" s="238"/>
    </row>
    <row r="505" spans="30:141">
      <c r="AD505" s="238"/>
      <c r="AE505" s="238"/>
      <c r="AF505" s="238"/>
      <c r="AG505" s="238"/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8"/>
      <c r="AS505" s="238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8"/>
      <c r="BO505" s="238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8"/>
      <c r="CK505" s="23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38"/>
      <c r="DW505" s="238"/>
      <c r="DX505" s="238"/>
      <c r="DY505" s="238"/>
      <c r="DZ505" s="238"/>
      <c r="EA505" s="238"/>
      <c r="EB505" s="238"/>
      <c r="EC505" s="238"/>
      <c r="ED505" s="238"/>
      <c r="EE505" s="238"/>
      <c r="EF505" s="238"/>
      <c r="EG505" s="238"/>
      <c r="EH505" s="238"/>
      <c r="EI505" s="238"/>
      <c r="EJ505" s="238"/>
      <c r="EK505" s="238"/>
    </row>
    <row r="506" spans="30:141"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8"/>
      <c r="AS506" s="238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8"/>
      <c r="BO506" s="238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8"/>
      <c r="CK506" s="238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8"/>
      <c r="DG506" s="238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38"/>
      <c r="DW506" s="238"/>
      <c r="DX506" s="238"/>
      <c r="DY506" s="238"/>
      <c r="DZ506" s="238"/>
      <c r="EA506" s="238"/>
      <c r="EB506" s="238"/>
      <c r="EC506" s="238"/>
      <c r="ED506" s="238"/>
      <c r="EE506" s="238"/>
      <c r="EF506" s="238"/>
      <c r="EG506" s="238"/>
      <c r="EH506" s="238"/>
      <c r="EI506" s="238"/>
      <c r="EJ506" s="238"/>
      <c r="EK506" s="238"/>
    </row>
    <row r="507" spans="30:141"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8"/>
      <c r="AS507" s="238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8"/>
      <c r="BO507" s="238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8"/>
      <c r="CK507" s="238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8"/>
      <c r="DG507" s="238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38"/>
      <c r="DW507" s="238"/>
      <c r="DX507" s="238"/>
      <c r="DY507" s="238"/>
      <c r="DZ507" s="238"/>
      <c r="EA507" s="238"/>
      <c r="EB507" s="238"/>
      <c r="EC507" s="238"/>
      <c r="ED507" s="238"/>
      <c r="EE507" s="238"/>
      <c r="EF507" s="238"/>
      <c r="EG507" s="238"/>
      <c r="EH507" s="238"/>
      <c r="EI507" s="238"/>
      <c r="EJ507" s="238"/>
      <c r="EK507" s="238"/>
    </row>
    <row r="508" spans="30:141">
      <c r="AD508" s="238"/>
      <c r="AE508" s="238"/>
      <c r="AF508" s="238"/>
      <c r="AG508" s="238"/>
      <c r="AH508" s="238"/>
      <c r="AI508" s="238"/>
      <c r="AJ508" s="238"/>
      <c r="AK508" s="238"/>
      <c r="AL508" s="238"/>
      <c r="AM508" s="238"/>
      <c r="AN508" s="238"/>
      <c r="AO508" s="238"/>
      <c r="AP508" s="238"/>
      <c r="AQ508" s="238"/>
      <c r="AR508" s="238"/>
      <c r="AS508" s="238"/>
      <c r="AT508" s="238"/>
      <c r="AU508" s="238"/>
      <c r="AV508" s="238"/>
      <c r="AW508" s="238"/>
      <c r="AX508" s="238"/>
      <c r="AY508" s="238"/>
      <c r="AZ508" s="238"/>
      <c r="BA508" s="238"/>
      <c r="BB508" s="238"/>
      <c r="BC508" s="238"/>
      <c r="BD508" s="238"/>
      <c r="BE508" s="238"/>
      <c r="BF508" s="238"/>
      <c r="BG508" s="238"/>
      <c r="BH508" s="238"/>
      <c r="BI508" s="238"/>
      <c r="BJ508" s="238"/>
      <c r="BK508" s="238"/>
      <c r="BL508" s="238"/>
      <c r="BM508" s="238"/>
      <c r="BN508" s="238"/>
      <c r="BO508" s="238"/>
      <c r="BP508" s="238"/>
      <c r="BQ508" s="238"/>
      <c r="BR508" s="238"/>
      <c r="BS508" s="238"/>
      <c r="BT508" s="238"/>
      <c r="BU508" s="238"/>
      <c r="BV508" s="238"/>
      <c r="BW508" s="238"/>
      <c r="BX508" s="238"/>
      <c r="BY508" s="238"/>
      <c r="BZ508" s="238"/>
      <c r="CA508" s="238"/>
      <c r="CB508" s="238"/>
      <c r="CC508" s="238"/>
      <c r="CD508" s="238"/>
      <c r="CE508" s="238"/>
      <c r="CF508" s="238"/>
      <c r="CG508" s="238"/>
      <c r="CH508" s="238"/>
      <c r="CI508" s="238"/>
      <c r="CJ508" s="238"/>
      <c r="CK508" s="238"/>
      <c r="CL508" s="238"/>
      <c r="CM508" s="238"/>
      <c r="CN508" s="238"/>
      <c r="CO508" s="238"/>
      <c r="CP508" s="238"/>
      <c r="CQ508" s="238"/>
      <c r="CR508" s="238"/>
      <c r="CS508" s="238"/>
      <c r="CT508" s="238"/>
      <c r="CU508" s="238"/>
      <c r="CV508" s="238"/>
      <c r="CW508" s="238"/>
      <c r="CX508" s="238"/>
      <c r="CY508" s="238"/>
      <c r="CZ508" s="238"/>
      <c r="DA508" s="238"/>
      <c r="DB508" s="238"/>
      <c r="DC508" s="238"/>
      <c r="DD508" s="238"/>
      <c r="DE508" s="238"/>
      <c r="DF508" s="238"/>
      <c r="DG508" s="238"/>
      <c r="DH508" s="238"/>
      <c r="DI508" s="238"/>
      <c r="DJ508" s="238"/>
      <c r="DK508" s="238"/>
      <c r="DL508" s="238"/>
      <c r="DM508" s="238"/>
      <c r="DN508" s="238"/>
      <c r="DO508" s="238"/>
      <c r="DP508" s="238"/>
      <c r="DQ508" s="238"/>
      <c r="DR508" s="238"/>
      <c r="DS508" s="238"/>
      <c r="DT508" s="238"/>
      <c r="DU508" s="238"/>
      <c r="DV508" s="238"/>
      <c r="DW508" s="238"/>
      <c r="DX508" s="238"/>
      <c r="DY508" s="238"/>
      <c r="DZ508" s="238"/>
      <c r="EA508" s="238"/>
      <c r="EB508" s="238"/>
      <c r="EC508" s="238"/>
      <c r="ED508" s="238"/>
      <c r="EE508" s="238"/>
      <c r="EF508" s="238"/>
      <c r="EG508" s="238"/>
      <c r="EH508" s="238"/>
      <c r="EI508" s="238"/>
      <c r="EJ508" s="238"/>
      <c r="EK508" s="238"/>
    </row>
    <row r="509" spans="30:141"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8"/>
      <c r="AS509" s="238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8"/>
      <c r="BO509" s="238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8"/>
      <c r="CK509" s="238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8"/>
      <c r="DG509" s="238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38"/>
      <c r="DW509" s="238"/>
      <c r="DX509" s="238"/>
      <c r="DY509" s="238"/>
      <c r="DZ509" s="238"/>
      <c r="EA509" s="238"/>
      <c r="EB509" s="238"/>
      <c r="EC509" s="238"/>
      <c r="ED509" s="238"/>
      <c r="EE509" s="238"/>
      <c r="EF509" s="238"/>
      <c r="EG509" s="238"/>
      <c r="EH509" s="238"/>
      <c r="EI509" s="238"/>
      <c r="EJ509" s="238"/>
      <c r="EK509" s="238"/>
    </row>
    <row r="510" spans="30:141"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8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8"/>
      <c r="BO510" s="238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8"/>
      <c r="CK510" s="238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8"/>
      <c r="DG510" s="238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38"/>
      <c r="DW510" s="238"/>
      <c r="DX510" s="238"/>
      <c r="DY510" s="238"/>
      <c r="DZ510" s="238"/>
      <c r="EA510" s="238"/>
      <c r="EB510" s="238"/>
      <c r="EC510" s="238"/>
      <c r="ED510" s="238"/>
      <c r="EE510" s="238"/>
      <c r="EF510" s="238"/>
      <c r="EG510" s="238"/>
      <c r="EH510" s="238"/>
      <c r="EI510" s="238"/>
      <c r="EJ510" s="238"/>
      <c r="EK510" s="238"/>
    </row>
    <row r="511" spans="30:141"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8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8"/>
      <c r="BO511" s="238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8"/>
      <c r="CK511" s="238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8"/>
      <c r="DG511" s="238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38"/>
      <c r="DW511" s="238"/>
      <c r="DX511" s="238"/>
      <c r="DY511" s="238"/>
      <c r="DZ511" s="238"/>
      <c r="EA511" s="238"/>
      <c r="EB511" s="238"/>
      <c r="EC511" s="238"/>
      <c r="ED511" s="238"/>
      <c r="EE511" s="238"/>
      <c r="EF511" s="238"/>
      <c r="EG511" s="238"/>
      <c r="EH511" s="238"/>
      <c r="EI511" s="238"/>
      <c r="EJ511" s="238"/>
      <c r="EK511" s="238"/>
    </row>
    <row r="512" spans="30:141"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8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8"/>
      <c r="BO512" s="238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8"/>
      <c r="CK512" s="238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8"/>
      <c r="DG512" s="238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38"/>
      <c r="DW512" s="238"/>
      <c r="DX512" s="238"/>
      <c r="DY512" s="238"/>
      <c r="DZ512" s="238"/>
      <c r="EA512" s="238"/>
      <c r="EB512" s="238"/>
      <c r="EC512" s="238"/>
      <c r="ED512" s="238"/>
      <c r="EE512" s="238"/>
      <c r="EF512" s="238"/>
      <c r="EG512" s="238"/>
      <c r="EH512" s="238"/>
      <c r="EI512" s="238"/>
      <c r="EJ512" s="238"/>
      <c r="EK512" s="238"/>
    </row>
    <row r="513" spans="30:141"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8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8"/>
      <c r="BO513" s="238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8"/>
      <c r="CK513" s="238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8"/>
      <c r="DG513" s="238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38"/>
      <c r="DW513" s="238"/>
      <c r="DX513" s="238"/>
      <c r="DY513" s="238"/>
      <c r="DZ513" s="238"/>
      <c r="EA513" s="238"/>
      <c r="EB513" s="238"/>
      <c r="EC513" s="238"/>
      <c r="ED513" s="238"/>
      <c r="EE513" s="238"/>
      <c r="EF513" s="238"/>
      <c r="EG513" s="238"/>
      <c r="EH513" s="238"/>
      <c r="EI513" s="238"/>
      <c r="EJ513" s="238"/>
      <c r="EK513" s="238"/>
    </row>
    <row r="514" spans="30:141"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8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8"/>
      <c r="BO514" s="238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8"/>
      <c r="CK514" s="238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8"/>
      <c r="DG514" s="238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38"/>
      <c r="DW514" s="238"/>
      <c r="DX514" s="238"/>
      <c r="DY514" s="238"/>
      <c r="DZ514" s="238"/>
      <c r="EA514" s="238"/>
      <c r="EB514" s="238"/>
      <c r="EC514" s="238"/>
      <c r="ED514" s="238"/>
      <c r="EE514" s="238"/>
      <c r="EF514" s="238"/>
      <c r="EG514" s="238"/>
      <c r="EH514" s="238"/>
      <c r="EI514" s="238"/>
      <c r="EJ514" s="238"/>
      <c r="EK514" s="238"/>
    </row>
    <row r="515" spans="30:141"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8"/>
      <c r="AS515" s="238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8"/>
      <c r="BO515" s="238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8"/>
      <c r="CK515" s="238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8"/>
      <c r="DG515" s="238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38"/>
      <c r="DW515" s="238"/>
      <c r="DX515" s="238"/>
      <c r="DY515" s="238"/>
      <c r="DZ515" s="238"/>
      <c r="EA515" s="238"/>
      <c r="EB515" s="238"/>
      <c r="EC515" s="238"/>
      <c r="ED515" s="238"/>
      <c r="EE515" s="238"/>
      <c r="EF515" s="238"/>
      <c r="EG515" s="238"/>
      <c r="EH515" s="238"/>
      <c r="EI515" s="238"/>
      <c r="EJ515" s="238"/>
      <c r="EK515" s="238"/>
    </row>
    <row r="516" spans="30:141">
      <c r="AD516" s="238"/>
      <c r="AE516" s="238"/>
      <c r="AF516" s="238"/>
      <c r="AG516" s="238"/>
      <c r="AH516" s="238"/>
      <c r="AI516" s="238"/>
      <c r="AJ516" s="238"/>
      <c r="AK516" s="238"/>
      <c r="AL516" s="238"/>
      <c r="AM516" s="238"/>
      <c r="AN516" s="238"/>
      <c r="AO516" s="238"/>
      <c r="AP516" s="238"/>
      <c r="AQ516" s="238"/>
      <c r="AR516" s="238"/>
      <c r="AS516" s="238"/>
      <c r="AT516" s="238"/>
      <c r="AU516" s="238"/>
      <c r="AV516" s="238"/>
      <c r="AW516" s="238"/>
      <c r="AX516" s="238"/>
      <c r="AY516" s="238"/>
      <c r="AZ516" s="238"/>
      <c r="BA516" s="238"/>
      <c r="BB516" s="238"/>
      <c r="BC516" s="238"/>
      <c r="BD516" s="238"/>
      <c r="BE516" s="238"/>
      <c r="BF516" s="238"/>
      <c r="BG516" s="238"/>
      <c r="BH516" s="238"/>
      <c r="BI516" s="238"/>
      <c r="BJ516" s="238"/>
      <c r="BK516" s="238"/>
      <c r="BL516" s="238"/>
      <c r="BM516" s="238"/>
      <c r="BN516" s="238"/>
      <c r="BO516" s="238"/>
      <c r="BP516" s="238"/>
      <c r="BQ516" s="238"/>
      <c r="BR516" s="238"/>
      <c r="BS516" s="238"/>
      <c r="BT516" s="238"/>
      <c r="BU516" s="238"/>
      <c r="BV516" s="238"/>
      <c r="BW516" s="238"/>
      <c r="BX516" s="238"/>
      <c r="BY516" s="238"/>
      <c r="BZ516" s="238"/>
      <c r="CA516" s="238"/>
      <c r="CB516" s="238"/>
      <c r="CC516" s="238"/>
      <c r="CD516" s="238"/>
      <c r="CE516" s="238"/>
      <c r="CF516" s="238"/>
      <c r="CG516" s="238"/>
      <c r="CH516" s="238"/>
      <c r="CI516" s="238"/>
      <c r="CJ516" s="238"/>
      <c r="CK516" s="238"/>
      <c r="CL516" s="238"/>
      <c r="CM516" s="238"/>
      <c r="CN516" s="238"/>
      <c r="CO516" s="238"/>
      <c r="CP516" s="238"/>
      <c r="CQ516" s="238"/>
      <c r="CR516" s="238"/>
      <c r="CS516" s="238"/>
      <c r="CT516" s="238"/>
      <c r="CU516" s="238"/>
      <c r="CV516" s="238"/>
      <c r="CW516" s="238"/>
      <c r="CX516" s="238"/>
      <c r="CY516" s="238"/>
      <c r="CZ516" s="238"/>
      <c r="DA516" s="238"/>
      <c r="DB516" s="238"/>
      <c r="DC516" s="238"/>
      <c r="DD516" s="238"/>
      <c r="DE516" s="238"/>
      <c r="DF516" s="238"/>
      <c r="DG516" s="238"/>
      <c r="DH516" s="238"/>
      <c r="DI516" s="238"/>
      <c r="DJ516" s="238"/>
      <c r="DK516" s="238"/>
      <c r="DL516" s="238"/>
      <c r="DM516" s="238"/>
      <c r="DN516" s="238"/>
      <c r="DO516" s="238"/>
      <c r="DP516" s="238"/>
      <c r="DQ516" s="238"/>
      <c r="DR516" s="238"/>
      <c r="DS516" s="238"/>
      <c r="DT516" s="238"/>
      <c r="DU516" s="238"/>
      <c r="DV516" s="238"/>
      <c r="DW516" s="238"/>
      <c r="DX516" s="238"/>
      <c r="DY516" s="238"/>
      <c r="DZ516" s="238"/>
      <c r="EA516" s="238"/>
      <c r="EB516" s="238"/>
      <c r="EC516" s="238"/>
      <c r="ED516" s="238"/>
      <c r="EE516" s="238"/>
      <c r="EF516" s="238"/>
      <c r="EG516" s="238"/>
      <c r="EH516" s="238"/>
      <c r="EI516" s="238"/>
      <c r="EJ516" s="238"/>
      <c r="EK516" s="238"/>
    </row>
    <row r="517" spans="30:141"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8"/>
      <c r="AS517" s="238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8"/>
      <c r="BO517" s="238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8"/>
      <c r="CK517" s="238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8"/>
      <c r="DG517" s="238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38"/>
      <c r="DW517" s="238"/>
      <c r="DX517" s="238"/>
      <c r="DY517" s="238"/>
      <c r="DZ517" s="238"/>
      <c r="EA517" s="238"/>
      <c r="EB517" s="238"/>
      <c r="EC517" s="238"/>
      <c r="ED517" s="238"/>
      <c r="EE517" s="238"/>
      <c r="EF517" s="238"/>
      <c r="EG517" s="238"/>
      <c r="EH517" s="238"/>
      <c r="EI517" s="238"/>
      <c r="EJ517" s="238"/>
      <c r="EK517" s="238"/>
    </row>
    <row r="518" spans="30:141">
      <c r="AD518" s="238"/>
      <c r="AE518" s="238"/>
      <c r="AF518" s="238"/>
      <c r="AG518" s="238"/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8"/>
      <c r="AS518" s="238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8"/>
      <c r="BO518" s="238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8"/>
      <c r="CK518" s="238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8"/>
      <c r="DG518" s="238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38"/>
      <c r="DW518" s="238"/>
      <c r="DX518" s="238"/>
      <c r="DY518" s="238"/>
      <c r="DZ518" s="238"/>
      <c r="EA518" s="238"/>
      <c r="EB518" s="238"/>
      <c r="EC518" s="238"/>
      <c r="ED518" s="238"/>
      <c r="EE518" s="238"/>
      <c r="EF518" s="238"/>
      <c r="EG518" s="238"/>
      <c r="EH518" s="238"/>
      <c r="EI518" s="238"/>
      <c r="EJ518" s="238"/>
      <c r="EK518" s="238"/>
    </row>
    <row r="519" spans="30:141">
      <c r="AD519" s="238"/>
      <c r="AE519" s="238"/>
      <c r="AF519" s="238"/>
      <c r="AG519" s="238"/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8"/>
      <c r="AS519" s="238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8"/>
      <c r="BO519" s="238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8"/>
      <c r="CK519" s="238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8"/>
      <c r="DG519" s="238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38"/>
      <c r="DW519" s="238"/>
      <c r="DX519" s="238"/>
      <c r="DY519" s="238"/>
      <c r="DZ519" s="238"/>
      <c r="EA519" s="238"/>
      <c r="EB519" s="238"/>
      <c r="EC519" s="238"/>
      <c r="ED519" s="238"/>
      <c r="EE519" s="238"/>
      <c r="EF519" s="238"/>
      <c r="EG519" s="238"/>
      <c r="EH519" s="238"/>
      <c r="EI519" s="238"/>
      <c r="EJ519" s="238"/>
      <c r="EK519" s="238"/>
    </row>
    <row r="520" spans="30:141"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8"/>
      <c r="AS520" s="238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8"/>
      <c r="BO520" s="238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8"/>
      <c r="CK520" s="238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8"/>
      <c r="DG520" s="238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38"/>
      <c r="DW520" s="238"/>
      <c r="DX520" s="238"/>
      <c r="DY520" s="238"/>
      <c r="DZ520" s="238"/>
      <c r="EA520" s="238"/>
      <c r="EB520" s="238"/>
      <c r="EC520" s="238"/>
      <c r="ED520" s="238"/>
      <c r="EE520" s="238"/>
      <c r="EF520" s="238"/>
      <c r="EG520" s="238"/>
      <c r="EH520" s="238"/>
      <c r="EI520" s="238"/>
      <c r="EJ520" s="238"/>
      <c r="EK520" s="238"/>
    </row>
    <row r="521" spans="30:141"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8"/>
      <c r="AS521" s="238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8"/>
      <c r="BO521" s="238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8"/>
      <c r="CK521" s="238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8"/>
      <c r="DG521" s="238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38"/>
      <c r="DW521" s="238"/>
      <c r="DX521" s="238"/>
      <c r="DY521" s="238"/>
      <c r="DZ521" s="238"/>
      <c r="EA521" s="238"/>
      <c r="EB521" s="238"/>
      <c r="EC521" s="238"/>
      <c r="ED521" s="238"/>
      <c r="EE521" s="238"/>
      <c r="EF521" s="238"/>
      <c r="EG521" s="238"/>
      <c r="EH521" s="238"/>
      <c r="EI521" s="238"/>
      <c r="EJ521" s="238"/>
      <c r="EK521" s="238"/>
    </row>
    <row r="522" spans="30:141">
      <c r="AD522" s="238"/>
      <c r="AE522" s="238"/>
      <c r="AF522" s="238"/>
      <c r="AG522" s="238"/>
      <c r="AH522" s="238"/>
      <c r="AI522" s="238"/>
      <c r="AJ522" s="238"/>
      <c r="AK522" s="238"/>
      <c r="AL522" s="238"/>
      <c r="AM522" s="238"/>
      <c r="AN522" s="238"/>
      <c r="AO522" s="238"/>
      <c r="AP522" s="238"/>
      <c r="AQ522" s="238"/>
      <c r="AR522" s="238"/>
      <c r="AS522" s="238"/>
      <c r="AT522" s="238"/>
      <c r="AU522" s="238"/>
      <c r="AV522" s="238"/>
      <c r="AW522" s="238"/>
      <c r="AX522" s="238"/>
      <c r="AY522" s="238"/>
      <c r="AZ522" s="238"/>
      <c r="BA522" s="238"/>
      <c r="BB522" s="238"/>
      <c r="BC522" s="238"/>
      <c r="BD522" s="238"/>
      <c r="BE522" s="238"/>
      <c r="BF522" s="238"/>
      <c r="BG522" s="238"/>
      <c r="BH522" s="238"/>
      <c r="BI522" s="238"/>
      <c r="BJ522" s="238"/>
      <c r="BK522" s="238"/>
      <c r="BL522" s="238"/>
      <c r="BM522" s="238"/>
      <c r="BN522" s="238"/>
      <c r="BO522" s="238"/>
      <c r="BP522" s="238"/>
      <c r="BQ522" s="238"/>
      <c r="BR522" s="238"/>
      <c r="BS522" s="238"/>
      <c r="BT522" s="238"/>
      <c r="BU522" s="238"/>
      <c r="BV522" s="238"/>
      <c r="BW522" s="238"/>
      <c r="BX522" s="238"/>
      <c r="BY522" s="238"/>
      <c r="BZ522" s="238"/>
      <c r="CA522" s="238"/>
      <c r="CB522" s="238"/>
      <c r="CC522" s="238"/>
      <c r="CD522" s="238"/>
      <c r="CE522" s="238"/>
      <c r="CF522" s="238"/>
      <c r="CG522" s="238"/>
      <c r="CH522" s="238"/>
      <c r="CI522" s="238"/>
      <c r="CJ522" s="238"/>
      <c r="CK522" s="238"/>
      <c r="CL522" s="238"/>
      <c r="CM522" s="238"/>
      <c r="CN522" s="238"/>
      <c r="CO522" s="238"/>
      <c r="CP522" s="238"/>
      <c r="CQ522" s="238"/>
      <c r="CR522" s="238"/>
      <c r="CS522" s="238"/>
      <c r="CT522" s="238"/>
      <c r="CU522" s="238"/>
      <c r="CV522" s="238"/>
      <c r="CW522" s="238"/>
      <c r="CX522" s="238"/>
      <c r="CY522" s="238"/>
      <c r="CZ522" s="238"/>
      <c r="DA522" s="238"/>
      <c r="DB522" s="238"/>
      <c r="DC522" s="238"/>
      <c r="DD522" s="238"/>
      <c r="DE522" s="238"/>
      <c r="DF522" s="238"/>
      <c r="DG522" s="238"/>
      <c r="DH522" s="238"/>
      <c r="DI522" s="238"/>
      <c r="DJ522" s="238"/>
      <c r="DK522" s="238"/>
      <c r="DL522" s="238"/>
      <c r="DM522" s="238"/>
      <c r="DN522" s="238"/>
      <c r="DO522" s="238"/>
      <c r="DP522" s="238"/>
      <c r="DQ522" s="238"/>
      <c r="DR522" s="238"/>
      <c r="DS522" s="238"/>
      <c r="DT522" s="238"/>
      <c r="DU522" s="238"/>
      <c r="DV522" s="238"/>
      <c r="DW522" s="238"/>
      <c r="DX522" s="238"/>
      <c r="DY522" s="238"/>
      <c r="DZ522" s="238"/>
      <c r="EA522" s="238"/>
      <c r="EB522" s="238"/>
      <c r="EC522" s="238"/>
      <c r="ED522" s="238"/>
      <c r="EE522" s="238"/>
      <c r="EF522" s="238"/>
      <c r="EG522" s="238"/>
      <c r="EH522" s="238"/>
      <c r="EI522" s="238"/>
      <c r="EJ522" s="238"/>
      <c r="EK522" s="238"/>
    </row>
    <row r="523" spans="30:141"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8"/>
      <c r="AS523" s="238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8"/>
      <c r="BO523" s="238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8"/>
      <c r="CK523" s="238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8"/>
      <c r="DG523" s="238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38"/>
      <c r="DW523" s="238"/>
      <c r="DX523" s="238"/>
      <c r="DY523" s="238"/>
      <c r="DZ523" s="238"/>
      <c r="EA523" s="238"/>
      <c r="EB523" s="238"/>
      <c r="EC523" s="238"/>
      <c r="ED523" s="238"/>
      <c r="EE523" s="238"/>
      <c r="EF523" s="238"/>
      <c r="EG523" s="238"/>
      <c r="EH523" s="238"/>
      <c r="EI523" s="238"/>
      <c r="EJ523" s="238"/>
      <c r="EK523" s="238"/>
    </row>
    <row r="524" spans="30:141"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8"/>
      <c r="AS524" s="238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8"/>
      <c r="BO524" s="238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8"/>
      <c r="CK524" s="238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8"/>
      <c r="DG524" s="238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38"/>
      <c r="DW524" s="238"/>
      <c r="DX524" s="238"/>
      <c r="DY524" s="238"/>
      <c r="DZ524" s="238"/>
      <c r="EA524" s="238"/>
      <c r="EB524" s="238"/>
      <c r="EC524" s="238"/>
      <c r="ED524" s="238"/>
      <c r="EE524" s="238"/>
      <c r="EF524" s="238"/>
      <c r="EG524" s="238"/>
      <c r="EH524" s="238"/>
      <c r="EI524" s="238"/>
      <c r="EJ524" s="238"/>
      <c r="EK524" s="238"/>
    </row>
    <row r="525" spans="30:141"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8"/>
      <c r="AS525" s="238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8"/>
      <c r="BO525" s="238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8"/>
      <c r="CK525" s="238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8"/>
      <c r="DG525" s="238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38"/>
      <c r="DW525" s="238"/>
      <c r="DX525" s="238"/>
      <c r="DY525" s="238"/>
      <c r="DZ525" s="238"/>
      <c r="EA525" s="238"/>
      <c r="EB525" s="238"/>
      <c r="EC525" s="238"/>
      <c r="ED525" s="238"/>
      <c r="EE525" s="238"/>
      <c r="EF525" s="238"/>
      <c r="EG525" s="238"/>
      <c r="EH525" s="238"/>
      <c r="EI525" s="238"/>
      <c r="EJ525" s="238"/>
      <c r="EK525" s="238"/>
    </row>
    <row r="526" spans="30:141"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8"/>
      <c r="AS526" s="238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8"/>
      <c r="BO526" s="238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8"/>
      <c r="CK526" s="238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8"/>
      <c r="DG526" s="238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38"/>
      <c r="DW526" s="238"/>
      <c r="DX526" s="238"/>
      <c r="DY526" s="238"/>
      <c r="DZ526" s="238"/>
      <c r="EA526" s="238"/>
      <c r="EB526" s="238"/>
      <c r="EC526" s="238"/>
      <c r="ED526" s="238"/>
      <c r="EE526" s="238"/>
      <c r="EF526" s="238"/>
      <c r="EG526" s="238"/>
      <c r="EH526" s="238"/>
      <c r="EI526" s="238"/>
      <c r="EJ526" s="238"/>
      <c r="EK526" s="238"/>
    </row>
    <row r="527" spans="30:141"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8"/>
      <c r="AS527" s="238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8"/>
      <c r="BO527" s="238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8"/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38"/>
      <c r="DW527" s="238"/>
      <c r="DX527" s="238"/>
      <c r="DY527" s="238"/>
      <c r="DZ527" s="238"/>
      <c r="EA527" s="238"/>
      <c r="EB527" s="238"/>
      <c r="EC527" s="238"/>
      <c r="ED527" s="238"/>
      <c r="EE527" s="238"/>
      <c r="EF527" s="238"/>
      <c r="EG527" s="238"/>
      <c r="EH527" s="238"/>
      <c r="EI527" s="238"/>
      <c r="EJ527" s="238"/>
      <c r="EK527" s="238"/>
    </row>
    <row r="528" spans="30:141"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8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8"/>
      <c r="BO528" s="238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8"/>
      <c r="CK528" s="238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8"/>
      <c r="DG528" s="238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38"/>
      <c r="DW528" s="238"/>
      <c r="DX528" s="238"/>
      <c r="DY528" s="238"/>
      <c r="DZ528" s="238"/>
      <c r="EA528" s="238"/>
      <c r="EB528" s="238"/>
      <c r="EC528" s="238"/>
      <c r="ED528" s="238"/>
      <c r="EE528" s="238"/>
      <c r="EF528" s="238"/>
      <c r="EG528" s="238"/>
      <c r="EH528" s="238"/>
      <c r="EI528" s="238"/>
      <c r="EJ528" s="238"/>
      <c r="EK528" s="238"/>
    </row>
    <row r="529" spans="30:141"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38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8"/>
      <c r="BO529" s="238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8"/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38"/>
      <c r="DW529" s="238"/>
      <c r="DX529" s="238"/>
      <c r="DY529" s="238"/>
      <c r="DZ529" s="238"/>
      <c r="EA529" s="238"/>
      <c r="EB529" s="238"/>
      <c r="EC529" s="238"/>
      <c r="ED529" s="238"/>
      <c r="EE529" s="238"/>
      <c r="EF529" s="238"/>
      <c r="EG529" s="238"/>
      <c r="EH529" s="238"/>
      <c r="EI529" s="238"/>
      <c r="EJ529" s="238"/>
      <c r="EK529" s="238"/>
    </row>
    <row r="530" spans="30:141"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38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8"/>
      <c r="BO530" s="238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8"/>
      <c r="CK530" s="238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8"/>
      <c r="DG530" s="238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38"/>
      <c r="DW530" s="238"/>
      <c r="DX530" s="238"/>
      <c r="DY530" s="238"/>
      <c r="DZ530" s="238"/>
      <c r="EA530" s="238"/>
      <c r="EB530" s="238"/>
      <c r="EC530" s="238"/>
      <c r="ED530" s="238"/>
      <c r="EE530" s="238"/>
      <c r="EF530" s="238"/>
      <c r="EG530" s="238"/>
      <c r="EH530" s="238"/>
      <c r="EI530" s="238"/>
      <c r="EJ530" s="238"/>
      <c r="EK530" s="238"/>
    </row>
    <row r="531" spans="30:141"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38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8"/>
      <c r="BO531" s="238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8"/>
      <c r="CK531" s="238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8"/>
      <c r="DG531" s="238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38"/>
      <c r="DW531" s="238"/>
      <c r="DX531" s="238"/>
      <c r="DY531" s="238"/>
      <c r="DZ531" s="238"/>
      <c r="EA531" s="238"/>
      <c r="EB531" s="238"/>
      <c r="EC531" s="238"/>
      <c r="ED531" s="238"/>
      <c r="EE531" s="238"/>
      <c r="EF531" s="238"/>
      <c r="EG531" s="238"/>
      <c r="EH531" s="238"/>
      <c r="EI531" s="238"/>
      <c r="EJ531" s="238"/>
      <c r="EK531" s="238"/>
    </row>
    <row r="532" spans="30:141"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8"/>
      <c r="AS532" s="238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8"/>
      <c r="BO532" s="238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8"/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38"/>
      <c r="DW532" s="238"/>
      <c r="DX532" s="238"/>
      <c r="DY532" s="238"/>
      <c r="DZ532" s="238"/>
      <c r="EA532" s="238"/>
      <c r="EB532" s="238"/>
      <c r="EC532" s="238"/>
      <c r="ED532" s="238"/>
      <c r="EE532" s="238"/>
      <c r="EF532" s="238"/>
      <c r="EG532" s="238"/>
      <c r="EH532" s="238"/>
      <c r="EI532" s="238"/>
      <c r="EJ532" s="238"/>
      <c r="EK532" s="238"/>
    </row>
    <row r="533" spans="30:141"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8"/>
      <c r="AS533" s="238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8"/>
      <c r="BO533" s="238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8"/>
      <c r="CK533" s="238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8"/>
      <c r="DG533" s="238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38"/>
      <c r="DW533" s="238"/>
      <c r="DX533" s="238"/>
      <c r="DY533" s="238"/>
      <c r="DZ533" s="238"/>
      <c r="EA533" s="238"/>
      <c r="EB533" s="238"/>
      <c r="EC533" s="238"/>
      <c r="ED533" s="238"/>
      <c r="EE533" s="238"/>
      <c r="EF533" s="238"/>
      <c r="EG533" s="238"/>
      <c r="EH533" s="238"/>
      <c r="EI533" s="238"/>
      <c r="EJ533" s="238"/>
      <c r="EK533" s="238"/>
    </row>
    <row r="534" spans="30:141"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8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8"/>
      <c r="BO534" s="238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8"/>
      <c r="CK534" s="238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8"/>
      <c r="DG534" s="238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38"/>
      <c r="DW534" s="238"/>
      <c r="DX534" s="238"/>
      <c r="DY534" s="238"/>
      <c r="DZ534" s="238"/>
      <c r="EA534" s="238"/>
      <c r="EB534" s="238"/>
      <c r="EC534" s="238"/>
      <c r="ED534" s="238"/>
      <c r="EE534" s="238"/>
      <c r="EF534" s="238"/>
      <c r="EG534" s="238"/>
      <c r="EH534" s="238"/>
      <c r="EI534" s="238"/>
      <c r="EJ534" s="238"/>
      <c r="EK534" s="238"/>
    </row>
    <row r="535" spans="30:141"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8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8"/>
      <c r="BO535" s="238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8"/>
      <c r="CK535" s="238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38"/>
      <c r="DW535" s="238"/>
      <c r="DX535" s="238"/>
      <c r="DY535" s="238"/>
      <c r="DZ535" s="238"/>
      <c r="EA535" s="238"/>
      <c r="EB535" s="238"/>
      <c r="EC535" s="238"/>
      <c r="ED535" s="238"/>
      <c r="EE535" s="238"/>
      <c r="EF535" s="238"/>
      <c r="EG535" s="238"/>
      <c r="EH535" s="238"/>
      <c r="EI535" s="238"/>
      <c r="EJ535" s="238"/>
      <c r="EK535" s="238"/>
    </row>
    <row r="536" spans="30:141"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8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8"/>
      <c r="BO536" s="238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8"/>
      <c r="CK536" s="238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8"/>
      <c r="DG536" s="238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38"/>
      <c r="DW536" s="238"/>
      <c r="DX536" s="238"/>
      <c r="DY536" s="238"/>
      <c r="DZ536" s="238"/>
      <c r="EA536" s="238"/>
      <c r="EB536" s="238"/>
      <c r="EC536" s="238"/>
      <c r="ED536" s="238"/>
      <c r="EE536" s="238"/>
      <c r="EF536" s="238"/>
      <c r="EG536" s="238"/>
      <c r="EH536" s="238"/>
      <c r="EI536" s="238"/>
      <c r="EJ536" s="238"/>
      <c r="EK536" s="238"/>
    </row>
    <row r="537" spans="30:141"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8"/>
      <c r="AS537" s="238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8"/>
      <c r="BO537" s="238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8"/>
      <c r="CK537" s="238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8"/>
      <c r="DG537" s="238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38"/>
      <c r="DW537" s="238"/>
      <c r="DX537" s="238"/>
      <c r="DY537" s="238"/>
      <c r="DZ537" s="238"/>
      <c r="EA537" s="238"/>
      <c r="EB537" s="238"/>
      <c r="EC537" s="238"/>
      <c r="ED537" s="238"/>
      <c r="EE537" s="238"/>
      <c r="EF537" s="238"/>
      <c r="EG537" s="238"/>
      <c r="EH537" s="238"/>
      <c r="EI537" s="238"/>
      <c r="EJ537" s="238"/>
      <c r="EK537" s="238"/>
    </row>
    <row r="538" spans="30:141"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8"/>
      <c r="AS538" s="238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8"/>
      <c r="BO538" s="238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8"/>
      <c r="CK538" s="238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8"/>
      <c r="DG538" s="238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38"/>
      <c r="DW538" s="238"/>
      <c r="DX538" s="238"/>
      <c r="DY538" s="238"/>
      <c r="DZ538" s="238"/>
      <c r="EA538" s="238"/>
      <c r="EB538" s="238"/>
      <c r="EC538" s="238"/>
      <c r="ED538" s="238"/>
      <c r="EE538" s="238"/>
      <c r="EF538" s="238"/>
      <c r="EG538" s="238"/>
      <c r="EH538" s="238"/>
      <c r="EI538" s="238"/>
      <c r="EJ538" s="238"/>
      <c r="EK538" s="238"/>
    </row>
    <row r="539" spans="30:141"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8"/>
      <c r="AS539" s="238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8"/>
      <c r="BO539" s="238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8"/>
      <c r="CK539" s="238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8"/>
      <c r="DG539" s="238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38"/>
      <c r="DW539" s="238"/>
      <c r="DX539" s="238"/>
      <c r="DY539" s="238"/>
      <c r="DZ539" s="238"/>
      <c r="EA539" s="238"/>
      <c r="EB539" s="238"/>
      <c r="EC539" s="238"/>
      <c r="ED539" s="238"/>
      <c r="EE539" s="238"/>
      <c r="EF539" s="238"/>
      <c r="EG539" s="238"/>
      <c r="EH539" s="238"/>
      <c r="EI539" s="238"/>
      <c r="EJ539" s="238"/>
      <c r="EK539" s="238"/>
    </row>
    <row r="540" spans="30:141"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8"/>
      <c r="AS540" s="238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8"/>
      <c r="BO540" s="238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8"/>
      <c r="CK540" s="238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38"/>
      <c r="DW540" s="238"/>
      <c r="DX540" s="238"/>
      <c r="DY540" s="238"/>
      <c r="DZ540" s="238"/>
      <c r="EA540" s="238"/>
      <c r="EB540" s="238"/>
      <c r="EC540" s="238"/>
      <c r="ED540" s="238"/>
      <c r="EE540" s="238"/>
      <c r="EF540" s="238"/>
      <c r="EG540" s="238"/>
      <c r="EH540" s="238"/>
      <c r="EI540" s="238"/>
      <c r="EJ540" s="238"/>
      <c r="EK540" s="238"/>
    </row>
    <row r="541" spans="30:141"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8"/>
      <c r="AS541" s="238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8"/>
      <c r="BO541" s="238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8"/>
      <c r="CK541" s="238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8"/>
      <c r="DG541" s="238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38"/>
      <c r="DW541" s="238"/>
      <c r="DX541" s="238"/>
      <c r="DY541" s="238"/>
      <c r="DZ541" s="238"/>
      <c r="EA541" s="238"/>
      <c r="EB541" s="238"/>
      <c r="EC541" s="238"/>
      <c r="ED541" s="238"/>
      <c r="EE541" s="238"/>
      <c r="EF541" s="238"/>
      <c r="EG541" s="238"/>
      <c r="EH541" s="238"/>
      <c r="EI541" s="238"/>
      <c r="EJ541" s="238"/>
      <c r="EK541" s="238"/>
    </row>
    <row r="542" spans="30:141"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8"/>
      <c r="AS542" s="238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8"/>
      <c r="BO542" s="238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8"/>
      <c r="CK542" s="238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38"/>
      <c r="DW542" s="238"/>
      <c r="DX542" s="238"/>
      <c r="DY542" s="238"/>
      <c r="DZ542" s="238"/>
      <c r="EA542" s="238"/>
      <c r="EB542" s="238"/>
      <c r="EC542" s="238"/>
      <c r="ED542" s="238"/>
      <c r="EE542" s="238"/>
      <c r="EF542" s="238"/>
      <c r="EG542" s="238"/>
      <c r="EH542" s="238"/>
      <c r="EI542" s="238"/>
      <c r="EJ542" s="238"/>
      <c r="EK542" s="238"/>
    </row>
    <row r="543" spans="30:141"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8"/>
      <c r="AS543" s="238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8"/>
      <c r="BO543" s="238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8"/>
      <c r="CK543" s="238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8"/>
      <c r="DG543" s="238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38"/>
      <c r="DW543" s="238"/>
      <c r="DX543" s="238"/>
      <c r="DY543" s="238"/>
      <c r="DZ543" s="238"/>
      <c r="EA543" s="238"/>
      <c r="EB543" s="238"/>
      <c r="EC543" s="238"/>
      <c r="ED543" s="238"/>
      <c r="EE543" s="238"/>
      <c r="EF543" s="238"/>
      <c r="EG543" s="238"/>
      <c r="EH543" s="238"/>
      <c r="EI543" s="238"/>
      <c r="EJ543" s="238"/>
      <c r="EK543" s="238"/>
    </row>
    <row r="544" spans="30:141"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8"/>
      <c r="AS544" s="238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8"/>
      <c r="BO544" s="238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8"/>
      <c r="CK544" s="238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8"/>
      <c r="DG544" s="238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38"/>
      <c r="DW544" s="238"/>
      <c r="DX544" s="238"/>
      <c r="DY544" s="238"/>
      <c r="DZ544" s="238"/>
      <c r="EA544" s="238"/>
      <c r="EB544" s="238"/>
      <c r="EC544" s="238"/>
      <c r="ED544" s="238"/>
      <c r="EE544" s="238"/>
      <c r="EF544" s="238"/>
      <c r="EG544" s="238"/>
      <c r="EH544" s="238"/>
      <c r="EI544" s="238"/>
      <c r="EJ544" s="238"/>
      <c r="EK544" s="238"/>
    </row>
    <row r="545" spans="30:141">
      <c r="AD545" s="238"/>
      <c r="AE545" s="238"/>
      <c r="AF545" s="238"/>
      <c r="AG545" s="238"/>
      <c r="AH545" s="238"/>
      <c r="AI545" s="238"/>
      <c r="AJ545" s="238"/>
      <c r="AK545" s="238"/>
      <c r="AL545" s="238"/>
      <c r="AM545" s="238"/>
      <c r="AN545" s="238"/>
      <c r="AO545" s="238"/>
      <c r="AP545" s="238"/>
      <c r="AQ545" s="238"/>
      <c r="AR545" s="238"/>
      <c r="AS545" s="238"/>
      <c r="AT545" s="238"/>
      <c r="AU545" s="238"/>
      <c r="AV545" s="238"/>
      <c r="AW545" s="238"/>
      <c r="AX545" s="238"/>
      <c r="AY545" s="238"/>
      <c r="AZ545" s="238"/>
      <c r="BA545" s="238"/>
      <c r="BB545" s="238"/>
      <c r="BC545" s="238"/>
      <c r="BD545" s="238"/>
      <c r="BE545" s="238"/>
      <c r="BF545" s="238"/>
      <c r="BG545" s="238"/>
      <c r="BH545" s="238"/>
      <c r="BI545" s="238"/>
      <c r="BJ545" s="238"/>
      <c r="BK545" s="238"/>
      <c r="BL545" s="238"/>
      <c r="BM545" s="238"/>
      <c r="BN545" s="238"/>
      <c r="BO545" s="238"/>
      <c r="BP545" s="238"/>
      <c r="BQ545" s="238"/>
      <c r="BR545" s="238"/>
      <c r="BS545" s="238"/>
      <c r="BT545" s="238"/>
      <c r="BU545" s="238"/>
      <c r="BV545" s="238"/>
      <c r="BW545" s="238"/>
      <c r="BX545" s="238"/>
      <c r="BY545" s="238"/>
      <c r="BZ545" s="238"/>
      <c r="CA545" s="238"/>
      <c r="CB545" s="238"/>
      <c r="CC545" s="238"/>
      <c r="CD545" s="238"/>
      <c r="CE545" s="238"/>
      <c r="CF545" s="238"/>
      <c r="CG545" s="238"/>
      <c r="CH545" s="238"/>
      <c r="CI545" s="238"/>
      <c r="CJ545" s="238"/>
      <c r="CK545" s="238"/>
      <c r="CL545" s="238"/>
      <c r="CM545" s="238"/>
      <c r="CN545" s="238"/>
      <c r="CO545" s="238"/>
      <c r="CP545" s="238"/>
      <c r="CQ545" s="238"/>
      <c r="CR545" s="238"/>
      <c r="CS545" s="238"/>
      <c r="CT545" s="238"/>
      <c r="CU545" s="238"/>
      <c r="CV545" s="238"/>
      <c r="CW545" s="238"/>
      <c r="CX545" s="238"/>
      <c r="CY545" s="238"/>
      <c r="CZ545" s="238"/>
      <c r="DA545" s="238"/>
      <c r="DB545" s="238"/>
      <c r="DC545" s="238"/>
      <c r="DD545" s="238"/>
      <c r="DE545" s="238"/>
      <c r="DF545" s="238"/>
      <c r="DG545" s="238"/>
      <c r="DH545" s="238"/>
      <c r="DI545" s="238"/>
      <c r="DJ545" s="238"/>
      <c r="DK545" s="238"/>
      <c r="DL545" s="238"/>
      <c r="DM545" s="238"/>
      <c r="DN545" s="238"/>
      <c r="DO545" s="238"/>
      <c r="DP545" s="238"/>
      <c r="DQ545" s="238"/>
      <c r="DR545" s="238"/>
      <c r="DS545" s="238"/>
      <c r="DT545" s="238"/>
      <c r="DU545" s="238"/>
      <c r="DV545" s="238"/>
      <c r="DW545" s="238"/>
      <c r="DX545" s="238"/>
      <c r="DY545" s="238"/>
      <c r="DZ545" s="238"/>
      <c r="EA545" s="238"/>
      <c r="EB545" s="238"/>
      <c r="EC545" s="238"/>
      <c r="ED545" s="238"/>
      <c r="EE545" s="238"/>
      <c r="EF545" s="238"/>
      <c r="EG545" s="238"/>
      <c r="EH545" s="238"/>
      <c r="EI545" s="238"/>
      <c r="EJ545" s="238"/>
      <c r="EK545" s="238"/>
    </row>
    <row r="546" spans="30:141"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8"/>
      <c r="AS546" s="238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8"/>
      <c r="BO546" s="238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8"/>
      <c r="CK546" s="238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8"/>
      <c r="DG546" s="238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38"/>
      <c r="DW546" s="238"/>
      <c r="DX546" s="238"/>
      <c r="DY546" s="238"/>
      <c r="DZ546" s="238"/>
      <c r="EA546" s="238"/>
      <c r="EB546" s="238"/>
      <c r="EC546" s="238"/>
      <c r="ED546" s="238"/>
      <c r="EE546" s="238"/>
      <c r="EF546" s="238"/>
      <c r="EG546" s="238"/>
      <c r="EH546" s="238"/>
      <c r="EI546" s="238"/>
      <c r="EJ546" s="238"/>
      <c r="EK546" s="238"/>
    </row>
    <row r="547" spans="30:141"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8"/>
      <c r="AS547" s="238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8"/>
      <c r="BO547" s="238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8"/>
      <c r="CK547" s="238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8"/>
      <c r="DG547" s="238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38"/>
      <c r="DW547" s="238"/>
      <c r="DX547" s="238"/>
      <c r="DY547" s="238"/>
      <c r="DZ547" s="238"/>
      <c r="EA547" s="238"/>
      <c r="EB547" s="238"/>
      <c r="EC547" s="238"/>
      <c r="ED547" s="238"/>
      <c r="EE547" s="238"/>
      <c r="EF547" s="238"/>
      <c r="EG547" s="238"/>
      <c r="EH547" s="238"/>
      <c r="EI547" s="238"/>
      <c r="EJ547" s="238"/>
      <c r="EK547" s="238"/>
    </row>
    <row r="548" spans="30:141"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8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8"/>
      <c r="BO548" s="238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8"/>
      <c r="CK548" s="238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8"/>
      <c r="DG548" s="238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38"/>
      <c r="DW548" s="238"/>
      <c r="DX548" s="238"/>
      <c r="DY548" s="238"/>
      <c r="DZ548" s="238"/>
      <c r="EA548" s="238"/>
      <c r="EB548" s="238"/>
      <c r="EC548" s="238"/>
      <c r="ED548" s="238"/>
      <c r="EE548" s="238"/>
      <c r="EF548" s="238"/>
      <c r="EG548" s="238"/>
      <c r="EH548" s="238"/>
      <c r="EI548" s="238"/>
      <c r="EJ548" s="238"/>
      <c r="EK548" s="238"/>
    </row>
    <row r="549" spans="30:141"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8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8"/>
      <c r="BO549" s="238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8"/>
      <c r="CK549" s="238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8"/>
      <c r="DG549" s="238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38"/>
      <c r="DW549" s="238"/>
      <c r="DX549" s="238"/>
      <c r="DY549" s="238"/>
      <c r="DZ549" s="238"/>
      <c r="EA549" s="238"/>
      <c r="EB549" s="238"/>
      <c r="EC549" s="238"/>
      <c r="ED549" s="238"/>
      <c r="EE549" s="238"/>
      <c r="EF549" s="238"/>
      <c r="EG549" s="238"/>
      <c r="EH549" s="238"/>
      <c r="EI549" s="238"/>
      <c r="EJ549" s="238"/>
      <c r="EK549" s="238"/>
    </row>
    <row r="550" spans="30:141">
      <c r="AD550" s="238"/>
      <c r="AE550" s="238"/>
      <c r="AF550" s="238"/>
      <c r="AG550" s="238"/>
      <c r="AH550" s="238"/>
      <c r="AI550" s="238"/>
      <c r="AJ550" s="238"/>
      <c r="AK550" s="238"/>
      <c r="AL550" s="238"/>
      <c r="AM550" s="238"/>
      <c r="AN550" s="238"/>
      <c r="AO550" s="238"/>
      <c r="AP550" s="238"/>
      <c r="AQ550" s="238"/>
      <c r="AR550" s="238"/>
      <c r="AS550" s="238"/>
      <c r="AT550" s="238"/>
      <c r="AU550" s="238"/>
      <c r="AV550" s="238"/>
      <c r="AW550" s="238"/>
      <c r="AX550" s="238"/>
      <c r="AY550" s="238"/>
      <c r="AZ550" s="238"/>
      <c r="BA550" s="238"/>
      <c r="BB550" s="238"/>
      <c r="BC550" s="238"/>
      <c r="BD550" s="238"/>
      <c r="BE550" s="238"/>
      <c r="BF550" s="238"/>
      <c r="BG550" s="238"/>
      <c r="BH550" s="238"/>
      <c r="BI550" s="238"/>
      <c r="BJ550" s="238"/>
      <c r="BK550" s="238"/>
      <c r="BL550" s="238"/>
      <c r="BM550" s="238"/>
      <c r="BN550" s="238"/>
      <c r="BO550" s="238"/>
      <c r="BP550" s="238"/>
      <c r="BQ550" s="238"/>
      <c r="BR550" s="238"/>
      <c r="BS550" s="238"/>
      <c r="BT550" s="238"/>
      <c r="BU550" s="238"/>
      <c r="BV550" s="238"/>
      <c r="BW550" s="238"/>
      <c r="BX550" s="238"/>
      <c r="BY550" s="238"/>
      <c r="BZ550" s="238"/>
      <c r="CA550" s="238"/>
      <c r="CB550" s="238"/>
      <c r="CC550" s="238"/>
      <c r="CD550" s="238"/>
      <c r="CE550" s="238"/>
      <c r="CF550" s="238"/>
      <c r="CG550" s="238"/>
      <c r="CH550" s="238"/>
      <c r="CI550" s="238"/>
      <c r="CJ550" s="238"/>
      <c r="CK550" s="238"/>
      <c r="CL550" s="238"/>
      <c r="CM550" s="238"/>
      <c r="CN550" s="238"/>
      <c r="CO550" s="238"/>
      <c r="CP550" s="238"/>
      <c r="CQ550" s="238"/>
      <c r="CR550" s="238"/>
      <c r="CS550" s="238"/>
      <c r="CT550" s="238"/>
      <c r="CU550" s="238"/>
      <c r="CV550" s="238"/>
      <c r="CW550" s="238"/>
      <c r="CX550" s="238"/>
      <c r="CY550" s="238"/>
      <c r="CZ550" s="238"/>
      <c r="DA550" s="238"/>
      <c r="DB550" s="238"/>
      <c r="DC550" s="238"/>
      <c r="DD550" s="238"/>
      <c r="DE550" s="238"/>
      <c r="DF550" s="238"/>
      <c r="DG550" s="238"/>
      <c r="DH550" s="238"/>
      <c r="DI550" s="238"/>
      <c r="DJ550" s="238"/>
      <c r="DK550" s="238"/>
      <c r="DL550" s="238"/>
      <c r="DM550" s="238"/>
      <c r="DN550" s="238"/>
      <c r="DO550" s="238"/>
      <c r="DP550" s="238"/>
      <c r="DQ550" s="238"/>
      <c r="DR550" s="238"/>
      <c r="DS550" s="238"/>
      <c r="DT550" s="238"/>
      <c r="DU550" s="238"/>
      <c r="DV550" s="238"/>
      <c r="DW550" s="238"/>
      <c r="DX550" s="238"/>
      <c r="DY550" s="238"/>
      <c r="DZ550" s="238"/>
      <c r="EA550" s="238"/>
      <c r="EB550" s="238"/>
      <c r="EC550" s="238"/>
      <c r="ED550" s="238"/>
      <c r="EE550" s="238"/>
      <c r="EF550" s="238"/>
      <c r="EG550" s="238"/>
      <c r="EH550" s="238"/>
      <c r="EI550" s="238"/>
      <c r="EJ550" s="238"/>
      <c r="EK550" s="238"/>
    </row>
    <row r="551" spans="30:141"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8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8"/>
      <c r="BO551" s="238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8"/>
      <c r="CK551" s="238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8"/>
      <c r="DG551" s="238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38"/>
      <c r="DW551" s="238"/>
      <c r="DX551" s="238"/>
      <c r="DY551" s="238"/>
      <c r="DZ551" s="238"/>
      <c r="EA551" s="238"/>
      <c r="EB551" s="238"/>
      <c r="EC551" s="238"/>
      <c r="ED551" s="238"/>
      <c r="EE551" s="238"/>
      <c r="EF551" s="238"/>
      <c r="EG551" s="238"/>
      <c r="EH551" s="238"/>
      <c r="EI551" s="238"/>
      <c r="EJ551" s="238"/>
      <c r="EK551" s="238"/>
    </row>
    <row r="552" spans="30:141"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8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8"/>
      <c r="BO552" s="238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8"/>
      <c r="CK552" s="238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8"/>
      <c r="DG552" s="238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38"/>
      <c r="DW552" s="238"/>
      <c r="DX552" s="238"/>
      <c r="DY552" s="238"/>
      <c r="DZ552" s="238"/>
      <c r="EA552" s="238"/>
      <c r="EB552" s="238"/>
      <c r="EC552" s="238"/>
      <c r="ED552" s="238"/>
      <c r="EE552" s="238"/>
      <c r="EF552" s="238"/>
      <c r="EG552" s="238"/>
      <c r="EH552" s="238"/>
      <c r="EI552" s="238"/>
      <c r="EJ552" s="238"/>
      <c r="EK552" s="238"/>
    </row>
    <row r="553" spans="30:141"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8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8"/>
      <c r="BO553" s="238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8"/>
      <c r="CK553" s="238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8"/>
      <c r="DG553" s="238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38"/>
      <c r="DW553" s="238"/>
      <c r="DX553" s="238"/>
      <c r="DY553" s="238"/>
      <c r="DZ553" s="238"/>
      <c r="EA553" s="238"/>
      <c r="EB553" s="238"/>
      <c r="EC553" s="238"/>
      <c r="ED553" s="238"/>
      <c r="EE553" s="238"/>
      <c r="EF553" s="238"/>
      <c r="EG553" s="238"/>
      <c r="EH553" s="238"/>
      <c r="EI553" s="238"/>
      <c r="EJ553" s="238"/>
      <c r="EK553" s="238"/>
    </row>
    <row r="554" spans="30:141"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8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8"/>
      <c r="BO554" s="238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8"/>
      <c r="CK554" s="238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8"/>
      <c r="DG554" s="238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38"/>
      <c r="DW554" s="238"/>
      <c r="DX554" s="238"/>
      <c r="DY554" s="238"/>
      <c r="DZ554" s="238"/>
      <c r="EA554" s="238"/>
      <c r="EB554" s="238"/>
      <c r="EC554" s="238"/>
      <c r="ED554" s="238"/>
      <c r="EE554" s="238"/>
      <c r="EF554" s="238"/>
      <c r="EG554" s="238"/>
      <c r="EH554" s="238"/>
      <c r="EI554" s="238"/>
      <c r="EJ554" s="238"/>
      <c r="EK554" s="238"/>
    </row>
    <row r="555" spans="30:141"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8"/>
      <c r="AS555" s="238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8"/>
      <c r="BO555" s="238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8"/>
      <c r="CK555" s="238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8"/>
      <c r="DG555" s="238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38"/>
      <c r="DW555" s="238"/>
      <c r="DX555" s="238"/>
      <c r="DY555" s="238"/>
      <c r="DZ555" s="238"/>
      <c r="EA555" s="238"/>
      <c r="EB555" s="238"/>
      <c r="EC555" s="238"/>
      <c r="ED555" s="238"/>
      <c r="EE555" s="238"/>
      <c r="EF555" s="238"/>
      <c r="EG555" s="238"/>
      <c r="EH555" s="238"/>
      <c r="EI555" s="238"/>
      <c r="EJ555" s="238"/>
      <c r="EK555" s="238"/>
    </row>
    <row r="556" spans="30:141"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8"/>
      <c r="AS556" s="238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8"/>
      <c r="BO556" s="238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8"/>
      <c r="CK556" s="238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8"/>
      <c r="DG556" s="238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38"/>
      <c r="DW556" s="238"/>
      <c r="DX556" s="238"/>
      <c r="DY556" s="238"/>
      <c r="DZ556" s="238"/>
      <c r="EA556" s="238"/>
      <c r="EB556" s="238"/>
      <c r="EC556" s="238"/>
      <c r="ED556" s="238"/>
      <c r="EE556" s="238"/>
      <c r="EF556" s="238"/>
      <c r="EG556" s="238"/>
      <c r="EH556" s="238"/>
      <c r="EI556" s="238"/>
      <c r="EJ556" s="238"/>
      <c r="EK556" s="238"/>
    </row>
    <row r="557" spans="30:141"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8"/>
      <c r="AS557" s="238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8"/>
      <c r="BO557" s="238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8"/>
      <c r="CK557" s="238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8"/>
      <c r="DG557" s="238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38"/>
      <c r="DW557" s="238"/>
      <c r="DX557" s="238"/>
      <c r="DY557" s="238"/>
      <c r="DZ557" s="238"/>
      <c r="EA557" s="238"/>
      <c r="EB557" s="238"/>
      <c r="EC557" s="238"/>
      <c r="ED557" s="238"/>
      <c r="EE557" s="238"/>
      <c r="EF557" s="238"/>
      <c r="EG557" s="238"/>
      <c r="EH557" s="238"/>
      <c r="EI557" s="238"/>
      <c r="EJ557" s="238"/>
      <c r="EK557" s="238"/>
    </row>
    <row r="558" spans="30:141">
      <c r="AD558" s="238"/>
      <c r="AE558" s="238"/>
      <c r="AF558" s="238"/>
      <c r="AG558" s="238"/>
      <c r="AH558" s="238"/>
      <c r="AI558" s="238"/>
      <c r="AJ558" s="238"/>
      <c r="AK558" s="238"/>
      <c r="AL558" s="238"/>
      <c r="AM558" s="238"/>
      <c r="AN558" s="238"/>
      <c r="AO558" s="238"/>
      <c r="AP558" s="238"/>
      <c r="AQ558" s="238"/>
      <c r="AR558" s="238"/>
      <c r="AS558" s="238"/>
      <c r="AT558" s="238"/>
      <c r="AU558" s="238"/>
      <c r="AV558" s="238"/>
      <c r="AW558" s="238"/>
      <c r="AX558" s="238"/>
      <c r="AY558" s="238"/>
      <c r="AZ558" s="238"/>
      <c r="BA558" s="238"/>
      <c r="BB558" s="238"/>
      <c r="BC558" s="238"/>
      <c r="BD558" s="238"/>
      <c r="BE558" s="238"/>
      <c r="BF558" s="238"/>
      <c r="BG558" s="238"/>
      <c r="BH558" s="238"/>
      <c r="BI558" s="238"/>
      <c r="BJ558" s="238"/>
      <c r="BK558" s="238"/>
      <c r="BL558" s="238"/>
      <c r="BM558" s="238"/>
      <c r="BN558" s="238"/>
      <c r="BO558" s="238"/>
      <c r="BP558" s="238"/>
      <c r="BQ558" s="238"/>
      <c r="BR558" s="238"/>
      <c r="BS558" s="238"/>
      <c r="BT558" s="238"/>
      <c r="BU558" s="238"/>
      <c r="BV558" s="238"/>
      <c r="BW558" s="238"/>
      <c r="BX558" s="238"/>
      <c r="BY558" s="238"/>
      <c r="BZ558" s="238"/>
      <c r="CA558" s="238"/>
      <c r="CB558" s="238"/>
      <c r="CC558" s="238"/>
      <c r="CD558" s="238"/>
      <c r="CE558" s="238"/>
      <c r="CF558" s="238"/>
      <c r="CG558" s="238"/>
      <c r="CH558" s="238"/>
      <c r="CI558" s="238"/>
      <c r="CJ558" s="238"/>
      <c r="CK558" s="238"/>
      <c r="CL558" s="238"/>
      <c r="CM558" s="238"/>
      <c r="CN558" s="238"/>
      <c r="CO558" s="238"/>
      <c r="CP558" s="238"/>
      <c r="CQ558" s="238"/>
      <c r="CR558" s="238"/>
      <c r="CS558" s="238"/>
      <c r="CT558" s="238"/>
      <c r="CU558" s="238"/>
      <c r="CV558" s="238"/>
      <c r="CW558" s="238"/>
      <c r="CX558" s="238"/>
      <c r="CY558" s="238"/>
      <c r="CZ558" s="238"/>
      <c r="DA558" s="238"/>
      <c r="DB558" s="238"/>
      <c r="DC558" s="238"/>
      <c r="DD558" s="238"/>
      <c r="DE558" s="238"/>
      <c r="DF558" s="238"/>
      <c r="DG558" s="238"/>
      <c r="DH558" s="238"/>
      <c r="DI558" s="238"/>
      <c r="DJ558" s="238"/>
      <c r="DK558" s="238"/>
      <c r="DL558" s="238"/>
      <c r="DM558" s="238"/>
      <c r="DN558" s="238"/>
      <c r="DO558" s="238"/>
      <c r="DP558" s="238"/>
      <c r="DQ558" s="238"/>
      <c r="DR558" s="238"/>
      <c r="DS558" s="238"/>
      <c r="DT558" s="238"/>
      <c r="DU558" s="238"/>
      <c r="DV558" s="238"/>
      <c r="DW558" s="238"/>
      <c r="DX558" s="238"/>
      <c r="DY558" s="238"/>
      <c r="DZ558" s="238"/>
      <c r="EA558" s="238"/>
      <c r="EB558" s="238"/>
      <c r="EC558" s="238"/>
      <c r="ED558" s="238"/>
      <c r="EE558" s="238"/>
      <c r="EF558" s="238"/>
      <c r="EG558" s="238"/>
      <c r="EH558" s="238"/>
      <c r="EI558" s="238"/>
      <c r="EJ558" s="238"/>
      <c r="EK558" s="238"/>
    </row>
    <row r="559" spans="30:141"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8"/>
      <c r="AS559" s="238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8"/>
      <c r="BO559" s="238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8"/>
      <c r="CK559" s="238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8"/>
      <c r="DG559" s="238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38"/>
      <c r="DW559" s="238"/>
      <c r="DX559" s="238"/>
      <c r="DY559" s="238"/>
      <c r="DZ559" s="238"/>
      <c r="EA559" s="238"/>
      <c r="EB559" s="238"/>
      <c r="EC559" s="238"/>
      <c r="ED559" s="238"/>
      <c r="EE559" s="238"/>
      <c r="EF559" s="238"/>
      <c r="EG559" s="238"/>
      <c r="EH559" s="238"/>
      <c r="EI559" s="238"/>
      <c r="EJ559" s="238"/>
      <c r="EK559" s="238"/>
    </row>
    <row r="560" spans="30:141">
      <c r="AD560" s="238"/>
      <c r="AE560" s="238"/>
      <c r="AF560" s="238"/>
      <c r="AG560" s="238"/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8"/>
      <c r="AS560" s="238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8"/>
      <c r="BO560" s="238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8"/>
      <c r="CK560" s="238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8"/>
      <c r="DG560" s="238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38"/>
      <c r="DW560" s="238"/>
      <c r="DX560" s="238"/>
      <c r="DY560" s="238"/>
      <c r="DZ560" s="238"/>
      <c r="EA560" s="238"/>
      <c r="EB560" s="238"/>
      <c r="EC560" s="238"/>
      <c r="ED560" s="238"/>
      <c r="EE560" s="238"/>
      <c r="EF560" s="238"/>
      <c r="EG560" s="238"/>
      <c r="EH560" s="238"/>
      <c r="EI560" s="238"/>
      <c r="EJ560" s="238"/>
      <c r="EK560" s="238"/>
    </row>
    <row r="561" spans="30:141">
      <c r="AD561" s="238"/>
      <c r="AE561" s="238"/>
      <c r="AF561" s="238"/>
      <c r="AG561" s="238"/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8"/>
      <c r="AS561" s="238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8"/>
      <c r="BO561" s="238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8"/>
      <c r="CK561" s="238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8"/>
      <c r="DG561" s="238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38"/>
      <c r="DW561" s="238"/>
      <c r="DX561" s="238"/>
      <c r="DY561" s="238"/>
      <c r="DZ561" s="238"/>
      <c r="EA561" s="238"/>
      <c r="EB561" s="238"/>
      <c r="EC561" s="238"/>
      <c r="ED561" s="238"/>
      <c r="EE561" s="238"/>
      <c r="EF561" s="238"/>
      <c r="EG561" s="238"/>
      <c r="EH561" s="238"/>
      <c r="EI561" s="238"/>
      <c r="EJ561" s="238"/>
      <c r="EK561" s="238"/>
    </row>
    <row r="562" spans="30:141"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8"/>
      <c r="AS562" s="238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8"/>
      <c r="BO562" s="238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8"/>
      <c r="CK562" s="238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8"/>
      <c r="DG562" s="238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38"/>
      <c r="DW562" s="238"/>
      <c r="DX562" s="238"/>
      <c r="DY562" s="238"/>
      <c r="DZ562" s="238"/>
      <c r="EA562" s="238"/>
      <c r="EB562" s="238"/>
      <c r="EC562" s="238"/>
      <c r="ED562" s="238"/>
      <c r="EE562" s="238"/>
      <c r="EF562" s="238"/>
      <c r="EG562" s="238"/>
      <c r="EH562" s="238"/>
      <c r="EI562" s="238"/>
      <c r="EJ562" s="238"/>
      <c r="EK562" s="238"/>
    </row>
    <row r="563" spans="30:141"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8"/>
      <c r="AS563" s="238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8"/>
      <c r="BO563" s="238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8"/>
      <c r="CK563" s="238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8"/>
      <c r="DG563" s="238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38"/>
      <c r="DW563" s="238"/>
      <c r="DX563" s="238"/>
      <c r="DY563" s="238"/>
      <c r="DZ563" s="238"/>
      <c r="EA563" s="238"/>
      <c r="EB563" s="238"/>
      <c r="EC563" s="238"/>
      <c r="ED563" s="238"/>
      <c r="EE563" s="238"/>
      <c r="EF563" s="238"/>
      <c r="EG563" s="238"/>
      <c r="EH563" s="238"/>
      <c r="EI563" s="238"/>
      <c r="EJ563" s="238"/>
      <c r="EK563" s="238"/>
    </row>
    <row r="564" spans="30:141">
      <c r="AD564" s="238"/>
      <c r="AE564" s="238"/>
      <c r="AF564" s="238"/>
      <c r="AG564" s="238"/>
      <c r="AH564" s="238"/>
      <c r="AI564" s="238"/>
      <c r="AJ564" s="238"/>
      <c r="AK564" s="238"/>
      <c r="AL564" s="238"/>
      <c r="AM564" s="238"/>
      <c r="AN564" s="238"/>
      <c r="AO564" s="238"/>
      <c r="AP564" s="238"/>
      <c r="AQ564" s="238"/>
      <c r="AR564" s="238"/>
      <c r="AS564" s="238"/>
      <c r="AT564" s="238"/>
      <c r="AU564" s="238"/>
      <c r="AV564" s="238"/>
      <c r="AW564" s="238"/>
      <c r="AX564" s="238"/>
      <c r="AY564" s="238"/>
      <c r="AZ564" s="238"/>
      <c r="BA564" s="238"/>
      <c r="BB564" s="238"/>
      <c r="BC564" s="238"/>
      <c r="BD564" s="238"/>
      <c r="BE564" s="238"/>
      <c r="BF564" s="238"/>
      <c r="BG564" s="238"/>
      <c r="BH564" s="238"/>
      <c r="BI564" s="238"/>
      <c r="BJ564" s="238"/>
      <c r="BK564" s="238"/>
      <c r="BL564" s="238"/>
      <c r="BM564" s="238"/>
      <c r="BN564" s="238"/>
      <c r="BO564" s="238"/>
      <c r="BP564" s="238"/>
      <c r="BQ564" s="238"/>
      <c r="BR564" s="238"/>
      <c r="BS564" s="238"/>
      <c r="BT564" s="238"/>
      <c r="BU564" s="238"/>
      <c r="BV564" s="238"/>
      <c r="BW564" s="238"/>
      <c r="BX564" s="238"/>
      <c r="BY564" s="238"/>
      <c r="BZ564" s="238"/>
      <c r="CA564" s="238"/>
      <c r="CB564" s="238"/>
      <c r="CC564" s="238"/>
      <c r="CD564" s="238"/>
      <c r="CE564" s="238"/>
      <c r="CF564" s="238"/>
      <c r="CG564" s="238"/>
      <c r="CH564" s="238"/>
      <c r="CI564" s="238"/>
      <c r="CJ564" s="238"/>
      <c r="CK564" s="238"/>
      <c r="CL564" s="238"/>
      <c r="CM564" s="238"/>
      <c r="CN564" s="238"/>
      <c r="CO564" s="238"/>
      <c r="CP564" s="238"/>
      <c r="CQ564" s="238"/>
      <c r="CR564" s="238"/>
      <c r="CS564" s="238"/>
      <c r="CT564" s="238"/>
      <c r="CU564" s="238"/>
      <c r="CV564" s="238"/>
      <c r="CW564" s="238"/>
      <c r="CX564" s="238"/>
      <c r="CY564" s="238"/>
      <c r="CZ564" s="238"/>
      <c r="DA564" s="238"/>
      <c r="DB564" s="238"/>
      <c r="DC564" s="238"/>
      <c r="DD564" s="238"/>
      <c r="DE564" s="238"/>
      <c r="DF564" s="238"/>
      <c r="DG564" s="238"/>
      <c r="DH564" s="238"/>
      <c r="DI564" s="238"/>
      <c r="DJ564" s="238"/>
      <c r="DK564" s="238"/>
      <c r="DL564" s="238"/>
      <c r="DM564" s="238"/>
      <c r="DN564" s="238"/>
      <c r="DO564" s="238"/>
      <c r="DP564" s="238"/>
      <c r="DQ564" s="238"/>
      <c r="DR564" s="238"/>
      <c r="DS564" s="238"/>
      <c r="DT564" s="238"/>
      <c r="DU564" s="238"/>
      <c r="DV564" s="238"/>
      <c r="DW564" s="238"/>
      <c r="DX564" s="238"/>
      <c r="DY564" s="238"/>
      <c r="DZ564" s="238"/>
      <c r="EA564" s="238"/>
      <c r="EB564" s="238"/>
      <c r="EC564" s="238"/>
      <c r="ED564" s="238"/>
      <c r="EE564" s="238"/>
      <c r="EF564" s="238"/>
      <c r="EG564" s="238"/>
      <c r="EH564" s="238"/>
      <c r="EI564" s="238"/>
      <c r="EJ564" s="238"/>
      <c r="EK564" s="238"/>
    </row>
    <row r="565" spans="30:141"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8"/>
      <c r="AS565" s="238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8"/>
      <c r="BO565" s="238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8"/>
      <c r="CK565" s="238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8"/>
      <c r="DG565" s="238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38"/>
      <c r="DW565" s="238"/>
      <c r="DX565" s="238"/>
      <c r="DY565" s="238"/>
      <c r="DZ565" s="238"/>
      <c r="EA565" s="238"/>
      <c r="EB565" s="238"/>
      <c r="EC565" s="238"/>
      <c r="ED565" s="238"/>
      <c r="EE565" s="238"/>
      <c r="EF565" s="238"/>
      <c r="EG565" s="238"/>
      <c r="EH565" s="238"/>
      <c r="EI565" s="238"/>
      <c r="EJ565" s="238"/>
      <c r="EK565" s="238"/>
    </row>
    <row r="566" spans="30:141">
      <c r="AD566" s="238"/>
      <c r="AE566" s="238"/>
      <c r="AF566" s="238"/>
      <c r="AG566" s="238"/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8"/>
      <c r="AS566" s="238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8"/>
      <c r="BO566" s="238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8"/>
      <c r="CK566" s="238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8"/>
      <c r="DG566" s="238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38"/>
      <c r="DW566" s="238"/>
      <c r="DX566" s="238"/>
      <c r="DY566" s="238"/>
      <c r="DZ566" s="238"/>
      <c r="EA566" s="238"/>
      <c r="EB566" s="238"/>
      <c r="EC566" s="238"/>
      <c r="ED566" s="238"/>
      <c r="EE566" s="238"/>
      <c r="EF566" s="238"/>
      <c r="EG566" s="238"/>
      <c r="EH566" s="238"/>
      <c r="EI566" s="238"/>
      <c r="EJ566" s="238"/>
      <c r="EK566" s="238"/>
    </row>
    <row r="567" spans="30:141">
      <c r="AD567" s="238"/>
      <c r="AE567" s="238"/>
      <c r="AF567" s="238"/>
      <c r="AG567" s="238"/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8"/>
      <c r="AS567" s="238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8"/>
      <c r="BO567" s="238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8"/>
      <c r="CK567" s="238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8"/>
      <c r="DG567" s="238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38"/>
      <c r="DW567" s="238"/>
      <c r="DX567" s="238"/>
      <c r="DY567" s="238"/>
      <c r="DZ567" s="238"/>
      <c r="EA567" s="238"/>
      <c r="EB567" s="238"/>
      <c r="EC567" s="238"/>
      <c r="ED567" s="238"/>
      <c r="EE567" s="238"/>
      <c r="EF567" s="238"/>
      <c r="EG567" s="238"/>
      <c r="EH567" s="238"/>
      <c r="EI567" s="238"/>
      <c r="EJ567" s="238"/>
      <c r="EK567" s="238"/>
    </row>
    <row r="568" spans="30:141">
      <c r="AD568" s="238"/>
      <c r="AE568" s="238"/>
      <c r="AF568" s="238"/>
      <c r="AG568" s="238"/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8"/>
      <c r="AS568" s="238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8"/>
      <c r="BO568" s="238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8"/>
      <c r="CK568" s="238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8"/>
      <c r="DG568" s="238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38"/>
      <c r="DW568" s="238"/>
      <c r="DX568" s="238"/>
      <c r="DY568" s="238"/>
      <c r="DZ568" s="238"/>
      <c r="EA568" s="238"/>
      <c r="EB568" s="238"/>
      <c r="EC568" s="238"/>
      <c r="ED568" s="238"/>
      <c r="EE568" s="238"/>
      <c r="EF568" s="238"/>
      <c r="EG568" s="238"/>
      <c r="EH568" s="238"/>
      <c r="EI568" s="238"/>
      <c r="EJ568" s="238"/>
      <c r="EK568" s="238"/>
    </row>
    <row r="569" spans="30:141">
      <c r="AD569" s="238"/>
      <c r="AE569" s="238"/>
      <c r="AF569" s="238"/>
      <c r="AG569" s="238"/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8"/>
      <c r="AS569" s="238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8"/>
      <c r="BO569" s="238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8"/>
      <c r="CK569" s="238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8"/>
      <c r="DG569" s="238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38"/>
      <c r="DW569" s="238"/>
      <c r="DX569" s="238"/>
      <c r="DY569" s="238"/>
      <c r="DZ569" s="238"/>
      <c r="EA569" s="238"/>
      <c r="EB569" s="238"/>
      <c r="EC569" s="238"/>
      <c r="ED569" s="238"/>
      <c r="EE569" s="238"/>
      <c r="EF569" s="238"/>
      <c r="EG569" s="238"/>
      <c r="EH569" s="238"/>
      <c r="EI569" s="238"/>
      <c r="EJ569" s="238"/>
      <c r="EK569" s="238"/>
    </row>
    <row r="570" spans="30:141">
      <c r="AD570" s="238"/>
      <c r="AE570" s="238"/>
      <c r="AF570" s="238"/>
      <c r="AG570" s="238"/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8"/>
      <c r="AS570" s="238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8"/>
      <c r="BO570" s="238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8"/>
      <c r="CK570" s="238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8"/>
      <c r="DG570" s="238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38"/>
      <c r="DW570" s="238"/>
      <c r="DX570" s="238"/>
      <c r="DY570" s="238"/>
      <c r="DZ570" s="238"/>
      <c r="EA570" s="238"/>
      <c r="EB570" s="238"/>
      <c r="EC570" s="238"/>
      <c r="ED570" s="238"/>
      <c r="EE570" s="238"/>
      <c r="EF570" s="238"/>
      <c r="EG570" s="238"/>
      <c r="EH570" s="238"/>
      <c r="EI570" s="238"/>
      <c r="EJ570" s="238"/>
      <c r="EK570" s="238"/>
    </row>
    <row r="571" spans="30:141"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8"/>
      <c r="AS571" s="238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8"/>
      <c r="BO571" s="238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8"/>
      <c r="CK571" s="238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8"/>
      <c r="DG571" s="238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38"/>
      <c r="DW571" s="238"/>
      <c r="DX571" s="238"/>
      <c r="DY571" s="238"/>
      <c r="DZ571" s="238"/>
      <c r="EA571" s="238"/>
      <c r="EB571" s="238"/>
      <c r="EC571" s="238"/>
      <c r="ED571" s="238"/>
      <c r="EE571" s="238"/>
      <c r="EF571" s="238"/>
      <c r="EG571" s="238"/>
      <c r="EH571" s="238"/>
      <c r="EI571" s="238"/>
      <c r="EJ571" s="238"/>
      <c r="EK571" s="238"/>
    </row>
    <row r="572" spans="30:141"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8"/>
      <c r="AS572" s="238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8"/>
      <c r="BO572" s="238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8"/>
      <c r="CK572" s="238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8"/>
      <c r="DG572" s="238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38"/>
      <c r="DW572" s="238"/>
      <c r="DX572" s="238"/>
      <c r="DY572" s="238"/>
      <c r="DZ572" s="238"/>
      <c r="EA572" s="238"/>
      <c r="EB572" s="238"/>
      <c r="EC572" s="238"/>
      <c r="ED572" s="238"/>
      <c r="EE572" s="238"/>
      <c r="EF572" s="238"/>
      <c r="EG572" s="238"/>
      <c r="EH572" s="238"/>
      <c r="EI572" s="238"/>
      <c r="EJ572" s="238"/>
      <c r="EK572" s="238"/>
    </row>
    <row r="573" spans="30:141"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8"/>
      <c r="AS573" s="238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8"/>
      <c r="BO573" s="238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8"/>
      <c r="CK573" s="238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8"/>
      <c r="DG573" s="238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38"/>
      <c r="DW573" s="238"/>
      <c r="DX573" s="238"/>
      <c r="DY573" s="238"/>
      <c r="DZ573" s="238"/>
      <c r="EA573" s="238"/>
      <c r="EB573" s="238"/>
      <c r="EC573" s="238"/>
      <c r="ED573" s="238"/>
      <c r="EE573" s="238"/>
      <c r="EF573" s="238"/>
      <c r="EG573" s="238"/>
      <c r="EH573" s="238"/>
      <c r="EI573" s="238"/>
      <c r="EJ573" s="238"/>
      <c r="EK573" s="238"/>
    </row>
    <row r="574" spans="30:141">
      <c r="AD574" s="238"/>
      <c r="AE574" s="238"/>
      <c r="AF574" s="238"/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8"/>
      <c r="AS574" s="238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8"/>
      <c r="BO574" s="238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8"/>
      <c r="CK574" s="238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8"/>
      <c r="DG574" s="238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38"/>
      <c r="DW574" s="238"/>
      <c r="DX574" s="238"/>
      <c r="DY574" s="238"/>
      <c r="DZ574" s="238"/>
      <c r="EA574" s="238"/>
      <c r="EB574" s="238"/>
      <c r="EC574" s="238"/>
      <c r="ED574" s="238"/>
      <c r="EE574" s="238"/>
      <c r="EF574" s="238"/>
      <c r="EG574" s="238"/>
      <c r="EH574" s="238"/>
      <c r="EI574" s="238"/>
      <c r="EJ574" s="238"/>
      <c r="EK574" s="238"/>
    </row>
    <row r="575" spans="30:141">
      <c r="AD575" s="238"/>
      <c r="AE575" s="238"/>
      <c r="AF575" s="238"/>
      <c r="AG575" s="238"/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8"/>
      <c r="AS575" s="238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8"/>
      <c r="BO575" s="238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8"/>
      <c r="CK575" s="238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8"/>
      <c r="DG575" s="238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38"/>
      <c r="DW575" s="238"/>
      <c r="DX575" s="238"/>
      <c r="DY575" s="238"/>
      <c r="DZ575" s="238"/>
      <c r="EA575" s="238"/>
      <c r="EB575" s="238"/>
      <c r="EC575" s="238"/>
      <c r="ED575" s="238"/>
      <c r="EE575" s="238"/>
      <c r="EF575" s="238"/>
      <c r="EG575" s="238"/>
      <c r="EH575" s="238"/>
      <c r="EI575" s="238"/>
      <c r="EJ575" s="238"/>
      <c r="EK575" s="238"/>
    </row>
    <row r="576" spans="30:141"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8"/>
      <c r="AS576" s="238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8"/>
      <c r="BO576" s="238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8"/>
      <c r="CK576" s="238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8"/>
      <c r="DG576" s="238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38"/>
      <c r="DW576" s="238"/>
      <c r="DX576" s="238"/>
      <c r="DY576" s="238"/>
      <c r="DZ576" s="238"/>
      <c r="EA576" s="238"/>
      <c r="EB576" s="238"/>
      <c r="EC576" s="238"/>
      <c r="ED576" s="238"/>
      <c r="EE576" s="238"/>
      <c r="EF576" s="238"/>
      <c r="EG576" s="238"/>
      <c r="EH576" s="238"/>
      <c r="EI576" s="238"/>
      <c r="EJ576" s="238"/>
      <c r="EK576" s="238"/>
    </row>
    <row r="577" spans="30:141"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8"/>
      <c r="AS577" s="238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8"/>
      <c r="BO577" s="238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8"/>
      <c r="CK577" s="238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8"/>
      <c r="DG577" s="238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38"/>
      <c r="DW577" s="238"/>
      <c r="DX577" s="238"/>
      <c r="DY577" s="238"/>
      <c r="DZ577" s="238"/>
      <c r="EA577" s="238"/>
      <c r="EB577" s="238"/>
      <c r="EC577" s="238"/>
      <c r="ED577" s="238"/>
      <c r="EE577" s="238"/>
      <c r="EF577" s="238"/>
      <c r="EG577" s="238"/>
      <c r="EH577" s="238"/>
      <c r="EI577" s="238"/>
      <c r="EJ577" s="238"/>
      <c r="EK577" s="238"/>
    </row>
    <row r="578" spans="30:141"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8"/>
      <c r="AS578" s="238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8"/>
      <c r="BO578" s="238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8"/>
      <c r="CK578" s="238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8"/>
      <c r="DG578" s="238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38"/>
      <c r="DW578" s="238"/>
      <c r="DX578" s="238"/>
      <c r="DY578" s="238"/>
      <c r="DZ578" s="238"/>
      <c r="EA578" s="238"/>
      <c r="EB578" s="238"/>
      <c r="EC578" s="238"/>
      <c r="ED578" s="238"/>
      <c r="EE578" s="238"/>
      <c r="EF578" s="238"/>
      <c r="EG578" s="238"/>
      <c r="EH578" s="238"/>
      <c r="EI578" s="238"/>
      <c r="EJ578" s="238"/>
      <c r="EK578" s="238"/>
    </row>
    <row r="579" spans="30:141"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8"/>
      <c r="AS579" s="238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8"/>
      <c r="BO579" s="238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8"/>
      <c r="CK579" s="238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8"/>
      <c r="DG579" s="238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38"/>
      <c r="DW579" s="238"/>
      <c r="DX579" s="238"/>
      <c r="DY579" s="238"/>
      <c r="DZ579" s="238"/>
      <c r="EA579" s="238"/>
      <c r="EB579" s="238"/>
      <c r="EC579" s="238"/>
      <c r="ED579" s="238"/>
      <c r="EE579" s="238"/>
      <c r="EF579" s="238"/>
      <c r="EG579" s="238"/>
      <c r="EH579" s="238"/>
      <c r="EI579" s="238"/>
      <c r="EJ579" s="238"/>
      <c r="EK579" s="238"/>
    </row>
    <row r="580" spans="30:141"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8"/>
      <c r="AS580" s="238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8"/>
      <c r="BO580" s="238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8"/>
      <c r="CK580" s="238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8"/>
      <c r="DG580" s="238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38"/>
      <c r="DW580" s="238"/>
      <c r="DX580" s="238"/>
      <c r="DY580" s="238"/>
      <c r="DZ580" s="238"/>
      <c r="EA580" s="238"/>
      <c r="EB580" s="238"/>
      <c r="EC580" s="238"/>
      <c r="ED580" s="238"/>
      <c r="EE580" s="238"/>
      <c r="EF580" s="238"/>
      <c r="EG580" s="238"/>
      <c r="EH580" s="238"/>
      <c r="EI580" s="238"/>
      <c r="EJ580" s="238"/>
      <c r="EK580" s="238"/>
    </row>
    <row r="581" spans="30:141"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8"/>
      <c r="AS581" s="238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8"/>
      <c r="BO581" s="238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8"/>
      <c r="CK581" s="238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8"/>
      <c r="DG581" s="238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38"/>
      <c r="DW581" s="238"/>
      <c r="DX581" s="238"/>
      <c r="DY581" s="238"/>
      <c r="DZ581" s="238"/>
      <c r="EA581" s="238"/>
      <c r="EB581" s="238"/>
      <c r="EC581" s="238"/>
      <c r="ED581" s="238"/>
      <c r="EE581" s="238"/>
      <c r="EF581" s="238"/>
      <c r="EG581" s="238"/>
      <c r="EH581" s="238"/>
      <c r="EI581" s="238"/>
      <c r="EJ581" s="238"/>
      <c r="EK581" s="238"/>
    </row>
    <row r="582" spans="30:141"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8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8"/>
      <c r="BO582" s="238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8"/>
      <c r="CK582" s="238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8"/>
      <c r="DG582" s="238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38"/>
      <c r="DW582" s="238"/>
      <c r="DX582" s="238"/>
      <c r="DY582" s="238"/>
      <c r="DZ582" s="238"/>
      <c r="EA582" s="238"/>
      <c r="EB582" s="238"/>
      <c r="EC582" s="238"/>
      <c r="ED582" s="238"/>
      <c r="EE582" s="238"/>
      <c r="EF582" s="238"/>
      <c r="EG582" s="238"/>
      <c r="EH582" s="238"/>
      <c r="EI582" s="238"/>
      <c r="EJ582" s="238"/>
      <c r="EK582" s="238"/>
    </row>
    <row r="583" spans="30:141"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8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8"/>
      <c r="BO583" s="238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8"/>
      <c r="CK583" s="238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8"/>
      <c r="DG583" s="238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38"/>
      <c r="DW583" s="238"/>
      <c r="DX583" s="238"/>
      <c r="DY583" s="238"/>
      <c r="DZ583" s="238"/>
      <c r="EA583" s="238"/>
      <c r="EB583" s="238"/>
      <c r="EC583" s="238"/>
      <c r="ED583" s="238"/>
      <c r="EE583" s="238"/>
      <c r="EF583" s="238"/>
      <c r="EG583" s="238"/>
      <c r="EH583" s="238"/>
      <c r="EI583" s="238"/>
      <c r="EJ583" s="238"/>
      <c r="EK583" s="238"/>
    </row>
    <row r="584" spans="30:141"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8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8"/>
      <c r="BO584" s="238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8"/>
      <c r="CK584" s="238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8"/>
      <c r="DG584" s="238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38"/>
      <c r="DW584" s="238"/>
      <c r="DX584" s="238"/>
      <c r="DY584" s="238"/>
      <c r="DZ584" s="238"/>
      <c r="EA584" s="238"/>
      <c r="EB584" s="238"/>
      <c r="EC584" s="238"/>
      <c r="ED584" s="238"/>
      <c r="EE584" s="238"/>
      <c r="EF584" s="238"/>
      <c r="EG584" s="238"/>
      <c r="EH584" s="238"/>
      <c r="EI584" s="238"/>
      <c r="EJ584" s="238"/>
      <c r="EK584" s="238"/>
    </row>
    <row r="585" spans="30:141"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38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8"/>
      <c r="BO585" s="238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8"/>
      <c r="CK585" s="238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8"/>
      <c r="DG585" s="238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38"/>
      <c r="DW585" s="238"/>
      <c r="DX585" s="238"/>
      <c r="DY585" s="238"/>
      <c r="DZ585" s="238"/>
      <c r="EA585" s="238"/>
      <c r="EB585" s="238"/>
      <c r="EC585" s="238"/>
      <c r="ED585" s="238"/>
      <c r="EE585" s="238"/>
      <c r="EF585" s="238"/>
      <c r="EG585" s="238"/>
      <c r="EH585" s="238"/>
      <c r="EI585" s="238"/>
      <c r="EJ585" s="238"/>
      <c r="EK585" s="238"/>
    </row>
    <row r="586" spans="30:141"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38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8"/>
      <c r="BO586" s="238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8"/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38"/>
      <c r="DW586" s="238"/>
      <c r="DX586" s="238"/>
      <c r="DY586" s="238"/>
      <c r="DZ586" s="238"/>
      <c r="EA586" s="238"/>
      <c r="EB586" s="238"/>
      <c r="EC586" s="238"/>
      <c r="ED586" s="238"/>
      <c r="EE586" s="238"/>
      <c r="EF586" s="238"/>
      <c r="EG586" s="238"/>
      <c r="EH586" s="238"/>
      <c r="EI586" s="238"/>
      <c r="EJ586" s="238"/>
      <c r="EK586" s="238"/>
    </row>
    <row r="587" spans="30:141">
      <c r="AD587" s="238"/>
      <c r="AE587" s="238"/>
      <c r="AF587" s="238"/>
      <c r="AG587" s="238"/>
      <c r="AH587" s="238"/>
      <c r="AI587" s="238"/>
      <c r="AJ587" s="238"/>
      <c r="AK587" s="238"/>
      <c r="AL587" s="238"/>
      <c r="AM587" s="238"/>
      <c r="AN587" s="238"/>
      <c r="AO587" s="238"/>
      <c r="AP587" s="238"/>
      <c r="AQ587" s="238"/>
      <c r="AR587" s="238"/>
      <c r="AS587" s="238"/>
      <c r="AT587" s="238"/>
      <c r="AU587" s="238"/>
      <c r="AV587" s="238"/>
      <c r="AW587" s="238"/>
      <c r="AX587" s="238"/>
      <c r="AY587" s="238"/>
      <c r="AZ587" s="238"/>
      <c r="BA587" s="238"/>
      <c r="BB587" s="238"/>
      <c r="BC587" s="238"/>
      <c r="BD587" s="238"/>
      <c r="BE587" s="238"/>
      <c r="BF587" s="238"/>
      <c r="BG587" s="238"/>
      <c r="BH587" s="238"/>
      <c r="BI587" s="238"/>
      <c r="BJ587" s="238"/>
      <c r="BK587" s="238"/>
      <c r="BL587" s="238"/>
      <c r="BM587" s="238"/>
      <c r="BN587" s="238"/>
      <c r="BO587" s="238"/>
      <c r="BP587" s="238"/>
      <c r="BQ587" s="238"/>
      <c r="BR587" s="238"/>
      <c r="BS587" s="238"/>
      <c r="BT587" s="238"/>
      <c r="BU587" s="238"/>
      <c r="BV587" s="238"/>
      <c r="BW587" s="238"/>
      <c r="BX587" s="238"/>
      <c r="BY587" s="238"/>
      <c r="BZ587" s="238"/>
      <c r="CA587" s="238"/>
      <c r="CB587" s="238"/>
      <c r="CC587" s="238"/>
      <c r="CD587" s="238"/>
      <c r="CE587" s="238"/>
      <c r="CF587" s="238"/>
      <c r="CG587" s="238"/>
      <c r="CH587" s="238"/>
      <c r="CI587" s="238"/>
      <c r="CJ587" s="238"/>
      <c r="CK587" s="238"/>
      <c r="CL587" s="238"/>
      <c r="CM587" s="238"/>
      <c r="CN587" s="238"/>
      <c r="CO587" s="238"/>
      <c r="CP587" s="238"/>
      <c r="CQ587" s="238"/>
      <c r="CR587" s="238"/>
      <c r="CS587" s="238"/>
      <c r="CT587" s="238"/>
      <c r="CU587" s="238"/>
      <c r="CV587" s="238"/>
      <c r="CW587" s="238"/>
      <c r="CX587" s="238"/>
      <c r="CY587" s="238"/>
      <c r="CZ587" s="238"/>
      <c r="DA587" s="238"/>
      <c r="DB587" s="238"/>
      <c r="DC587" s="238"/>
      <c r="DD587" s="238"/>
      <c r="DE587" s="238"/>
      <c r="DF587" s="238"/>
      <c r="DG587" s="238"/>
      <c r="DH587" s="238"/>
      <c r="DI587" s="238"/>
      <c r="DJ587" s="238"/>
      <c r="DK587" s="238"/>
      <c r="DL587" s="238"/>
      <c r="DM587" s="238"/>
      <c r="DN587" s="238"/>
      <c r="DO587" s="238"/>
      <c r="DP587" s="238"/>
      <c r="DQ587" s="238"/>
      <c r="DR587" s="238"/>
      <c r="DS587" s="238"/>
      <c r="DT587" s="238"/>
      <c r="DU587" s="238"/>
      <c r="DV587" s="238"/>
      <c r="DW587" s="238"/>
      <c r="DX587" s="238"/>
      <c r="DY587" s="238"/>
      <c r="DZ587" s="238"/>
      <c r="EA587" s="238"/>
      <c r="EB587" s="238"/>
      <c r="EC587" s="238"/>
      <c r="ED587" s="238"/>
      <c r="EE587" s="238"/>
      <c r="EF587" s="238"/>
      <c r="EG587" s="238"/>
      <c r="EH587" s="238"/>
      <c r="EI587" s="238"/>
      <c r="EJ587" s="238"/>
      <c r="EK587" s="238"/>
    </row>
    <row r="588" spans="30:141"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8"/>
      <c r="AS588" s="238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8"/>
      <c r="BO588" s="238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8"/>
      <c r="CK588" s="238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8"/>
      <c r="DG588" s="238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38"/>
      <c r="DW588" s="238"/>
      <c r="DX588" s="238"/>
      <c r="DY588" s="238"/>
      <c r="DZ588" s="238"/>
      <c r="EA588" s="238"/>
      <c r="EB588" s="238"/>
      <c r="EC588" s="238"/>
      <c r="ED588" s="238"/>
      <c r="EE588" s="238"/>
      <c r="EF588" s="238"/>
      <c r="EG588" s="238"/>
      <c r="EH588" s="238"/>
      <c r="EI588" s="238"/>
      <c r="EJ588" s="238"/>
      <c r="EK588" s="238"/>
    </row>
    <row r="589" spans="30:141"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8"/>
      <c r="AS589" s="238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8"/>
      <c r="BO589" s="238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8"/>
      <c r="CK589" s="238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38"/>
      <c r="DW589" s="238"/>
      <c r="DX589" s="238"/>
      <c r="DY589" s="238"/>
      <c r="DZ589" s="238"/>
      <c r="EA589" s="238"/>
      <c r="EB589" s="238"/>
      <c r="EC589" s="238"/>
      <c r="ED589" s="238"/>
      <c r="EE589" s="238"/>
      <c r="EF589" s="238"/>
      <c r="EG589" s="238"/>
      <c r="EH589" s="238"/>
      <c r="EI589" s="238"/>
      <c r="EJ589" s="238"/>
      <c r="EK589" s="238"/>
    </row>
    <row r="590" spans="30:141"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8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8"/>
      <c r="BO590" s="238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8"/>
      <c r="CK590" s="238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8"/>
      <c r="DG590" s="238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38"/>
      <c r="DW590" s="238"/>
      <c r="DX590" s="238"/>
      <c r="DY590" s="238"/>
      <c r="DZ590" s="238"/>
      <c r="EA590" s="238"/>
      <c r="EB590" s="238"/>
      <c r="EC590" s="238"/>
      <c r="ED590" s="238"/>
      <c r="EE590" s="238"/>
      <c r="EF590" s="238"/>
      <c r="EG590" s="238"/>
      <c r="EH590" s="238"/>
      <c r="EI590" s="238"/>
      <c r="EJ590" s="238"/>
      <c r="EK590" s="238"/>
    </row>
    <row r="591" spans="30:141"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8"/>
      <c r="AS591" s="238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8"/>
      <c r="BO591" s="238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8"/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38"/>
      <c r="DW591" s="238"/>
      <c r="DX591" s="238"/>
      <c r="DY591" s="238"/>
      <c r="DZ591" s="238"/>
      <c r="EA591" s="238"/>
      <c r="EB591" s="238"/>
      <c r="EC591" s="238"/>
      <c r="ED591" s="238"/>
      <c r="EE591" s="238"/>
      <c r="EF591" s="238"/>
      <c r="EG591" s="238"/>
      <c r="EH591" s="238"/>
      <c r="EI591" s="238"/>
      <c r="EJ591" s="238"/>
      <c r="EK591" s="238"/>
    </row>
    <row r="592" spans="30:141">
      <c r="AD592" s="238"/>
      <c r="AE592" s="238"/>
      <c r="AF592" s="238"/>
      <c r="AG592" s="238"/>
      <c r="AH592" s="238"/>
      <c r="AI592" s="238"/>
      <c r="AJ592" s="238"/>
      <c r="AK592" s="238"/>
      <c r="AL592" s="238"/>
      <c r="AM592" s="238"/>
      <c r="AN592" s="238"/>
      <c r="AO592" s="238"/>
      <c r="AP592" s="238"/>
      <c r="AQ592" s="238"/>
      <c r="AR592" s="238"/>
      <c r="AS592" s="238"/>
      <c r="AT592" s="238"/>
      <c r="AU592" s="238"/>
      <c r="AV592" s="238"/>
      <c r="AW592" s="238"/>
      <c r="AX592" s="238"/>
      <c r="AY592" s="238"/>
      <c r="AZ592" s="238"/>
      <c r="BA592" s="238"/>
      <c r="BB592" s="238"/>
      <c r="BC592" s="238"/>
      <c r="BD592" s="238"/>
      <c r="BE592" s="238"/>
      <c r="BF592" s="238"/>
      <c r="BG592" s="238"/>
      <c r="BH592" s="238"/>
      <c r="BI592" s="238"/>
      <c r="BJ592" s="238"/>
      <c r="BK592" s="238"/>
      <c r="BL592" s="238"/>
      <c r="BM592" s="238"/>
      <c r="BN592" s="238"/>
      <c r="BO592" s="238"/>
      <c r="BP592" s="238"/>
      <c r="BQ592" s="238"/>
      <c r="BR592" s="238"/>
      <c r="BS592" s="238"/>
      <c r="BT592" s="238"/>
      <c r="BU592" s="238"/>
      <c r="BV592" s="238"/>
      <c r="BW592" s="238"/>
      <c r="BX592" s="238"/>
      <c r="BY592" s="238"/>
      <c r="BZ592" s="238"/>
      <c r="CA592" s="238"/>
      <c r="CB592" s="238"/>
      <c r="CC592" s="238"/>
      <c r="CD592" s="238"/>
      <c r="CE592" s="238"/>
      <c r="CF592" s="238"/>
      <c r="CG592" s="238"/>
      <c r="CH592" s="238"/>
      <c r="CI592" s="238"/>
      <c r="CJ592" s="238"/>
      <c r="CK592" s="238"/>
      <c r="CL592" s="238"/>
      <c r="CM592" s="238"/>
      <c r="CN592" s="238"/>
      <c r="CO592" s="238"/>
      <c r="CP592" s="238"/>
      <c r="CQ592" s="238"/>
      <c r="CR592" s="238"/>
      <c r="CS592" s="238"/>
      <c r="CT592" s="238"/>
      <c r="CU592" s="238"/>
      <c r="CV592" s="238"/>
      <c r="CW592" s="238"/>
      <c r="CX592" s="238"/>
      <c r="CY592" s="238"/>
      <c r="CZ592" s="238"/>
      <c r="DA592" s="238"/>
      <c r="DB592" s="238"/>
      <c r="DC592" s="238"/>
      <c r="DD592" s="238"/>
      <c r="DE592" s="238"/>
      <c r="DF592" s="238"/>
      <c r="DG592" s="238"/>
      <c r="DH592" s="238"/>
      <c r="DI592" s="238"/>
      <c r="DJ592" s="238"/>
      <c r="DK592" s="238"/>
      <c r="DL592" s="238"/>
      <c r="DM592" s="238"/>
      <c r="DN592" s="238"/>
      <c r="DO592" s="238"/>
      <c r="DP592" s="238"/>
      <c r="DQ592" s="238"/>
      <c r="DR592" s="238"/>
      <c r="DS592" s="238"/>
      <c r="DT592" s="238"/>
      <c r="DU592" s="238"/>
      <c r="DV592" s="238"/>
      <c r="DW592" s="238"/>
      <c r="DX592" s="238"/>
      <c r="DY592" s="238"/>
      <c r="DZ592" s="238"/>
      <c r="EA592" s="238"/>
      <c r="EB592" s="238"/>
      <c r="EC592" s="238"/>
      <c r="ED592" s="238"/>
      <c r="EE592" s="238"/>
      <c r="EF592" s="238"/>
      <c r="EG592" s="238"/>
      <c r="EH592" s="238"/>
      <c r="EI592" s="238"/>
      <c r="EJ592" s="238"/>
      <c r="EK592" s="238"/>
    </row>
    <row r="593" spans="30:141"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8"/>
      <c r="AS593" s="238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8"/>
      <c r="BO593" s="238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8"/>
      <c r="CK593" s="238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8"/>
      <c r="DG593" s="238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38"/>
      <c r="DW593" s="238"/>
      <c r="DX593" s="238"/>
      <c r="DY593" s="238"/>
      <c r="DZ593" s="238"/>
      <c r="EA593" s="238"/>
      <c r="EB593" s="238"/>
      <c r="EC593" s="238"/>
      <c r="ED593" s="238"/>
      <c r="EE593" s="238"/>
      <c r="EF593" s="238"/>
      <c r="EG593" s="238"/>
      <c r="EH593" s="238"/>
      <c r="EI593" s="238"/>
      <c r="EJ593" s="238"/>
      <c r="EK593" s="238"/>
    </row>
    <row r="594" spans="30:141"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8"/>
      <c r="AS594" s="238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8"/>
      <c r="BO594" s="238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8"/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38"/>
      <c r="DW594" s="238"/>
      <c r="DX594" s="238"/>
      <c r="DY594" s="238"/>
      <c r="DZ594" s="238"/>
      <c r="EA594" s="238"/>
      <c r="EB594" s="238"/>
      <c r="EC594" s="238"/>
      <c r="ED594" s="238"/>
      <c r="EE594" s="238"/>
      <c r="EF594" s="238"/>
      <c r="EG594" s="238"/>
      <c r="EH594" s="238"/>
      <c r="EI594" s="238"/>
      <c r="EJ594" s="238"/>
      <c r="EK594" s="238"/>
    </row>
    <row r="595" spans="30:141"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8"/>
      <c r="AS595" s="238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8"/>
      <c r="BO595" s="238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8"/>
      <c r="CK595" s="238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8"/>
      <c r="DG595" s="238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38"/>
      <c r="DW595" s="238"/>
      <c r="DX595" s="238"/>
      <c r="DY595" s="238"/>
      <c r="DZ595" s="238"/>
      <c r="EA595" s="238"/>
      <c r="EB595" s="238"/>
      <c r="EC595" s="238"/>
      <c r="ED595" s="238"/>
      <c r="EE595" s="238"/>
      <c r="EF595" s="238"/>
      <c r="EG595" s="238"/>
      <c r="EH595" s="238"/>
      <c r="EI595" s="238"/>
      <c r="EJ595" s="238"/>
      <c r="EK595" s="238"/>
    </row>
    <row r="596" spans="30:141"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8"/>
      <c r="AS596" s="238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8"/>
      <c r="BO596" s="238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8"/>
      <c r="CK596" s="238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8"/>
      <c r="DG596" s="238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38"/>
      <c r="DW596" s="238"/>
      <c r="DX596" s="238"/>
      <c r="DY596" s="238"/>
      <c r="DZ596" s="238"/>
      <c r="EA596" s="238"/>
      <c r="EB596" s="238"/>
      <c r="EC596" s="238"/>
      <c r="ED596" s="238"/>
      <c r="EE596" s="238"/>
      <c r="EF596" s="238"/>
      <c r="EG596" s="238"/>
      <c r="EH596" s="238"/>
      <c r="EI596" s="238"/>
      <c r="EJ596" s="238"/>
      <c r="EK596" s="238"/>
    </row>
    <row r="597" spans="30:141"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8"/>
      <c r="AS597" s="238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8"/>
      <c r="BO597" s="238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8"/>
      <c r="CK597" s="238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8"/>
      <c r="DG597" s="238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38"/>
      <c r="DW597" s="238"/>
      <c r="DX597" s="238"/>
      <c r="DY597" s="238"/>
      <c r="DZ597" s="238"/>
      <c r="EA597" s="238"/>
      <c r="EB597" s="238"/>
      <c r="EC597" s="238"/>
      <c r="ED597" s="238"/>
      <c r="EE597" s="238"/>
      <c r="EF597" s="238"/>
      <c r="EG597" s="238"/>
      <c r="EH597" s="238"/>
      <c r="EI597" s="238"/>
      <c r="EJ597" s="238"/>
      <c r="EK597" s="238"/>
    </row>
    <row r="598" spans="30:141"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8"/>
      <c r="AS598" s="238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8"/>
      <c r="BO598" s="238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8"/>
      <c r="CK598" s="238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8"/>
      <c r="DG598" s="238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38"/>
      <c r="DW598" s="238"/>
      <c r="DX598" s="238"/>
      <c r="DY598" s="238"/>
      <c r="DZ598" s="238"/>
      <c r="EA598" s="238"/>
      <c r="EB598" s="238"/>
      <c r="EC598" s="238"/>
      <c r="ED598" s="238"/>
      <c r="EE598" s="238"/>
      <c r="EF598" s="238"/>
      <c r="EG598" s="238"/>
      <c r="EH598" s="238"/>
      <c r="EI598" s="238"/>
      <c r="EJ598" s="238"/>
      <c r="EK598" s="238"/>
    </row>
    <row r="599" spans="30:141"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8"/>
      <c r="AS599" s="238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8"/>
      <c r="BO599" s="238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8"/>
      <c r="CK599" s="238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8"/>
      <c r="DG599" s="238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38"/>
      <c r="DW599" s="238"/>
      <c r="DX599" s="238"/>
      <c r="DY599" s="238"/>
      <c r="DZ599" s="238"/>
      <c r="EA599" s="238"/>
      <c r="EB599" s="238"/>
      <c r="EC599" s="238"/>
      <c r="ED599" s="238"/>
      <c r="EE599" s="238"/>
      <c r="EF599" s="238"/>
      <c r="EG599" s="238"/>
      <c r="EH599" s="238"/>
      <c r="EI599" s="238"/>
      <c r="EJ599" s="238"/>
      <c r="EK599" s="238"/>
    </row>
    <row r="600" spans="30:141">
      <c r="AD600" s="238"/>
      <c r="AE600" s="238"/>
      <c r="AF600" s="238"/>
      <c r="AG600" s="238"/>
      <c r="AH600" s="238"/>
      <c r="AI600" s="238"/>
      <c r="AJ600" s="238"/>
      <c r="AK600" s="238"/>
      <c r="AL600" s="238"/>
      <c r="AM600" s="238"/>
      <c r="AN600" s="238"/>
      <c r="AO600" s="238"/>
      <c r="AP600" s="238"/>
      <c r="AQ600" s="238"/>
      <c r="AR600" s="238"/>
      <c r="AS600" s="238"/>
      <c r="AT600" s="238"/>
      <c r="AU600" s="238"/>
      <c r="AV600" s="238"/>
      <c r="AW600" s="238"/>
      <c r="AX600" s="238"/>
      <c r="AY600" s="238"/>
      <c r="AZ600" s="238"/>
      <c r="BA600" s="238"/>
      <c r="BB600" s="238"/>
      <c r="BC600" s="238"/>
      <c r="BD600" s="238"/>
      <c r="BE600" s="238"/>
      <c r="BF600" s="238"/>
      <c r="BG600" s="238"/>
      <c r="BH600" s="238"/>
      <c r="BI600" s="238"/>
      <c r="BJ600" s="238"/>
      <c r="BK600" s="238"/>
      <c r="BL600" s="238"/>
      <c r="BM600" s="238"/>
      <c r="BN600" s="238"/>
      <c r="BO600" s="238"/>
      <c r="BP600" s="238"/>
      <c r="BQ600" s="238"/>
      <c r="BR600" s="238"/>
      <c r="BS600" s="238"/>
      <c r="BT600" s="238"/>
      <c r="BU600" s="238"/>
      <c r="BV600" s="238"/>
      <c r="BW600" s="238"/>
      <c r="BX600" s="238"/>
      <c r="BY600" s="238"/>
      <c r="BZ600" s="238"/>
      <c r="CA600" s="238"/>
      <c r="CB600" s="238"/>
      <c r="CC600" s="238"/>
      <c r="CD600" s="238"/>
      <c r="CE600" s="238"/>
      <c r="CF600" s="238"/>
      <c r="CG600" s="238"/>
      <c r="CH600" s="238"/>
      <c r="CI600" s="238"/>
      <c r="CJ600" s="238"/>
      <c r="CK600" s="238"/>
      <c r="CL600" s="238"/>
      <c r="CM600" s="238"/>
      <c r="CN600" s="238"/>
      <c r="CO600" s="238"/>
      <c r="CP600" s="238"/>
      <c r="CQ600" s="238"/>
      <c r="CR600" s="238"/>
      <c r="CS600" s="238"/>
      <c r="CT600" s="238"/>
      <c r="CU600" s="238"/>
      <c r="CV600" s="238"/>
      <c r="CW600" s="238"/>
      <c r="CX600" s="238"/>
      <c r="CY600" s="238"/>
      <c r="CZ600" s="238"/>
      <c r="DA600" s="238"/>
      <c r="DB600" s="238"/>
      <c r="DC600" s="238"/>
      <c r="DD600" s="238"/>
      <c r="DE600" s="238"/>
      <c r="DF600" s="238"/>
      <c r="DG600" s="238"/>
      <c r="DH600" s="238"/>
      <c r="DI600" s="238"/>
      <c r="DJ600" s="238"/>
      <c r="DK600" s="238"/>
      <c r="DL600" s="238"/>
      <c r="DM600" s="238"/>
      <c r="DN600" s="238"/>
      <c r="DO600" s="238"/>
      <c r="DP600" s="238"/>
      <c r="DQ600" s="238"/>
      <c r="DR600" s="238"/>
      <c r="DS600" s="238"/>
      <c r="DT600" s="238"/>
      <c r="DU600" s="238"/>
      <c r="DV600" s="238"/>
      <c r="DW600" s="238"/>
      <c r="DX600" s="238"/>
      <c r="DY600" s="238"/>
      <c r="DZ600" s="238"/>
      <c r="EA600" s="238"/>
      <c r="EB600" s="238"/>
      <c r="EC600" s="238"/>
      <c r="ED600" s="238"/>
      <c r="EE600" s="238"/>
      <c r="EF600" s="238"/>
      <c r="EG600" s="238"/>
      <c r="EH600" s="238"/>
      <c r="EI600" s="238"/>
      <c r="EJ600" s="238"/>
      <c r="EK600" s="238"/>
    </row>
    <row r="601" spans="30:141"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8"/>
      <c r="AS601" s="238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8"/>
      <c r="BO601" s="238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8"/>
      <c r="CK601" s="238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8"/>
      <c r="DG601" s="238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38"/>
      <c r="DW601" s="238"/>
      <c r="DX601" s="238"/>
      <c r="DY601" s="238"/>
      <c r="DZ601" s="238"/>
      <c r="EA601" s="238"/>
      <c r="EB601" s="238"/>
      <c r="EC601" s="238"/>
      <c r="ED601" s="238"/>
      <c r="EE601" s="238"/>
      <c r="EF601" s="238"/>
      <c r="EG601" s="238"/>
      <c r="EH601" s="238"/>
      <c r="EI601" s="238"/>
      <c r="EJ601" s="238"/>
      <c r="EK601" s="238"/>
    </row>
    <row r="602" spans="30:141">
      <c r="AD602" s="238"/>
      <c r="AE602" s="238"/>
      <c r="AF602" s="238"/>
      <c r="AG602" s="238"/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8"/>
      <c r="AS602" s="238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8"/>
      <c r="BO602" s="238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8"/>
      <c r="CK602" s="238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8"/>
      <c r="DG602" s="238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38"/>
      <c r="DW602" s="238"/>
      <c r="DX602" s="238"/>
      <c r="DY602" s="238"/>
      <c r="DZ602" s="238"/>
      <c r="EA602" s="238"/>
      <c r="EB602" s="238"/>
      <c r="EC602" s="238"/>
      <c r="ED602" s="238"/>
      <c r="EE602" s="238"/>
      <c r="EF602" s="238"/>
      <c r="EG602" s="238"/>
      <c r="EH602" s="238"/>
      <c r="EI602" s="238"/>
      <c r="EJ602" s="238"/>
      <c r="EK602" s="238"/>
    </row>
    <row r="603" spans="30:141">
      <c r="AD603" s="238"/>
      <c r="AE603" s="238"/>
      <c r="AF603" s="238"/>
      <c r="AG603" s="238"/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8"/>
      <c r="AS603" s="238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8"/>
      <c r="BO603" s="238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8"/>
      <c r="CK603" s="238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8"/>
      <c r="DG603" s="238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38"/>
      <c r="DW603" s="238"/>
      <c r="DX603" s="238"/>
      <c r="DY603" s="238"/>
      <c r="DZ603" s="238"/>
      <c r="EA603" s="238"/>
      <c r="EB603" s="238"/>
      <c r="EC603" s="238"/>
      <c r="ED603" s="238"/>
      <c r="EE603" s="238"/>
      <c r="EF603" s="238"/>
      <c r="EG603" s="238"/>
      <c r="EH603" s="238"/>
      <c r="EI603" s="238"/>
      <c r="EJ603" s="238"/>
      <c r="EK603" s="238"/>
    </row>
    <row r="604" spans="30:141"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8"/>
      <c r="AS604" s="238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8"/>
      <c r="BO604" s="238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8"/>
      <c r="CK604" s="238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8"/>
      <c r="DG604" s="238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38"/>
      <c r="DW604" s="238"/>
      <c r="DX604" s="238"/>
      <c r="DY604" s="238"/>
      <c r="DZ604" s="238"/>
      <c r="EA604" s="238"/>
      <c r="EB604" s="238"/>
      <c r="EC604" s="238"/>
      <c r="ED604" s="238"/>
      <c r="EE604" s="238"/>
      <c r="EF604" s="238"/>
      <c r="EG604" s="238"/>
      <c r="EH604" s="238"/>
      <c r="EI604" s="238"/>
      <c r="EJ604" s="238"/>
      <c r="EK604" s="238"/>
    </row>
    <row r="605" spans="30:141"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8"/>
      <c r="AS605" s="238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8"/>
      <c r="BO605" s="238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8"/>
      <c r="CK605" s="238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8"/>
      <c r="DG605" s="238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38"/>
      <c r="DW605" s="238"/>
      <c r="DX605" s="238"/>
      <c r="DY605" s="238"/>
      <c r="DZ605" s="238"/>
      <c r="EA605" s="238"/>
      <c r="EB605" s="238"/>
      <c r="EC605" s="238"/>
      <c r="ED605" s="238"/>
      <c r="EE605" s="238"/>
      <c r="EF605" s="238"/>
      <c r="EG605" s="238"/>
      <c r="EH605" s="238"/>
      <c r="EI605" s="238"/>
      <c r="EJ605" s="238"/>
      <c r="EK605" s="238"/>
    </row>
    <row r="606" spans="30:141">
      <c r="AD606" s="238"/>
      <c r="AE606" s="238"/>
      <c r="AF606" s="238"/>
      <c r="AG606" s="238"/>
      <c r="AH606" s="238"/>
      <c r="AI606" s="238"/>
      <c r="AJ606" s="238"/>
      <c r="AK606" s="238"/>
      <c r="AL606" s="238"/>
      <c r="AM606" s="238"/>
      <c r="AN606" s="238"/>
      <c r="AO606" s="238"/>
      <c r="AP606" s="238"/>
      <c r="AQ606" s="238"/>
      <c r="AR606" s="238"/>
      <c r="AS606" s="238"/>
      <c r="AT606" s="238"/>
      <c r="AU606" s="238"/>
      <c r="AV606" s="238"/>
      <c r="AW606" s="238"/>
      <c r="AX606" s="238"/>
      <c r="AY606" s="238"/>
      <c r="AZ606" s="238"/>
      <c r="BA606" s="238"/>
      <c r="BB606" s="238"/>
      <c r="BC606" s="238"/>
      <c r="BD606" s="238"/>
      <c r="BE606" s="238"/>
      <c r="BF606" s="238"/>
      <c r="BG606" s="238"/>
      <c r="BH606" s="238"/>
      <c r="BI606" s="238"/>
      <c r="BJ606" s="238"/>
      <c r="BK606" s="238"/>
      <c r="BL606" s="238"/>
      <c r="BM606" s="238"/>
      <c r="BN606" s="238"/>
      <c r="BO606" s="238"/>
      <c r="BP606" s="238"/>
      <c r="BQ606" s="238"/>
      <c r="BR606" s="238"/>
      <c r="BS606" s="238"/>
      <c r="BT606" s="238"/>
      <c r="BU606" s="238"/>
      <c r="BV606" s="238"/>
      <c r="BW606" s="238"/>
      <c r="BX606" s="238"/>
      <c r="BY606" s="238"/>
      <c r="BZ606" s="238"/>
      <c r="CA606" s="238"/>
      <c r="CB606" s="238"/>
      <c r="CC606" s="238"/>
      <c r="CD606" s="238"/>
      <c r="CE606" s="238"/>
      <c r="CF606" s="238"/>
      <c r="CG606" s="238"/>
      <c r="CH606" s="238"/>
      <c r="CI606" s="238"/>
      <c r="CJ606" s="238"/>
      <c r="CK606" s="238"/>
      <c r="CL606" s="238"/>
      <c r="CM606" s="238"/>
      <c r="CN606" s="238"/>
      <c r="CO606" s="238"/>
      <c r="CP606" s="238"/>
      <c r="CQ606" s="238"/>
      <c r="CR606" s="238"/>
      <c r="CS606" s="238"/>
      <c r="CT606" s="238"/>
      <c r="CU606" s="238"/>
      <c r="CV606" s="238"/>
      <c r="CW606" s="238"/>
      <c r="CX606" s="238"/>
      <c r="CY606" s="238"/>
      <c r="CZ606" s="238"/>
      <c r="DA606" s="238"/>
      <c r="DB606" s="238"/>
      <c r="DC606" s="238"/>
      <c r="DD606" s="238"/>
      <c r="DE606" s="238"/>
      <c r="DF606" s="238"/>
      <c r="DG606" s="238"/>
      <c r="DH606" s="238"/>
      <c r="DI606" s="238"/>
      <c r="DJ606" s="238"/>
      <c r="DK606" s="238"/>
      <c r="DL606" s="238"/>
      <c r="DM606" s="238"/>
      <c r="DN606" s="238"/>
      <c r="DO606" s="238"/>
      <c r="DP606" s="238"/>
      <c r="DQ606" s="238"/>
      <c r="DR606" s="238"/>
      <c r="DS606" s="238"/>
      <c r="DT606" s="238"/>
      <c r="DU606" s="238"/>
      <c r="DV606" s="238"/>
      <c r="DW606" s="238"/>
      <c r="DX606" s="238"/>
      <c r="DY606" s="238"/>
      <c r="DZ606" s="238"/>
      <c r="EA606" s="238"/>
      <c r="EB606" s="238"/>
      <c r="EC606" s="238"/>
      <c r="ED606" s="238"/>
      <c r="EE606" s="238"/>
      <c r="EF606" s="238"/>
      <c r="EG606" s="238"/>
      <c r="EH606" s="238"/>
      <c r="EI606" s="238"/>
      <c r="EJ606" s="238"/>
      <c r="EK606" s="238"/>
    </row>
    <row r="607" spans="30:141"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8"/>
      <c r="AS607" s="238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8"/>
      <c r="BO607" s="238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8"/>
      <c r="CK607" s="238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8"/>
      <c r="DG607" s="238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38"/>
      <c r="DW607" s="238"/>
      <c r="DX607" s="238"/>
      <c r="DY607" s="238"/>
      <c r="DZ607" s="238"/>
      <c r="EA607" s="238"/>
      <c r="EB607" s="238"/>
      <c r="EC607" s="238"/>
      <c r="ED607" s="238"/>
      <c r="EE607" s="238"/>
      <c r="EF607" s="238"/>
      <c r="EG607" s="238"/>
      <c r="EH607" s="238"/>
      <c r="EI607" s="238"/>
      <c r="EJ607" s="238"/>
      <c r="EK607" s="238"/>
    </row>
    <row r="608" spans="30:141"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8"/>
      <c r="AS608" s="238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8"/>
      <c r="BO608" s="238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8"/>
      <c r="CK608" s="238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8"/>
      <c r="DG608" s="238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38"/>
      <c r="DW608" s="238"/>
      <c r="DX608" s="238"/>
      <c r="DY608" s="238"/>
      <c r="DZ608" s="238"/>
      <c r="EA608" s="238"/>
      <c r="EB608" s="238"/>
      <c r="EC608" s="238"/>
      <c r="ED608" s="238"/>
      <c r="EE608" s="238"/>
      <c r="EF608" s="238"/>
      <c r="EG608" s="238"/>
      <c r="EH608" s="238"/>
      <c r="EI608" s="238"/>
      <c r="EJ608" s="238"/>
      <c r="EK608" s="238"/>
    </row>
    <row r="609" spans="30:141"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8"/>
      <c r="AS609" s="238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8"/>
      <c r="BO609" s="238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8"/>
      <c r="CK609" s="238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8"/>
      <c r="DG609" s="238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38"/>
      <c r="DW609" s="238"/>
      <c r="DX609" s="238"/>
      <c r="DY609" s="238"/>
      <c r="DZ609" s="238"/>
      <c r="EA609" s="238"/>
      <c r="EB609" s="238"/>
      <c r="EC609" s="238"/>
      <c r="ED609" s="238"/>
      <c r="EE609" s="238"/>
      <c r="EF609" s="238"/>
      <c r="EG609" s="238"/>
      <c r="EH609" s="238"/>
      <c r="EI609" s="238"/>
      <c r="EJ609" s="238"/>
      <c r="EK609" s="238"/>
    </row>
    <row r="610" spans="30:141"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8"/>
      <c r="AS610" s="238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8"/>
      <c r="BO610" s="238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8"/>
      <c r="CK610" s="238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8"/>
      <c r="DG610" s="238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38"/>
      <c r="DW610" s="238"/>
      <c r="DX610" s="238"/>
      <c r="DY610" s="238"/>
      <c r="DZ610" s="238"/>
      <c r="EA610" s="238"/>
      <c r="EB610" s="238"/>
      <c r="EC610" s="238"/>
      <c r="ED610" s="238"/>
      <c r="EE610" s="238"/>
      <c r="EF610" s="238"/>
      <c r="EG610" s="238"/>
      <c r="EH610" s="238"/>
      <c r="EI610" s="238"/>
      <c r="EJ610" s="238"/>
      <c r="EK610" s="238"/>
    </row>
    <row r="611" spans="30:141"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8"/>
      <c r="AS611" s="238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8"/>
      <c r="BO611" s="238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8"/>
      <c r="CK611" s="238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8"/>
      <c r="DG611" s="238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38"/>
      <c r="DW611" s="238"/>
      <c r="DX611" s="238"/>
      <c r="DY611" s="238"/>
      <c r="DZ611" s="238"/>
      <c r="EA611" s="238"/>
      <c r="EB611" s="238"/>
      <c r="EC611" s="238"/>
      <c r="ED611" s="238"/>
      <c r="EE611" s="238"/>
      <c r="EF611" s="238"/>
      <c r="EG611" s="238"/>
      <c r="EH611" s="238"/>
      <c r="EI611" s="238"/>
      <c r="EJ611" s="238"/>
      <c r="EK611" s="238"/>
    </row>
    <row r="612" spans="30:141"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8"/>
      <c r="AS612" s="238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8"/>
      <c r="BO612" s="238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8"/>
      <c r="CK612" s="238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8"/>
      <c r="DG612" s="238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38"/>
      <c r="DW612" s="238"/>
      <c r="DX612" s="238"/>
      <c r="DY612" s="238"/>
      <c r="DZ612" s="238"/>
      <c r="EA612" s="238"/>
      <c r="EB612" s="238"/>
      <c r="EC612" s="238"/>
      <c r="ED612" s="238"/>
      <c r="EE612" s="238"/>
      <c r="EF612" s="238"/>
      <c r="EG612" s="238"/>
      <c r="EH612" s="238"/>
      <c r="EI612" s="238"/>
      <c r="EJ612" s="238"/>
      <c r="EK612" s="238"/>
    </row>
    <row r="613" spans="30:141"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8"/>
      <c r="AS613" s="238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8"/>
      <c r="BO613" s="238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8"/>
      <c r="CK613" s="238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8"/>
      <c r="DG613" s="238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38"/>
      <c r="DW613" s="238"/>
      <c r="DX613" s="238"/>
      <c r="DY613" s="238"/>
      <c r="DZ613" s="238"/>
      <c r="EA613" s="238"/>
      <c r="EB613" s="238"/>
      <c r="EC613" s="238"/>
      <c r="ED613" s="238"/>
      <c r="EE613" s="238"/>
      <c r="EF613" s="238"/>
      <c r="EG613" s="238"/>
      <c r="EH613" s="238"/>
      <c r="EI613" s="238"/>
      <c r="EJ613" s="238"/>
      <c r="EK613" s="238"/>
    </row>
    <row r="614" spans="30:141"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8"/>
      <c r="AS614" s="238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8"/>
      <c r="BO614" s="238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8"/>
      <c r="CK614" s="238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8"/>
      <c r="DG614" s="238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38"/>
      <c r="DW614" s="238"/>
      <c r="DX614" s="238"/>
      <c r="DY614" s="238"/>
      <c r="DZ614" s="238"/>
      <c r="EA614" s="238"/>
      <c r="EB614" s="238"/>
      <c r="EC614" s="238"/>
      <c r="ED614" s="238"/>
      <c r="EE614" s="238"/>
      <c r="EF614" s="238"/>
      <c r="EG614" s="238"/>
      <c r="EH614" s="238"/>
      <c r="EI614" s="238"/>
      <c r="EJ614" s="238"/>
      <c r="EK614" s="238"/>
    </row>
    <row r="615" spans="30:141"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8"/>
      <c r="AS615" s="238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8"/>
      <c r="BO615" s="238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8"/>
      <c r="CK615" s="238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8"/>
      <c r="DG615" s="238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38"/>
      <c r="DW615" s="238"/>
      <c r="DX615" s="238"/>
      <c r="DY615" s="238"/>
      <c r="DZ615" s="238"/>
      <c r="EA615" s="238"/>
      <c r="EB615" s="238"/>
      <c r="EC615" s="238"/>
      <c r="ED615" s="238"/>
      <c r="EE615" s="238"/>
      <c r="EF615" s="238"/>
      <c r="EG615" s="238"/>
      <c r="EH615" s="238"/>
      <c r="EI615" s="238"/>
      <c r="EJ615" s="238"/>
      <c r="EK615" s="238"/>
    </row>
    <row r="616" spans="30:141">
      <c r="AD616" s="238"/>
      <c r="AE616" s="238"/>
      <c r="AF616" s="238"/>
      <c r="AG616" s="238"/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8"/>
      <c r="AS616" s="238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8"/>
      <c r="BO616" s="238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8"/>
      <c r="CK616" s="238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8"/>
      <c r="DG616" s="238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38"/>
      <c r="DW616" s="238"/>
      <c r="DX616" s="238"/>
      <c r="DY616" s="238"/>
      <c r="DZ616" s="238"/>
      <c r="EA616" s="238"/>
      <c r="EB616" s="238"/>
      <c r="EC616" s="238"/>
      <c r="ED616" s="238"/>
      <c r="EE616" s="238"/>
      <c r="EF616" s="238"/>
      <c r="EG616" s="238"/>
      <c r="EH616" s="238"/>
      <c r="EI616" s="238"/>
      <c r="EJ616" s="238"/>
      <c r="EK616" s="238"/>
    </row>
    <row r="617" spans="30:141">
      <c r="AD617" s="238"/>
      <c r="AE617" s="238"/>
      <c r="AF617" s="238"/>
      <c r="AG617" s="238"/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8"/>
      <c r="AS617" s="238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8"/>
      <c r="BO617" s="238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8"/>
      <c r="CK617" s="238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8"/>
      <c r="DG617" s="238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38"/>
      <c r="DW617" s="238"/>
      <c r="DX617" s="238"/>
      <c r="DY617" s="238"/>
      <c r="DZ617" s="238"/>
      <c r="EA617" s="238"/>
      <c r="EB617" s="238"/>
      <c r="EC617" s="238"/>
      <c r="ED617" s="238"/>
      <c r="EE617" s="238"/>
      <c r="EF617" s="238"/>
      <c r="EG617" s="238"/>
      <c r="EH617" s="238"/>
      <c r="EI617" s="238"/>
      <c r="EJ617" s="238"/>
      <c r="EK617" s="238"/>
    </row>
    <row r="618" spans="30:141"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8"/>
      <c r="AS618" s="238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8"/>
      <c r="BO618" s="238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8"/>
      <c r="CK618" s="238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8"/>
      <c r="DG618" s="238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38"/>
      <c r="DW618" s="238"/>
      <c r="DX618" s="238"/>
      <c r="DY618" s="238"/>
      <c r="DZ618" s="238"/>
      <c r="EA618" s="238"/>
      <c r="EB618" s="238"/>
      <c r="EC618" s="238"/>
      <c r="ED618" s="238"/>
      <c r="EE618" s="238"/>
      <c r="EF618" s="238"/>
      <c r="EG618" s="238"/>
      <c r="EH618" s="238"/>
      <c r="EI618" s="238"/>
      <c r="EJ618" s="238"/>
      <c r="EK618" s="238"/>
    </row>
    <row r="619" spans="30:141"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8"/>
      <c r="AS619" s="238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8"/>
      <c r="BO619" s="238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8"/>
      <c r="CK619" s="238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8"/>
      <c r="DG619" s="238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38"/>
      <c r="DW619" s="238"/>
      <c r="DX619" s="238"/>
      <c r="DY619" s="238"/>
      <c r="DZ619" s="238"/>
      <c r="EA619" s="238"/>
      <c r="EB619" s="238"/>
      <c r="EC619" s="238"/>
      <c r="ED619" s="238"/>
      <c r="EE619" s="238"/>
      <c r="EF619" s="238"/>
      <c r="EG619" s="238"/>
      <c r="EH619" s="238"/>
      <c r="EI619" s="238"/>
      <c r="EJ619" s="238"/>
      <c r="EK619" s="238"/>
    </row>
    <row r="620" spans="30:141"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8"/>
      <c r="AS620" s="238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8"/>
      <c r="BO620" s="238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8"/>
      <c r="CK620" s="238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8"/>
      <c r="DG620" s="238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38"/>
      <c r="DW620" s="238"/>
      <c r="DX620" s="238"/>
      <c r="DY620" s="238"/>
      <c r="DZ620" s="238"/>
      <c r="EA620" s="238"/>
      <c r="EB620" s="238"/>
      <c r="EC620" s="238"/>
      <c r="ED620" s="238"/>
      <c r="EE620" s="238"/>
      <c r="EF620" s="238"/>
      <c r="EG620" s="238"/>
      <c r="EH620" s="238"/>
      <c r="EI620" s="238"/>
      <c r="EJ620" s="238"/>
      <c r="EK620" s="238"/>
    </row>
    <row r="621" spans="30:141"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8"/>
      <c r="AS621" s="238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8"/>
      <c r="BO621" s="238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8"/>
      <c r="CK621" s="238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8"/>
      <c r="DG621" s="238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38"/>
      <c r="DW621" s="238"/>
      <c r="DX621" s="238"/>
      <c r="DY621" s="238"/>
      <c r="DZ621" s="238"/>
      <c r="EA621" s="238"/>
      <c r="EB621" s="238"/>
      <c r="EC621" s="238"/>
      <c r="ED621" s="238"/>
      <c r="EE621" s="238"/>
      <c r="EF621" s="238"/>
      <c r="EG621" s="238"/>
      <c r="EH621" s="238"/>
      <c r="EI621" s="238"/>
      <c r="EJ621" s="238"/>
      <c r="EK621" s="238"/>
    </row>
    <row r="622" spans="30:141">
      <c r="AD622" s="238"/>
      <c r="AE622" s="238"/>
      <c r="AF622" s="238"/>
      <c r="AG622" s="238"/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8"/>
      <c r="AS622" s="238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8"/>
      <c r="BO622" s="238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8"/>
      <c r="CK622" s="238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8"/>
      <c r="DG622" s="238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38"/>
      <c r="DW622" s="238"/>
      <c r="DX622" s="238"/>
      <c r="DY622" s="238"/>
      <c r="DZ622" s="238"/>
      <c r="EA622" s="238"/>
      <c r="EB622" s="238"/>
      <c r="EC622" s="238"/>
      <c r="ED622" s="238"/>
      <c r="EE622" s="238"/>
      <c r="EF622" s="238"/>
      <c r="EG622" s="238"/>
      <c r="EH622" s="238"/>
      <c r="EI622" s="238"/>
      <c r="EJ622" s="238"/>
      <c r="EK622" s="238"/>
    </row>
    <row r="623" spans="30:141"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8"/>
      <c r="AS623" s="238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8"/>
      <c r="BO623" s="238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8"/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38"/>
      <c r="DW623" s="238"/>
      <c r="DX623" s="238"/>
      <c r="DY623" s="238"/>
      <c r="DZ623" s="238"/>
      <c r="EA623" s="238"/>
      <c r="EB623" s="238"/>
      <c r="EC623" s="238"/>
      <c r="ED623" s="238"/>
      <c r="EE623" s="238"/>
      <c r="EF623" s="238"/>
      <c r="EG623" s="238"/>
      <c r="EH623" s="238"/>
      <c r="EI623" s="238"/>
      <c r="EJ623" s="238"/>
      <c r="EK623" s="238"/>
    </row>
    <row r="624" spans="30:141"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8"/>
      <c r="AS624" s="238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8"/>
      <c r="BO624" s="238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8"/>
      <c r="CK624" s="238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8"/>
      <c r="DG624" s="238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38"/>
      <c r="DW624" s="238"/>
      <c r="DX624" s="238"/>
      <c r="DY624" s="238"/>
      <c r="DZ624" s="238"/>
      <c r="EA624" s="238"/>
      <c r="EB624" s="238"/>
      <c r="EC624" s="238"/>
      <c r="ED624" s="238"/>
      <c r="EE624" s="238"/>
      <c r="EF624" s="238"/>
      <c r="EG624" s="238"/>
      <c r="EH624" s="238"/>
      <c r="EI624" s="238"/>
      <c r="EJ624" s="238"/>
      <c r="EK624" s="238"/>
    </row>
    <row r="625" spans="30:141"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8"/>
      <c r="AS625" s="238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8"/>
      <c r="BO625" s="238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8"/>
      <c r="CK625" s="238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8"/>
      <c r="DG625" s="238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38"/>
      <c r="DW625" s="238"/>
      <c r="DX625" s="238"/>
      <c r="DY625" s="238"/>
      <c r="DZ625" s="238"/>
      <c r="EA625" s="238"/>
      <c r="EB625" s="238"/>
      <c r="EC625" s="238"/>
      <c r="ED625" s="238"/>
      <c r="EE625" s="238"/>
      <c r="EF625" s="238"/>
      <c r="EG625" s="238"/>
      <c r="EH625" s="238"/>
      <c r="EI625" s="238"/>
      <c r="EJ625" s="238"/>
      <c r="EK625" s="238"/>
    </row>
    <row r="626" spans="30:141"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8"/>
      <c r="AS626" s="238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8"/>
      <c r="BO626" s="238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8"/>
      <c r="CK626" s="238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8"/>
      <c r="DG626" s="238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38"/>
      <c r="DW626" s="238"/>
      <c r="DX626" s="238"/>
      <c r="DY626" s="238"/>
      <c r="DZ626" s="238"/>
      <c r="EA626" s="238"/>
      <c r="EB626" s="238"/>
      <c r="EC626" s="238"/>
      <c r="ED626" s="238"/>
      <c r="EE626" s="238"/>
      <c r="EF626" s="238"/>
      <c r="EG626" s="238"/>
      <c r="EH626" s="238"/>
      <c r="EI626" s="238"/>
      <c r="EJ626" s="238"/>
      <c r="EK626" s="238"/>
    </row>
    <row r="627" spans="30:141"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38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8"/>
      <c r="BO627" s="238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8"/>
      <c r="CK627" s="238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8"/>
      <c r="DG627" s="238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38"/>
      <c r="DW627" s="238"/>
      <c r="DX627" s="238"/>
      <c r="DY627" s="238"/>
      <c r="DZ627" s="238"/>
      <c r="EA627" s="238"/>
      <c r="EB627" s="238"/>
      <c r="EC627" s="238"/>
      <c r="ED627" s="238"/>
      <c r="EE627" s="238"/>
      <c r="EF627" s="238"/>
      <c r="EG627" s="238"/>
      <c r="EH627" s="238"/>
      <c r="EI627" s="238"/>
      <c r="EJ627" s="238"/>
      <c r="EK627" s="238"/>
    </row>
    <row r="628" spans="30:141"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38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8"/>
      <c r="BO628" s="238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8"/>
      <c r="CK628" s="238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8"/>
      <c r="DG628" s="238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38"/>
      <c r="DW628" s="238"/>
      <c r="DX628" s="238"/>
      <c r="DY628" s="238"/>
      <c r="DZ628" s="238"/>
      <c r="EA628" s="238"/>
      <c r="EB628" s="238"/>
      <c r="EC628" s="238"/>
      <c r="ED628" s="238"/>
      <c r="EE628" s="238"/>
      <c r="EF628" s="238"/>
      <c r="EG628" s="238"/>
      <c r="EH628" s="238"/>
      <c r="EI628" s="238"/>
      <c r="EJ628" s="238"/>
      <c r="EK628" s="238"/>
    </row>
    <row r="629" spans="30:141">
      <c r="AD629" s="238"/>
      <c r="AE629" s="238"/>
      <c r="AF629" s="238"/>
      <c r="AG629" s="238"/>
      <c r="AH629" s="238"/>
      <c r="AI629" s="238"/>
      <c r="AJ629" s="238"/>
      <c r="AK629" s="238"/>
      <c r="AL629" s="238"/>
      <c r="AM629" s="238"/>
      <c r="AN629" s="238"/>
      <c r="AO629" s="238"/>
      <c r="AP629" s="238"/>
      <c r="AQ629" s="238"/>
      <c r="AR629" s="238"/>
      <c r="AS629" s="238"/>
      <c r="AT629" s="238"/>
      <c r="AU629" s="238"/>
      <c r="AV629" s="238"/>
      <c r="AW629" s="238"/>
      <c r="AX629" s="238"/>
      <c r="AY629" s="238"/>
      <c r="AZ629" s="238"/>
      <c r="BA629" s="238"/>
      <c r="BB629" s="238"/>
      <c r="BC629" s="238"/>
      <c r="BD629" s="238"/>
      <c r="BE629" s="238"/>
      <c r="BF629" s="238"/>
      <c r="BG629" s="238"/>
      <c r="BH629" s="238"/>
      <c r="BI629" s="238"/>
      <c r="BJ629" s="238"/>
      <c r="BK629" s="238"/>
      <c r="BL629" s="238"/>
      <c r="BM629" s="238"/>
      <c r="BN629" s="238"/>
      <c r="BO629" s="238"/>
      <c r="BP629" s="238"/>
      <c r="BQ629" s="238"/>
      <c r="BR629" s="238"/>
      <c r="BS629" s="238"/>
      <c r="BT629" s="238"/>
      <c r="BU629" s="238"/>
      <c r="BV629" s="238"/>
      <c r="BW629" s="238"/>
      <c r="BX629" s="238"/>
      <c r="BY629" s="238"/>
      <c r="BZ629" s="238"/>
      <c r="CA629" s="238"/>
      <c r="CB629" s="238"/>
      <c r="CC629" s="238"/>
      <c r="CD629" s="238"/>
      <c r="CE629" s="238"/>
      <c r="CF629" s="238"/>
      <c r="CG629" s="238"/>
      <c r="CH629" s="238"/>
      <c r="CI629" s="238"/>
      <c r="CJ629" s="238"/>
      <c r="CK629" s="238"/>
      <c r="CL629" s="238"/>
      <c r="CM629" s="238"/>
      <c r="CN629" s="238"/>
      <c r="CO629" s="238"/>
      <c r="CP629" s="238"/>
      <c r="CQ629" s="238"/>
      <c r="CR629" s="238"/>
      <c r="CS629" s="238"/>
      <c r="CT629" s="238"/>
      <c r="CU629" s="238"/>
      <c r="CV629" s="238"/>
      <c r="CW629" s="238"/>
      <c r="CX629" s="238"/>
      <c r="CY629" s="238"/>
      <c r="CZ629" s="238"/>
      <c r="DA629" s="238"/>
      <c r="DB629" s="238"/>
      <c r="DC629" s="238"/>
      <c r="DD629" s="238"/>
      <c r="DE629" s="238"/>
      <c r="DF629" s="238"/>
      <c r="DG629" s="238"/>
      <c r="DH629" s="238"/>
      <c r="DI629" s="238"/>
      <c r="DJ629" s="238"/>
      <c r="DK629" s="238"/>
      <c r="DL629" s="238"/>
      <c r="DM629" s="238"/>
      <c r="DN629" s="238"/>
      <c r="DO629" s="238"/>
      <c r="DP629" s="238"/>
      <c r="DQ629" s="238"/>
      <c r="DR629" s="238"/>
      <c r="DS629" s="238"/>
      <c r="DT629" s="238"/>
      <c r="DU629" s="238"/>
      <c r="DV629" s="238"/>
      <c r="DW629" s="238"/>
      <c r="DX629" s="238"/>
      <c r="DY629" s="238"/>
      <c r="DZ629" s="238"/>
      <c r="EA629" s="238"/>
      <c r="EB629" s="238"/>
      <c r="EC629" s="238"/>
      <c r="ED629" s="238"/>
      <c r="EE629" s="238"/>
      <c r="EF629" s="238"/>
      <c r="EG629" s="238"/>
      <c r="EH629" s="238"/>
      <c r="EI629" s="238"/>
      <c r="EJ629" s="238"/>
      <c r="EK629" s="238"/>
    </row>
    <row r="630" spans="30:141"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8"/>
      <c r="AS630" s="238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8"/>
      <c r="BO630" s="238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8"/>
      <c r="CK630" s="238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8"/>
      <c r="DG630" s="238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38"/>
      <c r="DW630" s="238"/>
      <c r="DX630" s="238"/>
      <c r="DY630" s="238"/>
      <c r="DZ630" s="238"/>
      <c r="EA630" s="238"/>
      <c r="EB630" s="238"/>
      <c r="EC630" s="238"/>
      <c r="ED630" s="238"/>
      <c r="EE630" s="238"/>
      <c r="EF630" s="238"/>
      <c r="EG630" s="238"/>
      <c r="EH630" s="238"/>
      <c r="EI630" s="238"/>
      <c r="EJ630" s="238"/>
      <c r="EK630" s="238"/>
    </row>
    <row r="631" spans="30:141">
      <c r="AD631" s="238"/>
      <c r="AE631" s="238"/>
      <c r="AF631" s="238"/>
      <c r="AG631" s="238"/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8"/>
      <c r="AS631" s="238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8"/>
      <c r="BO631" s="238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8"/>
      <c r="CK631" s="238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8"/>
      <c r="DG631" s="238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38"/>
      <c r="DW631" s="238"/>
      <c r="DX631" s="238"/>
      <c r="DY631" s="238"/>
      <c r="DZ631" s="238"/>
      <c r="EA631" s="238"/>
      <c r="EB631" s="238"/>
      <c r="EC631" s="238"/>
      <c r="ED631" s="238"/>
      <c r="EE631" s="238"/>
      <c r="EF631" s="238"/>
      <c r="EG631" s="238"/>
      <c r="EH631" s="238"/>
      <c r="EI631" s="238"/>
      <c r="EJ631" s="238"/>
      <c r="EK631" s="238"/>
    </row>
    <row r="632" spans="30:141"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8"/>
      <c r="AS632" s="238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8"/>
      <c r="BO632" s="238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8"/>
      <c r="CK632" s="238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8"/>
      <c r="DG632" s="238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38"/>
      <c r="DW632" s="238"/>
      <c r="DX632" s="238"/>
      <c r="DY632" s="238"/>
      <c r="DZ632" s="238"/>
      <c r="EA632" s="238"/>
      <c r="EB632" s="238"/>
      <c r="EC632" s="238"/>
      <c r="ED632" s="238"/>
      <c r="EE632" s="238"/>
      <c r="EF632" s="238"/>
      <c r="EG632" s="238"/>
      <c r="EH632" s="238"/>
      <c r="EI632" s="238"/>
      <c r="EJ632" s="238"/>
      <c r="EK632" s="238"/>
    </row>
    <row r="633" spans="30:141"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8"/>
      <c r="AS633" s="238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8"/>
      <c r="BO633" s="238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8"/>
      <c r="CK633" s="238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8"/>
      <c r="DG633" s="238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38"/>
      <c r="DW633" s="238"/>
      <c r="DX633" s="238"/>
      <c r="DY633" s="238"/>
      <c r="DZ633" s="238"/>
      <c r="EA633" s="238"/>
      <c r="EB633" s="238"/>
      <c r="EC633" s="238"/>
      <c r="ED633" s="238"/>
      <c r="EE633" s="238"/>
      <c r="EF633" s="238"/>
      <c r="EG633" s="238"/>
      <c r="EH633" s="238"/>
      <c r="EI633" s="238"/>
      <c r="EJ633" s="238"/>
      <c r="EK633" s="238"/>
    </row>
    <row r="634" spans="30:141">
      <c r="AD634" s="238"/>
      <c r="AE634" s="238"/>
      <c r="AF634" s="238"/>
      <c r="AG634" s="238"/>
      <c r="AH634" s="238"/>
      <c r="AI634" s="238"/>
      <c r="AJ634" s="238"/>
      <c r="AK634" s="238"/>
      <c r="AL634" s="238"/>
      <c r="AM634" s="238"/>
      <c r="AN634" s="238"/>
      <c r="AO634" s="238"/>
      <c r="AP634" s="238"/>
      <c r="AQ634" s="238"/>
      <c r="AR634" s="238"/>
      <c r="AS634" s="238"/>
      <c r="AT634" s="238"/>
      <c r="AU634" s="238"/>
      <c r="AV634" s="238"/>
      <c r="AW634" s="238"/>
      <c r="AX634" s="238"/>
      <c r="AY634" s="238"/>
      <c r="AZ634" s="238"/>
      <c r="BA634" s="238"/>
      <c r="BB634" s="238"/>
      <c r="BC634" s="238"/>
      <c r="BD634" s="238"/>
      <c r="BE634" s="238"/>
      <c r="BF634" s="238"/>
      <c r="BG634" s="238"/>
      <c r="BH634" s="238"/>
      <c r="BI634" s="238"/>
      <c r="BJ634" s="238"/>
      <c r="BK634" s="238"/>
      <c r="BL634" s="238"/>
      <c r="BM634" s="238"/>
      <c r="BN634" s="238"/>
      <c r="BO634" s="238"/>
      <c r="BP634" s="238"/>
      <c r="BQ634" s="238"/>
      <c r="BR634" s="238"/>
      <c r="BS634" s="238"/>
      <c r="BT634" s="238"/>
      <c r="BU634" s="238"/>
      <c r="BV634" s="238"/>
      <c r="BW634" s="238"/>
      <c r="BX634" s="238"/>
      <c r="BY634" s="238"/>
      <c r="BZ634" s="238"/>
      <c r="CA634" s="238"/>
      <c r="CB634" s="238"/>
      <c r="CC634" s="238"/>
      <c r="CD634" s="238"/>
      <c r="CE634" s="238"/>
      <c r="CF634" s="238"/>
      <c r="CG634" s="238"/>
      <c r="CH634" s="238"/>
      <c r="CI634" s="238"/>
      <c r="CJ634" s="238"/>
      <c r="CK634" s="238"/>
      <c r="CL634" s="238"/>
      <c r="CM634" s="238"/>
      <c r="CN634" s="238"/>
      <c r="CO634" s="238"/>
      <c r="CP634" s="238"/>
      <c r="CQ634" s="238"/>
      <c r="CR634" s="238"/>
      <c r="CS634" s="238"/>
      <c r="CT634" s="238"/>
      <c r="CU634" s="238"/>
      <c r="CV634" s="238"/>
      <c r="CW634" s="238"/>
      <c r="CX634" s="238"/>
      <c r="CY634" s="238"/>
      <c r="CZ634" s="238"/>
      <c r="DA634" s="238"/>
      <c r="DB634" s="238"/>
      <c r="DC634" s="238"/>
      <c r="DD634" s="238"/>
      <c r="DE634" s="238"/>
      <c r="DF634" s="238"/>
      <c r="DG634" s="238"/>
      <c r="DH634" s="238"/>
      <c r="DI634" s="238"/>
      <c r="DJ634" s="238"/>
      <c r="DK634" s="238"/>
      <c r="DL634" s="238"/>
      <c r="DM634" s="238"/>
      <c r="DN634" s="238"/>
      <c r="DO634" s="238"/>
      <c r="DP634" s="238"/>
      <c r="DQ634" s="238"/>
      <c r="DR634" s="238"/>
      <c r="DS634" s="238"/>
      <c r="DT634" s="238"/>
      <c r="DU634" s="238"/>
      <c r="DV634" s="238"/>
      <c r="DW634" s="238"/>
      <c r="DX634" s="238"/>
      <c r="DY634" s="238"/>
      <c r="DZ634" s="238"/>
      <c r="EA634" s="238"/>
      <c r="EB634" s="238"/>
      <c r="EC634" s="238"/>
      <c r="ED634" s="238"/>
      <c r="EE634" s="238"/>
      <c r="EF634" s="238"/>
      <c r="EG634" s="238"/>
      <c r="EH634" s="238"/>
      <c r="EI634" s="238"/>
      <c r="EJ634" s="238"/>
      <c r="EK634" s="238"/>
    </row>
    <row r="635" spans="30:141"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8"/>
      <c r="AS635" s="238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8"/>
      <c r="BO635" s="238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8"/>
      <c r="CK635" s="238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8"/>
      <c r="DG635" s="238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38"/>
      <c r="DW635" s="238"/>
      <c r="DX635" s="238"/>
      <c r="DY635" s="238"/>
      <c r="DZ635" s="238"/>
      <c r="EA635" s="238"/>
      <c r="EB635" s="238"/>
      <c r="EC635" s="238"/>
      <c r="ED635" s="238"/>
      <c r="EE635" s="238"/>
      <c r="EF635" s="238"/>
      <c r="EG635" s="238"/>
      <c r="EH635" s="238"/>
      <c r="EI635" s="238"/>
      <c r="EJ635" s="238"/>
      <c r="EK635" s="238"/>
    </row>
    <row r="636" spans="30:141"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8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8"/>
      <c r="BO636" s="238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8"/>
      <c r="CK636" s="23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38"/>
      <c r="DW636" s="238"/>
      <c r="DX636" s="238"/>
      <c r="DY636" s="238"/>
      <c r="DZ636" s="238"/>
      <c r="EA636" s="238"/>
      <c r="EB636" s="238"/>
      <c r="EC636" s="238"/>
      <c r="ED636" s="238"/>
      <c r="EE636" s="238"/>
      <c r="EF636" s="238"/>
      <c r="EG636" s="238"/>
      <c r="EH636" s="238"/>
      <c r="EI636" s="238"/>
      <c r="EJ636" s="238"/>
      <c r="EK636" s="238"/>
    </row>
    <row r="637" spans="30:141">
      <c r="AD637" s="238"/>
      <c r="AE637" s="238"/>
      <c r="AF637" s="238"/>
      <c r="AG637" s="238"/>
      <c r="AH637" s="238"/>
      <c r="AI637" s="238"/>
      <c r="AJ637" s="238"/>
      <c r="AK637" s="238"/>
      <c r="AL637" s="238"/>
      <c r="AM637" s="238"/>
      <c r="AN637" s="238"/>
      <c r="AO637" s="238"/>
      <c r="AP637" s="238"/>
      <c r="AQ637" s="238"/>
      <c r="AR637" s="238"/>
      <c r="AS637" s="238"/>
      <c r="AT637" s="238"/>
      <c r="AU637" s="238"/>
      <c r="AV637" s="238"/>
      <c r="AW637" s="238"/>
      <c r="AX637" s="238"/>
      <c r="AY637" s="238"/>
      <c r="AZ637" s="238"/>
      <c r="BA637" s="238"/>
      <c r="BB637" s="238"/>
      <c r="BC637" s="238"/>
      <c r="BD637" s="238"/>
      <c r="BE637" s="238"/>
      <c r="BF637" s="238"/>
      <c r="BG637" s="238"/>
      <c r="BH637" s="238"/>
      <c r="BI637" s="238"/>
      <c r="BJ637" s="238"/>
      <c r="BK637" s="238"/>
      <c r="BL637" s="238"/>
      <c r="BM637" s="238"/>
      <c r="BN637" s="238"/>
      <c r="BO637" s="238"/>
      <c r="BP637" s="238"/>
      <c r="BQ637" s="238"/>
      <c r="BR637" s="238"/>
      <c r="BS637" s="238"/>
      <c r="BT637" s="238"/>
      <c r="BU637" s="238"/>
      <c r="BV637" s="238"/>
      <c r="BW637" s="238"/>
      <c r="BX637" s="238"/>
      <c r="BY637" s="238"/>
      <c r="BZ637" s="238"/>
      <c r="CA637" s="238"/>
      <c r="CB637" s="238"/>
      <c r="CC637" s="238"/>
      <c r="CD637" s="238"/>
      <c r="CE637" s="238"/>
      <c r="CF637" s="238"/>
      <c r="CG637" s="238"/>
      <c r="CH637" s="238"/>
      <c r="CI637" s="238"/>
      <c r="CJ637" s="238"/>
      <c r="CK637" s="238"/>
      <c r="CL637" s="238"/>
      <c r="CM637" s="238"/>
      <c r="CN637" s="238"/>
      <c r="CO637" s="238"/>
      <c r="CP637" s="238"/>
      <c r="CQ637" s="238"/>
      <c r="CR637" s="238"/>
      <c r="CS637" s="238"/>
      <c r="CT637" s="238"/>
      <c r="CU637" s="238"/>
      <c r="CV637" s="238"/>
      <c r="CW637" s="238"/>
      <c r="CX637" s="238"/>
      <c r="CY637" s="238"/>
      <c r="CZ637" s="238"/>
      <c r="DA637" s="238"/>
      <c r="DB637" s="238"/>
      <c r="DC637" s="238"/>
      <c r="DD637" s="238"/>
      <c r="DE637" s="238"/>
      <c r="DF637" s="238"/>
      <c r="DG637" s="238"/>
      <c r="DH637" s="238"/>
      <c r="DI637" s="238"/>
      <c r="DJ637" s="238"/>
      <c r="DK637" s="238"/>
      <c r="DL637" s="238"/>
      <c r="DM637" s="238"/>
      <c r="DN637" s="238"/>
      <c r="DO637" s="238"/>
      <c r="DP637" s="238"/>
      <c r="DQ637" s="238"/>
      <c r="DR637" s="238"/>
      <c r="DS637" s="238"/>
      <c r="DT637" s="238"/>
      <c r="DU637" s="238"/>
      <c r="DV637" s="238"/>
      <c r="DW637" s="238"/>
      <c r="DX637" s="238"/>
      <c r="DY637" s="238"/>
      <c r="DZ637" s="238"/>
      <c r="EA637" s="238"/>
      <c r="EB637" s="238"/>
      <c r="EC637" s="238"/>
      <c r="ED637" s="238"/>
      <c r="EE637" s="238"/>
      <c r="EF637" s="238"/>
      <c r="EG637" s="238"/>
      <c r="EH637" s="238"/>
      <c r="EI637" s="238"/>
      <c r="EJ637" s="238"/>
      <c r="EK637" s="238"/>
    </row>
    <row r="638" spans="30:141"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8"/>
      <c r="BO638" s="238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8"/>
      <c r="CK638" s="23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38"/>
      <c r="DW638" s="238"/>
      <c r="DX638" s="238"/>
      <c r="DY638" s="238"/>
      <c r="DZ638" s="238"/>
      <c r="EA638" s="238"/>
      <c r="EB638" s="238"/>
      <c r="EC638" s="238"/>
      <c r="ED638" s="238"/>
      <c r="EE638" s="238"/>
      <c r="EF638" s="238"/>
      <c r="EG638" s="238"/>
      <c r="EH638" s="238"/>
      <c r="EI638" s="238"/>
      <c r="EJ638" s="238"/>
      <c r="EK638" s="238"/>
    </row>
    <row r="639" spans="30:141"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8"/>
      <c r="BO639" s="238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8"/>
      <c r="CK639" s="238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8"/>
      <c r="DG639" s="238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38"/>
      <c r="DW639" s="238"/>
      <c r="DX639" s="238"/>
      <c r="DY639" s="238"/>
      <c r="DZ639" s="238"/>
      <c r="EA639" s="238"/>
      <c r="EB639" s="238"/>
      <c r="EC639" s="238"/>
      <c r="ED639" s="238"/>
      <c r="EE639" s="238"/>
      <c r="EF639" s="238"/>
      <c r="EG639" s="238"/>
      <c r="EH639" s="238"/>
      <c r="EI639" s="238"/>
      <c r="EJ639" s="238"/>
      <c r="EK639" s="238"/>
    </row>
    <row r="640" spans="30:141"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8"/>
      <c r="BO640" s="238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8"/>
      <c r="CK640" s="238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8"/>
      <c r="DG640" s="238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38"/>
      <c r="DW640" s="238"/>
      <c r="DX640" s="238"/>
      <c r="DY640" s="238"/>
      <c r="DZ640" s="238"/>
      <c r="EA640" s="238"/>
      <c r="EB640" s="238"/>
      <c r="EC640" s="238"/>
      <c r="ED640" s="238"/>
      <c r="EE640" s="238"/>
      <c r="EF640" s="238"/>
      <c r="EG640" s="238"/>
      <c r="EH640" s="238"/>
      <c r="EI640" s="238"/>
      <c r="EJ640" s="238"/>
      <c r="EK640" s="238"/>
    </row>
    <row r="641" spans="30:141"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38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8"/>
      <c r="BO641" s="238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8"/>
      <c r="CK641" s="238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8"/>
      <c r="DG641" s="238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38"/>
      <c r="DW641" s="238"/>
      <c r="DX641" s="238"/>
      <c r="DY641" s="238"/>
      <c r="DZ641" s="238"/>
      <c r="EA641" s="238"/>
      <c r="EB641" s="238"/>
      <c r="EC641" s="238"/>
      <c r="ED641" s="238"/>
      <c r="EE641" s="238"/>
      <c r="EF641" s="238"/>
      <c r="EG641" s="238"/>
      <c r="EH641" s="238"/>
      <c r="EI641" s="238"/>
      <c r="EJ641" s="238"/>
      <c r="EK641" s="238"/>
    </row>
    <row r="642" spans="30:141"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38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8"/>
      <c r="BO642" s="238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8"/>
      <c r="CK642" s="238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8"/>
      <c r="DG642" s="238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38"/>
      <c r="DW642" s="238"/>
      <c r="DX642" s="238"/>
      <c r="DY642" s="238"/>
      <c r="DZ642" s="238"/>
      <c r="EA642" s="238"/>
      <c r="EB642" s="238"/>
      <c r="EC642" s="238"/>
      <c r="ED642" s="238"/>
      <c r="EE642" s="238"/>
      <c r="EF642" s="238"/>
      <c r="EG642" s="238"/>
      <c r="EH642" s="238"/>
      <c r="EI642" s="238"/>
      <c r="EJ642" s="238"/>
      <c r="EK642" s="238"/>
    </row>
    <row r="643" spans="30:141"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38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8"/>
      <c r="BO643" s="238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8"/>
      <c r="CK643" s="238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8"/>
      <c r="DG643" s="238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38"/>
      <c r="DW643" s="238"/>
      <c r="DX643" s="238"/>
      <c r="DY643" s="238"/>
      <c r="DZ643" s="238"/>
      <c r="EA643" s="238"/>
      <c r="EB643" s="238"/>
      <c r="EC643" s="238"/>
      <c r="ED643" s="238"/>
      <c r="EE643" s="238"/>
      <c r="EF643" s="238"/>
      <c r="EG643" s="238"/>
      <c r="EH643" s="238"/>
      <c r="EI643" s="238"/>
      <c r="EJ643" s="238"/>
      <c r="EK643" s="238"/>
    </row>
    <row r="644" spans="30:141"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8"/>
      <c r="AS644" s="238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8"/>
      <c r="BO644" s="238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8"/>
      <c r="CK644" s="238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8"/>
      <c r="DG644" s="238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38"/>
      <c r="DW644" s="238"/>
      <c r="DX644" s="238"/>
      <c r="DY644" s="238"/>
      <c r="DZ644" s="238"/>
      <c r="EA644" s="238"/>
      <c r="EB644" s="238"/>
      <c r="EC644" s="238"/>
      <c r="ED644" s="238"/>
      <c r="EE644" s="238"/>
      <c r="EF644" s="238"/>
      <c r="EG644" s="238"/>
      <c r="EH644" s="238"/>
      <c r="EI644" s="238"/>
      <c r="EJ644" s="238"/>
      <c r="EK644" s="238"/>
    </row>
    <row r="645" spans="30:141"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8"/>
      <c r="AS645" s="238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8"/>
      <c r="BO645" s="238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8"/>
      <c r="CK645" s="238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8"/>
      <c r="DG645" s="238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38"/>
      <c r="DW645" s="238"/>
      <c r="DX645" s="238"/>
      <c r="DY645" s="238"/>
      <c r="DZ645" s="238"/>
      <c r="EA645" s="238"/>
      <c r="EB645" s="238"/>
      <c r="EC645" s="238"/>
      <c r="ED645" s="238"/>
      <c r="EE645" s="238"/>
      <c r="EF645" s="238"/>
      <c r="EG645" s="238"/>
      <c r="EH645" s="238"/>
      <c r="EI645" s="238"/>
      <c r="EJ645" s="238"/>
      <c r="EK645" s="238"/>
    </row>
    <row r="646" spans="30:141"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8"/>
      <c r="AS646" s="238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8"/>
      <c r="BO646" s="238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8"/>
      <c r="CK646" s="238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8"/>
      <c r="DG646" s="238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38"/>
      <c r="DW646" s="238"/>
      <c r="DX646" s="238"/>
      <c r="DY646" s="238"/>
      <c r="DZ646" s="238"/>
      <c r="EA646" s="238"/>
      <c r="EB646" s="238"/>
      <c r="EC646" s="238"/>
      <c r="ED646" s="238"/>
      <c r="EE646" s="238"/>
      <c r="EF646" s="238"/>
      <c r="EG646" s="238"/>
      <c r="EH646" s="238"/>
      <c r="EI646" s="238"/>
      <c r="EJ646" s="238"/>
      <c r="EK646" s="238"/>
    </row>
    <row r="647" spans="30:141"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8"/>
      <c r="AS647" s="238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8"/>
      <c r="BO647" s="238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8"/>
      <c r="CK647" s="238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8"/>
      <c r="DG647" s="238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38"/>
      <c r="DW647" s="238"/>
      <c r="DX647" s="238"/>
      <c r="DY647" s="238"/>
      <c r="DZ647" s="238"/>
      <c r="EA647" s="238"/>
      <c r="EB647" s="238"/>
      <c r="EC647" s="238"/>
      <c r="ED647" s="238"/>
      <c r="EE647" s="238"/>
      <c r="EF647" s="238"/>
      <c r="EG647" s="238"/>
      <c r="EH647" s="238"/>
      <c r="EI647" s="238"/>
      <c r="EJ647" s="238"/>
      <c r="EK647" s="238"/>
    </row>
    <row r="648" spans="30:141"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8"/>
      <c r="AS648" s="238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8"/>
      <c r="BO648" s="238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8"/>
      <c r="CK648" s="238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8"/>
      <c r="DG648" s="238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38"/>
      <c r="DW648" s="238"/>
      <c r="DX648" s="238"/>
      <c r="DY648" s="238"/>
      <c r="DZ648" s="238"/>
      <c r="EA648" s="238"/>
      <c r="EB648" s="238"/>
      <c r="EC648" s="238"/>
      <c r="ED648" s="238"/>
      <c r="EE648" s="238"/>
      <c r="EF648" s="238"/>
      <c r="EG648" s="238"/>
      <c r="EH648" s="238"/>
      <c r="EI648" s="238"/>
      <c r="EJ648" s="238"/>
      <c r="EK648" s="238"/>
    </row>
    <row r="649" spans="30:141"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8"/>
      <c r="AS649" s="238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8"/>
      <c r="BO649" s="238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8"/>
      <c r="CK649" s="238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8"/>
      <c r="DG649" s="238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38"/>
      <c r="DW649" s="238"/>
      <c r="DX649" s="238"/>
      <c r="DY649" s="238"/>
      <c r="DZ649" s="238"/>
      <c r="EA649" s="238"/>
      <c r="EB649" s="238"/>
      <c r="EC649" s="238"/>
      <c r="ED649" s="238"/>
      <c r="EE649" s="238"/>
      <c r="EF649" s="238"/>
      <c r="EG649" s="238"/>
      <c r="EH649" s="238"/>
      <c r="EI649" s="238"/>
      <c r="EJ649" s="238"/>
      <c r="EK649" s="238"/>
    </row>
    <row r="650" spans="30:141">
      <c r="AD650" s="238"/>
      <c r="AE650" s="238"/>
      <c r="AF650" s="238"/>
      <c r="AG650" s="238"/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8"/>
      <c r="CK650" s="238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8"/>
      <c r="DG650" s="238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38"/>
      <c r="DW650" s="238"/>
      <c r="DX650" s="238"/>
      <c r="DY650" s="238"/>
      <c r="DZ650" s="238"/>
      <c r="EA650" s="238"/>
      <c r="EB650" s="238"/>
      <c r="EC650" s="238"/>
      <c r="ED650" s="238"/>
      <c r="EE650" s="238"/>
      <c r="EF650" s="238"/>
      <c r="EG650" s="238"/>
      <c r="EH650" s="238"/>
      <c r="EI650" s="238"/>
      <c r="EJ650" s="238"/>
      <c r="EK650" s="238"/>
    </row>
    <row r="651" spans="30:141">
      <c r="AD651" s="238"/>
      <c r="AE651" s="238"/>
      <c r="AF651" s="238"/>
      <c r="AG651" s="238"/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8"/>
      <c r="AS651" s="238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8"/>
      <c r="BO651" s="238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8"/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38"/>
      <c r="DW651" s="238"/>
      <c r="DX651" s="238"/>
      <c r="DY651" s="238"/>
      <c r="DZ651" s="238"/>
      <c r="EA651" s="238"/>
      <c r="EB651" s="238"/>
      <c r="EC651" s="238"/>
      <c r="ED651" s="238"/>
      <c r="EE651" s="238"/>
      <c r="EF651" s="238"/>
      <c r="EG651" s="238"/>
      <c r="EH651" s="238"/>
      <c r="EI651" s="238"/>
      <c r="EJ651" s="238"/>
      <c r="EK651" s="238"/>
    </row>
    <row r="652" spans="30:141">
      <c r="AD652" s="238"/>
      <c r="AE652" s="238"/>
      <c r="AF652" s="238"/>
      <c r="AG652" s="238"/>
      <c r="AH652" s="238"/>
      <c r="AI652" s="238"/>
      <c r="AJ652" s="238"/>
      <c r="AK652" s="238"/>
      <c r="AL652" s="238"/>
      <c r="AM652" s="238"/>
      <c r="AN652" s="238"/>
      <c r="AO652" s="238"/>
      <c r="AP652" s="238"/>
      <c r="AQ652" s="238"/>
      <c r="AR652" s="238"/>
      <c r="AS652" s="238"/>
      <c r="AT652" s="238"/>
      <c r="AU652" s="238"/>
      <c r="AV652" s="238"/>
      <c r="AW652" s="238"/>
      <c r="AX652" s="238"/>
      <c r="AY652" s="238"/>
      <c r="AZ652" s="238"/>
      <c r="BA652" s="238"/>
      <c r="BB652" s="238"/>
      <c r="BC652" s="238"/>
      <c r="BD652" s="238"/>
      <c r="BE652" s="238"/>
      <c r="BF652" s="238"/>
      <c r="BG652" s="238"/>
      <c r="BH652" s="238"/>
      <c r="BI652" s="238"/>
      <c r="BJ652" s="238"/>
      <c r="BK652" s="238"/>
      <c r="BL652" s="238"/>
      <c r="BM652" s="238"/>
      <c r="BN652" s="238"/>
      <c r="BO652" s="238"/>
      <c r="BP652" s="238"/>
      <c r="BQ652" s="238"/>
      <c r="BR652" s="238"/>
      <c r="BS652" s="238"/>
      <c r="BT652" s="238"/>
      <c r="BU652" s="238"/>
      <c r="BV652" s="238"/>
      <c r="BW652" s="238"/>
      <c r="BX652" s="238"/>
      <c r="BY652" s="238"/>
      <c r="BZ652" s="238"/>
      <c r="CA652" s="238"/>
      <c r="CB652" s="238"/>
      <c r="CC652" s="238"/>
      <c r="CD652" s="238"/>
      <c r="CE652" s="238"/>
      <c r="CF652" s="238"/>
      <c r="CG652" s="238"/>
      <c r="CH652" s="238"/>
      <c r="CI652" s="238"/>
      <c r="CJ652" s="238"/>
      <c r="CK652" s="238"/>
      <c r="CL652" s="238"/>
      <c r="CM652" s="238"/>
      <c r="CN652" s="238"/>
      <c r="CO652" s="238"/>
      <c r="CP652" s="238"/>
      <c r="CQ652" s="238"/>
      <c r="CR652" s="238"/>
      <c r="CS652" s="238"/>
      <c r="CT652" s="238"/>
      <c r="CU652" s="238"/>
      <c r="CV652" s="238"/>
      <c r="CW652" s="238"/>
      <c r="CX652" s="238"/>
      <c r="CY652" s="238"/>
      <c r="CZ652" s="238"/>
      <c r="DA652" s="238"/>
      <c r="DB652" s="238"/>
      <c r="DC652" s="238"/>
      <c r="DD652" s="238"/>
      <c r="DE652" s="238"/>
      <c r="DF652" s="238"/>
      <c r="DG652" s="238"/>
      <c r="DH652" s="238"/>
      <c r="DI652" s="238"/>
      <c r="DJ652" s="238"/>
      <c r="DK652" s="238"/>
      <c r="DL652" s="238"/>
      <c r="DM652" s="238"/>
      <c r="DN652" s="238"/>
      <c r="DO652" s="238"/>
      <c r="DP652" s="238"/>
      <c r="DQ652" s="238"/>
      <c r="DR652" s="238"/>
      <c r="DS652" s="238"/>
      <c r="DT652" s="238"/>
      <c r="DU652" s="238"/>
      <c r="DV652" s="238"/>
      <c r="DW652" s="238"/>
      <c r="DX652" s="238"/>
      <c r="DY652" s="238"/>
      <c r="DZ652" s="238"/>
      <c r="EA652" s="238"/>
      <c r="EB652" s="238"/>
      <c r="EC652" s="238"/>
      <c r="ED652" s="238"/>
      <c r="EE652" s="238"/>
      <c r="EF652" s="238"/>
      <c r="EG652" s="238"/>
      <c r="EH652" s="238"/>
      <c r="EI652" s="238"/>
      <c r="EJ652" s="238"/>
      <c r="EK652" s="238"/>
    </row>
    <row r="653" spans="30:141">
      <c r="AD653" s="238"/>
      <c r="AE653" s="238"/>
      <c r="AF653" s="238"/>
      <c r="AG653" s="238"/>
      <c r="AH653" s="238"/>
      <c r="AI653" s="238"/>
      <c r="AJ653" s="238"/>
      <c r="AK653" s="238"/>
      <c r="AL653" s="238"/>
      <c r="AM653" s="238"/>
      <c r="AN653" s="238"/>
      <c r="AO653" s="238"/>
      <c r="AP653" s="238"/>
      <c r="AQ653" s="238"/>
      <c r="AR653" s="238"/>
      <c r="AS653" s="238"/>
      <c r="AT653" s="238"/>
      <c r="AU653" s="238"/>
      <c r="AV653" s="238"/>
      <c r="AW653" s="238"/>
      <c r="AX653" s="238"/>
      <c r="AY653" s="238"/>
      <c r="AZ653" s="238"/>
      <c r="BA653" s="238"/>
      <c r="BB653" s="238"/>
      <c r="BC653" s="238"/>
      <c r="BD653" s="238"/>
      <c r="BE653" s="238"/>
      <c r="BF653" s="238"/>
      <c r="BG653" s="238"/>
      <c r="BH653" s="238"/>
      <c r="BI653" s="238"/>
      <c r="BJ653" s="238"/>
      <c r="BK653" s="238"/>
      <c r="BL653" s="238"/>
      <c r="BM653" s="238"/>
      <c r="BN653" s="238"/>
      <c r="BO653" s="238"/>
      <c r="BP653" s="238"/>
      <c r="BQ653" s="238"/>
      <c r="BR653" s="238"/>
      <c r="BS653" s="238"/>
      <c r="BT653" s="238"/>
      <c r="BU653" s="238"/>
      <c r="BV653" s="238"/>
      <c r="BW653" s="238"/>
      <c r="BX653" s="238"/>
      <c r="BY653" s="238"/>
      <c r="BZ653" s="238"/>
      <c r="CA653" s="238"/>
      <c r="CB653" s="238"/>
      <c r="CC653" s="238"/>
      <c r="CD653" s="238"/>
      <c r="CE653" s="238"/>
      <c r="CF653" s="238"/>
      <c r="CG653" s="238"/>
      <c r="CH653" s="238"/>
      <c r="CI653" s="238"/>
      <c r="CJ653" s="238"/>
      <c r="CK653" s="238"/>
      <c r="CL653" s="238"/>
      <c r="CM653" s="238"/>
      <c r="CN653" s="238"/>
      <c r="CO653" s="238"/>
      <c r="CP653" s="238"/>
      <c r="CQ653" s="238"/>
      <c r="CR653" s="238"/>
      <c r="CS653" s="238"/>
      <c r="CT653" s="238"/>
      <c r="CU653" s="238"/>
      <c r="CV653" s="238"/>
      <c r="CW653" s="238"/>
      <c r="CX653" s="238"/>
      <c r="CY653" s="238"/>
      <c r="CZ653" s="238"/>
      <c r="DA653" s="238"/>
      <c r="DB653" s="238"/>
      <c r="DC653" s="238"/>
      <c r="DD653" s="238"/>
      <c r="DE653" s="238"/>
      <c r="DF653" s="238"/>
      <c r="DG653" s="238"/>
      <c r="DH653" s="238"/>
      <c r="DI653" s="238"/>
      <c r="DJ653" s="238"/>
      <c r="DK653" s="238"/>
      <c r="DL653" s="238"/>
      <c r="DM653" s="238"/>
      <c r="DN653" s="238"/>
      <c r="DO653" s="238"/>
      <c r="DP653" s="238"/>
      <c r="DQ653" s="238"/>
      <c r="DR653" s="238"/>
      <c r="DS653" s="238"/>
      <c r="DT653" s="238"/>
      <c r="DU653" s="238"/>
      <c r="DV653" s="238"/>
      <c r="DW653" s="238"/>
      <c r="DX653" s="238"/>
      <c r="DY653" s="238"/>
      <c r="DZ653" s="238"/>
      <c r="EA653" s="238"/>
      <c r="EB653" s="238"/>
      <c r="EC653" s="238"/>
      <c r="ED653" s="238"/>
      <c r="EE653" s="238"/>
      <c r="EF653" s="238"/>
      <c r="EG653" s="238"/>
      <c r="EH653" s="238"/>
      <c r="EI653" s="238"/>
      <c r="EJ653" s="238"/>
      <c r="EK653" s="238"/>
    </row>
    <row r="654" spans="30:141">
      <c r="AD654" s="238"/>
      <c r="AE654" s="238"/>
      <c r="AF654" s="238"/>
      <c r="AG654" s="238"/>
      <c r="AH654" s="238"/>
      <c r="AI654" s="238"/>
      <c r="AJ654" s="238"/>
      <c r="AK654" s="238"/>
      <c r="AL654" s="238"/>
      <c r="AM654" s="238"/>
      <c r="AN654" s="238"/>
      <c r="AO654" s="238"/>
      <c r="AP654" s="238"/>
      <c r="AQ654" s="238"/>
      <c r="AR654" s="238"/>
      <c r="AS654" s="238"/>
      <c r="AT654" s="238"/>
      <c r="AU654" s="238"/>
      <c r="AV654" s="238"/>
      <c r="AW654" s="238"/>
      <c r="AX654" s="238"/>
      <c r="AY654" s="238"/>
      <c r="AZ654" s="238"/>
      <c r="BA654" s="238"/>
      <c r="BB654" s="238"/>
      <c r="BC654" s="238"/>
      <c r="BD654" s="238"/>
      <c r="BE654" s="238"/>
      <c r="BF654" s="238"/>
      <c r="BG654" s="238"/>
      <c r="BH654" s="238"/>
      <c r="BI654" s="238"/>
      <c r="BJ654" s="238"/>
      <c r="BK654" s="238"/>
      <c r="BL654" s="238"/>
      <c r="BM654" s="238"/>
      <c r="BN654" s="238"/>
      <c r="BO654" s="238"/>
      <c r="BP654" s="238"/>
      <c r="BQ654" s="238"/>
      <c r="BR654" s="238"/>
      <c r="BS654" s="238"/>
      <c r="BT654" s="238"/>
      <c r="BU654" s="238"/>
      <c r="BV654" s="238"/>
      <c r="BW654" s="238"/>
      <c r="BX654" s="238"/>
      <c r="BY654" s="238"/>
      <c r="BZ654" s="238"/>
      <c r="CA654" s="238"/>
      <c r="CB654" s="238"/>
      <c r="CC654" s="238"/>
      <c r="CD654" s="238"/>
      <c r="CE654" s="238"/>
      <c r="CF654" s="238"/>
      <c r="CG654" s="238"/>
      <c r="CH654" s="238"/>
      <c r="CI654" s="238"/>
      <c r="CJ654" s="238"/>
      <c r="CK654" s="238"/>
      <c r="CL654" s="238"/>
      <c r="CM654" s="238"/>
      <c r="CN654" s="238"/>
      <c r="CO654" s="238"/>
      <c r="CP654" s="238"/>
      <c r="CQ654" s="238"/>
      <c r="CR654" s="238"/>
      <c r="CS654" s="238"/>
      <c r="CT654" s="238"/>
      <c r="CU654" s="238"/>
      <c r="CV654" s="238"/>
      <c r="CW654" s="238"/>
      <c r="CX654" s="238"/>
      <c r="CY654" s="238"/>
      <c r="CZ654" s="238"/>
      <c r="DA654" s="238"/>
      <c r="DB654" s="238"/>
      <c r="DC654" s="238"/>
      <c r="DD654" s="238"/>
      <c r="DE654" s="238"/>
      <c r="DF654" s="238"/>
      <c r="DG654" s="238"/>
      <c r="DH654" s="238"/>
      <c r="DI654" s="238"/>
      <c r="DJ654" s="238"/>
      <c r="DK654" s="238"/>
      <c r="DL654" s="238"/>
      <c r="DM654" s="238"/>
      <c r="DN654" s="238"/>
      <c r="DO654" s="238"/>
      <c r="DP654" s="238"/>
      <c r="DQ654" s="238"/>
      <c r="DR654" s="238"/>
      <c r="DS654" s="238"/>
      <c r="DT654" s="238"/>
      <c r="DU654" s="238"/>
      <c r="DV654" s="238"/>
      <c r="DW654" s="238"/>
      <c r="DX654" s="238"/>
      <c r="DY654" s="238"/>
      <c r="DZ654" s="238"/>
      <c r="EA654" s="238"/>
      <c r="EB654" s="238"/>
      <c r="EC654" s="238"/>
      <c r="ED654" s="238"/>
      <c r="EE654" s="238"/>
      <c r="EF654" s="238"/>
      <c r="EG654" s="238"/>
      <c r="EH654" s="238"/>
      <c r="EI654" s="238"/>
      <c r="EJ654" s="238"/>
      <c r="EK654" s="238"/>
    </row>
    <row r="655" spans="30:141">
      <c r="AD655" s="238"/>
      <c r="AE655" s="238"/>
      <c r="AF655" s="238"/>
      <c r="AG655" s="238"/>
      <c r="AH655" s="238"/>
      <c r="AI655" s="238"/>
      <c r="AJ655" s="238"/>
      <c r="AK655" s="238"/>
      <c r="AL655" s="238"/>
      <c r="AM655" s="238"/>
      <c r="AN655" s="238"/>
      <c r="AO655" s="238"/>
      <c r="AP655" s="238"/>
      <c r="AQ655" s="238"/>
      <c r="AR655" s="238"/>
      <c r="AS655" s="238"/>
      <c r="AT655" s="238"/>
      <c r="AU655" s="238"/>
      <c r="AV655" s="238"/>
      <c r="AW655" s="238"/>
      <c r="AX655" s="238"/>
      <c r="AY655" s="238"/>
      <c r="AZ655" s="238"/>
      <c r="BA655" s="238"/>
      <c r="BB655" s="238"/>
      <c r="BC655" s="238"/>
      <c r="BD655" s="238"/>
      <c r="BE655" s="238"/>
      <c r="BF655" s="238"/>
      <c r="BG655" s="238"/>
      <c r="BH655" s="238"/>
      <c r="BI655" s="238"/>
      <c r="BJ655" s="238"/>
      <c r="BK655" s="238"/>
      <c r="BL655" s="238"/>
      <c r="BM655" s="238"/>
      <c r="BN655" s="238"/>
      <c r="BO655" s="238"/>
      <c r="BP655" s="238"/>
      <c r="BQ655" s="238"/>
      <c r="BR655" s="238"/>
      <c r="BS655" s="238"/>
      <c r="BT655" s="238"/>
      <c r="BU655" s="238"/>
      <c r="BV655" s="238"/>
      <c r="BW655" s="238"/>
      <c r="BX655" s="238"/>
      <c r="BY655" s="238"/>
      <c r="BZ655" s="238"/>
      <c r="CA655" s="238"/>
      <c r="CB655" s="238"/>
      <c r="CC655" s="238"/>
      <c r="CD655" s="238"/>
      <c r="CE655" s="238"/>
      <c r="CF655" s="238"/>
      <c r="CG655" s="238"/>
      <c r="CH655" s="238"/>
      <c r="CI655" s="238"/>
      <c r="CJ655" s="238"/>
      <c r="CK655" s="238"/>
      <c r="CL655" s="238"/>
      <c r="CM655" s="238"/>
      <c r="CN655" s="238"/>
      <c r="CO655" s="238"/>
      <c r="CP655" s="238"/>
      <c r="CQ655" s="238"/>
      <c r="CR655" s="238"/>
      <c r="CS655" s="238"/>
      <c r="CT655" s="238"/>
      <c r="CU655" s="238"/>
      <c r="CV655" s="238"/>
      <c r="CW655" s="238"/>
      <c r="CX655" s="238"/>
      <c r="CY655" s="238"/>
      <c r="CZ655" s="238"/>
      <c r="DA655" s="238"/>
      <c r="DB655" s="238"/>
      <c r="DC655" s="238"/>
      <c r="DD655" s="238"/>
      <c r="DE655" s="238"/>
      <c r="DF655" s="238"/>
      <c r="DG655" s="238"/>
      <c r="DH655" s="238"/>
      <c r="DI655" s="238"/>
      <c r="DJ655" s="238"/>
      <c r="DK655" s="238"/>
      <c r="DL655" s="238"/>
      <c r="DM655" s="238"/>
      <c r="DN655" s="238"/>
      <c r="DO655" s="238"/>
      <c r="DP655" s="238"/>
      <c r="DQ655" s="238"/>
      <c r="DR655" s="238"/>
      <c r="DS655" s="238"/>
      <c r="DT655" s="238"/>
      <c r="DU655" s="238"/>
      <c r="DV655" s="238"/>
      <c r="DW655" s="238"/>
      <c r="DX655" s="238"/>
      <c r="DY655" s="238"/>
      <c r="DZ655" s="238"/>
      <c r="EA655" s="238"/>
      <c r="EB655" s="238"/>
      <c r="EC655" s="238"/>
      <c r="ED655" s="238"/>
      <c r="EE655" s="238"/>
      <c r="EF655" s="238"/>
      <c r="EG655" s="238"/>
      <c r="EH655" s="238"/>
      <c r="EI655" s="238"/>
      <c r="EJ655" s="238"/>
      <c r="EK655" s="238"/>
    </row>
    <row r="656" spans="30:141">
      <c r="AD656" s="238"/>
      <c r="AE656" s="238"/>
      <c r="AF656" s="238"/>
      <c r="AG656" s="238"/>
      <c r="AH656" s="238"/>
      <c r="AI656" s="238"/>
      <c r="AJ656" s="238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8"/>
      <c r="CA656" s="238"/>
      <c r="CB656" s="238"/>
      <c r="CC656" s="238"/>
      <c r="CD656" s="238"/>
      <c r="CE656" s="238"/>
      <c r="CF656" s="238"/>
      <c r="CG656" s="238"/>
      <c r="CH656" s="238"/>
      <c r="CI656" s="238"/>
      <c r="CJ656" s="238"/>
      <c r="CK656" s="23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38"/>
      <c r="DW656" s="238"/>
      <c r="DX656" s="238"/>
      <c r="DY656" s="238"/>
      <c r="DZ656" s="238"/>
      <c r="EA656" s="238"/>
      <c r="EB656" s="238"/>
      <c r="EC656" s="238"/>
      <c r="ED656" s="238"/>
      <c r="EE656" s="238"/>
      <c r="EF656" s="238"/>
      <c r="EG656" s="238"/>
      <c r="EH656" s="238"/>
      <c r="EI656" s="238"/>
      <c r="EJ656" s="238"/>
      <c r="EK656" s="238"/>
    </row>
    <row r="657" spans="30:141">
      <c r="AD657" s="238"/>
      <c r="AE657" s="238"/>
      <c r="AF657" s="238"/>
      <c r="AG657" s="238"/>
      <c r="AH657" s="238"/>
      <c r="AI657" s="238"/>
      <c r="AJ657" s="238"/>
      <c r="AK657" s="238"/>
      <c r="AL657" s="238"/>
      <c r="AM657" s="238"/>
      <c r="AN657" s="238"/>
      <c r="AO657" s="238"/>
      <c r="AP657" s="238"/>
      <c r="AQ657" s="238"/>
      <c r="AR657" s="238"/>
      <c r="AS657" s="238"/>
      <c r="AT657" s="238"/>
      <c r="AU657" s="238"/>
      <c r="AV657" s="238"/>
      <c r="AW657" s="238"/>
      <c r="AX657" s="238"/>
      <c r="AY657" s="238"/>
      <c r="AZ657" s="238"/>
      <c r="BA657" s="238"/>
      <c r="BB657" s="238"/>
      <c r="BC657" s="238"/>
      <c r="BD657" s="238"/>
      <c r="BE657" s="238"/>
      <c r="BF657" s="238"/>
      <c r="BG657" s="238"/>
      <c r="BH657" s="238"/>
      <c r="BI657" s="238"/>
      <c r="BJ657" s="238"/>
      <c r="BK657" s="238"/>
      <c r="BL657" s="238"/>
      <c r="BM657" s="238"/>
      <c r="BN657" s="238"/>
      <c r="BO657" s="238"/>
      <c r="BP657" s="238"/>
      <c r="BQ657" s="238"/>
      <c r="BR657" s="238"/>
      <c r="BS657" s="238"/>
      <c r="BT657" s="238"/>
      <c r="BU657" s="238"/>
      <c r="BV657" s="238"/>
      <c r="BW657" s="238"/>
      <c r="BX657" s="238"/>
      <c r="BY657" s="238"/>
      <c r="BZ657" s="238"/>
      <c r="CA657" s="238"/>
      <c r="CB657" s="238"/>
      <c r="CC657" s="238"/>
      <c r="CD657" s="238"/>
      <c r="CE657" s="238"/>
      <c r="CF657" s="238"/>
      <c r="CG657" s="238"/>
      <c r="CH657" s="238"/>
      <c r="CI657" s="238"/>
      <c r="CJ657" s="238"/>
      <c r="CK657" s="238"/>
      <c r="CL657" s="238"/>
      <c r="CM657" s="238"/>
      <c r="CN657" s="238"/>
      <c r="CO657" s="238"/>
      <c r="CP657" s="238"/>
      <c r="CQ657" s="238"/>
      <c r="CR657" s="238"/>
      <c r="CS657" s="238"/>
      <c r="CT657" s="238"/>
      <c r="CU657" s="238"/>
      <c r="CV657" s="238"/>
      <c r="CW657" s="238"/>
      <c r="CX657" s="238"/>
      <c r="CY657" s="238"/>
      <c r="CZ657" s="238"/>
      <c r="DA657" s="238"/>
      <c r="DB657" s="238"/>
      <c r="DC657" s="238"/>
      <c r="DD657" s="238"/>
      <c r="DE657" s="238"/>
      <c r="DF657" s="238"/>
      <c r="DG657" s="238"/>
      <c r="DH657" s="238"/>
      <c r="DI657" s="238"/>
      <c r="DJ657" s="238"/>
      <c r="DK657" s="238"/>
      <c r="DL657" s="238"/>
      <c r="DM657" s="238"/>
      <c r="DN657" s="238"/>
      <c r="DO657" s="238"/>
      <c r="DP657" s="238"/>
      <c r="DQ657" s="238"/>
      <c r="DR657" s="238"/>
      <c r="DS657" s="238"/>
      <c r="DT657" s="238"/>
      <c r="DU657" s="238"/>
      <c r="DV657" s="238"/>
      <c r="DW657" s="238"/>
      <c r="DX657" s="238"/>
      <c r="DY657" s="238"/>
      <c r="DZ657" s="238"/>
      <c r="EA657" s="238"/>
      <c r="EB657" s="238"/>
      <c r="EC657" s="238"/>
      <c r="ED657" s="238"/>
      <c r="EE657" s="238"/>
      <c r="EF657" s="238"/>
      <c r="EG657" s="238"/>
      <c r="EH657" s="238"/>
      <c r="EI657" s="238"/>
      <c r="EJ657" s="238"/>
      <c r="EK657" s="238"/>
    </row>
    <row r="658" spans="30:141">
      <c r="AD658" s="238"/>
      <c r="AE658" s="238"/>
      <c r="AF658" s="238"/>
      <c r="AG658" s="238"/>
      <c r="AH658" s="238"/>
      <c r="AI658" s="238"/>
      <c r="AJ658" s="238"/>
      <c r="AK658" s="238"/>
      <c r="AL658" s="238"/>
      <c r="AM658" s="238"/>
      <c r="AN658" s="238"/>
      <c r="AO658" s="238"/>
      <c r="AP658" s="238"/>
      <c r="AQ658" s="238"/>
      <c r="AR658" s="238"/>
      <c r="AS658" s="238"/>
      <c r="AT658" s="238"/>
      <c r="AU658" s="238"/>
      <c r="AV658" s="238"/>
      <c r="AW658" s="238"/>
      <c r="AX658" s="238"/>
      <c r="AY658" s="238"/>
      <c r="AZ658" s="238"/>
      <c r="BA658" s="238"/>
      <c r="BB658" s="238"/>
      <c r="BC658" s="238"/>
      <c r="BD658" s="238"/>
      <c r="BE658" s="238"/>
      <c r="BF658" s="238"/>
      <c r="BG658" s="238"/>
      <c r="BH658" s="238"/>
      <c r="BI658" s="238"/>
      <c r="BJ658" s="238"/>
      <c r="BK658" s="238"/>
      <c r="BL658" s="238"/>
      <c r="BM658" s="238"/>
      <c r="BN658" s="238"/>
      <c r="BO658" s="238"/>
      <c r="BP658" s="238"/>
      <c r="BQ658" s="238"/>
      <c r="BR658" s="238"/>
      <c r="BS658" s="238"/>
      <c r="BT658" s="238"/>
      <c r="BU658" s="238"/>
      <c r="BV658" s="238"/>
      <c r="BW658" s="238"/>
      <c r="BX658" s="238"/>
      <c r="BY658" s="238"/>
      <c r="BZ658" s="238"/>
      <c r="CA658" s="238"/>
      <c r="CB658" s="238"/>
      <c r="CC658" s="238"/>
      <c r="CD658" s="238"/>
      <c r="CE658" s="238"/>
      <c r="CF658" s="238"/>
      <c r="CG658" s="238"/>
      <c r="CH658" s="238"/>
      <c r="CI658" s="238"/>
      <c r="CJ658" s="238"/>
      <c r="CK658" s="238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38"/>
      <c r="DW658" s="238"/>
      <c r="DX658" s="238"/>
      <c r="DY658" s="238"/>
      <c r="DZ658" s="238"/>
      <c r="EA658" s="238"/>
      <c r="EB658" s="238"/>
      <c r="EC658" s="238"/>
      <c r="ED658" s="238"/>
      <c r="EE658" s="238"/>
      <c r="EF658" s="238"/>
      <c r="EG658" s="238"/>
      <c r="EH658" s="238"/>
      <c r="EI658" s="238"/>
      <c r="EJ658" s="238"/>
      <c r="EK658" s="238"/>
    </row>
    <row r="659" spans="30:141">
      <c r="AD659" s="238"/>
      <c r="AE659" s="238"/>
      <c r="AF659" s="238"/>
      <c r="AG659" s="238"/>
      <c r="AH659" s="238"/>
      <c r="AI659" s="238"/>
      <c r="AJ659" s="238"/>
      <c r="AK659" s="238"/>
      <c r="AL659" s="238"/>
      <c r="AM659" s="238"/>
      <c r="AN659" s="238"/>
      <c r="AO659" s="238"/>
      <c r="AP659" s="238"/>
      <c r="AQ659" s="238"/>
      <c r="AR659" s="238"/>
      <c r="AS659" s="238"/>
      <c r="AT659" s="238"/>
      <c r="AU659" s="238"/>
      <c r="AV659" s="238"/>
      <c r="AW659" s="238"/>
      <c r="AX659" s="238"/>
      <c r="AY659" s="238"/>
      <c r="AZ659" s="238"/>
      <c r="BA659" s="238"/>
      <c r="BB659" s="238"/>
      <c r="BC659" s="238"/>
      <c r="BD659" s="238"/>
      <c r="BE659" s="238"/>
      <c r="BF659" s="238"/>
      <c r="BG659" s="238"/>
      <c r="BH659" s="238"/>
      <c r="BI659" s="238"/>
      <c r="BJ659" s="238"/>
      <c r="BK659" s="238"/>
      <c r="BL659" s="238"/>
      <c r="BM659" s="238"/>
      <c r="BN659" s="238"/>
      <c r="BO659" s="238"/>
      <c r="BP659" s="238"/>
      <c r="BQ659" s="238"/>
      <c r="BR659" s="238"/>
      <c r="BS659" s="238"/>
      <c r="BT659" s="238"/>
      <c r="BU659" s="238"/>
      <c r="BV659" s="238"/>
      <c r="BW659" s="238"/>
      <c r="BX659" s="238"/>
      <c r="BY659" s="238"/>
      <c r="BZ659" s="238"/>
      <c r="CA659" s="238"/>
      <c r="CB659" s="238"/>
      <c r="CC659" s="238"/>
      <c r="CD659" s="238"/>
      <c r="CE659" s="238"/>
      <c r="CF659" s="238"/>
      <c r="CG659" s="238"/>
      <c r="CH659" s="238"/>
      <c r="CI659" s="238"/>
      <c r="CJ659" s="238"/>
      <c r="CK659" s="238"/>
      <c r="CL659" s="238"/>
      <c r="CM659" s="238"/>
      <c r="CN659" s="238"/>
      <c r="CO659" s="238"/>
      <c r="CP659" s="238"/>
      <c r="CQ659" s="238"/>
      <c r="CR659" s="238"/>
      <c r="CS659" s="238"/>
      <c r="CT659" s="238"/>
      <c r="CU659" s="238"/>
      <c r="CV659" s="238"/>
      <c r="CW659" s="238"/>
      <c r="CX659" s="238"/>
      <c r="CY659" s="238"/>
      <c r="CZ659" s="238"/>
      <c r="DA659" s="238"/>
      <c r="DB659" s="238"/>
      <c r="DC659" s="238"/>
      <c r="DD659" s="238"/>
      <c r="DE659" s="238"/>
      <c r="DF659" s="238"/>
      <c r="DG659" s="238"/>
      <c r="DH659" s="238"/>
      <c r="DI659" s="238"/>
      <c r="DJ659" s="238"/>
      <c r="DK659" s="238"/>
      <c r="DL659" s="238"/>
      <c r="DM659" s="238"/>
      <c r="DN659" s="238"/>
      <c r="DO659" s="238"/>
      <c r="DP659" s="238"/>
      <c r="DQ659" s="238"/>
      <c r="DR659" s="238"/>
      <c r="DS659" s="238"/>
      <c r="DT659" s="238"/>
      <c r="DU659" s="238"/>
      <c r="DV659" s="238"/>
      <c r="DW659" s="238"/>
      <c r="DX659" s="238"/>
      <c r="DY659" s="238"/>
      <c r="DZ659" s="238"/>
      <c r="EA659" s="238"/>
      <c r="EB659" s="238"/>
      <c r="EC659" s="238"/>
      <c r="ED659" s="238"/>
      <c r="EE659" s="238"/>
      <c r="EF659" s="238"/>
      <c r="EG659" s="238"/>
      <c r="EH659" s="238"/>
      <c r="EI659" s="238"/>
      <c r="EJ659" s="238"/>
      <c r="EK659" s="238"/>
    </row>
    <row r="660" spans="30:141">
      <c r="AD660" s="238"/>
      <c r="AE660" s="238"/>
      <c r="AF660" s="238"/>
      <c r="AG660" s="238"/>
      <c r="AH660" s="238"/>
      <c r="AI660" s="238"/>
      <c r="AJ660" s="238"/>
      <c r="AK660" s="238"/>
      <c r="AL660" s="238"/>
      <c r="AM660" s="238"/>
      <c r="AN660" s="238"/>
      <c r="AO660" s="238"/>
      <c r="AP660" s="238"/>
      <c r="AQ660" s="238"/>
      <c r="AR660" s="238"/>
      <c r="AS660" s="238"/>
      <c r="AT660" s="238"/>
      <c r="AU660" s="238"/>
      <c r="AV660" s="238"/>
      <c r="AW660" s="238"/>
      <c r="AX660" s="238"/>
      <c r="AY660" s="238"/>
      <c r="AZ660" s="238"/>
      <c r="BA660" s="238"/>
      <c r="BB660" s="238"/>
      <c r="BC660" s="238"/>
      <c r="BD660" s="238"/>
      <c r="BE660" s="238"/>
      <c r="BF660" s="238"/>
      <c r="BG660" s="238"/>
      <c r="BH660" s="238"/>
      <c r="BI660" s="238"/>
      <c r="BJ660" s="238"/>
      <c r="BK660" s="238"/>
      <c r="BL660" s="238"/>
      <c r="BM660" s="238"/>
      <c r="BN660" s="238"/>
      <c r="BO660" s="238"/>
      <c r="BP660" s="238"/>
      <c r="BQ660" s="238"/>
      <c r="BR660" s="238"/>
      <c r="BS660" s="238"/>
      <c r="BT660" s="238"/>
      <c r="BU660" s="238"/>
      <c r="BV660" s="238"/>
      <c r="BW660" s="238"/>
      <c r="BX660" s="238"/>
      <c r="BY660" s="238"/>
      <c r="BZ660" s="238"/>
      <c r="CA660" s="238"/>
      <c r="CB660" s="238"/>
      <c r="CC660" s="238"/>
      <c r="CD660" s="238"/>
      <c r="CE660" s="238"/>
      <c r="CF660" s="238"/>
      <c r="CG660" s="238"/>
      <c r="CH660" s="238"/>
      <c r="CI660" s="238"/>
      <c r="CJ660" s="238"/>
      <c r="CK660" s="238"/>
      <c r="CL660" s="238"/>
      <c r="CM660" s="238"/>
      <c r="CN660" s="238"/>
      <c r="CO660" s="238"/>
      <c r="CP660" s="238"/>
      <c r="CQ660" s="238"/>
      <c r="CR660" s="238"/>
      <c r="CS660" s="238"/>
      <c r="CT660" s="238"/>
      <c r="CU660" s="238"/>
      <c r="CV660" s="238"/>
      <c r="CW660" s="238"/>
      <c r="CX660" s="238"/>
      <c r="CY660" s="238"/>
      <c r="CZ660" s="238"/>
      <c r="DA660" s="238"/>
      <c r="DB660" s="238"/>
      <c r="DC660" s="238"/>
      <c r="DD660" s="238"/>
      <c r="DE660" s="238"/>
      <c r="DF660" s="238"/>
      <c r="DG660" s="238"/>
      <c r="DH660" s="238"/>
      <c r="DI660" s="238"/>
      <c r="DJ660" s="238"/>
      <c r="DK660" s="238"/>
      <c r="DL660" s="238"/>
      <c r="DM660" s="238"/>
      <c r="DN660" s="238"/>
      <c r="DO660" s="238"/>
      <c r="DP660" s="238"/>
      <c r="DQ660" s="238"/>
      <c r="DR660" s="238"/>
      <c r="DS660" s="238"/>
      <c r="DT660" s="238"/>
      <c r="DU660" s="238"/>
      <c r="DV660" s="238"/>
      <c r="DW660" s="238"/>
      <c r="DX660" s="238"/>
      <c r="DY660" s="238"/>
      <c r="DZ660" s="238"/>
      <c r="EA660" s="238"/>
      <c r="EB660" s="238"/>
      <c r="EC660" s="238"/>
      <c r="ED660" s="238"/>
      <c r="EE660" s="238"/>
      <c r="EF660" s="238"/>
      <c r="EG660" s="238"/>
      <c r="EH660" s="238"/>
      <c r="EI660" s="238"/>
      <c r="EJ660" s="238"/>
      <c r="EK660" s="238"/>
    </row>
    <row r="661" spans="30:141">
      <c r="AD661" s="238"/>
      <c r="AE661" s="238"/>
      <c r="AF661" s="238"/>
      <c r="AG661" s="238"/>
      <c r="AH661" s="238"/>
      <c r="AI661" s="238"/>
      <c r="AJ661" s="238"/>
      <c r="AK661" s="238"/>
      <c r="AL661" s="238"/>
      <c r="AM661" s="238"/>
      <c r="AN661" s="238"/>
      <c r="AO661" s="238"/>
      <c r="AP661" s="238"/>
      <c r="AQ661" s="238"/>
      <c r="AR661" s="238"/>
      <c r="AS661" s="238"/>
      <c r="AT661" s="238"/>
      <c r="AU661" s="238"/>
      <c r="AV661" s="238"/>
      <c r="AW661" s="238"/>
      <c r="AX661" s="238"/>
      <c r="AY661" s="238"/>
      <c r="AZ661" s="238"/>
      <c r="BA661" s="238"/>
      <c r="BB661" s="238"/>
      <c r="BC661" s="238"/>
      <c r="BD661" s="238"/>
      <c r="BE661" s="238"/>
      <c r="BF661" s="238"/>
      <c r="BG661" s="238"/>
      <c r="BH661" s="238"/>
      <c r="BI661" s="238"/>
      <c r="BJ661" s="238"/>
      <c r="BK661" s="238"/>
      <c r="BL661" s="238"/>
      <c r="BM661" s="238"/>
      <c r="BN661" s="238"/>
      <c r="BO661" s="238"/>
      <c r="BP661" s="238"/>
      <c r="BQ661" s="238"/>
      <c r="BR661" s="238"/>
      <c r="BS661" s="238"/>
      <c r="BT661" s="238"/>
      <c r="BU661" s="238"/>
      <c r="BV661" s="238"/>
      <c r="BW661" s="238"/>
      <c r="BX661" s="238"/>
      <c r="BY661" s="238"/>
      <c r="BZ661" s="238"/>
      <c r="CA661" s="238"/>
      <c r="CB661" s="238"/>
      <c r="CC661" s="238"/>
      <c r="CD661" s="238"/>
      <c r="CE661" s="238"/>
      <c r="CF661" s="238"/>
      <c r="CG661" s="238"/>
      <c r="CH661" s="238"/>
      <c r="CI661" s="238"/>
      <c r="CJ661" s="238"/>
      <c r="CK661" s="238"/>
      <c r="CL661" s="238"/>
      <c r="CM661" s="238"/>
      <c r="CN661" s="238"/>
      <c r="CO661" s="238"/>
      <c r="CP661" s="238"/>
      <c r="CQ661" s="238"/>
      <c r="CR661" s="238"/>
      <c r="CS661" s="238"/>
      <c r="CT661" s="238"/>
      <c r="CU661" s="238"/>
      <c r="CV661" s="238"/>
      <c r="CW661" s="238"/>
      <c r="CX661" s="238"/>
      <c r="CY661" s="238"/>
      <c r="CZ661" s="238"/>
      <c r="DA661" s="238"/>
      <c r="DB661" s="238"/>
      <c r="DC661" s="238"/>
      <c r="DD661" s="238"/>
      <c r="DE661" s="238"/>
      <c r="DF661" s="238"/>
      <c r="DG661" s="238"/>
      <c r="DH661" s="238"/>
      <c r="DI661" s="238"/>
      <c r="DJ661" s="238"/>
      <c r="DK661" s="238"/>
      <c r="DL661" s="238"/>
      <c r="DM661" s="238"/>
      <c r="DN661" s="238"/>
      <c r="DO661" s="238"/>
      <c r="DP661" s="238"/>
      <c r="DQ661" s="238"/>
      <c r="DR661" s="238"/>
      <c r="DS661" s="238"/>
      <c r="DT661" s="238"/>
      <c r="DU661" s="238"/>
      <c r="DV661" s="238"/>
      <c r="DW661" s="238"/>
      <c r="DX661" s="238"/>
      <c r="DY661" s="238"/>
      <c r="DZ661" s="238"/>
      <c r="EA661" s="238"/>
      <c r="EB661" s="238"/>
      <c r="EC661" s="238"/>
      <c r="ED661" s="238"/>
      <c r="EE661" s="238"/>
      <c r="EF661" s="238"/>
      <c r="EG661" s="238"/>
      <c r="EH661" s="238"/>
      <c r="EI661" s="238"/>
      <c r="EJ661" s="238"/>
      <c r="EK661" s="238"/>
    </row>
    <row r="662" spans="30:141">
      <c r="AD662" s="238"/>
      <c r="AE662" s="238"/>
      <c r="AF662" s="238"/>
      <c r="AG662" s="238"/>
      <c r="AH662" s="238"/>
      <c r="AI662" s="238"/>
      <c r="AJ662" s="238"/>
      <c r="AK662" s="238"/>
      <c r="AL662" s="238"/>
      <c r="AM662" s="238"/>
      <c r="AN662" s="238"/>
      <c r="AO662" s="238"/>
      <c r="AP662" s="238"/>
      <c r="AQ662" s="238"/>
      <c r="AR662" s="238"/>
      <c r="AS662" s="238"/>
      <c r="AT662" s="238"/>
      <c r="AU662" s="238"/>
      <c r="AV662" s="238"/>
      <c r="AW662" s="238"/>
      <c r="AX662" s="238"/>
      <c r="AY662" s="238"/>
      <c r="AZ662" s="238"/>
      <c r="BA662" s="238"/>
      <c r="BB662" s="238"/>
      <c r="BC662" s="238"/>
      <c r="BD662" s="238"/>
      <c r="BE662" s="238"/>
      <c r="BF662" s="238"/>
      <c r="BG662" s="238"/>
      <c r="BH662" s="238"/>
      <c r="BI662" s="238"/>
      <c r="BJ662" s="238"/>
      <c r="BK662" s="238"/>
      <c r="BL662" s="238"/>
      <c r="BM662" s="238"/>
      <c r="BN662" s="238"/>
      <c r="BO662" s="238"/>
      <c r="BP662" s="238"/>
      <c r="BQ662" s="238"/>
      <c r="BR662" s="238"/>
      <c r="BS662" s="238"/>
      <c r="BT662" s="238"/>
      <c r="BU662" s="238"/>
      <c r="BV662" s="238"/>
      <c r="BW662" s="238"/>
      <c r="BX662" s="238"/>
      <c r="BY662" s="238"/>
      <c r="BZ662" s="238"/>
      <c r="CA662" s="238"/>
      <c r="CB662" s="238"/>
      <c r="CC662" s="238"/>
      <c r="CD662" s="238"/>
      <c r="CE662" s="238"/>
      <c r="CF662" s="238"/>
      <c r="CG662" s="238"/>
      <c r="CH662" s="238"/>
      <c r="CI662" s="238"/>
      <c r="CJ662" s="238"/>
      <c r="CK662" s="238"/>
      <c r="CL662" s="238"/>
      <c r="CM662" s="238"/>
      <c r="CN662" s="238"/>
      <c r="CO662" s="238"/>
      <c r="CP662" s="238"/>
      <c r="CQ662" s="238"/>
      <c r="CR662" s="238"/>
      <c r="CS662" s="238"/>
      <c r="CT662" s="238"/>
      <c r="CU662" s="238"/>
      <c r="CV662" s="238"/>
      <c r="CW662" s="238"/>
      <c r="CX662" s="238"/>
      <c r="CY662" s="238"/>
      <c r="CZ662" s="238"/>
      <c r="DA662" s="238"/>
      <c r="DB662" s="238"/>
      <c r="DC662" s="238"/>
      <c r="DD662" s="238"/>
      <c r="DE662" s="238"/>
      <c r="DF662" s="238"/>
      <c r="DG662" s="238"/>
      <c r="DH662" s="238"/>
      <c r="DI662" s="238"/>
      <c r="DJ662" s="238"/>
      <c r="DK662" s="238"/>
      <c r="DL662" s="238"/>
      <c r="DM662" s="238"/>
      <c r="DN662" s="238"/>
      <c r="DO662" s="238"/>
      <c r="DP662" s="238"/>
      <c r="DQ662" s="238"/>
      <c r="DR662" s="238"/>
      <c r="DS662" s="238"/>
      <c r="DT662" s="238"/>
      <c r="DU662" s="238"/>
      <c r="DV662" s="238"/>
      <c r="DW662" s="238"/>
      <c r="DX662" s="238"/>
      <c r="DY662" s="238"/>
      <c r="DZ662" s="238"/>
      <c r="EA662" s="238"/>
      <c r="EB662" s="238"/>
      <c r="EC662" s="238"/>
      <c r="ED662" s="238"/>
      <c r="EE662" s="238"/>
      <c r="EF662" s="238"/>
      <c r="EG662" s="238"/>
      <c r="EH662" s="238"/>
      <c r="EI662" s="238"/>
      <c r="EJ662" s="238"/>
      <c r="EK662" s="238"/>
    </row>
    <row r="663" spans="30:141">
      <c r="AD663" s="238"/>
      <c r="AE663" s="238"/>
      <c r="AF663" s="238"/>
      <c r="AG663" s="238"/>
      <c r="AH663" s="238"/>
      <c r="AI663" s="238"/>
      <c r="AJ663" s="238"/>
      <c r="AK663" s="238"/>
      <c r="AL663" s="238"/>
      <c r="AM663" s="238"/>
      <c r="AN663" s="238"/>
      <c r="AO663" s="238"/>
      <c r="AP663" s="238"/>
      <c r="AQ663" s="238"/>
      <c r="AR663" s="238"/>
      <c r="AS663" s="238"/>
      <c r="AT663" s="238"/>
      <c r="AU663" s="238"/>
      <c r="AV663" s="238"/>
      <c r="AW663" s="238"/>
      <c r="AX663" s="238"/>
      <c r="AY663" s="238"/>
      <c r="AZ663" s="238"/>
      <c r="BA663" s="238"/>
      <c r="BB663" s="238"/>
      <c r="BC663" s="238"/>
      <c r="BD663" s="238"/>
      <c r="BE663" s="238"/>
      <c r="BF663" s="238"/>
      <c r="BG663" s="238"/>
      <c r="BH663" s="238"/>
      <c r="BI663" s="238"/>
      <c r="BJ663" s="238"/>
      <c r="BK663" s="238"/>
      <c r="BL663" s="238"/>
      <c r="BM663" s="238"/>
      <c r="BN663" s="238"/>
      <c r="BO663" s="238"/>
      <c r="BP663" s="238"/>
      <c r="BQ663" s="238"/>
      <c r="BR663" s="238"/>
      <c r="BS663" s="238"/>
      <c r="BT663" s="238"/>
      <c r="BU663" s="238"/>
      <c r="BV663" s="238"/>
      <c r="BW663" s="238"/>
      <c r="BX663" s="238"/>
      <c r="BY663" s="238"/>
      <c r="BZ663" s="238"/>
      <c r="CA663" s="238"/>
      <c r="CB663" s="238"/>
      <c r="CC663" s="238"/>
      <c r="CD663" s="238"/>
      <c r="CE663" s="238"/>
      <c r="CF663" s="238"/>
      <c r="CG663" s="238"/>
      <c r="CH663" s="238"/>
      <c r="CI663" s="238"/>
      <c r="CJ663" s="238"/>
      <c r="CK663" s="238"/>
      <c r="CL663" s="238"/>
      <c r="CM663" s="238"/>
      <c r="CN663" s="238"/>
      <c r="CO663" s="238"/>
      <c r="CP663" s="238"/>
      <c r="CQ663" s="238"/>
      <c r="CR663" s="238"/>
      <c r="CS663" s="238"/>
      <c r="CT663" s="238"/>
      <c r="CU663" s="238"/>
      <c r="CV663" s="238"/>
      <c r="CW663" s="238"/>
      <c r="CX663" s="238"/>
      <c r="CY663" s="238"/>
      <c r="CZ663" s="238"/>
      <c r="DA663" s="238"/>
      <c r="DB663" s="238"/>
      <c r="DC663" s="238"/>
      <c r="DD663" s="238"/>
      <c r="DE663" s="238"/>
      <c r="DF663" s="238"/>
      <c r="DG663" s="238"/>
      <c r="DH663" s="238"/>
      <c r="DI663" s="238"/>
      <c r="DJ663" s="238"/>
      <c r="DK663" s="238"/>
      <c r="DL663" s="238"/>
      <c r="DM663" s="238"/>
      <c r="DN663" s="238"/>
      <c r="DO663" s="238"/>
      <c r="DP663" s="238"/>
      <c r="DQ663" s="238"/>
      <c r="DR663" s="238"/>
      <c r="DS663" s="238"/>
      <c r="DT663" s="238"/>
      <c r="DU663" s="238"/>
      <c r="DV663" s="238"/>
      <c r="DW663" s="238"/>
      <c r="DX663" s="238"/>
      <c r="DY663" s="238"/>
      <c r="DZ663" s="238"/>
      <c r="EA663" s="238"/>
      <c r="EB663" s="238"/>
      <c r="EC663" s="238"/>
      <c r="ED663" s="238"/>
      <c r="EE663" s="238"/>
      <c r="EF663" s="238"/>
      <c r="EG663" s="238"/>
      <c r="EH663" s="238"/>
      <c r="EI663" s="238"/>
      <c r="EJ663" s="238"/>
      <c r="EK663" s="238"/>
    </row>
    <row r="664" spans="30:141">
      <c r="AD664" s="238"/>
      <c r="AE664" s="238"/>
      <c r="AF664" s="238"/>
      <c r="AG664" s="238"/>
      <c r="AH664" s="238"/>
      <c r="AI664" s="238"/>
      <c r="AJ664" s="238"/>
      <c r="AK664" s="238"/>
      <c r="AL664" s="238"/>
      <c r="AM664" s="238"/>
      <c r="AN664" s="238"/>
      <c r="AO664" s="238"/>
      <c r="AP664" s="238"/>
      <c r="AQ664" s="238"/>
      <c r="AR664" s="238"/>
      <c r="AS664" s="238"/>
      <c r="AT664" s="238"/>
      <c r="AU664" s="238"/>
      <c r="AV664" s="238"/>
      <c r="AW664" s="238"/>
      <c r="AX664" s="238"/>
      <c r="AY664" s="238"/>
      <c r="AZ664" s="238"/>
      <c r="BA664" s="238"/>
      <c r="BB664" s="238"/>
      <c r="BC664" s="238"/>
      <c r="BD664" s="238"/>
      <c r="BE664" s="238"/>
      <c r="BF664" s="238"/>
      <c r="BG664" s="238"/>
      <c r="BH664" s="238"/>
      <c r="BI664" s="238"/>
      <c r="BJ664" s="238"/>
      <c r="BK664" s="238"/>
      <c r="BL664" s="238"/>
      <c r="BM664" s="238"/>
      <c r="BN664" s="238"/>
      <c r="BO664" s="238"/>
      <c r="BP664" s="238"/>
      <c r="BQ664" s="238"/>
      <c r="BR664" s="238"/>
      <c r="BS664" s="238"/>
      <c r="BT664" s="238"/>
      <c r="BU664" s="238"/>
      <c r="BV664" s="238"/>
      <c r="BW664" s="238"/>
      <c r="BX664" s="238"/>
      <c r="BY664" s="238"/>
      <c r="BZ664" s="238"/>
      <c r="CA664" s="238"/>
      <c r="CB664" s="238"/>
      <c r="CC664" s="238"/>
      <c r="CD664" s="238"/>
      <c r="CE664" s="238"/>
      <c r="CF664" s="238"/>
      <c r="CG664" s="238"/>
      <c r="CH664" s="238"/>
      <c r="CI664" s="238"/>
      <c r="CJ664" s="238"/>
      <c r="CK664" s="238"/>
      <c r="CL664" s="238"/>
      <c r="CM664" s="238"/>
      <c r="CN664" s="238"/>
      <c r="CO664" s="238"/>
      <c r="CP664" s="238"/>
      <c r="CQ664" s="238"/>
      <c r="CR664" s="238"/>
      <c r="CS664" s="238"/>
      <c r="CT664" s="238"/>
      <c r="CU664" s="238"/>
      <c r="CV664" s="238"/>
      <c r="CW664" s="238"/>
      <c r="CX664" s="238"/>
      <c r="CY664" s="238"/>
      <c r="CZ664" s="238"/>
      <c r="DA664" s="238"/>
      <c r="DB664" s="238"/>
      <c r="DC664" s="238"/>
      <c r="DD664" s="238"/>
      <c r="DE664" s="238"/>
      <c r="DF664" s="238"/>
      <c r="DG664" s="238"/>
      <c r="DH664" s="238"/>
      <c r="DI664" s="238"/>
      <c r="DJ664" s="238"/>
      <c r="DK664" s="238"/>
      <c r="DL664" s="238"/>
      <c r="DM664" s="238"/>
      <c r="DN664" s="238"/>
      <c r="DO664" s="238"/>
      <c r="DP664" s="238"/>
      <c r="DQ664" s="238"/>
      <c r="DR664" s="238"/>
      <c r="DS664" s="238"/>
      <c r="DT664" s="238"/>
      <c r="DU664" s="238"/>
      <c r="DV664" s="238"/>
      <c r="DW664" s="238"/>
      <c r="DX664" s="238"/>
      <c r="DY664" s="238"/>
      <c r="DZ664" s="238"/>
      <c r="EA664" s="238"/>
      <c r="EB664" s="238"/>
      <c r="EC664" s="238"/>
      <c r="ED664" s="238"/>
      <c r="EE664" s="238"/>
      <c r="EF664" s="238"/>
      <c r="EG664" s="238"/>
      <c r="EH664" s="238"/>
      <c r="EI664" s="238"/>
      <c r="EJ664" s="238"/>
      <c r="EK664" s="238"/>
    </row>
    <row r="665" spans="30:141">
      <c r="AD665" s="238"/>
      <c r="AE665" s="238"/>
      <c r="AF665" s="238"/>
      <c r="AG665" s="238"/>
      <c r="AH665" s="238"/>
      <c r="AI665" s="238"/>
      <c r="AJ665" s="238"/>
      <c r="AK665" s="238"/>
      <c r="AL665" s="238"/>
      <c r="AM665" s="238"/>
      <c r="AN665" s="238"/>
      <c r="AO665" s="238"/>
      <c r="AP665" s="238"/>
      <c r="AQ665" s="238"/>
      <c r="AR665" s="238"/>
      <c r="AS665" s="238"/>
      <c r="AT665" s="238"/>
      <c r="AU665" s="238"/>
      <c r="AV665" s="238"/>
      <c r="AW665" s="238"/>
      <c r="AX665" s="238"/>
      <c r="AY665" s="238"/>
      <c r="AZ665" s="238"/>
      <c r="BA665" s="238"/>
      <c r="BB665" s="238"/>
      <c r="BC665" s="238"/>
      <c r="BD665" s="238"/>
      <c r="BE665" s="238"/>
      <c r="BF665" s="238"/>
      <c r="BG665" s="238"/>
      <c r="BH665" s="238"/>
      <c r="BI665" s="238"/>
      <c r="BJ665" s="238"/>
      <c r="BK665" s="238"/>
      <c r="BL665" s="238"/>
      <c r="BM665" s="238"/>
      <c r="BN665" s="238"/>
      <c r="BO665" s="238"/>
      <c r="BP665" s="238"/>
      <c r="BQ665" s="238"/>
      <c r="BR665" s="238"/>
      <c r="BS665" s="238"/>
      <c r="BT665" s="238"/>
      <c r="BU665" s="238"/>
      <c r="BV665" s="238"/>
      <c r="BW665" s="238"/>
      <c r="BX665" s="238"/>
      <c r="BY665" s="238"/>
      <c r="BZ665" s="238"/>
      <c r="CA665" s="238"/>
      <c r="CB665" s="238"/>
      <c r="CC665" s="238"/>
      <c r="CD665" s="238"/>
      <c r="CE665" s="238"/>
      <c r="CF665" s="238"/>
      <c r="CG665" s="238"/>
      <c r="CH665" s="238"/>
      <c r="CI665" s="238"/>
      <c r="CJ665" s="238"/>
      <c r="CK665" s="238"/>
      <c r="CL665" s="238"/>
      <c r="CM665" s="238"/>
      <c r="CN665" s="238"/>
      <c r="CO665" s="238"/>
      <c r="CP665" s="238"/>
      <c r="CQ665" s="238"/>
      <c r="CR665" s="238"/>
      <c r="CS665" s="238"/>
      <c r="CT665" s="238"/>
      <c r="CU665" s="238"/>
      <c r="CV665" s="238"/>
      <c r="CW665" s="238"/>
      <c r="CX665" s="238"/>
      <c r="CY665" s="238"/>
      <c r="CZ665" s="238"/>
      <c r="DA665" s="238"/>
      <c r="DB665" s="238"/>
      <c r="DC665" s="238"/>
      <c r="DD665" s="238"/>
      <c r="DE665" s="238"/>
      <c r="DF665" s="238"/>
      <c r="DG665" s="238"/>
      <c r="DH665" s="238"/>
      <c r="DI665" s="238"/>
      <c r="DJ665" s="238"/>
      <c r="DK665" s="238"/>
      <c r="DL665" s="238"/>
      <c r="DM665" s="238"/>
      <c r="DN665" s="238"/>
      <c r="DO665" s="238"/>
      <c r="DP665" s="238"/>
      <c r="DQ665" s="238"/>
      <c r="DR665" s="238"/>
      <c r="DS665" s="238"/>
      <c r="DT665" s="238"/>
      <c r="DU665" s="238"/>
      <c r="DV665" s="238"/>
      <c r="DW665" s="238"/>
      <c r="DX665" s="238"/>
      <c r="DY665" s="238"/>
      <c r="DZ665" s="238"/>
      <c r="EA665" s="238"/>
      <c r="EB665" s="238"/>
      <c r="EC665" s="238"/>
      <c r="ED665" s="238"/>
      <c r="EE665" s="238"/>
      <c r="EF665" s="238"/>
      <c r="EG665" s="238"/>
      <c r="EH665" s="238"/>
      <c r="EI665" s="238"/>
      <c r="EJ665" s="238"/>
      <c r="EK665" s="238"/>
    </row>
    <row r="666" spans="30:141">
      <c r="AD666" s="238"/>
      <c r="AE666" s="238"/>
      <c r="AF666" s="238"/>
      <c r="AG666" s="238"/>
      <c r="AH666" s="238"/>
      <c r="AI666" s="238"/>
      <c r="AJ666" s="238"/>
      <c r="AK666" s="238"/>
      <c r="AL666" s="238"/>
      <c r="AM666" s="238"/>
      <c r="AN666" s="238"/>
      <c r="AO666" s="238"/>
      <c r="AP666" s="238"/>
      <c r="AQ666" s="238"/>
      <c r="AR666" s="238"/>
      <c r="AS666" s="238"/>
      <c r="AT666" s="238"/>
      <c r="AU666" s="238"/>
      <c r="AV666" s="238"/>
      <c r="AW666" s="238"/>
      <c r="AX666" s="238"/>
      <c r="AY666" s="238"/>
      <c r="AZ666" s="238"/>
      <c r="BA666" s="238"/>
      <c r="BB666" s="238"/>
      <c r="BC666" s="238"/>
      <c r="BD666" s="238"/>
      <c r="BE666" s="238"/>
      <c r="BF666" s="238"/>
      <c r="BG666" s="238"/>
      <c r="BH666" s="238"/>
      <c r="BI666" s="238"/>
      <c r="BJ666" s="238"/>
      <c r="BK666" s="238"/>
      <c r="BL666" s="238"/>
      <c r="BM666" s="238"/>
      <c r="BN666" s="238"/>
      <c r="BO666" s="238"/>
      <c r="BP666" s="238"/>
      <c r="BQ666" s="238"/>
      <c r="BR666" s="238"/>
      <c r="BS666" s="238"/>
      <c r="BT666" s="238"/>
      <c r="BU666" s="238"/>
      <c r="BV666" s="238"/>
      <c r="BW666" s="238"/>
      <c r="BX666" s="238"/>
      <c r="BY666" s="238"/>
      <c r="BZ666" s="238"/>
      <c r="CA666" s="238"/>
      <c r="CB666" s="238"/>
      <c r="CC666" s="238"/>
      <c r="CD666" s="238"/>
      <c r="CE666" s="238"/>
      <c r="CF666" s="238"/>
      <c r="CG666" s="238"/>
      <c r="CH666" s="238"/>
      <c r="CI666" s="238"/>
      <c r="CJ666" s="238"/>
      <c r="CK666" s="238"/>
      <c r="CL666" s="238"/>
      <c r="CM666" s="238"/>
      <c r="CN666" s="238"/>
      <c r="CO666" s="238"/>
      <c r="CP666" s="238"/>
      <c r="CQ666" s="238"/>
      <c r="CR666" s="238"/>
      <c r="CS666" s="238"/>
      <c r="CT666" s="238"/>
      <c r="CU666" s="238"/>
      <c r="CV666" s="238"/>
      <c r="CW666" s="238"/>
      <c r="CX666" s="238"/>
      <c r="CY666" s="238"/>
      <c r="CZ666" s="238"/>
      <c r="DA666" s="238"/>
      <c r="DB666" s="238"/>
      <c r="DC666" s="238"/>
      <c r="DD666" s="238"/>
      <c r="DE666" s="238"/>
      <c r="DF666" s="238"/>
      <c r="DG666" s="238"/>
      <c r="DH666" s="238"/>
      <c r="DI666" s="238"/>
      <c r="DJ666" s="238"/>
      <c r="DK666" s="238"/>
      <c r="DL666" s="238"/>
      <c r="DM666" s="238"/>
      <c r="DN666" s="238"/>
      <c r="DO666" s="238"/>
      <c r="DP666" s="238"/>
      <c r="DQ666" s="238"/>
      <c r="DR666" s="238"/>
      <c r="DS666" s="238"/>
      <c r="DT666" s="238"/>
      <c r="DU666" s="238"/>
      <c r="DV666" s="238"/>
      <c r="DW666" s="238"/>
      <c r="DX666" s="238"/>
      <c r="DY666" s="238"/>
      <c r="DZ666" s="238"/>
      <c r="EA666" s="238"/>
      <c r="EB666" s="238"/>
      <c r="EC666" s="238"/>
      <c r="ED666" s="238"/>
      <c r="EE666" s="238"/>
      <c r="EF666" s="238"/>
      <c r="EG666" s="238"/>
      <c r="EH666" s="238"/>
      <c r="EI666" s="238"/>
      <c r="EJ666" s="238"/>
      <c r="EK666" s="238"/>
    </row>
    <row r="667" spans="30:141">
      <c r="AD667" s="238"/>
      <c r="AE667" s="238"/>
      <c r="AF667" s="238"/>
      <c r="AG667" s="238"/>
      <c r="AH667" s="238"/>
      <c r="AI667" s="238"/>
      <c r="AJ667" s="238"/>
      <c r="AK667" s="238"/>
      <c r="AL667" s="238"/>
      <c r="AM667" s="238"/>
      <c r="AN667" s="238"/>
      <c r="AO667" s="238"/>
      <c r="AP667" s="238"/>
      <c r="AQ667" s="238"/>
      <c r="AR667" s="238"/>
      <c r="AS667" s="238"/>
      <c r="AT667" s="238"/>
      <c r="AU667" s="238"/>
      <c r="AV667" s="238"/>
      <c r="AW667" s="238"/>
      <c r="AX667" s="238"/>
      <c r="AY667" s="238"/>
      <c r="AZ667" s="238"/>
      <c r="BA667" s="238"/>
      <c r="BB667" s="238"/>
      <c r="BC667" s="238"/>
      <c r="BD667" s="238"/>
      <c r="BE667" s="238"/>
      <c r="BF667" s="238"/>
      <c r="BG667" s="238"/>
      <c r="BH667" s="238"/>
      <c r="BI667" s="238"/>
      <c r="BJ667" s="238"/>
      <c r="BK667" s="238"/>
      <c r="BL667" s="238"/>
      <c r="BM667" s="238"/>
      <c r="BN667" s="238"/>
      <c r="BO667" s="238"/>
      <c r="BP667" s="238"/>
      <c r="BQ667" s="238"/>
      <c r="BR667" s="238"/>
      <c r="BS667" s="238"/>
      <c r="BT667" s="238"/>
      <c r="BU667" s="238"/>
      <c r="BV667" s="238"/>
      <c r="BW667" s="238"/>
      <c r="BX667" s="238"/>
      <c r="BY667" s="238"/>
      <c r="BZ667" s="238"/>
      <c r="CA667" s="238"/>
      <c r="CB667" s="238"/>
      <c r="CC667" s="238"/>
      <c r="CD667" s="238"/>
      <c r="CE667" s="238"/>
      <c r="CF667" s="238"/>
      <c r="CG667" s="238"/>
      <c r="CH667" s="238"/>
      <c r="CI667" s="238"/>
      <c r="CJ667" s="238"/>
      <c r="CK667" s="238"/>
      <c r="CL667" s="238"/>
      <c r="CM667" s="238"/>
      <c r="CN667" s="238"/>
      <c r="CO667" s="238"/>
      <c r="CP667" s="238"/>
      <c r="CQ667" s="238"/>
      <c r="CR667" s="238"/>
      <c r="CS667" s="238"/>
      <c r="CT667" s="238"/>
      <c r="CU667" s="238"/>
      <c r="CV667" s="238"/>
      <c r="CW667" s="238"/>
      <c r="CX667" s="238"/>
      <c r="CY667" s="238"/>
      <c r="CZ667" s="238"/>
      <c r="DA667" s="238"/>
      <c r="DB667" s="238"/>
      <c r="DC667" s="238"/>
      <c r="DD667" s="238"/>
      <c r="DE667" s="238"/>
      <c r="DF667" s="238"/>
      <c r="DG667" s="238"/>
      <c r="DH667" s="238"/>
      <c r="DI667" s="238"/>
      <c r="DJ667" s="238"/>
      <c r="DK667" s="238"/>
      <c r="DL667" s="238"/>
      <c r="DM667" s="238"/>
      <c r="DN667" s="238"/>
      <c r="DO667" s="238"/>
      <c r="DP667" s="238"/>
      <c r="DQ667" s="238"/>
      <c r="DR667" s="238"/>
      <c r="DS667" s="238"/>
      <c r="DT667" s="238"/>
      <c r="DU667" s="238"/>
      <c r="DV667" s="238"/>
      <c r="DW667" s="238"/>
      <c r="DX667" s="238"/>
      <c r="DY667" s="238"/>
      <c r="DZ667" s="238"/>
      <c r="EA667" s="238"/>
      <c r="EB667" s="238"/>
      <c r="EC667" s="238"/>
      <c r="ED667" s="238"/>
      <c r="EE667" s="238"/>
      <c r="EF667" s="238"/>
      <c r="EG667" s="238"/>
      <c r="EH667" s="238"/>
      <c r="EI667" s="238"/>
      <c r="EJ667" s="238"/>
      <c r="EK667" s="238"/>
    </row>
    <row r="668" spans="30:141">
      <c r="AD668" s="238"/>
      <c r="AE668" s="238"/>
      <c r="AF668" s="238"/>
      <c r="AG668" s="238"/>
      <c r="AH668" s="238"/>
      <c r="AI668" s="238"/>
      <c r="AJ668" s="238"/>
      <c r="AK668" s="238"/>
      <c r="AL668" s="238"/>
      <c r="AM668" s="238"/>
      <c r="AN668" s="238"/>
      <c r="AO668" s="238"/>
      <c r="AP668" s="238"/>
      <c r="AQ668" s="238"/>
      <c r="AR668" s="238"/>
      <c r="AS668" s="238"/>
      <c r="AT668" s="238"/>
      <c r="AU668" s="238"/>
      <c r="AV668" s="238"/>
      <c r="AW668" s="238"/>
      <c r="AX668" s="238"/>
      <c r="AY668" s="238"/>
      <c r="AZ668" s="238"/>
      <c r="BA668" s="238"/>
      <c r="BB668" s="238"/>
      <c r="BC668" s="238"/>
      <c r="BD668" s="238"/>
      <c r="BE668" s="238"/>
      <c r="BF668" s="238"/>
      <c r="BG668" s="238"/>
      <c r="BH668" s="238"/>
      <c r="BI668" s="238"/>
      <c r="BJ668" s="238"/>
      <c r="BK668" s="238"/>
      <c r="BL668" s="238"/>
      <c r="BM668" s="238"/>
      <c r="BN668" s="238"/>
      <c r="BO668" s="238"/>
      <c r="BP668" s="238"/>
      <c r="BQ668" s="238"/>
      <c r="BR668" s="238"/>
      <c r="BS668" s="238"/>
      <c r="BT668" s="238"/>
      <c r="BU668" s="238"/>
      <c r="BV668" s="238"/>
      <c r="BW668" s="238"/>
      <c r="BX668" s="238"/>
      <c r="BY668" s="238"/>
      <c r="BZ668" s="238"/>
      <c r="CA668" s="238"/>
      <c r="CB668" s="238"/>
      <c r="CC668" s="238"/>
      <c r="CD668" s="238"/>
      <c r="CE668" s="238"/>
      <c r="CF668" s="238"/>
      <c r="CG668" s="238"/>
      <c r="CH668" s="238"/>
      <c r="CI668" s="238"/>
      <c r="CJ668" s="238"/>
      <c r="CK668" s="238"/>
      <c r="CL668" s="238"/>
      <c r="CM668" s="238"/>
      <c r="CN668" s="238"/>
      <c r="CO668" s="238"/>
      <c r="CP668" s="238"/>
      <c r="CQ668" s="238"/>
      <c r="CR668" s="238"/>
      <c r="CS668" s="238"/>
      <c r="CT668" s="238"/>
      <c r="CU668" s="238"/>
      <c r="CV668" s="238"/>
      <c r="CW668" s="238"/>
      <c r="CX668" s="238"/>
      <c r="CY668" s="238"/>
      <c r="CZ668" s="238"/>
      <c r="DA668" s="238"/>
      <c r="DB668" s="238"/>
      <c r="DC668" s="238"/>
      <c r="DD668" s="238"/>
      <c r="DE668" s="238"/>
      <c r="DF668" s="238"/>
      <c r="DG668" s="238"/>
      <c r="DH668" s="238"/>
      <c r="DI668" s="238"/>
      <c r="DJ668" s="238"/>
      <c r="DK668" s="238"/>
      <c r="DL668" s="238"/>
      <c r="DM668" s="238"/>
      <c r="DN668" s="238"/>
      <c r="DO668" s="238"/>
      <c r="DP668" s="238"/>
      <c r="DQ668" s="238"/>
      <c r="DR668" s="238"/>
      <c r="DS668" s="238"/>
      <c r="DT668" s="238"/>
      <c r="DU668" s="238"/>
      <c r="DV668" s="238"/>
      <c r="DW668" s="238"/>
      <c r="DX668" s="238"/>
      <c r="DY668" s="238"/>
      <c r="DZ668" s="238"/>
      <c r="EA668" s="238"/>
      <c r="EB668" s="238"/>
      <c r="EC668" s="238"/>
      <c r="ED668" s="238"/>
      <c r="EE668" s="238"/>
      <c r="EF668" s="238"/>
      <c r="EG668" s="238"/>
      <c r="EH668" s="238"/>
      <c r="EI668" s="238"/>
      <c r="EJ668" s="238"/>
      <c r="EK668" s="238"/>
    </row>
    <row r="669" spans="30:141">
      <c r="AD669" s="238"/>
      <c r="AE669" s="238"/>
      <c r="AF669" s="238"/>
      <c r="AG669" s="238"/>
      <c r="AH669" s="238"/>
      <c r="AI669" s="238"/>
      <c r="AJ669" s="238"/>
      <c r="AK669" s="238"/>
      <c r="AL669" s="238"/>
      <c r="AM669" s="238"/>
      <c r="AN669" s="238"/>
      <c r="AO669" s="238"/>
      <c r="AP669" s="238"/>
      <c r="AQ669" s="238"/>
      <c r="AR669" s="238"/>
      <c r="AS669" s="238"/>
      <c r="AT669" s="238"/>
      <c r="AU669" s="238"/>
      <c r="AV669" s="238"/>
      <c r="AW669" s="238"/>
      <c r="AX669" s="238"/>
      <c r="AY669" s="238"/>
      <c r="AZ669" s="238"/>
      <c r="BA669" s="238"/>
      <c r="BB669" s="238"/>
      <c r="BC669" s="238"/>
      <c r="BD669" s="238"/>
      <c r="BE669" s="238"/>
      <c r="BF669" s="238"/>
      <c r="BG669" s="238"/>
      <c r="BH669" s="238"/>
      <c r="BI669" s="238"/>
      <c r="BJ669" s="238"/>
      <c r="BK669" s="238"/>
      <c r="BL669" s="238"/>
      <c r="BM669" s="238"/>
      <c r="BN669" s="238"/>
      <c r="BO669" s="238"/>
      <c r="BP669" s="238"/>
      <c r="BQ669" s="238"/>
      <c r="BR669" s="238"/>
      <c r="BS669" s="238"/>
      <c r="BT669" s="238"/>
      <c r="BU669" s="238"/>
      <c r="BV669" s="238"/>
      <c r="BW669" s="238"/>
      <c r="BX669" s="238"/>
      <c r="BY669" s="238"/>
      <c r="BZ669" s="238"/>
      <c r="CA669" s="238"/>
      <c r="CB669" s="238"/>
      <c r="CC669" s="238"/>
      <c r="CD669" s="238"/>
      <c r="CE669" s="238"/>
      <c r="CF669" s="238"/>
      <c r="CG669" s="238"/>
      <c r="CH669" s="238"/>
      <c r="CI669" s="238"/>
      <c r="CJ669" s="238"/>
      <c r="CK669" s="238"/>
      <c r="CL669" s="238"/>
      <c r="CM669" s="238"/>
      <c r="CN669" s="238"/>
      <c r="CO669" s="238"/>
      <c r="CP669" s="238"/>
      <c r="CQ669" s="238"/>
      <c r="CR669" s="238"/>
      <c r="CS669" s="238"/>
      <c r="CT669" s="238"/>
      <c r="CU669" s="238"/>
      <c r="CV669" s="238"/>
      <c r="CW669" s="238"/>
      <c r="CX669" s="238"/>
      <c r="CY669" s="238"/>
      <c r="CZ669" s="238"/>
      <c r="DA669" s="238"/>
      <c r="DB669" s="238"/>
      <c r="DC669" s="238"/>
      <c r="DD669" s="238"/>
      <c r="DE669" s="238"/>
      <c r="DF669" s="238"/>
      <c r="DG669" s="238"/>
      <c r="DH669" s="238"/>
      <c r="DI669" s="238"/>
      <c r="DJ669" s="238"/>
      <c r="DK669" s="238"/>
      <c r="DL669" s="238"/>
      <c r="DM669" s="238"/>
      <c r="DN669" s="238"/>
      <c r="DO669" s="238"/>
      <c r="DP669" s="238"/>
      <c r="DQ669" s="238"/>
      <c r="DR669" s="238"/>
      <c r="DS669" s="238"/>
      <c r="DT669" s="238"/>
      <c r="DU669" s="238"/>
      <c r="DV669" s="238"/>
      <c r="DW669" s="238"/>
      <c r="DX669" s="238"/>
      <c r="DY669" s="238"/>
      <c r="DZ669" s="238"/>
      <c r="EA669" s="238"/>
      <c r="EB669" s="238"/>
      <c r="EC669" s="238"/>
      <c r="ED669" s="238"/>
      <c r="EE669" s="238"/>
      <c r="EF669" s="238"/>
      <c r="EG669" s="238"/>
      <c r="EH669" s="238"/>
      <c r="EI669" s="238"/>
      <c r="EJ669" s="238"/>
      <c r="EK669" s="238"/>
    </row>
    <row r="670" spans="30:141">
      <c r="AD670" s="238"/>
      <c r="AE670" s="238"/>
      <c r="AF670" s="238"/>
      <c r="AG670" s="238"/>
      <c r="AH670" s="238"/>
      <c r="AI670" s="238"/>
      <c r="AJ670" s="238"/>
      <c r="AK670" s="238"/>
      <c r="AL670" s="238"/>
      <c r="AM670" s="238"/>
      <c r="AN670" s="238"/>
      <c r="AO670" s="238"/>
      <c r="AP670" s="238"/>
      <c r="AQ670" s="238"/>
      <c r="AR670" s="238"/>
      <c r="AS670" s="238"/>
      <c r="AT670" s="238"/>
      <c r="AU670" s="238"/>
      <c r="AV670" s="238"/>
      <c r="AW670" s="238"/>
      <c r="AX670" s="238"/>
      <c r="AY670" s="238"/>
      <c r="AZ670" s="238"/>
      <c r="BA670" s="238"/>
      <c r="BB670" s="238"/>
      <c r="BC670" s="238"/>
      <c r="BD670" s="238"/>
      <c r="BE670" s="238"/>
      <c r="BF670" s="238"/>
      <c r="BG670" s="238"/>
      <c r="BH670" s="238"/>
      <c r="BI670" s="238"/>
      <c r="BJ670" s="238"/>
      <c r="BK670" s="238"/>
      <c r="BL670" s="238"/>
      <c r="BM670" s="238"/>
      <c r="BN670" s="238"/>
      <c r="BO670" s="238"/>
      <c r="BP670" s="238"/>
      <c r="BQ670" s="238"/>
      <c r="BR670" s="238"/>
      <c r="BS670" s="238"/>
      <c r="BT670" s="238"/>
      <c r="BU670" s="238"/>
      <c r="BV670" s="238"/>
      <c r="BW670" s="238"/>
      <c r="BX670" s="238"/>
      <c r="BY670" s="238"/>
      <c r="BZ670" s="238"/>
      <c r="CA670" s="238"/>
      <c r="CB670" s="238"/>
      <c r="CC670" s="238"/>
      <c r="CD670" s="238"/>
      <c r="CE670" s="238"/>
      <c r="CF670" s="238"/>
      <c r="CG670" s="238"/>
      <c r="CH670" s="238"/>
      <c r="CI670" s="238"/>
      <c r="CJ670" s="238"/>
      <c r="CK670" s="238"/>
      <c r="CL670" s="238"/>
      <c r="CM670" s="238"/>
      <c r="CN670" s="238"/>
      <c r="CO670" s="238"/>
      <c r="CP670" s="238"/>
      <c r="CQ670" s="238"/>
      <c r="CR670" s="238"/>
      <c r="CS670" s="238"/>
      <c r="CT670" s="238"/>
      <c r="CU670" s="238"/>
      <c r="CV670" s="238"/>
      <c r="CW670" s="238"/>
      <c r="CX670" s="238"/>
      <c r="CY670" s="238"/>
      <c r="CZ670" s="238"/>
      <c r="DA670" s="238"/>
      <c r="DB670" s="238"/>
      <c r="DC670" s="238"/>
      <c r="DD670" s="238"/>
      <c r="DE670" s="238"/>
      <c r="DF670" s="238"/>
      <c r="DG670" s="238"/>
      <c r="DH670" s="238"/>
      <c r="DI670" s="238"/>
      <c r="DJ670" s="238"/>
      <c r="DK670" s="238"/>
      <c r="DL670" s="238"/>
      <c r="DM670" s="238"/>
      <c r="DN670" s="238"/>
      <c r="DO670" s="238"/>
      <c r="DP670" s="238"/>
      <c r="DQ670" s="238"/>
      <c r="DR670" s="238"/>
      <c r="DS670" s="238"/>
      <c r="DT670" s="238"/>
      <c r="DU670" s="238"/>
      <c r="DV670" s="238"/>
      <c r="DW670" s="238"/>
      <c r="DX670" s="238"/>
      <c r="DY670" s="238"/>
      <c r="DZ670" s="238"/>
      <c r="EA670" s="238"/>
      <c r="EB670" s="238"/>
      <c r="EC670" s="238"/>
      <c r="ED670" s="238"/>
      <c r="EE670" s="238"/>
      <c r="EF670" s="238"/>
      <c r="EG670" s="238"/>
      <c r="EH670" s="238"/>
      <c r="EI670" s="238"/>
      <c r="EJ670" s="238"/>
      <c r="EK670" s="238"/>
    </row>
    <row r="671" spans="30:141">
      <c r="AD671" s="238"/>
      <c r="AE671" s="238"/>
      <c r="AF671" s="238"/>
      <c r="AG671" s="238"/>
      <c r="AH671" s="238"/>
      <c r="AI671" s="238"/>
      <c r="AJ671" s="238"/>
      <c r="AK671" s="238"/>
      <c r="AL671" s="238"/>
      <c r="AM671" s="238"/>
      <c r="AN671" s="238"/>
      <c r="AO671" s="238"/>
      <c r="AP671" s="238"/>
      <c r="AQ671" s="238"/>
      <c r="AR671" s="238"/>
      <c r="AS671" s="238"/>
      <c r="AT671" s="238"/>
      <c r="AU671" s="238"/>
      <c r="AV671" s="238"/>
      <c r="AW671" s="238"/>
      <c r="AX671" s="238"/>
      <c r="AY671" s="238"/>
      <c r="AZ671" s="238"/>
      <c r="BA671" s="238"/>
      <c r="BB671" s="238"/>
      <c r="BC671" s="238"/>
      <c r="BD671" s="238"/>
      <c r="BE671" s="238"/>
      <c r="BF671" s="238"/>
      <c r="BG671" s="238"/>
      <c r="BH671" s="238"/>
      <c r="BI671" s="238"/>
      <c r="BJ671" s="238"/>
      <c r="BK671" s="238"/>
      <c r="BL671" s="238"/>
      <c r="BM671" s="238"/>
      <c r="BN671" s="238"/>
      <c r="BO671" s="238"/>
      <c r="BP671" s="238"/>
      <c r="BQ671" s="238"/>
      <c r="BR671" s="238"/>
      <c r="BS671" s="238"/>
      <c r="BT671" s="238"/>
      <c r="BU671" s="238"/>
      <c r="BV671" s="238"/>
      <c r="BW671" s="238"/>
      <c r="BX671" s="238"/>
      <c r="BY671" s="238"/>
      <c r="BZ671" s="238"/>
      <c r="CA671" s="238"/>
      <c r="CB671" s="238"/>
      <c r="CC671" s="238"/>
      <c r="CD671" s="238"/>
      <c r="CE671" s="238"/>
      <c r="CF671" s="238"/>
      <c r="CG671" s="238"/>
      <c r="CH671" s="238"/>
      <c r="CI671" s="238"/>
      <c r="CJ671" s="238"/>
      <c r="CK671" s="238"/>
      <c r="CL671" s="238"/>
      <c r="CM671" s="238"/>
      <c r="CN671" s="238"/>
      <c r="CO671" s="238"/>
      <c r="CP671" s="238"/>
      <c r="CQ671" s="238"/>
      <c r="CR671" s="238"/>
      <c r="CS671" s="238"/>
      <c r="CT671" s="238"/>
      <c r="CU671" s="238"/>
      <c r="CV671" s="238"/>
      <c r="CW671" s="238"/>
      <c r="CX671" s="238"/>
      <c r="CY671" s="238"/>
      <c r="CZ671" s="238"/>
      <c r="DA671" s="238"/>
      <c r="DB671" s="238"/>
      <c r="DC671" s="238"/>
      <c r="DD671" s="238"/>
      <c r="DE671" s="238"/>
      <c r="DF671" s="238"/>
      <c r="DG671" s="238"/>
      <c r="DH671" s="238"/>
      <c r="DI671" s="238"/>
      <c r="DJ671" s="238"/>
      <c r="DK671" s="238"/>
      <c r="DL671" s="238"/>
      <c r="DM671" s="238"/>
      <c r="DN671" s="238"/>
      <c r="DO671" s="238"/>
      <c r="DP671" s="238"/>
      <c r="DQ671" s="238"/>
      <c r="DR671" s="238"/>
      <c r="DS671" s="238"/>
      <c r="DT671" s="238"/>
      <c r="DU671" s="238"/>
      <c r="DV671" s="238"/>
      <c r="DW671" s="238"/>
      <c r="DX671" s="238"/>
      <c r="DY671" s="238"/>
      <c r="DZ671" s="238"/>
      <c r="EA671" s="238"/>
      <c r="EB671" s="238"/>
      <c r="EC671" s="238"/>
      <c r="ED671" s="238"/>
      <c r="EE671" s="238"/>
      <c r="EF671" s="238"/>
      <c r="EG671" s="238"/>
      <c r="EH671" s="238"/>
      <c r="EI671" s="238"/>
      <c r="EJ671" s="238"/>
      <c r="EK671" s="238"/>
    </row>
    <row r="672" spans="30:141">
      <c r="AD672" s="238"/>
      <c r="AE672" s="238"/>
      <c r="AF672" s="238"/>
      <c r="AG672" s="238"/>
      <c r="AH672" s="238"/>
      <c r="AI672" s="238"/>
      <c r="AJ672" s="238"/>
      <c r="AK672" s="238"/>
      <c r="AL672" s="238"/>
      <c r="AM672" s="238"/>
      <c r="AN672" s="238"/>
      <c r="AO672" s="238"/>
      <c r="AP672" s="238"/>
      <c r="AQ672" s="238"/>
      <c r="AR672" s="238"/>
      <c r="AS672" s="238"/>
      <c r="AT672" s="238"/>
      <c r="AU672" s="238"/>
      <c r="AV672" s="238"/>
      <c r="AW672" s="238"/>
      <c r="AX672" s="238"/>
      <c r="AY672" s="238"/>
      <c r="AZ672" s="238"/>
      <c r="BA672" s="238"/>
      <c r="BB672" s="238"/>
      <c r="BC672" s="238"/>
      <c r="BD672" s="238"/>
      <c r="BE672" s="238"/>
      <c r="BF672" s="238"/>
      <c r="BG672" s="238"/>
      <c r="BH672" s="238"/>
      <c r="BI672" s="238"/>
      <c r="BJ672" s="238"/>
      <c r="BK672" s="238"/>
      <c r="BL672" s="238"/>
      <c r="BM672" s="238"/>
      <c r="BN672" s="238"/>
      <c r="BO672" s="238"/>
      <c r="BP672" s="238"/>
      <c r="BQ672" s="238"/>
      <c r="BR672" s="238"/>
      <c r="BS672" s="238"/>
      <c r="BT672" s="238"/>
      <c r="BU672" s="238"/>
      <c r="BV672" s="238"/>
      <c r="BW672" s="238"/>
      <c r="BX672" s="238"/>
      <c r="BY672" s="238"/>
      <c r="BZ672" s="238"/>
      <c r="CA672" s="238"/>
      <c r="CB672" s="238"/>
      <c r="CC672" s="238"/>
      <c r="CD672" s="238"/>
      <c r="CE672" s="238"/>
      <c r="CF672" s="238"/>
      <c r="CG672" s="238"/>
      <c r="CH672" s="238"/>
      <c r="CI672" s="238"/>
      <c r="CJ672" s="238"/>
      <c r="CK672" s="238"/>
      <c r="CL672" s="238"/>
      <c r="CM672" s="238"/>
      <c r="CN672" s="238"/>
      <c r="CO672" s="238"/>
      <c r="CP672" s="238"/>
      <c r="CQ672" s="238"/>
      <c r="CR672" s="238"/>
      <c r="CS672" s="238"/>
      <c r="CT672" s="238"/>
      <c r="CU672" s="238"/>
      <c r="CV672" s="238"/>
      <c r="CW672" s="238"/>
      <c r="CX672" s="238"/>
      <c r="CY672" s="238"/>
      <c r="CZ672" s="238"/>
      <c r="DA672" s="238"/>
      <c r="DB672" s="238"/>
      <c r="DC672" s="238"/>
      <c r="DD672" s="238"/>
      <c r="DE672" s="238"/>
      <c r="DF672" s="238"/>
      <c r="DG672" s="238"/>
      <c r="DH672" s="238"/>
      <c r="DI672" s="238"/>
      <c r="DJ672" s="238"/>
      <c r="DK672" s="238"/>
      <c r="DL672" s="238"/>
      <c r="DM672" s="238"/>
      <c r="DN672" s="238"/>
      <c r="DO672" s="238"/>
      <c r="DP672" s="238"/>
      <c r="DQ672" s="238"/>
      <c r="DR672" s="238"/>
      <c r="DS672" s="238"/>
      <c r="DT672" s="238"/>
      <c r="DU672" s="238"/>
      <c r="DV672" s="238"/>
      <c r="DW672" s="238"/>
      <c r="DX672" s="238"/>
      <c r="DY672" s="238"/>
      <c r="DZ672" s="238"/>
      <c r="EA672" s="238"/>
      <c r="EB672" s="238"/>
      <c r="EC672" s="238"/>
      <c r="ED672" s="238"/>
      <c r="EE672" s="238"/>
      <c r="EF672" s="238"/>
      <c r="EG672" s="238"/>
      <c r="EH672" s="238"/>
      <c r="EI672" s="238"/>
      <c r="EJ672" s="238"/>
      <c r="EK672" s="238"/>
    </row>
    <row r="673" spans="30:141">
      <c r="AD673" s="238"/>
      <c r="AE673" s="238"/>
      <c r="AF673" s="238"/>
      <c r="AG673" s="238"/>
      <c r="AH673" s="238"/>
      <c r="AI673" s="238"/>
      <c r="AJ673" s="238"/>
      <c r="AK673" s="238"/>
      <c r="AL673" s="238"/>
      <c r="AM673" s="238"/>
      <c r="AN673" s="238"/>
      <c r="AO673" s="238"/>
      <c r="AP673" s="238"/>
      <c r="AQ673" s="238"/>
      <c r="AR673" s="238"/>
      <c r="AS673" s="238"/>
      <c r="AT673" s="238"/>
      <c r="AU673" s="238"/>
      <c r="AV673" s="238"/>
      <c r="AW673" s="238"/>
      <c r="AX673" s="238"/>
      <c r="AY673" s="238"/>
      <c r="AZ673" s="238"/>
      <c r="BA673" s="238"/>
      <c r="BB673" s="238"/>
      <c r="BC673" s="238"/>
      <c r="BD673" s="238"/>
      <c r="BE673" s="238"/>
      <c r="BF673" s="238"/>
      <c r="BG673" s="238"/>
      <c r="BH673" s="238"/>
      <c r="BI673" s="238"/>
      <c r="BJ673" s="238"/>
      <c r="BK673" s="238"/>
      <c r="BL673" s="238"/>
      <c r="BM673" s="238"/>
      <c r="BN673" s="238"/>
      <c r="BO673" s="238"/>
      <c r="BP673" s="238"/>
      <c r="BQ673" s="238"/>
      <c r="BR673" s="238"/>
      <c r="BS673" s="238"/>
      <c r="BT673" s="238"/>
      <c r="BU673" s="238"/>
      <c r="BV673" s="238"/>
      <c r="BW673" s="238"/>
      <c r="BX673" s="238"/>
      <c r="BY673" s="238"/>
      <c r="BZ673" s="238"/>
      <c r="CA673" s="238"/>
      <c r="CB673" s="238"/>
      <c r="CC673" s="238"/>
      <c r="CD673" s="238"/>
      <c r="CE673" s="238"/>
      <c r="CF673" s="238"/>
      <c r="CG673" s="238"/>
      <c r="CH673" s="238"/>
      <c r="CI673" s="238"/>
      <c r="CJ673" s="238"/>
      <c r="CK673" s="238"/>
      <c r="CL673" s="238"/>
      <c r="CM673" s="238"/>
      <c r="CN673" s="238"/>
      <c r="CO673" s="238"/>
      <c r="CP673" s="238"/>
      <c r="CQ673" s="238"/>
      <c r="CR673" s="238"/>
      <c r="CS673" s="238"/>
      <c r="CT673" s="238"/>
      <c r="CU673" s="238"/>
      <c r="CV673" s="238"/>
      <c r="CW673" s="238"/>
      <c r="CX673" s="238"/>
      <c r="CY673" s="238"/>
      <c r="CZ673" s="238"/>
      <c r="DA673" s="238"/>
      <c r="DB673" s="238"/>
      <c r="DC673" s="238"/>
      <c r="DD673" s="238"/>
      <c r="DE673" s="238"/>
      <c r="DF673" s="238"/>
      <c r="DG673" s="238"/>
      <c r="DH673" s="238"/>
      <c r="DI673" s="238"/>
      <c r="DJ673" s="238"/>
      <c r="DK673" s="238"/>
      <c r="DL673" s="238"/>
      <c r="DM673" s="238"/>
      <c r="DN673" s="238"/>
      <c r="DO673" s="238"/>
      <c r="DP673" s="238"/>
      <c r="DQ673" s="238"/>
      <c r="DR673" s="238"/>
      <c r="DS673" s="238"/>
      <c r="DT673" s="238"/>
      <c r="DU673" s="238"/>
      <c r="DV673" s="238"/>
      <c r="DW673" s="238"/>
      <c r="DX673" s="238"/>
      <c r="DY673" s="238"/>
      <c r="DZ673" s="238"/>
      <c r="EA673" s="238"/>
      <c r="EB673" s="238"/>
      <c r="EC673" s="238"/>
      <c r="ED673" s="238"/>
      <c r="EE673" s="238"/>
      <c r="EF673" s="238"/>
      <c r="EG673" s="238"/>
      <c r="EH673" s="238"/>
      <c r="EI673" s="238"/>
      <c r="EJ673" s="238"/>
      <c r="EK673" s="238"/>
    </row>
    <row r="674" spans="30:141">
      <c r="AD674" s="238"/>
      <c r="AE674" s="238"/>
      <c r="AF674" s="238"/>
      <c r="AG674" s="238"/>
      <c r="AH674" s="238"/>
      <c r="AI674" s="238"/>
      <c r="AJ674" s="238"/>
      <c r="AK674" s="238"/>
      <c r="AL674" s="238"/>
      <c r="AM674" s="238"/>
      <c r="AN674" s="238"/>
      <c r="AO674" s="238"/>
      <c r="AP674" s="238"/>
      <c r="AQ674" s="238"/>
      <c r="AR674" s="238"/>
      <c r="AS674" s="238"/>
      <c r="AT674" s="238"/>
      <c r="AU674" s="238"/>
      <c r="AV674" s="238"/>
      <c r="AW674" s="238"/>
      <c r="AX674" s="238"/>
      <c r="AY674" s="238"/>
      <c r="AZ674" s="238"/>
      <c r="BA674" s="238"/>
      <c r="BB674" s="238"/>
      <c r="BC674" s="238"/>
      <c r="BD674" s="238"/>
      <c r="BE674" s="238"/>
      <c r="BF674" s="238"/>
      <c r="BG674" s="238"/>
      <c r="BH674" s="238"/>
      <c r="BI674" s="238"/>
      <c r="BJ674" s="238"/>
      <c r="BK674" s="238"/>
      <c r="BL674" s="238"/>
      <c r="BM674" s="238"/>
      <c r="BN674" s="238"/>
      <c r="BO674" s="238"/>
      <c r="BP674" s="238"/>
      <c r="BQ674" s="238"/>
      <c r="BR674" s="238"/>
      <c r="BS674" s="238"/>
      <c r="BT674" s="238"/>
      <c r="BU674" s="238"/>
      <c r="BV674" s="238"/>
      <c r="BW674" s="238"/>
      <c r="BX674" s="238"/>
      <c r="BY674" s="238"/>
      <c r="BZ674" s="238"/>
      <c r="CA674" s="238"/>
      <c r="CB674" s="238"/>
      <c r="CC674" s="238"/>
      <c r="CD674" s="238"/>
      <c r="CE674" s="238"/>
      <c r="CF674" s="238"/>
      <c r="CG674" s="238"/>
      <c r="CH674" s="238"/>
      <c r="CI674" s="238"/>
      <c r="CJ674" s="238"/>
      <c r="CK674" s="238"/>
      <c r="CL674" s="238"/>
      <c r="CM674" s="238"/>
      <c r="CN674" s="238"/>
      <c r="CO674" s="238"/>
      <c r="CP674" s="238"/>
      <c r="CQ674" s="238"/>
      <c r="CR674" s="238"/>
      <c r="CS674" s="238"/>
      <c r="CT674" s="238"/>
      <c r="CU674" s="238"/>
      <c r="CV674" s="238"/>
      <c r="CW674" s="238"/>
      <c r="CX674" s="238"/>
      <c r="CY674" s="238"/>
      <c r="CZ674" s="238"/>
      <c r="DA674" s="238"/>
      <c r="DB674" s="238"/>
      <c r="DC674" s="238"/>
      <c r="DD674" s="238"/>
      <c r="DE674" s="238"/>
      <c r="DF674" s="238"/>
      <c r="DG674" s="238"/>
      <c r="DH674" s="238"/>
      <c r="DI674" s="238"/>
      <c r="DJ674" s="238"/>
      <c r="DK674" s="238"/>
      <c r="DL674" s="238"/>
      <c r="DM674" s="238"/>
      <c r="DN674" s="238"/>
      <c r="DO674" s="238"/>
      <c r="DP674" s="238"/>
      <c r="DQ674" s="238"/>
      <c r="DR674" s="238"/>
      <c r="DS674" s="238"/>
      <c r="DT674" s="238"/>
      <c r="DU674" s="238"/>
      <c r="DV674" s="238"/>
      <c r="DW674" s="238"/>
      <c r="DX674" s="238"/>
      <c r="DY674" s="238"/>
      <c r="DZ674" s="238"/>
      <c r="EA674" s="238"/>
      <c r="EB674" s="238"/>
      <c r="EC674" s="238"/>
      <c r="ED674" s="238"/>
      <c r="EE674" s="238"/>
      <c r="EF674" s="238"/>
      <c r="EG674" s="238"/>
      <c r="EH674" s="238"/>
      <c r="EI674" s="238"/>
      <c r="EJ674" s="238"/>
      <c r="EK674" s="238"/>
    </row>
    <row r="675" spans="30:141">
      <c r="AD675" s="238"/>
      <c r="AE675" s="238"/>
      <c r="AF675" s="238"/>
      <c r="AG675" s="238"/>
      <c r="AH675" s="238"/>
      <c r="AI675" s="238"/>
      <c r="AJ675" s="238"/>
      <c r="AK675" s="238"/>
      <c r="AL675" s="238"/>
      <c r="AM675" s="238"/>
      <c r="AN675" s="238"/>
      <c r="AO675" s="238"/>
      <c r="AP675" s="238"/>
      <c r="AQ675" s="238"/>
      <c r="AR675" s="238"/>
      <c r="AS675" s="238"/>
      <c r="AT675" s="238"/>
      <c r="AU675" s="238"/>
      <c r="AV675" s="238"/>
      <c r="AW675" s="238"/>
      <c r="AX675" s="238"/>
      <c r="AY675" s="238"/>
      <c r="AZ675" s="238"/>
      <c r="BA675" s="238"/>
      <c r="BB675" s="238"/>
      <c r="BC675" s="238"/>
      <c r="BD675" s="238"/>
      <c r="BE675" s="238"/>
      <c r="BF675" s="238"/>
      <c r="BG675" s="238"/>
      <c r="BH675" s="238"/>
      <c r="BI675" s="238"/>
      <c r="BJ675" s="238"/>
      <c r="BK675" s="238"/>
      <c r="BL675" s="238"/>
      <c r="BM675" s="238"/>
      <c r="BN675" s="238"/>
      <c r="BO675" s="238"/>
      <c r="BP675" s="238"/>
      <c r="BQ675" s="238"/>
      <c r="BR675" s="238"/>
      <c r="BS675" s="238"/>
      <c r="BT675" s="238"/>
      <c r="BU675" s="238"/>
      <c r="BV675" s="238"/>
      <c r="BW675" s="238"/>
      <c r="BX675" s="238"/>
      <c r="BY675" s="238"/>
      <c r="BZ675" s="238"/>
      <c r="CA675" s="238"/>
      <c r="CB675" s="238"/>
      <c r="CC675" s="238"/>
      <c r="CD675" s="238"/>
      <c r="CE675" s="238"/>
      <c r="CF675" s="238"/>
      <c r="CG675" s="238"/>
      <c r="CH675" s="238"/>
      <c r="CI675" s="238"/>
      <c r="CJ675" s="238"/>
      <c r="CK675" s="238"/>
      <c r="CL675" s="238"/>
      <c r="CM675" s="238"/>
      <c r="CN675" s="238"/>
      <c r="CO675" s="238"/>
      <c r="CP675" s="238"/>
      <c r="CQ675" s="238"/>
      <c r="CR675" s="238"/>
      <c r="CS675" s="238"/>
      <c r="CT675" s="238"/>
      <c r="CU675" s="238"/>
      <c r="CV675" s="238"/>
      <c r="CW675" s="238"/>
      <c r="CX675" s="238"/>
      <c r="CY675" s="238"/>
      <c r="CZ675" s="238"/>
      <c r="DA675" s="238"/>
      <c r="DB675" s="238"/>
      <c r="DC675" s="238"/>
      <c r="DD675" s="238"/>
      <c r="DE675" s="238"/>
      <c r="DF675" s="238"/>
      <c r="DG675" s="238"/>
      <c r="DH675" s="238"/>
      <c r="DI675" s="238"/>
      <c r="DJ675" s="238"/>
      <c r="DK675" s="238"/>
      <c r="DL675" s="238"/>
      <c r="DM675" s="238"/>
      <c r="DN675" s="238"/>
      <c r="DO675" s="238"/>
      <c r="DP675" s="238"/>
      <c r="DQ675" s="238"/>
      <c r="DR675" s="238"/>
      <c r="DS675" s="238"/>
      <c r="DT675" s="238"/>
      <c r="DU675" s="238"/>
      <c r="DV675" s="238"/>
      <c r="DW675" s="238"/>
      <c r="DX675" s="238"/>
      <c r="DY675" s="238"/>
      <c r="DZ675" s="238"/>
      <c r="EA675" s="238"/>
      <c r="EB675" s="238"/>
      <c r="EC675" s="238"/>
      <c r="ED675" s="238"/>
      <c r="EE675" s="238"/>
      <c r="EF675" s="238"/>
      <c r="EG675" s="238"/>
      <c r="EH675" s="238"/>
      <c r="EI675" s="238"/>
      <c r="EJ675" s="238"/>
      <c r="EK675" s="238"/>
    </row>
    <row r="676" spans="30:141">
      <c r="AD676" s="238"/>
      <c r="AE676" s="238"/>
      <c r="AF676" s="238"/>
      <c r="AG676" s="238"/>
      <c r="AH676" s="238"/>
      <c r="AI676" s="238"/>
      <c r="AJ676" s="238"/>
      <c r="AK676" s="238"/>
      <c r="AL676" s="238"/>
      <c r="AM676" s="238"/>
      <c r="AN676" s="238"/>
      <c r="AO676" s="238"/>
      <c r="AP676" s="238"/>
      <c r="AQ676" s="238"/>
      <c r="AR676" s="238"/>
      <c r="AS676" s="238"/>
      <c r="AT676" s="238"/>
      <c r="AU676" s="238"/>
      <c r="AV676" s="238"/>
      <c r="AW676" s="238"/>
      <c r="AX676" s="238"/>
      <c r="AY676" s="238"/>
      <c r="AZ676" s="238"/>
      <c r="BA676" s="238"/>
      <c r="BB676" s="238"/>
      <c r="BC676" s="238"/>
      <c r="BD676" s="238"/>
      <c r="BE676" s="238"/>
      <c r="BF676" s="238"/>
      <c r="BG676" s="238"/>
      <c r="BH676" s="238"/>
      <c r="BI676" s="238"/>
      <c r="BJ676" s="238"/>
      <c r="BK676" s="238"/>
      <c r="BL676" s="238"/>
      <c r="BM676" s="238"/>
      <c r="BN676" s="238"/>
      <c r="BO676" s="238"/>
      <c r="BP676" s="238"/>
      <c r="BQ676" s="238"/>
      <c r="BR676" s="238"/>
      <c r="BS676" s="238"/>
      <c r="BT676" s="238"/>
      <c r="BU676" s="238"/>
      <c r="BV676" s="238"/>
      <c r="BW676" s="238"/>
      <c r="BX676" s="238"/>
      <c r="BY676" s="238"/>
      <c r="BZ676" s="238"/>
      <c r="CA676" s="238"/>
      <c r="CB676" s="238"/>
      <c r="CC676" s="238"/>
      <c r="CD676" s="238"/>
      <c r="CE676" s="238"/>
      <c r="CF676" s="238"/>
      <c r="CG676" s="238"/>
      <c r="CH676" s="238"/>
      <c r="CI676" s="238"/>
      <c r="CJ676" s="238"/>
      <c r="CK676" s="238"/>
      <c r="CL676" s="238"/>
      <c r="CM676" s="238"/>
      <c r="CN676" s="238"/>
      <c r="CO676" s="238"/>
      <c r="CP676" s="238"/>
      <c r="CQ676" s="238"/>
      <c r="CR676" s="238"/>
      <c r="CS676" s="238"/>
      <c r="CT676" s="238"/>
      <c r="CU676" s="238"/>
      <c r="CV676" s="238"/>
      <c r="CW676" s="238"/>
      <c r="CX676" s="238"/>
      <c r="CY676" s="238"/>
      <c r="CZ676" s="238"/>
      <c r="DA676" s="238"/>
      <c r="DB676" s="238"/>
      <c r="DC676" s="238"/>
      <c r="DD676" s="238"/>
      <c r="DE676" s="238"/>
      <c r="DF676" s="238"/>
      <c r="DG676" s="238"/>
      <c r="DH676" s="238"/>
      <c r="DI676" s="238"/>
      <c r="DJ676" s="238"/>
      <c r="DK676" s="238"/>
      <c r="DL676" s="238"/>
      <c r="DM676" s="238"/>
      <c r="DN676" s="238"/>
      <c r="DO676" s="238"/>
      <c r="DP676" s="238"/>
      <c r="DQ676" s="238"/>
      <c r="DR676" s="238"/>
      <c r="DS676" s="238"/>
      <c r="DT676" s="238"/>
      <c r="DU676" s="238"/>
      <c r="DV676" s="238"/>
      <c r="DW676" s="238"/>
      <c r="DX676" s="238"/>
      <c r="DY676" s="238"/>
      <c r="DZ676" s="238"/>
      <c r="EA676" s="238"/>
      <c r="EB676" s="238"/>
      <c r="EC676" s="238"/>
      <c r="ED676" s="238"/>
      <c r="EE676" s="238"/>
      <c r="EF676" s="238"/>
      <c r="EG676" s="238"/>
      <c r="EH676" s="238"/>
      <c r="EI676" s="238"/>
      <c r="EJ676" s="238"/>
      <c r="EK676" s="238"/>
    </row>
    <row r="677" spans="30:141">
      <c r="AD677" s="238"/>
      <c r="AE677" s="238"/>
      <c r="AF677" s="238"/>
      <c r="AG677" s="238"/>
      <c r="AH677" s="238"/>
      <c r="AI677" s="238"/>
      <c r="AJ677" s="238"/>
      <c r="AK677" s="238"/>
      <c r="AL677" s="238"/>
      <c r="AM677" s="238"/>
      <c r="AN677" s="238"/>
      <c r="AO677" s="238"/>
      <c r="AP677" s="238"/>
      <c r="AQ677" s="238"/>
      <c r="AR677" s="238"/>
      <c r="AS677" s="238"/>
      <c r="AT677" s="238"/>
      <c r="AU677" s="238"/>
      <c r="AV677" s="238"/>
      <c r="AW677" s="238"/>
      <c r="AX677" s="238"/>
      <c r="AY677" s="238"/>
      <c r="AZ677" s="238"/>
      <c r="BA677" s="238"/>
      <c r="BB677" s="238"/>
      <c r="BC677" s="238"/>
      <c r="BD677" s="238"/>
      <c r="BE677" s="238"/>
      <c r="BF677" s="238"/>
      <c r="BG677" s="238"/>
      <c r="BH677" s="238"/>
      <c r="BI677" s="238"/>
      <c r="BJ677" s="238"/>
      <c r="BK677" s="238"/>
      <c r="BL677" s="238"/>
      <c r="BM677" s="238"/>
      <c r="BN677" s="238"/>
      <c r="BO677" s="238"/>
      <c r="BP677" s="238"/>
      <c r="BQ677" s="238"/>
      <c r="BR677" s="238"/>
      <c r="BS677" s="238"/>
      <c r="BT677" s="238"/>
      <c r="BU677" s="238"/>
      <c r="BV677" s="238"/>
      <c r="BW677" s="238"/>
      <c r="BX677" s="238"/>
      <c r="BY677" s="238"/>
      <c r="BZ677" s="238"/>
      <c r="CA677" s="238"/>
      <c r="CB677" s="238"/>
      <c r="CC677" s="238"/>
      <c r="CD677" s="238"/>
      <c r="CE677" s="238"/>
      <c r="CF677" s="238"/>
      <c r="CG677" s="238"/>
      <c r="CH677" s="238"/>
      <c r="CI677" s="238"/>
      <c r="CJ677" s="238"/>
      <c r="CK677" s="238"/>
      <c r="CL677" s="238"/>
      <c r="CM677" s="238"/>
      <c r="CN677" s="238"/>
      <c r="CO677" s="238"/>
      <c r="CP677" s="238"/>
      <c r="CQ677" s="238"/>
      <c r="CR677" s="238"/>
      <c r="CS677" s="238"/>
      <c r="CT677" s="238"/>
      <c r="CU677" s="238"/>
      <c r="CV677" s="238"/>
      <c r="CW677" s="238"/>
      <c r="CX677" s="238"/>
      <c r="CY677" s="238"/>
      <c r="CZ677" s="238"/>
      <c r="DA677" s="238"/>
      <c r="DB677" s="238"/>
      <c r="DC677" s="238"/>
      <c r="DD677" s="238"/>
      <c r="DE677" s="238"/>
      <c r="DF677" s="238"/>
      <c r="DG677" s="238"/>
      <c r="DH677" s="238"/>
      <c r="DI677" s="238"/>
      <c r="DJ677" s="238"/>
      <c r="DK677" s="238"/>
      <c r="DL677" s="238"/>
      <c r="DM677" s="238"/>
      <c r="DN677" s="238"/>
      <c r="DO677" s="238"/>
      <c r="DP677" s="238"/>
      <c r="DQ677" s="238"/>
      <c r="DR677" s="238"/>
      <c r="DS677" s="238"/>
      <c r="DT677" s="238"/>
      <c r="DU677" s="238"/>
      <c r="DV677" s="238"/>
      <c r="DW677" s="238"/>
      <c r="DX677" s="238"/>
      <c r="DY677" s="238"/>
      <c r="DZ677" s="238"/>
      <c r="EA677" s="238"/>
      <c r="EB677" s="238"/>
      <c r="EC677" s="238"/>
      <c r="ED677" s="238"/>
      <c r="EE677" s="238"/>
      <c r="EF677" s="238"/>
      <c r="EG677" s="238"/>
      <c r="EH677" s="238"/>
      <c r="EI677" s="238"/>
      <c r="EJ677" s="238"/>
      <c r="EK677" s="238"/>
    </row>
    <row r="678" spans="30:141">
      <c r="AD678" s="238"/>
      <c r="AE678" s="238"/>
      <c r="AF678" s="238"/>
      <c r="AG678" s="238"/>
      <c r="AH678" s="238"/>
      <c r="AI678" s="238"/>
      <c r="AJ678" s="238"/>
      <c r="AK678" s="238"/>
      <c r="AL678" s="238"/>
      <c r="AM678" s="238"/>
      <c r="AN678" s="238"/>
      <c r="AO678" s="238"/>
      <c r="AP678" s="238"/>
      <c r="AQ678" s="238"/>
      <c r="AR678" s="238"/>
      <c r="AS678" s="238"/>
      <c r="AT678" s="238"/>
      <c r="AU678" s="238"/>
      <c r="AV678" s="238"/>
      <c r="AW678" s="238"/>
      <c r="AX678" s="238"/>
      <c r="AY678" s="238"/>
      <c r="AZ678" s="238"/>
      <c r="BA678" s="238"/>
      <c r="BB678" s="238"/>
      <c r="BC678" s="238"/>
      <c r="BD678" s="238"/>
      <c r="BE678" s="238"/>
      <c r="BF678" s="238"/>
      <c r="BG678" s="238"/>
      <c r="BH678" s="238"/>
      <c r="BI678" s="238"/>
      <c r="BJ678" s="238"/>
      <c r="BK678" s="238"/>
      <c r="BL678" s="238"/>
      <c r="BM678" s="238"/>
      <c r="BN678" s="238"/>
      <c r="BO678" s="238"/>
      <c r="BP678" s="238"/>
      <c r="BQ678" s="238"/>
      <c r="BR678" s="238"/>
      <c r="BS678" s="238"/>
      <c r="BT678" s="238"/>
      <c r="BU678" s="238"/>
      <c r="BV678" s="238"/>
      <c r="BW678" s="238"/>
      <c r="BX678" s="238"/>
      <c r="BY678" s="238"/>
      <c r="BZ678" s="238"/>
      <c r="CA678" s="238"/>
      <c r="CB678" s="238"/>
      <c r="CC678" s="238"/>
      <c r="CD678" s="238"/>
      <c r="CE678" s="238"/>
      <c r="CF678" s="238"/>
      <c r="CG678" s="238"/>
      <c r="CH678" s="238"/>
      <c r="CI678" s="238"/>
      <c r="CJ678" s="238"/>
      <c r="CK678" s="238"/>
      <c r="CL678" s="238"/>
      <c r="CM678" s="238"/>
      <c r="CN678" s="238"/>
      <c r="CO678" s="238"/>
      <c r="CP678" s="238"/>
      <c r="CQ678" s="238"/>
      <c r="CR678" s="238"/>
      <c r="CS678" s="238"/>
      <c r="CT678" s="238"/>
      <c r="CU678" s="238"/>
      <c r="CV678" s="238"/>
      <c r="CW678" s="238"/>
      <c r="CX678" s="238"/>
      <c r="CY678" s="238"/>
      <c r="CZ678" s="238"/>
      <c r="DA678" s="238"/>
      <c r="DB678" s="238"/>
      <c r="DC678" s="238"/>
      <c r="DD678" s="238"/>
      <c r="DE678" s="238"/>
      <c r="DF678" s="238"/>
      <c r="DG678" s="238"/>
      <c r="DH678" s="238"/>
      <c r="DI678" s="238"/>
      <c r="DJ678" s="238"/>
      <c r="DK678" s="238"/>
      <c r="DL678" s="238"/>
      <c r="DM678" s="238"/>
      <c r="DN678" s="238"/>
      <c r="DO678" s="238"/>
      <c r="DP678" s="238"/>
      <c r="DQ678" s="238"/>
      <c r="DR678" s="238"/>
      <c r="DS678" s="238"/>
      <c r="DT678" s="238"/>
      <c r="DU678" s="238"/>
      <c r="DV678" s="238"/>
      <c r="DW678" s="238"/>
      <c r="DX678" s="238"/>
      <c r="DY678" s="238"/>
      <c r="DZ678" s="238"/>
      <c r="EA678" s="238"/>
      <c r="EB678" s="238"/>
      <c r="EC678" s="238"/>
      <c r="ED678" s="238"/>
      <c r="EE678" s="238"/>
      <c r="EF678" s="238"/>
      <c r="EG678" s="238"/>
      <c r="EH678" s="238"/>
      <c r="EI678" s="238"/>
      <c r="EJ678" s="238"/>
      <c r="EK678" s="238"/>
    </row>
    <row r="679" spans="30:141">
      <c r="AD679" s="238"/>
      <c r="AE679" s="238"/>
      <c r="AF679" s="238"/>
      <c r="AG679" s="238"/>
      <c r="AH679" s="238"/>
      <c r="AI679" s="238"/>
      <c r="AJ679" s="238"/>
      <c r="AK679" s="238"/>
      <c r="AL679" s="238"/>
      <c r="AM679" s="238"/>
      <c r="AN679" s="238"/>
      <c r="AO679" s="238"/>
      <c r="AP679" s="238"/>
      <c r="AQ679" s="238"/>
      <c r="AR679" s="238"/>
      <c r="AS679" s="238"/>
      <c r="AT679" s="238"/>
      <c r="AU679" s="238"/>
      <c r="AV679" s="238"/>
      <c r="AW679" s="238"/>
      <c r="AX679" s="238"/>
      <c r="AY679" s="238"/>
      <c r="AZ679" s="238"/>
      <c r="BA679" s="238"/>
      <c r="BB679" s="238"/>
      <c r="BC679" s="238"/>
      <c r="BD679" s="238"/>
      <c r="BE679" s="238"/>
      <c r="BF679" s="238"/>
      <c r="BG679" s="238"/>
      <c r="BH679" s="238"/>
      <c r="BI679" s="238"/>
      <c r="BJ679" s="238"/>
      <c r="BK679" s="238"/>
      <c r="BL679" s="238"/>
      <c r="BM679" s="238"/>
      <c r="BN679" s="238"/>
      <c r="BO679" s="238"/>
      <c r="BP679" s="238"/>
      <c r="BQ679" s="238"/>
      <c r="BR679" s="238"/>
      <c r="BS679" s="238"/>
      <c r="BT679" s="238"/>
      <c r="BU679" s="238"/>
      <c r="BV679" s="238"/>
      <c r="BW679" s="238"/>
      <c r="BX679" s="238"/>
      <c r="BY679" s="238"/>
      <c r="BZ679" s="238"/>
      <c r="CA679" s="238"/>
      <c r="CB679" s="238"/>
      <c r="CC679" s="238"/>
      <c r="CD679" s="238"/>
      <c r="CE679" s="238"/>
      <c r="CF679" s="238"/>
      <c r="CG679" s="238"/>
      <c r="CH679" s="238"/>
      <c r="CI679" s="238"/>
      <c r="CJ679" s="238"/>
      <c r="CK679" s="238"/>
      <c r="CL679" s="238"/>
      <c r="CM679" s="238"/>
      <c r="CN679" s="238"/>
      <c r="CO679" s="238"/>
      <c r="CP679" s="238"/>
      <c r="CQ679" s="238"/>
      <c r="CR679" s="238"/>
      <c r="CS679" s="238"/>
      <c r="CT679" s="238"/>
      <c r="CU679" s="238"/>
      <c r="CV679" s="238"/>
      <c r="CW679" s="238"/>
      <c r="CX679" s="238"/>
      <c r="CY679" s="238"/>
      <c r="CZ679" s="238"/>
      <c r="DA679" s="238"/>
      <c r="DB679" s="238"/>
      <c r="DC679" s="238"/>
      <c r="DD679" s="238"/>
      <c r="DE679" s="238"/>
      <c r="DF679" s="238"/>
      <c r="DG679" s="238"/>
      <c r="DH679" s="238"/>
      <c r="DI679" s="238"/>
      <c r="DJ679" s="238"/>
      <c r="DK679" s="238"/>
      <c r="DL679" s="238"/>
      <c r="DM679" s="238"/>
      <c r="DN679" s="238"/>
      <c r="DO679" s="238"/>
      <c r="DP679" s="238"/>
      <c r="DQ679" s="238"/>
      <c r="DR679" s="238"/>
      <c r="DS679" s="238"/>
      <c r="DT679" s="238"/>
      <c r="DU679" s="238"/>
      <c r="DV679" s="238"/>
      <c r="DW679" s="238"/>
      <c r="DX679" s="238"/>
      <c r="DY679" s="238"/>
      <c r="DZ679" s="238"/>
      <c r="EA679" s="238"/>
      <c r="EB679" s="238"/>
      <c r="EC679" s="238"/>
      <c r="ED679" s="238"/>
      <c r="EE679" s="238"/>
      <c r="EF679" s="238"/>
      <c r="EG679" s="238"/>
      <c r="EH679" s="238"/>
      <c r="EI679" s="238"/>
      <c r="EJ679" s="238"/>
      <c r="EK679" s="238"/>
    </row>
    <row r="680" spans="30:141">
      <c r="AD680" s="238"/>
      <c r="AE680" s="238"/>
      <c r="AF680" s="238"/>
      <c r="AG680" s="238"/>
      <c r="AH680" s="238"/>
      <c r="AI680" s="238"/>
      <c r="AJ680" s="238"/>
      <c r="AK680" s="238"/>
      <c r="AL680" s="238"/>
      <c r="AM680" s="238"/>
      <c r="AN680" s="238"/>
      <c r="AO680" s="238"/>
      <c r="AP680" s="238"/>
      <c r="AQ680" s="238"/>
      <c r="AR680" s="238"/>
      <c r="AS680" s="238"/>
      <c r="AT680" s="238"/>
      <c r="AU680" s="238"/>
      <c r="AV680" s="238"/>
      <c r="AW680" s="238"/>
      <c r="AX680" s="238"/>
      <c r="AY680" s="238"/>
      <c r="AZ680" s="238"/>
      <c r="BA680" s="238"/>
      <c r="BB680" s="238"/>
      <c r="BC680" s="238"/>
      <c r="BD680" s="238"/>
      <c r="BE680" s="238"/>
      <c r="BF680" s="238"/>
      <c r="BG680" s="238"/>
      <c r="BH680" s="238"/>
      <c r="BI680" s="238"/>
      <c r="BJ680" s="238"/>
      <c r="BK680" s="238"/>
      <c r="BL680" s="238"/>
      <c r="BM680" s="238"/>
      <c r="BN680" s="238"/>
      <c r="BO680" s="238"/>
      <c r="BP680" s="238"/>
      <c r="BQ680" s="238"/>
      <c r="BR680" s="238"/>
      <c r="BS680" s="238"/>
      <c r="BT680" s="238"/>
      <c r="BU680" s="238"/>
      <c r="BV680" s="238"/>
      <c r="BW680" s="238"/>
      <c r="BX680" s="238"/>
      <c r="BY680" s="238"/>
      <c r="BZ680" s="238"/>
      <c r="CA680" s="238"/>
      <c r="CB680" s="238"/>
      <c r="CC680" s="238"/>
      <c r="CD680" s="238"/>
      <c r="CE680" s="238"/>
      <c r="CF680" s="238"/>
      <c r="CG680" s="238"/>
      <c r="CH680" s="238"/>
      <c r="CI680" s="238"/>
      <c r="CJ680" s="238"/>
      <c r="CK680" s="238"/>
      <c r="CL680" s="238"/>
      <c r="CM680" s="238"/>
      <c r="CN680" s="238"/>
      <c r="CO680" s="238"/>
      <c r="CP680" s="238"/>
      <c r="CQ680" s="238"/>
      <c r="CR680" s="238"/>
      <c r="CS680" s="238"/>
      <c r="CT680" s="238"/>
      <c r="CU680" s="238"/>
      <c r="CV680" s="238"/>
      <c r="CW680" s="238"/>
      <c r="CX680" s="238"/>
      <c r="CY680" s="238"/>
      <c r="CZ680" s="238"/>
      <c r="DA680" s="238"/>
      <c r="DB680" s="238"/>
      <c r="DC680" s="238"/>
      <c r="DD680" s="238"/>
      <c r="DE680" s="238"/>
      <c r="DF680" s="238"/>
      <c r="DG680" s="238"/>
      <c r="DH680" s="238"/>
      <c r="DI680" s="238"/>
      <c r="DJ680" s="238"/>
      <c r="DK680" s="238"/>
      <c r="DL680" s="238"/>
      <c r="DM680" s="238"/>
      <c r="DN680" s="238"/>
      <c r="DO680" s="238"/>
      <c r="DP680" s="238"/>
      <c r="DQ680" s="238"/>
      <c r="DR680" s="238"/>
      <c r="DS680" s="238"/>
      <c r="DT680" s="238"/>
      <c r="DU680" s="238"/>
      <c r="DV680" s="238"/>
      <c r="DW680" s="238"/>
      <c r="DX680" s="238"/>
      <c r="DY680" s="238"/>
      <c r="DZ680" s="238"/>
      <c r="EA680" s="238"/>
      <c r="EB680" s="238"/>
      <c r="EC680" s="238"/>
      <c r="ED680" s="238"/>
      <c r="EE680" s="238"/>
      <c r="EF680" s="238"/>
      <c r="EG680" s="238"/>
      <c r="EH680" s="238"/>
      <c r="EI680" s="238"/>
      <c r="EJ680" s="238"/>
      <c r="EK680" s="238"/>
    </row>
    <row r="681" spans="30:141">
      <c r="AD681" s="238"/>
      <c r="AE681" s="238"/>
      <c r="AF681" s="238"/>
      <c r="AG681" s="238"/>
      <c r="AH681" s="238"/>
      <c r="AI681" s="238"/>
      <c r="AJ681" s="238"/>
      <c r="AK681" s="238"/>
      <c r="AL681" s="238"/>
      <c r="AM681" s="238"/>
      <c r="AN681" s="238"/>
      <c r="AO681" s="238"/>
      <c r="AP681" s="238"/>
      <c r="AQ681" s="238"/>
      <c r="AR681" s="238"/>
      <c r="AS681" s="238"/>
      <c r="AT681" s="238"/>
      <c r="AU681" s="238"/>
      <c r="AV681" s="238"/>
      <c r="AW681" s="238"/>
      <c r="AX681" s="238"/>
      <c r="AY681" s="238"/>
      <c r="AZ681" s="238"/>
      <c r="BA681" s="238"/>
      <c r="BB681" s="238"/>
      <c r="BC681" s="238"/>
      <c r="BD681" s="238"/>
      <c r="BE681" s="238"/>
      <c r="BF681" s="238"/>
      <c r="BG681" s="238"/>
      <c r="BH681" s="238"/>
      <c r="BI681" s="238"/>
      <c r="BJ681" s="238"/>
      <c r="BK681" s="238"/>
      <c r="BL681" s="238"/>
      <c r="BM681" s="238"/>
      <c r="BN681" s="238"/>
      <c r="BO681" s="238"/>
      <c r="BP681" s="238"/>
      <c r="BQ681" s="238"/>
      <c r="BR681" s="238"/>
      <c r="BS681" s="238"/>
      <c r="BT681" s="238"/>
      <c r="BU681" s="238"/>
      <c r="BV681" s="238"/>
      <c r="BW681" s="238"/>
      <c r="BX681" s="238"/>
      <c r="BY681" s="238"/>
      <c r="BZ681" s="238"/>
      <c r="CA681" s="238"/>
      <c r="CB681" s="238"/>
      <c r="CC681" s="238"/>
      <c r="CD681" s="238"/>
      <c r="CE681" s="238"/>
      <c r="CF681" s="238"/>
      <c r="CG681" s="238"/>
      <c r="CH681" s="238"/>
      <c r="CI681" s="238"/>
      <c r="CJ681" s="238"/>
      <c r="CK681" s="238"/>
      <c r="CL681" s="238"/>
      <c r="CM681" s="238"/>
      <c r="CN681" s="238"/>
      <c r="CO681" s="238"/>
      <c r="CP681" s="238"/>
      <c r="CQ681" s="238"/>
      <c r="CR681" s="238"/>
      <c r="CS681" s="238"/>
      <c r="CT681" s="238"/>
      <c r="CU681" s="238"/>
      <c r="CV681" s="238"/>
      <c r="CW681" s="238"/>
      <c r="CX681" s="238"/>
      <c r="CY681" s="238"/>
      <c r="CZ681" s="238"/>
      <c r="DA681" s="238"/>
      <c r="DB681" s="238"/>
      <c r="DC681" s="238"/>
      <c r="DD681" s="238"/>
      <c r="DE681" s="238"/>
      <c r="DF681" s="238"/>
      <c r="DG681" s="238"/>
      <c r="DH681" s="238"/>
      <c r="DI681" s="238"/>
      <c r="DJ681" s="238"/>
      <c r="DK681" s="238"/>
      <c r="DL681" s="238"/>
      <c r="DM681" s="238"/>
      <c r="DN681" s="238"/>
      <c r="DO681" s="238"/>
      <c r="DP681" s="238"/>
      <c r="DQ681" s="238"/>
      <c r="DR681" s="238"/>
      <c r="DS681" s="238"/>
      <c r="DT681" s="238"/>
      <c r="DU681" s="238"/>
      <c r="DV681" s="238"/>
      <c r="DW681" s="238"/>
      <c r="DX681" s="238"/>
      <c r="DY681" s="238"/>
      <c r="DZ681" s="238"/>
      <c r="EA681" s="238"/>
      <c r="EB681" s="238"/>
      <c r="EC681" s="238"/>
      <c r="ED681" s="238"/>
      <c r="EE681" s="238"/>
      <c r="EF681" s="238"/>
      <c r="EG681" s="238"/>
      <c r="EH681" s="238"/>
      <c r="EI681" s="238"/>
      <c r="EJ681" s="238"/>
      <c r="EK681" s="238"/>
    </row>
    <row r="682" spans="30:141">
      <c r="AD682" s="238"/>
      <c r="AE682" s="238"/>
      <c r="AF682" s="238"/>
      <c r="AG682" s="238"/>
      <c r="AH682" s="238"/>
      <c r="AI682" s="238"/>
      <c r="AJ682" s="238"/>
      <c r="AK682" s="238"/>
      <c r="AL682" s="238"/>
      <c r="AM682" s="238"/>
      <c r="AN682" s="238"/>
      <c r="AO682" s="238"/>
      <c r="AP682" s="238"/>
      <c r="AQ682" s="238"/>
      <c r="AR682" s="238"/>
      <c r="AS682" s="238"/>
      <c r="AT682" s="238"/>
      <c r="AU682" s="238"/>
      <c r="AV682" s="238"/>
      <c r="AW682" s="238"/>
      <c r="AX682" s="238"/>
      <c r="AY682" s="238"/>
      <c r="AZ682" s="238"/>
      <c r="BA682" s="238"/>
      <c r="BB682" s="238"/>
      <c r="BC682" s="238"/>
      <c r="BD682" s="238"/>
      <c r="BE682" s="238"/>
      <c r="BF682" s="238"/>
      <c r="BG682" s="238"/>
      <c r="BH682" s="238"/>
      <c r="BI682" s="238"/>
      <c r="BJ682" s="238"/>
      <c r="BK682" s="238"/>
      <c r="BL682" s="238"/>
      <c r="BM682" s="238"/>
      <c r="BN682" s="238"/>
      <c r="BO682" s="238"/>
      <c r="BP682" s="238"/>
      <c r="BQ682" s="238"/>
      <c r="BR682" s="238"/>
      <c r="BS682" s="238"/>
      <c r="BT682" s="238"/>
      <c r="BU682" s="238"/>
      <c r="BV682" s="238"/>
      <c r="BW682" s="238"/>
      <c r="BX682" s="238"/>
      <c r="BY682" s="238"/>
      <c r="BZ682" s="238"/>
      <c r="CA682" s="238"/>
      <c r="CB682" s="238"/>
      <c r="CC682" s="238"/>
      <c r="CD682" s="238"/>
      <c r="CE682" s="238"/>
      <c r="CF682" s="238"/>
      <c r="CG682" s="238"/>
      <c r="CH682" s="238"/>
      <c r="CI682" s="238"/>
      <c r="CJ682" s="238"/>
      <c r="CK682" s="238"/>
      <c r="CL682" s="238"/>
      <c r="CM682" s="238"/>
      <c r="CN682" s="238"/>
      <c r="CO682" s="238"/>
      <c r="CP682" s="238"/>
      <c r="CQ682" s="238"/>
      <c r="CR682" s="238"/>
      <c r="CS682" s="238"/>
      <c r="CT682" s="238"/>
      <c r="CU682" s="238"/>
      <c r="CV682" s="238"/>
      <c r="CW682" s="238"/>
      <c r="CX682" s="238"/>
      <c r="CY682" s="238"/>
      <c r="CZ682" s="238"/>
      <c r="DA682" s="238"/>
      <c r="DB682" s="238"/>
      <c r="DC682" s="238"/>
      <c r="DD682" s="238"/>
      <c r="DE682" s="238"/>
      <c r="DF682" s="238"/>
      <c r="DG682" s="238"/>
      <c r="DH682" s="238"/>
      <c r="DI682" s="238"/>
      <c r="DJ682" s="238"/>
      <c r="DK682" s="238"/>
      <c r="DL682" s="238"/>
      <c r="DM682" s="238"/>
      <c r="DN682" s="238"/>
      <c r="DO682" s="238"/>
      <c r="DP682" s="238"/>
      <c r="DQ682" s="238"/>
      <c r="DR682" s="238"/>
      <c r="DS682" s="238"/>
      <c r="DT682" s="238"/>
      <c r="DU682" s="238"/>
      <c r="DV682" s="238"/>
      <c r="DW682" s="238"/>
      <c r="DX682" s="238"/>
      <c r="DY682" s="238"/>
      <c r="DZ682" s="238"/>
      <c r="EA682" s="238"/>
      <c r="EB682" s="238"/>
      <c r="EC682" s="238"/>
      <c r="ED682" s="238"/>
      <c r="EE682" s="238"/>
      <c r="EF682" s="238"/>
      <c r="EG682" s="238"/>
      <c r="EH682" s="238"/>
      <c r="EI682" s="238"/>
      <c r="EJ682" s="238"/>
      <c r="EK682" s="238"/>
    </row>
    <row r="683" spans="30:141">
      <c r="AD683" s="238"/>
      <c r="AE683" s="238"/>
      <c r="AF683" s="238"/>
      <c r="AG683" s="238"/>
      <c r="AH683" s="238"/>
      <c r="AI683" s="238"/>
      <c r="AJ683" s="238"/>
      <c r="AK683" s="238"/>
      <c r="AL683" s="238"/>
      <c r="AM683" s="238"/>
      <c r="AN683" s="238"/>
      <c r="AO683" s="238"/>
      <c r="AP683" s="238"/>
      <c r="AQ683" s="238"/>
      <c r="AR683" s="238"/>
      <c r="AS683" s="238"/>
      <c r="AT683" s="238"/>
      <c r="AU683" s="238"/>
      <c r="AV683" s="238"/>
      <c r="AW683" s="238"/>
      <c r="AX683" s="238"/>
      <c r="AY683" s="238"/>
      <c r="AZ683" s="238"/>
      <c r="BA683" s="238"/>
      <c r="BB683" s="238"/>
      <c r="BC683" s="238"/>
      <c r="BD683" s="238"/>
      <c r="BE683" s="238"/>
      <c r="BF683" s="238"/>
      <c r="BG683" s="238"/>
      <c r="BH683" s="238"/>
      <c r="BI683" s="238"/>
      <c r="BJ683" s="238"/>
      <c r="BK683" s="238"/>
      <c r="BL683" s="238"/>
      <c r="BM683" s="238"/>
      <c r="BN683" s="238"/>
      <c r="BO683" s="238"/>
      <c r="BP683" s="238"/>
      <c r="BQ683" s="238"/>
      <c r="BR683" s="238"/>
      <c r="BS683" s="238"/>
      <c r="BT683" s="238"/>
      <c r="BU683" s="238"/>
      <c r="BV683" s="238"/>
      <c r="BW683" s="238"/>
      <c r="BX683" s="238"/>
      <c r="BY683" s="238"/>
      <c r="BZ683" s="238"/>
      <c r="CA683" s="238"/>
      <c r="CB683" s="238"/>
      <c r="CC683" s="238"/>
      <c r="CD683" s="238"/>
      <c r="CE683" s="238"/>
      <c r="CF683" s="238"/>
      <c r="CG683" s="238"/>
      <c r="CH683" s="238"/>
      <c r="CI683" s="238"/>
      <c r="CJ683" s="238"/>
      <c r="CK683" s="238"/>
      <c r="CL683" s="238"/>
      <c r="CM683" s="238"/>
      <c r="CN683" s="238"/>
      <c r="CO683" s="238"/>
      <c r="CP683" s="238"/>
      <c r="CQ683" s="238"/>
      <c r="CR683" s="238"/>
      <c r="CS683" s="238"/>
      <c r="CT683" s="238"/>
      <c r="CU683" s="238"/>
      <c r="CV683" s="238"/>
      <c r="CW683" s="238"/>
      <c r="CX683" s="238"/>
      <c r="CY683" s="238"/>
      <c r="CZ683" s="238"/>
      <c r="DA683" s="238"/>
      <c r="DB683" s="238"/>
      <c r="DC683" s="238"/>
      <c r="DD683" s="238"/>
      <c r="DE683" s="238"/>
      <c r="DF683" s="238"/>
      <c r="DG683" s="238"/>
      <c r="DH683" s="238"/>
      <c r="DI683" s="238"/>
      <c r="DJ683" s="238"/>
      <c r="DK683" s="238"/>
      <c r="DL683" s="238"/>
      <c r="DM683" s="238"/>
      <c r="DN683" s="238"/>
      <c r="DO683" s="238"/>
      <c r="DP683" s="238"/>
      <c r="DQ683" s="238"/>
      <c r="DR683" s="238"/>
      <c r="DS683" s="238"/>
      <c r="DT683" s="238"/>
      <c r="DU683" s="238"/>
      <c r="DV683" s="238"/>
      <c r="DW683" s="238"/>
      <c r="DX683" s="238"/>
      <c r="DY683" s="238"/>
      <c r="DZ683" s="238"/>
      <c r="EA683" s="238"/>
      <c r="EB683" s="238"/>
      <c r="EC683" s="238"/>
      <c r="ED683" s="238"/>
      <c r="EE683" s="238"/>
      <c r="EF683" s="238"/>
      <c r="EG683" s="238"/>
      <c r="EH683" s="238"/>
      <c r="EI683" s="238"/>
      <c r="EJ683" s="238"/>
      <c r="EK683" s="238"/>
    </row>
    <row r="684" spans="30:141">
      <c r="AD684" s="238"/>
      <c r="AE684" s="238"/>
      <c r="AF684" s="238"/>
      <c r="AG684" s="238"/>
      <c r="AH684" s="238"/>
      <c r="AI684" s="238"/>
      <c r="AJ684" s="238"/>
      <c r="AK684" s="238"/>
      <c r="AL684" s="238"/>
      <c r="AM684" s="238"/>
      <c r="AN684" s="238"/>
      <c r="AO684" s="238"/>
      <c r="AP684" s="238"/>
      <c r="AQ684" s="238"/>
      <c r="AR684" s="238"/>
      <c r="AS684" s="238"/>
      <c r="AT684" s="238"/>
      <c r="AU684" s="238"/>
      <c r="AV684" s="238"/>
      <c r="AW684" s="238"/>
      <c r="AX684" s="238"/>
      <c r="AY684" s="238"/>
      <c r="AZ684" s="238"/>
      <c r="BA684" s="238"/>
      <c r="BB684" s="238"/>
      <c r="BC684" s="238"/>
      <c r="BD684" s="238"/>
      <c r="BE684" s="238"/>
      <c r="BF684" s="238"/>
      <c r="BG684" s="238"/>
      <c r="BH684" s="238"/>
      <c r="BI684" s="238"/>
      <c r="BJ684" s="238"/>
      <c r="BK684" s="238"/>
      <c r="BL684" s="238"/>
      <c r="BM684" s="238"/>
      <c r="BN684" s="238"/>
      <c r="BO684" s="238"/>
      <c r="BP684" s="238"/>
      <c r="BQ684" s="238"/>
      <c r="BR684" s="238"/>
      <c r="BS684" s="238"/>
      <c r="BT684" s="238"/>
      <c r="BU684" s="238"/>
      <c r="BV684" s="238"/>
      <c r="BW684" s="238"/>
      <c r="BX684" s="238"/>
      <c r="BY684" s="238"/>
      <c r="BZ684" s="238"/>
      <c r="CA684" s="238"/>
      <c r="CB684" s="238"/>
      <c r="CC684" s="238"/>
      <c r="CD684" s="238"/>
      <c r="CE684" s="238"/>
      <c r="CF684" s="238"/>
      <c r="CG684" s="238"/>
      <c r="CH684" s="238"/>
      <c r="CI684" s="238"/>
      <c r="CJ684" s="238"/>
      <c r="CK684" s="238"/>
      <c r="CL684" s="238"/>
      <c r="CM684" s="238"/>
      <c r="CN684" s="238"/>
      <c r="CO684" s="238"/>
      <c r="CP684" s="238"/>
      <c r="CQ684" s="238"/>
      <c r="CR684" s="238"/>
      <c r="CS684" s="238"/>
      <c r="CT684" s="238"/>
      <c r="CU684" s="238"/>
      <c r="CV684" s="238"/>
      <c r="CW684" s="238"/>
      <c r="CX684" s="238"/>
      <c r="CY684" s="238"/>
      <c r="CZ684" s="238"/>
      <c r="DA684" s="238"/>
      <c r="DB684" s="238"/>
      <c r="DC684" s="238"/>
      <c r="DD684" s="238"/>
      <c r="DE684" s="238"/>
      <c r="DF684" s="238"/>
      <c r="DG684" s="238"/>
      <c r="DH684" s="238"/>
      <c r="DI684" s="238"/>
      <c r="DJ684" s="238"/>
      <c r="DK684" s="238"/>
      <c r="DL684" s="238"/>
      <c r="DM684" s="238"/>
      <c r="DN684" s="238"/>
      <c r="DO684" s="238"/>
      <c r="DP684" s="238"/>
      <c r="DQ684" s="238"/>
      <c r="DR684" s="238"/>
      <c r="DS684" s="238"/>
      <c r="DT684" s="238"/>
      <c r="DU684" s="238"/>
      <c r="DV684" s="238"/>
      <c r="DW684" s="238"/>
      <c r="DX684" s="238"/>
      <c r="DY684" s="238"/>
      <c r="DZ684" s="238"/>
      <c r="EA684" s="238"/>
      <c r="EB684" s="238"/>
      <c r="EC684" s="238"/>
      <c r="ED684" s="238"/>
      <c r="EE684" s="238"/>
      <c r="EF684" s="238"/>
      <c r="EG684" s="238"/>
      <c r="EH684" s="238"/>
      <c r="EI684" s="238"/>
      <c r="EJ684" s="238"/>
      <c r="EK684" s="238"/>
    </row>
    <row r="685" spans="30:141">
      <c r="AD685" s="238"/>
      <c r="AE685" s="238"/>
      <c r="AF685" s="238"/>
      <c r="AG685" s="238"/>
      <c r="AH685" s="238"/>
      <c r="AI685" s="238"/>
      <c r="AJ685" s="238"/>
      <c r="AK685" s="238"/>
      <c r="AL685" s="238"/>
      <c r="AM685" s="238"/>
      <c r="AN685" s="238"/>
      <c r="AO685" s="238"/>
      <c r="AP685" s="238"/>
      <c r="AQ685" s="238"/>
      <c r="AR685" s="238"/>
      <c r="AS685" s="238"/>
      <c r="AT685" s="238"/>
      <c r="AU685" s="238"/>
      <c r="AV685" s="238"/>
      <c r="AW685" s="238"/>
      <c r="AX685" s="238"/>
      <c r="AY685" s="238"/>
      <c r="AZ685" s="238"/>
      <c r="BA685" s="238"/>
      <c r="BB685" s="238"/>
      <c r="BC685" s="238"/>
      <c r="BD685" s="238"/>
      <c r="BE685" s="238"/>
      <c r="BF685" s="238"/>
      <c r="BG685" s="238"/>
      <c r="BH685" s="238"/>
      <c r="BI685" s="238"/>
      <c r="BJ685" s="238"/>
      <c r="BK685" s="238"/>
      <c r="BL685" s="238"/>
      <c r="BM685" s="238"/>
      <c r="BN685" s="238"/>
      <c r="BO685" s="238"/>
      <c r="BP685" s="238"/>
      <c r="BQ685" s="238"/>
      <c r="BR685" s="238"/>
      <c r="BS685" s="238"/>
      <c r="BT685" s="238"/>
      <c r="BU685" s="238"/>
      <c r="BV685" s="238"/>
      <c r="BW685" s="238"/>
      <c r="BX685" s="238"/>
      <c r="BY685" s="238"/>
      <c r="BZ685" s="238"/>
      <c r="CA685" s="238"/>
      <c r="CB685" s="238"/>
      <c r="CC685" s="238"/>
      <c r="CD685" s="238"/>
      <c r="CE685" s="238"/>
      <c r="CF685" s="238"/>
      <c r="CG685" s="238"/>
      <c r="CH685" s="238"/>
      <c r="CI685" s="238"/>
      <c r="CJ685" s="238"/>
      <c r="CK685" s="238"/>
      <c r="CL685" s="238"/>
      <c r="CM685" s="238"/>
      <c r="CN685" s="238"/>
      <c r="CO685" s="238"/>
      <c r="CP685" s="238"/>
      <c r="CQ685" s="238"/>
      <c r="CR685" s="238"/>
      <c r="CS685" s="238"/>
      <c r="CT685" s="238"/>
      <c r="CU685" s="238"/>
      <c r="CV685" s="238"/>
      <c r="CW685" s="238"/>
      <c r="CX685" s="238"/>
      <c r="CY685" s="238"/>
      <c r="CZ685" s="238"/>
      <c r="DA685" s="238"/>
      <c r="DB685" s="238"/>
      <c r="DC685" s="238"/>
      <c r="DD685" s="238"/>
      <c r="DE685" s="238"/>
      <c r="DF685" s="238"/>
      <c r="DG685" s="238"/>
      <c r="DH685" s="238"/>
      <c r="DI685" s="238"/>
      <c r="DJ685" s="238"/>
      <c r="DK685" s="238"/>
      <c r="DL685" s="238"/>
      <c r="DM685" s="238"/>
      <c r="DN685" s="238"/>
      <c r="DO685" s="238"/>
      <c r="DP685" s="238"/>
      <c r="DQ685" s="238"/>
      <c r="DR685" s="238"/>
      <c r="DS685" s="238"/>
      <c r="DT685" s="238"/>
      <c r="DU685" s="238"/>
      <c r="DV685" s="238"/>
      <c r="DW685" s="238"/>
      <c r="DX685" s="238"/>
      <c r="DY685" s="238"/>
      <c r="DZ685" s="238"/>
      <c r="EA685" s="238"/>
      <c r="EB685" s="238"/>
      <c r="EC685" s="238"/>
      <c r="ED685" s="238"/>
      <c r="EE685" s="238"/>
      <c r="EF685" s="238"/>
      <c r="EG685" s="238"/>
      <c r="EH685" s="238"/>
      <c r="EI685" s="238"/>
      <c r="EJ685" s="238"/>
      <c r="EK685" s="238"/>
    </row>
    <row r="686" spans="30:141">
      <c r="AD686" s="238"/>
      <c r="AE686" s="238"/>
      <c r="AF686" s="238"/>
      <c r="AG686" s="238"/>
      <c r="AH686" s="238"/>
      <c r="AI686" s="238"/>
      <c r="AJ686" s="238"/>
      <c r="AK686" s="238"/>
      <c r="AL686" s="238"/>
      <c r="AM686" s="238"/>
      <c r="AN686" s="238"/>
      <c r="AO686" s="238"/>
      <c r="AP686" s="238"/>
      <c r="AQ686" s="238"/>
      <c r="AR686" s="238"/>
      <c r="AS686" s="238"/>
      <c r="AT686" s="238"/>
      <c r="AU686" s="238"/>
      <c r="AV686" s="238"/>
      <c r="AW686" s="238"/>
      <c r="AX686" s="238"/>
      <c r="AY686" s="238"/>
      <c r="AZ686" s="238"/>
      <c r="BA686" s="238"/>
      <c r="BB686" s="238"/>
      <c r="BC686" s="238"/>
      <c r="BD686" s="238"/>
      <c r="BE686" s="238"/>
      <c r="BF686" s="238"/>
      <c r="BG686" s="238"/>
      <c r="BH686" s="238"/>
      <c r="BI686" s="238"/>
      <c r="BJ686" s="238"/>
      <c r="BK686" s="238"/>
      <c r="BL686" s="238"/>
      <c r="BM686" s="238"/>
      <c r="BN686" s="238"/>
      <c r="BO686" s="238"/>
      <c r="BP686" s="238"/>
      <c r="BQ686" s="238"/>
      <c r="BR686" s="238"/>
      <c r="BS686" s="238"/>
      <c r="BT686" s="238"/>
      <c r="BU686" s="238"/>
      <c r="BV686" s="238"/>
      <c r="BW686" s="238"/>
      <c r="BX686" s="238"/>
      <c r="BY686" s="238"/>
      <c r="BZ686" s="238"/>
      <c r="CA686" s="238"/>
      <c r="CB686" s="238"/>
      <c r="CC686" s="238"/>
      <c r="CD686" s="238"/>
      <c r="CE686" s="238"/>
      <c r="CF686" s="238"/>
      <c r="CG686" s="238"/>
      <c r="CH686" s="238"/>
      <c r="CI686" s="238"/>
      <c r="CJ686" s="238"/>
      <c r="CK686" s="238"/>
      <c r="CL686" s="238"/>
      <c r="CM686" s="238"/>
      <c r="CN686" s="238"/>
      <c r="CO686" s="238"/>
      <c r="CP686" s="238"/>
      <c r="CQ686" s="238"/>
      <c r="CR686" s="238"/>
      <c r="CS686" s="238"/>
      <c r="CT686" s="238"/>
      <c r="CU686" s="238"/>
      <c r="CV686" s="238"/>
      <c r="CW686" s="238"/>
      <c r="CX686" s="238"/>
      <c r="CY686" s="238"/>
      <c r="CZ686" s="238"/>
      <c r="DA686" s="238"/>
      <c r="DB686" s="238"/>
      <c r="DC686" s="238"/>
      <c r="DD686" s="238"/>
      <c r="DE686" s="238"/>
      <c r="DF686" s="238"/>
      <c r="DG686" s="238"/>
      <c r="DH686" s="238"/>
      <c r="DI686" s="238"/>
      <c r="DJ686" s="238"/>
      <c r="DK686" s="238"/>
      <c r="DL686" s="238"/>
      <c r="DM686" s="238"/>
      <c r="DN686" s="238"/>
      <c r="DO686" s="238"/>
      <c r="DP686" s="238"/>
      <c r="DQ686" s="238"/>
      <c r="DR686" s="238"/>
      <c r="DS686" s="238"/>
      <c r="DT686" s="238"/>
      <c r="DU686" s="238"/>
      <c r="DV686" s="238"/>
      <c r="DW686" s="238"/>
      <c r="DX686" s="238"/>
      <c r="DY686" s="238"/>
      <c r="DZ686" s="238"/>
      <c r="EA686" s="238"/>
      <c r="EB686" s="238"/>
      <c r="EC686" s="238"/>
      <c r="ED686" s="238"/>
      <c r="EE686" s="238"/>
      <c r="EF686" s="238"/>
      <c r="EG686" s="238"/>
      <c r="EH686" s="238"/>
      <c r="EI686" s="238"/>
      <c r="EJ686" s="238"/>
      <c r="EK686" s="238"/>
    </row>
    <row r="687" spans="30:141">
      <c r="AD687" s="238"/>
      <c r="AE687" s="238"/>
      <c r="AF687" s="238"/>
      <c r="AG687" s="238"/>
      <c r="AH687" s="238"/>
      <c r="AI687" s="238"/>
      <c r="AJ687" s="238"/>
      <c r="AK687" s="238"/>
      <c r="AL687" s="238"/>
      <c r="AM687" s="238"/>
      <c r="AN687" s="238"/>
      <c r="AO687" s="238"/>
      <c r="AP687" s="238"/>
      <c r="AQ687" s="238"/>
      <c r="AR687" s="238"/>
      <c r="AS687" s="238"/>
      <c r="AT687" s="238"/>
      <c r="AU687" s="238"/>
      <c r="AV687" s="238"/>
      <c r="AW687" s="238"/>
      <c r="AX687" s="238"/>
      <c r="AY687" s="238"/>
      <c r="AZ687" s="238"/>
      <c r="BA687" s="238"/>
      <c r="BB687" s="238"/>
      <c r="BC687" s="238"/>
      <c r="BD687" s="238"/>
      <c r="BE687" s="238"/>
      <c r="BF687" s="238"/>
      <c r="BG687" s="238"/>
      <c r="BH687" s="238"/>
      <c r="BI687" s="238"/>
      <c r="BJ687" s="238"/>
      <c r="BK687" s="238"/>
      <c r="BL687" s="238"/>
      <c r="BM687" s="238"/>
      <c r="BN687" s="238"/>
      <c r="BO687" s="238"/>
      <c r="BP687" s="238"/>
      <c r="BQ687" s="238"/>
      <c r="BR687" s="238"/>
      <c r="BS687" s="238"/>
      <c r="BT687" s="238"/>
      <c r="BU687" s="238"/>
      <c r="BV687" s="238"/>
      <c r="BW687" s="238"/>
      <c r="BX687" s="238"/>
      <c r="BY687" s="238"/>
      <c r="BZ687" s="238"/>
      <c r="CA687" s="238"/>
      <c r="CB687" s="238"/>
      <c r="CC687" s="238"/>
      <c r="CD687" s="238"/>
      <c r="CE687" s="238"/>
      <c r="CF687" s="238"/>
      <c r="CG687" s="238"/>
      <c r="CH687" s="238"/>
      <c r="CI687" s="238"/>
      <c r="CJ687" s="238"/>
      <c r="CK687" s="238"/>
      <c r="CL687" s="238"/>
      <c r="CM687" s="238"/>
      <c r="CN687" s="238"/>
      <c r="CO687" s="238"/>
      <c r="CP687" s="238"/>
      <c r="CQ687" s="238"/>
      <c r="CR687" s="238"/>
      <c r="CS687" s="238"/>
      <c r="CT687" s="238"/>
      <c r="CU687" s="238"/>
      <c r="CV687" s="238"/>
      <c r="CW687" s="238"/>
      <c r="CX687" s="238"/>
      <c r="CY687" s="238"/>
      <c r="CZ687" s="238"/>
      <c r="DA687" s="238"/>
      <c r="DB687" s="238"/>
      <c r="DC687" s="238"/>
      <c r="DD687" s="238"/>
      <c r="DE687" s="238"/>
      <c r="DF687" s="238"/>
      <c r="DG687" s="238"/>
      <c r="DH687" s="238"/>
      <c r="DI687" s="238"/>
      <c r="DJ687" s="238"/>
      <c r="DK687" s="238"/>
      <c r="DL687" s="238"/>
      <c r="DM687" s="238"/>
      <c r="DN687" s="238"/>
      <c r="DO687" s="238"/>
      <c r="DP687" s="238"/>
      <c r="DQ687" s="238"/>
      <c r="DR687" s="238"/>
      <c r="DS687" s="238"/>
      <c r="DT687" s="238"/>
      <c r="DU687" s="238"/>
      <c r="DV687" s="238"/>
      <c r="DW687" s="238"/>
      <c r="DX687" s="238"/>
      <c r="DY687" s="238"/>
      <c r="DZ687" s="238"/>
      <c r="EA687" s="238"/>
      <c r="EB687" s="238"/>
      <c r="EC687" s="238"/>
      <c r="ED687" s="238"/>
      <c r="EE687" s="238"/>
      <c r="EF687" s="238"/>
      <c r="EG687" s="238"/>
      <c r="EH687" s="238"/>
      <c r="EI687" s="238"/>
      <c r="EJ687" s="238"/>
      <c r="EK687" s="238"/>
    </row>
    <row r="688" spans="30:141">
      <c r="AD688" s="238"/>
      <c r="AE688" s="238"/>
      <c r="AF688" s="238"/>
      <c r="AG688" s="238"/>
      <c r="AH688" s="238"/>
      <c r="AI688" s="238"/>
      <c r="AJ688" s="238"/>
      <c r="AK688" s="238"/>
      <c r="AL688" s="238"/>
      <c r="AM688" s="238"/>
      <c r="AN688" s="238"/>
      <c r="AO688" s="238"/>
      <c r="AP688" s="238"/>
      <c r="AQ688" s="238"/>
      <c r="AR688" s="238"/>
      <c r="AS688" s="238"/>
      <c r="AT688" s="238"/>
      <c r="AU688" s="238"/>
      <c r="AV688" s="238"/>
      <c r="AW688" s="238"/>
      <c r="AX688" s="238"/>
      <c r="AY688" s="238"/>
      <c r="AZ688" s="238"/>
      <c r="BA688" s="238"/>
      <c r="BB688" s="238"/>
      <c r="BC688" s="238"/>
      <c r="BD688" s="238"/>
      <c r="BE688" s="238"/>
      <c r="BF688" s="238"/>
      <c r="BG688" s="238"/>
      <c r="BH688" s="238"/>
      <c r="BI688" s="238"/>
      <c r="BJ688" s="238"/>
      <c r="BK688" s="238"/>
      <c r="BL688" s="238"/>
      <c r="BM688" s="238"/>
      <c r="BN688" s="238"/>
      <c r="BO688" s="238"/>
      <c r="BP688" s="238"/>
      <c r="BQ688" s="238"/>
      <c r="BR688" s="238"/>
      <c r="BS688" s="238"/>
      <c r="BT688" s="238"/>
      <c r="BU688" s="238"/>
      <c r="BV688" s="238"/>
      <c r="BW688" s="238"/>
      <c r="BX688" s="238"/>
      <c r="BY688" s="238"/>
      <c r="BZ688" s="238"/>
      <c r="CA688" s="238"/>
      <c r="CB688" s="238"/>
      <c r="CC688" s="238"/>
      <c r="CD688" s="238"/>
      <c r="CE688" s="238"/>
      <c r="CF688" s="238"/>
      <c r="CG688" s="238"/>
      <c r="CH688" s="238"/>
      <c r="CI688" s="238"/>
      <c r="CJ688" s="238"/>
      <c r="CK688" s="238"/>
      <c r="CL688" s="238"/>
      <c r="CM688" s="238"/>
      <c r="CN688" s="238"/>
      <c r="CO688" s="238"/>
      <c r="CP688" s="238"/>
      <c r="CQ688" s="238"/>
      <c r="CR688" s="238"/>
      <c r="CS688" s="238"/>
      <c r="CT688" s="238"/>
      <c r="CU688" s="238"/>
      <c r="CV688" s="238"/>
      <c r="CW688" s="238"/>
      <c r="CX688" s="238"/>
      <c r="CY688" s="238"/>
      <c r="CZ688" s="238"/>
      <c r="DA688" s="238"/>
      <c r="DB688" s="238"/>
      <c r="DC688" s="238"/>
      <c r="DD688" s="238"/>
      <c r="DE688" s="238"/>
      <c r="DF688" s="238"/>
      <c r="DG688" s="238"/>
      <c r="DH688" s="238"/>
      <c r="DI688" s="238"/>
      <c r="DJ688" s="238"/>
      <c r="DK688" s="238"/>
      <c r="DL688" s="238"/>
      <c r="DM688" s="238"/>
      <c r="DN688" s="238"/>
      <c r="DO688" s="238"/>
      <c r="DP688" s="238"/>
      <c r="DQ688" s="238"/>
      <c r="DR688" s="238"/>
      <c r="DS688" s="238"/>
      <c r="DT688" s="238"/>
      <c r="DU688" s="238"/>
      <c r="DV688" s="238"/>
      <c r="DW688" s="238"/>
      <c r="DX688" s="238"/>
      <c r="DY688" s="238"/>
      <c r="DZ688" s="238"/>
      <c r="EA688" s="238"/>
      <c r="EB688" s="238"/>
      <c r="EC688" s="238"/>
      <c r="ED688" s="238"/>
      <c r="EE688" s="238"/>
      <c r="EF688" s="238"/>
      <c r="EG688" s="238"/>
      <c r="EH688" s="238"/>
      <c r="EI688" s="238"/>
      <c r="EJ688" s="238"/>
      <c r="EK688" s="238"/>
    </row>
    <row r="689" spans="30:141">
      <c r="AD689" s="238"/>
      <c r="AE689" s="238"/>
      <c r="AF689" s="238"/>
      <c r="AG689" s="238"/>
      <c r="AH689" s="238"/>
      <c r="AI689" s="238"/>
      <c r="AJ689" s="238"/>
      <c r="AK689" s="238"/>
      <c r="AL689" s="238"/>
      <c r="AM689" s="238"/>
      <c r="AN689" s="238"/>
      <c r="AO689" s="238"/>
      <c r="AP689" s="238"/>
      <c r="AQ689" s="238"/>
      <c r="AR689" s="238"/>
      <c r="AS689" s="238"/>
      <c r="AT689" s="238"/>
      <c r="AU689" s="238"/>
      <c r="AV689" s="238"/>
      <c r="AW689" s="238"/>
      <c r="AX689" s="238"/>
      <c r="AY689" s="238"/>
      <c r="AZ689" s="238"/>
      <c r="BA689" s="238"/>
      <c r="BB689" s="238"/>
      <c r="BC689" s="238"/>
      <c r="BD689" s="238"/>
      <c r="BE689" s="238"/>
      <c r="BF689" s="238"/>
      <c r="BG689" s="238"/>
      <c r="BH689" s="238"/>
      <c r="BI689" s="238"/>
      <c r="BJ689" s="238"/>
      <c r="BK689" s="238"/>
      <c r="BL689" s="238"/>
      <c r="BM689" s="238"/>
      <c r="BN689" s="238"/>
      <c r="BO689" s="238"/>
      <c r="BP689" s="238"/>
      <c r="BQ689" s="238"/>
      <c r="BR689" s="238"/>
      <c r="BS689" s="238"/>
      <c r="BT689" s="238"/>
      <c r="BU689" s="238"/>
      <c r="BV689" s="238"/>
      <c r="BW689" s="238"/>
      <c r="BX689" s="238"/>
      <c r="BY689" s="238"/>
      <c r="BZ689" s="238"/>
      <c r="CA689" s="238"/>
      <c r="CB689" s="238"/>
      <c r="CC689" s="238"/>
      <c r="CD689" s="238"/>
      <c r="CE689" s="238"/>
      <c r="CF689" s="238"/>
      <c r="CG689" s="238"/>
      <c r="CH689" s="238"/>
      <c r="CI689" s="238"/>
      <c r="CJ689" s="238"/>
      <c r="CK689" s="238"/>
      <c r="CL689" s="238"/>
      <c r="CM689" s="238"/>
      <c r="CN689" s="238"/>
      <c r="CO689" s="238"/>
      <c r="CP689" s="238"/>
      <c r="CQ689" s="238"/>
      <c r="CR689" s="238"/>
      <c r="CS689" s="238"/>
      <c r="CT689" s="238"/>
      <c r="CU689" s="238"/>
      <c r="CV689" s="238"/>
      <c r="CW689" s="238"/>
      <c r="CX689" s="238"/>
      <c r="CY689" s="238"/>
      <c r="CZ689" s="238"/>
      <c r="DA689" s="238"/>
      <c r="DB689" s="238"/>
      <c r="DC689" s="238"/>
      <c r="DD689" s="238"/>
      <c r="DE689" s="238"/>
      <c r="DF689" s="238"/>
      <c r="DG689" s="238"/>
      <c r="DH689" s="238"/>
      <c r="DI689" s="238"/>
      <c r="DJ689" s="238"/>
      <c r="DK689" s="238"/>
      <c r="DL689" s="238"/>
      <c r="DM689" s="238"/>
      <c r="DN689" s="238"/>
      <c r="DO689" s="238"/>
      <c r="DP689" s="238"/>
      <c r="DQ689" s="238"/>
      <c r="DR689" s="238"/>
      <c r="DS689" s="238"/>
      <c r="DT689" s="238"/>
      <c r="DU689" s="238"/>
      <c r="DV689" s="238"/>
      <c r="DW689" s="238"/>
      <c r="DX689" s="238"/>
      <c r="DY689" s="238"/>
      <c r="DZ689" s="238"/>
      <c r="EA689" s="238"/>
      <c r="EB689" s="238"/>
      <c r="EC689" s="238"/>
      <c r="ED689" s="238"/>
      <c r="EE689" s="238"/>
      <c r="EF689" s="238"/>
      <c r="EG689" s="238"/>
      <c r="EH689" s="238"/>
      <c r="EI689" s="238"/>
      <c r="EJ689" s="238"/>
      <c r="EK689" s="238"/>
    </row>
    <row r="690" spans="30:141">
      <c r="AD690" s="238"/>
      <c r="AE690" s="238"/>
      <c r="AF690" s="238"/>
      <c r="AG690" s="238"/>
      <c r="AH690" s="238"/>
      <c r="AI690" s="238"/>
      <c r="AJ690" s="238"/>
      <c r="AK690" s="238"/>
      <c r="AL690" s="238"/>
      <c r="AM690" s="238"/>
      <c r="AN690" s="238"/>
      <c r="AO690" s="238"/>
      <c r="AP690" s="238"/>
      <c r="AQ690" s="238"/>
      <c r="AR690" s="238"/>
      <c r="AS690" s="238"/>
      <c r="AT690" s="238"/>
      <c r="AU690" s="238"/>
      <c r="AV690" s="238"/>
      <c r="AW690" s="238"/>
      <c r="AX690" s="238"/>
      <c r="AY690" s="238"/>
      <c r="AZ690" s="238"/>
      <c r="BA690" s="238"/>
      <c r="BB690" s="238"/>
      <c r="BC690" s="238"/>
      <c r="BD690" s="238"/>
      <c r="BE690" s="238"/>
      <c r="BF690" s="238"/>
      <c r="BG690" s="238"/>
      <c r="BH690" s="238"/>
      <c r="BI690" s="238"/>
      <c r="BJ690" s="238"/>
      <c r="BK690" s="238"/>
      <c r="BL690" s="238"/>
      <c r="BM690" s="238"/>
      <c r="BN690" s="238"/>
      <c r="BO690" s="238"/>
      <c r="BP690" s="238"/>
      <c r="BQ690" s="238"/>
      <c r="BR690" s="238"/>
      <c r="BS690" s="238"/>
      <c r="BT690" s="238"/>
      <c r="BU690" s="238"/>
      <c r="BV690" s="238"/>
      <c r="BW690" s="238"/>
      <c r="BX690" s="238"/>
      <c r="BY690" s="238"/>
      <c r="BZ690" s="238"/>
      <c r="CA690" s="238"/>
      <c r="CB690" s="238"/>
      <c r="CC690" s="238"/>
      <c r="CD690" s="238"/>
      <c r="CE690" s="238"/>
      <c r="CF690" s="238"/>
      <c r="CG690" s="238"/>
      <c r="CH690" s="238"/>
      <c r="CI690" s="238"/>
      <c r="CJ690" s="238"/>
      <c r="CK690" s="238"/>
      <c r="CL690" s="238"/>
      <c r="CM690" s="238"/>
      <c r="CN690" s="238"/>
      <c r="CO690" s="238"/>
      <c r="CP690" s="238"/>
      <c r="CQ690" s="238"/>
      <c r="CR690" s="238"/>
      <c r="CS690" s="238"/>
      <c r="CT690" s="238"/>
      <c r="CU690" s="238"/>
      <c r="CV690" s="238"/>
      <c r="CW690" s="238"/>
      <c r="CX690" s="238"/>
      <c r="CY690" s="238"/>
      <c r="CZ690" s="238"/>
      <c r="DA690" s="238"/>
      <c r="DB690" s="238"/>
      <c r="DC690" s="238"/>
      <c r="DD690" s="238"/>
      <c r="DE690" s="238"/>
      <c r="DF690" s="238"/>
      <c r="DG690" s="238"/>
      <c r="DH690" s="238"/>
      <c r="DI690" s="238"/>
      <c r="DJ690" s="238"/>
      <c r="DK690" s="238"/>
      <c r="DL690" s="238"/>
      <c r="DM690" s="238"/>
      <c r="DN690" s="238"/>
      <c r="DO690" s="238"/>
      <c r="DP690" s="238"/>
      <c r="DQ690" s="238"/>
      <c r="DR690" s="238"/>
      <c r="DS690" s="238"/>
      <c r="DT690" s="238"/>
      <c r="DU690" s="238"/>
      <c r="DV690" s="238"/>
      <c r="DW690" s="238"/>
      <c r="DX690" s="238"/>
      <c r="DY690" s="238"/>
      <c r="DZ690" s="238"/>
      <c r="EA690" s="238"/>
      <c r="EB690" s="238"/>
      <c r="EC690" s="238"/>
      <c r="ED690" s="238"/>
      <c r="EE690" s="238"/>
      <c r="EF690" s="238"/>
      <c r="EG690" s="238"/>
      <c r="EH690" s="238"/>
      <c r="EI690" s="238"/>
      <c r="EJ690" s="238"/>
      <c r="EK690" s="238"/>
    </row>
    <row r="691" spans="30:141">
      <c r="AD691" s="238"/>
      <c r="AE691" s="238"/>
      <c r="AF691" s="238"/>
      <c r="AG691" s="238"/>
      <c r="AH691" s="238"/>
      <c r="AI691" s="238"/>
      <c r="AJ691" s="238"/>
      <c r="AK691" s="238"/>
      <c r="AL691" s="238"/>
      <c r="AM691" s="238"/>
      <c r="AN691" s="238"/>
      <c r="AO691" s="238"/>
      <c r="AP691" s="238"/>
      <c r="AQ691" s="238"/>
      <c r="AR691" s="238"/>
      <c r="AS691" s="238"/>
      <c r="AT691" s="238"/>
      <c r="AU691" s="238"/>
      <c r="AV691" s="238"/>
      <c r="AW691" s="238"/>
      <c r="AX691" s="238"/>
      <c r="AY691" s="238"/>
      <c r="AZ691" s="238"/>
      <c r="BA691" s="238"/>
      <c r="BB691" s="238"/>
      <c r="BC691" s="238"/>
      <c r="BD691" s="238"/>
      <c r="BE691" s="238"/>
      <c r="BF691" s="238"/>
      <c r="BG691" s="238"/>
      <c r="BH691" s="238"/>
      <c r="BI691" s="238"/>
      <c r="BJ691" s="238"/>
      <c r="BK691" s="238"/>
      <c r="BL691" s="238"/>
      <c r="BM691" s="238"/>
      <c r="BN691" s="238"/>
      <c r="BO691" s="238"/>
      <c r="BP691" s="238"/>
      <c r="BQ691" s="238"/>
      <c r="BR691" s="238"/>
      <c r="BS691" s="238"/>
      <c r="BT691" s="238"/>
      <c r="BU691" s="238"/>
      <c r="BV691" s="238"/>
      <c r="BW691" s="238"/>
      <c r="BX691" s="238"/>
      <c r="BY691" s="238"/>
      <c r="BZ691" s="238"/>
      <c r="CA691" s="238"/>
      <c r="CB691" s="238"/>
      <c r="CC691" s="238"/>
      <c r="CD691" s="238"/>
      <c r="CE691" s="238"/>
      <c r="CF691" s="238"/>
      <c r="CG691" s="238"/>
      <c r="CH691" s="238"/>
      <c r="CI691" s="238"/>
      <c r="CJ691" s="238"/>
      <c r="CK691" s="238"/>
      <c r="CL691" s="238"/>
      <c r="CM691" s="238"/>
      <c r="CN691" s="238"/>
      <c r="CO691" s="238"/>
      <c r="CP691" s="238"/>
      <c r="CQ691" s="238"/>
      <c r="CR691" s="238"/>
      <c r="CS691" s="238"/>
      <c r="CT691" s="238"/>
      <c r="CU691" s="238"/>
      <c r="CV691" s="238"/>
      <c r="CW691" s="238"/>
      <c r="CX691" s="238"/>
      <c r="CY691" s="238"/>
      <c r="CZ691" s="238"/>
      <c r="DA691" s="238"/>
      <c r="DB691" s="238"/>
      <c r="DC691" s="238"/>
      <c r="DD691" s="238"/>
      <c r="DE691" s="238"/>
      <c r="DF691" s="238"/>
      <c r="DG691" s="238"/>
      <c r="DH691" s="238"/>
      <c r="DI691" s="238"/>
      <c r="DJ691" s="238"/>
      <c r="DK691" s="238"/>
      <c r="DL691" s="238"/>
      <c r="DM691" s="238"/>
      <c r="DN691" s="238"/>
      <c r="DO691" s="238"/>
      <c r="DP691" s="238"/>
      <c r="DQ691" s="238"/>
      <c r="DR691" s="238"/>
      <c r="DS691" s="238"/>
      <c r="DT691" s="238"/>
      <c r="DU691" s="238"/>
      <c r="DV691" s="238"/>
      <c r="DW691" s="238"/>
      <c r="DX691" s="238"/>
      <c r="DY691" s="238"/>
      <c r="DZ691" s="238"/>
      <c r="EA691" s="238"/>
      <c r="EB691" s="238"/>
      <c r="EC691" s="238"/>
      <c r="ED691" s="238"/>
      <c r="EE691" s="238"/>
      <c r="EF691" s="238"/>
      <c r="EG691" s="238"/>
      <c r="EH691" s="238"/>
      <c r="EI691" s="238"/>
      <c r="EJ691" s="238"/>
      <c r="EK691" s="238"/>
    </row>
    <row r="692" spans="30:141">
      <c r="AD692" s="238"/>
      <c r="AE692" s="238"/>
      <c r="AF692" s="238"/>
      <c r="AG692" s="238"/>
      <c r="AH692" s="238"/>
      <c r="AI692" s="238"/>
      <c r="AJ692" s="238"/>
      <c r="AK692" s="238"/>
      <c r="AL692" s="238"/>
      <c r="AM692" s="238"/>
      <c r="AN692" s="238"/>
      <c r="AO692" s="238"/>
      <c r="AP692" s="238"/>
      <c r="AQ692" s="238"/>
      <c r="AR692" s="238"/>
      <c r="AS692" s="238"/>
      <c r="AT692" s="238"/>
      <c r="AU692" s="238"/>
      <c r="AV692" s="238"/>
      <c r="AW692" s="238"/>
      <c r="AX692" s="238"/>
      <c r="AY692" s="238"/>
      <c r="AZ692" s="238"/>
      <c r="BA692" s="238"/>
      <c r="BB692" s="238"/>
      <c r="BC692" s="238"/>
      <c r="BD692" s="238"/>
      <c r="BE692" s="238"/>
      <c r="BF692" s="238"/>
      <c r="BG692" s="238"/>
      <c r="BH692" s="238"/>
      <c r="BI692" s="238"/>
      <c r="BJ692" s="238"/>
      <c r="BK692" s="238"/>
      <c r="BL692" s="238"/>
      <c r="BM692" s="238"/>
      <c r="BN692" s="238"/>
      <c r="BO692" s="238"/>
      <c r="BP692" s="238"/>
      <c r="BQ692" s="238"/>
      <c r="BR692" s="238"/>
      <c r="BS692" s="238"/>
      <c r="BT692" s="238"/>
      <c r="BU692" s="238"/>
      <c r="BV692" s="238"/>
      <c r="BW692" s="238"/>
      <c r="BX692" s="238"/>
      <c r="BY692" s="238"/>
      <c r="BZ692" s="238"/>
      <c r="CA692" s="238"/>
      <c r="CB692" s="238"/>
      <c r="CC692" s="238"/>
      <c r="CD692" s="238"/>
      <c r="CE692" s="238"/>
      <c r="CF692" s="238"/>
      <c r="CG692" s="238"/>
      <c r="CH692" s="238"/>
      <c r="CI692" s="238"/>
      <c r="CJ692" s="238"/>
      <c r="CK692" s="238"/>
      <c r="CL692" s="238"/>
      <c r="CM692" s="238"/>
      <c r="CN692" s="238"/>
      <c r="CO692" s="238"/>
      <c r="CP692" s="238"/>
      <c r="CQ692" s="238"/>
      <c r="CR692" s="238"/>
      <c r="CS692" s="238"/>
      <c r="CT692" s="238"/>
      <c r="CU692" s="238"/>
      <c r="CV692" s="238"/>
      <c r="CW692" s="238"/>
      <c r="CX692" s="238"/>
      <c r="CY692" s="238"/>
      <c r="CZ692" s="238"/>
      <c r="DA692" s="238"/>
      <c r="DB692" s="238"/>
      <c r="DC692" s="238"/>
      <c r="DD692" s="238"/>
      <c r="DE692" s="238"/>
      <c r="DF692" s="238"/>
      <c r="DG692" s="238"/>
      <c r="DH692" s="238"/>
      <c r="DI692" s="238"/>
      <c r="DJ692" s="238"/>
      <c r="DK692" s="238"/>
      <c r="DL692" s="238"/>
      <c r="DM692" s="238"/>
      <c r="DN692" s="238"/>
      <c r="DO692" s="238"/>
      <c r="DP692" s="238"/>
      <c r="DQ692" s="238"/>
      <c r="DR692" s="238"/>
      <c r="DS692" s="238"/>
      <c r="DT692" s="238"/>
      <c r="DU692" s="238"/>
      <c r="DV692" s="238"/>
      <c r="DW692" s="238"/>
      <c r="DX692" s="238"/>
      <c r="DY692" s="238"/>
      <c r="DZ692" s="238"/>
      <c r="EA692" s="238"/>
      <c r="EB692" s="238"/>
      <c r="EC692" s="238"/>
      <c r="ED692" s="238"/>
      <c r="EE692" s="238"/>
      <c r="EF692" s="238"/>
      <c r="EG692" s="238"/>
      <c r="EH692" s="238"/>
      <c r="EI692" s="238"/>
      <c r="EJ692" s="238"/>
      <c r="EK692" s="238"/>
    </row>
    <row r="693" spans="30:141">
      <c r="AD693" s="238"/>
      <c r="AE693" s="238"/>
      <c r="AF693" s="238"/>
      <c r="AG693" s="238"/>
      <c r="AH693" s="238"/>
      <c r="AI693" s="238"/>
      <c r="AJ693" s="238"/>
      <c r="AK693" s="238"/>
      <c r="AL693" s="238"/>
      <c r="AM693" s="238"/>
      <c r="AN693" s="238"/>
      <c r="AO693" s="238"/>
      <c r="AP693" s="238"/>
      <c r="AQ693" s="238"/>
      <c r="AR693" s="238"/>
      <c r="AS693" s="238"/>
      <c r="AT693" s="238"/>
      <c r="AU693" s="238"/>
      <c r="AV693" s="238"/>
      <c r="AW693" s="238"/>
      <c r="AX693" s="238"/>
      <c r="AY693" s="238"/>
      <c r="AZ693" s="238"/>
      <c r="BA693" s="238"/>
      <c r="BB693" s="238"/>
      <c r="BC693" s="238"/>
      <c r="BD693" s="238"/>
      <c r="BE693" s="238"/>
      <c r="BF693" s="238"/>
      <c r="BG693" s="238"/>
      <c r="BH693" s="238"/>
      <c r="BI693" s="238"/>
      <c r="BJ693" s="238"/>
      <c r="BK693" s="238"/>
      <c r="BL693" s="238"/>
      <c r="BM693" s="238"/>
      <c r="BN693" s="238"/>
      <c r="BO693" s="238"/>
      <c r="BP693" s="238"/>
      <c r="BQ693" s="238"/>
      <c r="BR693" s="238"/>
      <c r="BS693" s="238"/>
      <c r="BT693" s="238"/>
      <c r="BU693" s="238"/>
      <c r="BV693" s="238"/>
      <c r="BW693" s="238"/>
      <c r="BX693" s="238"/>
      <c r="BY693" s="238"/>
      <c r="BZ693" s="238"/>
      <c r="CA693" s="238"/>
      <c r="CB693" s="238"/>
      <c r="CC693" s="238"/>
      <c r="CD693" s="238"/>
      <c r="CE693" s="238"/>
      <c r="CF693" s="238"/>
      <c r="CG693" s="238"/>
      <c r="CH693" s="238"/>
      <c r="CI693" s="238"/>
      <c r="CJ693" s="238"/>
      <c r="CK693" s="238"/>
      <c r="CL693" s="238"/>
      <c r="CM693" s="238"/>
      <c r="CN693" s="238"/>
      <c r="CO693" s="238"/>
      <c r="CP693" s="238"/>
      <c r="CQ693" s="238"/>
      <c r="CR693" s="238"/>
      <c r="CS693" s="238"/>
      <c r="CT693" s="238"/>
      <c r="CU693" s="238"/>
      <c r="CV693" s="238"/>
      <c r="CW693" s="238"/>
      <c r="CX693" s="238"/>
      <c r="CY693" s="238"/>
      <c r="CZ693" s="238"/>
      <c r="DA693" s="238"/>
      <c r="DB693" s="238"/>
      <c r="DC693" s="238"/>
      <c r="DD693" s="238"/>
      <c r="DE693" s="238"/>
      <c r="DF693" s="238"/>
      <c r="DG693" s="238"/>
      <c r="DH693" s="238"/>
      <c r="DI693" s="238"/>
      <c r="DJ693" s="238"/>
      <c r="DK693" s="238"/>
      <c r="DL693" s="238"/>
      <c r="DM693" s="238"/>
      <c r="DN693" s="238"/>
      <c r="DO693" s="238"/>
      <c r="DP693" s="238"/>
      <c r="DQ693" s="238"/>
      <c r="DR693" s="238"/>
      <c r="DS693" s="238"/>
      <c r="DT693" s="238"/>
      <c r="DU693" s="238"/>
      <c r="DV693" s="238"/>
      <c r="DW693" s="238"/>
      <c r="DX693" s="238"/>
      <c r="DY693" s="238"/>
      <c r="DZ693" s="238"/>
      <c r="EA693" s="238"/>
      <c r="EB693" s="238"/>
      <c r="EC693" s="238"/>
      <c r="ED693" s="238"/>
      <c r="EE693" s="238"/>
      <c r="EF693" s="238"/>
      <c r="EG693" s="238"/>
      <c r="EH693" s="238"/>
      <c r="EI693" s="238"/>
      <c r="EJ693" s="238"/>
      <c r="EK693" s="238"/>
    </row>
    <row r="694" spans="30:141">
      <c r="AD694" s="238"/>
      <c r="AE694" s="238"/>
      <c r="AF694" s="238"/>
      <c r="AG694" s="238"/>
      <c r="AH694" s="238"/>
      <c r="AI694" s="238"/>
      <c r="AJ694" s="238"/>
      <c r="AK694" s="238"/>
      <c r="AL694" s="238"/>
      <c r="AM694" s="238"/>
      <c r="AN694" s="238"/>
      <c r="AO694" s="238"/>
      <c r="AP694" s="238"/>
      <c r="AQ694" s="238"/>
      <c r="AR694" s="238"/>
      <c r="AS694" s="238"/>
      <c r="AT694" s="238"/>
      <c r="AU694" s="238"/>
      <c r="AV694" s="238"/>
      <c r="AW694" s="238"/>
      <c r="AX694" s="238"/>
      <c r="AY694" s="238"/>
      <c r="AZ694" s="238"/>
      <c r="BA694" s="238"/>
      <c r="BB694" s="238"/>
      <c r="BC694" s="238"/>
      <c r="BD694" s="238"/>
      <c r="BE694" s="238"/>
      <c r="BF694" s="238"/>
      <c r="BG694" s="238"/>
      <c r="BH694" s="238"/>
      <c r="BI694" s="238"/>
      <c r="BJ694" s="238"/>
      <c r="BK694" s="238"/>
      <c r="BL694" s="238"/>
      <c r="BM694" s="238"/>
      <c r="BN694" s="238"/>
      <c r="BO694" s="238"/>
      <c r="BP694" s="238"/>
      <c r="BQ694" s="238"/>
      <c r="BR694" s="238"/>
      <c r="BS694" s="238"/>
      <c r="BT694" s="238"/>
      <c r="BU694" s="238"/>
      <c r="BV694" s="238"/>
      <c r="BW694" s="238"/>
      <c r="BX694" s="238"/>
      <c r="BY694" s="238"/>
      <c r="BZ694" s="238"/>
      <c r="CA694" s="238"/>
      <c r="CB694" s="238"/>
      <c r="CC694" s="238"/>
      <c r="CD694" s="238"/>
      <c r="CE694" s="238"/>
      <c r="CF694" s="238"/>
      <c r="CG694" s="238"/>
      <c r="CH694" s="238"/>
      <c r="CI694" s="238"/>
      <c r="CJ694" s="238"/>
      <c r="CK694" s="238"/>
      <c r="CL694" s="238"/>
      <c r="CM694" s="238"/>
      <c r="CN694" s="238"/>
      <c r="CO694" s="238"/>
      <c r="CP694" s="238"/>
      <c r="CQ694" s="238"/>
      <c r="CR694" s="238"/>
      <c r="CS694" s="238"/>
      <c r="CT694" s="238"/>
      <c r="CU694" s="238"/>
      <c r="CV694" s="238"/>
      <c r="CW694" s="238"/>
      <c r="CX694" s="238"/>
      <c r="CY694" s="238"/>
      <c r="CZ694" s="238"/>
      <c r="DA694" s="238"/>
      <c r="DB694" s="238"/>
      <c r="DC694" s="238"/>
      <c r="DD694" s="238"/>
      <c r="DE694" s="238"/>
      <c r="DF694" s="238"/>
      <c r="DG694" s="238"/>
      <c r="DH694" s="238"/>
      <c r="DI694" s="238"/>
      <c r="DJ694" s="238"/>
      <c r="DK694" s="238"/>
      <c r="DL694" s="238"/>
      <c r="DM694" s="238"/>
      <c r="DN694" s="238"/>
      <c r="DO694" s="238"/>
      <c r="DP694" s="238"/>
      <c r="DQ694" s="238"/>
      <c r="DR694" s="238"/>
      <c r="DS694" s="238"/>
      <c r="DT694" s="238"/>
      <c r="DU694" s="238"/>
      <c r="DV694" s="238"/>
      <c r="DW694" s="238"/>
      <c r="DX694" s="238"/>
      <c r="DY694" s="238"/>
      <c r="DZ694" s="238"/>
      <c r="EA694" s="238"/>
      <c r="EB694" s="238"/>
      <c r="EC694" s="238"/>
      <c r="ED694" s="238"/>
      <c r="EE694" s="238"/>
      <c r="EF694" s="238"/>
      <c r="EG694" s="238"/>
      <c r="EH694" s="238"/>
      <c r="EI694" s="238"/>
      <c r="EJ694" s="238"/>
      <c r="EK694" s="238"/>
    </row>
    <row r="695" spans="30:141">
      <c r="AD695" s="238"/>
      <c r="AE695" s="238"/>
      <c r="AF695" s="238"/>
      <c r="AG695" s="238"/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8"/>
      <c r="BN695" s="238"/>
      <c r="BO695" s="238"/>
      <c r="BP695" s="238"/>
      <c r="BQ695" s="238"/>
      <c r="BR695" s="238"/>
      <c r="BS695" s="238"/>
      <c r="BT695" s="238"/>
      <c r="BU695" s="238"/>
      <c r="BV695" s="238"/>
      <c r="BW695" s="238"/>
      <c r="BX695" s="238"/>
      <c r="BY695" s="238"/>
      <c r="BZ695" s="238"/>
      <c r="CA695" s="238"/>
      <c r="CB695" s="238"/>
      <c r="CC695" s="238"/>
      <c r="CD695" s="238"/>
      <c r="CE695" s="238"/>
      <c r="CF695" s="238"/>
      <c r="CG695" s="238"/>
      <c r="CH695" s="238"/>
      <c r="CI695" s="238"/>
      <c r="CJ695" s="238"/>
      <c r="CK695" s="238"/>
      <c r="CL695" s="238"/>
      <c r="CM695" s="238"/>
      <c r="CN695" s="238"/>
      <c r="CO695" s="238"/>
      <c r="CP695" s="238"/>
      <c r="CQ695" s="238"/>
      <c r="CR695" s="238"/>
      <c r="CS695" s="238"/>
      <c r="CT695" s="238"/>
      <c r="CU695" s="238"/>
      <c r="CV695" s="238"/>
      <c r="CW695" s="238"/>
      <c r="CX695" s="238"/>
      <c r="CY695" s="238"/>
      <c r="CZ695" s="238"/>
      <c r="DA695" s="238"/>
      <c r="DB695" s="238"/>
      <c r="DC695" s="238"/>
      <c r="DD695" s="238"/>
      <c r="DE695" s="238"/>
      <c r="DF695" s="238"/>
      <c r="DG695" s="238"/>
      <c r="DH695" s="238"/>
      <c r="DI695" s="238"/>
      <c r="DJ695" s="238"/>
      <c r="DK695" s="238"/>
      <c r="DL695" s="238"/>
      <c r="DM695" s="238"/>
      <c r="DN695" s="238"/>
      <c r="DO695" s="238"/>
      <c r="DP695" s="238"/>
      <c r="DQ695" s="238"/>
      <c r="DR695" s="238"/>
      <c r="DS695" s="238"/>
      <c r="DT695" s="238"/>
      <c r="DU695" s="238"/>
      <c r="DV695" s="238"/>
      <c r="DW695" s="238"/>
      <c r="DX695" s="238"/>
      <c r="DY695" s="238"/>
      <c r="DZ695" s="238"/>
      <c r="EA695" s="238"/>
      <c r="EB695" s="238"/>
      <c r="EC695" s="238"/>
      <c r="ED695" s="238"/>
      <c r="EE695" s="238"/>
      <c r="EF695" s="238"/>
      <c r="EG695" s="238"/>
      <c r="EH695" s="238"/>
      <c r="EI695" s="238"/>
      <c r="EJ695" s="238"/>
      <c r="EK695" s="238"/>
    </row>
    <row r="696" spans="30:141">
      <c r="AD696" s="238"/>
      <c r="AE696" s="238"/>
      <c r="AF696" s="238"/>
      <c r="AG696" s="238"/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8"/>
      <c r="BN696" s="238"/>
      <c r="BO696" s="238"/>
      <c r="BP696" s="238"/>
      <c r="BQ696" s="238"/>
      <c r="BR696" s="238"/>
      <c r="BS696" s="238"/>
      <c r="BT696" s="238"/>
      <c r="BU696" s="238"/>
      <c r="BV696" s="238"/>
      <c r="BW696" s="238"/>
      <c r="BX696" s="238"/>
      <c r="BY696" s="238"/>
      <c r="BZ696" s="238"/>
      <c r="CA696" s="238"/>
      <c r="CB696" s="238"/>
      <c r="CC696" s="238"/>
      <c r="CD696" s="238"/>
      <c r="CE696" s="238"/>
      <c r="CF696" s="238"/>
      <c r="CG696" s="238"/>
      <c r="CH696" s="238"/>
      <c r="CI696" s="238"/>
      <c r="CJ696" s="238"/>
      <c r="CK696" s="238"/>
      <c r="CL696" s="238"/>
      <c r="CM696" s="238"/>
      <c r="CN696" s="238"/>
      <c r="CO696" s="238"/>
      <c r="CP696" s="238"/>
      <c r="CQ696" s="238"/>
      <c r="CR696" s="238"/>
      <c r="CS696" s="238"/>
      <c r="CT696" s="238"/>
      <c r="CU696" s="238"/>
      <c r="CV696" s="238"/>
      <c r="CW696" s="238"/>
      <c r="CX696" s="238"/>
      <c r="CY696" s="238"/>
      <c r="CZ696" s="238"/>
      <c r="DA696" s="238"/>
      <c r="DB696" s="238"/>
      <c r="DC696" s="238"/>
      <c r="DD696" s="238"/>
      <c r="DE696" s="238"/>
      <c r="DF696" s="238"/>
      <c r="DG696" s="238"/>
      <c r="DH696" s="238"/>
      <c r="DI696" s="238"/>
      <c r="DJ696" s="238"/>
      <c r="DK696" s="238"/>
      <c r="DL696" s="238"/>
      <c r="DM696" s="238"/>
      <c r="DN696" s="238"/>
      <c r="DO696" s="238"/>
      <c r="DP696" s="238"/>
      <c r="DQ696" s="238"/>
      <c r="DR696" s="238"/>
      <c r="DS696" s="238"/>
      <c r="DT696" s="238"/>
      <c r="DU696" s="238"/>
      <c r="DV696" s="238"/>
      <c r="DW696" s="238"/>
      <c r="DX696" s="238"/>
      <c r="DY696" s="238"/>
      <c r="DZ696" s="238"/>
      <c r="EA696" s="238"/>
      <c r="EB696" s="238"/>
      <c r="EC696" s="238"/>
      <c r="ED696" s="238"/>
      <c r="EE696" s="238"/>
      <c r="EF696" s="238"/>
      <c r="EG696" s="238"/>
      <c r="EH696" s="238"/>
      <c r="EI696" s="238"/>
      <c r="EJ696" s="238"/>
      <c r="EK696" s="238"/>
    </row>
    <row r="697" spans="30:141">
      <c r="AD697" s="238"/>
      <c r="AE697" s="238"/>
      <c r="AF697" s="238"/>
      <c r="AG697" s="238"/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38"/>
      <c r="AT697" s="238"/>
      <c r="AU697" s="238"/>
      <c r="AV697" s="238"/>
      <c r="AW697" s="238"/>
      <c r="AX697" s="238"/>
      <c r="AY697" s="238"/>
      <c r="AZ697" s="238"/>
      <c r="BA697" s="238"/>
      <c r="BB697" s="238"/>
      <c r="BC697" s="238"/>
      <c r="BD697" s="238"/>
      <c r="BE697" s="238"/>
      <c r="BF697" s="238"/>
      <c r="BG697" s="238"/>
      <c r="BH697" s="238"/>
      <c r="BI697" s="238"/>
      <c r="BJ697" s="238"/>
      <c r="BK697" s="238"/>
      <c r="BL697" s="238"/>
      <c r="BM697" s="238"/>
      <c r="BN697" s="238"/>
      <c r="BO697" s="238"/>
      <c r="BP697" s="238"/>
      <c r="BQ697" s="238"/>
      <c r="BR697" s="238"/>
      <c r="BS697" s="238"/>
      <c r="BT697" s="238"/>
      <c r="BU697" s="238"/>
      <c r="BV697" s="238"/>
      <c r="BW697" s="238"/>
      <c r="BX697" s="238"/>
      <c r="BY697" s="238"/>
      <c r="BZ697" s="238"/>
      <c r="CA697" s="238"/>
      <c r="CB697" s="238"/>
      <c r="CC697" s="238"/>
      <c r="CD697" s="238"/>
      <c r="CE697" s="238"/>
      <c r="CF697" s="238"/>
      <c r="CG697" s="238"/>
      <c r="CH697" s="238"/>
      <c r="CI697" s="238"/>
      <c r="CJ697" s="238"/>
      <c r="CK697" s="238"/>
      <c r="CL697" s="238"/>
      <c r="CM697" s="238"/>
      <c r="CN697" s="238"/>
      <c r="CO697" s="238"/>
      <c r="CP697" s="238"/>
      <c r="CQ697" s="238"/>
      <c r="CR697" s="238"/>
      <c r="CS697" s="238"/>
      <c r="CT697" s="238"/>
      <c r="CU697" s="238"/>
      <c r="CV697" s="238"/>
      <c r="CW697" s="238"/>
      <c r="CX697" s="238"/>
      <c r="CY697" s="238"/>
      <c r="CZ697" s="238"/>
      <c r="DA697" s="238"/>
      <c r="DB697" s="238"/>
      <c r="DC697" s="238"/>
      <c r="DD697" s="238"/>
      <c r="DE697" s="238"/>
      <c r="DF697" s="238"/>
      <c r="DG697" s="238"/>
      <c r="DH697" s="238"/>
      <c r="DI697" s="238"/>
      <c r="DJ697" s="238"/>
      <c r="DK697" s="238"/>
      <c r="DL697" s="238"/>
      <c r="DM697" s="238"/>
      <c r="DN697" s="238"/>
      <c r="DO697" s="238"/>
      <c r="DP697" s="238"/>
      <c r="DQ697" s="238"/>
      <c r="DR697" s="238"/>
      <c r="DS697" s="238"/>
      <c r="DT697" s="238"/>
      <c r="DU697" s="238"/>
      <c r="DV697" s="238"/>
      <c r="DW697" s="238"/>
      <c r="DX697" s="238"/>
      <c r="DY697" s="238"/>
      <c r="DZ697" s="238"/>
      <c r="EA697" s="238"/>
      <c r="EB697" s="238"/>
      <c r="EC697" s="238"/>
      <c r="ED697" s="238"/>
      <c r="EE697" s="238"/>
      <c r="EF697" s="238"/>
      <c r="EG697" s="238"/>
      <c r="EH697" s="238"/>
      <c r="EI697" s="238"/>
      <c r="EJ697" s="238"/>
      <c r="EK697" s="238"/>
    </row>
    <row r="698" spans="30:141">
      <c r="AD698" s="238"/>
      <c r="AE698" s="238"/>
      <c r="AF698" s="238"/>
      <c r="AG698" s="238"/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38"/>
      <c r="AT698" s="238"/>
      <c r="AU698" s="238"/>
      <c r="AV698" s="238"/>
      <c r="AW698" s="238"/>
      <c r="AX698" s="238"/>
      <c r="AY698" s="238"/>
      <c r="AZ698" s="238"/>
      <c r="BA698" s="238"/>
      <c r="BB698" s="238"/>
      <c r="BC698" s="238"/>
      <c r="BD698" s="238"/>
      <c r="BE698" s="238"/>
      <c r="BF698" s="238"/>
      <c r="BG698" s="238"/>
      <c r="BH698" s="238"/>
      <c r="BI698" s="238"/>
      <c r="BJ698" s="238"/>
      <c r="BK698" s="238"/>
      <c r="BL698" s="238"/>
      <c r="BM698" s="238"/>
      <c r="BN698" s="238"/>
      <c r="BO698" s="238"/>
      <c r="BP698" s="238"/>
      <c r="BQ698" s="238"/>
      <c r="BR698" s="238"/>
      <c r="BS698" s="238"/>
      <c r="BT698" s="238"/>
      <c r="BU698" s="238"/>
      <c r="BV698" s="238"/>
      <c r="BW698" s="238"/>
      <c r="BX698" s="238"/>
      <c r="BY698" s="238"/>
      <c r="BZ698" s="238"/>
      <c r="CA698" s="238"/>
      <c r="CB698" s="238"/>
      <c r="CC698" s="238"/>
      <c r="CD698" s="238"/>
      <c r="CE698" s="238"/>
      <c r="CF698" s="238"/>
      <c r="CG698" s="238"/>
      <c r="CH698" s="238"/>
      <c r="CI698" s="238"/>
      <c r="CJ698" s="238"/>
      <c r="CK698" s="238"/>
      <c r="CL698" s="238"/>
      <c r="CM698" s="238"/>
      <c r="CN698" s="238"/>
      <c r="CO698" s="238"/>
      <c r="CP698" s="238"/>
      <c r="CQ698" s="238"/>
      <c r="CR698" s="238"/>
      <c r="CS698" s="238"/>
      <c r="CT698" s="238"/>
      <c r="CU698" s="238"/>
      <c r="CV698" s="238"/>
      <c r="CW698" s="238"/>
      <c r="CX698" s="238"/>
      <c r="CY698" s="238"/>
      <c r="CZ698" s="238"/>
      <c r="DA698" s="238"/>
      <c r="DB698" s="238"/>
      <c r="DC698" s="238"/>
      <c r="DD698" s="238"/>
      <c r="DE698" s="238"/>
      <c r="DF698" s="238"/>
      <c r="DG698" s="238"/>
      <c r="DH698" s="238"/>
      <c r="DI698" s="238"/>
      <c r="DJ698" s="238"/>
      <c r="DK698" s="238"/>
      <c r="DL698" s="238"/>
      <c r="DM698" s="238"/>
      <c r="DN698" s="238"/>
      <c r="DO698" s="238"/>
      <c r="DP698" s="238"/>
      <c r="DQ698" s="238"/>
      <c r="DR698" s="238"/>
      <c r="DS698" s="238"/>
      <c r="DT698" s="238"/>
      <c r="DU698" s="238"/>
      <c r="DV698" s="238"/>
      <c r="DW698" s="238"/>
      <c r="DX698" s="238"/>
      <c r="DY698" s="238"/>
      <c r="DZ698" s="238"/>
      <c r="EA698" s="238"/>
      <c r="EB698" s="238"/>
      <c r="EC698" s="238"/>
      <c r="ED698" s="238"/>
      <c r="EE698" s="238"/>
      <c r="EF698" s="238"/>
      <c r="EG698" s="238"/>
      <c r="EH698" s="238"/>
      <c r="EI698" s="238"/>
      <c r="EJ698" s="238"/>
      <c r="EK698" s="238"/>
    </row>
    <row r="699" spans="30:141">
      <c r="AD699" s="238"/>
      <c r="AE699" s="238"/>
      <c r="AF699" s="238"/>
      <c r="AG699" s="238"/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38"/>
      <c r="AT699" s="238"/>
      <c r="AU699" s="238"/>
      <c r="AV699" s="238"/>
      <c r="AW699" s="238"/>
      <c r="AX699" s="238"/>
      <c r="AY699" s="238"/>
      <c r="AZ699" s="238"/>
      <c r="BA699" s="238"/>
      <c r="BB699" s="238"/>
      <c r="BC699" s="238"/>
      <c r="BD699" s="238"/>
      <c r="BE699" s="238"/>
      <c r="BF699" s="238"/>
      <c r="BG699" s="238"/>
      <c r="BH699" s="238"/>
      <c r="BI699" s="238"/>
      <c r="BJ699" s="238"/>
      <c r="BK699" s="238"/>
      <c r="BL699" s="238"/>
      <c r="BM699" s="238"/>
      <c r="BN699" s="238"/>
      <c r="BO699" s="238"/>
      <c r="BP699" s="238"/>
      <c r="BQ699" s="238"/>
      <c r="BR699" s="238"/>
      <c r="BS699" s="238"/>
      <c r="BT699" s="238"/>
      <c r="BU699" s="238"/>
      <c r="BV699" s="238"/>
      <c r="BW699" s="238"/>
      <c r="BX699" s="238"/>
      <c r="BY699" s="238"/>
      <c r="BZ699" s="238"/>
      <c r="CA699" s="238"/>
      <c r="CB699" s="238"/>
      <c r="CC699" s="238"/>
      <c r="CD699" s="238"/>
      <c r="CE699" s="238"/>
      <c r="CF699" s="238"/>
      <c r="CG699" s="238"/>
      <c r="CH699" s="238"/>
      <c r="CI699" s="238"/>
      <c r="CJ699" s="238"/>
      <c r="CK699" s="238"/>
      <c r="CL699" s="238"/>
      <c r="CM699" s="238"/>
      <c r="CN699" s="238"/>
      <c r="CO699" s="238"/>
      <c r="CP699" s="238"/>
      <c r="CQ699" s="238"/>
      <c r="CR699" s="238"/>
      <c r="CS699" s="238"/>
      <c r="CT699" s="238"/>
      <c r="CU699" s="238"/>
      <c r="CV699" s="238"/>
      <c r="CW699" s="238"/>
      <c r="CX699" s="238"/>
      <c r="CY699" s="238"/>
      <c r="CZ699" s="238"/>
      <c r="DA699" s="238"/>
      <c r="DB699" s="238"/>
      <c r="DC699" s="238"/>
      <c r="DD699" s="238"/>
      <c r="DE699" s="238"/>
      <c r="DF699" s="238"/>
      <c r="DG699" s="238"/>
      <c r="DH699" s="238"/>
      <c r="DI699" s="238"/>
      <c r="DJ699" s="238"/>
      <c r="DK699" s="238"/>
      <c r="DL699" s="238"/>
      <c r="DM699" s="238"/>
      <c r="DN699" s="238"/>
      <c r="DO699" s="238"/>
      <c r="DP699" s="238"/>
      <c r="DQ699" s="238"/>
      <c r="DR699" s="238"/>
      <c r="DS699" s="238"/>
      <c r="DT699" s="238"/>
      <c r="DU699" s="238"/>
      <c r="DV699" s="238"/>
      <c r="DW699" s="238"/>
      <c r="DX699" s="238"/>
      <c r="DY699" s="238"/>
      <c r="DZ699" s="238"/>
      <c r="EA699" s="238"/>
      <c r="EB699" s="238"/>
      <c r="EC699" s="238"/>
      <c r="ED699" s="238"/>
      <c r="EE699" s="238"/>
      <c r="EF699" s="238"/>
      <c r="EG699" s="238"/>
      <c r="EH699" s="238"/>
      <c r="EI699" s="238"/>
      <c r="EJ699" s="238"/>
      <c r="EK699" s="238"/>
    </row>
    <row r="700" spans="30:141">
      <c r="AD700" s="238"/>
      <c r="AE700" s="238"/>
      <c r="AF700" s="238"/>
      <c r="AG700" s="238"/>
      <c r="AH700" s="238"/>
      <c r="AI700" s="238"/>
      <c r="AJ700" s="238"/>
      <c r="AK700" s="238"/>
      <c r="AL700" s="238"/>
      <c r="AM700" s="238"/>
      <c r="AN700" s="238"/>
      <c r="AO700" s="238"/>
      <c r="AP700" s="238"/>
      <c r="AQ700" s="238"/>
      <c r="AR700" s="238"/>
      <c r="AS700" s="238"/>
      <c r="AT700" s="238"/>
      <c r="AU700" s="238"/>
      <c r="AV700" s="238"/>
      <c r="AW700" s="238"/>
      <c r="AX700" s="238"/>
      <c r="AY700" s="238"/>
      <c r="AZ700" s="238"/>
      <c r="BA700" s="238"/>
      <c r="BB700" s="238"/>
      <c r="BC700" s="238"/>
      <c r="BD700" s="238"/>
      <c r="BE700" s="238"/>
      <c r="BF700" s="238"/>
      <c r="BG700" s="238"/>
      <c r="BH700" s="238"/>
      <c r="BI700" s="238"/>
      <c r="BJ700" s="238"/>
      <c r="BK700" s="238"/>
      <c r="BL700" s="238"/>
      <c r="BM700" s="238"/>
      <c r="BN700" s="238"/>
      <c r="BO700" s="238"/>
      <c r="BP700" s="238"/>
      <c r="BQ700" s="238"/>
      <c r="BR700" s="238"/>
      <c r="BS700" s="238"/>
      <c r="BT700" s="238"/>
      <c r="BU700" s="238"/>
      <c r="BV700" s="238"/>
      <c r="BW700" s="238"/>
      <c r="BX700" s="238"/>
      <c r="BY700" s="238"/>
      <c r="BZ700" s="238"/>
      <c r="CA700" s="238"/>
      <c r="CB700" s="238"/>
      <c r="CC700" s="238"/>
      <c r="CD700" s="238"/>
      <c r="CE700" s="238"/>
      <c r="CF700" s="238"/>
      <c r="CG700" s="238"/>
      <c r="CH700" s="238"/>
      <c r="CI700" s="238"/>
      <c r="CJ700" s="238"/>
      <c r="CK700" s="238"/>
      <c r="CL700" s="238"/>
      <c r="CM700" s="238"/>
      <c r="CN700" s="238"/>
      <c r="CO700" s="238"/>
      <c r="CP700" s="238"/>
      <c r="CQ700" s="238"/>
      <c r="CR700" s="238"/>
      <c r="CS700" s="238"/>
      <c r="CT700" s="238"/>
      <c r="CU700" s="238"/>
      <c r="CV700" s="238"/>
      <c r="CW700" s="238"/>
      <c r="CX700" s="238"/>
      <c r="CY700" s="238"/>
      <c r="CZ700" s="238"/>
      <c r="DA700" s="238"/>
      <c r="DB700" s="238"/>
      <c r="DC700" s="238"/>
      <c r="DD700" s="238"/>
      <c r="DE700" s="238"/>
      <c r="DF700" s="238"/>
      <c r="DG700" s="238"/>
      <c r="DH700" s="238"/>
      <c r="DI700" s="238"/>
      <c r="DJ700" s="238"/>
      <c r="DK700" s="238"/>
      <c r="DL700" s="238"/>
      <c r="DM700" s="238"/>
      <c r="DN700" s="238"/>
      <c r="DO700" s="238"/>
      <c r="DP700" s="238"/>
      <c r="DQ700" s="238"/>
      <c r="DR700" s="238"/>
      <c r="DS700" s="238"/>
      <c r="DT700" s="238"/>
      <c r="DU700" s="238"/>
      <c r="DV700" s="238"/>
      <c r="DW700" s="238"/>
      <c r="DX700" s="238"/>
      <c r="DY700" s="238"/>
      <c r="DZ700" s="238"/>
      <c r="EA700" s="238"/>
      <c r="EB700" s="238"/>
      <c r="EC700" s="238"/>
      <c r="ED700" s="238"/>
      <c r="EE700" s="238"/>
      <c r="EF700" s="238"/>
      <c r="EG700" s="238"/>
      <c r="EH700" s="238"/>
      <c r="EI700" s="238"/>
      <c r="EJ700" s="238"/>
      <c r="EK700" s="238"/>
    </row>
    <row r="701" spans="30:141">
      <c r="AD701" s="238"/>
      <c r="AE701" s="238"/>
      <c r="AF701" s="238"/>
      <c r="AG701" s="238"/>
      <c r="AH701" s="238"/>
      <c r="AI701" s="238"/>
      <c r="AJ701" s="238"/>
      <c r="AK701" s="238"/>
      <c r="AL701" s="238"/>
      <c r="AM701" s="238"/>
      <c r="AN701" s="238"/>
      <c r="AO701" s="238"/>
      <c r="AP701" s="238"/>
      <c r="AQ701" s="238"/>
      <c r="AR701" s="238"/>
      <c r="AS701" s="238"/>
      <c r="AT701" s="238"/>
      <c r="AU701" s="238"/>
      <c r="AV701" s="238"/>
      <c r="AW701" s="238"/>
      <c r="AX701" s="238"/>
      <c r="AY701" s="238"/>
      <c r="AZ701" s="238"/>
      <c r="BA701" s="238"/>
      <c r="BB701" s="238"/>
      <c r="BC701" s="238"/>
      <c r="BD701" s="238"/>
      <c r="BE701" s="238"/>
      <c r="BF701" s="238"/>
      <c r="BG701" s="238"/>
      <c r="BH701" s="238"/>
      <c r="BI701" s="238"/>
      <c r="BJ701" s="238"/>
      <c r="BK701" s="238"/>
      <c r="BL701" s="238"/>
      <c r="BM701" s="238"/>
      <c r="BN701" s="238"/>
      <c r="BO701" s="238"/>
      <c r="BP701" s="238"/>
      <c r="BQ701" s="238"/>
      <c r="BR701" s="238"/>
      <c r="BS701" s="238"/>
      <c r="BT701" s="238"/>
      <c r="BU701" s="238"/>
      <c r="BV701" s="238"/>
      <c r="BW701" s="238"/>
      <c r="BX701" s="238"/>
      <c r="BY701" s="238"/>
      <c r="BZ701" s="238"/>
      <c r="CA701" s="238"/>
      <c r="CB701" s="238"/>
      <c r="CC701" s="238"/>
      <c r="CD701" s="238"/>
      <c r="CE701" s="238"/>
      <c r="CF701" s="238"/>
      <c r="CG701" s="238"/>
      <c r="CH701" s="238"/>
      <c r="CI701" s="238"/>
      <c r="CJ701" s="238"/>
      <c r="CK701" s="238"/>
      <c r="CL701" s="238"/>
      <c r="CM701" s="238"/>
      <c r="CN701" s="238"/>
      <c r="CO701" s="238"/>
      <c r="CP701" s="238"/>
      <c r="CQ701" s="238"/>
      <c r="CR701" s="238"/>
      <c r="CS701" s="238"/>
      <c r="CT701" s="238"/>
      <c r="CU701" s="238"/>
      <c r="CV701" s="238"/>
      <c r="CW701" s="238"/>
      <c r="CX701" s="238"/>
      <c r="CY701" s="238"/>
      <c r="CZ701" s="238"/>
      <c r="DA701" s="238"/>
      <c r="DB701" s="238"/>
      <c r="DC701" s="238"/>
      <c r="DD701" s="238"/>
      <c r="DE701" s="238"/>
      <c r="DF701" s="238"/>
      <c r="DG701" s="238"/>
      <c r="DH701" s="238"/>
      <c r="DI701" s="238"/>
      <c r="DJ701" s="238"/>
      <c r="DK701" s="238"/>
      <c r="DL701" s="238"/>
      <c r="DM701" s="238"/>
      <c r="DN701" s="238"/>
      <c r="DO701" s="238"/>
      <c r="DP701" s="238"/>
      <c r="DQ701" s="238"/>
      <c r="DR701" s="238"/>
      <c r="DS701" s="238"/>
      <c r="DT701" s="238"/>
      <c r="DU701" s="238"/>
      <c r="DV701" s="238"/>
      <c r="DW701" s="238"/>
      <c r="DX701" s="238"/>
      <c r="DY701" s="238"/>
      <c r="DZ701" s="238"/>
      <c r="EA701" s="238"/>
      <c r="EB701" s="238"/>
      <c r="EC701" s="238"/>
      <c r="ED701" s="238"/>
      <c r="EE701" s="238"/>
      <c r="EF701" s="238"/>
      <c r="EG701" s="238"/>
      <c r="EH701" s="238"/>
      <c r="EI701" s="238"/>
      <c r="EJ701" s="238"/>
      <c r="EK701" s="238"/>
    </row>
    <row r="702" spans="30:141">
      <c r="AD702" s="238"/>
      <c r="AE702" s="238"/>
      <c r="AF702" s="238"/>
      <c r="AG702" s="238"/>
      <c r="AH702" s="238"/>
      <c r="AI702" s="238"/>
      <c r="AJ702" s="238"/>
      <c r="AK702" s="238"/>
      <c r="AL702" s="238"/>
      <c r="AM702" s="238"/>
      <c r="AN702" s="238"/>
      <c r="AO702" s="238"/>
      <c r="AP702" s="238"/>
      <c r="AQ702" s="238"/>
      <c r="AR702" s="238"/>
      <c r="AS702" s="238"/>
      <c r="AT702" s="238"/>
      <c r="AU702" s="238"/>
      <c r="AV702" s="238"/>
      <c r="AW702" s="238"/>
      <c r="AX702" s="238"/>
      <c r="AY702" s="238"/>
      <c r="AZ702" s="238"/>
      <c r="BA702" s="238"/>
      <c r="BB702" s="238"/>
      <c r="BC702" s="238"/>
      <c r="BD702" s="238"/>
      <c r="BE702" s="238"/>
      <c r="BF702" s="238"/>
      <c r="BG702" s="238"/>
      <c r="BH702" s="238"/>
      <c r="BI702" s="238"/>
      <c r="BJ702" s="238"/>
      <c r="BK702" s="238"/>
      <c r="BL702" s="238"/>
      <c r="BM702" s="238"/>
      <c r="BN702" s="238"/>
      <c r="BO702" s="238"/>
      <c r="BP702" s="238"/>
      <c r="BQ702" s="238"/>
      <c r="BR702" s="238"/>
      <c r="BS702" s="238"/>
      <c r="BT702" s="238"/>
      <c r="BU702" s="238"/>
      <c r="BV702" s="238"/>
      <c r="BW702" s="238"/>
      <c r="BX702" s="238"/>
      <c r="BY702" s="238"/>
      <c r="BZ702" s="238"/>
      <c r="CA702" s="238"/>
      <c r="CB702" s="238"/>
      <c r="CC702" s="238"/>
      <c r="CD702" s="238"/>
      <c r="CE702" s="238"/>
      <c r="CF702" s="238"/>
      <c r="CG702" s="238"/>
      <c r="CH702" s="238"/>
      <c r="CI702" s="238"/>
      <c r="CJ702" s="238"/>
      <c r="CK702" s="238"/>
      <c r="CL702" s="238"/>
      <c r="CM702" s="238"/>
      <c r="CN702" s="238"/>
      <c r="CO702" s="238"/>
      <c r="CP702" s="238"/>
      <c r="CQ702" s="238"/>
      <c r="CR702" s="238"/>
      <c r="CS702" s="238"/>
      <c r="CT702" s="238"/>
      <c r="CU702" s="238"/>
      <c r="CV702" s="238"/>
      <c r="CW702" s="238"/>
      <c r="CX702" s="238"/>
      <c r="CY702" s="238"/>
      <c r="CZ702" s="238"/>
      <c r="DA702" s="238"/>
      <c r="DB702" s="238"/>
      <c r="DC702" s="238"/>
      <c r="DD702" s="238"/>
      <c r="DE702" s="238"/>
      <c r="DF702" s="238"/>
      <c r="DG702" s="238"/>
      <c r="DH702" s="238"/>
      <c r="DI702" s="238"/>
      <c r="DJ702" s="238"/>
      <c r="DK702" s="238"/>
      <c r="DL702" s="238"/>
      <c r="DM702" s="238"/>
      <c r="DN702" s="238"/>
      <c r="DO702" s="238"/>
      <c r="DP702" s="238"/>
      <c r="DQ702" s="238"/>
      <c r="DR702" s="238"/>
      <c r="DS702" s="238"/>
      <c r="DT702" s="238"/>
      <c r="DU702" s="238"/>
      <c r="DV702" s="238"/>
      <c r="DW702" s="238"/>
      <c r="DX702" s="238"/>
      <c r="DY702" s="238"/>
      <c r="DZ702" s="238"/>
      <c r="EA702" s="238"/>
      <c r="EB702" s="238"/>
      <c r="EC702" s="238"/>
      <c r="ED702" s="238"/>
      <c r="EE702" s="238"/>
      <c r="EF702" s="238"/>
      <c r="EG702" s="238"/>
      <c r="EH702" s="238"/>
      <c r="EI702" s="238"/>
      <c r="EJ702" s="238"/>
      <c r="EK702" s="238"/>
    </row>
    <row r="703" spans="30:141">
      <c r="AD703" s="238"/>
      <c r="AE703" s="238"/>
      <c r="AF703" s="238"/>
      <c r="AG703" s="238"/>
      <c r="AH703" s="238"/>
      <c r="AI703" s="238"/>
      <c r="AJ703" s="238"/>
      <c r="AK703" s="238"/>
      <c r="AL703" s="238"/>
      <c r="AM703" s="238"/>
      <c r="AN703" s="238"/>
      <c r="AO703" s="238"/>
      <c r="AP703" s="238"/>
      <c r="AQ703" s="238"/>
      <c r="AR703" s="238"/>
      <c r="AS703" s="238"/>
      <c r="AT703" s="238"/>
      <c r="AU703" s="238"/>
      <c r="AV703" s="238"/>
      <c r="AW703" s="238"/>
      <c r="AX703" s="238"/>
      <c r="AY703" s="238"/>
      <c r="AZ703" s="238"/>
      <c r="BA703" s="238"/>
      <c r="BB703" s="238"/>
      <c r="BC703" s="238"/>
      <c r="BD703" s="238"/>
      <c r="BE703" s="238"/>
      <c r="BF703" s="238"/>
      <c r="BG703" s="238"/>
      <c r="BH703" s="238"/>
      <c r="BI703" s="238"/>
      <c r="BJ703" s="238"/>
      <c r="BK703" s="238"/>
      <c r="BL703" s="238"/>
      <c r="BM703" s="238"/>
      <c r="BN703" s="238"/>
      <c r="BO703" s="238"/>
      <c r="BP703" s="238"/>
      <c r="BQ703" s="238"/>
      <c r="BR703" s="238"/>
      <c r="BS703" s="238"/>
      <c r="BT703" s="238"/>
      <c r="BU703" s="238"/>
      <c r="BV703" s="238"/>
      <c r="BW703" s="238"/>
      <c r="BX703" s="238"/>
      <c r="BY703" s="238"/>
      <c r="BZ703" s="238"/>
      <c r="CA703" s="238"/>
      <c r="CB703" s="238"/>
      <c r="CC703" s="238"/>
      <c r="CD703" s="238"/>
      <c r="CE703" s="238"/>
      <c r="CF703" s="238"/>
      <c r="CG703" s="238"/>
      <c r="CH703" s="238"/>
      <c r="CI703" s="238"/>
      <c r="CJ703" s="238"/>
      <c r="CK703" s="238"/>
      <c r="CL703" s="238"/>
      <c r="CM703" s="238"/>
      <c r="CN703" s="238"/>
      <c r="CO703" s="238"/>
      <c r="CP703" s="238"/>
      <c r="CQ703" s="238"/>
      <c r="CR703" s="238"/>
      <c r="CS703" s="238"/>
      <c r="CT703" s="238"/>
      <c r="CU703" s="238"/>
      <c r="CV703" s="238"/>
      <c r="CW703" s="238"/>
      <c r="CX703" s="238"/>
      <c r="CY703" s="238"/>
      <c r="CZ703" s="238"/>
      <c r="DA703" s="238"/>
      <c r="DB703" s="238"/>
      <c r="DC703" s="238"/>
      <c r="DD703" s="238"/>
      <c r="DE703" s="238"/>
      <c r="DF703" s="238"/>
      <c r="DG703" s="238"/>
      <c r="DH703" s="238"/>
      <c r="DI703" s="238"/>
      <c r="DJ703" s="238"/>
      <c r="DK703" s="238"/>
      <c r="DL703" s="238"/>
      <c r="DM703" s="238"/>
      <c r="DN703" s="238"/>
      <c r="DO703" s="238"/>
      <c r="DP703" s="238"/>
      <c r="DQ703" s="238"/>
      <c r="DR703" s="238"/>
      <c r="DS703" s="238"/>
      <c r="DT703" s="238"/>
      <c r="DU703" s="238"/>
      <c r="DV703" s="238"/>
      <c r="DW703" s="238"/>
      <c r="DX703" s="238"/>
      <c r="DY703" s="238"/>
      <c r="DZ703" s="238"/>
      <c r="EA703" s="238"/>
      <c r="EB703" s="238"/>
      <c r="EC703" s="238"/>
      <c r="ED703" s="238"/>
      <c r="EE703" s="238"/>
      <c r="EF703" s="238"/>
      <c r="EG703" s="238"/>
      <c r="EH703" s="238"/>
      <c r="EI703" s="238"/>
      <c r="EJ703" s="238"/>
      <c r="EK703" s="238"/>
    </row>
    <row r="704" spans="30:141">
      <c r="AD704" s="238"/>
      <c r="AE704" s="238"/>
      <c r="AF704" s="238"/>
      <c r="AG704" s="238"/>
      <c r="AH704" s="238"/>
      <c r="AI704" s="238"/>
      <c r="AJ704" s="238"/>
      <c r="AK704" s="238"/>
      <c r="AL704" s="238"/>
      <c r="AM704" s="238"/>
      <c r="AN704" s="238"/>
      <c r="AO704" s="238"/>
      <c r="AP704" s="238"/>
      <c r="AQ704" s="238"/>
      <c r="AR704" s="238"/>
      <c r="AS704" s="238"/>
      <c r="AT704" s="238"/>
      <c r="AU704" s="238"/>
      <c r="AV704" s="238"/>
      <c r="AW704" s="238"/>
      <c r="AX704" s="238"/>
      <c r="AY704" s="238"/>
      <c r="AZ704" s="238"/>
      <c r="BA704" s="238"/>
      <c r="BB704" s="238"/>
      <c r="BC704" s="238"/>
      <c r="BD704" s="238"/>
      <c r="BE704" s="238"/>
      <c r="BF704" s="238"/>
      <c r="BG704" s="238"/>
      <c r="BH704" s="238"/>
      <c r="BI704" s="238"/>
      <c r="BJ704" s="238"/>
      <c r="BK704" s="238"/>
      <c r="BL704" s="238"/>
      <c r="BM704" s="238"/>
      <c r="BN704" s="238"/>
      <c r="BO704" s="238"/>
      <c r="BP704" s="238"/>
      <c r="BQ704" s="238"/>
      <c r="BR704" s="238"/>
      <c r="BS704" s="238"/>
      <c r="BT704" s="238"/>
      <c r="BU704" s="238"/>
      <c r="BV704" s="238"/>
      <c r="BW704" s="238"/>
      <c r="BX704" s="238"/>
      <c r="BY704" s="238"/>
      <c r="BZ704" s="238"/>
      <c r="CA704" s="238"/>
      <c r="CB704" s="238"/>
      <c r="CC704" s="238"/>
      <c r="CD704" s="238"/>
      <c r="CE704" s="238"/>
      <c r="CF704" s="238"/>
      <c r="CG704" s="238"/>
      <c r="CH704" s="238"/>
      <c r="CI704" s="238"/>
      <c r="CJ704" s="238"/>
      <c r="CK704" s="238"/>
      <c r="CL704" s="238"/>
      <c r="CM704" s="238"/>
      <c r="CN704" s="238"/>
      <c r="CO704" s="238"/>
      <c r="CP704" s="238"/>
      <c r="CQ704" s="238"/>
      <c r="CR704" s="238"/>
      <c r="CS704" s="238"/>
      <c r="CT704" s="238"/>
      <c r="CU704" s="238"/>
      <c r="CV704" s="238"/>
      <c r="CW704" s="238"/>
      <c r="CX704" s="238"/>
      <c r="CY704" s="238"/>
      <c r="CZ704" s="238"/>
      <c r="DA704" s="238"/>
      <c r="DB704" s="238"/>
      <c r="DC704" s="238"/>
      <c r="DD704" s="238"/>
      <c r="DE704" s="238"/>
      <c r="DF704" s="238"/>
      <c r="DG704" s="238"/>
      <c r="DH704" s="238"/>
      <c r="DI704" s="238"/>
      <c r="DJ704" s="238"/>
      <c r="DK704" s="238"/>
      <c r="DL704" s="238"/>
      <c r="DM704" s="238"/>
      <c r="DN704" s="238"/>
      <c r="DO704" s="238"/>
      <c r="DP704" s="238"/>
      <c r="DQ704" s="238"/>
      <c r="DR704" s="238"/>
      <c r="DS704" s="238"/>
      <c r="DT704" s="238"/>
      <c r="DU704" s="238"/>
      <c r="DV704" s="238"/>
      <c r="DW704" s="238"/>
      <c r="DX704" s="238"/>
      <c r="DY704" s="238"/>
      <c r="DZ704" s="238"/>
      <c r="EA704" s="238"/>
      <c r="EB704" s="238"/>
      <c r="EC704" s="238"/>
      <c r="ED704" s="238"/>
      <c r="EE704" s="238"/>
      <c r="EF704" s="238"/>
      <c r="EG704" s="238"/>
      <c r="EH704" s="238"/>
      <c r="EI704" s="238"/>
      <c r="EJ704" s="238"/>
      <c r="EK704" s="238"/>
    </row>
    <row r="705" spans="30:141">
      <c r="AD705" s="238"/>
      <c r="AE705" s="238"/>
      <c r="AF705" s="238"/>
      <c r="AG705" s="238"/>
      <c r="AH705" s="238"/>
      <c r="AI705" s="238"/>
      <c r="AJ705" s="238"/>
      <c r="AK705" s="238"/>
      <c r="AL705" s="238"/>
      <c r="AM705" s="238"/>
      <c r="AN705" s="238"/>
      <c r="AO705" s="238"/>
      <c r="AP705" s="238"/>
      <c r="AQ705" s="238"/>
      <c r="AR705" s="238"/>
      <c r="AS705" s="238"/>
      <c r="AT705" s="238"/>
      <c r="AU705" s="238"/>
      <c r="AV705" s="238"/>
      <c r="AW705" s="238"/>
      <c r="AX705" s="238"/>
      <c r="AY705" s="238"/>
      <c r="AZ705" s="238"/>
      <c r="BA705" s="238"/>
      <c r="BB705" s="238"/>
      <c r="BC705" s="238"/>
      <c r="BD705" s="238"/>
      <c r="BE705" s="238"/>
      <c r="BF705" s="238"/>
      <c r="BG705" s="238"/>
      <c r="BH705" s="238"/>
      <c r="BI705" s="238"/>
      <c r="BJ705" s="238"/>
      <c r="BK705" s="238"/>
      <c r="BL705" s="238"/>
      <c r="BM705" s="238"/>
      <c r="BN705" s="238"/>
      <c r="BO705" s="238"/>
      <c r="BP705" s="238"/>
      <c r="BQ705" s="238"/>
      <c r="BR705" s="238"/>
      <c r="BS705" s="238"/>
      <c r="BT705" s="238"/>
      <c r="BU705" s="238"/>
      <c r="BV705" s="238"/>
      <c r="BW705" s="238"/>
      <c r="BX705" s="238"/>
      <c r="BY705" s="238"/>
      <c r="BZ705" s="238"/>
      <c r="CA705" s="238"/>
      <c r="CB705" s="238"/>
      <c r="CC705" s="238"/>
      <c r="CD705" s="238"/>
      <c r="CE705" s="238"/>
      <c r="CF705" s="238"/>
      <c r="CG705" s="238"/>
      <c r="CH705" s="238"/>
      <c r="CI705" s="238"/>
      <c r="CJ705" s="238"/>
      <c r="CK705" s="238"/>
      <c r="CL705" s="238"/>
      <c r="CM705" s="238"/>
      <c r="CN705" s="238"/>
      <c r="CO705" s="238"/>
      <c r="CP705" s="238"/>
      <c r="CQ705" s="238"/>
      <c r="CR705" s="238"/>
      <c r="CS705" s="238"/>
      <c r="CT705" s="238"/>
      <c r="CU705" s="238"/>
      <c r="CV705" s="238"/>
      <c r="CW705" s="238"/>
      <c r="CX705" s="238"/>
      <c r="CY705" s="238"/>
      <c r="CZ705" s="238"/>
      <c r="DA705" s="238"/>
      <c r="DB705" s="238"/>
      <c r="DC705" s="238"/>
      <c r="DD705" s="238"/>
      <c r="DE705" s="238"/>
      <c r="DF705" s="238"/>
      <c r="DG705" s="238"/>
      <c r="DH705" s="238"/>
      <c r="DI705" s="238"/>
      <c r="DJ705" s="238"/>
      <c r="DK705" s="238"/>
      <c r="DL705" s="238"/>
      <c r="DM705" s="238"/>
      <c r="DN705" s="238"/>
      <c r="DO705" s="238"/>
      <c r="DP705" s="238"/>
      <c r="DQ705" s="238"/>
      <c r="DR705" s="238"/>
      <c r="DS705" s="238"/>
      <c r="DT705" s="238"/>
      <c r="DU705" s="238"/>
      <c r="DV705" s="238"/>
      <c r="DW705" s="238"/>
      <c r="DX705" s="238"/>
      <c r="DY705" s="238"/>
      <c r="DZ705" s="238"/>
      <c r="EA705" s="238"/>
      <c r="EB705" s="238"/>
      <c r="EC705" s="238"/>
      <c r="ED705" s="238"/>
      <c r="EE705" s="238"/>
      <c r="EF705" s="238"/>
      <c r="EG705" s="238"/>
      <c r="EH705" s="238"/>
      <c r="EI705" s="238"/>
      <c r="EJ705" s="238"/>
      <c r="EK705" s="238"/>
    </row>
    <row r="706" spans="30:141">
      <c r="AD706" s="238"/>
      <c r="AE706" s="238"/>
      <c r="AF706" s="238"/>
      <c r="AG706" s="238"/>
      <c r="AH706" s="238"/>
      <c r="AI706" s="238"/>
      <c r="AJ706" s="238"/>
      <c r="AK706" s="238"/>
      <c r="AL706" s="238"/>
      <c r="AM706" s="238"/>
      <c r="AN706" s="238"/>
      <c r="AO706" s="238"/>
      <c r="AP706" s="238"/>
      <c r="AQ706" s="238"/>
      <c r="AR706" s="238"/>
      <c r="AS706" s="238"/>
      <c r="AT706" s="238"/>
      <c r="AU706" s="238"/>
      <c r="AV706" s="238"/>
      <c r="AW706" s="238"/>
      <c r="AX706" s="238"/>
      <c r="AY706" s="238"/>
      <c r="AZ706" s="238"/>
      <c r="BA706" s="238"/>
      <c r="BB706" s="238"/>
      <c r="BC706" s="238"/>
      <c r="BD706" s="238"/>
      <c r="BE706" s="238"/>
      <c r="BF706" s="238"/>
      <c r="BG706" s="238"/>
      <c r="BH706" s="238"/>
      <c r="BI706" s="238"/>
      <c r="BJ706" s="238"/>
      <c r="BK706" s="238"/>
      <c r="BL706" s="238"/>
      <c r="BM706" s="238"/>
      <c r="BN706" s="238"/>
      <c r="BO706" s="238"/>
      <c r="BP706" s="238"/>
      <c r="BQ706" s="238"/>
      <c r="BR706" s="238"/>
      <c r="BS706" s="238"/>
      <c r="BT706" s="238"/>
      <c r="BU706" s="238"/>
      <c r="BV706" s="238"/>
      <c r="BW706" s="238"/>
      <c r="BX706" s="238"/>
      <c r="BY706" s="238"/>
      <c r="BZ706" s="238"/>
      <c r="CA706" s="238"/>
      <c r="CB706" s="238"/>
      <c r="CC706" s="238"/>
      <c r="CD706" s="238"/>
      <c r="CE706" s="238"/>
      <c r="CF706" s="238"/>
      <c r="CG706" s="238"/>
      <c r="CH706" s="238"/>
      <c r="CI706" s="238"/>
      <c r="CJ706" s="238"/>
      <c r="CK706" s="238"/>
      <c r="CL706" s="238"/>
      <c r="CM706" s="238"/>
      <c r="CN706" s="238"/>
      <c r="CO706" s="238"/>
      <c r="CP706" s="238"/>
      <c r="CQ706" s="238"/>
      <c r="CR706" s="238"/>
      <c r="CS706" s="238"/>
      <c r="CT706" s="238"/>
      <c r="CU706" s="238"/>
      <c r="CV706" s="238"/>
      <c r="CW706" s="238"/>
      <c r="CX706" s="238"/>
      <c r="CY706" s="238"/>
      <c r="CZ706" s="238"/>
      <c r="DA706" s="238"/>
      <c r="DB706" s="238"/>
      <c r="DC706" s="238"/>
      <c r="DD706" s="238"/>
      <c r="DE706" s="238"/>
      <c r="DF706" s="238"/>
      <c r="DG706" s="238"/>
      <c r="DH706" s="238"/>
      <c r="DI706" s="238"/>
      <c r="DJ706" s="238"/>
      <c r="DK706" s="238"/>
      <c r="DL706" s="238"/>
      <c r="DM706" s="238"/>
      <c r="DN706" s="238"/>
      <c r="DO706" s="238"/>
      <c r="DP706" s="238"/>
      <c r="DQ706" s="238"/>
      <c r="DR706" s="238"/>
      <c r="DS706" s="238"/>
      <c r="DT706" s="238"/>
      <c r="DU706" s="238"/>
      <c r="DV706" s="238"/>
      <c r="DW706" s="238"/>
      <c r="DX706" s="238"/>
      <c r="DY706" s="238"/>
      <c r="DZ706" s="238"/>
      <c r="EA706" s="238"/>
      <c r="EB706" s="238"/>
      <c r="EC706" s="238"/>
      <c r="ED706" s="238"/>
      <c r="EE706" s="238"/>
      <c r="EF706" s="238"/>
      <c r="EG706" s="238"/>
      <c r="EH706" s="238"/>
      <c r="EI706" s="238"/>
      <c r="EJ706" s="238"/>
      <c r="EK706" s="238"/>
    </row>
    <row r="707" spans="30:141">
      <c r="AD707" s="238"/>
      <c r="AE707" s="238"/>
      <c r="AF707" s="238"/>
      <c r="AG707" s="238"/>
      <c r="AH707" s="238"/>
      <c r="AI707" s="238"/>
      <c r="AJ707" s="238"/>
      <c r="AK707" s="238"/>
      <c r="AL707" s="238"/>
      <c r="AM707" s="238"/>
      <c r="AN707" s="238"/>
      <c r="AO707" s="238"/>
      <c r="AP707" s="238"/>
      <c r="AQ707" s="238"/>
      <c r="AR707" s="238"/>
      <c r="AS707" s="238"/>
      <c r="AT707" s="238"/>
      <c r="AU707" s="238"/>
      <c r="AV707" s="238"/>
      <c r="AW707" s="238"/>
      <c r="AX707" s="238"/>
      <c r="AY707" s="238"/>
      <c r="AZ707" s="238"/>
      <c r="BA707" s="238"/>
      <c r="BB707" s="238"/>
      <c r="BC707" s="238"/>
      <c r="BD707" s="238"/>
      <c r="BE707" s="238"/>
      <c r="BF707" s="238"/>
      <c r="BG707" s="238"/>
      <c r="BH707" s="238"/>
      <c r="BI707" s="238"/>
      <c r="BJ707" s="238"/>
      <c r="BK707" s="238"/>
      <c r="BL707" s="238"/>
      <c r="BM707" s="238"/>
      <c r="BN707" s="238"/>
      <c r="BO707" s="238"/>
      <c r="BP707" s="238"/>
      <c r="BQ707" s="238"/>
      <c r="BR707" s="238"/>
      <c r="BS707" s="238"/>
      <c r="BT707" s="238"/>
      <c r="BU707" s="238"/>
      <c r="BV707" s="238"/>
      <c r="BW707" s="238"/>
      <c r="BX707" s="238"/>
      <c r="BY707" s="238"/>
      <c r="BZ707" s="238"/>
      <c r="CA707" s="238"/>
      <c r="CB707" s="238"/>
      <c r="CC707" s="238"/>
      <c r="CD707" s="238"/>
      <c r="CE707" s="238"/>
      <c r="CF707" s="238"/>
      <c r="CG707" s="238"/>
      <c r="CH707" s="238"/>
      <c r="CI707" s="238"/>
      <c r="CJ707" s="238"/>
      <c r="CK707" s="238"/>
      <c r="CL707" s="238"/>
      <c r="CM707" s="238"/>
      <c r="CN707" s="238"/>
      <c r="CO707" s="238"/>
      <c r="CP707" s="238"/>
      <c r="CQ707" s="238"/>
      <c r="CR707" s="238"/>
      <c r="CS707" s="238"/>
      <c r="CT707" s="238"/>
      <c r="CU707" s="238"/>
      <c r="CV707" s="238"/>
      <c r="CW707" s="238"/>
      <c r="CX707" s="238"/>
      <c r="CY707" s="238"/>
      <c r="CZ707" s="238"/>
      <c r="DA707" s="238"/>
      <c r="DB707" s="238"/>
      <c r="DC707" s="238"/>
      <c r="DD707" s="238"/>
      <c r="DE707" s="238"/>
      <c r="DF707" s="238"/>
      <c r="DG707" s="238"/>
      <c r="DH707" s="238"/>
      <c r="DI707" s="238"/>
      <c r="DJ707" s="238"/>
      <c r="DK707" s="238"/>
      <c r="DL707" s="238"/>
      <c r="DM707" s="238"/>
      <c r="DN707" s="238"/>
      <c r="DO707" s="238"/>
      <c r="DP707" s="238"/>
      <c r="DQ707" s="238"/>
      <c r="DR707" s="238"/>
      <c r="DS707" s="238"/>
      <c r="DT707" s="238"/>
      <c r="DU707" s="238"/>
      <c r="DV707" s="238"/>
      <c r="DW707" s="238"/>
      <c r="DX707" s="238"/>
      <c r="DY707" s="238"/>
      <c r="DZ707" s="238"/>
      <c r="EA707" s="238"/>
      <c r="EB707" s="238"/>
      <c r="EC707" s="238"/>
      <c r="ED707" s="238"/>
      <c r="EE707" s="238"/>
      <c r="EF707" s="238"/>
      <c r="EG707" s="238"/>
      <c r="EH707" s="238"/>
      <c r="EI707" s="238"/>
      <c r="EJ707" s="238"/>
      <c r="EK707" s="238"/>
    </row>
    <row r="708" spans="30:141">
      <c r="AD708" s="238"/>
      <c r="AE708" s="238"/>
      <c r="AF708" s="238"/>
      <c r="AG708" s="238"/>
      <c r="AH708" s="238"/>
      <c r="AI708" s="238"/>
      <c r="AJ708" s="238"/>
      <c r="AK708" s="238"/>
      <c r="AL708" s="238"/>
      <c r="AM708" s="238"/>
      <c r="AN708" s="238"/>
      <c r="AO708" s="238"/>
      <c r="AP708" s="238"/>
      <c r="AQ708" s="238"/>
      <c r="AR708" s="238"/>
      <c r="AS708" s="238"/>
      <c r="AT708" s="238"/>
      <c r="AU708" s="238"/>
      <c r="AV708" s="238"/>
      <c r="AW708" s="238"/>
      <c r="AX708" s="238"/>
      <c r="AY708" s="238"/>
      <c r="AZ708" s="238"/>
      <c r="BA708" s="238"/>
      <c r="BB708" s="238"/>
      <c r="BC708" s="238"/>
      <c r="BD708" s="238"/>
      <c r="BE708" s="238"/>
      <c r="BF708" s="238"/>
      <c r="BG708" s="238"/>
      <c r="BH708" s="238"/>
      <c r="BI708" s="238"/>
      <c r="BJ708" s="238"/>
      <c r="BK708" s="238"/>
      <c r="BL708" s="238"/>
      <c r="BM708" s="238"/>
      <c r="BN708" s="238"/>
      <c r="BO708" s="238"/>
      <c r="BP708" s="238"/>
      <c r="BQ708" s="238"/>
      <c r="BR708" s="238"/>
      <c r="BS708" s="238"/>
      <c r="BT708" s="238"/>
      <c r="BU708" s="238"/>
      <c r="BV708" s="238"/>
      <c r="BW708" s="238"/>
      <c r="BX708" s="238"/>
      <c r="BY708" s="238"/>
      <c r="BZ708" s="238"/>
      <c r="CA708" s="238"/>
      <c r="CB708" s="238"/>
      <c r="CC708" s="238"/>
      <c r="CD708" s="238"/>
      <c r="CE708" s="238"/>
      <c r="CF708" s="238"/>
      <c r="CG708" s="238"/>
      <c r="CH708" s="238"/>
      <c r="CI708" s="238"/>
      <c r="CJ708" s="238"/>
      <c r="CK708" s="238"/>
      <c r="CL708" s="238"/>
      <c r="CM708" s="238"/>
      <c r="CN708" s="238"/>
      <c r="CO708" s="238"/>
      <c r="CP708" s="238"/>
      <c r="CQ708" s="238"/>
      <c r="CR708" s="238"/>
      <c r="CS708" s="238"/>
      <c r="CT708" s="238"/>
      <c r="CU708" s="238"/>
      <c r="CV708" s="238"/>
      <c r="CW708" s="238"/>
      <c r="CX708" s="238"/>
      <c r="CY708" s="238"/>
      <c r="CZ708" s="238"/>
      <c r="DA708" s="238"/>
      <c r="DB708" s="238"/>
      <c r="DC708" s="238"/>
      <c r="DD708" s="238"/>
      <c r="DE708" s="238"/>
      <c r="DF708" s="238"/>
      <c r="DG708" s="238"/>
      <c r="DH708" s="238"/>
      <c r="DI708" s="238"/>
      <c r="DJ708" s="238"/>
      <c r="DK708" s="238"/>
      <c r="DL708" s="238"/>
      <c r="DM708" s="238"/>
      <c r="DN708" s="238"/>
      <c r="DO708" s="238"/>
      <c r="DP708" s="238"/>
      <c r="DQ708" s="238"/>
      <c r="DR708" s="238"/>
      <c r="DS708" s="238"/>
      <c r="DT708" s="238"/>
      <c r="DU708" s="238"/>
      <c r="DV708" s="238"/>
      <c r="DW708" s="238"/>
      <c r="DX708" s="238"/>
      <c r="DY708" s="238"/>
      <c r="DZ708" s="238"/>
      <c r="EA708" s="238"/>
      <c r="EB708" s="238"/>
      <c r="EC708" s="238"/>
      <c r="ED708" s="238"/>
      <c r="EE708" s="238"/>
      <c r="EF708" s="238"/>
      <c r="EG708" s="238"/>
      <c r="EH708" s="238"/>
      <c r="EI708" s="238"/>
      <c r="EJ708" s="238"/>
      <c r="EK708" s="238"/>
    </row>
    <row r="709" spans="30:141">
      <c r="AD709" s="238"/>
      <c r="AE709" s="238"/>
      <c r="AF709" s="238"/>
      <c r="AG709" s="238"/>
      <c r="AH709" s="238"/>
      <c r="AI709" s="238"/>
      <c r="AJ709" s="238"/>
      <c r="AK709" s="238"/>
      <c r="AL709" s="238"/>
      <c r="AM709" s="238"/>
      <c r="AN709" s="238"/>
      <c r="AO709" s="238"/>
      <c r="AP709" s="238"/>
      <c r="AQ709" s="238"/>
      <c r="AR709" s="238"/>
      <c r="AS709" s="238"/>
      <c r="AT709" s="238"/>
      <c r="AU709" s="238"/>
      <c r="AV709" s="238"/>
      <c r="AW709" s="238"/>
      <c r="AX709" s="238"/>
      <c r="AY709" s="238"/>
      <c r="AZ709" s="238"/>
      <c r="BA709" s="238"/>
      <c r="BB709" s="238"/>
      <c r="BC709" s="238"/>
      <c r="BD709" s="238"/>
      <c r="BE709" s="238"/>
      <c r="BF709" s="238"/>
      <c r="BG709" s="238"/>
      <c r="BH709" s="238"/>
      <c r="BI709" s="238"/>
      <c r="BJ709" s="238"/>
      <c r="BK709" s="238"/>
      <c r="BL709" s="238"/>
      <c r="BM709" s="238"/>
      <c r="BN709" s="238"/>
      <c r="BO709" s="238"/>
      <c r="BP709" s="238"/>
      <c r="BQ709" s="238"/>
      <c r="BR709" s="238"/>
      <c r="BS709" s="238"/>
      <c r="BT709" s="238"/>
      <c r="BU709" s="238"/>
      <c r="BV709" s="238"/>
      <c r="BW709" s="238"/>
      <c r="BX709" s="238"/>
      <c r="BY709" s="238"/>
      <c r="BZ709" s="238"/>
      <c r="CA709" s="238"/>
      <c r="CB709" s="238"/>
      <c r="CC709" s="238"/>
      <c r="CD709" s="238"/>
      <c r="CE709" s="238"/>
      <c r="CF709" s="238"/>
      <c r="CG709" s="238"/>
      <c r="CH709" s="238"/>
      <c r="CI709" s="238"/>
      <c r="CJ709" s="238"/>
      <c r="CK709" s="238"/>
      <c r="CL709" s="238"/>
      <c r="CM709" s="238"/>
      <c r="CN709" s="238"/>
      <c r="CO709" s="238"/>
      <c r="CP709" s="238"/>
      <c r="CQ709" s="238"/>
      <c r="CR709" s="238"/>
      <c r="CS709" s="238"/>
      <c r="CT709" s="238"/>
      <c r="CU709" s="238"/>
      <c r="CV709" s="238"/>
      <c r="CW709" s="238"/>
      <c r="CX709" s="238"/>
      <c r="CY709" s="238"/>
      <c r="CZ709" s="238"/>
      <c r="DA709" s="238"/>
      <c r="DB709" s="238"/>
      <c r="DC709" s="238"/>
      <c r="DD709" s="238"/>
      <c r="DE709" s="238"/>
      <c r="DF709" s="238"/>
      <c r="DG709" s="238"/>
      <c r="DH709" s="238"/>
      <c r="DI709" s="238"/>
      <c r="DJ709" s="238"/>
      <c r="DK709" s="238"/>
      <c r="DL709" s="238"/>
      <c r="DM709" s="238"/>
      <c r="DN709" s="238"/>
      <c r="DO709" s="238"/>
      <c r="DP709" s="238"/>
      <c r="DQ709" s="238"/>
      <c r="DR709" s="238"/>
      <c r="DS709" s="238"/>
      <c r="DT709" s="238"/>
      <c r="DU709" s="238"/>
      <c r="DV709" s="238"/>
      <c r="DW709" s="238"/>
      <c r="DX709" s="238"/>
      <c r="DY709" s="238"/>
      <c r="DZ709" s="238"/>
      <c r="EA709" s="238"/>
      <c r="EB709" s="238"/>
      <c r="EC709" s="238"/>
      <c r="ED709" s="238"/>
      <c r="EE709" s="238"/>
      <c r="EF709" s="238"/>
      <c r="EG709" s="238"/>
      <c r="EH709" s="238"/>
      <c r="EI709" s="238"/>
      <c r="EJ709" s="238"/>
      <c r="EK709" s="238"/>
    </row>
    <row r="710" spans="30:141">
      <c r="AD710" s="238"/>
      <c r="AE710" s="238"/>
      <c r="AF710" s="238"/>
      <c r="AG710" s="238"/>
      <c r="AH710" s="238"/>
      <c r="AI710" s="238"/>
      <c r="AJ710" s="238"/>
      <c r="AK710" s="238"/>
      <c r="AL710" s="238"/>
      <c r="AM710" s="238"/>
      <c r="AN710" s="238"/>
      <c r="AO710" s="238"/>
      <c r="AP710" s="238"/>
      <c r="AQ710" s="238"/>
      <c r="AR710" s="238"/>
      <c r="AS710" s="238"/>
      <c r="AT710" s="238"/>
      <c r="AU710" s="238"/>
      <c r="AV710" s="238"/>
      <c r="AW710" s="238"/>
      <c r="AX710" s="238"/>
      <c r="AY710" s="238"/>
      <c r="AZ710" s="238"/>
      <c r="BA710" s="238"/>
      <c r="BB710" s="238"/>
      <c r="BC710" s="238"/>
      <c r="BD710" s="238"/>
      <c r="BE710" s="238"/>
      <c r="BF710" s="238"/>
      <c r="BG710" s="238"/>
      <c r="BH710" s="238"/>
      <c r="BI710" s="238"/>
      <c r="BJ710" s="238"/>
      <c r="BK710" s="238"/>
      <c r="BL710" s="238"/>
      <c r="BM710" s="238"/>
      <c r="BN710" s="238"/>
      <c r="BO710" s="238"/>
      <c r="BP710" s="238"/>
      <c r="BQ710" s="238"/>
      <c r="BR710" s="238"/>
      <c r="BS710" s="238"/>
      <c r="BT710" s="238"/>
      <c r="BU710" s="238"/>
      <c r="BV710" s="238"/>
      <c r="BW710" s="238"/>
      <c r="BX710" s="238"/>
      <c r="BY710" s="238"/>
      <c r="BZ710" s="238"/>
      <c r="CA710" s="238"/>
      <c r="CB710" s="238"/>
      <c r="CC710" s="238"/>
      <c r="CD710" s="238"/>
      <c r="CE710" s="238"/>
      <c r="CF710" s="238"/>
      <c r="CG710" s="238"/>
      <c r="CH710" s="238"/>
      <c r="CI710" s="238"/>
      <c r="CJ710" s="238"/>
      <c r="CK710" s="238"/>
      <c r="CL710" s="238"/>
      <c r="CM710" s="238"/>
      <c r="CN710" s="238"/>
      <c r="CO710" s="238"/>
      <c r="CP710" s="238"/>
      <c r="CQ710" s="238"/>
      <c r="CR710" s="238"/>
      <c r="CS710" s="238"/>
      <c r="CT710" s="238"/>
      <c r="CU710" s="238"/>
      <c r="CV710" s="238"/>
      <c r="CW710" s="238"/>
      <c r="CX710" s="238"/>
      <c r="CY710" s="238"/>
      <c r="CZ710" s="238"/>
      <c r="DA710" s="238"/>
      <c r="DB710" s="238"/>
      <c r="DC710" s="238"/>
      <c r="DD710" s="238"/>
      <c r="DE710" s="238"/>
      <c r="DF710" s="238"/>
      <c r="DG710" s="238"/>
      <c r="DH710" s="238"/>
      <c r="DI710" s="238"/>
      <c r="DJ710" s="238"/>
      <c r="DK710" s="238"/>
      <c r="DL710" s="238"/>
      <c r="DM710" s="238"/>
      <c r="DN710" s="238"/>
      <c r="DO710" s="238"/>
      <c r="DP710" s="238"/>
      <c r="DQ710" s="238"/>
      <c r="DR710" s="238"/>
      <c r="DS710" s="238"/>
      <c r="DT710" s="238"/>
      <c r="DU710" s="238"/>
      <c r="DV710" s="238"/>
      <c r="DW710" s="238"/>
      <c r="DX710" s="238"/>
      <c r="DY710" s="238"/>
      <c r="DZ710" s="238"/>
      <c r="EA710" s="238"/>
      <c r="EB710" s="238"/>
      <c r="EC710" s="238"/>
      <c r="ED710" s="238"/>
      <c r="EE710" s="238"/>
      <c r="EF710" s="238"/>
      <c r="EG710" s="238"/>
      <c r="EH710" s="238"/>
      <c r="EI710" s="238"/>
      <c r="EJ710" s="238"/>
      <c r="EK710" s="238"/>
    </row>
    <row r="711" spans="30:141">
      <c r="AD711" s="238"/>
      <c r="AE711" s="238"/>
      <c r="AF711" s="238"/>
      <c r="AG711" s="238"/>
      <c r="AH711" s="238"/>
      <c r="AI711" s="238"/>
      <c r="AJ711" s="238"/>
      <c r="AK711" s="238"/>
      <c r="AL711" s="238"/>
      <c r="AM711" s="238"/>
      <c r="AN711" s="238"/>
      <c r="AO711" s="238"/>
      <c r="AP711" s="238"/>
      <c r="AQ711" s="238"/>
      <c r="AR711" s="238"/>
      <c r="AS711" s="238"/>
      <c r="AT711" s="238"/>
      <c r="AU711" s="238"/>
      <c r="AV711" s="238"/>
      <c r="AW711" s="238"/>
      <c r="AX711" s="238"/>
      <c r="AY711" s="238"/>
      <c r="AZ711" s="238"/>
      <c r="BA711" s="238"/>
      <c r="BB711" s="238"/>
      <c r="BC711" s="238"/>
      <c r="BD711" s="238"/>
      <c r="BE711" s="238"/>
      <c r="BF711" s="238"/>
      <c r="BG711" s="238"/>
      <c r="BH711" s="238"/>
      <c r="BI711" s="238"/>
      <c r="BJ711" s="238"/>
      <c r="BK711" s="238"/>
      <c r="BL711" s="238"/>
      <c r="BM711" s="238"/>
      <c r="BN711" s="238"/>
      <c r="BO711" s="238"/>
      <c r="BP711" s="238"/>
      <c r="BQ711" s="238"/>
      <c r="BR711" s="238"/>
      <c r="BS711" s="238"/>
      <c r="BT711" s="238"/>
      <c r="BU711" s="238"/>
      <c r="BV711" s="238"/>
      <c r="BW711" s="238"/>
      <c r="BX711" s="238"/>
      <c r="BY711" s="238"/>
      <c r="BZ711" s="238"/>
      <c r="CA711" s="238"/>
      <c r="CB711" s="238"/>
      <c r="CC711" s="238"/>
      <c r="CD711" s="238"/>
      <c r="CE711" s="238"/>
      <c r="CF711" s="238"/>
      <c r="CG711" s="238"/>
      <c r="CH711" s="238"/>
      <c r="CI711" s="238"/>
      <c r="CJ711" s="238"/>
      <c r="CK711" s="238"/>
      <c r="CL711" s="238"/>
      <c r="CM711" s="238"/>
      <c r="CN711" s="238"/>
      <c r="CO711" s="238"/>
      <c r="CP711" s="238"/>
      <c r="CQ711" s="238"/>
      <c r="CR711" s="238"/>
      <c r="CS711" s="238"/>
      <c r="CT711" s="238"/>
      <c r="CU711" s="238"/>
      <c r="CV711" s="238"/>
      <c r="CW711" s="238"/>
      <c r="CX711" s="238"/>
      <c r="CY711" s="238"/>
      <c r="CZ711" s="238"/>
      <c r="DA711" s="238"/>
      <c r="DB711" s="238"/>
      <c r="DC711" s="238"/>
      <c r="DD711" s="238"/>
      <c r="DE711" s="238"/>
      <c r="DF711" s="238"/>
      <c r="DG711" s="238"/>
      <c r="DH711" s="238"/>
      <c r="DI711" s="238"/>
      <c r="DJ711" s="238"/>
      <c r="DK711" s="238"/>
      <c r="DL711" s="238"/>
      <c r="DM711" s="238"/>
      <c r="DN711" s="238"/>
      <c r="DO711" s="238"/>
      <c r="DP711" s="238"/>
      <c r="DQ711" s="238"/>
      <c r="DR711" s="238"/>
      <c r="DS711" s="238"/>
      <c r="DT711" s="238"/>
      <c r="DU711" s="238"/>
      <c r="DV711" s="238"/>
      <c r="DW711" s="238"/>
      <c r="DX711" s="238"/>
      <c r="DY711" s="238"/>
      <c r="DZ711" s="238"/>
      <c r="EA711" s="238"/>
      <c r="EB711" s="238"/>
      <c r="EC711" s="238"/>
      <c r="ED711" s="238"/>
      <c r="EE711" s="238"/>
      <c r="EF711" s="238"/>
      <c r="EG711" s="238"/>
      <c r="EH711" s="238"/>
      <c r="EI711" s="238"/>
      <c r="EJ711" s="238"/>
      <c r="EK711" s="238"/>
    </row>
    <row r="712" spans="30:141">
      <c r="AD712" s="238"/>
      <c r="AE712" s="238"/>
      <c r="AF712" s="238"/>
      <c r="AG712" s="238"/>
      <c r="AH712" s="238"/>
      <c r="AI712" s="238"/>
      <c r="AJ712" s="238"/>
      <c r="AK712" s="238"/>
      <c r="AL712" s="238"/>
      <c r="AM712" s="238"/>
      <c r="AN712" s="238"/>
      <c r="AO712" s="238"/>
      <c r="AP712" s="238"/>
      <c r="AQ712" s="238"/>
      <c r="AR712" s="238"/>
      <c r="AS712" s="238"/>
      <c r="AT712" s="238"/>
      <c r="AU712" s="238"/>
      <c r="AV712" s="238"/>
      <c r="AW712" s="238"/>
      <c r="AX712" s="238"/>
      <c r="AY712" s="238"/>
      <c r="AZ712" s="238"/>
      <c r="BA712" s="238"/>
      <c r="BB712" s="238"/>
      <c r="BC712" s="238"/>
      <c r="BD712" s="238"/>
      <c r="BE712" s="238"/>
      <c r="BF712" s="238"/>
      <c r="BG712" s="238"/>
      <c r="BH712" s="238"/>
      <c r="BI712" s="238"/>
      <c r="BJ712" s="238"/>
      <c r="BK712" s="238"/>
      <c r="BL712" s="238"/>
      <c r="BM712" s="238"/>
      <c r="BN712" s="238"/>
      <c r="BO712" s="238"/>
      <c r="BP712" s="238"/>
      <c r="BQ712" s="238"/>
      <c r="BR712" s="238"/>
      <c r="BS712" s="238"/>
      <c r="BT712" s="238"/>
      <c r="BU712" s="238"/>
      <c r="BV712" s="238"/>
      <c r="BW712" s="238"/>
      <c r="BX712" s="238"/>
      <c r="BY712" s="238"/>
      <c r="BZ712" s="238"/>
      <c r="CA712" s="238"/>
      <c r="CB712" s="238"/>
      <c r="CC712" s="238"/>
      <c r="CD712" s="238"/>
      <c r="CE712" s="238"/>
      <c r="CF712" s="238"/>
      <c r="CG712" s="238"/>
      <c r="CH712" s="238"/>
      <c r="CI712" s="238"/>
      <c r="CJ712" s="238"/>
      <c r="CK712" s="238"/>
      <c r="CL712" s="238"/>
      <c r="CM712" s="238"/>
      <c r="CN712" s="238"/>
      <c r="CO712" s="238"/>
      <c r="CP712" s="238"/>
      <c r="CQ712" s="238"/>
      <c r="CR712" s="238"/>
      <c r="CS712" s="238"/>
      <c r="CT712" s="238"/>
      <c r="CU712" s="238"/>
      <c r="CV712" s="238"/>
      <c r="CW712" s="238"/>
      <c r="CX712" s="238"/>
      <c r="CY712" s="238"/>
      <c r="CZ712" s="238"/>
      <c r="DA712" s="238"/>
      <c r="DB712" s="238"/>
      <c r="DC712" s="238"/>
      <c r="DD712" s="238"/>
      <c r="DE712" s="238"/>
      <c r="DF712" s="238"/>
      <c r="DG712" s="238"/>
      <c r="DH712" s="238"/>
      <c r="DI712" s="238"/>
      <c r="DJ712" s="238"/>
      <c r="DK712" s="238"/>
      <c r="DL712" s="238"/>
      <c r="DM712" s="238"/>
      <c r="DN712" s="238"/>
      <c r="DO712" s="238"/>
      <c r="DP712" s="238"/>
      <c r="DQ712" s="238"/>
      <c r="DR712" s="238"/>
      <c r="DS712" s="238"/>
      <c r="DT712" s="238"/>
      <c r="DU712" s="238"/>
      <c r="DV712" s="238"/>
      <c r="DW712" s="238"/>
      <c r="DX712" s="238"/>
      <c r="DY712" s="238"/>
      <c r="DZ712" s="238"/>
      <c r="EA712" s="238"/>
      <c r="EB712" s="238"/>
      <c r="EC712" s="238"/>
      <c r="ED712" s="238"/>
      <c r="EE712" s="238"/>
      <c r="EF712" s="238"/>
      <c r="EG712" s="238"/>
      <c r="EH712" s="238"/>
      <c r="EI712" s="238"/>
      <c r="EJ712" s="238"/>
      <c r="EK712" s="238"/>
    </row>
    <row r="713" spans="30:141">
      <c r="AD713" s="238"/>
      <c r="AE713" s="238"/>
      <c r="AF713" s="238"/>
      <c r="AG713" s="238"/>
      <c r="AH713" s="238"/>
      <c r="AI713" s="238"/>
      <c r="AJ713" s="238"/>
      <c r="AK713" s="238"/>
      <c r="AL713" s="238"/>
      <c r="AM713" s="238"/>
      <c r="AN713" s="238"/>
      <c r="AO713" s="238"/>
      <c r="AP713" s="238"/>
      <c r="AQ713" s="238"/>
      <c r="AR713" s="238"/>
      <c r="AS713" s="238"/>
      <c r="AT713" s="238"/>
      <c r="AU713" s="238"/>
      <c r="AV713" s="238"/>
      <c r="AW713" s="238"/>
      <c r="AX713" s="238"/>
      <c r="AY713" s="238"/>
      <c r="AZ713" s="238"/>
      <c r="BA713" s="238"/>
      <c r="BB713" s="238"/>
      <c r="BC713" s="238"/>
      <c r="BD713" s="238"/>
      <c r="BE713" s="238"/>
      <c r="BF713" s="238"/>
      <c r="BG713" s="238"/>
      <c r="BH713" s="238"/>
      <c r="BI713" s="238"/>
      <c r="BJ713" s="238"/>
      <c r="BK713" s="238"/>
      <c r="BL713" s="238"/>
      <c r="BM713" s="238"/>
      <c r="BN713" s="238"/>
      <c r="BO713" s="238"/>
      <c r="BP713" s="238"/>
      <c r="BQ713" s="238"/>
      <c r="BR713" s="238"/>
      <c r="BS713" s="238"/>
      <c r="BT713" s="238"/>
      <c r="BU713" s="238"/>
      <c r="BV713" s="238"/>
      <c r="BW713" s="238"/>
      <c r="BX713" s="238"/>
      <c r="BY713" s="238"/>
      <c r="BZ713" s="238"/>
      <c r="CA713" s="238"/>
      <c r="CB713" s="238"/>
      <c r="CC713" s="238"/>
      <c r="CD713" s="238"/>
      <c r="CE713" s="238"/>
      <c r="CF713" s="238"/>
      <c r="CG713" s="238"/>
      <c r="CH713" s="238"/>
      <c r="CI713" s="238"/>
      <c r="CJ713" s="238"/>
      <c r="CK713" s="238"/>
      <c r="CL713" s="238"/>
      <c r="CM713" s="238"/>
      <c r="CN713" s="238"/>
      <c r="CO713" s="238"/>
      <c r="CP713" s="238"/>
      <c r="CQ713" s="238"/>
      <c r="CR713" s="238"/>
      <c r="CS713" s="238"/>
      <c r="CT713" s="238"/>
      <c r="CU713" s="238"/>
      <c r="CV713" s="238"/>
      <c r="CW713" s="238"/>
      <c r="CX713" s="238"/>
      <c r="CY713" s="238"/>
      <c r="CZ713" s="238"/>
      <c r="DA713" s="238"/>
      <c r="DB713" s="238"/>
      <c r="DC713" s="238"/>
      <c r="DD713" s="238"/>
      <c r="DE713" s="238"/>
      <c r="DF713" s="238"/>
      <c r="DG713" s="238"/>
      <c r="DH713" s="238"/>
      <c r="DI713" s="238"/>
      <c r="DJ713" s="238"/>
      <c r="DK713" s="238"/>
      <c r="DL713" s="238"/>
      <c r="DM713" s="238"/>
      <c r="DN713" s="238"/>
      <c r="DO713" s="238"/>
      <c r="DP713" s="238"/>
      <c r="DQ713" s="238"/>
      <c r="DR713" s="238"/>
      <c r="DS713" s="238"/>
      <c r="DT713" s="238"/>
      <c r="DU713" s="238"/>
      <c r="DV713" s="238"/>
      <c r="DW713" s="238"/>
      <c r="DX713" s="238"/>
      <c r="DY713" s="238"/>
      <c r="DZ713" s="238"/>
      <c r="EA713" s="238"/>
      <c r="EB713" s="238"/>
      <c r="EC713" s="238"/>
      <c r="ED713" s="238"/>
      <c r="EE713" s="238"/>
      <c r="EF713" s="238"/>
      <c r="EG713" s="238"/>
      <c r="EH713" s="238"/>
      <c r="EI713" s="238"/>
      <c r="EJ713" s="238"/>
      <c r="EK713" s="238"/>
    </row>
    <row r="714" spans="30:141">
      <c r="AD714" s="238"/>
      <c r="AE714" s="238"/>
      <c r="AF714" s="238"/>
      <c r="AG714" s="238"/>
      <c r="AH714" s="238"/>
      <c r="AI714" s="238"/>
      <c r="AJ714" s="238"/>
      <c r="AK714" s="238"/>
      <c r="AL714" s="238"/>
      <c r="AM714" s="238"/>
      <c r="AN714" s="238"/>
      <c r="AO714" s="238"/>
      <c r="AP714" s="238"/>
      <c r="AQ714" s="238"/>
      <c r="AR714" s="238"/>
      <c r="AS714" s="238"/>
      <c r="AT714" s="238"/>
      <c r="AU714" s="238"/>
      <c r="AV714" s="238"/>
      <c r="AW714" s="238"/>
      <c r="AX714" s="238"/>
      <c r="AY714" s="238"/>
      <c r="AZ714" s="238"/>
      <c r="BA714" s="238"/>
      <c r="BB714" s="238"/>
      <c r="BC714" s="238"/>
      <c r="BD714" s="238"/>
      <c r="BE714" s="238"/>
      <c r="BF714" s="238"/>
      <c r="BG714" s="238"/>
      <c r="BH714" s="238"/>
      <c r="BI714" s="238"/>
      <c r="BJ714" s="238"/>
      <c r="BK714" s="238"/>
      <c r="BL714" s="238"/>
      <c r="BM714" s="238"/>
      <c r="BN714" s="238"/>
      <c r="BO714" s="238"/>
      <c r="BP714" s="238"/>
      <c r="BQ714" s="238"/>
      <c r="BR714" s="238"/>
      <c r="BS714" s="238"/>
      <c r="BT714" s="238"/>
      <c r="BU714" s="238"/>
      <c r="BV714" s="238"/>
      <c r="BW714" s="238"/>
      <c r="BX714" s="238"/>
      <c r="BY714" s="238"/>
      <c r="BZ714" s="238"/>
      <c r="CA714" s="238"/>
      <c r="CB714" s="238"/>
      <c r="CC714" s="238"/>
      <c r="CD714" s="238"/>
      <c r="CE714" s="238"/>
      <c r="CF714" s="238"/>
      <c r="CG714" s="238"/>
      <c r="CH714" s="238"/>
      <c r="CI714" s="238"/>
      <c r="CJ714" s="238"/>
      <c r="CK714" s="238"/>
      <c r="CL714" s="238"/>
      <c r="CM714" s="238"/>
      <c r="CN714" s="238"/>
      <c r="CO714" s="238"/>
      <c r="CP714" s="238"/>
      <c r="CQ714" s="238"/>
      <c r="CR714" s="238"/>
      <c r="CS714" s="238"/>
      <c r="CT714" s="238"/>
      <c r="CU714" s="238"/>
      <c r="CV714" s="238"/>
      <c r="CW714" s="238"/>
      <c r="CX714" s="238"/>
      <c r="CY714" s="238"/>
      <c r="CZ714" s="238"/>
      <c r="DA714" s="238"/>
      <c r="DB714" s="238"/>
      <c r="DC714" s="238"/>
      <c r="DD714" s="238"/>
      <c r="DE714" s="238"/>
      <c r="DF714" s="238"/>
      <c r="DG714" s="238"/>
      <c r="DH714" s="238"/>
      <c r="DI714" s="238"/>
      <c r="DJ714" s="238"/>
      <c r="DK714" s="238"/>
      <c r="DL714" s="238"/>
      <c r="DM714" s="238"/>
      <c r="DN714" s="238"/>
      <c r="DO714" s="238"/>
      <c r="DP714" s="238"/>
      <c r="DQ714" s="238"/>
      <c r="DR714" s="238"/>
      <c r="DS714" s="238"/>
      <c r="DT714" s="238"/>
      <c r="DU714" s="238"/>
      <c r="DV714" s="238"/>
      <c r="DW714" s="238"/>
      <c r="DX714" s="238"/>
      <c r="DY714" s="238"/>
      <c r="DZ714" s="238"/>
      <c r="EA714" s="238"/>
      <c r="EB714" s="238"/>
      <c r="EC714" s="238"/>
      <c r="ED714" s="238"/>
      <c r="EE714" s="238"/>
      <c r="EF714" s="238"/>
      <c r="EG714" s="238"/>
      <c r="EH714" s="238"/>
      <c r="EI714" s="238"/>
      <c r="EJ714" s="238"/>
      <c r="EK714" s="238"/>
    </row>
    <row r="715" spans="30:141">
      <c r="AD715" s="238"/>
      <c r="AE715" s="238"/>
      <c r="AF715" s="238"/>
      <c r="AG715" s="238"/>
      <c r="AH715" s="238"/>
      <c r="AI715" s="238"/>
      <c r="AJ715" s="238"/>
      <c r="AK715" s="238"/>
      <c r="AL715" s="238"/>
      <c r="AM715" s="238"/>
      <c r="AN715" s="238"/>
      <c r="AO715" s="238"/>
      <c r="AP715" s="238"/>
      <c r="AQ715" s="238"/>
      <c r="AR715" s="238"/>
      <c r="AS715" s="238"/>
      <c r="AT715" s="238"/>
      <c r="AU715" s="238"/>
      <c r="AV715" s="238"/>
      <c r="AW715" s="238"/>
      <c r="AX715" s="238"/>
      <c r="AY715" s="238"/>
      <c r="AZ715" s="238"/>
      <c r="BA715" s="238"/>
      <c r="BB715" s="238"/>
      <c r="BC715" s="238"/>
      <c r="BD715" s="238"/>
      <c r="BE715" s="238"/>
      <c r="BF715" s="238"/>
      <c r="BG715" s="238"/>
      <c r="BH715" s="238"/>
      <c r="BI715" s="238"/>
      <c r="BJ715" s="238"/>
      <c r="BK715" s="238"/>
      <c r="BL715" s="238"/>
      <c r="BM715" s="238"/>
      <c r="BN715" s="238"/>
      <c r="BO715" s="238"/>
      <c r="BP715" s="238"/>
      <c r="BQ715" s="238"/>
      <c r="BR715" s="238"/>
      <c r="BS715" s="238"/>
      <c r="BT715" s="238"/>
      <c r="BU715" s="238"/>
      <c r="BV715" s="238"/>
      <c r="BW715" s="238"/>
      <c r="BX715" s="238"/>
      <c r="BY715" s="238"/>
      <c r="BZ715" s="238"/>
      <c r="CA715" s="238"/>
      <c r="CB715" s="238"/>
      <c r="CC715" s="238"/>
      <c r="CD715" s="238"/>
      <c r="CE715" s="238"/>
      <c r="CF715" s="238"/>
      <c r="CG715" s="238"/>
      <c r="CH715" s="238"/>
      <c r="CI715" s="238"/>
      <c r="CJ715" s="238"/>
      <c r="CK715" s="238"/>
      <c r="CL715" s="238"/>
      <c r="CM715" s="238"/>
      <c r="CN715" s="238"/>
      <c r="CO715" s="238"/>
      <c r="CP715" s="238"/>
      <c r="CQ715" s="238"/>
      <c r="CR715" s="238"/>
      <c r="CS715" s="238"/>
      <c r="CT715" s="238"/>
      <c r="CU715" s="238"/>
      <c r="CV715" s="238"/>
      <c r="CW715" s="238"/>
      <c r="CX715" s="238"/>
      <c r="CY715" s="238"/>
      <c r="CZ715" s="238"/>
      <c r="DA715" s="238"/>
      <c r="DB715" s="238"/>
      <c r="DC715" s="238"/>
      <c r="DD715" s="238"/>
      <c r="DE715" s="238"/>
      <c r="DF715" s="238"/>
      <c r="DG715" s="238"/>
      <c r="DH715" s="238"/>
      <c r="DI715" s="238"/>
      <c r="DJ715" s="238"/>
      <c r="DK715" s="238"/>
      <c r="DL715" s="238"/>
      <c r="DM715" s="238"/>
      <c r="DN715" s="238"/>
      <c r="DO715" s="238"/>
      <c r="DP715" s="238"/>
      <c r="DQ715" s="238"/>
      <c r="DR715" s="238"/>
      <c r="DS715" s="238"/>
      <c r="DT715" s="238"/>
      <c r="DU715" s="238"/>
      <c r="DV715" s="238"/>
      <c r="DW715" s="238"/>
      <c r="DX715" s="238"/>
      <c r="DY715" s="238"/>
      <c r="DZ715" s="238"/>
      <c r="EA715" s="238"/>
      <c r="EB715" s="238"/>
      <c r="EC715" s="238"/>
      <c r="ED715" s="238"/>
      <c r="EE715" s="238"/>
      <c r="EF715" s="238"/>
      <c r="EG715" s="238"/>
      <c r="EH715" s="238"/>
      <c r="EI715" s="238"/>
      <c r="EJ715" s="238"/>
      <c r="EK715" s="238"/>
    </row>
    <row r="716" spans="30:141">
      <c r="AD716" s="238"/>
      <c r="AE716" s="238"/>
      <c r="AF716" s="238"/>
      <c r="AG716" s="238"/>
      <c r="AH716" s="238"/>
      <c r="AI716" s="238"/>
      <c r="AJ716" s="238"/>
      <c r="AK716" s="238"/>
      <c r="AL716" s="238"/>
      <c r="AM716" s="238"/>
      <c r="AN716" s="238"/>
      <c r="AO716" s="238"/>
      <c r="AP716" s="238"/>
      <c r="AQ716" s="238"/>
      <c r="AR716" s="238"/>
      <c r="AS716" s="238"/>
      <c r="AT716" s="238"/>
      <c r="AU716" s="238"/>
      <c r="AV716" s="238"/>
      <c r="AW716" s="238"/>
      <c r="AX716" s="238"/>
      <c r="AY716" s="238"/>
      <c r="AZ716" s="238"/>
      <c r="BA716" s="238"/>
      <c r="BB716" s="238"/>
      <c r="BC716" s="238"/>
      <c r="BD716" s="238"/>
      <c r="BE716" s="238"/>
      <c r="BF716" s="238"/>
      <c r="BG716" s="238"/>
      <c r="BH716" s="238"/>
      <c r="BI716" s="238"/>
      <c r="BJ716" s="238"/>
      <c r="BK716" s="238"/>
      <c r="BL716" s="238"/>
      <c r="BM716" s="238"/>
      <c r="BN716" s="238"/>
      <c r="BO716" s="238"/>
      <c r="BP716" s="238"/>
      <c r="BQ716" s="238"/>
      <c r="BR716" s="238"/>
      <c r="BS716" s="238"/>
      <c r="BT716" s="238"/>
      <c r="BU716" s="238"/>
      <c r="BV716" s="238"/>
      <c r="BW716" s="238"/>
      <c r="BX716" s="238"/>
      <c r="BY716" s="238"/>
      <c r="BZ716" s="238"/>
      <c r="CA716" s="238"/>
      <c r="CB716" s="238"/>
      <c r="CC716" s="238"/>
      <c r="CD716" s="238"/>
      <c r="CE716" s="238"/>
      <c r="CF716" s="238"/>
      <c r="CG716" s="238"/>
      <c r="CH716" s="238"/>
      <c r="CI716" s="238"/>
      <c r="CJ716" s="238"/>
      <c r="CK716" s="238"/>
      <c r="CL716" s="238"/>
      <c r="CM716" s="238"/>
      <c r="CN716" s="238"/>
      <c r="CO716" s="238"/>
      <c r="CP716" s="238"/>
      <c r="CQ716" s="238"/>
      <c r="CR716" s="238"/>
      <c r="CS716" s="238"/>
      <c r="CT716" s="238"/>
      <c r="CU716" s="238"/>
      <c r="CV716" s="238"/>
      <c r="CW716" s="238"/>
      <c r="CX716" s="238"/>
      <c r="CY716" s="238"/>
      <c r="CZ716" s="238"/>
      <c r="DA716" s="238"/>
      <c r="DB716" s="238"/>
      <c r="DC716" s="238"/>
      <c r="DD716" s="238"/>
      <c r="DE716" s="238"/>
      <c r="DF716" s="238"/>
      <c r="DG716" s="238"/>
      <c r="DH716" s="238"/>
      <c r="DI716" s="238"/>
      <c r="DJ716" s="238"/>
      <c r="DK716" s="238"/>
      <c r="DL716" s="238"/>
      <c r="DM716" s="238"/>
      <c r="DN716" s="238"/>
      <c r="DO716" s="238"/>
      <c r="DP716" s="238"/>
      <c r="DQ716" s="238"/>
      <c r="DR716" s="238"/>
      <c r="DS716" s="238"/>
      <c r="DT716" s="238"/>
      <c r="DU716" s="238"/>
      <c r="DV716" s="238"/>
      <c r="DW716" s="238"/>
      <c r="DX716" s="238"/>
      <c r="DY716" s="238"/>
      <c r="DZ716" s="238"/>
      <c r="EA716" s="238"/>
      <c r="EB716" s="238"/>
      <c r="EC716" s="238"/>
      <c r="ED716" s="238"/>
      <c r="EE716" s="238"/>
      <c r="EF716" s="238"/>
      <c r="EG716" s="238"/>
      <c r="EH716" s="238"/>
      <c r="EI716" s="238"/>
      <c r="EJ716" s="238"/>
      <c r="EK716" s="238"/>
    </row>
    <row r="717" spans="30:141">
      <c r="AD717" s="238"/>
      <c r="AE717" s="238"/>
      <c r="AF717" s="238"/>
      <c r="AG717" s="238"/>
      <c r="AH717" s="238"/>
      <c r="AI717" s="238"/>
      <c r="AJ717" s="238"/>
      <c r="AK717" s="238"/>
      <c r="AL717" s="238"/>
      <c r="AM717" s="238"/>
      <c r="AN717" s="238"/>
      <c r="AO717" s="238"/>
      <c r="AP717" s="238"/>
      <c r="AQ717" s="238"/>
      <c r="AR717" s="238"/>
      <c r="AS717" s="238"/>
      <c r="AT717" s="238"/>
      <c r="AU717" s="238"/>
      <c r="AV717" s="238"/>
      <c r="AW717" s="238"/>
      <c r="AX717" s="238"/>
      <c r="AY717" s="238"/>
      <c r="AZ717" s="238"/>
      <c r="BA717" s="238"/>
      <c r="BB717" s="238"/>
      <c r="BC717" s="238"/>
      <c r="BD717" s="238"/>
      <c r="BE717" s="238"/>
      <c r="BF717" s="238"/>
      <c r="BG717" s="238"/>
      <c r="BH717" s="238"/>
      <c r="BI717" s="238"/>
      <c r="BJ717" s="238"/>
      <c r="BK717" s="238"/>
      <c r="BL717" s="238"/>
      <c r="BM717" s="238"/>
      <c r="BN717" s="238"/>
      <c r="BO717" s="238"/>
      <c r="BP717" s="238"/>
      <c r="BQ717" s="238"/>
      <c r="BR717" s="238"/>
      <c r="BS717" s="238"/>
      <c r="BT717" s="238"/>
      <c r="BU717" s="238"/>
      <c r="BV717" s="238"/>
      <c r="BW717" s="238"/>
      <c r="BX717" s="238"/>
      <c r="BY717" s="238"/>
      <c r="BZ717" s="238"/>
      <c r="CA717" s="238"/>
      <c r="CB717" s="238"/>
      <c r="CC717" s="238"/>
      <c r="CD717" s="238"/>
      <c r="CE717" s="238"/>
      <c r="CF717" s="238"/>
      <c r="CG717" s="238"/>
      <c r="CH717" s="238"/>
      <c r="CI717" s="238"/>
      <c r="CJ717" s="238"/>
      <c r="CK717" s="238"/>
      <c r="CL717" s="238"/>
      <c r="CM717" s="238"/>
      <c r="CN717" s="238"/>
      <c r="CO717" s="238"/>
      <c r="CP717" s="238"/>
      <c r="CQ717" s="238"/>
      <c r="CR717" s="238"/>
      <c r="CS717" s="238"/>
      <c r="CT717" s="238"/>
      <c r="CU717" s="238"/>
      <c r="CV717" s="238"/>
      <c r="CW717" s="238"/>
      <c r="CX717" s="238"/>
      <c r="CY717" s="238"/>
      <c r="CZ717" s="238"/>
      <c r="DA717" s="238"/>
      <c r="DB717" s="238"/>
      <c r="DC717" s="238"/>
      <c r="DD717" s="238"/>
      <c r="DE717" s="238"/>
      <c r="DF717" s="238"/>
      <c r="DG717" s="238"/>
      <c r="DH717" s="238"/>
      <c r="DI717" s="238"/>
      <c r="DJ717" s="238"/>
      <c r="DK717" s="238"/>
      <c r="DL717" s="238"/>
      <c r="DM717" s="238"/>
      <c r="DN717" s="238"/>
      <c r="DO717" s="238"/>
      <c r="DP717" s="238"/>
      <c r="DQ717" s="238"/>
      <c r="DR717" s="238"/>
      <c r="DS717" s="238"/>
      <c r="DT717" s="238"/>
      <c r="DU717" s="238"/>
      <c r="DV717" s="238"/>
      <c r="DW717" s="238"/>
      <c r="DX717" s="238"/>
      <c r="DY717" s="238"/>
      <c r="DZ717" s="238"/>
      <c r="EA717" s="238"/>
      <c r="EB717" s="238"/>
      <c r="EC717" s="238"/>
      <c r="ED717" s="238"/>
      <c r="EE717" s="238"/>
      <c r="EF717" s="238"/>
      <c r="EG717" s="238"/>
      <c r="EH717" s="238"/>
      <c r="EI717" s="238"/>
      <c r="EJ717" s="238"/>
      <c r="EK717" s="238"/>
    </row>
    <row r="718" spans="30:141">
      <c r="AD718" s="238"/>
      <c r="AE718" s="238"/>
      <c r="AF718" s="238"/>
      <c r="AG718" s="238"/>
      <c r="AH718" s="238"/>
      <c r="AI718" s="238"/>
      <c r="AJ718" s="238"/>
      <c r="AK718" s="238"/>
      <c r="AL718" s="238"/>
      <c r="AM718" s="238"/>
      <c r="AN718" s="238"/>
      <c r="AO718" s="238"/>
      <c r="AP718" s="238"/>
      <c r="AQ718" s="238"/>
      <c r="AR718" s="238"/>
      <c r="AS718" s="238"/>
      <c r="AT718" s="238"/>
      <c r="AU718" s="238"/>
      <c r="AV718" s="238"/>
      <c r="AW718" s="238"/>
      <c r="AX718" s="238"/>
      <c r="AY718" s="238"/>
      <c r="AZ718" s="238"/>
      <c r="BA718" s="238"/>
      <c r="BB718" s="238"/>
      <c r="BC718" s="238"/>
      <c r="BD718" s="238"/>
      <c r="BE718" s="238"/>
      <c r="BF718" s="238"/>
      <c r="BG718" s="238"/>
      <c r="BH718" s="238"/>
      <c r="BI718" s="238"/>
      <c r="BJ718" s="238"/>
      <c r="BK718" s="238"/>
      <c r="BL718" s="238"/>
      <c r="BM718" s="238"/>
      <c r="BN718" s="238"/>
      <c r="BO718" s="238"/>
      <c r="BP718" s="238"/>
      <c r="BQ718" s="238"/>
      <c r="BR718" s="238"/>
      <c r="BS718" s="238"/>
      <c r="BT718" s="238"/>
      <c r="BU718" s="238"/>
      <c r="BV718" s="238"/>
      <c r="BW718" s="238"/>
      <c r="BX718" s="238"/>
      <c r="BY718" s="238"/>
      <c r="BZ718" s="238"/>
      <c r="CA718" s="238"/>
      <c r="CB718" s="238"/>
      <c r="CC718" s="238"/>
      <c r="CD718" s="238"/>
      <c r="CE718" s="238"/>
      <c r="CF718" s="238"/>
      <c r="CG718" s="238"/>
      <c r="CH718" s="238"/>
      <c r="CI718" s="238"/>
      <c r="CJ718" s="238"/>
      <c r="CK718" s="238"/>
      <c r="CL718" s="238"/>
      <c r="CM718" s="238"/>
      <c r="CN718" s="238"/>
      <c r="CO718" s="238"/>
      <c r="CP718" s="238"/>
      <c r="CQ718" s="238"/>
      <c r="CR718" s="238"/>
      <c r="CS718" s="238"/>
      <c r="CT718" s="238"/>
      <c r="CU718" s="238"/>
      <c r="CV718" s="238"/>
      <c r="CW718" s="238"/>
      <c r="CX718" s="238"/>
      <c r="CY718" s="238"/>
      <c r="CZ718" s="238"/>
      <c r="DA718" s="238"/>
      <c r="DB718" s="238"/>
      <c r="DC718" s="238"/>
      <c r="DD718" s="238"/>
      <c r="DE718" s="238"/>
      <c r="DF718" s="238"/>
      <c r="DG718" s="238"/>
      <c r="DH718" s="238"/>
      <c r="DI718" s="238"/>
      <c r="DJ718" s="238"/>
      <c r="DK718" s="238"/>
      <c r="DL718" s="238"/>
      <c r="DM718" s="238"/>
      <c r="DN718" s="238"/>
      <c r="DO718" s="238"/>
      <c r="DP718" s="238"/>
      <c r="DQ718" s="238"/>
      <c r="DR718" s="238"/>
      <c r="DS718" s="238"/>
      <c r="DT718" s="238"/>
      <c r="DU718" s="238"/>
      <c r="DV718" s="238"/>
      <c r="DW718" s="238"/>
      <c r="DX718" s="238"/>
      <c r="DY718" s="238"/>
      <c r="DZ718" s="238"/>
      <c r="EA718" s="238"/>
      <c r="EB718" s="238"/>
      <c r="EC718" s="238"/>
      <c r="ED718" s="238"/>
      <c r="EE718" s="238"/>
      <c r="EF718" s="238"/>
      <c r="EG718" s="238"/>
      <c r="EH718" s="238"/>
      <c r="EI718" s="238"/>
      <c r="EJ718" s="238"/>
      <c r="EK718" s="238"/>
    </row>
    <row r="719" spans="30:141">
      <c r="AD719" s="238"/>
      <c r="AE719" s="238"/>
      <c r="AF719" s="238"/>
      <c r="AG719" s="238"/>
      <c r="AH719" s="238"/>
      <c r="AI719" s="238"/>
      <c r="AJ719" s="238"/>
      <c r="AK719" s="238"/>
      <c r="AL719" s="238"/>
      <c r="AM719" s="238"/>
      <c r="AN719" s="238"/>
      <c r="AO719" s="238"/>
      <c r="AP719" s="238"/>
      <c r="AQ719" s="238"/>
      <c r="AR719" s="238"/>
      <c r="AS719" s="238"/>
      <c r="AT719" s="238"/>
      <c r="AU719" s="238"/>
      <c r="AV719" s="238"/>
      <c r="AW719" s="238"/>
      <c r="AX719" s="238"/>
      <c r="AY719" s="238"/>
      <c r="AZ719" s="238"/>
      <c r="BA719" s="238"/>
      <c r="BB719" s="238"/>
      <c r="BC719" s="238"/>
      <c r="BD719" s="238"/>
      <c r="BE719" s="238"/>
      <c r="BF719" s="238"/>
      <c r="BG719" s="238"/>
      <c r="BH719" s="238"/>
      <c r="BI719" s="238"/>
      <c r="BJ719" s="238"/>
      <c r="BK719" s="238"/>
      <c r="BL719" s="238"/>
      <c r="BM719" s="238"/>
      <c r="BN719" s="238"/>
      <c r="BO719" s="238"/>
      <c r="BP719" s="238"/>
      <c r="BQ719" s="238"/>
      <c r="BR719" s="238"/>
      <c r="BS719" s="238"/>
      <c r="BT719" s="238"/>
      <c r="BU719" s="238"/>
      <c r="BV719" s="238"/>
      <c r="BW719" s="238"/>
      <c r="BX719" s="238"/>
      <c r="BY719" s="238"/>
      <c r="BZ719" s="238"/>
      <c r="CA719" s="238"/>
      <c r="CB719" s="238"/>
      <c r="CC719" s="238"/>
      <c r="CD719" s="238"/>
      <c r="CE719" s="238"/>
      <c r="CF719" s="238"/>
      <c r="CG719" s="238"/>
      <c r="CH719" s="238"/>
      <c r="CI719" s="238"/>
      <c r="CJ719" s="238"/>
      <c r="CK719" s="238"/>
      <c r="CL719" s="238"/>
      <c r="CM719" s="238"/>
      <c r="CN719" s="238"/>
      <c r="CO719" s="238"/>
      <c r="CP719" s="238"/>
      <c r="CQ719" s="238"/>
      <c r="CR719" s="238"/>
      <c r="CS719" s="238"/>
      <c r="CT719" s="238"/>
      <c r="CU719" s="238"/>
      <c r="CV719" s="238"/>
      <c r="CW719" s="238"/>
      <c r="CX719" s="238"/>
      <c r="CY719" s="238"/>
      <c r="CZ719" s="238"/>
      <c r="DA719" s="238"/>
      <c r="DB719" s="238"/>
      <c r="DC719" s="238"/>
      <c r="DD719" s="238"/>
      <c r="DE719" s="238"/>
      <c r="DF719" s="238"/>
      <c r="DG719" s="238"/>
      <c r="DH719" s="238"/>
      <c r="DI719" s="238"/>
      <c r="DJ719" s="238"/>
      <c r="DK719" s="238"/>
      <c r="DL719" s="238"/>
      <c r="DM719" s="238"/>
      <c r="DN719" s="238"/>
      <c r="DO719" s="238"/>
      <c r="DP719" s="238"/>
      <c r="DQ719" s="238"/>
      <c r="DR719" s="238"/>
      <c r="DS719" s="238"/>
      <c r="DT719" s="238"/>
      <c r="DU719" s="238"/>
      <c r="DV719" s="238"/>
      <c r="DW719" s="238"/>
      <c r="DX719" s="238"/>
      <c r="DY719" s="238"/>
      <c r="DZ719" s="238"/>
      <c r="EA719" s="238"/>
      <c r="EB719" s="238"/>
      <c r="EC719" s="238"/>
      <c r="ED719" s="238"/>
      <c r="EE719" s="238"/>
      <c r="EF719" s="238"/>
      <c r="EG719" s="238"/>
      <c r="EH719" s="238"/>
      <c r="EI719" s="238"/>
      <c r="EJ719" s="238"/>
      <c r="EK719" s="238"/>
    </row>
    <row r="720" spans="30:141">
      <c r="AD720" s="238"/>
      <c r="AE720" s="238"/>
      <c r="AF720" s="238"/>
      <c r="AG720" s="238"/>
      <c r="AH720" s="238"/>
      <c r="AI720" s="238"/>
      <c r="AJ720" s="238"/>
      <c r="AK720" s="238"/>
      <c r="AL720" s="238"/>
      <c r="AM720" s="238"/>
      <c r="AN720" s="238"/>
      <c r="AO720" s="238"/>
      <c r="AP720" s="238"/>
      <c r="AQ720" s="238"/>
      <c r="AR720" s="238"/>
      <c r="AS720" s="238"/>
      <c r="AT720" s="238"/>
      <c r="AU720" s="238"/>
      <c r="AV720" s="238"/>
      <c r="AW720" s="238"/>
      <c r="AX720" s="238"/>
      <c r="AY720" s="238"/>
      <c r="AZ720" s="238"/>
      <c r="BA720" s="238"/>
      <c r="BB720" s="238"/>
      <c r="BC720" s="238"/>
      <c r="BD720" s="238"/>
      <c r="BE720" s="238"/>
      <c r="BF720" s="238"/>
      <c r="BG720" s="238"/>
      <c r="BH720" s="238"/>
      <c r="BI720" s="238"/>
      <c r="BJ720" s="238"/>
      <c r="BK720" s="238"/>
      <c r="BL720" s="238"/>
      <c r="BM720" s="238"/>
      <c r="BN720" s="238"/>
      <c r="BO720" s="238"/>
      <c r="BP720" s="238"/>
      <c r="BQ720" s="238"/>
      <c r="BR720" s="238"/>
      <c r="BS720" s="238"/>
      <c r="BT720" s="238"/>
      <c r="BU720" s="238"/>
      <c r="BV720" s="238"/>
      <c r="BW720" s="238"/>
      <c r="BX720" s="238"/>
      <c r="BY720" s="238"/>
      <c r="BZ720" s="238"/>
      <c r="CA720" s="238"/>
      <c r="CB720" s="238"/>
      <c r="CC720" s="238"/>
      <c r="CD720" s="238"/>
      <c r="CE720" s="238"/>
      <c r="CF720" s="238"/>
      <c r="CG720" s="238"/>
      <c r="CH720" s="238"/>
      <c r="CI720" s="238"/>
      <c r="CJ720" s="238"/>
      <c r="CK720" s="238"/>
      <c r="CL720" s="238"/>
      <c r="CM720" s="238"/>
      <c r="CN720" s="238"/>
      <c r="CO720" s="238"/>
      <c r="CP720" s="238"/>
      <c r="CQ720" s="238"/>
      <c r="CR720" s="238"/>
      <c r="CS720" s="238"/>
      <c r="CT720" s="238"/>
      <c r="CU720" s="238"/>
      <c r="CV720" s="238"/>
      <c r="CW720" s="238"/>
      <c r="CX720" s="238"/>
      <c r="CY720" s="238"/>
      <c r="CZ720" s="238"/>
      <c r="DA720" s="238"/>
      <c r="DB720" s="238"/>
      <c r="DC720" s="238"/>
      <c r="DD720" s="238"/>
      <c r="DE720" s="238"/>
      <c r="DF720" s="238"/>
      <c r="DG720" s="238"/>
      <c r="DH720" s="238"/>
      <c r="DI720" s="238"/>
      <c r="DJ720" s="238"/>
      <c r="DK720" s="238"/>
      <c r="DL720" s="238"/>
      <c r="DM720" s="238"/>
      <c r="DN720" s="238"/>
      <c r="DO720" s="238"/>
      <c r="DP720" s="238"/>
      <c r="DQ720" s="238"/>
      <c r="DR720" s="238"/>
      <c r="DS720" s="238"/>
      <c r="DT720" s="238"/>
      <c r="DU720" s="238"/>
      <c r="DV720" s="238"/>
      <c r="DW720" s="238"/>
      <c r="DX720" s="238"/>
      <c r="DY720" s="238"/>
      <c r="DZ720" s="238"/>
      <c r="EA720" s="238"/>
      <c r="EB720" s="238"/>
      <c r="EC720" s="238"/>
      <c r="ED720" s="238"/>
      <c r="EE720" s="238"/>
      <c r="EF720" s="238"/>
      <c r="EG720" s="238"/>
      <c r="EH720" s="238"/>
      <c r="EI720" s="238"/>
      <c r="EJ720" s="238"/>
      <c r="EK720" s="238"/>
    </row>
    <row r="721" spans="30:141">
      <c r="AD721" s="238"/>
      <c r="AE721" s="238"/>
      <c r="AF721" s="238"/>
      <c r="AG721" s="238"/>
      <c r="AH721" s="238"/>
      <c r="AI721" s="238"/>
      <c r="AJ721" s="238"/>
      <c r="AK721" s="238"/>
      <c r="AL721" s="238"/>
      <c r="AM721" s="238"/>
      <c r="AN721" s="238"/>
      <c r="AO721" s="238"/>
      <c r="AP721" s="238"/>
      <c r="AQ721" s="238"/>
      <c r="AR721" s="238"/>
      <c r="AS721" s="238"/>
      <c r="AT721" s="238"/>
      <c r="AU721" s="238"/>
      <c r="AV721" s="238"/>
      <c r="AW721" s="238"/>
      <c r="AX721" s="238"/>
      <c r="AY721" s="238"/>
      <c r="AZ721" s="238"/>
      <c r="BA721" s="238"/>
      <c r="BB721" s="238"/>
      <c r="BC721" s="238"/>
      <c r="BD721" s="238"/>
      <c r="BE721" s="238"/>
      <c r="BF721" s="238"/>
      <c r="BG721" s="238"/>
      <c r="BH721" s="238"/>
      <c r="BI721" s="238"/>
      <c r="BJ721" s="238"/>
      <c r="BK721" s="238"/>
      <c r="BL721" s="238"/>
      <c r="BM721" s="238"/>
      <c r="BN721" s="238"/>
      <c r="BO721" s="238"/>
      <c r="BP721" s="238"/>
      <c r="BQ721" s="238"/>
      <c r="BR721" s="238"/>
      <c r="BS721" s="238"/>
      <c r="BT721" s="238"/>
      <c r="BU721" s="238"/>
      <c r="BV721" s="238"/>
      <c r="BW721" s="238"/>
      <c r="BX721" s="238"/>
      <c r="BY721" s="238"/>
      <c r="BZ721" s="238"/>
      <c r="CA721" s="238"/>
      <c r="CB721" s="238"/>
      <c r="CC721" s="238"/>
      <c r="CD721" s="238"/>
      <c r="CE721" s="238"/>
      <c r="CF721" s="238"/>
      <c r="CG721" s="238"/>
      <c r="CH721" s="238"/>
      <c r="CI721" s="238"/>
      <c r="CJ721" s="238"/>
      <c r="CK721" s="238"/>
      <c r="CL721" s="238"/>
      <c r="CM721" s="238"/>
      <c r="CN721" s="238"/>
      <c r="CO721" s="238"/>
      <c r="CP721" s="238"/>
      <c r="CQ721" s="238"/>
      <c r="CR721" s="238"/>
      <c r="CS721" s="238"/>
      <c r="CT721" s="238"/>
      <c r="CU721" s="238"/>
      <c r="CV721" s="238"/>
      <c r="CW721" s="238"/>
      <c r="CX721" s="238"/>
      <c r="CY721" s="238"/>
      <c r="CZ721" s="238"/>
      <c r="DA721" s="238"/>
      <c r="DB721" s="238"/>
      <c r="DC721" s="238"/>
      <c r="DD721" s="238"/>
      <c r="DE721" s="238"/>
      <c r="DF721" s="238"/>
      <c r="DG721" s="238"/>
      <c r="DH721" s="238"/>
      <c r="DI721" s="238"/>
      <c r="DJ721" s="238"/>
      <c r="DK721" s="238"/>
      <c r="DL721" s="238"/>
      <c r="DM721" s="238"/>
      <c r="DN721" s="238"/>
      <c r="DO721" s="238"/>
      <c r="DP721" s="238"/>
      <c r="DQ721" s="238"/>
      <c r="DR721" s="238"/>
      <c r="DS721" s="238"/>
      <c r="DT721" s="238"/>
      <c r="DU721" s="238"/>
      <c r="DV721" s="238"/>
      <c r="DW721" s="238"/>
      <c r="DX721" s="238"/>
      <c r="DY721" s="238"/>
      <c r="DZ721" s="238"/>
      <c r="EA721" s="238"/>
      <c r="EB721" s="238"/>
      <c r="EC721" s="238"/>
      <c r="ED721" s="238"/>
      <c r="EE721" s="238"/>
      <c r="EF721" s="238"/>
      <c r="EG721" s="238"/>
      <c r="EH721" s="238"/>
      <c r="EI721" s="238"/>
      <c r="EJ721" s="238"/>
      <c r="EK721" s="238"/>
    </row>
    <row r="722" spans="30:141">
      <c r="AD722" s="238"/>
      <c r="AE722" s="238"/>
      <c r="AF722" s="238"/>
      <c r="AG722" s="238"/>
      <c r="AH722" s="238"/>
      <c r="AI722" s="238"/>
      <c r="AJ722" s="238"/>
      <c r="AK722" s="238"/>
      <c r="AL722" s="238"/>
      <c r="AM722" s="238"/>
      <c r="AN722" s="238"/>
      <c r="AO722" s="238"/>
      <c r="AP722" s="238"/>
      <c r="AQ722" s="238"/>
      <c r="AR722" s="238"/>
      <c r="AS722" s="238"/>
      <c r="AT722" s="238"/>
      <c r="AU722" s="238"/>
      <c r="AV722" s="238"/>
      <c r="AW722" s="238"/>
      <c r="AX722" s="238"/>
      <c r="AY722" s="238"/>
      <c r="AZ722" s="238"/>
      <c r="BA722" s="238"/>
      <c r="BB722" s="238"/>
      <c r="BC722" s="238"/>
      <c r="BD722" s="238"/>
      <c r="BE722" s="238"/>
      <c r="BF722" s="238"/>
      <c r="BG722" s="238"/>
      <c r="BH722" s="238"/>
      <c r="BI722" s="238"/>
      <c r="BJ722" s="238"/>
      <c r="BK722" s="238"/>
      <c r="BL722" s="238"/>
      <c r="BM722" s="238"/>
      <c r="BN722" s="238"/>
      <c r="BO722" s="238"/>
      <c r="BP722" s="238"/>
      <c r="BQ722" s="238"/>
      <c r="BR722" s="238"/>
      <c r="BS722" s="238"/>
      <c r="BT722" s="238"/>
      <c r="BU722" s="238"/>
      <c r="BV722" s="238"/>
      <c r="BW722" s="238"/>
      <c r="BX722" s="238"/>
      <c r="BY722" s="238"/>
      <c r="BZ722" s="238"/>
      <c r="CA722" s="238"/>
      <c r="CB722" s="238"/>
      <c r="CC722" s="238"/>
      <c r="CD722" s="238"/>
      <c r="CE722" s="238"/>
      <c r="CF722" s="238"/>
      <c r="CG722" s="238"/>
      <c r="CH722" s="238"/>
      <c r="CI722" s="238"/>
      <c r="CJ722" s="238"/>
      <c r="CK722" s="238"/>
      <c r="CL722" s="238"/>
      <c r="CM722" s="238"/>
      <c r="CN722" s="238"/>
      <c r="CO722" s="238"/>
      <c r="CP722" s="238"/>
      <c r="CQ722" s="238"/>
      <c r="CR722" s="238"/>
      <c r="CS722" s="238"/>
      <c r="CT722" s="238"/>
      <c r="CU722" s="238"/>
      <c r="CV722" s="238"/>
      <c r="CW722" s="238"/>
      <c r="CX722" s="238"/>
      <c r="CY722" s="238"/>
      <c r="CZ722" s="238"/>
      <c r="DA722" s="238"/>
      <c r="DB722" s="238"/>
      <c r="DC722" s="238"/>
      <c r="DD722" s="238"/>
      <c r="DE722" s="238"/>
      <c r="DF722" s="238"/>
      <c r="DG722" s="238"/>
      <c r="DH722" s="238"/>
      <c r="DI722" s="238"/>
      <c r="DJ722" s="238"/>
      <c r="DK722" s="238"/>
      <c r="DL722" s="238"/>
      <c r="DM722" s="238"/>
      <c r="DN722" s="238"/>
      <c r="DO722" s="238"/>
      <c r="DP722" s="238"/>
      <c r="DQ722" s="238"/>
      <c r="DR722" s="238"/>
      <c r="DS722" s="238"/>
      <c r="DT722" s="238"/>
      <c r="DU722" s="238"/>
      <c r="DV722" s="238"/>
      <c r="DW722" s="238"/>
      <c r="DX722" s="238"/>
      <c r="DY722" s="238"/>
      <c r="DZ722" s="238"/>
      <c r="EA722" s="238"/>
      <c r="EB722" s="238"/>
      <c r="EC722" s="238"/>
      <c r="ED722" s="238"/>
      <c r="EE722" s="238"/>
      <c r="EF722" s="238"/>
      <c r="EG722" s="238"/>
      <c r="EH722" s="238"/>
      <c r="EI722" s="238"/>
      <c r="EJ722" s="238"/>
      <c r="EK722" s="238"/>
    </row>
    <row r="723" spans="30:141">
      <c r="AD723" s="238"/>
      <c r="AE723" s="238"/>
      <c r="AF723" s="238"/>
      <c r="AG723" s="238"/>
      <c r="AH723" s="238"/>
      <c r="AI723" s="238"/>
      <c r="AJ723" s="238"/>
      <c r="AK723" s="238"/>
      <c r="AL723" s="238"/>
      <c r="AM723" s="238"/>
      <c r="AN723" s="238"/>
      <c r="AO723" s="238"/>
      <c r="AP723" s="238"/>
      <c r="AQ723" s="238"/>
      <c r="AR723" s="238"/>
      <c r="AS723" s="238"/>
      <c r="AT723" s="238"/>
      <c r="AU723" s="238"/>
      <c r="AV723" s="238"/>
      <c r="AW723" s="238"/>
      <c r="AX723" s="238"/>
      <c r="AY723" s="238"/>
      <c r="AZ723" s="238"/>
      <c r="BA723" s="238"/>
      <c r="BB723" s="238"/>
      <c r="BC723" s="238"/>
      <c r="BD723" s="238"/>
      <c r="BE723" s="238"/>
      <c r="BF723" s="238"/>
      <c r="BG723" s="238"/>
      <c r="BH723" s="238"/>
      <c r="BI723" s="238"/>
      <c r="BJ723" s="238"/>
      <c r="BK723" s="238"/>
      <c r="BL723" s="238"/>
      <c r="BM723" s="238"/>
      <c r="BN723" s="238"/>
      <c r="BO723" s="238"/>
      <c r="BP723" s="238"/>
      <c r="BQ723" s="238"/>
      <c r="BR723" s="238"/>
      <c r="BS723" s="238"/>
      <c r="BT723" s="238"/>
      <c r="BU723" s="238"/>
      <c r="BV723" s="238"/>
      <c r="BW723" s="238"/>
      <c r="BX723" s="238"/>
      <c r="BY723" s="238"/>
      <c r="BZ723" s="238"/>
      <c r="CA723" s="238"/>
      <c r="CB723" s="238"/>
      <c r="CC723" s="238"/>
      <c r="CD723" s="238"/>
      <c r="CE723" s="238"/>
      <c r="CF723" s="238"/>
      <c r="CG723" s="238"/>
      <c r="CH723" s="238"/>
      <c r="CI723" s="238"/>
      <c r="CJ723" s="238"/>
      <c r="CK723" s="238"/>
      <c r="CL723" s="238"/>
      <c r="CM723" s="238"/>
      <c r="CN723" s="238"/>
      <c r="CO723" s="238"/>
      <c r="CP723" s="238"/>
      <c r="CQ723" s="238"/>
      <c r="CR723" s="238"/>
      <c r="CS723" s="238"/>
      <c r="CT723" s="238"/>
      <c r="CU723" s="238"/>
      <c r="CV723" s="238"/>
      <c r="CW723" s="238"/>
      <c r="CX723" s="238"/>
      <c r="CY723" s="238"/>
      <c r="CZ723" s="238"/>
      <c r="DA723" s="238"/>
      <c r="DB723" s="238"/>
      <c r="DC723" s="238"/>
      <c r="DD723" s="238"/>
      <c r="DE723" s="238"/>
      <c r="DF723" s="238"/>
      <c r="DG723" s="238"/>
      <c r="DH723" s="238"/>
      <c r="DI723" s="238"/>
      <c r="DJ723" s="238"/>
      <c r="DK723" s="238"/>
      <c r="DL723" s="238"/>
      <c r="DM723" s="238"/>
      <c r="DN723" s="238"/>
      <c r="DO723" s="238"/>
      <c r="DP723" s="238"/>
      <c r="DQ723" s="238"/>
      <c r="DR723" s="238"/>
      <c r="DS723" s="238"/>
      <c r="DT723" s="238"/>
      <c r="DU723" s="238"/>
      <c r="DV723" s="238"/>
      <c r="DW723" s="238"/>
      <c r="DX723" s="238"/>
      <c r="DY723" s="238"/>
      <c r="DZ723" s="238"/>
      <c r="EA723" s="238"/>
      <c r="EB723" s="238"/>
      <c r="EC723" s="238"/>
      <c r="ED723" s="238"/>
      <c r="EE723" s="238"/>
      <c r="EF723" s="238"/>
      <c r="EG723" s="238"/>
      <c r="EH723" s="238"/>
      <c r="EI723" s="238"/>
      <c r="EJ723" s="238"/>
      <c r="EK723" s="238"/>
    </row>
    <row r="724" spans="30:141">
      <c r="AD724" s="238"/>
      <c r="AE724" s="238"/>
      <c r="AF724" s="238"/>
      <c r="AG724" s="238"/>
      <c r="AH724" s="238"/>
      <c r="AI724" s="238"/>
      <c r="AJ724" s="238"/>
      <c r="AK724" s="238"/>
      <c r="AL724" s="238"/>
      <c r="AM724" s="238"/>
      <c r="AN724" s="238"/>
      <c r="AO724" s="238"/>
      <c r="AP724" s="238"/>
      <c r="AQ724" s="238"/>
      <c r="AR724" s="238"/>
      <c r="AS724" s="238"/>
      <c r="AT724" s="238"/>
      <c r="AU724" s="238"/>
      <c r="AV724" s="238"/>
      <c r="AW724" s="238"/>
      <c r="AX724" s="238"/>
      <c r="AY724" s="238"/>
      <c r="AZ724" s="238"/>
      <c r="BA724" s="238"/>
      <c r="BB724" s="238"/>
      <c r="BC724" s="238"/>
      <c r="BD724" s="238"/>
      <c r="BE724" s="238"/>
      <c r="BF724" s="238"/>
      <c r="BG724" s="238"/>
      <c r="BH724" s="238"/>
      <c r="BI724" s="238"/>
      <c r="BJ724" s="238"/>
      <c r="BK724" s="238"/>
      <c r="BL724" s="238"/>
      <c r="BM724" s="238"/>
      <c r="BN724" s="238"/>
      <c r="BO724" s="238"/>
      <c r="BP724" s="238"/>
      <c r="BQ724" s="238"/>
      <c r="BR724" s="238"/>
      <c r="BS724" s="238"/>
      <c r="BT724" s="238"/>
      <c r="BU724" s="238"/>
      <c r="BV724" s="238"/>
      <c r="BW724" s="238"/>
      <c r="BX724" s="238"/>
      <c r="BY724" s="238"/>
      <c r="BZ724" s="238"/>
      <c r="CA724" s="238"/>
      <c r="CB724" s="238"/>
      <c r="CC724" s="238"/>
      <c r="CD724" s="238"/>
      <c r="CE724" s="238"/>
      <c r="CF724" s="238"/>
      <c r="CG724" s="238"/>
      <c r="CH724" s="238"/>
      <c r="CI724" s="238"/>
      <c r="CJ724" s="238"/>
      <c r="CK724" s="238"/>
      <c r="CL724" s="238"/>
      <c r="CM724" s="238"/>
      <c r="CN724" s="238"/>
      <c r="CO724" s="238"/>
      <c r="CP724" s="238"/>
      <c r="CQ724" s="238"/>
      <c r="CR724" s="238"/>
      <c r="CS724" s="238"/>
      <c r="CT724" s="238"/>
      <c r="CU724" s="238"/>
      <c r="CV724" s="238"/>
      <c r="CW724" s="238"/>
      <c r="CX724" s="238"/>
      <c r="CY724" s="238"/>
      <c r="CZ724" s="238"/>
      <c r="DA724" s="238"/>
      <c r="DB724" s="238"/>
      <c r="DC724" s="238"/>
      <c r="DD724" s="238"/>
      <c r="DE724" s="238"/>
      <c r="DF724" s="238"/>
      <c r="DG724" s="238"/>
      <c r="DH724" s="238"/>
      <c r="DI724" s="238"/>
      <c r="DJ724" s="238"/>
      <c r="DK724" s="238"/>
      <c r="DL724" s="238"/>
      <c r="DM724" s="238"/>
      <c r="DN724" s="238"/>
      <c r="DO724" s="238"/>
      <c r="DP724" s="238"/>
      <c r="DQ724" s="238"/>
      <c r="DR724" s="238"/>
      <c r="DS724" s="238"/>
      <c r="DT724" s="238"/>
      <c r="DU724" s="238"/>
      <c r="DV724" s="238"/>
      <c r="DW724" s="238"/>
      <c r="DX724" s="238"/>
      <c r="DY724" s="238"/>
      <c r="DZ724" s="238"/>
      <c r="EA724" s="238"/>
      <c r="EB724" s="238"/>
      <c r="EC724" s="238"/>
      <c r="ED724" s="238"/>
      <c r="EE724" s="238"/>
      <c r="EF724" s="238"/>
      <c r="EG724" s="238"/>
      <c r="EH724" s="238"/>
      <c r="EI724" s="238"/>
      <c r="EJ724" s="238"/>
      <c r="EK724" s="238"/>
    </row>
    <row r="725" spans="30:141">
      <c r="AD725" s="238"/>
      <c r="AE725" s="238"/>
      <c r="AF725" s="238"/>
      <c r="AG725" s="238"/>
      <c r="AH725" s="238"/>
      <c r="AI725" s="238"/>
      <c r="AJ725" s="238"/>
      <c r="AK725" s="238"/>
      <c r="AL725" s="238"/>
      <c r="AM725" s="238"/>
      <c r="AN725" s="238"/>
      <c r="AO725" s="238"/>
      <c r="AP725" s="238"/>
      <c r="AQ725" s="238"/>
      <c r="AR725" s="238"/>
      <c r="AS725" s="238"/>
      <c r="AT725" s="238"/>
      <c r="AU725" s="238"/>
      <c r="AV725" s="238"/>
      <c r="AW725" s="238"/>
      <c r="AX725" s="238"/>
      <c r="AY725" s="238"/>
      <c r="AZ725" s="238"/>
      <c r="BA725" s="238"/>
      <c r="BB725" s="238"/>
      <c r="BC725" s="238"/>
      <c r="BD725" s="238"/>
      <c r="BE725" s="238"/>
      <c r="BF725" s="238"/>
      <c r="BG725" s="238"/>
      <c r="BH725" s="238"/>
      <c r="BI725" s="238"/>
      <c r="BJ725" s="238"/>
      <c r="BK725" s="238"/>
      <c r="BL725" s="238"/>
      <c r="BM725" s="238"/>
      <c r="BN725" s="238"/>
      <c r="BO725" s="238"/>
      <c r="BP725" s="238"/>
      <c r="BQ725" s="238"/>
      <c r="BR725" s="238"/>
      <c r="BS725" s="238"/>
      <c r="BT725" s="238"/>
      <c r="BU725" s="238"/>
      <c r="BV725" s="238"/>
      <c r="BW725" s="238"/>
      <c r="BX725" s="238"/>
      <c r="BY725" s="238"/>
      <c r="BZ725" s="238"/>
      <c r="CA725" s="238"/>
      <c r="CB725" s="238"/>
      <c r="CC725" s="238"/>
      <c r="CD725" s="238"/>
      <c r="CE725" s="238"/>
      <c r="CF725" s="238"/>
      <c r="CG725" s="238"/>
      <c r="CH725" s="238"/>
      <c r="CI725" s="238"/>
      <c r="CJ725" s="238"/>
      <c r="CK725" s="238"/>
      <c r="CL725" s="238"/>
      <c r="CM725" s="238"/>
      <c r="CN725" s="238"/>
      <c r="CO725" s="238"/>
      <c r="CP725" s="238"/>
      <c r="CQ725" s="238"/>
      <c r="CR725" s="238"/>
      <c r="CS725" s="238"/>
      <c r="CT725" s="238"/>
      <c r="CU725" s="238"/>
      <c r="CV725" s="238"/>
      <c r="CW725" s="238"/>
      <c r="CX725" s="238"/>
      <c r="CY725" s="238"/>
      <c r="CZ725" s="238"/>
      <c r="DA725" s="238"/>
      <c r="DB725" s="238"/>
      <c r="DC725" s="238"/>
      <c r="DD725" s="238"/>
      <c r="DE725" s="238"/>
      <c r="DF725" s="238"/>
      <c r="DG725" s="238"/>
      <c r="DH725" s="238"/>
      <c r="DI725" s="238"/>
      <c r="DJ725" s="238"/>
      <c r="DK725" s="238"/>
      <c r="DL725" s="238"/>
      <c r="DM725" s="238"/>
      <c r="DN725" s="238"/>
      <c r="DO725" s="238"/>
      <c r="DP725" s="238"/>
      <c r="DQ725" s="238"/>
      <c r="DR725" s="238"/>
      <c r="DS725" s="238"/>
      <c r="DT725" s="238"/>
      <c r="DU725" s="238"/>
      <c r="DV725" s="238"/>
      <c r="DW725" s="238"/>
      <c r="DX725" s="238"/>
      <c r="DY725" s="238"/>
      <c r="DZ725" s="238"/>
      <c r="EA725" s="238"/>
      <c r="EB725" s="238"/>
      <c r="EC725" s="238"/>
      <c r="ED725" s="238"/>
      <c r="EE725" s="238"/>
      <c r="EF725" s="238"/>
      <c r="EG725" s="238"/>
      <c r="EH725" s="238"/>
      <c r="EI725" s="238"/>
      <c r="EJ725" s="238"/>
      <c r="EK725" s="238"/>
    </row>
    <row r="726" spans="30:141">
      <c r="AD726" s="238"/>
      <c r="AE726" s="238"/>
      <c r="AF726" s="238"/>
      <c r="AG726" s="238"/>
      <c r="AH726" s="238"/>
      <c r="AI726" s="238"/>
      <c r="AJ726" s="238"/>
      <c r="AK726" s="238"/>
      <c r="AL726" s="238"/>
      <c r="AM726" s="238"/>
      <c r="AN726" s="238"/>
      <c r="AO726" s="238"/>
      <c r="AP726" s="238"/>
      <c r="AQ726" s="238"/>
      <c r="AR726" s="238"/>
      <c r="AS726" s="238"/>
      <c r="AT726" s="238"/>
      <c r="AU726" s="238"/>
      <c r="AV726" s="238"/>
      <c r="AW726" s="238"/>
      <c r="AX726" s="238"/>
      <c r="AY726" s="238"/>
      <c r="AZ726" s="238"/>
      <c r="BA726" s="238"/>
      <c r="BB726" s="238"/>
      <c r="BC726" s="238"/>
      <c r="BD726" s="238"/>
      <c r="BE726" s="238"/>
      <c r="BF726" s="238"/>
      <c r="BG726" s="238"/>
      <c r="BH726" s="238"/>
      <c r="BI726" s="238"/>
      <c r="BJ726" s="238"/>
      <c r="BK726" s="238"/>
      <c r="BL726" s="238"/>
      <c r="BM726" s="238"/>
      <c r="BN726" s="238"/>
      <c r="BO726" s="238"/>
      <c r="BP726" s="238"/>
      <c r="BQ726" s="238"/>
      <c r="BR726" s="238"/>
      <c r="BS726" s="238"/>
      <c r="BT726" s="238"/>
      <c r="BU726" s="238"/>
      <c r="BV726" s="238"/>
      <c r="BW726" s="238"/>
      <c r="BX726" s="238"/>
      <c r="BY726" s="238"/>
      <c r="BZ726" s="238"/>
      <c r="CA726" s="238"/>
      <c r="CB726" s="238"/>
      <c r="CC726" s="238"/>
      <c r="CD726" s="238"/>
      <c r="CE726" s="238"/>
      <c r="CF726" s="238"/>
      <c r="CG726" s="238"/>
      <c r="CH726" s="238"/>
      <c r="CI726" s="238"/>
      <c r="CJ726" s="238"/>
      <c r="CK726" s="238"/>
      <c r="CL726" s="238"/>
      <c r="CM726" s="238"/>
      <c r="CN726" s="238"/>
      <c r="CO726" s="238"/>
      <c r="CP726" s="238"/>
      <c r="CQ726" s="238"/>
      <c r="CR726" s="238"/>
      <c r="CS726" s="238"/>
      <c r="CT726" s="238"/>
      <c r="CU726" s="238"/>
      <c r="CV726" s="238"/>
      <c r="CW726" s="238"/>
      <c r="CX726" s="238"/>
      <c r="CY726" s="238"/>
      <c r="CZ726" s="238"/>
      <c r="DA726" s="238"/>
      <c r="DB726" s="238"/>
      <c r="DC726" s="238"/>
      <c r="DD726" s="238"/>
      <c r="DE726" s="238"/>
      <c r="DF726" s="238"/>
      <c r="DG726" s="238"/>
      <c r="DH726" s="238"/>
      <c r="DI726" s="238"/>
      <c r="DJ726" s="238"/>
      <c r="DK726" s="238"/>
      <c r="DL726" s="238"/>
      <c r="DM726" s="238"/>
      <c r="DN726" s="238"/>
      <c r="DO726" s="238"/>
      <c r="DP726" s="238"/>
      <c r="DQ726" s="238"/>
      <c r="DR726" s="238"/>
      <c r="DS726" s="238"/>
      <c r="DT726" s="238"/>
      <c r="DU726" s="238"/>
      <c r="DV726" s="238"/>
      <c r="DW726" s="238"/>
      <c r="DX726" s="238"/>
      <c r="DY726" s="238"/>
      <c r="DZ726" s="238"/>
      <c r="EA726" s="238"/>
      <c r="EB726" s="238"/>
      <c r="EC726" s="238"/>
      <c r="ED726" s="238"/>
      <c r="EE726" s="238"/>
      <c r="EF726" s="238"/>
      <c r="EG726" s="238"/>
      <c r="EH726" s="238"/>
      <c r="EI726" s="238"/>
      <c r="EJ726" s="238"/>
      <c r="EK726" s="238"/>
    </row>
    <row r="727" spans="30:141">
      <c r="AD727" s="238"/>
      <c r="AE727" s="238"/>
      <c r="AF727" s="238"/>
      <c r="AG727" s="238"/>
      <c r="AH727" s="238"/>
      <c r="AI727" s="238"/>
      <c r="AJ727" s="238"/>
      <c r="AK727" s="238"/>
      <c r="AL727" s="238"/>
      <c r="AM727" s="238"/>
      <c r="AN727" s="238"/>
      <c r="AO727" s="238"/>
      <c r="AP727" s="238"/>
      <c r="AQ727" s="238"/>
      <c r="AR727" s="238"/>
      <c r="AS727" s="238"/>
      <c r="AT727" s="238"/>
      <c r="AU727" s="238"/>
      <c r="AV727" s="238"/>
      <c r="AW727" s="238"/>
      <c r="AX727" s="238"/>
      <c r="AY727" s="238"/>
      <c r="AZ727" s="238"/>
      <c r="BA727" s="238"/>
      <c r="BB727" s="238"/>
      <c r="BC727" s="238"/>
      <c r="BD727" s="238"/>
      <c r="BE727" s="238"/>
      <c r="BF727" s="238"/>
      <c r="BG727" s="238"/>
      <c r="BH727" s="238"/>
      <c r="BI727" s="238"/>
      <c r="BJ727" s="238"/>
      <c r="BK727" s="238"/>
      <c r="BL727" s="238"/>
      <c r="BM727" s="238"/>
      <c r="BN727" s="238"/>
      <c r="BO727" s="238"/>
      <c r="BP727" s="238"/>
      <c r="BQ727" s="238"/>
      <c r="BR727" s="238"/>
      <c r="BS727" s="238"/>
      <c r="BT727" s="238"/>
      <c r="BU727" s="238"/>
      <c r="BV727" s="238"/>
      <c r="BW727" s="238"/>
      <c r="BX727" s="238"/>
      <c r="BY727" s="238"/>
      <c r="BZ727" s="238"/>
      <c r="CA727" s="238"/>
      <c r="CB727" s="238"/>
      <c r="CC727" s="238"/>
      <c r="CD727" s="238"/>
      <c r="CE727" s="238"/>
      <c r="CF727" s="238"/>
      <c r="CG727" s="238"/>
      <c r="CH727" s="238"/>
      <c r="CI727" s="238"/>
      <c r="CJ727" s="238"/>
      <c r="CK727" s="238"/>
      <c r="CL727" s="238"/>
      <c r="CM727" s="238"/>
      <c r="CN727" s="238"/>
      <c r="CO727" s="238"/>
      <c r="CP727" s="238"/>
      <c r="CQ727" s="238"/>
      <c r="CR727" s="238"/>
      <c r="CS727" s="238"/>
      <c r="CT727" s="238"/>
      <c r="CU727" s="238"/>
      <c r="CV727" s="238"/>
      <c r="CW727" s="238"/>
      <c r="CX727" s="238"/>
      <c r="CY727" s="238"/>
      <c r="CZ727" s="238"/>
      <c r="DA727" s="238"/>
      <c r="DB727" s="238"/>
      <c r="DC727" s="238"/>
      <c r="DD727" s="238"/>
      <c r="DE727" s="238"/>
      <c r="DF727" s="238"/>
      <c r="DG727" s="238"/>
      <c r="DH727" s="238"/>
      <c r="DI727" s="238"/>
      <c r="DJ727" s="238"/>
      <c r="DK727" s="238"/>
      <c r="DL727" s="238"/>
      <c r="DM727" s="238"/>
      <c r="DN727" s="238"/>
      <c r="DO727" s="238"/>
      <c r="DP727" s="238"/>
      <c r="DQ727" s="238"/>
      <c r="DR727" s="238"/>
      <c r="DS727" s="238"/>
      <c r="DT727" s="238"/>
      <c r="DU727" s="238"/>
      <c r="DV727" s="238"/>
      <c r="DW727" s="238"/>
      <c r="DX727" s="238"/>
      <c r="DY727" s="238"/>
      <c r="DZ727" s="238"/>
      <c r="EA727" s="238"/>
      <c r="EB727" s="238"/>
      <c r="EC727" s="238"/>
      <c r="ED727" s="238"/>
      <c r="EE727" s="238"/>
      <c r="EF727" s="238"/>
      <c r="EG727" s="238"/>
      <c r="EH727" s="238"/>
      <c r="EI727" s="238"/>
      <c r="EJ727" s="238"/>
      <c r="EK727" s="238"/>
    </row>
    <row r="728" spans="30:141">
      <c r="AD728" s="238"/>
      <c r="AE728" s="238"/>
      <c r="AF728" s="238"/>
      <c r="AG728" s="238"/>
      <c r="AH728" s="238"/>
      <c r="AI728" s="238"/>
      <c r="AJ728" s="238"/>
      <c r="AK728" s="238"/>
      <c r="AL728" s="238"/>
      <c r="AM728" s="238"/>
      <c r="AN728" s="238"/>
      <c r="AO728" s="238"/>
      <c r="AP728" s="238"/>
      <c r="AQ728" s="238"/>
      <c r="AR728" s="238"/>
      <c r="AS728" s="238"/>
      <c r="AT728" s="238"/>
      <c r="AU728" s="238"/>
      <c r="AV728" s="238"/>
      <c r="AW728" s="238"/>
      <c r="AX728" s="238"/>
      <c r="AY728" s="238"/>
      <c r="AZ728" s="238"/>
      <c r="BA728" s="238"/>
      <c r="BB728" s="238"/>
      <c r="BC728" s="238"/>
      <c r="BD728" s="238"/>
      <c r="BE728" s="238"/>
      <c r="BF728" s="238"/>
      <c r="BG728" s="238"/>
      <c r="BH728" s="238"/>
      <c r="BI728" s="238"/>
      <c r="BJ728" s="238"/>
      <c r="BK728" s="238"/>
      <c r="BL728" s="238"/>
      <c r="BM728" s="238"/>
      <c r="BN728" s="238"/>
      <c r="BO728" s="238"/>
      <c r="BP728" s="238"/>
      <c r="BQ728" s="238"/>
      <c r="BR728" s="238"/>
      <c r="BS728" s="238"/>
      <c r="BT728" s="238"/>
      <c r="BU728" s="238"/>
      <c r="BV728" s="238"/>
      <c r="BW728" s="238"/>
      <c r="BX728" s="238"/>
      <c r="BY728" s="238"/>
      <c r="BZ728" s="238"/>
      <c r="CA728" s="238"/>
      <c r="CB728" s="238"/>
      <c r="CC728" s="238"/>
      <c r="CD728" s="238"/>
      <c r="CE728" s="238"/>
      <c r="CF728" s="238"/>
      <c r="CG728" s="238"/>
      <c r="CH728" s="238"/>
      <c r="CI728" s="238"/>
      <c r="CJ728" s="238"/>
      <c r="CK728" s="238"/>
      <c r="CL728" s="238"/>
      <c r="CM728" s="238"/>
      <c r="CN728" s="238"/>
      <c r="CO728" s="238"/>
      <c r="CP728" s="238"/>
      <c r="CQ728" s="238"/>
      <c r="CR728" s="238"/>
      <c r="CS728" s="238"/>
      <c r="CT728" s="238"/>
      <c r="CU728" s="238"/>
      <c r="CV728" s="238"/>
      <c r="CW728" s="238"/>
      <c r="CX728" s="238"/>
      <c r="CY728" s="238"/>
      <c r="CZ728" s="238"/>
      <c r="DA728" s="238"/>
      <c r="DB728" s="238"/>
      <c r="DC728" s="238"/>
      <c r="DD728" s="238"/>
      <c r="DE728" s="238"/>
      <c r="DF728" s="238"/>
      <c r="DG728" s="238"/>
      <c r="DH728" s="238"/>
      <c r="DI728" s="238"/>
      <c r="DJ728" s="238"/>
      <c r="DK728" s="238"/>
      <c r="DL728" s="238"/>
      <c r="DM728" s="238"/>
      <c r="DN728" s="238"/>
      <c r="DO728" s="238"/>
      <c r="DP728" s="238"/>
      <c r="DQ728" s="238"/>
      <c r="DR728" s="238"/>
      <c r="DS728" s="238"/>
      <c r="DT728" s="238"/>
      <c r="DU728" s="238"/>
      <c r="DV728" s="238"/>
      <c r="DW728" s="238"/>
      <c r="DX728" s="238"/>
      <c r="DY728" s="238"/>
      <c r="DZ728" s="238"/>
      <c r="EA728" s="238"/>
      <c r="EB728" s="238"/>
      <c r="EC728" s="238"/>
      <c r="ED728" s="238"/>
      <c r="EE728" s="238"/>
      <c r="EF728" s="238"/>
      <c r="EG728" s="238"/>
      <c r="EH728" s="238"/>
      <c r="EI728" s="238"/>
      <c r="EJ728" s="238"/>
      <c r="EK728" s="238"/>
    </row>
    <row r="729" spans="30:141">
      <c r="AD729" s="238"/>
      <c r="AE729" s="238"/>
      <c r="AF729" s="238"/>
      <c r="AG729" s="238"/>
      <c r="AH729" s="238"/>
      <c r="AI729" s="238"/>
      <c r="AJ729" s="238"/>
      <c r="AK729" s="238"/>
      <c r="AL729" s="238"/>
      <c r="AM729" s="238"/>
      <c r="AN729" s="238"/>
      <c r="AO729" s="238"/>
      <c r="AP729" s="238"/>
      <c r="AQ729" s="238"/>
      <c r="AR729" s="238"/>
      <c r="AS729" s="238"/>
      <c r="AT729" s="238"/>
      <c r="AU729" s="238"/>
      <c r="AV729" s="238"/>
      <c r="AW729" s="238"/>
      <c r="AX729" s="238"/>
      <c r="AY729" s="238"/>
      <c r="AZ729" s="238"/>
      <c r="BA729" s="238"/>
      <c r="BB729" s="238"/>
      <c r="BC729" s="238"/>
      <c r="BD729" s="238"/>
      <c r="BE729" s="238"/>
      <c r="BF729" s="238"/>
      <c r="BG729" s="238"/>
      <c r="BH729" s="238"/>
      <c r="BI729" s="238"/>
      <c r="BJ729" s="238"/>
      <c r="BK729" s="238"/>
      <c r="BL729" s="238"/>
      <c r="BM729" s="238"/>
      <c r="BN729" s="238"/>
      <c r="BO729" s="238"/>
      <c r="BP729" s="238"/>
      <c r="BQ729" s="238"/>
      <c r="BR729" s="238"/>
      <c r="BS729" s="238"/>
      <c r="BT729" s="238"/>
      <c r="BU729" s="238"/>
      <c r="BV729" s="238"/>
      <c r="BW729" s="238"/>
      <c r="BX729" s="238"/>
      <c r="BY729" s="238"/>
      <c r="BZ729" s="238"/>
      <c r="CA729" s="238"/>
      <c r="CB729" s="238"/>
      <c r="CC729" s="238"/>
      <c r="CD729" s="238"/>
      <c r="CE729" s="238"/>
      <c r="CF729" s="238"/>
      <c r="CG729" s="238"/>
      <c r="CH729" s="238"/>
      <c r="CI729" s="238"/>
      <c r="CJ729" s="238"/>
      <c r="CK729" s="238"/>
      <c r="CL729" s="238"/>
      <c r="CM729" s="238"/>
      <c r="CN729" s="238"/>
      <c r="CO729" s="238"/>
      <c r="CP729" s="238"/>
      <c r="CQ729" s="238"/>
      <c r="CR729" s="238"/>
      <c r="CS729" s="238"/>
      <c r="CT729" s="238"/>
      <c r="CU729" s="238"/>
      <c r="CV729" s="238"/>
      <c r="CW729" s="238"/>
      <c r="CX729" s="238"/>
      <c r="CY729" s="238"/>
      <c r="CZ729" s="238"/>
      <c r="DA729" s="238"/>
      <c r="DB729" s="238"/>
      <c r="DC729" s="238"/>
      <c r="DD729" s="238"/>
      <c r="DE729" s="238"/>
      <c r="DF729" s="238"/>
      <c r="DG729" s="238"/>
      <c r="DH729" s="238"/>
      <c r="DI729" s="238"/>
      <c r="DJ729" s="238"/>
      <c r="DK729" s="238"/>
      <c r="DL729" s="238"/>
      <c r="DM729" s="238"/>
      <c r="DN729" s="238"/>
      <c r="DO729" s="238"/>
      <c r="DP729" s="238"/>
      <c r="DQ729" s="238"/>
      <c r="DR729" s="238"/>
      <c r="DS729" s="238"/>
      <c r="DT729" s="238"/>
      <c r="DU729" s="238"/>
      <c r="DV729" s="238"/>
      <c r="DW729" s="238"/>
      <c r="DX729" s="238"/>
      <c r="DY729" s="238"/>
      <c r="DZ729" s="238"/>
      <c r="EA729" s="238"/>
      <c r="EB729" s="238"/>
      <c r="EC729" s="238"/>
      <c r="ED729" s="238"/>
      <c r="EE729" s="238"/>
      <c r="EF729" s="238"/>
      <c r="EG729" s="238"/>
      <c r="EH729" s="238"/>
      <c r="EI729" s="238"/>
      <c r="EJ729" s="238"/>
      <c r="EK729" s="238"/>
    </row>
    <row r="730" spans="30:141">
      <c r="AD730" s="238"/>
      <c r="AE730" s="238"/>
      <c r="AF730" s="238"/>
      <c r="AG730" s="238"/>
      <c r="AH730" s="238"/>
      <c r="AI730" s="238"/>
      <c r="AJ730" s="238"/>
      <c r="AK730" s="238"/>
      <c r="AL730" s="238"/>
      <c r="AM730" s="238"/>
      <c r="AN730" s="238"/>
      <c r="AO730" s="238"/>
      <c r="AP730" s="238"/>
      <c r="AQ730" s="238"/>
      <c r="AR730" s="238"/>
      <c r="AS730" s="238"/>
      <c r="AT730" s="238"/>
      <c r="AU730" s="238"/>
      <c r="AV730" s="238"/>
      <c r="AW730" s="238"/>
      <c r="AX730" s="238"/>
      <c r="AY730" s="238"/>
      <c r="AZ730" s="238"/>
      <c r="BA730" s="238"/>
      <c r="BB730" s="238"/>
      <c r="BC730" s="238"/>
      <c r="BD730" s="238"/>
      <c r="BE730" s="238"/>
      <c r="BF730" s="238"/>
      <c r="BG730" s="238"/>
      <c r="BH730" s="238"/>
      <c r="BI730" s="238"/>
      <c r="BJ730" s="238"/>
      <c r="BK730" s="238"/>
      <c r="BL730" s="238"/>
      <c r="BM730" s="238"/>
      <c r="BN730" s="238"/>
      <c r="BO730" s="238"/>
      <c r="BP730" s="238"/>
      <c r="BQ730" s="238"/>
      <c r="BR730" s="238"/>
      <c r="BS730" s="238"/>
      <c r="BT730" s="238"/>
      <c r="BU730" s="238"/>
      <c r="BV730" s="238"/>
      <c r="BW730" s="238"/>
      <c r="BX730" s="238"/>
      <c r="BY730" s="238"/>
      <c r="BZ730" s="238"/>
      <c r="CA730" s="238"/>
      <c r="CB730" s="238"/>
      <c r="CC730" s="238"/>
      <c r="CD730" s="238"/>
      <c r="CE730" s="238"/>
      <c r="CF730" s="238"/>
      <c r="CG730" s="238"/>
      <c r="CH730" s="238"/>
      <c r="CI730" s="238"/>
      <c r="CJ730" s="238"/>
      <c r="CK730" s="238"/>
      <c r="CL730" s="238"/>
      <c r="CM730" s="238"/>
      <c r="CN730" s="238"/>
      <c r="CO730" s="238"/>
      <c r="CP730" s="238"/>
      <c r="CQ730" s="238"/>
      <c r="CR730" s="238"/>
      <c r="CS730" s="238"/>
      <c r="CT730" s="238"/>
      <c r="CU730" s="238"/>
      <c r="CV730" s="238"/>
      <c r="CW730" s="238"/>
      <c r="CX730" s="238"/>
      <c r="CY730" s="238"/>
      <c r="CZ730" s="238"/>
      <c r="DA730" s="238"/>
      <c r="DB730" s="238"/>
      <c r="DC730" s="238"/>
      <c r="DD730" s="238"/>
      <c r="DE730" s="238"/>
      <c r="DF730" s="238"/>
      <c r="DG730" s="238"/>
      <c r="DH730" s="238"/>
      <c r="DI730" s="238"/>
      <c r="DJ730" s="238"/>
      <c r="DK730" s="238"/>
      <c r="DL730" s="238"/>
      <c r="DM730" s="238"/>
      <c r="DN730" s="238"/>
      <c r="DO730" s="238"/>
      <c r="DP730" s="238"/>
      <c r="DQ730" s="238"/>
      <c r="DR730" s="238"/>
      <c r="DS730" s="238"/>
      <c r="DT730" s="238"/>
      <c r="DU730" s="238"/>
      <c r="DV730" s="238"/>
      <c r="DW730" s="238"/>
      <c r="DX730" s="238"/>
      <c r="DY730" s="238"/>
      <c r="DZ730" s="238"/>
      <c r="EA730" s="238"/>
      <c r="EB730" s="238"/>
      <c r="EC730" s="238"/>
      <c r="ED730" s="238"/>
      <c r="EE730" s="238"/>
      <c r="EF730" s="238"/>
      <c r="EG730" s="238"/>
      <c r="EH730" s="238"/>
      <c r="EI730" s="238"/>
      <c r="EJ730" s="238"/>
      <c r="EK730" s="238"/>
    </row>
    <row r="731" spans="30:141">
      <c r="AD731" s="238"/>
      <c r="AE731" s="238"/>
      <c r="AF731" s="238"/>
      <c r="AG731" s="238"/>
      <c r="AH731" s="238"/>
      <c r="AI731" s="238"/>
      <c r="AJ731" s="238"/>
      <c r="AK731" s="238"/>
      <c r="AL731" s="238"/>
      <c r="AM731" s="238"/>
      <c r="AN731" s="238"/>
      <c r="AO731" s="238"/>
      <c r="AP731" s="238"/>
      <c r="AQ731" s="238"/>
      <c r="AR731" s="238"/>
      <c r="AS731" s="238"/>
      <c r="AT731" s="238"/>
      <c r="AU731" s="238"/>
      <c r="AV731" s="238"/>
      <c r="AW731" s="238"/>
      <c r="AX731" s="238"/>
      <c r="AY731" s="238"/>
      <c r="AZ731" s="238"/>
      <c r="BA731" s="238"/>
      <c r="BB731" s="238"/>
      <c r="BC731" s="238"/>
      <c r="BD731" s="238"/>
      <c r="BE731" s="238"/>
      <c r="BF731" s="238"/>
      <c r="BG731" s="238"/>
      <c r="BH731" s="238"/>
      <c r="BI731" s="238"/>
      <c r="BJ731" s="238"/>
      <c r="BK731" s="238"/>
      <c r="BL731" s="238"/>
      <c r="BM731" s="238"/>
      <c r="BN731" s="238"/>
      <c r="BO731" s="238"/>
      <c r="BP731" s="238"/>
      <c r="BQ731" s="238"/>
      <c r="BR731" s="238"/>
      <c r="BS731" s="238"/>
      <c r="BT731" s="238"/>
      <c r="BU731" s="238"/>
      <c r="BV731" s="238"/>
      <c r="BW731" s="238"/>
      <c r="BX731" s="238"/>
      <c r="BY731" s="238"/>
      <c r="BZ731" s="238"/>
      <c r="CA731" s="238"/>
      <c r="CB731" s="238"/>
      <c r="CC731" s="238"/>
      <c r="CD731" s="238"/>
      <c r="CE731" s="238"/>
      <c r="CF731" s="238"/>
      <c r="CG731" s="238"/>
      <c r="CH731" s="238"/>
      <c r="CI731" s="238"/>
      <c r="CJ731" s="238"/>
      <c r="CK731" s="238"/>
      <c r="CL731" s="238"/>
      <c r="CM731" s="238"/>
      <c r="CN731" s="238"/>
      <c r="CO731" s="238"/>
      <c r="CP731" s="238"/>
      <c r="CQ731" s="238"/>
      <c r="CR731" s="238"/>
      <c r="CS731" s="238"/>
      <c r="CT731" s="238"/>
      <c r="CU731" s="238"/>
      <c r="CV731" s="238"/>
      <c r="CW731" s="238"/>
      <c r="CX731" s="238"/>
      <c r="CY731" s="238"/>
      <c r="CZ731" s="238"/>
      <c r="DA731" s="238"/>
      <c r="DB731" s="238"/>
      <c r="DC731" s="238"/>
      <c r="DD731" s="238"/>
      <c r="DE731" s="238"/>
      <c r="DF731" s="238"/>
      <c r="DG731" s="238"/>
      <c r="DH731" s="238"/>
      <c r="DI731" s="238"/>
      <c r="DJ731" s="238"/>
      <c r="DK731" s="238"/>
      <c r="DL731" s="238"/>
      <c r="DM731" s="238"/>
      <c r="DN731" s="238"/>
      <c r="DO731" s="238"/>
      <c r="DP731" s="238"/>
      <c r="DQ731" s="238"/>
      <c r="DR731" s="238"/>
      <c r="DS731" s="238"/>
      <c r="DT731" s="238"/>
      <c r="DU731" s="238"/>
      <c r="DV731" s="238"/>
      <c r="DW731" s="238"/>
      <c r="DX731" s="238"/>
      <c r="DY731" s="238"/>
      <c r="DZ731" s="238"/>
      <c r="EA731" s="238"/>
      <c r="EB731" s="238"/>
      <c r="EC731" s="238"/>
      <c r="ED731" s="238"/>
      <c r="EE731" s="238"/>
      <c r="EF731" s="238"/>
      <c r="EG731" s="238"/>
      <c r="EH731" s="238"/>
      <c r="EI731" s="238"/>
      <c r="EJ731" s="238"/>
      <c r="EK731" s="238"/>
    </row>
    <row r="732" spans="30:141">
      <c r="AD732" s="238"/>
      <c r="AE732" s="238"/>
      <c r="AF732" s="238"/>
      <c r="AG732" s="238"/>
      <c r="AH732" s="238"/>
      <c r="AI732" s="238"/>
      <c r="AJ732" s="238"/>
      <c r="AK732" s="238"/>
      <c r="AL732" s="238"/>
      <c r="AM732" s="238"/>
      <c r="AN732" s="238"/>
      <c r="AO732" s="238"/>
      <c r="AP732" s="238"/>
      <c r="AQ732" s="238"/>
      <c r="AR732" s="238"/>
      <c r="AS732" s="238"/>
      <c r="AT732" s="238"/>
      <c r="AU732" s="238"/>
      <c r="AV732" s="238"/>
      <c r="AW732" s="238"/>
      <c r="AX732" s="238"/>
      <c r="AY732" s="238"/>
      <c r="AZ732" s="238"/>
      <c r="BA732" s="238"/>
      <c r="BB732" s="238"/>
      <c r="BC732" s="238"/>
      <c r="BD732" s="238"/>
      <c r="BE732" s="238"/>
      <c r="BF732" s="238"/>
      <c r="BG732" s="238"/>
      <c r="BH732" s="238"/>
      <c r="BI732" s="238"/>
      <c r="BJ732" s="238"/>
      <c r="BK732" s="238"/>
      <c r="BL732" s="238"/>
      <c r="BM732" s="238"/>
      <c r="BN732" s="238"/>
      <c r="BO732" s="238"/>
      <c r="BP732" s="238"/>
      <c r="BQ732" s="238"/>
      <c r="BR732" s="238"/>
      <c r="BS732" s="238"/>
      <c r="BT732" s="238"/>
      <c r="BU732" s="238"/>
      <c r="BV732" s="238"/>
      <c r="BW732" s="238"/>
      <c r="BX732" s="238"/>
      <c r="BY732" s="238"/>
      <c r="BZ732" s="238"/>
      <c r="CA732" s="238"/>
      <c r="CB732" s="238"/>
      <c r="CC732" s="238"/>
      <c r="CD732" s="238"/>
      <c r="CE732" s="238"/>
      <c r="CF732" s="238"/>
      <c r="CG732" s="238"/>
      <c r="CH732" s="238"/>
      <c r="CI732" s="238"/>
      <c r="CJ732" s="238"/>
      <c r="CK732" s="238"/>
      <c r="CL732" s="238"/>
      <c r="CM732" s="238"/>
      <c r="CN732" s="238"/>
      <c r="CO732" s="238"/>
      <c r="CP732" s="238"/>
      <c r="CQ732" s="238"/>
      <c r="CR732" s="238"/>
      <c r="CS732" s="238"/>
      <c r="CT732" s="238"/>
      <c r="CU732" s="238"/>
      <c r="CV732" s="238"/>
      <c r="CW732" s="238"/>
      <c r="CX732" s="238"/>
      <c r="CY732" s="238"/>
      <c r="CZ732" s="238"/>
      <c r="DA732" s="238"/>
      <c r="DB732" s="238"/>
      <c r="DC732" s="238"/>
      <c r="DD732" s="238"/>
      <c r="DE732" s="238"/>
      <c r="DF732" s="238"/>
      <c r="DG732" s="238"/>
      <c r="DH732" s="238"/>
      <c r="DI732" s="238"/>
      <c r="DJ732" s="238"/>
      <c r="DK732" s="238"/>
      <c r="DL732" s="238"/>
      <c r="DM732" s="238"/>
      <c r="DN732" s="238"/>
      <c r="DO732" s="238"/>
      <c r="DP732" s="238"/>
      <c r="DQ732" s="238"/>
      <c r="DR732" s="238"/>
      <c r="DS732" s="238"/>
      <c r="DT732" s="238"/>
      <c r="DU732" s="238"/>
      <c r="DV732" s="238"/>
      <c r="DW732" s="238"/>
      <c r="DX732" s="238"/>
      <c r="DY732" s="238"/>
      <c r="DZ732" s="238"/>
      <c r="EA732" s="238"/>
      <c r="EB732" s="238"/>
      <c r="EC732" s="238"/>
      <c r="ED732" s="238"/>
      <c r="EE732" s="238"/>
      <c r="EF732" s="238"/>
      <c r="EG732" s="238"/>
      <c r="EH732" s="238"/>
      <c r="EI732" s="238"/>
      <c r="EJ732" s="238"/>
      <c r="EK732" s="238"/>
    </row>
    <row r="733" spans="30:141">
      <c r="AD733" s="238"/>
      <c r="AE733" s="238"/>
      <c r="AF733" s="238"/>
      <c r="AG733" s="238"/>
      <c r="AH733" s="238"/>
      <c r="AI733" s="238"/>
      <c r="AJ733" s="238"/>
      <c r="AK733" s="238"/>
      <c r="AL733" s="238"/>
      <c r="AM733" s="238"/>
      <c r="AN733" s="238"/>
      <c r="AO733" s="238"/>
      <c r="AP733" s="238"/>
      <c r="AQ733" s="238"/>
      <c r="AR733" s="238"/>
      <c r="AS733" s="238"/>
      <c r="AT733" s="238"/>
      <c r="AU733" s="238"/>
      <c r="AV733" s="238"/>
      <c r="AW733" s="238"/>
      <c r="AX733" s="238"/>
      <c r="AY733" s="238"/>
      <c r="AZ733" s="238"/>
      <c r="BA733" s="238"/>
      <c r="BB733" s="238"/>
      <c r="BC733" s="238"/>
      <c r="BD733" s="238"/>
      <c r="BE733" s="238"/>
      <c r="BF733" s="238"/>
      <c r="BG733" s="238"/>
      <c r="BH733" s="238"/>
      <c r="BI733" s="238"/>
      <c r="BJ733" s="238"/>
      <c r="BK733" s="238"/>
      <c r="BL733" s="238"/>
      <c r="BM733" s="238"/>
      <c r="BN733" s="238"/>
      <c r="BO733" s="238"/>
      <c r="BP733" s="238"/>
      <c r="BQ733" s="238"/>
      <c r="BR733" s="238"/>
      <c r="BS733" s="238"/>
      <c r="BT733" s="238"/>
      <c r="BU733" s="238"/>
      <c r="BV733" s="238"/>
      <c r="BW733" s="238"/>
      <c r="BX733" s="238"/>
      <c r="BY733" s="238"/>
      <c r="BZ733" s="238"/>
      <c r="CA733" s="238"/>
      <c r="CB733" s="238"/>
      <c r="CC733" s="238"/>
      <c r="CD733" s="238"/>
      <c r="CE733" s="238"/>
      <c r="CF733" s="238"/>
      <c r="CG733" s="238"/>
      <c r="CH733" s="238"/>
      <c r="CI733" s="238"/>
      <c r="CJ733" s="238"/>
      <c r="CK733" s="238"/>
      <c r="CL733" s="238"/>
      <c r="CM733" s="238"/>
      <c r="CN733" s="238"/>
      <c r="CO733" s="238"/>
      <c r="CP733" s="238"/>
      <c r="CQ733" s="238"/>
      <c r="CR733" s="238"/>
      <c r="CS733" s="238"/>
      <c r="CT733" s="238"/>
      <c r="CU733" s="238"/>
      <c r="CV733" s="238"/>
      <c r="CW733" s="238"/>
      <c r="CX733" s="238"/>
      <c r="CY733" s="238"/>
      <c r="CZ733" s="238"/>
      <c r="DA733" s="238"/>
      <c r="DB733" s="238"/>
      <c r="DC733" s="238"/>
      <c r="DD733" s="238"/>
      <c r="DE733" s="238"/>
      <c r="DF733" s="238"/>
      <c r="DG733" s="238"/>
      <c r="DH733" s="238"/>
      <c r="DI733" s="238"/>
      <c r="DJ733" s="238"/>
      <c r="DK733" s="238"/>
      <c r="DL733" s="238"/>
      <c r="DM733" s="238"/>
      <c r="DN733" s="238"/>
      <c r="DO733" s="238"/>
      <c r="DP733" s="238"/>
      <c r="DQ733" s="238"/>
      <c r="DR733" s="238"/>
      <c r="DS733" s="238"/>
      <c r="DT733" s="238"/>
      <c r="DU733" s="238"/>
      <c r="DV733" s="238"/>
      <c r="DW733" s="238"/>
      <c r="DX733" s="238"/>
      <c r="DY733" s="238"/>
      <c r="DZ733" s="238"/>
      <c r="EA733" s="238"/>
      <c r="EB733" s="238"/>
      <c r="EC733" s="238"/>
      <c r="ED733" s="238"/>
      <c r="EE733" s="238"/>
      <c r="EF733" s="238"/>
      <c r="EG733" s="238"/>
      <c r="EH733" s="238"/>
      <c r="EI733" s="238"/>
      <c r="EJ733" s="238"/>
      <c r="EK733" s="238"/>
    </row>
    <row r="734" spans="30:141">
      <c r="AD734" s="238"/>
      <c r="AE734" s="238"/>
      <c r="AF734" s="238"/>
      <c r="AG734" s="238"/>
      <c r="AH734" s="238"/>
      <c r="AI734" s="238"/>
      <c r="AJ734" s="238"/>
      <c r="AK734" s="238"/>
      <c r="AL734" s="238"/>
      <c r="AM734" s="238"/>
      <c r="AN734" s="238"/>
      <c r="AO734" s="238"/>
      <c r="AP734" s="238"/>
      <c r="AQ734" s="238"/>
      <c r="AR734" s="238"/>
      <c r="AS734" s="238"/>
      <c r="AT734" s="238"/>
      <c r="AU734" s="238"/>
      <c r="AV734" s="238"/>
      <c r="AW734" s="238"/>
      <c r="AX734" s="238"/>
      <c r="AY734" s="238"/>
      <c r="AZ734" s="238"/>
      <c r="BA734" s="238"/>
      <c r="BB734" s="238"/>
      <c r="BC734" s="238"/>
      <c r="BD734" s="238"/>
      <c r="BE734" s="238"/>
      <c r="BF734" s="238"/>
      <c r="BG734" s="238"/>
      <c r="BH734" s="238"/>
      <c r="BI734" s="238"/>
      <c r="BJ734" s="238"/>
      <c r="BK734" s="238"/>
      <c r="BL734" s="238"/>
      <c r="BM734" s="238"/>
      <c r="BN734" s="238"/>
      <c r="BO734" s="238"/>
      <c r="BP734" s="238"/>
      <c r="BQ734" s="238"/>
      <c r="BR734" s="238"/>
      <c r="BS734" s="238"/>
      <c r="BT734" s="238"/>
      <c r="BU734" s="238"/>
      <c r="BV734" s="238"/>
      <c r="BW734" s="238"/>
      <c r="BX734" s="238"/>
      <c r="BY734" s="238"/>
      <c r="BZ734" s="238"/>
      <c r="CA734" s="238"/>
      <c r="CB734" s="238"/>
      <c r="CC734" s="238"/>
      <c r="CD734" s="238"/>
      <c r="CE734" s="238"/>
      <c r="CF734" s="238"/>
      <c r="CG734" s="238"/>
      <c r="CH734" s="238"/>
      <c r="CI734" s="238"/>
      <c r="CJ734" s="238"/>
      <c r="CK734" s="238"/>
      <c r="CL734" s="238"/>
      <c r="CM734" s="238"/>
      <c r="CN734" s="238"/>
      <c r="CO734" s="238"/>
      <c r="CP734" s="238"/>
      <c r="CQ734" s="238"/>
      <c r="CR734" s="238"/>
      <c r="CS734" s="238"/>
      <c r="CT734" s="238"/>
      <c r="CU734" s="238"/>
      <c r="CV734" s="238"/>
      <c r="CW734" s="238"/>
      <c r="CX734" s="238"/>
      <c r="CY734" s="238"/>
      <c r="CZ734" s="238"/>
      <c r="DA734" s="238"/>
      <c r="DB734" s="238"/>
      <c r="DC734" s="238"/>
      <c r="DD734" s="238"/>
      <c r="DE734" s="238"/>
      <c r="DF734" s="238"/>
      <c r="DG734" s="238"/>
      <c r="DH734" s="238"/>
      <c r="DI734" s="238"/>
      <c r="DJ734" s="238"/>
      <c r="DK734" s="238"/>
      <c r="DL734" s="238"/>
      <c r="DM734" s="238"/>
      <c r="DN734" s="238"/>
      <c r="DO734" s="238"/>
      <c r="DP734" s="238"/>
      <c r="DQ734" s="238"/>
      <c r="DR734" s="238"/>
      <c r="DS734" s="238"/>
      <c r="DT734" s="238"/>
      <c r="DU734" s="238"/>
      <c r="DV734" s="238"/>
      <c r="DW734" s="238"/>
      <c r="DX734" s="238"/>
      <c r="DY734" s="238"/>
      <c r="DZ734" s="238"/>
      <c r="EA734" s="238"/>
      <c r="EB734" s="238"/>
      <c r="EC734" s="238"/>
      <c r="ED734" s="238"/>
      <c r="EE734" s="238"/>
      <c r="EF734" s="238"/>
      <c r="EG734" s="238"/>
      <c r="EH734" s="238"/>
      <c r="EI734" s="238"/>
      <c r="EJ734" s="238"/>
      <c r="EK734" s="238"/>
    </row>
    <row r="735" spans="30:141">
      <c r="AD735" s="238"/>
      <c r="AE735" s="238"/>
      <c r="AF735" s="238"/>
      <c r="AG735" s="238"/>
      <c r="AH735" s="238"/>
      <c r="AI735" s="238"/>
      <c r="AJ735" s="238"/>
      <c r="AK735" s="238"/>
      <c r="AL735" s="238"/>
      <c r="AM735" s="238"/>
      <c r="AN735" s="238"/>
      <c r="AO735" s="238"/>
      <c r="AP735" s="238"/>
      <c r="AQ735" s="238"/>
      <c r="AR735" s="238"/>
      <c r="AS735" s="238"/>
      <c r="AT735" s="238"/>
      <c r="AU735" s="238"/>
      <c r="AV735" s="238"/>
      <c r="AW735" s="238"/>
      <c r="AX735" s="238"/>
      <c r="AY735" s="238"/>
      <c r="AZ735" s="238"/>
      <c r="BA735" s="238"/>
      <c r="BB735" s="238"/>
      <c r="BC735" s="238"/>
      <c r="BD735" s="238"/>
      <c r="BE735" s="238"/>
      <c r="BF735" s="238"/>
      <c r="BG735" s="238"/>
      <c r="BH735" s="238"/>
      <c r="BI735" s="238"/>
      <c r="BJ735" s="238"/>
      <c r="BK735" s="238"/>
      <c r="BL735" s="238"/>
      <c r="BM735" s="238"/>
      <c r="BN735" s="238"/>
      <c r="BO735" s="238"/>
      <c r="BP735" s="238"/>
      <c r="BQ735" s="238"/>
      <c r="BR735" s="238"/>
      <c r="BS735" s="238"/>
      <c r="BT735" s="238"/>
      <c r="BU735" s="238"/>
      <c r="BV735" s="238"/>
      <c r="BW735" s="238"/>
      <c r="BX735" s="238"/>
      <c r="BY735" s="238"/>
      <c r="BZ735" s="238"/>
      <c r="CA735" s="238"/>
      <c r="CB735" s="238"/>
      <c r="CC735" s="238"/>
      <c r="CD735" s="238"/>
      <c r="CE735" s="238"/>
      <c r="CF735" s="238"/>
      <c r="CG735" s="238"/>
      <c r="CH735" s="238"/>
      <c r="CI735" s="238"/>
      <c r="CJ735" s="238"/>
      <c r="CK735" s="238"/>
      <c r="CL735" s="238"/>
      <c r="CM735" s="238"/>
      <c r="CN735" s="238"/>
      <c r="CO735" s="238"/>
      <c r="CP735" s="238"/>
      <c r="CQ735" s="238"/>
      <c r="CR735" s="238"/>
      <c r="CS735" s="238"/>
      <c r="CT735" s="238"/>
      <c r="CU735" s="238"/>
      <c r="CV735" s="238"/>
      <c r="CW735" s="238"/>
      <c r="CX735" s="238"/>
      <c r="CY735" s="238"/>
      <c r="CZ735" s="238"/>
      <c r="DA735" s="238"/>
      <c r="DB735" s="238"/>
      <c r="DC735" s="238"/>
      <c r="DD735" s="238"/>
      <c r="DE735" s="238"/>
      <c r="DF735" s="238"/>
      <c r="DG735" s="238"/>
      <c r="DH735" s="238"/>
      <c r="DI735" s="238"/>
      <c r="DJ735" s="238"/>
      <c r="DK735" s="238"/>
      <c r="DL735" s="238"/>
      <c r="DM735" s="238"/>
      <c r="DN735" s="238"/>
      <c r="DO735" s="238"/>
      <c r="DP735" s="238"/>
      <c r="DQ735" s="238"/>
      <c r="DR735" s="238"/>
      <c r="DS735" s="238"/>
      <c r="DT735" s="238"/>
      <c r="DU735" s="238"/>
      <c r="DV735" s="238"/>
      <c r="DW735" s="238"/>
      <c r="DX735" s="238"/>
      <c r="DY735" s="238"/>
      <c r="DZ735" s="238"/>
      <c r="EA735" s="238"/>
      <c r="EB735" s="238"/>
      <c r="EC735" s="238"/>
      <c r="ED735" s="238"/>
      <c r="EE735" s="238"/>
      <c r="EF735" s="238"/>
      <c r="EG735" s="238"/>
      <c r="EH735" s="238"/>
      <c r="EI735" s="238"/>
      <c r="EJ735" s="238"/>
      <c r="EK735" s="238"/>
    </row>
    <row r="736" spans="30:141">
      <c r="AD736" s="238"/>
      <c r="AE736" s="238"/>
      <c r="AF736" s="238"/>
      <c r="AG736" s="238"/>
      <c r="AH736" s="238"/>
      <c r="AI736" s="238"/>
      <c r="AJ736" s="238"/>
      <c r="AK736" s="238"/>
      <c r="AL736" s="238"/>
      <c r="AM736" s="238"/>
      <c r="AN736" s="238"/>
      <c r="AO736" s="238"/>
      <c r="AP736" s="238"/>
      <c r="AQ736" s="238"/>
      <c r="AR736" s="238"/>
      <c r="AS736" s="238"/>
      <c r="AT736" s="238"/>
      <c r="AU736" s="238"/>
      <c r="AV736" s="238"/>
      <c r="AW736" s="238"/>
      <c r="AX736" s="238"/>
      <c r="AY736" s="238"/>
      <c r="AZ736" s="238"/>
      <c r="BA736" s="238"/>
      <c r="BB736" s="238"/>
      <c r="BC736" s="238"/>
      <c r="BD736" s="238"/>
      <c r="BE736" s="238"/>
      <c r="BF736" s="238"/>
      <c r="BG736" s="238"/>
      <c r="BH736" s="238"/>
      <c r="BI736" s="238"/>
      <c r="BJ736" s="238"/>
      <c r="BK736" s="238"/>
      <c r="BL736" s="238"/>
      <c r="BM736" s="238"/>
      <c r="BN736" s="238"/>
      <c r="BO736" s="238"/>
      <c r="BP736" s="238"/>
      <c r="BQ736" s="238"/>
      <c r="BR736" s="238"/>
      <c r="BS736" s="238"/>
      <c r="BT736" s="238"/>
      <c r="BU736" s="238"/>
      <c r="BV736" s="238"/>
      <c r="BW736" s="238"/>
      <c r="BX736" s="238"/>
      <c r="BY736" s="238"/>
      <c r="BZ736" s="238"/>
      <c r="CA736" s="238"/>
      <c r="CB736" s="238"/>
      <c r="CC736" s="238"/>
      <c r="CD736" s="238"/>
      <c r="CE736" s="238"/>
      <c r="CF736" s="238"/>
      <c r="CG736" s="238"/>
      <c r="CH736" s="238"/>
      <c r="CI736" s="238"/>
      <c r="CJ736" s="238"/>
      <c r="CK736" s="238"/>
      <c r="CL736" s="238"/>
      <c r="CM736" s="238"/>
      <c r="CN736" s="238"/>
      <c r="CO736" s="238"/>
      <c r="CP736" s="238"/>
      <c r="CQ736" s="238"/>
      <c r="CR736" s="238"/>
      <c r="CS736" s="238"/>
      <c r="CT736" s="238"/>
      <c r="CU736" s="238"/>
      <c r="CV736" s="238"/>
      <c r="CW736" s="238"/>
      <c r="CX736" s="238"/>
      <c r="CY736" s="238"/>
      <c r="CZ736" s="238"/>
      <c r="DA736" s="238"/>
      <c r="DB736" s="238"/>
      <c r="DC736" s="238"/>
      <c r="DD736" s="238"/>
      <c r="DE736" s="238"/>
      <c r="DF736" s="238"/>
      <c r="DG736" s="238"/>
      <c r="DH736" s="238"/>
      <c r="DI736" s="238"/>
      <c r="DJ736" s="238"/>
      <c r="DK736" s="238"/>
      <c r="DL736" s="238"/>
      <c r="DM736" s="238"/>
      <c r="DN736" s="238"/>
      <c r="DO736" s="238"/>
      <c r="DP736" s="238"/>
      <c r="DQ736" s="238"/>
      <c r="DR736" s="238"/>
      <c r="DS736" s="238"/>
      <c r="DT736" s="238"/>
      <c r="DU736" s="238"/>
      <c r="DV736" s="238"/>
      <c r="DW736" s="238"/>
      <c r="DX736" s="238"/>
      <c r="DY736" s="238"/>
      <c r="DZ736" s="238"/>
      <c r="EA736" s="238"/>
      <c r="EB736" s="238"/>
      <c r="EC736" s="238"/>
      <c r="ED736" s="238"/>
      <c r="EE736" s="238"/>
      <c r="EF736" s="238"/>
      <c r="EG736" s="238"/>
      <c r="EH736" s="238"/>
      <c r="EI736" s="238"/>
      <c r="EJ736" s="238"/>
      <c r="EK736" s="238"/>
    </row>
    <row r="737" spans="30:141">
      <c r="AD737" s="238"/>
      <c r="AE737" s="238"/>
      <c r="AF737" s="238"/>
      <c r="AG737" s="238"/>
      <c r="AH737" s="238"/>
      <c r="AI737" s="238"/>
      <c r="AJ737" s="238"/>
      <c r="AK737" s="238"/>
      <c r="AL737" s="238"/>
      <c r="AM737" s="238"/>
      <c r="AN737" s="238"/>
      <c r="AO737" s="238"/>
      <c r="AP737" s="238"/>
      <c r="AQ737" s="238"/>
      <c r="AR737" s="238"/>
      <c r="AS737" s="238"/>
      <c r="AT737" s="238"/>
      <c r="AU737" s="238"/>
      <c r="AV737" s="238"/>
      <c r="AW737" s="238"/>
      <c r="AX737" s="238"/>
      <c r="AY737" s="238"/>
      <c r="AZ737" s="238"/>
      <c r="BA737" s="238"/>
      <c r="BB737" s="238"/>
      <c r="BC737" s="238"/>
      <c r="BD737" s="238"/>
      <c r="BE737" s="238"/>
      <c r="BF737" s="238"/>
      <c r="BG737" s="238"/>
      <c r="BH737" s="238"/>
      <c r="BI737" s="238"/>
      <c r="BJ737" s="238"/>
      <c r="BK737" s="238"/>
      <c r="BL737" s="238"/>
      <c r="BM737" s="238"/>
      <c r="BN737" s="238"/>
      <c r="BO737" s="238"/>
      <c r="BP737" s="238"/>
      <c r="BQ737" s="238"/>
      <c r="BR737" s="238"/>
      <c r="BS737" s="238"/>
      <c r="BT737" s="238"/>
      <c r="BU737" s="238"/>
      <c r="BV737" s="238"/>
      <c r="BW737" s="238"/>
      <c r="BX737" s="238"/>
      <c r="BY737" s="238"/>
      <c r="BZ737" s="238"/>
      <c r="CA737" s="238"/>
      <c r="CB737" s="238"/>
      <c r="CC737" s="238"/>
      <c r="CD737" s="238"/>
      <c r="CE737" s="238"/>
      <c r="CF737" s="238"/>
      <c r="CG737" s="238"/>
      <c r="CH737" s="238"/>
      <c r="CI737" s="238"/>
      <c r="CJ737" s="238"/>
      <c r="CK737" s="238"/>
      <c r="CL737" s="238"/>
      <c r="CM737" s="238"/>
      <c r="CN737" s="238"/>
      <c r="CO737" s="238"/>
      <c r="CP737" s="238"/>
      <c r="CQ737" s="238"/>
      <c r="CR737" s="238"/>
      <c r="CS737" s="238"/>
      <c r="CT737" s="238"/>
      <c r="CU737" s="238"/>
      <c r="CV737" s="238"/>
      <c r="CW737" s="238"/>
      <c r="CX737" s="238"/>
      <c r="CY737" s="238"/>
      <c r="CZ737" s="238"/>
      <c r="DA737" s="238"/>
      <c r="DB737" s="238"/>
      <c r="DC737" s="238"/>
      <c r="DD737" s="238"/>
      <c r="DE737" s="238"/>
      <c r="DF737" s="238"/>
      <c r="DG737" s="238"/>
      <c r="DH737" s="238"/>
      <c r="DI737" s="238"/>
      <c r="DJ737" s="238"/>
      <c r="DK737" s="238"/>
      <c r="DL737" s="238"/>
      <c r="DM737" s="238"/>
      <c r="DN737" s="238"/>
      <c r="DO737" s="238"/>
      <c r="DP737" s="238"/>
      <c r="DQ737" s="238"/>
      <c r="DR737" s="238"/>
      <c r="DS737" s="238"/>
      <c r="DT737" s="238"/>
      <c r="DU737" s="238"/>
      <c r="DV737" s="238"/>
      <c r="DW737" s="238"/>
      <c r="DX737" s="238"/>
      <c r="DY737" s="238"/>
      <c r="DZ737" s="238"/>
      <c r="EA737" s="238"/>
      <c r="EB737" s="238"/>
      <c r="EC737" s="238"/>
      <c r="ED737" s="238"/>
      <c r="EE737" s="238"/>
      <c r="EF737" s="238"/>
      <c r="EG737" s="238"/>
      <c r="EH737" s="238"/>
      <c r="EI737" s="238"/>
      <c r="EJ737" s="238"/>
      <c r="EK737" s="238"/>
    </row>
    <row r="738" spans="30:141">
      <c r="AD738" s="238"/>
      <c r="AE738" s="238"/>
      <c r="AF738" s="238"/>
      <c r="AG738" s="238"/>
      <c r="AH738" s="238"/>
      <c r="AI738" s="238"/>
      <c r="AJ738" s="238"/>
      <c r="AK738" s="238"/>
      <c r="AL738" s="238"/>
      <c r="AM738" s="238"/>
      <c r="AN738" s="238"/>
      <c r="AO738" s="238"/>
      <c r="AP738" s="238"/>
      <c r="AQ738" s="238"/>
      <c r="AR738" s="238"/>
      <c r="AS738" s="238"/>
      <c r="AT738" s="238"/>
      <c r="AU738" s="238"/>
      <c r="AV738" s="238"/>
      <c r="AW738" s="238"/>
      <c r="AX738" s="238"/>
      <c r="AY738" s="238"/>
      <c r="AZ738" s="238"/>
      <c r="BA738" s="238"/>
      <c r="BB738" s="238"/>
      <c r="BC738" s="238"/>
      <c r="BD738" s="238"/>
      <c r="BE738" s="238"/>
      <c r="BF738" s="238"/>
      <c r="BG738" s="238"/>
      <c r="BH738" s="238"/>
      <c r="BI738" s="238"/>
      <c r="BJ738" s="238"/>
      <c r="BK738" s="238"/>
      <c r="BL738" s="238"/>
      <c r="BM738" s="238"/>
      <c r="BN738" s="238"/>
      <c r="BO738" s="238"/>
      <c r="BP738" s="238"/>
      <c r="BQ738" s="238"/>
      <c r="BR738" s="238"/>
      <c r="BS738" s="238"/>
      <c r="BT738" s="238"/>
      <c r="BU738" s="238"/>
      <c r="BV738" s="238"/>
      <c r="BW738" s="238"/>
      <c r="BX738" s="238"/>
      <c r="BY738" s="238"/>
      <c r="BZ738" s="238"/>
      <c r="CA738" s="238"/>
      <c r="CB738" s="238"/>
      <c r="CC738" s="238"/>
      <c r="CD738" s="238"/>
      <c r="CE738" s="238"/>
      <c r="CF738" s="238"/>
      <c r="CG738" s="238"/>
      <c r="CH738" s="238"/>
      <c r="CI738" s="238"/>
      <c r="CJ738" s="238"/>
      <c r="CK738" s="238"/>
      <c r="CL738" s="238"/>
      <c r="CM738" s="238"/>
      <c r="CN738" s="238"/>
      <c r="CO738" s="238"/>
      <c r="CP738" s="238"/>
      <c r="CQ738" s="238"/>
      <c r="CR738" s="238"/>
      <c r="CS738" s="238"/>
      <c r="CT738" s="238"/>
      <c r="CU738" s="238"/>
      <c r="CV738" s="238"/>
      <c r="CW738" s="238"/>
      <c r="CX738" s="238"/>
      <c r="CY738" s="238"/>
      <c r="CZ738" s="238"/>
      <c r="DA738" s="238"/>
      <c r="DB738" s="238"/>
      <c r="DC738" s="238"/>
      <c r="DD738" s="238"/>
      <c r="DE738" s="238"/>
      <c r="DF738" s="238"/>
      <c r="DG738" s="238"/>
      <c r="DH738" s="238"/>
      <c r="DI738" s="238"/>
      <c r="DJ738" s="238"/>
      <c r="DK738" s="238"/>
      <c r="DL738" s="238"/>
      <c r="DM738" s="238"/>
      <c r="DN738" s="238"/>
      <c r="DO738" s="238"/>
      <c r="DP738" s="238"/>
      <c r="DQ738" s="238"/>
      <c r="DR738" s="238"/>
      <c r="DS738" s="238"/>
      <c r="DT738" s="238"/>
      <c r="DU738" s="238"/>
      <c r="DV738" s="238"/>
      <c r="DW738" s="238"/>
      <c r="DX738" s="238"/>
      <c r="DY738" s="238"/>
      <c r="DZ738" s="238"/>
      <c r="EA738" s="238"/>
      <c r="EB738" s="238"/>
      <c r="EC738" s="238"/>
      <c r="ED738" s="238"/>
      <c r="EE738" s="238"/>
      <c r="EF738" s="238"/>
      <c r="EG738" s="238"/>
      <c r="EH738" s="238"/>
      <c r="EI738" s="238"/>
      <c r="EJ738" s="238"/>
      <c r="EK738" s="238"/>
    </row>
    <row r="739" spans="30:141">
      <c r="AD739" s="238"/>
      <c r="AE739" s="238"/>
      <c r="AF739" s="238"/>
      <c r="AG739" s="238"/>
      <c r="AH739" s="238"/>
      <c r="AI739" s="238"/>
      <c r="AJ739" s="238"/>
      <c r="AK739" s="238"/>
      <c r="AL739" s="238"/>
      <c r="AM739" s="238"/>
      <c r="AN739" s="238"/>
      <c r="AO739" s="238"/>
      <c r="AP739" s="238"/>
      <c r="AQ739" s="238"/>
      <c r="AR739" s="238"/>
      <c r="AS739" s="238"/>
      <c r="AT739" s="238"/>
      <c r="AU739" s="238"/>
      <c r="AV739" s="238"/>
      <c r="AW739" s="238"/>
      <c r="AX739" s="238"/>
      <c r="AY739" s="238"/>
      <c r="AZ739" s="238"/>
      <c r="BA739" s="238"/>
      <c r="BB739" s="238"/>
      <c r="BC739" s="238"/>
      <c r="BD739" s="238"/>
      <c r="BE739" s="238"/>
      <c r="BF739" s="238"/>
      <c r="BG739" s="238"/>
      <c r="BH739" s="238"/>
      <c r="BI739" s="238"/>
      <c r="BJ739" s="238"/>
      <c r="BK739" s="238"/>
      <c r="BL739" s="238"/>
      <c r="BM739" s="238"/>
      <c r="BN739" s="238"/>
      <c r="BO739" s="238"/>
      <c r="BP739" s="238"/>
      <c r="BQ739" s="238"/>
      <c r="BR739" s="238"/>
      <c r="BS739" s="238"/>
      <c r="BT739" s="238"/>
      <c r="BU739" s="238"/>
      <c r="BV739" s="238"/>
      <c r="BW739" s="238"/>
      <c r="BX739" s="238"/>
      <c r="BY739" s="238"/>
      <c r="BZ739" s="238"/>
      <c r="CA739" s="238"/>
      <c r="CB739" s="238"/>
      <c r="CC739" s="238"/>
      <c r="CD739" s="238"/>
      <c r="CE739" s="238"/>
      <c r="CF739" s="238"/>
      <c r="CG739" s="238"/>
      <c r="CH739" s="238"/>
      <c r="CI739" s="238"/>
      <c r="CJ739" s="238"/>
      <c r="CK739" s="238"/>
      <c r="CL739" s="238"/>
      <c r="CM739" s="238"/>
      <c r="CN739" s="238"/>
      <c r="CO739" s="238"/>
      <c r="CP739" s="238"/>
      <c r="CQ739" s="238"/>
      <c r="CR739" s="238"/>
      <c r="CS739" s="238"/>
      <c r="CT739" s="238"/>
      <c r="CU739" s="238"/>
      <c r="CV739" s="238"/>
      <c r="CW739" s="238"/>
      <c r="CX739" s="238"/>
      <c r="CY739" s="238"/>
      <c r="CZ739" s="238"/>
      <c r="DA739" s="238"/>
      <c r="DB739" s="238"/>
      <c r="DC739" s="238"/>
      <c r="DD739" s="238"/>
      <c r="DE739" s="238"/>
      <c r="DF739" s="238"/>
      <c r="DG739" s="238"/>
      <c r="DH739" s="238"/>
      <c r="DI739" s="238"/>
      <c r="DJ739" s="238"/>
      <c r="DK739" s="238"/>
      <c r="DL739" s="238"/>
      <c r="DM739" s="238"/>
      <c r="DN739" s="238"/>
      <c r="DO739" s="238"/>
      <c r="DP739" s="238"/>
      <c r="DQ739" s="238"/>
      <c r="DR739" s="238"/>
      <c r="DS739" s="238"/>
      <c r="DT739" s="238"/>
      <c r="DU739" s="238"/>
      <c r="DV739" s="238"/>
      <c r="DW739" s="238"/>
      <c r="DX739" s="238"/>
      <c r="DY739" s="238"/>
      <c r="DZ739" s="238"/>
      <c r="EA739" s="238"/>
      <c r="EB739" s="238"/>
      <c r="EC739" s="238"/>
      <c r="ED739" s="238"/>
      <c r="EE739" s="238"/>
      <c r="EF739" s="238"/>
      <c r="EG739" s="238"/>
      <c r="EH739" s="238"/>
      <c r="EI739" s="238"/>
      <c r="EJ739" s="238"/>
      <c r="EK739" s="238"/>
    </row>
    <row r="740" spans="30:141">
      <c r="AD740" s="238"/>
      <c r="AE740" s="238"/>
      <c r="AF740" s="238"/>
      <c r="AG740" s="238"/>
      <c r="AH740" s="238"/>
      <c r="AI740" s="238"/>
      <c r="AJ740" s="238"/>
      <c r="AK740" s="238"/>
      <c r="AL740" s="238"/>
      <c r="AM740" s="238"/>
      <c r="AN740" s="238"/>
      <c r="AO740" s="238"/>
      <c r="AP740" s="238"/>
      <c r="AQ740" s="238"/>
      <c r="AR740" s="238"/>
      <c r="AS740" s="238"/>
      <c r="AT740" s="238"/>
      <c r="AU740" s="238"/>
      <c r="AV740" s="238"/>
      <c r="AW740" s="238"/>
      <c r="AX740" s="238"/>
      <c r="AY740" s="238"/>
      <c r="AZ740" s="238"/>
      <c r="BA740" s="238"/>
      <c r="BB740" s="238"/>
      <c r="BC740" s="238"/>
      <c r="BD740" s="238"/>
      <c r="BE740" s="238"/>
      <c r="BF740" s="238"/>
      <c r="BG740" s="238"/>
      <c r="BH740" s="238"/>
      <c r="BI740" s="238"/>
      <c r="BJ740" s="238"/>
      <c r="BK740" s="238"/>
      <c r="BL740" s="238"/>
      <c r="BM740" s="238"/>
      <c r="BN740" s="238"/>
      <c r="BO740" s="238"/>
      <c r="BP740" s="238"/>
      <c r="BQ740" s="238"/>
      <c r="BR740" s="238"/>
      <c r="BS740" s="238"/>
      <c r="BT740" s="238"/>
      <c r="BU740" s="238"/>
      <c r="BV740" s="238"/>
      <c r="BW740" s="238"/>
      <c r="BX740" s="238"/>
      <c r="BY740" s="238"/>
      <c r="BZ740" s="238"/>
      <c r="CA740" s="238"/>
      <c r="CB740" s="238"/>
      <c r="CC740" s="238"/>
      <c r="CD740" s="238"/>
      <c r="CE740" s="238"/>
      <c r="CF740" s="238"/>
      <c r="CG740" s="238"/>
      <c r="CH740" s="238"/>
      <c r="CI740" s="238"/>
      <c r="CJ740" s="238"/>
      <c r="CK740" s="238"/>
      <c r="CL740" s="238"/>
      <c r="CM740" s="238"/>
      <c r="CN740" s="238"/>
      <c r="CO740" s="238"/>
      <c r="CP740" s="238"/>
      <c r="CQ740" s="238"/>
      <c r="CR740" s="238"/>
      <c r="CS740" s="238"/>
      <c r="CT740" s="238"/>
      <c r="CU740" s="238"/>
      <c r="CV740" s="238"/>
      <c r="CW740" s="238"/>
      <c r="CX740" s="238"/>
      <c r="CY740" s="238"/>
      <c r="CZ740" s="238"/>
      <c r="DA740" s="238"/>
      <c r="DB740" s="238"/>
      <c r="DC740" s="238"/>
      <c r="DD740" s="238"/>
      <c r="DE740" s="238"/>
      <c r="DF740" s="238"/>
      <c r="DG740" s="238"/>
      <c r="DH740" s="238"/>
      <c r="DI740" s="238"/>
      <c r="DJ740" s="238"/>
      <c r="DK740" s="238"/>
      <c r="DL740" s="238"/>
      <c r="DM740" s="238"/>
      <c r="DN740" s="238"/>
      <c r="DO740" s="238"/>
      <c r="DP740" s="238"/>
      <c r="DQ740" s="238"/>
      <c r="DR740" s="238"/>
      <c r="DS740" s="238"/>
      <c r="DT740" s="238"/>
      <c r="DU740" s="238"/>
      <c r="DV740" s="238"/>
      <c r="DW740" s="238"/>
      <c r="DX740" s="238"/>
      <c r="DY740" s="238"/>
      <c r="DZ740" s="238"/>
      <c r="EA740" s="238"/>
      <c r="EB740" s="238"/>
      <c r="EC740" s="238"/>
      <c r="ED740" s="238"/>
      <c r="EE740" s="238"/>
      <c r="EF740" s="238"/>
      <c r="EG740" s="238"/>
      <c r="EH740" s="238"/>
      <c r="EI740" s="238"/>
      <c r="EJ740" s="238"/>
      <c r="EK740" s="238"/>
    </row>
    <row r="741" spans="30:141">
      <c r="AD741" s="238"/>
      <c r="AE741" s="238"/>
      <c r="AF741" s="238"/>
      <c r="AG741" s="238"/>
      <c r="AH741" s="238"/>
      <c r="AI741" s="238"/>
      <c r="AJ741" s="238"/>
      <c r="AK741" s="238"/>
      <c r="AL741" s="238"/>
      <c r="AM741" s="238"/>
      <c r="AN741" s="238"/>
      <c r="AO741" s="238"/>
      <c r="AP741" s="238"/>
      <c r="AQ741" s="238"/>
      <c r="AR741" s="238"/>
      <c r="AS741" s="238"/>
      <c r="AT741" s="238"/>
      <c r="AU741" s="238"/>
      <c r="AV741" s="238"/>
      <c r="AW741" s="238"/>
      <c r="AX741" s="238"/>
      <c r="AY741" s="238"/>
      <c r="AZ741" s="238"/>
      <c r="BA741" s="238"/>
      <c r="BB741" s="238"/>
      <c r="BC741" s="238"/>
      <c r="BD741" s="238"/>
      <c r="BE741" s="238"/>
      <c r="BF741" s="238"/>
      <c r="BG741" s="238"/>
      <c r="BH741" s="238"/>
      <c r="BI741" s="238"/>
      <c r="BJ741" s="238"/>
      <c r="BK741" s="238"/>
      <c r="BL741" s="238"/>
      <c r="BM741" s="238"/>
      <c r="BN741" s="238"/>
      <c r="BO741" s="238"/>
      <c r="BP741" s="238"/>
      <c r="BQ741" s="238"/>
      <c r="BR741" s="238"/>
      <c r="BS741" s="238"/>
      <c r="BT741" s="238"/>
      <c r="BU741" s="238"/>
      <c r="BV741" s="238"/>
      <c r="BW741" s="238"/>
      <c r="BX741" s="238"/>
      <c r="BY741" s="238"/>
      <c r="BZ741" s="238"/>
      <c r="CA741" s="238"/>
      <c r="CB741" s="238"/>
      <c r="CC741" s="238"/>
      <c r="CD741" s="238"/>
      <c r="CE741" s="238"/>
      <c r="CF741" s="238"/>
      <c r="CG741" s="238"/>
      <c r="CH741" s="238"/>
      <c r="CI741" s="238"/>
      <c r="CJ741" s="238"/>
      <c r="CK741" s="238"/>
      <c r="CL741" s="238"/>
      <c r="CM741" s="238"/>
      <c r="CN741" s="238"/>
      <c r="CO741" s="238"/>
      <c r="CP741" s="238"/>
      <c r="CQ741" s="238"/>
      <c r="CR741" s="238"/>
      <c r="CS741" s="238"/>
      <c r="CT741" s="238"/>
      <c r="CU741" s="238"/>
      <c r="CV741" s="238"/>
      <c r="CW741" s="238"/>
      <c r="CX741" s="238"/>
      <c r="CY741" s="238"/>
      <c r="CZ741" s="238"/>
      <c r="DA741" s="238"/>
      <c r="DB741" s="238"/>
      <c r="DC741" s="238"/>
      <c r="DD741" s="238"/>
      <c r="DE741" s="238"/>
      <c r="DF741" s="238"/>
      <c r="DG741" s="238"/>
      <c r="DH741" s="238"/>
      <c r="DI741" s="238"/>
      <c r="DJ741" s="238"/>
      <c r="DK741" s="238"/>
      <c r="DL741" s="238"/>
      <c r="DM741" s="238"/>
      <c r="DN741" s="238"/>
      <c r="DO741" s="238"/>
      <c r="DP741" s="238"/>
      <c r="DQ741" s="238"/>
      <c r="DR741" s="238"/>
      <c r="DS741" s="238"/>
      <c r="DT741" s="238"/>
      <c r="DU741" s="238"/>
      <c r="DV741" s="238"/>
      <c r="DW741" s="238"/>
      <c r="DX741" s="238"/>
      <c r="DY741" s="238"/>
      <c r="DZ741" s="238"/>
      <c r="EA741" s="238"/>
      <c r="EB741" s="238"/>
      <c r="EC741" s="238"/>
      <c r="ED741" s="238"/>
      <c r="EE741" s="238"/>
      <c r="EF741" s="238"/>
      <c r="EG741" s="238"/>
      <c r="EH741" s="238"/>
      <c r="EI741" s="238"/>
      <c r="EJ741" s="238"/>
      <c r="EK741" s="238"/>
    </row>
    <row r="742" spans="30:141">
      <c r="AD742" s="238"/>
      <c r="AE742" s="238"/>
      <c r="AF742" s="238"/>
      <c r="AG742" s="238"/>
      <c r="AH742" s="238"/>
      <c r="AI742" s="238"/>
      <c r="AJ742" s="238"/>
      <c r="AK742" s="238"/>
      <c r="AL742" s="238"/>
      <c r="AM742" s="238"/>
      <c r="AN742" s="238"/>
      <c r="AO742" s="238"/>
      <c r="AP742" s="238"/>
      <c r="AQ742" s="238"/>
      <c r="AR742" s="238"/>
      <c r="AS742" s="238"/>
      <c r="AT742" s="238"/>
      <c r="AU742" s="238"/>
      <c r="AV742" s="238"/>
      <c r="AW742" s="238"/>
      <c r="AX742" s="238"/>
      <c r="AY742" s="238"/>
      <c r="AZ742" s="238"/>
      <c r="BA742" s="238"/>
      <c r="BB742" s="238"/>
      <c r="BC742" s="238"/>
      <c r="BD742" s="238"/>
      <c r="BE742" s="238"/>
      <c r="BF742" s="238"/>
      <c r="BG742" s="238"/>
      <c r="BH742" s="238"/>
      <c r="BI742" s="238"/>
      <c r="BJ742" s="238"/>
      <c r="BK742" s="238"/>
      <c r="BL742" s="238"/>
      <c r="BM742" s="238"/>
      <c r="BN742" s="238"/>
      <c r="BO742" s="238"/>
      <c r="BP742" s="238"/>
      <c r="BQ742" s="238"/>
      <c r="BR742" s="238"/>
      <c r="BS742" s="238"/>
      <c r="BT742" s="238"/>
      <c r="BU742" s="238"/>
      <c r="BV742" s="238"/>
      <c r="BW742" s="238"/>
      <c r="BX742" s="238"/>
      <c r="BY742" s="238"/>
      <c r="BZ742" s="238"/>
      <c r="CA742" s="238"/>
      <c r="CB742" s="238"/>
      <c r="CC742" s="238"/>
      <c r="CD742" s="238"/>
      <c r="CE742" s="238"/>
      <c r="CF742" s="238"/>
      <c r="CG742" s="238"/>
      <c r="CH742" s="238"/>
      <c r="CI742" s="238"/>
      <c r="CJ742" s="238"/>
      <c r="CK742" s="238"/>
      <c r="CL742" s="238"/>
      <c r="CM742" s="238"/>
      <c r="CN742" s="238"/>
      <c r="CO742" s="238"/>
      <c r="CP742" s="238"/>
      <c r="CQ742" s="238"/>
      <c r="CR742" s="238"/>
      <c r="CS742" s="238"/>
      <c r="CT742" s="238"/>
      <c r="CU742" s="238"/>
      <c r="CV742" s="238"/>
      <c r="CW742" s="238"/>
      <c r="CX742" s="238"/>
      <c r="CY742" s="238"/>
      <c r="CZ742" s="238"/>
      <c r="DA742" s="238"/>
      <c r="DB742" s="238"/>
      <c r="DC742" s="238"/>
      <c r="DD742" s="238"/>
      <c r="DE742" s="238"/>
      <c r="DF742" s="238"/>
      <c r="DG742" s="238"/>
      <c r="DH742" s="238"/>
      <c r="DI742" s="238"/>
      <c r="DJ742" s="238"/>
      <c r="DK742" s="238"/>
      <c r="DL742" s="238"/>
      <c r="DM742" s="238"/>
      <c r="DN742" s="238"/>
      <c r="DO742" s="238"/>
      <c r="DP742" s="238"/>
      <c r="DQ742" s="238"/>
      <c r="DR742" s="238"/>
      <c r="DS742" s="238"/>
      <c r="DT742" s="238"/>
      <c r="DU742" s="238"/>
      <c r="DV742" s="238"/>
      <c r="DW742" s="238"/>
      <c r="DX742" s="238"/>
      <c r="DY742" s="238"/>
      <c r="DZ742" s="238"/>
      <c r="EA742" s="238"/>
      <c r="EB742" s="238"/>
      <c r="EC742" s="238"/>
      <c r="ED742" s="238"/>
      <c r="EE742" s="238"/>
      <c r="EF742" s="238"/>
      <c r="EG742" s="238"/>
      <c r="EH742" s="238"/>
      <c r="EI742" s="238"/>
      <c r="EJ742" s="238"/>
      <c r="EK742" s="238"/>
    </row>
    <row r="743" spans="30:141">
      <c r="AD743" s="238"/>
      <c r="AE743" s="238"/>
      <c r="AF743" s="238"/>
      <c r="AG743" s="238"/>
      <c r="AH743" s="238"/>
      <c r="AI743" s="238"/>
      <c r="AJ743" s="238"/>
      <c r="AK743" s="238"/>
      <c r="AL743" s="238"/>
      <c r="AM743" s="238"/>
      <c r="AN743" s="238"/>
      <c r="AO743" s="238"/>
      <c r="AP743" s="238"/>
      <c r="AQ743" s="238"/>
      <c r="AR743" s="238"/>
      <c r="AS743" s="238"/>
      <c r="AT743" s="238"/>
      <c r="AU743" s="238"/>
      <c r="AV743" s="238"/>
      <c r="AW743" s="238"/>
      <c r="AX743" s="238"/>
      <c r="AY743" s="238"/>
      <c r="AZ743" s="238"/>
      <c r="BA743" s="238"/>
      <c r="BB743" s="238"/>
      <c r="BC743" s="238"/>
      <c r="BD743" s="238"/>
      <c r="BE743" s="238"/>
      <c r="BF743" s="238"/>
      <c r="BG743" s="238"/>
      <c r="BH743" s="238"/>
      <c r="BI743" s="238"/>
      <c r="BJ743" s="238"/>
      <c r="BK743" s="238"/>
      <c r="BL743" s="238"/>
      <c r="BM743" s="238"/>
      <c r="BN743" s="238"/>
      <c r="BO743" s="238"/>
      <c r="BP743" s="238"/>
      <c r="BQ743" s="238"/>
      <c r="BR743" s="238"/>
      <c r="BS743" s="238"/>
      <c r="BT743" s="238"/>
      <c r="BU743" s="238"/>
      <c r="BV743" s="238"/>
      <c r="BW743" s="238"/>
      <c r="BX743" s="238"/>
      <c r="BY743" s="238"/>
      <c r="BZ743" s="238"/>
      <c r="CA743" s="238"/>
      <c r="CB743" s="238"/>
      <c r="CC743" s="238"/>
      <c r="CD743" s="238"/>
      <c r="CE743" s="238"/>
      <c r="CF743" s="238"/>
      <c r="CG743" s="238"/>
      <c r="CH743" s="238"/>
      <c r="CI743" s="238"/>
      <c r="CJ743" s="238"/>
      <c r="CK743" s="238"/>
      <c r="CL743" s="238"/>
      <c r="CM743" s="238"/>
      <c r="CN743" s="238"/>
      <c r="CO743" s="238"/>
      <c r="CP743" s="238"/>
      <c r="CQ743" s="238"/>
      <c r="CR743" s="238"/>
      <c r="CS743" s="238"/>
      <c r="CT743" s="238"/>
      <c r="CU743" s="238"/>
      <c r="CV743" s="238"/>
      <c r="CW743" s="238"/>
      <c r="CX743" s="238"/>
      <c r="CY743" s="238"/>
      <c r="CZ743" s="238"/>
      <c r="DA743" s="238"/>
      <c r="DB743" s="238"/>
      <c r="DC743" s="238"/>
      <c r="DD743" s="238"/>
      <c r="DE743" s="238"/>
      <c r="DF743" s="238"/>
      <c r="DG743" s="238"/>
      <c r="DH743" s="238"/>
      <c r="DI743" s="238"/>
      <c r="DJ743" s="238"/>
      <c r="DK743" s="238"/>
      <c r="DL743" s="238"/>
      <c r="DM743" s="238"/>
      <c r="DN743" s="238"/>
      <c r="DO743" s="238"/>
      <c r="DP743" s="238"/>
      <c r="DQ743" s="238"/>
      <c r="DR743" s="238"/>
      <c r="DS743" s="238"/>
      <c r="DT743" s="238"/>
      <c r="DU743" s="238"/>
      <c r="DV743" s="238"/>
      <c r="DW743" s="238"/>
      <c r="DX743" s="238"/>
      <c r="DY743" s="238"/>
      <c r="DZ743" s="238"/>
      <c r="EA743" s="238"/>
      <c r="EB743" s="238"/>
      <c r="EC743" s="238"/>
      <c r="ED743" s="238"/>
      <c r="EE743" s="238"/>
      <c r="EF743" s="238"/>
      <c r="EG743" s="238"/>
      <c r="EH743" s="238"/>
      <c r="EI743" s="238"/>
      <c r="EJ743" s="238"/>
      <c r="EK743" s="238"/>
    </row>
    <row r="744" spans="30:141">
      <c r="AD744" s="238"/>
      <c r="AE744" s="238"/>
      <c r="AF744" s="238"/>
      <c r="AG744" s="238"/>
      <c r="AH744" s="238"/>
      <c r="AI744" s="238"/>
      <c r="AJ744" s="238"/>
      <c r="AK744" s="238"/>
      <c r="AL744" s="238"/>
      <c r="AM744" s="238"/>
      <c r="AN744" s="238"/>
      <c r="AO744" s="238"/>
      <c r="AP744" s="238"/>
      <c r="AQ744" s="238"/>
      <c r="AR744" s="238"/>
      <c r="AS744" s="238"/>
      <c r="AT744" s="238"/>
      <c r="AU744" s="238"/>
      <c r="AV744" s="238"/>
      <c r="AW744" s="238"/>
      <c r="AX744" s="238"/>
      <c r="AY744" s="238"/>
      <c r="AZ744" s="238"/>
      <c r="BA744" s="238"/>
      <c r="BB744" s="238"/>
      <c r="BC744" s="238"/>
      <c r="BD744" s="238"/>
      <c r="BE744" s="238"/>
      <c r="BF744" s="238"/>
      <c r="BG744" s="238"/>
      <c r="BH744" s="238"/>
      <c r="BI744" s="238"/>
      <c r="BJ744" s="238"/>
      <c r="BK744" s="238"/>
      <c r="BL744" s="238"/>
      <c r="BM744" s="238"/>
      <c r="BN744" s="238"/>
      <c r="BO744" s="238"/>
      <c r="BP744" s="238"/>
      <c r="BQ744" s="238"/>
      <c r="BR744" s="238"/>
      <c r="BS744" s="238"/>
      <c r="BT744" s="238"/>
      <c r="BU744" s="238"/>
      <c r="BV744" s="238"/>
      <c r="BW744" s="238"/>
      <c r="BX744" s="238"/>
      <c r="BY744" s="238"/>
      <c r="BZ744" s="238"/>
      <c r="CA744" s="238"/>
      <c r="CB744" s="238"/>
      <c r="CC744" s="238"/>
      <c r="CD744" s="238"/>
      <c r="CE744" s="238"/>
      <c r="CF744" s="238"/>
      <c r="CG744" s="238"/>
      <c r="CH744" s="238"/>
      <c r="CI744" s="238"/>
      <c r="CJ744" s="238"/>
      <c r="CK744" s="238"/>
      <c r="CL744" s="238"/>
      <c r="CM744" s="238"/>
      <c r="CN744" s="238"/>
      <c r="CO744" s="238"/>
      <c r="CP744" s="238"/>
      <c r="CQ744" s="238"/>
      <c r="CR744" s="238"/>
      <c r="CS744" s="238"/>
      <c r="CT744" s="238"/>
      <c r="CU744" s="238"/>
      <c r="CV744" s="238"/>
      <c r="CW744" s="238"/>
      <c r="CX744" s="238"/>
      <c r="CY744" s="238"/>
      <c r="CZ744" s="238"/>
      <c r="DA744" s="238"/>
      <c r="DB744" s="238"/>
      <c r="DC744" s="238"/>
      <c r="DD744" s="238"/>
      <c r="DE744" s="238"/>
      <c r="DF744" s="238"/>
      <c r="DG744" s="238"/>
      <c r="DH744" s="238"/>
      <c r="DI744" s="238"/>
      <c r="DJ744" s="238"/>
      <c r="DK744" s="238"/>
      <c r="DL744" s="238"/>
      <c r="DM744" s="238"/>
      <c r="DN744" s="238"/>
      <c r="DO744" s="238"/>
      <c r="DP744" s="238"/>
      <c r="DQ744" s="238"/>
      <c r="DR744" s="238"/>
      <c r="DS744" s="238"/>
      <c r="DT744" s="238"/>
      <c r="DU744" s="238"/>
      <c r="DV744" s="238"/>
      <c r="DW744" s="238"/>
      <c r="DX744" s="238"/>
      <c r="DY744" s="238"/>
      <c r="DZ744" s="238"/>
      <c r="EA744" s="238"/>
      <c r="EB744" s="238"/>
      <c r="EC744" s="238"/>
      <c r="ED744" s="238"/>
      <c r="EE744" s="238"/>
      <c r="EF744" s="238"/>
      <c r="EG744" s="238"/>
      <c r="EH744" s="238"/>
      <c r="EI744" s="238"/>
      <c r="EJ744" s="238"/>
      <c r="EK744" s="238"/>
    </row>
    <row r="745" spans="30:141">
      <c r="AD745" s="238"/>
      <c r="AE745" s="238"/>
      <c r="AF745" s="238"/>
      <c r="AG745" s="238"/>
      <c r="AH745" s="238"/>
      <c r="AI745" s="238"/>
      <c r="AJ745" s="238"/>
      <c r="AK745" s="238"/>
      <c r="AL745" s="238"/>
      <c r="AM745" s="238"/>
      <c r="AN745" s="238"/>
      <c r="AO745" s="238"/>
      <c r="AP745" s="238"/>
      <c r="AQ745" s="238"/>
      <c r="AR745" s="238"/>
      <c r="AS745" s="238"/>
      <c r="AT745" s="238"/>
      <c r="AU745" s="238"/>
      <c r="AV745" s="238"/>
      <c r="AW745" s="238"/>
      <c r="AX745" s="238"/>
      <c r="AY745" s="238"/>
      <c r="AZ745" s="238"/>
      <c r="BA745" s="238"/>
      <c r="BB745" s="238"/>
      <c r="BC745" s="238"/>
      <c r="BD745" s="238"/>
      <c r="BE745" s="238"/>
      <c r="BF745" s="238"/>
      <c r="BG745" s="238"/>
      <c r="BH745" s="238"/>
      <c r="BI745" s="238"/>
      <c r="BJ745" s="238"/>
      <c r="BK745" s="238"/>
      <c r="BL745" s="238"/>
      <c r="BM745" s="238"/>
      <c r="BN745" s="238"/>
      <c r="BO745" s="238"/>
      <c r="BP745" s="238"/>
      <c r="BQ745" s="238"/>
      <c r="BR745" s="238"/>
      <c r="BS745" s="238"/>
      <c r="BT745" s="238"/>
      <c r="BU745" s="238"/>
      <c r="BV745" s="238"/>
      <c r="BW745" s="238"/>
      <c r="BX745" s="238"/>
      <c r="BY745" s="238"/>
      <c r="BZ745" s="238"/>
      <c r="CA745" s="238"/>
      <c r="CB745" s="238"/>
      <c r="CC745" s="238"/>
      <c r="CD745" s="238"/>
      <c r="CE745" s="238"/>
      <c r="CF745" s="238"/>
      <c r="CG745" s="238"/>
      <c r="CH745" s="238"/>
      <c r="CI745" s="238"/>
      <c r="CJ745" s="238"/>
      <c r="CK745" s="238"/>
      <c r="CL745" s="238"/>
      <c r="CM745" s="238"/>
      <c r="CN745" s="238"/>
      <c r="CO745" s="238"/>
      <c r="CP745" s="238"/>
      <c r="CQ745" s="238"/>
      <c r="CR745" s="238"/>
      <c r="CS745" s="238"/>
      <c r="CT745" s="238"/>
      <c r="CU745" s="238"/>
      <c r="CV745" s="238"/>
      <c r="CW745" s="238"/>
      <c r="CX745" s="238"/>
      <c r="CY745" s="238"/>
      <c r="CZ745" s="238"/>
      <c r="DA745" s="238"/>
      <c r="DB745" s="238"/>
      <c r="DC745" s="238"/>
      <c r="DD745" s="238"/>
      <c r="DE745" s="238"/>
      <c r="DF745" s="238"/>
      <c r="DG745" s="238"/>
      <c r="DH745" s="238"/>
      <c r="DI745" s="238"/>
      <c r="DJ745" s="238"/>
      <c r="DK745" s="238"/>
      <c r="DL745" s="238"/>
      <c r="DM745" s="238"/>
      <c r="DN745" s="238"/>
      <c r="DO745" s="238"/>
      <c r="DP745" s="238"/>
      <c r="DQ745" s="238"/>
      <c r="DR745" s="238"/>
      <c r="DS745" s="238"/>
      <c r="DT745" s="238"/>
      <c r="DU745" s="238"/>
      <c r="DV745" s="238"/>
      <c r="DW745" s="238"/>
      <c r="DX745" s="238"/>
      <c r="DY745" s="238"/>
      <c r="DZ745" s="238"/>
      <c r="EA745" s="238"/>
      <c r="EB745" s="238"/>
      <c r="EC745" s="238"/>
      <c r="ED745" s="238"/>
      <c r="EE745" s="238"/>
      <c r="EF745" s="238"/>
      <c r="EG745" s="238"/>
      <c r="EH745" s="238"/>
      <c r="EI745" s="238"/>
      <c r="EJ745" s="238"/>
      <c r="EK745" s="238"/>
    </row>
    <row r="746" spans="30:141">
      <c r="AD746" s="238"/>
      <c r="AE746" s="238"/>
      <c r="AF746" s="238"/>
      <c r="AG746" s="238"/>
      <c r="AH746" s="238"/>
      <c r="AI746" s="238"/>
      <c r="AJ746" s="238"/>
      <c r="AK746" s="238"/>
      <c r="AL746" s="238"/>
      <c r="AM746" s="238"/>
      <c r="AN746" s="238"/>
      <c r="AO746" s="238"/>
      <c r="AP746" s="238"/>
      <c r="AQ746" s="238"/>
      <c r="AR746" s="238"/>
      <c r="AS746" s="238"/>
      <c r="AT746" s="238"/>
      <c r="AU746" s="238"/>
      <c r="AV746" s="238"/>
      <c r="AW746" s="238"/>
      <c r="AX746" s="238"/>
      <c r="AY746" s="238"/>
      <c r="AZ746" s="238"/>
      <c r="BA746" s="238"/>
      <c r="BB746" s="238"/>
      <c r="BC746" s="238"/>
      <c r="BD746" s="238"/>
      <c r="BE746" s="238"/>
      <c r="BF746" s="238"/>
      <c r="BG746" s="238"/>
      <c r="BH746" s="238"/>
      <c r="BI746" s="238"/>
      <c r="BJ746" s="238"/>
      <c r="BK746" s="238"/>
      <c r="BL746" s="238"/>
      <c r="BM746" s="238"/>
      <c r="BN746" s="238"/>
      <c r="BO746" s="238"/>
      <c r="BP746" s="238"/>
      <c r="BQ746" s="238"/>
      <c r="BR746" s="238"/>
      <c r="BS746" s="238"/>
      <c r="BT746" s="238"/>
      <c r="BU746" s="238"/>
      <c r="BV746" s="238"/>
      <c r="BW746" s="238"/>
      <c r="BX746" s="238"/>
      <c r="BY746" s="238"/>
      <c r="BZ746" s="238"/>
      <c r="CA746" s="238"/>
      <c r="CB746" s="238"/>
      <c r="CC746" s="238"/>
      <c r="CD746" s="238"/>
      <c r="CE746" s="238"/>
      <c r="CF746" s="238"/>
      <c r="CG746" s="238"/>
      <c r="CH746" s="238"/>
      <c r="CI746" s="238"/>
      <c r="CJ746" s="238"/>
      <c r="CK746" s="238"/>
      <c r="CL746" s="238"/>
      <c r="CM746" s="238"/>
      <c r="CN746" s="238"/>
      <c r="CO746" s="238"/>
      <c r="CP746" s="238"/>
      <c r="CQ746" s="238"/>
      <c r="CR746" s="238"/>
      <c r="CS746" s="238"/>
      <c r="CT746" s="238"/>
      <c r="CU746" s="238"/>
      <c r="CV746" s="238"/>
      <c r="CW746" s="238"/>
      <c r="CX746" s="238"/>
      <c r="CY746" s="238"/>
      <c r="CZ746" s="238"/>
      <c r="DA746" s="238"/>
      <c r="DB746" s="238"/>
      <c r="DC746" s="238"/>
      <c r="DD746" s="238"/>
      <c r="DE746" s="238"/>
      <c r="DF746" s="238"/>
      <c r="DG746" s="238"/>
      <c r="DH746" s="238"/>
      <c r="DI746" s="238"/>
      <c r="DJ746" s="238"/>
      <c r="DK746" s="238"/>
      <c r="DL746" s="238"/>
      <c r="DM746" s="238"/>
      <c r="DN746" s="238"/>
      <c r="DO746" s="238"/>
      <c r="DP746" s="238"/>
      <c r="DQ746" s="238"/>
      <c r="DR746" s="238"/>
      <c r="DS746" s="238"/>
      <c r="DT746" s="238"/>
      <c r="DU746" s="238"/>
      <c r="DV746" s="238"/>
      <c r="DW746" s="238"/>
      <c r="DX746" s="238"/>
      <c r="DY746" s="238"/>
      <c r="DZ746" s="238"/>
      <c r="EA746" s="238"/>
      <c r="EB746" s="238"/>
      <c r="EC746" s="238"/>
      <c r="ED746" s="238"/>
      <c r="EE746" s="238"/>
      <c r="EF746" s="238"/>
      <c r="EG746" s="238"/>
      <c r="EH746" s="238"/>
      <c r="EI746" s="238"/>
      <c r="EJ746" s="238"/>
      <c r="EK746" s="238"/>
    </row>
    <row r="747" spans="30:141">
      <c r="AD747" s="238"/>
      <c r="AE747" s="238"/>
      <c r="AF747" s="238"/>
      <c r="AG747" s="238"/>
      <c r="AH747" s="238"/>
      <c r="AI747" s="238"/>
      <c r="AJ747" s="238"/>
      <c r="AK747" s="238"/>
      <c r="AL747" s="238"/>
      <c r="AM747" s="238"/>
      <c r="AN747" s="238"/>
      <c r="AO747" s="238"/>
      <c r="AP747" s="238"/>
      <c r="AQ747" s="238"/>
      <c r="AR747" s="238"/>
      <c r="AS747" s="238"/>
      <c r="AT747" s="238"/>
      <c r="AU747" s="238"/>
      <c r="AV747" s="238"/>
      <c r="AW747" s="238"/>
      <c r="AX747" s="238"/>
      <c r="AY747" s="238"/>
      <c r="AZ747" s="238"/>
      <c r="BA747" s="238"/>
      <c r="BB747" s="238"/>
      <c r="BC747" s="238"/>
      <c r="BD747" s="238"/>
      <c r="BE747" s="238"/>
      <c r="BF747" s="238"/>
      <c r="BG747" s="238"/>
      <c r="BH747" s="238"/>
      <c r="BI747" s="238"/>
      <c r="BJ747" s="238"/>
      <c r="BK747" s="238"/>
      <c r="BL747" s="238"/>
      <c r="BM747" s="238"/>
      <c r="BN747" s="238"/>
      <c r="BO747" s="238"/>
      <c r="BP747" s="238"/>
      <c r="BQ747" s="238"/>
      <c r="BR747" s="238"/>
      <c r="BS747" s="238"/>
      <c r="BT747" s="238"/>
      <c r="BU747" s="238"/>
      <c r="BV747" s="238"/>
      <c r="BW747" s="238"/>
      <c r="BX747" s="238"/>
      <c r="BY747" s="238"/>
      <c r="BZ747" s="238"/>
      <c r="CA747" s="238"/>
      <c r="CB747" s="238"/>
      <c r="CC747" s="238"/>
      <c r="CD747" s="238"/>
      <c r="CE747" s="238"/>
      <c r="CF747" s="238"/>
      <c r="CG747" s="238"/>
      <c r="CH747" s="238"/>
      <c r="CI747" s="238"/>
      <c r="CJ747" s="238"/>
      <c r="CK747" s="238"/>
      <c r="CL747" s="238"/>
      <c r="CM747" s="238"/>
      <c r="CN747" s="238"/>
      <c r="CO747" s="238"/>
      <c r="CP747" s="238"/>
      <c r="CQ747" s="238"/>
      <c r="CR747" s="238"/>
      <c r="CS747" s="238"/>
      <c r="CT747" s="238"/>
      <c r="CU747" s="238"/>
      <c r="CV747" s="238"/>
      <c r="CW747" s="238"/>
      <c r="CX747" s="238"/>
      <c r="CY747" s="238"/>
      <c r="CZ747" s="238"/>
      <c r="DA747" s="238"/>
      <c r="DB747" s="238"/>
      <c r="DC747" s="238"/>
      <c r="DD747" s="238"/>
      <c r="DE747" s="238"/>
      <c r="DF747" s="238"/>
      <c r="DG747" s="238"/>
      <c r="DH747" s="238"/>
      <c r="DI747" s="238"/>
      <c r="DJ747" s="238"/>
      <c r="DK747" s="238"/>
      <c r="DL747" s="238"/>
      <c r="DM747" s="238"/>
      <c r="DN747" s="238"/>
      <c r="DO747" s="238"/>
      <c r="DP747" s="238"/>
      <c r="DQ747" s="238"/>
      <c r="DR747" s="238"/>
      <c r="DS747" s="238"/>
      <c r="DT747" s="238"/>
      <c r="DU747" s="238"/>
      <c r="DV747" s="238"/>
      <c r="DW747" s="238"/>
      <c r="DX747" s="238"/>
      <c r="DY747" s="238"/>
      <c r="DZ747" s="238"/>
      <c r="EA747" s="238"/>
      <c r="EB747" s="238"/>
      <c r="EC747" s="238"/>
      <c r="ED747" s="238"/>
      <c r="EE747" s="238"/>
      <c r="EF747" s="238"/>
      <c r="EG747" s="238"/>
      <c r="EH747" s="238"/>
      <c r="EI747" s="238"/>
      <c r="EJ747" s="238"/>
      <c r="EK747" s="238"/>
    </row>
    <row r="748" spans="30:141">
      <c r="AD748" s="238"/>
      <c r="AE748" s="238"/>
      <c r="AF748" s="238"/>
      <c r="AG748" s="238"/>
      <c r="AH748" s="238"/>
      <c r="AI748" s="238"/>
      <c r="AJ748" s="238"/>
      <c r="AK748" s="238"/>
      <c r="AL748" s="238"/>
      <c r="AM748" s="238"/>
      <c r="AN748" s="238"/>
      <c r="AO748" s="238"/>
      <c r="AP748" s="238"/>
      <c r="AQ748" s="238"/>
      <c r="AR748" s="238"/>
      <c r="AS748" s="238"/>
      <c r="AT748" s="238"/>
      <c r="AU748" s="238"/>
      <c r="AV748" s="238"/>
      <c r="AW748" s="238"/>
      <c r="AX748" s="238"/>
      <c r="AY748" s="238"/>
      <c r="AZ748" s="238"/>
      <c r="BA748" s="238"/>
      <c r="BB748" s="238"/>
      <c r="BC748" s="238"/>
      <c r="BD748" s="238"/>
      <c r="BE748" s="238"/>
      <c r="BF748" s="238"/>
      <c r="BG748" s="238"/>
      <c r="BH748" s="238"/>
      <c r="BI748" s="238"/>
      <c r="BJ748" s="238"/>
      <c r="BK748" s="238"/>
      <c r="BL748" s="238"/>
      <c r="BM748" s="238"/>
      <c r="BN748" s="238"/>
      <c r="BO748" s="238"/>
      <c r="BP748" s="238"/>
      <c r="BQ748" s="238"/>
      <c r="BR748" s="238"/>
      <c r="BS748" s="238"/>
      <c r="BT748" s="238"/>
      <c r="BU748" s="238"/>
      <c r="BV748" s="238"/>
      <c r="BW748" s="238"/>
      <c r="BX748" s="238"/>
      <c r="BY748" s="238"/>
      <c r="BZ748" s="238"/>
      <c r="CA748" s="238"/>
      <c r="CB748" s="238"/>
      <c r="CC748" s="238"/>
      <c r="CD748" s="238"/>
      <c r="CE748" s="238"/>
      <c r="CF748" s="238"/>
      <c r="CG748" s="238"/>
      <c r="CH748" s="238"/>
      <c r="CI748" s="238"/>
      <c r="CJ748" s="238"/>
      <c r="CK748" s="238"/>
      <c r="CL748" s="238"/>
      <c r="CM748" s="238"/>
      <c r="CN748" s="238"/>
      <c r="CO748" s="238"/>
      <c r="CP748" s="238"/>
      <c r="CQ748" s="238"/>
      <c r="CR748" s="238"/>
      <c r="CS748" s="238"/>
      <c r="CT748" s="238"/>
      <c r="CU748" s="238"/>
      <c r="CV748" s="238"/>
      <c r="CW748" s="238"/>
      <c r="CX748" s="238"/>
      <c r="CY748" s="238"/>
      <c r="CZ748" s="238"/>
      <c r="DA748" s="238"/>
      <c r="DB748" s="238"/>
      <c r="DC748" s="238"/>
      <c r="DD748" s="238"/>
      <c r="DE748" s="238"/>
      <c r="DF748" s="238"/>
      <c r="DG748" s="238"/>
      <c r="DH748" s="238"/>
      <c r="DI748" s="238"/>
      <c r="DJ748" s="238"/>
      <c r="DK748" s="238"/>
      <c r="DL748" s="238"/>
      <c r="DM748" s="238"/>
      <c r="DN748" s="238"/>
      <c r="DO748" s="238"/>
      <c r="DP748" s="238"/>
      <c r="DQ748" s="238"/>
      <c r="DR748" s="238"/>
      <c r="DS748" s="238"/>
      <c r="DT748" s="238"/>
      <c r="DU748" s="238"/>
      <c r="DV748" s="238"/>
      <c r="DW748" s="238"/>
      <c r="DX748" s="238"/>
      <c r="DY748" s="238"/>
      <c r="DZ748" s="238"/>
      <c r="EA748" s="238"/>
      <c r="EB748" s="238"/>
      <c r="EC748" s="238"/>
      <c r="ED748" s="238"/>
      <c r="EE748" s="238"/>
      <c r="EF748" s="238"/>
      <c r="EG748" s="238"/>
      <c r="EH748" s="238"/>
      <c r="EI748" s="238"/>
      <c r="EJ748" s="238"/>
      <c r="EK748" s="238"/>
    </row>
    <row r="749" spans="30:141">
      <c r="AD749" s="238"/>
      <c r="AE749" s="238"/>
      <c r="AF749" s="238"/>
      <c r="AG749" s="238"/>
      <c r="AH749" s="238"/>
      <c r="AI749" s="238"/>
      <c r="AJ749" s="238"/>
      <c r="AK749" s="238"/>
      <c r="AL749" s="238"/>
      <c r="AM749" s="238"/>
      <c r="AN749" s="238"/>
      <c r="AO749" s="238"/>
      <c r="AP749" s="238"/>
      <c r="AQ749" s="238"/>
      <c r="AR749" s="238"/>
      <c r="AS749" s="238"/>
      <c r="AT749" s="238"/>
      <c r="AU749" s="238"/>
      <c r="AV749" s="238"/>
      <c r="AW749" s="238"/>
      <c r="AX749" s="238"/>
      <c r="AY749" s="238"/>
      <c r="AZ749" s="238"/>
      <c r="BA749" s="238"/>
      <c r="BB749" s="238"/>
      <c r="BC749" s="238"/>
      <c r="BD749" s="238"/>
      <c r="BE749" s="238"/>
      <c r="BF749" s="238"/>
      <c r="BG749" s="238"/>
      <c r="BH749" s="238"/>
      <c r="BI749" s="238"/>
      <c r="BJ749" s="238"/>
      <c r="BK749" s="238"/>
      <c r="BL749" s="238"/>
      <c r="BM749" s="238"/>
      <c r="BN749" s="238"/>
      <c r="BO749" s="238"/>
      <c r="BP749" s="238"/>
      <c r="BQ749" s="238"/>
      <c r="BR749" s="238"/>
      <c r="BS749" s="238"/>
      <c r="BT749" s="238"/>
      <c r="BU749" s="238"/>
      <c r="BV749" s="238"/>
      <c r="BW749" s="238"/>
      <c r="BX749" s="238"/>
      <c r="BY749" s="238"/>
      <c r="BZ749" s="238"/>
      <c r="CA749" s="238"/>
      <c r="CB749" s="238"/>
      <c r="CC749" s="238"/>
      <c r="CD749" s="238"/>
      <c r="CE749" s="238"/>
      <c r="CF749" s="238"/>
      <c r="CG749" s="238"/>
      <c r="CH749" s="238"/>
      <c r="CI749" s="238"/>
      <c r="CJ749" s="238"/>
      <c r="CK749" s="238"/>
      <c r="CL749" s="238"/>
      <c r="CM749" s="238"/>
      <c r="CN749" s="238"/>
      <c r="CO749" s="238"/>
      <c r="CP749" s="238"/>
      <c r="CQ749" s="238"/>
      <c r="CR749" s="238"/>
      <c r="CS749" s="238"/>
      <c r="CT749" s="238"/>
      <c r="CU749" s="238"/>
      <c r="CV749" s="238"/>
      <c r="CW749" s="238"/>
      <c r="CX749" s="238"/>
      <c r="CY749" s="238"/>
      <c r="CZ749" s="238"/>
      <c r="DA749" s="238"/>
      <c r="DB749" s="238"/>
      <c r="DC749" s="238"/>
      <c r="DD749" s="238"/>
      <c r="DE749" s="238"/>
      <c r="DF749" s="238"/>
      <c r="DG749" s="238"/>
      <c r="DH749" s="238"/>
      <c r="DI749" s="238"/>
      <c r="DJ749" s="238"/>
      <c r="DK749" s="238"/>
      <c r="DL749" s="238"/>
      <c r="DM749" s="238"/>
      <c r="DN749" s="238"/>
      <c r="DO749" s="238"/>
      <c r="DP749" s="238"/>
      <c r="DQ749" s="238"/>
      <c r="DR749" s="238"/>
      <c r="DS749" s="238"/>
      <c r="DT749" s="238"/>
      <c r="DU749" s="238"/>
      <c r="DV749" s="238"/>
      <c r="DW749" s="238"/>
      <c r="DX749" s="238"/>
      <c r="DY749" s="238"/>
      <c r="DZ749" s="238"/>
      <c r="EA749" s="238"/>
      <c r="EB749" s="238"/>
      <c r="EC749" s="238"/>
      <c r="ED749" s="238"/>
      <c r="EE749" s="238"/>
      <c r="EF749" s="238"/>
      <c r="EG749" s="238"/>
      <c r="EH749" s="238"/>
      <c r="EI749" s="238"/>
      <c r="EJ749" s="238"/>
      <c r="EK749" s="238"/>
    </row>
    <row r="750" spans="30:141">
      <c r="AD750" s="238"/>
      <c r="AE750" s="238"/>
      <c r="AF750" s="238"/>
      <c r="AG750" s="238"/>
      <c r="AH750" s="238"/>
      <c r="AI750" s="238"/>
      <c r="AJ750" s="238"/>
      <c r="AK750" s="238"/>
      <c r="AL750" s="238"/>
      <c r="AM750" s="238"/>
      <c r="AN750" s="238"/>
      <c r="AO750" s="238"/>
      <c r="AP750" s="238"/>
      <c r="AQ750" s="238"/>
      <c r="AR750" s="238"/>
      <c r="AS750" s="238"/>
      <c r="AT750" s="238"/>
      <c r="AU750" s="238"/>
      <c r="AV750" s="238"/>
      <c r="AW750" s="238"/>
      <c r="AX750" s="238"/>
      <c r="AY750" s="238"/>
      <c r="AZ750" s="238"/>
      <c r="BA750" s="238"/>
      <c r="BB750" s="238"/>
      <c r="BC750" s="238"/>
      <c r="BD750" s="238"/>
      <c r="BE750" s="238"/>
      <c r="BF750" s="238"/>
      <c r="BG750" s="238"/>
      <c r="BH750" s="238"/>
      <c r="BI750" s="238"/>
      <c r="BJ750" s="238"/>
      <c r="BK750" s="238"/>
      <c r="BL750" s="238"/>
      <c r="BM750" s="238"/>
      <c r="BN750" s="238"/>
      <c r="BO750" s="238"/>
      <c r="BP750" s="238"/>
      <c r="BQ750" s="238"/>
      <c r="BR750" s="238"/>
      <c r="BS750" s="238"/>
      <c r="BT750" s="238"/>
      <c r="BU750" s="238"/>
      <c r="BV750" s="238"/>
      <c r="BW750" s="238"/>
      <c r="BX750" s="238"/>
      <c r="BY750" s="238"/>
      <c r="BZ750" s="238"/>
      <c r="CA750" s="238"/>
      <c r="CB750" s="238"/>
      <c r="CC750" s="238"/>
      <c r="CD750" s="238"/>
      <c r="CE750" s="238"/>
      <c r="CF750" s="238"/>
      <c r="CG750" s="238"/>
      <c r="CH750" s="238"/>
      <c r="CI750" s="238"/>
      <c r="CJ750" s="238"/>
      <c r="CK750" s="238"/>
      <c r="CL750" s="238"/>
      <c r="CM750" s="238"/>
      <c r="CN750" s="238"/>
      <c r="CO750" s="238"/>
      <c r="CP750" s="238"/>
      <c r="CQ750" s="238"/>
      <c r="CR750" s="238"/>
      <c r="CS750" s="238"/>
      <c r="CT750" s="238"/>
      <c r="CU750" s="238"/>
      <c r="CV750" s="238"/>
      <c r="CW750" s="238"/>
      <c r="CX750" s="238"/>
      <c r="CY750" s="238"/>
      <c r="CZ750" s="238"/>
      <c r="DA750" s="238"/>
      <c r="DB750" s="238"/>
      <c r="DC750" s="238"/>
      <c r="DD750" s="238"/>
      <c r="DE750" s="238"/>
      <c r="DF750" s="238"/>
      <c r="DG750" s="238"/>
      <c r="DH750" s="238"/>
      <c r="DI750" s="238"/>
      <c r="DJ750" s="238"/>
      <c r="DK750" s="238"/>
      <c r="DL750" s="238"/>
      <c r="DM750" s="238"/>
      <c r="DN750" s="238"/>
      <c r="DO750" s="238"/>
      <c r="DP750" s="238"/>
      <c r="DQ750" s="238"/>
      <c r="DR750" s="238"/>
      <c r="DS750" s="238"/>
      <c r="DT750" s="238"/>
      <c r="DU750" s="238"/>
      <c r="DV750" s="238"/>
      <c r="DW750" s="238"/>
      <c r="DX750" s="238"/>
      <c r="DY750" s="238"/>
      <c r="DZ750" s="238"/>
      <c r="EA750" s="238"/>
      <c r="EB750" s="238"/>
      <c r="EC750" s="238"/>
      <c r="ED750" s="238"/>
      <c r="EE750" s="238"/>
      <c r="EF750" s="238"/>
      <c r="EG750" s="238"/>
      <c r="EH750" s="238"/>
      <c r="EI750" s="238"/>
      <c r="EJ750" s="238"/>
      <c r="EK750" s="238"/>
    </row>
    <row r="751" spans="30:141">
      <c r="AD751" s="238"/>
      <c r="AE751" s="238"/>
      <c r="AF751" s="238"/>
      <c r="AG751" s="238"/>
      <c r="AH751" s="238"/>
      <c r="AI751" s="238"/>
      <c r="AJ751" s="238"/>
      <c r="AK751" s="238"/>
      <c r="AL751" s="238"/>
      <c r="AM751" s="238"/>
      <c r="AN751" s="238"/>
      <c r="AO751" s="238"/>
      <c r="AP751" s="238"/>
      <c r="AQ751" s="238"/>
      <c r="AR751" s="238"/>
      <c r="AS751" s="238"/>
      <c r="AT751" s="238"/>
      <c r="AU751" s="238"/>
      <c r="AV751" s="238"/>
      <c r="AW751" s="238"/>
      <c r="AX751" s="238"/>
      <c r="AY751" s="238"/>
      <c r="AZ751" s="238"/>
      <c r="BA751" s="238"/>
      <c r="BB751" s="238"/>
      <c r="BC751" s="238"/>
      <c r="BD751" s="238"/>
      <c r="BE751" s="238"/>
      <c r="BF751" s="238"/>
      <c r="BG751" s="238"/>
      <c r="BH751" s="238"/>
      <c r="BI751" s="238"/>
      <c r="BJ751" s="238"/>
      <c r="BK751" s="238"/>
      <c r="BL751" s="238"/>
      <c r="BM751" s="238"/>
      <c r="BN751" s="238"/>
      <c r="BO751" s="238"/>
      <c r="BP751" s="238"/>
      <c r="BQ751" s="238"/>
      <c r="BR751" s="238"/>
      <c r="BS751" s="238"/>
      <c r="BT751" s="238"/>
      <c r="BU751" s="238"/>
      <c r="BV751" s="238"/>
      <c r="BW751" s="238"/>
      <c r="BX751" s="238"/>
      <c r="BY751" s="238"/>
      <c r="BZ751" s="238"/>
      <c r="CA751" s="238"/>
      <c r="CB751" s="238"/>
      <c r="CC751" s="238"/>
      <c r="CD751" s="238"/>
      <c r="CE751" s="238"/>
      <c r="CF751" s="238"/>
      <c r="CG751" s="238"/>
      <c r="CH751" s="238"/>
      <c r="CI751" s="238"/>
      <c r="CJ751" s="238"/>
      <c r="CK751" s="238"/>
      <c r="CL751" s="238"/>
      <c r="CM751" s="238"/>
      <c r="CN751" s="238"/>
      <c r="CO751" s="238"/>
      <c r="CP751" s="238"/>
      <c r="CQ751" s="238"/>
      <c r="CR751" s="238"/>
      <c r="CS751" s="238"/>
      <c r="CT751" s="238"/>
      <c r="CU751" s="238"/>
      <c r="CV751" s="238"/>
      <c r="CW751" s="238"/>
      <c r="CX751" s="238"/>
      <c r="CY751" s="238"/>
      <c r="CZ751" s="238"/>
      <c r="DA751" s="238"/>
      <c r="DB751" s="238"/>
      <c r="DC751" s="238"/>
      <c r="DD751" s="238"/>
      <c r="DE751" s="238"/>
      <c r="DF751" s="238"/>
      <c r="DG751" s="238"/>
      <c r="DH751" s="238"/>
      <c r="DI751" s="238"/>
      <c r="DJ751" s="238"/>
      <c r="DK751" s="238"/>
      <c r="DL751" s="238"/>
      <c r="DM751" s="238"/>
      <c r="DN751" s="238"/>
      <c r="DO751" s="238"/>
      <c r="DP751" s="238"/>
      <c r="DQ751" s="238"/>
      <c r="DR751" s="238"/>
      <c r="DS751" s="238"/>
      <c r="DT751" s="238"/>
      <c r="DU751" s="238"/>
      <c r="DV751" s="238"/>
      <c r="DW751" s="238"/>
      <c r="DX751" s="238"/>
      <c r="DY751" s="238"/>
      <c r="DZ751" s="238"/>
      <c r="EA751" s="238"/>
      <c r="EB751" s="238"/>
      <c r="EC751" s="238"/>
      <c r="ED751" s="238"/>
      <c r="EE751" s="238"/>
      <c r="EF751" s="238"/>
      <c r="EG751" s="238"/>
      <c r="EH751" s="238"/>
      <c r="EI751" s="238"/>
      <c r="EJ751" s="238"/>
      <c r="EK751" s="238"/>
    </row>
    <row r="752" spans="30:141">
      <c r="AD752" s="238"/>
      <c r="AE752" s="238"/>
      <c r="AF752" s="238"/>
      <c r="AG752" s="238"/>
      <c r="AH752" s="238"/>
      <c r="AI752" s="238"/>
      <c r="AJ752" s="238"/>
      <c r="AK752" s="238"/>
      <c r="AL752" s="238"/>
      <c r="AM752" s="238"/>
      <c r="AN752" s="238"/>
      <c r="AO752" s="238"/>
      <c r="AP752" s="238"/>
      <c r="AQ752" s="238"/>
      <c r="AR752" s="238"/>
      <c r="AS752" s="238"/>
      <c r="AT752" s="238"/>
      <c r="AU752" s="238"/>
      <c r="AV752" s="238"/>
      <c r="AW752" s="238"/>
      <c r="AX752" s="238"/>
      <c r="AY752" s="238"/>
      <c r="AZ752" s="238"/>
      <c r="BA752" s="238"/>
      <c r="BB752" s="238"/>
      <c r="BC752" s="238"/>
      <c r="BD752" s="238"/>
      <c r="BE752" s="238"/>
      <c r="BF752" s="238"/>
      <c r="BG752" s="238"/>
      <c r="BH752" s="238"/>
      <c r="BI752" s="238"/>
      <c r="BJ752" s="238"/>
      <c r="BK752" s="238"/>
      <c r="BL752" s="238"/>
      <c r="BM752" s="238"/>
      <c r="BN752" s="238"/>
      <c r="BO752" s="238"/>
      <c r="BP752" s="238"/>
      <c r="BQ752" s="238"/>
      <c r="BR752" s="238"/>
      <c r="BS752" s="238"/>
      <c r="BT752" s="238"/>
      <c r="BU752" s="238"/>
      <c r="BV752" s="238"/>
      <c r="BW752" s="238"/>
      <c r="BX752" s="238"/>
      <c r="BY752" s="238"/>
      <c r="BZ752" s="238"/>
      <c r="CA752" s="238"/>
      <c r="CB752" s="238"/>
      <c r="CC752" s="238"/>
      <c r="CD752" s="238"/>
      <c r="CE752" s="238"/>
      <c r="CF752" s="238"/>
      <c r="CG752" s="238"/>
      <c r="CH752" s="238"/>
      <c r="CI752" s="238"/>
      <c r="CJ752" s="238"/>
      <c r="CK752" s="238"/>
      <c r="CL752" s="238"/>
      <c r="CM752" s="238"/>
      <c r="CN752" s="238"/>
      <c r="CO752" s="238"/>
      <c r="CP752" s="238"/>
      <c r="CQ752" s="238"/>
      <c r="CR752" s="238"/>
      <c r="CS752" s="238"/>
      <c r="CT752" s="238"/>
      <c r="CU752" s="238"/>
      <c r="CV752" s="238"/>
      <c r="CW752" s="238"/>
      <c r="CX752" s="238"/>
      <c r="CY752" s="238"/>
      <c r="CZ752" s="238"/>
      <c r="DA752" s="238"/>
      <c r="DB752" s="238"/>
      <c r="DC752" s="238"/>
      <c r="DD752" s="238"/>
      <c r="DE752" s="238"/>
      <c r="DF752" s="238"/>
      <c r="DG752" s="238"/>
      <c r="DH752" s="238"/>
      <c r="DI752" s="238"/>
      <c r="DJ752" s="238"/>
      <c r="DK752" s="238"/>
      <c r="DL752" s="238"/>
      <c r="DM752" s="238"/>
      <c r="DN752" s="238"/>
      <c r="DO752" s="238"/>
      <c r="DP752" s="238"/>
      <c r="DQ752" s="238"/>
      <c r="DR752" s="238"/>
      <c r="DS752" s="238"/>
      <c r="DT752" s="238"/>
      <c r="DU752" s="238"/>
      <c r="DV752" s="238"/>
      <c r="DW752" s="238"/>
      <c r="DX752" s="238"/>
      <c r="DY752" s="238"/>
      <c r="DZ752" s="238"/>
      <c r="EA752" s="238"/>
      <c r="EB752" s="238"/>
      <c r="EC752" s="238"/>
      <c r="ED752" s="238"/>
      <c r="EE752" s="238"/>
      <c r="EF752" s="238"/>
      <c r="EG752" s="238"/>
      <c r="EH752" s="238"/>
      <c r="EI752" s="238"/>
      <c r="EJ752" s="238"/>
      <c r="EK752" s="238"/>
    </row>
    <row r="753" spans="30:141">
      <c r="AD753" s="238"/>
      <c r="AE753" s="238"/>
      <c r="AF753" s="238"/>
      <c r="AG753" s="238"/>
      <c r="AH753" s="238"/>
      <c r="AI753" s="238"/>
      <c r="AJ753" s="238"/>
      <c r="AK753" s="238"/>
      <c r="AL753" s="238"/>
      <c r="AM753" s="238"/>
      <c r="AN753" s="238"/>
      <c r="AO753" s="238"/>
      <c r="AP753" s="238"/>
      <c r="AQ753" s="238"/>
      <c r="AR753" s="238"/>
      <c r="AS753" s="238"/>
      <c r="AT753" s="238"/>
      <c r="AU753" s="238"/>
      <c r="AV753" s="238"/>
      <c r="AW753" s="238"/>
      <c r="AX753" s="238"/>
      <c r="AY753" s="238"/>
      <c r="AZ753" s="238"/>
      <c r="BA753" s="238"/>
      <c r="BB753" s="238"/>
      <c r="BC753" s="238"/>
      <c r="BD753" s="238"/>
      <c r="BE753" s="238"/>
      <c r="BF753" s="238"/>
      <c r="BG753" s="238"/>
      <c r="BH753" s="238"/>
      <c r="BI753" s="238"/>
      <c r="BJ753" s="238"/>
      <c r="BK753" s="238"/>
      <c r="BL753" s="238"/>
      <c r="BM753" s="238"/>
      <c r="BN753" s="238"/>
      <c r="BO753" s="238"/>
      <c r="BP753" s="238"/>
      <c r="BQ753" s="238"/>
      <c r="BR753" s="238"/>
      <c r="BS753" s="238"/>
      <c r="BT753" s="238"/>
      <c r="BU753" s="238"/>
      <c r="BV753" s="238"/>
      <c r="BW753" s="238"/>
      <c r="BX753" s="238"/>
      <c r="BY753" s="238"/>
      <c r="BZ753" s="238"/>
      <c r="CA753" s="238"/>
      <c r="CB753" s="238"/>
      <c r="CC753" s="238"/>
      <c r="CD753" s="238"/>
      <c r="CE753" s="238"/>
      <c r="CF753" s="238"/>
      <c r="CG753" s="238"/>
      <c r="CH753" s="238"/>
      <c r="CI753" s="238"/>
      <c r="CJ753" s="238"/>
      <c r="CK753" s="238"/>
      <c r="CL753" s="238"/>
      <c r="CM753" s="238"/>
      <c r="CN753" s="238"/>
      <c r="CO753" s="238"/>
      <c r="CP753" s="238"/>
      <c r="CQ753" s="238"/>
      <c r="CR753" s="238"/>
      <c r="CS753" s="238"/>
      <c r="CT753" s="238"/>
      <c r="CU753" s="238"/>
      <c r="CV753" s="238"/>
      <c r="CW753" s="238"/>
      <c r="CX753" s="238"/>
      <c r="CY753" s="238"/>
      <c r="CZ753" s="238"/>
      <c r="DA753" s="238"/>
      <c r="DB753" s="238"/>
      <c r="DC753" s="238"/>
      <c r="DD753" s="238"/>
      <c r="DE753" s="238"/>
      <c r="DF753" s="238"/>
      <c r="DG753" s="238"/>
      <c r="DH753" s="238"/>
      <c r="DI753" s="238"/>
      <c r="DJ753" s="238"/>
      <c r="DK753" s="238"/>
      <c r="DL753" s="238"/>
      <c r="DM753" s="238"/>
      <c r="DN753" s="238"/>
      <c r="DO753" s="238"/>
      <c r="DP753" s="238"/>
      <c r="DQ753" s="238"/>
      <c r="DR753" s="238"/>
      <c r="DS753" s="238"/>
      <c r="DT753" s="238"/>
      <c r="DU753" s="238"/>
      <c r="DV753" s="238"/>
      <c r="DW753" s="238"/>
      <c r="DX753" s="238"/>
      <c r="DY753" s="238"/>
      <c r="DZ753" s="238"/>
      <c r="EA753" s="238"/>
      <c r="EB753" s="238"/>
      <c r="EC753" s="238"/>
      <c r="ED753" s="238"/>
      <c r="EE753" s="238"/>
      <c r="EF753" s="238"/>
      <c r="EG753" s="238"/>
      <c r="EH753" s="238"/>
      <c r="EI753" s="238"/>
      <c r="EJ753" s="238"/>
      <c r="EK753" s="238"/>
    </row>
    <row r="754" spans="30:141">
      <c r="AD754" s="238"/>
      <c r="AE754" s="238"/>
      <c r="AF754" s="238"/>
      <c r="AG754" s="238"/>
      <c r="AH754" s="238"/>
      <c r="AI754" s="238"/>
      <c r="AJ754" s="238"/>
      <c r="AK754" s="238"/>
      <c r="AL754" s="238"/>
      <c r="AM754" s="238"/>
      <c r="AN754" s="238"/>
      <c r="AO754" s="238"/>
      <c r="AP754" s="238"/>
      <c r="AQ754" s="238"/>
      <c r="AR754" s="238"/>
      <c r="AS754" s="238"/>
      <c r="AT754" s="238"/>
      <c r="AU754" s="238"/>
      <c r="AV754" s="238"/>
      <c r="AW754" s="238"/>
      <c r="AX754" s="238"/>
      <c r="AY754" s="238"/>
      <c r="AZ754" s="238"/>
      <c r="BA754" s="238"/>
      <c r="BB754" s="238"/>
      <c r="BC754" s="238"/>
      <c r="BD754" s="238"/>
      <c r="BE754" s="238"/>
      <c r="BF754" s="238"/>
      <c r="BG754" s="238"/>
      <c r="BH754" s="238"/>
      <c r="BI754" s="238"/>
      <c r="BJ754" s="238"/>
      <c r="BK754" s="238"/>
      <c r="BL754" s="238"/>
      <c r="BM754" s="238"/>
      <c r="BN754" s="238"/>
      <c r="BO754" s="238"/>
      <c r="BP754" s="238"/>
      <c r="BQ754" s="238"/>
      <c r="BR754" s="238"/>
      <c r="BS754" s="238"/>
      <c r="BT754" s="238"/>
      <c r="BU754" s="238"/>
      <c r="BV754" s="238"/>
      <c r="BW754" s="238"/>
      <c r="BX754" s="238"/>
      <c r="BY754" s="238"/>
      <c r="BZ754" s="238"/>
      <c r="CA754" s="238"/>
      <c r="CB754" s="238"/>
      <c r="CC754" s="238"/>
      <c r="CD754" s="238"/>
      <c r="CE754" s="238"/>
      <c r="CF754" s="238"/>
      <c r="CG754" s="238"/>
      <c r="CH754" s="238"/>
      <c r="CI754" s="238"/>
      <c r="CJ754" s="238"/>
      <c r="CK754" s="238"/>
      <c r="CL754" s="238"/>
      <c r="CM754" s="238"/>
      <c r="CN754" s="238"/>
      <c r="CO754" s="238"/>
      <c r="CP754" s="238"/>
      <c r="CQ754" s="238"/>
      <c r="CR754" s="238"/>
      <c r="CS754" s="238"/>
      <c r="CT754" s="238"/>
      <c r="CU754" s="238"/>
      <c r="CV754" s="238"/>
      <c r="CW754" s="238"/>
      <c r="CX754" s="238"/>
      <c r="CY754" s="238"/>
      <c r="CZ754" s="238"/>
      <c r="DA754" s="238"/>
      <c r="DB754" s="238"/>
      <c r="DC754" s="238"/>
      <c r="DD754" s="238"/>
      <c r="DE754" s="238"/>
      <c r="DF754" s="238"/>
      <c r="DG754" s="238"/>
      <c r="DH754" s="238"/>
      <c r="DI754" s="238"/>
      <c r="DJ754" s="238"/>
      <c r="DK754" s="238"/>
      <c r="DL754" s="238"/>
      <c r="DM754" s="238"/>
      <c r="DN754" s="238"/>
      <c r="DO754" s="238"/>
      <c r="DP754" s="238"/>
      <c r="DQ754" s="238"/>
      <c r="DR754" s="238"/>
      <c r="DS754" s="238"/>
      <c r="DT754" s="238"/>
      <c r="DU754" s="238"/>
      <c r="DV754" s="238"/>
      <c r="DW754" s="238"/>
      <c r="DX754" s="238"/>
      <c r="DY754" s="238"/>
      <c r="DZ754" s="238"/>
      <c r="EA754" s="238"/>
      <c r="EB754" s="238"/>
      <c r="EC754" s="238"/>
      <c r="ED754" s="238"/>
      <c r="EE754" s="238"/>
      <c r="EF754" s="238"/>
      <c r="EG754" s="238"/>
      <c r="EH754" s="238"/>
      <c r="EI754" s="238"/>
      <c r="EJ754" s="238"/>
      <c r="EK754" s="238"/>
    </row>
    <row r="755" spans="30:141">
      <c r="AD755" s="238"/>
      <c r="AE755" s="238"/>
      <c r="AF755" s="238"/>
      <c r="AG755" s="238"/>
      <c r="AH755" s="238"/>
      <c r="AI755" s="238"/>
      <c r="AJ755" s="238"/>
      <c r="AK755" s="238"/>
      <c r="AL755" s="238"/>
      <c r="AM755" s="238"/>
      <c r="AN755" s="238"/>
      <c r="AO755" s="238"/>
      <c r="AP755" s="238"/>
      <c r="AQ755" s="238"/>
      <c r="AR755" s="238"/>
      <c r="AS755" s="238"/>
      <c r="AT755" s="238"/>
      <c r="AU755" s="238"/>
      <c r="AV755" s="238"/>
      <c r="AW755" s="238"/>
      <c r="AX755" s="238"/>
      <c r="AY755" s="238"/>
      <c r="AZ755" s="238"/>
      <c r="BA755" s="238"/>
      <c r="BB755" s="238"/>
      <c r="BC755" s="238"/>
      <c r="BD755" s="238"/>
      <c r="BE755" s="238"/>
      <c r="BF755" s="238"/>
      <c r="BG755" s="238"/>
      <c r="BH755" s="238"/>
      <c r="BI755" s="238"/>
      <c r="BJ755" s="238"/>
      <c r="BK755" s="238"/>
      <c r="BL755" s="238"/>
      <c r="BM755" s="238"/>
      <c r="BN755" s="238"/>
      <c r="BO755" s="238"/>
      <c r="BP755" s="238"/>
      <c r="BQ755" s="238"/>
      <c r="BR755" s="238"/>
      <c r="BS755" s="238"/>
      <c r="BT755" s="238"/>
      <c r="BU755" s="238"/>
      <c r="BV755" s="238"/>
      <c r="BW755" s="238"/>
      <c r="BX755" s="238"/>
      <c r="BY755" s="238"/>
      <c r="BZ755" s="238"/>
      <c r="CA755" s="238"/>
      <c r="CB755" s="238"/>
      <c r="CC755" s="238"/>
      <c r="CD755" s="238"/>
      <c r="CE755" s="238"/>
      <c r="CF755" s="238"/>
      <c r="CG755" s="238"/>
      <c r="CH755" s="238"/>
      <c r="CI755" s="238"/>
      <c r="CJ755" s="238"/>
      <c r="CK755" s="238"/>
      <c r="CL755" s="238"/>
      <c r="CM755" s="238"/>
      <c r="CN755" s="238"/>
      <c r="CO755" s="238"/>
      <c r="CP755" s="238"/>
      <c r="CQ755" s="238"/>
      <c r="CR755" s="238"/>
      <c r="CS755" s="238"/>
      <c r="CT755" s="238"/>
      <c r="CU755" s="238"/>
      <c r="CV755" s="238"/>
      <c r="CW755" s="238"/>
      <c r="CX755" s="238"/>
      <c r="CY755" s="238"/>
      <c r="CZ755" s="238"/>
      <c r="DA755" s="238"/>
      <c r="DB755" s="238"/>
      <c r="DC755" s="238"/>
      <c r="DD755" s="238"/>
      <c r="DE755" s="238"/>
      <c r="DF755" s="238"/>
      <c r="DG755" s="238"/>
      <c r="DH755" s="238"/>
      <c r="DI755" s="238"/>
      <c r="DJ755" s="238"/>
      <c r="DK755" s="238"/>
      <c r="DL755" s="238"/>
      <c r="DM755" s="238"/>
      <c r="DN755" s="238"/>
      <c r="DO755" s="238"/>
      <c r="DP755" s="238"/>
      <c r="DQ755" s="238"/>
      <c r="DR755" s="238"/>
      <c r="DS755" s="238"/>
      <c r="DT755" s="238"/>
      <c r="DU755" s="238"/>
      <c r="DV755" s="238"/>
      <c r="DW755" s="238"/>
      <c r="DX755" s="238"/>
      <c r="DY755" s="238"/>
      <c r="DZ755" s="238"/>
      <c r="EA755" s="238"/>
      <c r="EB755" s="238"/>
      <c r="EC755" s="238"/>
      <c r="ED755" s="238"/>
      <c r="EE755" s="238"/>
      <c r="EF755" s="238"/>
      <c r="EG755" s="238"/>
      <c r="EH755" s="238"/>
      <c r="EI755" s="238"/>
      <c r="EJ755" s="238"/>
      <c r="EK755" s="238"/>
    </row>
    <row r="756" spans="30:141">
      <c r="AD756" s="238"/>
      <c r="AE756" s="238"/>
      <c r="AF756" s="238"/>
      <c r="AG756" s="238"/>
      <c r="AH756" s="238"/>
      <c r="AI756" s="238"/>
      <c r="AJ756" s="238"/>
      <c r="AK756" s="238"/>
      <c r="AL756" s="238"/>
      <c r="AM756" s="238"/>
      <c r="AN756" s="238"/>
      <c r="AO756" s="238"/>
      <c r="AP756" s="238"/>
      <c r="AQ756" s="238"/>
      <c r="AR756" s="238"/>
      <c r="AS756" s="238"/>
      <c r="AT756" s="238"/>
      <c r="AU756" s="238"/>
      <c r="AV756" s="238"/>
      <c r="AW756" s="238"/>
      <c r="AX756" s="238"/>
      <c r="AY756" s="238"/>
      <c r="AZ756" s="238"/>
      <c r="BA756" s="238"/>
      <c r="BB756" s="238"/>
      <c r="BC756" s="238"/>
      <c r="BD756" s="238"/>
      <c r="BE756" s="238"/>
      <c r="BF756" s="238"/>
      <c r="BG756" s="238"/>
      <c r="BH756" s="238"/>
      <c r="BI756" s="238"/>
      <c r="BJ756" s="238"/>
      <c r="BK756" s="238"/>
      <c r="BL756" s="238"/>
      <c r="BM756" s="238"/>
      <c r="BN756" s="238"/>
      <c r="BO756" s="238"/>
      <c r="BP756" s="238"/>
      <c r="BQ756" s="238"/>
      <c r="BR756" s="238"/>
      <c r="BS756" s="238"/>
      <c r="BT756" s="238"/>
      <c r="BU756" s="238"/>
      <c r="BV756" s="238"/>
      <c r="BW756" s="238"/>
      <c r="BX756" s="238"/>
      <c r="BY756" s="238"/>
      <c r="BZ756" s="238"/>
      <c r="CA756" s="238"/>
      <c r="CB756" s="238"/>
      <c r="CC756" s="238"/>
      <c r="CD756" s="238"/>
      <c r="CE756" s="238"/>
      <c r="CF756" s="238"/>
      <c r="CG756" s="238"/>
      <c r="CH756" s="238"/>
      <c r="CI756" s="238"/>
      <c r="CJ756" s="238"/>
      <c r="CK756" s="238"/>
      <c r="CL756" s="238"/>
      <c r="CM756" s="238"/>
      <c r="CN756" s="238"/>
      <c r="CO756" s="238"/>
      <c r="CP756" s="238"/>
      <c r="CQ756" s="238"/>
      <c r="CR756" s="238"/>
      <c r="CS756" s="238"/>
      <c r="CT756" s="238"/>
      <c r="CU756" s="238"/>
      <c r="CV756" s="238"/>
      <c r="CW756" s="238"/>
      <c r="CX756" s="238"/>
      <c r="CY756" s="238"/>
      <c r="CZ756" s="238"/>
      <c r="DA756" s="238"/>
      <c r="DB756" s="238"/>
      <c r="DC756" s="238"/>
      <c r="DD756" s="238"/>
      <c r="DE756" s="238"/>
      <c r="DF756" s="238"/>
      <c r="DG756" s="238"/>
      <c r="DH756" s="238"/>
      <c r="DI756" s="238"/>
      <c r="DJ756" s="238"/>
      <c r="DK756" s="238"/>
      <c r="DL756" s="238"/>
      <c r="DM756" s="238"/>
      <c r="DN756" s="238"/>
      <c r="DO756" s="238"/>
      <c r="DP756" s="238"/>
      <c r="DQ756" s="238"/>
      <c r="DR756" s="238"/>
      <c r="DS756" s="238"/>
      <c r="DT756" s="238"/>
      <c r="DU756" s="238"/>
      <c r="DV756" s="238"/>
      <c r="DW756" s="238"/>
      <c r="DX756" s="238"/>
      <c r="DY756" s="238"/>
      <c r="DZ756" s="238"/>
      <c r="EA756" s="238"/>
      <c r="EB756" s="238"/>
      <c r="EC756" s="238"/>
      <c r="ED756" s="238"/>
      <c r="EE756" s="238"/>
      <c r="EF756" s="238"/>
      <c r="EG756" s="238"/>
      <c r="EH756" s="238"/>
      <c r="EI756" s="238"/>
      <c r="EJ756" s="238"/>
      <c r="EK756" s="238"/>
    </row>
    <row r="757" spans="30:141">
      <c r="AD757" s="238"/>
      <c r="AE757" s="238"/>
      <c r="AF757" s="238"/>
      <c r="AG757" s="238"/>
      <c r="AH757" s="238"/>
      <c r="AI757" s="238"/>
      <c r="AJ757" s="238"/>
      <c r="AK757" s="238"/>
      <c r="AL757" s="238"/>
      <c r="AM757" s="238"/>
      <c r="AN757" s="238"/>
      <c r="AO757" s="238"/>
      <c r="AP757" s="238"/>
      <c r="AQ757" s="238"/>
      <c r="AR757" s="238"/>
      <c r="AS757" s="238"/>
      <c r="AT757" s="238"/>
      <c r="AU757" s="238"/>
      <c r="AV757" s="238"/>
      <c r="AW757" s="238"/>
      <c r="AX757" s="238"/>
      <c r="AY757" s="238"/>
      <c r="AZ757" s="238"/>
      <c r="BA757" s="238"/>
      <c r="BB757" s="238"/>
      <c r="BC757" s="238"/>
      <c r="BD757" s="238"/>
      <c r="BE757" s="238"/>
      <c r="BF757" s="238"/>
      <c r="BG757" s="238"/>
      <c r="BH757" s="238"/>
      <c r="BI757" s="238"/>
      <c r="BJ757" s="238"/>
      <c r="BK757" s="238"/>
      <c r="BL757" s="238"/>
      <c r="BM757" s="238"/>
      <c r="BN757" s="238"/>
      <c r="BO757" s="238"/>
      <c r="BP757" s="238"/>
      <c r="BQ757" s="238"/>
      <c r="BR757" s="238"/>
      <c r="BS757" s="238"/>
      <c r="BT757" s="238"/>
      <c r="BU757" s="238"/>
      <c r="BV757" s="238"/>
      <c r="BW757" s="238"/>
      <c r="BX757" s="238"/>
      <c r="BY757" s="238"/>
      <c r="BZ757" s="238"/>
      <c r="CA757" s="238"/>
      <c r="CB757" s="238"/>
      <c r="CC757" s="238"/>
      <c r="CD757" s="238"/>
      <c r="CE757" s="238"/>
      <c r="CF757" s="238"/>
      <c r="CG757" s="238"/>
      <c r="CH757" s="238"/>
      <c r="CI757" s="238"/>
      <c r="CJ757" s="238"/>
      <c r="CK757" s="238"/>
      <c r="CL757" s="238"/>
      <c r="CM757" s="238"/>
      <c r="CN757" s="238"/>
      <c r="CO757" s="238"/>
      <c r="CP757" s="238"/>
      <c r="CQ757" s="238"/>
      <c r="CR757" s="238"/>
      <c r="CS757" s="238"/>
      <c r="CT757" s="238"/>
      <c r="CU757" s="238"/>
      <c r="CV757" s="238"/>
      <c r="CW757" s="238"/>
      <c r="CX757" s="238"/>
      <c r="CY757" s="238"/>
      <c r="CZ757" s="238"/>
      <c r="DA757" s="238"/>
      <c r="DB757" s="238"/>
      <c r="DC757" s="238"/>
      <c r="DD757" s="238"/>
      <c r="DE757" s="238"/>
      <c r="DF757" s="238"/>
      <c r="DG757" s="238"/>
      <c r="DH757" s="238"/>
      <c r="DI757" s="238"/>
      <c r="DJ757" s="238"/>
      <c r="DK757" s="238"/>
      <c r="DL757" s="238"/>
      <c r="DM757" s="238"/>
      <c r="DN757" s="238"/>
      <c r="DO757" s="238"/>
      <c r="DP757" s="238"/>
      <c r="DQ757" s="238"/>
      <c r="DR757" s="238"/>
      <c r="DS757" s="238"/>
      <c r="DT757" s="238"/>
      <c r="DU757" s="238"/>
      <c r="DV757" s="238"/>
      <c r="DW757" s="238"/>
      <c r="DX757" s="238"/>
      <c r="DY757" s="238"/>
      <c r="DZ757" s="238"/>
      <c r="EA757" s="238"/>
      <c r="EB757" s="238"/>
      <c r="EC757" s="238"/>
      <c r="ED757" s="238"/>
      <c r="EE757" s="238"/>
      <c r="EF757" s="238"/>
      <c r="EG757" s="238"/>
      <c r="EH757" s="238"/>
      <c r="EI757" s="238"/>
      <c r="EJ757" s="238"/>
      <c r="EK757" s="238"/>
    </row>
    <row r="758" spans="30:141">
      <c r="AD758" s="238"/>
      <c r="AE758" s="238"/>
      <c r="AF758" s="238"/>
      <c r="AG758" s="238"/>
      <c r="AH758" s="238"/>
      <c r="AI758" s="238"/>
      <c r="AJ758" s="238"/>
      <c r="AK758" s="238"/>
      <c r="AL758" s="238"/>
      <c r="AM758" s="238"/>
      <c r="AN758" s="238"/>
      <c r="AO758" s="238"/>
      <c r="AP758" s="238"/>
      <c r="AQ758" s="238"/>
      <c r="AR758" s="238"/>
      <c r="AS758" s="238"/>
      <c r="AT758" s="238"/>
      <c r="AU758" s="238"/>
      <c r="AV758" s="238"/>
      <c r="AW758" s="238"/>
      <c r="AX758" s="238"/>
      <c r="AY758" s="238"/>
      <c r="AZ758" s="238"/>
      <c r="BA758" s="238"/>
      <c r="BB758" s="238"/>
      <c r="BC758" s="238"/>
      <c r="BD758" s="238"/>
      <c r="BE758" s="238"/>
      <c r="BF758" s="238"/>
      <c r="BG758" s="238"/>
      <c r="BH758" s="238"/>
      <c r="BI758" s="238"/>
      <c r="BJ758" s="238"/>
      <c r="BK758" s="238"/>
      <c r="BL758" s="238"/>
      <c r="BM758" s="238"/>
      <c r="BN758" s="238"/>
      <c r="BO758" s="238"/>
      <c r="BP758" s="238"/>
      <c r="BQ758" s="238"/>
      <c r="BR758" s="238"/>
      <c r="BS758" s="238"/>
      <c r="BT758" s="238"/>
      <c r="BU758" s="238"/>
      <c r="BV758" s="238"/>
      <c r="BW758" s="238"/>
      <c r="BX758" s="238"/>
      <c r="BY758" s="238"/>
      <c r="BZ758" s="238"/>
      <c r="CA758" s="238"/>
      <c r="CB758" s="238"/>
      <c r="CC758" s="238"/>
      <c r="CD758" s="238"/>
      <c r="CE758" s="238"/>
      <c r="CF758" s="238"/>
      <c r="CG758" s="238"/>
      <c r="CH758" s="238"/>
      <c r="CI758" s="238"/>
      <c r="CJ758" s="238"/>
      <c r="CK758" s="238"/>
      <c r="CL758" s="238"/>
      <c r="CM758" s="238"/>
      <c r="CN758" s="238"/>
      <c r="CO758" s="238"/>
      <c r="CP758" s="238"/>
      <c r="CQ758" s="238"/>
      <c r="CR758" s="238"/>
      <c r="CS758" s="238"/>
      <c r="CT758" s="238"/>
      <c r="CU758" s="238"/>
      <c r="CV758" s="238"/>
      <c r="CW758" s="238"/>
      <c r="CX758" s="238"/>
      <c r="CY758" s="238"/>
      <c r="CZ758" s="238"/>
      <c r="DA758" s="238"/>
      <c r="DB758" s="238"/>
      <c r="DC758" s="238"/>
      <c r="DD758" s="238"/>
      <c r="DE758" s="238"/>
      <c r="DF758" s="238"/>
      <c r="DG758" s="238"/>
      <c r="DH758" s="238"/>
      <c r="DI758" s="238"/>
      <c r="DJ758" s="238"/>
      <c r="DK758" s="238"/>
      <c r="DL758" s="238"/>
      <c r="DM758" s="238"/>
      <c r="DN758" s="238"/>
      <c r="DO758" s="238"/>
      <c r="DP758" s="238"/>
      <c r="DQ758" s="238"/>
      <c r="DR758" s="238"/>
      <c r="DS758" s="238"/>
      <c r="DT758" s="238"/>
      <c r="DU758" s="238"/>
      <c r="DV758" s="238"/>
      <c r="DW758" s="238"/>
      <c r="DX758" s="238"/>
      <c r="DY758" s="238"/>
      <c r="DZ758" s="238"/>
      <c r="EA758" s="238"/>
      <c r="EB758" s="238"/>
      <c r="EC758" s="238"/>
      <c r="ED758" s="238"/>
      <c r="EE758" s="238"/>
      <c r="EF758" s="238"/>
      <c r="EG758" s="238"/>
      <c r="EH758" s="238"/>
      <c r="EI758" s="238"/>
      <c r="EJ758" s="238"/>
      <c r="EK758" s="238"/>
    </row>
    <row r="759" spans="30:141">
      <c r="AD759" s="238"/>
      <c r="AE759" s="238"/>
      <c r="AF759" s="238"/>
      <c r="AG759" s="238"/>
      <c r="AH759" s="238"/>
      <c r="AI759" s="238"/>
      <c r="AJ759" s="238"/>
      <c r="AK759" s="238"/>
      <c r="AL759" s="238"/>
      <c r="AM759" s="238"/>
      <c r="AN759" s="238"/>
      <c r="AO759" s="238"/>
      <c r="AP759" s="238"/>
      <c r="AQ759" s="238"/>
      <c r="AR759" s="238"/>
      <c r="AS759" s="238"/>
      <c r="AT759" s="238"/>
      <c r="AU759" s="238"/>
      <c r="AV759" s="238"/>
      <c r="AW759" s="238"/>
      <c r="AX759" s="238"/>
      <c r="AY759" s="238"/>
      <c r="AZ759" s="238"/>
      <c r="BA759" s="238"/>
      <c r="BB759" s="238"/>
      <c r="BC759" s="238"/>
      <c r="BD759" s="238"/>
      <c r="BE759" s="238"/>
      <c r="BF759" s="238"/>
      <c r="BG759" s="238"/>
      <c r="BH759" s="238"/>
      <c r="BI759" s="238"/>
      <c r="BJ759" s="238"/>
      <c r="BK759" s="238"/>
      <c r="BL759" s="238"/>
      <c r="BM759" s="238"/>
      <c r="BN759" s="238"/>
      <c r="BO759" s="238"/>
      <c r="BP759" s="238"/>
      <c r="BQ759" s="238"/>
      <c r="BR759" s="238"/>
      <c r="BS759" s="238"/>
      <c r="BT759" s="238"/>
      <c r="BU759" s="238"/>
      <c r="BV759" s="238"/>
      <c r="BW759" s="238"/>
      <c r="BX759" s="238"/>
      <c r="BY759" s="238"/>
      <c r="BZ759" s="238"/>
      <c r="CA759" s="238"/>
      <c r="CB759" s="238"/>
      <c r="CC759" s="238"/>
      <c r="CD759" s="238"/>
      <c r="CE759" s="238"/>
      <c r="CF759" s="238"/>
      <c r="CG759" s="238"/>
      <c r="CH759" s="238"/>
      <c r="CI759" s="238"/>
      <c r="CJ759" s="238"/>
      <c r="CK759" s="238"/>
      <c r="CL759" s="238"/>
      <c r="CM759" s="238"/>
      <c r="CN759" s="238"/>
      <c r="CO759" s="238"/>
      <c r="CP759" s="238"/>
      <c r="CQ759" s="238"/>
      <c r="CR759" s="238"/>
      <c r="CS759" s="238"/>
      <c r="CT759" s="238"/>
      <c r="CU759" s="238"/>
      <c r="CV759" s="238"/>
      <c r="CW759" s="238"/>
      <c r="CX759" s="238"/>
      <c r="CY759" s="238"/>
      <c r="CZ759" s="238"/>
      <c r="DA759" s="238"/>
      <c r="DB759" s="238"/>
      <c r="DC759" s="238"/>
      <c r="DD759" s="238"/>
      <c r="DE759" s="238"/>
      <c r="DF759" s="238"/>
      <c r="DG759" s="238"/>
      <c r="DH759" s="238"/>
      <c r="DI759" s="238"/>
      <c r="DJ759" s="238"/>
      <c r="DK759" s="238"/>
      <c r="DL759" s="238"/>
      <c r="DM759" s="238"/>
      <c r="DN759" s="238"/>
      <c r="DO759" s="238"/>
      <c r="DP759" s="238"/>
      <c r="DQ759" s="238"/>
      <c r="DR759" s="238"/>
      <c r="DS759" s="238"/>
      <c r="DT759" s="238"/>
      <c r="DU759" s="238"/>
      <c r="DV759" s="238"/>
      <c r="DW759" s="238"/>
      <c r="DX759" s="238"/>
      <c r="DY759" s="238"/>
      <c r="DZ759" s="238"/>
      <c r="EA759" s="238"/>
      <c r="EB759" s="238"/>
      <c r="EC759" s="238"/>
      <c r="ED759" s="238"/>
      <c r="EE759" s="238"/>
      <c r="EF759" s="238"/>
      <c r="EG759" s="238"/>
      <c r="EH759" s="238"/>
      <c r="EI759" s="238"/>
      <c r="EJ759" s="238"/>
      <c r="EK759" s="238"/>
    </row>
    <row r="760" spans="30:141">
      <c r="AD760" s="238"/>
      <c r="AE760" s="238"/>
      <c r="AF760" s="238"/>
      <c r="AG760" s="238"/>
      <c r="AH760" s="238"/>
      <c r="AI760" s="238"/>
      <c r="AJ760" s="238"/>
      <c r="AK760" s="238"/>
      <c r="AL760" s="238"/>
      <c r="AM760" s="238"/>
      <c r="AN760" s="238"/>
      <c r="AO760" s="238"/>
      <c r="AP760" s="238"/>
      <c r="AQ760" s="238"/>
      <c r="AR760" s="238"/>
      <c r="AS760" s="238"/>
      <c r="AT760" s="238"/>
      <c r="AU760" s="238"/>
      <c r="AV760" s="238"/>
      <c r="AW760" s="238"/>
      <c r="AX760" s="238"/>
      <c r="AY760" s="238"/>
      <c r="AZ760" s="238"/>
      <c r="BA760" s="238"/>
      <c r="BB760" s="238"/>
      <c r="BC760" s="238"/>
      <c r="BD760" s="238"/>
      <c r="BE760" s="238"/>
      <c r="BF760" s="238"/>
      <c r="BG760" s="238"/>
      <c r="BH760" s="238"/>
      <c r="BI760" s="238"/>
      <c r="BJ760" s="238"/>
      <c r="BK760" s="238"/>
      <c r="BL760" s="238"/>
      <c r="BM760" s="238"/>
      <c r="BN760" s="238"/>
      <c r="BO760" s="238"/>
      <c r="BP760" s="238"/>
      <c r="BQ760" s="238"/>
      <c r="BR760" s="238"/>
      <c r="BS760" s="238"/>
      <c r="BT760" s="238"/>
      <c r="BU760" s="238"/>
      <c r="BV760" s="238"/>
      <c r="BW760" s="238"/>
      <c r="BX760" s="238"/>
      <c r="BY760" s="238"/>
      <c r="BZ760" s="238"/>
      <c r="CA760" s="238"/>
      <c r="CB760" s="238"/>
      <c r="CC760" s="238"/>
      <c r="CD760" s="238"/>
      <c r="CE760" s="238"/>
      <c r="CF760" s="238"/>
      <c r="CG760" s="238"/>
      <c r="CH760" s="238"/>
      <c r="CI760" s="238"/>
      <c r="CJ760" s="238"/>
      <c r="CK760" s="238"/>
      <c r="CL760" s="238"/>
      <c r="CM760" s="238"/>
      <c r="CN760" s="238"/>
      <c r="CO760" s="238"/>
      <c r="CP760" s="238"/>
      <c r="CQ760" s="238"/>
      <c r="CR760" s="238"/>
      <c r="CS760" s="238"/>
      <c r="CT760" s="238"/>
      <c r="CU760" s="238"/>
      <c r="CV760" s="238"/>
      <c r="CW760" s="238"/>
      <c r="CX760" s="238"/>
      <c r="CY760" s="238"/>
      <c r="CZ760" s="238"/>
      <c r="DA760" s="238"/>
      <c r="DB760" s="238"/>
      <c r="DC760" s="238"/>
      <c r="DD760" s="238"/>
      <c r="DE760" s="238"/>
      <c r="DF760" s="238"/>
      <c r="DG760" s="238"/>
      <c r="DH760" s="238"/>
      <c r="DI760" s="238"/>
      <c r="DJ760" s="238"/>
      <c r="DK760" s="238"/>
      <c r="DL760" s="238"/>
      <c r="DM760" s="238"/>
      <c r="DN760" s="238"/>
      <c r="DO760" s="238"/>
      <c r="DP760" s="238"/>
      <c r="DQ760" s="238"/>
      <c r="DR760" s="238"/>
      <c r="DS760" s="238"/>
      <c r="DT760" s="238"/>
      <c r="DU760" s="238"/>
      <c r="DV760" s="238"/>
      <c r="DW760" s="238"/>
      <c r="DX760" s="238"/>
      <c r="DY760" s="238"/>
      <c r="DZ760" s="238"/>
      <c r="EA760" s="238"/>
      <c r="EB760" s="238"/>
      <c r="EC760" s="238"/>
      <c r="ED760" s="238"/>
      <c r="EE760" s="238"/>
      <c r="EF760" s="238"/>
      <c r="EG760" s="238"/>
      <c r="EH760" s="238"/>
      <c r="EI760" s="238"/>
      <c r="EJ760" s="238"/>
      <c r="EK760" s="238"/>
    </row>
    <row r="761" spans="30:141">
      <c r="AD761" s="238"/>
      <c r="AE761" s="238"/>
      <c r="AF761" s="238"/>
      <c r="AG761" s="238"/>
      <c r="AH761" s="238"/>
      <c r="AI761" s="238"/>
      <c r="AJ761" s="238"/>
      <c r="AK761" s="238"/>
      <c r="AL761" s="238"/>
      <c r="AM761" s="238"/>
      <c r="AN761" s="238"/>
      <c r="AO761" s="238"/>
      <c r="AP761" s="238"/>
      <c r="AQ761" s="238"/>
      <c r="AR761" s="238"/>
      <c r="AS761" s="238"/>
      <c r="AT761" s="238"/>
      <c r="AU761" s="238"/>
      <c r="AV761" s="238"/>
      <c r="AW761" s="238"/>
      <c r="AX761" s="238"/>
      <c r="AY761" s="238"/>
      <c r="AZ761" s="238"/>
      <c r="BA761" s="238"/>
      <c r="BB761" s="238"/>
      <c r="BC761" s="238"/>
      <c r="BD761" s="238"/>
      <c r="BE761" s="238"/>
      <c r="BF761" s="238"/>
      <c r="BG761" s="238"/>
      <c r="BH761" s="238"/>
      <c r="BI761" s="238"/>
      <c r="BJ761" s="238"/>
      <c r="BK761" s="238"/>
      <c r="BL761" s="238"/>
      <c r="BM761" s="238"/>
      <c r="BN761" s="238"/>
      <c r="BO761" s="238"/>
      <c r="BP761" s="238"/>
      <c r="BQ761" s="238"/>
      <c r="BR761" s="238"/>
      <c r="BS761" s="238"/>
      <c r="BT761" s="238"/>
      <c r="BU761" s="238"/>
      <c r="BV761" s="238"/>
      <c r="BW761" s="238"/>
      <c r="BX761" s="238"/>
      <c r="BY761" s="238"/>
      <c r="BZ761" s="238"/>
      <c r="CA761" s="238"/>
      <c r="CB761" s="238"/>
      <c r="CC761" s="238"/>
      <c r="CD761" s="238"/>
      <c r="CE761" s="238"/>
      <c r="CF761" s="238"/>
      <c r="CG761" s="238"/>
      <c r="CH761" s="238"/>
      <c r="CI761" s="238"/>
      <c r="CJ761" s="238"/>
      <c r="CK761" s="238"/>
      <c r="CL761" s="238"/>
      <c r="CM761" s="238"/>
      <c r="CN761" s="238"/>
      <c r="CO761" s="238"/>
      <c r="CP761" s="238"/>
      <c r="CQ761" s="238"/>
      <c r="CR761" s="238"/>
      <c r="CS761" s="238"/>
      <c r="CT761" s="238"/>
      <c r="CU761" s="238"/>
      <c r="CV761" s="238"/>
      <c r="CW761" s="238"/>
      <c r="CX761" s="238"/>
      <c r="CY761" s="238"/>
      <c r="CZ761" s="238"/>
      <c r="DA761" s="238"/>
      <c r="DB761" s="238"/>
      <c r="DC761" s="238"/>
      <c r="DD761" s="238"/>
      <c r="DE761" s="238"/>
      <c r="DF761" s="238"/>
      <c r="DG761" s="238"/>
      <c r="DH761" s="238"/>
      <c r="DI761" s="238"/>
      <c r="DJ761" s="238"/>
      <c r="DK761" s="238"/>
      <c r="DL761" s="238"/>
      <c r="DM761" s="238"/>
      <c r="DN761" s="238"/>
      <c r="DO761" s="238"/>
      <c r="DP761" s="238"/>
      <c r="DQ761" s="238"/>
      <c r="DR761" s="238"/>
      <c r="DS761" s="238"/>
      <c r="DT761" s="238"/>
      <c r="DU761" s="238"/>
      <c r="DV761" s="238"/>
      <c r="DW761" s="238"/>
      <c r="DX761" s="238"/>
      <c r="DY761" s="238"/>
      <c r="DZ761" s="238"/>
      <c r="EA761" s="238"/>
      <c r="EB761" s="238"/>
      <c r="EC761" s="238"/>
      <c r="ED761" s="238"/>
      <c r="EE761" s="238"/>
      <c r="EF761" s="238"/>
      <c r="EG761" s="238"/>
      <c r="EH761" s="238"/>
      <c r="EI761" s="238"/>
      <c r="EJ761" s="238"/>
      <c r="EK761" s="238"/>
    </row>
    <row r="762" spans="30:141">
      <c r="AD762" s="238"/>
      <c r="AE762" s="238"/>
      <c r="AF762" s="238"/>
      <c r="AG762" s="238"/>
      <c r="AH762" s="238"/>
      <c r="AI762" s="238"/>
      <c r="AJ762" s="238"/>
      <c r="AK762" s="238"/>
      <c r="AL762" s="238"/>
      <c r="AM762" s="238"/>
      <c r="AN762" s="238"/>
      <c r="AO762" s="238"/>
      <c r="AP762" s="238"/>
      <c r="AQ762" s="238"/>
      <c r="AR762" s="238"/>
      <c r="AS762" s="238"/>
      <c r="AT762" s="238"/>
      <c r="AU762" s="238"/>
      <c r="AV762" s="238"/>
      <c r="AW762" s="238"/>
      <c r="AX762" s="238"/>
      <c r="AY762" s="238"/>
      <c r="AZ762" s="238"/>
      <c r="BA762" s="238"/>
      <c r="BB762" s="238"/>
      <c r="BC762" s="238"/>
      <c r="BD762" s="238"/>
      <c r="BE762" s="238"/>
      <c r="BF762" s="238"/>
      <c r="BG762" s="238"/>
      <c r="BH762" s="238"/>
      <c r="BI762" s="238"/>
      <c r="BJ762" s="238"/>
      <c r="BK762" s="238"/>
      <c r="BL762" s="238"/>
      <c r="BM762" s="238"/>
      <c r="BN762" s="238"/>
      <c r="BO762" s="238"/>
      <c r="BP762" s="238"/>
      <c r="BQ762" s="238"/>
      <c r="BR762" s="238"/>
      <c r="BS762" s="238"/>
      <c r="BT762" s="238"/>
      <c r="BU762" s="238"/>
      <c r="BV762" s="238"/>
      <c r="BW762" s="238"/>
      <c r="BX762" s="238"/>
      <c r="BY762" s="238"/>
      <c r="BZ762" s="238"/>
      <c r="CA762" s="238"/>
      <c r="CB762" s="238"/>
      <c r="CC762" s="238"/>
      <c r="CD762" s="238"/>
      <c r="CE762" s="238"/>
      <c r="CF762" s="238"/>
      <c r="CG762" s="238"/>
      <c r="CH762" s="238"/>
      <c r="CI762" s="238"/>
      <c r="CJ762" s="238"/>
      <c r="CK762" s="238"/>
      <c r="CL762" s="238"/>
      <c r="CM762" s="238"/>
      <c r="CN762" s="238"/>
      <c r="CO762" s="238"/>
      <c r="CP762" s="238"/>
      <c r="CQ762" s="238"/>
      <c r="CR762" s="238"/>
      <c r="CS762" s="238"/>
      <c r="CT762" s="238"/>
      <c r="CU762" s="238"/>
      <c r="CV762" s="238"/>
      <c r="CW762" s="238"/>
      <c r="CX762" s="238"/>
      <c r="CY762" s="238"/>
      <c r="CZ762" s="238"/>
      <c r="DA762" s="238"/>
      <c r="DB762" s="238"/>
      <c r="DC762" s="238"/>
      <c r="DD762" s="238"/>
      <c r="DE762" s="238"/>
      <c r="DF762" s="238"/>
      <c r="DG762" s="238"/>
      <c r="DH762" s="238"/>
      <c r="DI762" s="238"/>
      <c r="DJ762" s="238"/>
      <c r="DK762" s="238"/>
      <c r="DL762" s="238"/>
      <c r="DM762" s="238"/>
      <c r="DN762" s="238"/>
      <c r="DO762" s="238"/>
      <c r="DP762" s="238"/>
      <c r="DQ762" s="238"/>
      <c r="DR762" s="238"/>
      <c r="DS762" s="238"/>
      <c r="DT762" s="238"/>
      <c r="DU762" s="238"/>
      <c r="DV762" s="238"/>
      <c r="DW762" s="238"/>
      <c r="DX762" s="238"/>
      <c r="DY762" s="238"/>
      <c r="DZ762" s="238"/>
      <c r="EA762" s="238"/>
      <c r="EB762" s="238"/>
      <c r="EC762" s="238"/>
      <c r="ED762" s="238"/>
      <c r="EE762" s="238"/>
      <c r="EF762" s="238"/>
      <c r="EG762" s="238"/>
      <c r="EH762" s="238"/>
      <c r="EI762" s="238"/>
      <c r="EJ762" s="238"/>
      <c r="EK762" s="238"/>
    </row>
    <row r="763" spans="30:141">
      <c r="AD763" s="238"/>
      <c r="AE763" s="238"/>
      <c r="AF763" s="238"/>
      <c r="AG763" s="238"/>
      <c r="AH763" s="238"/>
      <c r="AI763" s="238"/>
      <c r="AJ763" s="238"/>
      <c r="AK763" s="238"/>
      <c r="AL763" s="238"/>
      <c r="AM763" s="238"/>
      <c r="AN763" s="238"/>
      <c r="AO763" s="238"/>
      <c r="AP763" s="238"/>
      <c r="AQ763" s="238"/>
      <c r="AR763" s="238"/>
      <c r="AS763" s="238"/>
      <c r="AT763" s="238"/>
      <c r="AU763" s="238"/>
      <c r="AV763" s="238"/>
      <c r="AW763" s="238"/>
      <c r="AX763" s="238"/>
      <c r="AY763" s="238"/>
      <c r="AZ763" s="238"/>
      <c r="BA763" s="238"/>
      <c r="BB763" s="238"/>
      <c r="BC763" s="238"/>
      <c r="BD763" s="238"/>
      <c r="BE763" s="238"/>
      <c r="BF763" s="238"/>
      <c r="BG763" s="238"/>
      <c r="BH763" s="238"/>
      <c r="BI763" s="238"/>
      <c r="BJ763" s="238"/>
      <c r="BK763" s="238"/>
      <c r="BL763" s="238"/>
      <c r="BM763" s="238"/>
      <c r="BN763" s="238"/>
      <c r="BO763" s="238"/>
      <c r="BP763" s="238"/>
      <c r="BQ763" s="238"/>
      <c r="BR763" s="238"/>
      <c r="BS763" s="238"/>
      <c r="BT763" s="238"/>
      <c r="BU763" s="238"/>
      <c r="BV763" s="238"/>
      <c r="BW763" s="238"/>
      <c r="BX763" s="238"/>
      <c r="BY763" s="238"/>
      <c r="BZ763" s="238"/>
      <c r="CA763" s="238"/>
      <c r="CB763" s="238"/>
      <c r="CC763" s="238"/>
      <c r="CD763" s="238"/>
      <c r="CE763" s="238"/>
      <c r="CF763" s="238"/>
      <c r="CG763" s="238"/>
      <c r="CH763" s="238"/>
      <c r="CI763" s="238"/>
      <c r="CJ763" s="238"/>
      <c r="CK763" s="238"/>
      <c r="CL763" s="238"/>
      <c r="CM763" s="238"/>
      <c r="CN763" s="238"/>
      <c r="CO763" s="238"/>
      <c r="CP763" s="238"/>
      <c r="CQ763" s="238"/>
      <c r="CR763" s="238"/>
      <c r="CS763" s="238"/>
      <c r="CT763" s="238"/>
      <c r="CU763" s="238"/>
      <c r="CV763" s="238"/>
      <c r="CW763" s="238"/>
      <c r="CX763" s="238"/>
      <c r="CY763" s="238"/>
      <c r="CZ763" s="238"/>
      <c r="DA763" s="238"/>
      <c r="DB763" s="238"/>
      <c r="DC763" s="238"/>
      <c r="DD763" s="238"/>
      <c r="DE763" s="238"/>
      <c r="DF763" s="238"/>
      <c r="DG763" s="238"/>
      <c r="DH763" s="238"/>
      <c r="DI763" s="238"/>
      <c r="DJ763" s="238"/>
      <c r="DK763" s="238"/>
      <c r="DL763" s="238"/>
      <c r="DM763" s="238"/>
      <c r="DN763" s="238"/>
      <c r="DO763" s="238"/>
      <c r="DP763" s="238"/>
      <c r="DQ763" s="238"/>
      <c r="DR763" s="238"/>
      <c r="DS763" s="238"/>
      <c r="DT763" s="238"/>
      <c r="DU763" s="238"/>
      <c r="DV763" s="238"/>
      <c r="DW763" s="238"/>
      <c r="DX763" s="238"/>
      <c r="DY763" s="238"/>
      <c r="DZ763" s="238"/>
      <c r="EA763" s="238"/>
      <c r="EB763" s="238"/>
      <c r="EC763" s="238"/>
      <c r="ED763" s="238"/>
      <c r="EE763" s="238"/>
      <c r="EF763" s="238"/>
      <c r="EG763" s="238"/>
      <c r="EH763" s="238"/>
      <c r="EI763" s="238"/>
      <c r="EJ763" s="238"/>
      <c r="EK763" s="238"/>
    </row>
    <row r="764" spans="30:141">
      <c r="AD764" s="238"/>
      <c r="AE764" s="238"/>
      <c r="AF764" s="238"/>
      <c r="AG764" s="238"/>
      <c r="AH764" s="238"/>
      <c r="AI764" s="238"/>
      <c r="AJ764" s="238"/>
      <c r="AK764" s="238"/>
      <c r="AL764" s="238"/>
      <c r="AM764" s="238"/>
      <c r="AN764" s="238"/>
      <c r="AO764" s="238"/>
      <c r="AP764" s="238"/>
      <c r="AQ764" s="238"/>
      <c r="AR764" s="238"/>
      <c r="AS764" s="238"/>
      <c r="AT764" s="238"/>
      <c r="AU764" s="238"/>
      <c r="AV764" s="238"/>
      <c r="AW764" s="238"/>
      <c r="AX764" s="238"/>
      <c r="AY764" s="238"/>
      <c r="AZ764" s="238"/>
      <c r="BA764" s="238"/>
      <c r="BB764" s="238"/>
      <c r="BC764" s="238"/>
      <c r="BD764" s="238"/>
      <c r="BE764" s="238"/>
      <c r="BF764" s="238"/>
      <c r="BG764" s="238"/>
      <c r="BH764" s="238"/>
      <c r="BI764" s="238"/>
      <c r="BJ764" s="238"/>
      <c r="BK764" s="238"/>
      <c r="BL764" s="238"/>
      <c r="BM764" s="238"/>
      <c r="BN764" s="238"/>
      <c r="BO764" s="238"/>
      <c r="BP764" s="238"/>
      <c r="BQ764" s="238"/>
      <c r="BR764" s="238"/>
      <c r="BS764" s="238"/>
      <c r="BT764" s="238"/>
      <c r="BU764" s="238"/>
      <c r="BV764" s="238"/>
      <c r="BW764" s="238"/>
      <c r="BX764" s="238"/>
      <c r="BY764" s="238"/>
      <c r="BZ764" s="238"/>
      <c r="CA764" s="238"/>
      <c r="CB764" s="238"/>
      <c r="CC764" s="238"/>
      <c r="CD764" s="238"/>
      <c r="CE764" s="238"/>
      <c r="CF764" s="238"/>
      <c r="CG764" s="238"/>
      <c r="CH764" s="238"/>
      <c r="CI764" s="238"/>
      <c r="CJ764" s="238"/>
      <c r="CK764" s="238"/>
      <c r="CL764" s="238"/>
      <c r="CM764" s="238"/>
      <c r="CN764" s="238"/>
      <c r="CO764" s="238"/>
      <c r="CP764" s="238"/>
      <c r="CQ764" s="238"/>
      <c r="CR764" s="238"/>
      <c r="CS764" s="238"/>
      <c r="CT764" s="238"/>
      <c r="CU764" s="238"/>
      <c r="CV764" s="238"/>
      <c r="CW764" s="238"/>
      <c r="CX764" s="238"/>
      <c r="CY764" s="238"/>
      <c r="CZ764" s="238"/>
      <c r="DA764" s="238"/>
      <c r="DB764" s="238"/>
      <c r="DC764" s="238"/>
      <c r="DD764" s="238"/>
      <c r="DE764" s="238"/>
      <c r="DF764" s="238"/>
      <c r="DG764" s="238"/>
      <c r="DH764" s="238"/>
      <c r="DI764" s="238"/>
      <c r="DJ764" s="238"/>
      <c r="DK764" s="238"/>
      <c r="DL764" s="238"/>
      <c r="DM764" s="238"/>
      <c r="DN764" s="238"/>
      <c r="DO764" s="238"/>
      <c r="DP764" s="238"/>
      <c r="DQ764" s="238"/>
      <c r="DR764" s="238"/>
      <c r="DS764" s="238"/>
      <c r="DT764" s="238"/>
      <c r="DU764" s="238"/>
      <c r="DV764" s="238"/>
      <c r="DW764" s="238"/>
      <c r="DX764" s="238"/>
      <c r="DY764" s="238"/>
      <c r="DZ764" s="238"/>
      <c r="EA764" s="238"/>
      <c r="EB764" s="238"/>
      <c r="EC764" s="238"/>
      <c r="ED764" s="238"/>
      <c r="EE764" s="238"/>
      <c r="EF764" s="238"/>
      <c r="EG764" s="238"/>
      <c r="EH764" s="238"/>
      <c r="EI764" s="238"/>
      <c r="EJ764" s="238"/>
      <c r="EK764" s="238"/>
    </row>
    <row r="765" spans="30:141">
      <c r="AD765" s="238"/>
      <c r="AE765" s="238"/>
      <c r="AF765" s="238"/>
      <c r="AG765" s="238"/>
      <c r="AH765" s="238"/>
      <c r="AI765" s="238"/>
      <c r="AJ765" s="238"/>
      <c r="AK765" s="238"/>
      <c r="AL765" s="238"/>
      <c r="AM765" s="238"/>
      <c r="AN765" s="238"/>
      <c r="AO765" s="238"/>
      <c r="AP765" s="238"/>
      <c r="AQ765" s="238"/>
      <c r="AR765" s="238"/>
      <c r="AS765" s="238"/>
      <c r="AT765" s="238"/>
      <c r="AU765" s="238"/>
      <c r="AV765" s="238"/>
      <c r="AW765" s="238"/>
      <c r="AX765" s="238"/>
      <c r="AY765" s="238"/>
      <c r="AZ765" s="238"/>
      <c r="BA765" s="238"/>
      <c r="BB765" s="238"/>
      <c r="BC765" s="238"/>
      <c r="BD765" s="238"/>
      <c r="BE765" s="238"/>
      <c r="BF765" s="238"/>
      <c r="BG765" s="238"/>
      <c r="BH765" s="238"/>
      <c r="BI765" s="238"/>
      <c r="BJ765" s="238"/>
      <c r="BK765" s="238"/>
      <c r="BL765" s="238"/>
      <c r="BM765" s="238"/>
      <c r="BN765" s="238"/>
      <c r="BO765" s="238"/>
      <c r="BP765" s="238"/>
      <c r="BQ765" s="238"/>
      <c r="BR765" s="238"/>
      <c r="BS765" s="238"/>
      <c r="BT765" s="238"/>
      <c r="BU765" s="238"/>
      <c r="BV765" s="238"/>
      <c r="BW765" s="238"/>
      <c r="BX765" s="238"/>
      <c r="BY765" s="238"/>
      <c r="BZ765" s="238"/>
      <c r="CA765" s="238"/>
      <c r="CB765" s="238"/>
      <c r="CC765" s="238"/>
      <c r="CD765" s="238"/>
      <c r="CE765" s="238"/>
      <c r="CF765" s="238"/>
      <c r="CG765" s="238"/>
      <c r="CH765" s="238"/>
      <c r="CI765" s="238"/>
      <c r="CJ765" s="238"/>
      <c r="CK765" s="238"/>
      <c r="CL765" s="238"/>
      <c r="CM765" s="238"/>
      <c r="CN765" s="238"/>
      <c r="CO765" s="238"/>
      <c r="CP765" s="238"/>
      <c r="CQ765" s="238"/>
      <c r="CR765" s="238"/>
      <c r="CS765" s="238"/>
      <c r="CT765" s="238"/>
      <c r="CU765" s="238"/>
      <c r="CV765" s="238"/>
      <c r="CW765" s="238"/>
      <c r="CX765" s="238"/>
      <c r="CY765" s="238"/>
      <c r="CZ765" s="238"/>
      <c r="DA765" s="238"/>
      <c r="DB765" s="238"/>
      <c r="DC765" s="238"/>
      <c r="DD765" s="238"/>
      <c r="DE765" s="238"/>
      <c r="DF765" s="238"/>
      <c r="DG765" s="238"/>
      <c r="DH765" s="238"/>
      <c r="DI765" s="238"/>
      <c r="DJ765" s="238"/>
      <c r="DK765" s="238"/>
      <c r="DL765" s="238"/>
      <c r="DM765" s="238"/>
      <c r="DN765" s="238"/>
      <c r="DO765" s="238"/>
      <c r="DP765" s="238"/>
      <c r="DQ765" s="238"/>
      <c r="DR765" s="238"/>
      <c r="DS765" s="238"/>
      <c r="DT765" s="238"/>
      <c r="DU765" s="238"/>
      <c r="DV765" s="238"/>
      <c r="DW765" s="238"/>
      <c r="DX765" s="238"/>
      <c r="DY765" s="238"/>
      <c r="DZ765" s="238"/>
      <c r="EA765" s="238"/>
      <c r="EB765" s="238"/>
      <c r="EC765" s="238"/>
      <c r="ED765" s="238"/>
      <c r="EE765" s="238"/>
      <c r="EF765" s="238"/>
      <c r="EG765" s="238"/>
      <c r="EH765" s="238"/>
      <c r="EI765" s="238"/>
      <c r="EJ765" s="238"/>
      <c r="EK765" s="238"/>
    </row>
    <row r="766" spans="30:141">
      <c r="AD766" s="238"/>
      <c r="AE766" s="238"/>
      <c r="AF766" s="238"/>
      <c r="AG766" s="238"/>
      <c r="AH766" s="238"/>
      <c r="AI766" s="238"/>
      <c r="AJ766" s="238"/>
      <c r="AK766" s="238"/>
      <c r="AL766" s="238"/>
      <c r="AM766" s="238"/>
      <c r="AN766" s="238"/>
      <c r="AO766" s="238"/>
      <c r="AP766" s="238"/>
      <c r="AQ766" s="238"/>
      <c r="AR766" s="238"/>
      <c r="AS766" s="238"/>
      <c r="AT766" s="238"/>
      <c r="AU766" s="238"/>
      <c r="AV766" s="238"/>
      <c r="AW766" s="238"/>
      <c r="AX766" s="238"/>
      <c r="AY766" s="238"/>
      <c r="AZ766" s="238"/>
      <c r="BA766" s="238"/>
      <c r="BB766" s="238"/>
      <c r="BC766" s="238"/>
      <c r="BD766" s="238"/>
      <c r="BE766" s="238"/>
      <c r="BF766" s="238"/>
      <c r="BG766" s="238"/>
      <c r="BH766" s="238"/>
      <c r="BI766" s="238"/>
      <c r="BJ766" s="238"/>
      <c r="BK766" s="238"/>
      <c r="BL766" s="238"/>
      <c r="BM766" s="238"/>
      <c r="BN766" s="238"/>
      <c r="BO766" s="238"/>
      <c r="BP766" s="238"/>
      <c r="BQ766" s="238"/>
      <c r="BR766" s="238"/>
      <c r="BS766" s="238"/>
      <c r="BT766" s="238"/>
      <c r="BU766" s="238"/>
      <c r="BV766" s="238"/>
      <c r="BW766" s="238"/>
      <c r="BX766" s="238"/>
      <c r="BY766" s="238"/>
      <c r="BZ766" s="238"/>
      <c r="CA766" s="238"/>
      <c r="CB766" s="238"/>
      <c r="CC766" s="238"/>
      <c r="CD766" s="238"/>
      <c r="CE766" s="238"/>
      <c r="CF766" s="238"/>
      <c r="CG766" s="238"/>
      <c r="CH766" s="238"/>
      <c r="CI766" s="238"/>
      <c r="CJ766" s="238"/>
      <c r="CK766" s="238"/>
      <c r="CL766" s="238"/>
      <c r="CM766" s="238"/>
      <c r="CN766" s="238"/>
      <c r="CO766" s="238"/>
      <c r="CP766" s="238"/>
      <c r="CQ766" s="238"/>
      <c r="CR766" s="238"/>
      <c r="CS766" s="238"/>
      <c r="CT766" s="238"/>
      <c r="CU766" s="238"/>
      <c r="CV766" s="238"/>
      <c r="CW766" s="238"/>
      <c r="CX766" s="238"/>
      <c r="CY766" s="238"/>
      <c r="CZ766" s="238"/>
      <c r="DA766" s="238"/>
      <c r="DB766" s="238"/>
      <c r="DC766" s="238"/>
      <c r="DD766" s="238"/>
      <c r="DE766" s="238"/>
      <c r="DF766" s="238"/>
      <c r="DG766" s="238"/>
      <c r="DH766" s="238"/>
      <c r="DI766" s="238"/>
      <c r="DJ766" s="238"/>
      <c r="DK766" s="238"/>
      <c r="DL766" s="238"/>
      <c r="DM766" s="238"/>
      <c r="DN766" s="238"/>
      <c r="DO766" s="238"/>
      <c r="DP766" s="238"/>
      <c r="DQ766" s="238"/>
      <c r="DR766" s="238"/>
      <c r="DS766" s="238"/>
      <c r="DT766" s="238"/>
      <c r="DU766" s="238"/>
      <c r="DV766" s="238"/>
      <c r="DW766" s="238"/>
      <c r="DX766" s="238"/>
      <c r="DY766" s="238"/>
      <c r="DZ766" s="238"/>
      <c r="EA766" s="238"/>
      <c r="EB766" s="238"/>
      <c r="EC766" s="238"/>
      <c r="ED766" s="238"/>
      <c r="EE766" s="238"/>
      <c r="EF766" s="238"/>
      <c r="EG766" s="238"/>
      <c r="EH766" s="238"/>
      <c r="EI766" s="238"/>
      <c r="EJ766" s="238"/>
      <c r="EK766" s="238"/>
    </row>
    <row r="767" spans="30:141">
      <c r="AD767" s="238"/>
      <c r="AE767" s="238"/>
      <c r="AF767" s="238"/>
      <c r="AG767" s="238"/>
      <c r="AH767" s="238"/>
      <c r="AI767" s="238"/>
      <c r="AJ767" s="238"/>
      <c r="AK767" s="238"/>
      <c r="AL767" s="238"/>
      <c r="AM767" s="238"/>
      <c r="AN767" s="238"/>
      <c r="AO767" s="238"/>
      <c r="AP767" s="238"/>
      <c r="AQ767" s="238"/>
      <c r="AR767" s="238"/>
      <c r="AS767" s="238"/>
      <c r="AT767" s="238"/>
      <c r="AU767" s="238"/>
      <c r="AV767" s="238"/>
      <c r="AW767" s="238"/>
      <c r="AX767" s="238"/>
      <c r="AY767" s="238"/>
      <c r="AZ767" s="238"/>
      <c r="BA767" s="238"/>
      <c r="BB767" s="238"/>
      <c r="BC767" s="238"/>
      <c r="BD767" s="238"/>
      <c r="BE767" s="238"/>
      <c r="BF767" s="238"/>
      <c r="BG767" s="238"/>
      <c r="BH767" s="238"/>
      <c r="BI767" s="238"/>
      <c r="BJ767" s="238"/>
      <c r="BK767" s="238"/>
      <c r="BL767" s="238"/>
      <c r="BM767" s="238"/>
      <c r="BN767" s="238"/>
      <c r="BO767" s="238"/>
      <c r="BP767" s="238"/>
      <c r="BQ767" s="238"/>
      <c r="BR767" s="238"/>
      <c r="BS767" s="238"/>
      <c r="BT767" s="238"/>
      <c r="BU767" s="238"/>
      <c r="BV767" s="238"/>
      <c r="BW767" s="238"/>
      <c r="BX767" s="238"/>
      <c r="BY767" s="238"/>
      <c r="BZ767" s="238"/>
      <c r="CA767" s="238"/>
      <c r="CB767" s="238"/>
      <c r="CC767" s="238"/>
      <c r="CD767" s="238"/>
      <c r="CE767" s="238"/>
      <c r="CF767" s="238"/>
      <c r="CG767" s="238"/>
      <c r="CH767" s="238"/>
      <c r="CI767" s="238"/>
      <c r="CJ767" s="238"/>
      <c r="CK767" s="238"/>
      <c r="CL767" s="238"/>
      <c r="CM767" s="238"/>
      <c r="CN767" s="238"/>
      <c r="CO767" s="238"/>
      <c r="CP767" s="238"/>
      <c r="CQ767" s="238"/>
      <c r="CR767" s="238"/>
      <c r="CS767" s="238"/>
      <c r="CT767" s="238"/>
      <c r="CU767" s="238"/>
      <c r="CV767" s="238"/>
      <c r="CW767" s="238"/>
      <c r="CX767" s="238"/>
      <c r="CY767" s="238"/>
      <c r="CZ767" s="238"/>
      <c r="DA767" s="238"/>
      <c r="DB767" s="238"/>
      <c r="DC767" s="238"/>
      <c r="DD767" s="238"/>
      <c r="DE767" s="238"/>
      <c r="DF767" s="238"/>
      <c r="DG767" s="238"/>
      <c r="DH767" s="238"/>
      <c r="DI767" s="238"/>
      <c r="DJ767" s="238"/>
      <c r="DK767" s="238"/>
      <c r="DL767" s="238"/>
      <c r="DM767" s="238"/>
      <c r="DN767" s="238"/>
      <c r="DO767" s="238"/>
      <c r="DP767" s="238"/>
      <c r="DQ767" s="238"/>
      <c r="DR767" s="238"/>
      <c r="DS767" s="238"/>
      <c r="DT767" s="238"/>
      <c r="DU767" s="238"/>
      <c r="DV767" s="238"/>
      <c r="DW767" s="238"/>
      <c r="DX767" s="238"/>
      <c r="DY767" s="238"/>
      <c r="DZ767" s="238"/>
      <c r="EA767" s="238"/>
      <c r="EB767" s="238"/>
      <c r="EC767" s="238"/>
      <c r="ED767" s="238"/>
      <c r="EE767" s="238"/>
      <c r="EF767" s="238"/>
      <c r="EG767" s="238"/>
      <c r="EH767" s="238"/>
      <c r="EI767" s="238"/>
      <c r="EJ767" s="238"/>
      <c r="EK767" s="238"/>
    </row>
    <row r="768" spans="30:141">
      <c r="AD768" s="238"/>
      <c r="AE768" s="238"/>
      <c r="AF768" s="238"/>
      <c r="AG768" s="238"/>
      <c r="AH768" s="238"/>
      <c r="AI768" s="238"/>
      <c r="AJ768" s="238"/>
      <c r="AK768" s="238"/>
      <c r="AL768" s="238"/>
      <c r="AM768" s="238"/>
      <c r="AN768" s="238"/>
      <c r="AO768" s="238"/>
      <c r="AP768" s="238"/>
      <c r="AQ768" s="238"/>
      <c r="AR768" s="238"/>
      <c r="AS768" s="238"/>
      <c r="AT768" s="238"/>
      <c r="AU768" s="238"/>
      <c r="AV768" s="238"/>
      <c r="AW768" s="238"/>
      <c r="AX768" s="238"/>
      <c r="AY768" s="238"/>
      <c r="AZ768" s="238"/>
      <c r="BA768" s="238"/>
      <c r="BB768" s="238"/>
      <c r="BC768" s="238"/>
      <c r="BD768" s="238"/>
      <c r="BE768" s="238"/>
      <c r="BF768" s="238"/>
      <c r="BG768" s="238"/>
      <c r="BH768" s="238"/>
      <c r="BI768" s="238"/>
      <c r="BJ768" s="238"/>
      <c r="BK768" s="238"/>
      <c r="BL768" s="238"/>
      <c r="BM768" s="238"/>
      <c r="BN768" s="238"/>
      <c r="BO768" s="238"/>
      <c r="BP768" s="238"/>
      <c r="BQ768" s="238"/>
      <c r="BR768" s="238"/>
      <c r="BS768" s="238"/>
      <c r="BT768" s="238"/>
      <c r="BU768" s="238"/>
      <c r="BV768" s="238"/>
      <c r="BW768" s="238"/>
      <c r="BX768" s="238"/>
      <c r="BY768" s="238"/>
      <c r="BZ768" s="238"/>
      <c r="CA768" s="238"/>
      <c r="CB768" s="238"/>
      <c r="CC768" s="238"/>
      <c r="CD768" s="238"/>
      <c r="CE768" s="238"/>
      <c r="CF768" s="238"/>
      <c r="CG768" s="238"/>
      <c r="CH768" s="238"/>
      <c r="CI768" s="238"/>
      <c r="CJ768" s="238"/>
      <c r="CK768" s="238"/>
      <c r="CL768" s="238"/>
      <c r="CM768" s="238"/>
      <c r="CN768" s="238"/>
      <c r="CO768" s="238"/>
      <c r="CP768" s="238"/>
      <c r="CQ768" s="238"/>
      <c r="CR768" s="238"/>
      <c r="CS768" s="238"/>
      <c r="CT768" s="238"/>
      <c r="CU768" s="238"/>
      <c r="CV768" s="238"/>
      <c r="CW768" s="238"/>
      <c r="CX768" s="238"/>
      <c r="CY768" s="238"/>
      <c r="CZ768" s="238"/>
      <c r="DA768" s="238"/>
      <c r="DB768" s="238"/>
      <c r="DC768" s="238"/>
      <c r="DD768" s="238"/>
      <c r="DE768" s="238"/>
      <c r="DF768" s="238"/>
      <c r="DG768" s="238"/>
      <c r="DH768" s="238"/>
      <c r="DI768" s="238"/>
      <c r="DJ768" s="238"/>
      <c r="DK768" s="238"/>
      <c r="DL768" s="238"/>
      <c r="DM768" s="238"/>
      <c r="DN768" s="238"/>
      <c r="DO768" s="238"/>
      <c r="DP768" s="238"/>
      <c r="DQ768" s="238"/>
      <c r="DR768" s="238"/>
      <c r="DS768" s="238"/>
      <c r="DT768" s="238"/>
      <c r="DU768" s="238"/>
      <c r="DV768" s="238"/>
      <c r="DW768" s="238"/>
      <c r="DX768" s="238"/>
      <c r="DY768" s="238"/>
      <c r="DZ768" s="238"/>
      <c r="EA768" s="238"/>
      <c r="EB768" s="238"/>
      <c r="EC768" s="238"/>
      <c r="ED768" s="238"/>
      <c r="EE768" s="238"/>
      <c r="EF768" s="238"/>
      <c r="EG768" s="238"/>
      <c r="EH768" s="238"/>
      <c r="EI768" s="238"/>
      <c r="EJ768" s="238"/>
      <c r="EK768" s="238"/>
    </row>
    <row r="769" spans="30:141">
      <c r="AD769" s="238"/>
      <c r="AE769" s="238"/>
      <c r="AF769" s="238"/>
      <c r="AG769" s="238"/>
      <c r="AH769" s="238"/>
      <c r="AI769" s="238"/>
      <c r="AJ769" s="238"/>
      <c r="AK769" s="238"/>
      <c r="AL769" s="238"/>
      <c r="AM769" s="238"/>
      <c r="AN769" s="238"/>
      <c r="AO769" s="238"/>
      <c r="AP769" s="238"/>
      <c r="AQ769" s="238"/>
      <c r="AR769" s="238"/>
      <c r="AS769" s="238"/>
      <c r="AT769" s="238"/>
      <c r="AU769" s="238"/>
      <c r="AV769" s="238"/>
      <c r="AW769" s="238"/>
      <c r="AX769" s="238"/>
      <c r="AY769" s="238"/>
      <c r="AZ769" s="238"/>
      <c r="BA769" s="238"/>
      <c r="BB769" s="238"/>
      <c r="BC769" s="238"/>
      <c r="BD769" s="238"/>
      <c r="BE769" s="238"/>
      <c r="BF769" s="238"/>
      <c r="BG769" s="238"/>
      <c r="BH769" s="238"/>
      <c r="BI769" s="238"/>
      <c r="BJ769" s="238"/>
      <c r="BK769" s="238"/>
      <c r="BL769" s="238"/>
      <c r="BM769" s="238"/>
      <c r="BN769" s="238"/>
      <c r="BO769" s="238"/>
      <c r="BP769" s="238"/>
      <c r="BQ769" s="238"/>
      <c r="BR769" s="238"/>
      <c r="BS769" s="238"/>
      <c r="BT769" s="238"/>
      <c r="BU769" s="238"/>
      <c r="BV769" s="238"/>
      <c r="BW769" s="238"/>
      <c r="BX769" s="238"/>
      <c r="BY769" s="238"/>
      <c r="BZ769" s="238"/>
      <c r="CA769" s="238"/>
      <c r="CB769" s="238"/>
      <c r="CC769" s="238"/>
      <c r="CD769" s="238"/>
      <c r="CE769" s="238"/>
      <c r="CF769" s="238"/>
      <c r="CG769" s="238"/>
      <c r="CH769" s="238"/>
      <c r="CI769" s="238"/>
      <c r="CJ769" s="238"/>
      <c r="CK769" s="238"/>
      <c r="CL769" s="238"/>
      <c r="CM769" s="238"/>
      <c r="CN769" s="238"/>
      <c r="CO769" s="238"/>
      <c r="CP769" s="238"/>
      <c r="CQ769" s="238"/>
      <c r="CR769" s="238"/>
      <c r="CS769" s="238"/>
      <c r="CT769" s="238"/>
      <c r="CU769" s="238"/>
      <c r="CV769" s="238"/>
      <c r="CW769" s="238"/>
      <c r="CX769" s="238"/>
      <c r="CY769" s="238"/>
      <c r="CZ769" s="238"/>
      <c r="DA769" s="238"/>
      <c r="DB769" s="238"/>
      <c r="DC769" s="238"/>
      <c r="DD769" s="238"/>
      <c r="DE769" s="238"/>
      <c r="DF769" s="238"/>
      <c r="DG769" s="238"/>
      <c r="DH769" s="238"/>
      <c r="DI769" s="238"/>
      <c r="DJ769" s="238"/>
      <c r="DK769" s="238"/>
      <c r="DL769" s="238"/>
      <c r="DM769" s="238"/>
      <c r="DN769" s="238"/>
      <c r="DO769" s="238"/>
      <c r="DP769" s="238"/>
      <c r="DQ769" s="238"/>
      <c r="DR769" s="238"/>
      <c r="DS769" s="238"/>
      <c r="DT769" s="238"/>
      <c r="DU769" s="238"/>
      <c r="DV769" s="238"/>
      <c r="DW769" s="238"/>
      <c r="DX769" s="238"/>
      <c r="DY769" s="238"/>
      <c r="DZ769" s="238"/>
      <c r="EA769" s="238"/>
      <c r="EB769" s="238"/>
      <c r="EC769" s="238"/>
      <c r="ED769" s="238"/>
      <c r="EE769" s="238"/>
      <c r="EF769" s="238"/>
      <c r="EG769" s="238"/>
      <c r="EH769" s="238"/>
      <c r="EI769" s="238"/>
      <c r="EJ769" s="238"/>
      <c r="EK769" s="238"/>
    </row>
    <row r="770" spans="30:141">
      <c r="AD770" s="238"/>
      <c r="AE770" s="238"/>
      <c r="AF770" s="238"/>
      <c r="AG770" s="238"/>
      <c r="AH770" s="238"/>
      <c r="AI770" s="238"/>
      <c r="AJ770" s="238"/>
      <c r="AK770" s="238"/>
      <c r="AL770" s="238"/>
      <c r="AM770" s="238"/>
      <c r="AN770" s="238"/>
      <c r="AO770" s="238"/>
      <c r="AP770" s="238"/>
      <c r="AQ770" s="238"/>
      <c r="AR770" s="238"/>
      <c r="AS770" s="238"/>
      <c r="AT770" s="238"/>
      <c r="AU770" s="238"/>
      <c r="AV770" s="238"/>
      <c r="AW770" s="238"/>
      <c r="AX770" s="238"/>
      <c r="AY770" s="238"/>
      <c r="AZ770" s="238"/>
      <c r="BA770" s="238"/>
      <c r="BB770" s="238"/>
      <c r="BC770" s="238"/>
      <c r="BD770" s="238"/>
      <c r="BE770" s="238"/>
      <c r="BF770" s="238"/>
      <c r="BG770" s="238"/>
      <c r="BH770" s="238"/>
      <c r="BI770" s="238"/>
      <c r="BJ770" s="238"/>
      <c r="BK770" s="238"/>
      <c r="BL770" s="238"/>
      <c r="BM770" s="238"/>
      <c r="BN770" s="238"/>
      <c r="BO770" s="238"/>
      <c r="BP770" s="238"/>
      <c r="BQ770" s="238"/>
      <c r="BR770" s="238"/>
      <c r="BS770" s="238"/>
      <c r="BT770" s="238"/>
      <c r="BU770" s="238"/>
      <c r="BV770" s="238"/>
      <c r="BW770" s="238"/>
      <c r="BX770" s="238"/>
      <c r="BY770" s="238"/>
      <c r="BZ770" s="238"/>
      <c r="CA770" s="238"/>
      <c r="CB770" s="238"/>
      <c r="CC770" s="238"/>
      <c r="CD770" s="238"/>
      <c r="CE770" s="238"/>
      <c r="CF770" s="238"/>
      <c r="CG770" s="238"/>
      <c r="CH770" s="238"/>
      <c r="CI770" s="238"/>
      <c r="CJ770" s="238"/>
      <c r="CK770" s="238"/>
      <c r="CL770" s="238"/>
      <c r="CM770" s="238"/>
      <c r="CN770" s="238"/>
      <c r="CO770" s="238"/>
      <c r="CP770" s="238"/>
      <c r="CQ770" s="238"/>
      <c r="CR770" s="238"/>
      <c r="CS770" s="238"/>
      <c r="CT770" s="238"/>
      <c r="CU770" s="238"/>
      <c r="CV770" s="238"/>
      <c r="CW770" s="238"/>
      <c r="CX770" s="238"/>
      <c r="CY770" s="238"/>
      <c r="CZ770" s="238"/>
      <c r="DA770" s="238"/>
      <c r="DB770" s="238"/>
      <c r="DC770" s="238"/>
      <c r="DD770" s="238"/>
      <c r="DE770" s="238"/>
      <c r="DF770" s="238"/>
      <c r="DG770" s="238"/>
      <c r="DH770" s="238"/>
      <c r="DI770" s="238"/>
      <c r="DJ770" s="238"/>
      <c r="DK770" s="238"/>
      <c r="DL770" s="238"/>
      <c r="DM770" s="238"/>
      <c r="DN770" s="238"/>
      <c r="DO770" s="238"/>
      <c r="DP770" s="238"/>
      <c r="DQ770" s="238"/>
      <c r="DR770" s="238"/>
      <c r="DS770" s="238"/>
      <c r="DT770" s="238"/>
      <c r="DU770" s="238"/>
      <c r="DV770" s="238"/>
      <c r="DW770" s="238"/>
      <c r="DX770" s="238"/>
      <c r="DY770" s="238"/>
      <c r="DZ770" s="238"/>
      <c r="EA770" s="238"/>
      <c r="EB770" s="238"/>
      <c r="EC770" s="238"/>
      <c r="ED770" s="238"/>
      <c r="EE770" s="238"/>
      <c r="EF770" s="238"/>
      <c r="EG770" s="238"/>
      <c r="EH770" s="238"/>
      <c r="EI770" s="238"/>
      <c r="EJ770" s="238"/>
      <c r="EK770" s="238"/>
    </row>
    <row r="771" spans="30:141">
      <c r="AD771" s="238"/>
      <c r="AE771" s="238"/>
      <c r="AF771" s="238"/>
      <c r="AG771" s="238"/>
      <c r="AH771" s="238"/>
      <c r="AI771" s="238"/>
      <c r="AJ771" s="238"/>
      <c r="AK771" s="238"/>
      <c r="AL771" s="238"/>
      <c r="AM771" s="238"/>
      <c r="AN771" s="238"/>
      <c r="AO771" s="238"/>
      <c r="AP771" s="238"/>
      <c r="AQ771" s="238"/>
      <c r="AR771" s="238"/>
      <c r="AS771" s="238"/>
      <c r="AT771" s="238"/>
      <c r="AU771" s="238"/>
      <c r="AV771" s="238"/>
      <c r="AW771" s="238"/>
      <c r="AX771" s="238"/>
      <c r="AY771" s="238"/>
      <c r="AZ771" s="238"/>
      <c r="BA771" s="238"/>
      <c r="BB771" s="238"/>
      <c r="BC771" s="238"/>
      <c r="BD771" s="238"/>
      <c r="BE771" s="238"/>
      <c r="BF771" s="238"/>
      <c r="BG771" s="238"/>
      <c r="BH771" s="238"/>
      <c r="BI771" s="238"/>
      <c r="BJ771" s="238"/>
      <c r="BK771" s="238"/>
      <c r="BL771" s="238"/>
      <c r="BM771" s="238"/>
      <c r="BN771" s="238"/>
      <c r="BO771" s="238"/>
      <c r="BP771" s="238"/>
      <c r="BQ771" s="238"/>
      <c r="BR771" s="238"/>
      <c r="BS771" s="238"/>
      <c r="BT771" s="238"/>
      <c r="BU771" s="238"/>
      <c r="BV771" s="238"/>
      <c r="BW771" s="238"/>
      <c r="BX771" s="238"/>
      <c r="BY771" s="238"/>
      <c r="BZ771" s="238"/>
      <c r="CA771" s="238"/>
      <c r="CB771" s="238"/>
      <c r="CC771" s="238"/>
      <c r="CD771" s="238"/>
      <c r="CE771" s="238"/>
      <c r="CF771" s="238"/>
      <c r="CG771" s="238"/>
      <c r="CH771" s="238"/>
      <c r="CI771" s="238"/>
      <c r="CJ771" s="238"/>
      <c r="CK771" s="238"/>
      <c r="CL771" s="238"/>
      <c r="CM771" s="238"/>
      <c r="CN771" s="238"/>
      <c r="CO771" s="238"/>
      <c r="CP771" s="238"/>
      <c r="CQ771" s="238"/>
      <c r="CR771" s="238"/>
      <c r="CS771" s="238"/>
      <c r="CT771" s="238"/>
      <c r="CU771" s="238"/>
      <c r="CV771" s="238"/>
      <c r="CW771" s="238"/>
      <c r="CX771" s="238"/>
      <c r="CY771" s="238"/>
      <c r="CZ771" s="238"/>
      <c r="DA771" s="238"/>
      <c r="DB771" s="238"/>
      <c r="DC771" s="238"/>
      <c r="DD771" s="238"/>
      <c r="DE771" s="238"/>
      <c r="DF771" s="238"/>
      <c r="DG771" s="238"/>
      <c r="DH771" s="238"/>
      <c r="DI771" s="238"/>
      <c r="DJ771" s="238"/>
      <c r="DK771" s="238"/>
      <c r="DL771" s="238"/>
      <c r="DM771" s="238"/>
      <c r="DN771" s="238"/>
      <c r="DO771" s="238"/>
      <c r="DP771" s="238"/>
      <c r="DQ771" s="238"/>
      <c r="DR771" s="238"/>
      <c r="DS771" s="238"/>
      <c r="DT771" s="238"/>
      <c r="DU771" s="238"/>
      <c r="DV771" s="238"/>
      <c r="DW771" s="238"/>
      <c r="DX771" s="238"/>
      <c r="DY771" s="238"/>
      <c r="DZ771" s="238"/>
      <c r="EA771" s="238"/>
      <c r="EB771" s="238"/>
      <c r="EC771" s="238"/>
      <c r="ED771" s="238"/>
      <c r="EE771" s="238"/>
      <c r="EF771" s="238"/>
      <c r="EG771" s="238"/>
      <c r="EH771" s="238"/>
      <c r="EI771" s="238"/>
      <c r="EJ771" s="238"/>
      <c r="EK771" s="238"/>
    </row>
    <row r="772" spans="30:141">
      <c r="AD772" s="238"/>
      <c r="AE772" s="238"/>
      <c r="AF772" s="238"/>
      <c r="AG772" s="238"/>
      <c r="AH772" s="238"/>
      <c r="AI772" s="238"/>
      <c r="AJ772" s="238"/>
      <c r="AK772" s="238"/>
      <c r="AL772" s="238"/>
      <c r="AM772" s="238"/>
      <c r="AN772" s="238"/>
      <c r="AO772" s="238"/>
      <c r="AP772" s="238"/>
      <c r="AQ772" s="238"/>
      <c r="AR772" s="238"/>
      <c r="AS772" s="238"/>
      <c r="AT772" s="238"/>
      <c r="AU772" s="238"/>
      <c r="AV772" s="238"/>
      <c r="AW772" s="238"/>
      <c r="AX772" s="238"/>
      <c r="AY772" s="238"/>
      <c r="AZ772" s="238"/>
      <c r="BA772" s="238"/>
      <c r="BB772" s="238"/>
      <c r="BC772" s="238"/>
      <c r="BD772" s="238"/>
      <c r="BE772" s="238"/>
      <c r="BF772" s="238"/>
      <c r="BG772" s="238"/>
      <c r="BH772" s="238"/>
      <c r="BI772" s="238"/>
      <c r="BJ772" s="238"/>
      <c r="BK772" s="238"/>
      <c r="BL772" s="238"/>
      <c r="BM772" s="238"/>
      <c r="BN772" s="238"/>
      <c r="BO772" s="238"/>
      <c r="BP772" s="238"/>
      <c r="BQ772" s="238"/>
      <c r="BR772" s="238"/>
      <c r="BS772" s="238"/>
      <c r="BT772" s="238"/>
      <c r="BU772" s="238"/>
      <c r="BV772" s="238"/>
      <c r="BW772" s="238"/>
      <c r="BX772" s="238"/>
      <c r="BY772" s="238"/>
      <c r="BZ772" s="238"/>
      <c r="CA772" s="238"/>
      <c r="CB772" s="238"/>
      <c r="CC772" s="238"/>
      <c r="CD772" s="238"/>
      <c r="CE772" s="238"/>
      <c r="CF772" s="238"/>
      <c r="CG772" s="238"/>
      <c r="CH772" s="238"/>
      <c r="CI772" s="238"/>
      <c r="CJ772" s="238"/>
      <c r="CK772" s="238"/>
      <c r="CL772" s="238"/>
      <c r="CM772" s="238"/>
      <c r="CN772" s="238"/>
      <c r="CO772" s="238"/>
      <c r="CP772" s="238"/>
      <c r="CQ772" s="238"/>
      <c r="CR772" s="238"/>
      <c r="CS772" s="238"/>
      <c r="CT772" s="238"/>
      <c r="CU772" s="238"/>
      <c r="CV772" s="238"/>
      <c r="CW772" s="238"/>
      <c r="CX772" s="238"/>
      <c r="CY772" s="238"/>
      <c r="CZ772" s="238"/>
      <c r="DA772" s="238"/>
      <c r="DB772" s="238"/>
      <c r="DC772" s="238"/>
      <c r="DD772" s="238"/>
      <c r="DE772" s="238"/>
      <c r="DF772" s="238"/>
      <c r="DG772" s="238"/>
      <c r="DH772" s="238"/>
      <c r="DI772" s="238"/>
      <c r="DJ772" s="238"/>
      <c r="DK772" s="238"/>
      <c r="DL772" s="238"/>
      <c r="DM772" s="238"/>
      <c r="DN772" s="238"/>
      <c r="DO772" s="238"/>
      <c r="DP772" s="238"/>
      <c r="DQ772" s="238"/>
      <c r="DR772" s="238"/>
      <c r="DS772" s="238"/>
      <c r="DT772" s="238"/>
      <c r="DU772" s="238"/>
      <c r="DV772" s="238"/>
      <c r="DW772" s="238"/>
      <c r="DX772" s="238"/>
      <c r="DY772" s="238"/>
      <c r="DZ772" s="238"/>
      <c r="EA772" s="238"/>
      <c r="EB772" s="238"/>
      <c r="EC772" s="238"/>
      <c r="ED772" s="238"/>
      <c r="EE772" s="238"/>
      <c r="EF772" s="238"/>
      <c r="EG772" s="238"/>
      <c r="EH772" s="238"/>
      <c r="EI772" s="238"/>
      <c r="EJ772" s="238"/>
      <c r="EK772" s="238"/>
    </row>
    <row r="773" spans="30:141">
      <c r="AD773" s="238"/>
      <c r="AE773" s="238"/>
      <c r="AF773" s="238"/>
      <c r="AG773" s="238"/>
      <c r="AH773" s="238"/>
      <c r="AI773" s="238"/>
      <c r="AJ773" s="238"/>
      <c r="AK773" s="238"/>
      <c r="AL773" s="238"/>
      <c r="AM773" s="238"/>
      <c r="AN773" s="238"/>
      <c r="AO773" s="238"/>
      <c r="AP773" s="238"/>
      <c r="AQ773" s="238"/>
      <c r="AR773" s="238"/>
      <c r="AS773" s="238"/>
      <c r="AT773" s="238"/>
      <c r="AU773" s="238"/>
      <c r="AV773" s="238"/>
      <c r="AW773" s="238"/>
      <c r="AX773" s="238"/>
      <c r="AY773" s="238"/>
      <c r="AZ773" s="238"/>
      <c r="BA773" s="238"/>
      <c r="BB773" s="238"/>
      <c r="BC773" s="238"/>
      <c r="BD773" s="238"/>
      <c r="BE773" s="238"/>
      <c r="BF773" s="238"/>
      <c r="BG773" s="238"/>
      <c r="BH773" s="238"/>
      <c r="BI773" s="238"/>
      <c r="BJ773" s="238"/>
      <c r="BK773" s="238"/>
      <c r="BL773" s="238"/>
      <c r="BM773" s="238"/>
      <c r="BN773" s="238"/>
      <c r="BO773" s="238"/>
      <c r="BP773" s="238"/>
      <c r="BQ773" s="238"/>
      <c r="BR773" s="238"/>
      <c r="BS773" s="238"/>
      <c r="BT773" s="238"/>
      <c r="BU773" s="238"/>
      <c r="BV773" s="238"/>
      <c r="BW773" s="238"/>
      <c r="BX773" s="238"/>
      <c r="BY773" s="238"/>
      <c r="BZ773" s="238"/>
      <c r="CA773" s="238"/>
      <c r="CB773" s="238"/>
      <c r="CC773" s="238"/>
      <c r="CD773" s="238"/>
      <c r="CE773" s="238"/>
      <c r="CF773" s="238"/>
      <c r="CG773" s="238"/>
      <c r="CH773" s="238"/>
      <c r="CI773" s="238"/>
      <c r="CJ773" s="238"/>
      <c r="CK773" s="238"/>
      <c r="CL773" s="238"/>
      <c r="CM773" s="238"/>
      <c r="CN773" s="238"/>
      <c r="CO773" s="238"/>
      <c r="CP773" s="238"/>
      <c r="CQ773" s="238"/>
      <c r="CR773" s="238"/>
      <c r="CS773" s="238"/>
      <c r="CT773" s="238"/>
      <c r="CU773" s="238"/>
      <c r="CV773" s="238"/>
      <c r="CW773" s="238"/>
      <c r="CX773" s="238"/>
      <c r="CY773" s="238"/>
      <c r="CZ773" s="238"/>
      <c r="DA773" s="238"/>
      <c r="DB773" s="238"/>
      <c r="DC773" s="238"/>
      <c r="DD773" s="238"/>
      <c r="DE773" s="238"/>
      <c r="DF773" s="238"/>
      <c r="DG773" s="238"/>
      <c r="DH773" s="238"/>
      <c r="DI773" s="238"/>
      <c r="DJ773" s="238"/>
      <c r="DK773" s="238"/>
      <c r="DL773" s="238"/>
      <c r="DM773" s="238"/>
      <c r="DN773" s="238"/>
      <c r="DO773" s="238"/>
      <c r="DP773" s="238"/>
      <c r="DQ773" s="238"/>
      <c r="DR773" s="238"/>
      <c r="DS773" s="238"/>
      <c r="DT773" s="238"/>
      <c r="DU773" s="238"/>
      <c r="DV773" s="238"/>
      <c r="DW773" s="238"/>
      <c r="DX773" s="238"/>
      <c r="DY773" s="238"/>
      <c r="DZ773" s="238"/>
      <c r="EA773" s="238"/>
      <c r="EB773" s="238"/>
      <c r="EC773" s="238"/>
      <c r="ED773" s="238"/>
      <c r="EE773" s="238"/>
      <c r="EF773" s="238"/>
      <c r="EG773" s="238"/>
      <c r="EH773" s="238"/>
      <c r="EI773" s="238"/>
      <c r="EJ773" s="238"/>
      <c r="EK773" s="238"/>
    </row>
    <row r="774" spans="30:141">
      <c r="AD774" s="238"/>
      <c r="AE774" s="238"/>
      <c r="AF774" s="238"/>
      <c r="AG774" s="238"/>
      <c r="AH774" s="238"/>
      <c r="AI774" s="238"/>
      <c r="AJ774" s="238"/>
      <c r="AK774" s="238"/>
      <c r="AL774" s="238"/>
      <c r="AM774" s="238"/>
      <c r="AN774" s="238"/>
      <c r="AO774" s="238"/>
      <c r="AP774" s="238"/>
      <c r="AQ774" s="238"/>
      <c r="AR774" s="238"/>
      <c r="AS774" s="238"/>
      <c r="AT774" s="238"/>
      <c r="AU774" s="238"/>
      <c r="AV774" s="238"/>
      <c r="AW774" s="238"/>
      <c r="AX774" s="238"/>
      <c r="AY774" s="238"/>
      <c r="AZ774" s="238"/>
      <c r="BA774" s="238"/>
      <c r="BB774" s="238"/>
      <c r="BC774" s="238"/>
      <c r="BD774" s="238"/>
      <c r="BE774" s="238"/>
      <c r="BF774" s="238"/>
      <c r="BG774" s="238"/>
      <c r="BH774" s="238"/>
      <c r="BI774" s="238"/>
      <c r="BJ774" s="238"/>
      <c r="BK774" s="238"/>
      <c r="BL774" s="238"/>
      <c r="BM774" s="238"/>
      <c r="BN774" s="238"/>
      <c r="BO774" s="238"/>
      <c r="BP774" s="238"/>
      <c r="BQ774" s="238"/>
      <c r="BR774" s="238"/>
      <c r="BS774" s="238"/>
      <c r="BT774" s="238"/>
      <c r="BU774" s="238"/>
      <c r="BV774" s="238"/>
      <c r="BW774" s="238"/>
      <c r="BX774" s="238"/>
      <c r="BY774" s="238"/>
      <c r="BZ774" s="238"/>
      <c r="CA774" s="238"/>
      <c r="CB774" s="238"/>
      <c r="CC774" s="238"/>
      <c r="CD774" s="238"/>
      <c r="CE774" s="238"/>
      <c r="CF774" s="238"/>
      <c r="CG774" s="238"/>
      <c r="CH774" s="238"/>
      <c r="CI774" s="238"/>
      <c r="CJ774" s="238"/>
      <c r="CK774" s="238"/>
      <c r="CL774" s="238"/>
      <c r="CM774" s="238"/>
      <c r="CN774" s="238"/>
      <c r="CO774" s="238"/>
      <c r="CP774" s="238"/>
      <c r="CQ774" s="238"/>
      <c r="CR774" s="238"/>
      <c r="CS774" s="238"/>
      <c r="CT774" s="238"/>
      <c r="CU774" s="238"/>
      <c r="CV774" s="238"/>
      <c r="CW774" s="238"/>
      <c r="CX774" s="238"/>
      <c r="CY774" s="238"/>
      <c r="CZ774" s="238"/>
      <c r="DA774" s="238"/>
      <c r="DB774" s="238"/>
      <c r="DC774" s="238"/>
      <c r="DD774" s="238"/>
      <c r="DE774" s="238"/>
      <c r="DF774" s="238"/>
      <c r="DG774" s="238"/>
      <c r="DH774" s="238"/>
      <c r="DI774" s="238"/>
      <c r="DJ774" s="238"/>
      <c r="DK774" s="238"/>
      <c r="DL774" s="238"/>
      <c r="DM774" s="238"/>
      <c r="DN774" s="238"/>
      <c r="DO774" s="238"/>
      <c r="DP774" s="238"/>
      <c r="DQ774" s="238"/>
      <c r="DR774" s="238"/>
      <c r="DS774" s="238"/>
      <c r="DT774" s="238"/>
      <c r="DU774" s="238"/>
      <c r="DV774" s="238"/>
      <c r="DW774" s="238"/>
      <c r="DX774" s="238"/>
      <c r="DY774" s="238"/>
      <c r="DZ774" s="238"/>
      <c r="EA774" s="238"/>
      <c r="EB774" s="238"/>
      <c r="EC774" s="238"/>
      <c r="ED774" s="238"/>
      <c r="EE774" s="238"/>
      <c r="EF774" s="238"/>
      <c r="EG774" s="238"/>
      <c r="EH774" s="238"/>
      <c r="EI774" s="238"/>
      <c r="EJ774" s="238"/>
      <c r="EK774" s="238"/>
    </row>
    <row r="775" spans="30:141">
      <c r="AD775" s="238"/>
      <c r="AE775" s="238"/>
      <c r="AF775" s="238"/>
      <c r="AG775" s="238"/>
      <c r="AH775" s="238"/>
      <c r="AI775" s="238"/>
      <c r="AJ775" s="238"/>
      <c r="AK775" s="238"/>
      <c r="AL775" s="238"/>
      <c r="AM775" s="238"/>
      <c r="AN775" s="238"/>
      <c r="AO775" s="238"/>
      <c r="AP775" s="238"/>
      <c r="AQ775" s="238"/>
      <c r="AR775" s="238"/>
      <c r="AS775" s="238"/>
      <c r="AT775" s="238"/>
      <c r="AU775" s="238"/>
      <c r="AV775" s="238"/>
      <c r="AW775" s="238"/>
      <c r="AX775" s="238"/>
      <c r="AY775" s="238"/>
      <c r="AZ775" s="238"/>
      <c r="BA775" s="238"/>
      <c r="BB775" s="238"/>
      <c r="BC775" s="238"/>
      <c r="BD775" s="238"/>
      <c r="BE775" s="238"/>
      <c r="BF775" s="238"/>
      <c r="BG775" s="238"/>
      <c r="BH775" s="238"/>
      <c r="BI775" s="238"/>
      <c r="BJ775" s="238"/>
      <c r="BK775" s="238"/>
      <c r="BL775" s="238"/>
      <c r="BM775" s="238"/>
      <c r="BN775" s="238"/>
      <c r="BO775" s="238"/>
      <c r="BP775" s="238"/>
      <c r="BQ775" s="238"/>
      <c r="BR775" s="238"/>
      <c r="BS775" s="238"/>
      <c r="BT775" s="238"/>
      <c r="BU775" s="238"/>
      <c r="BV775" s="238"/>
      <c r="BW775" s="238"/>
      <c r="BX775" s="238"/>
      <c r="BY775" s="238"/>
      <c r="BZ775" s="238"/>
      <c r="CA775" s="238"/>
      <c r="CB775" s="238"/>
      <c r="CC775" s="238"/>
      <c r="CD775" s="238"/>
      <c r="CE775" s="238"/>
      <c r="CF775" s="238"/>
      <c r="CG775" s="238"/>
      <c r="CH775" s="238"/>
      <c r="CI775" s="238"/>
      <c r="CJ775" s="238"/>
      <c r="CK775" s="238"/>
      <c r="CL775" s="238"/>
      <c r="CM775" s="238"/>
      <c r="CN775" s="238"/>
      <c r="CO775" s="238"/>
      <c r="CP775" s="238"/>
      <c r="CQ775" s="238"/>
      <c r="CR775" s="238"/>
      <c r="CS775" s="238"/>
      <c r="CT775" s="238"/>
      <c r="CU775" s="238"/>
      <c r="CV775" s="238"/>
      <c r="CW775" s="238"/>
      <c r="CX775" s="238"/>
      <c r="CY775" s="238"/>
      <c r="CZ775" s="238"/>
      <c r="DA775" s="238"/>
      <c r="DB775" s="238"/>
      <c r="DC775" s="238"/>
      <c r="DD775" s="238"/>
      <c r="DE775" s="238"/>
      <c r="DF775" s="238"/>
      <c r="DG775" s="238"/>
      <c r="DH775" s="238"/>
      <c r="DI775" s="238"/>
      <c r="DJ775" s="238"/>
      <c r="DK775" s="238"/>
      <c r="DL775" s="238"/>
      <c r="DM775" s="238"/>
      <c r="DN775" s="238"/>
      <c r="DO775" s="238"/>
      <c r="DP775" s="238"/>
      <c r="DQ775" s="238"/>
      <c r="DR775" s="238"/>
      <c r="DS775" s="238"/>
      <c r="DT775" s="238"/>
      <c r="DU775" s="238"/>
      <c r="DV775" s="238"/>
      <c r="DW775" s="238"/>
      <c r="DX775" s="238"/>
      <c r="DY775" s="238"/>
      <c r="DZ775" s="238"/>
      <c r="EA775" s="238"/>
      <c r="EB775" s="238"/>
      <c r="EC775" s="238"/>
      <c r="ED775" s="238"/>
      <c r="EE775" s="238"/>
      <c r="EF775" s="238"/>
      <c r="EG775" s="238"/>
      <c r="EH775" s="238"/>
      <c r="EI775" s="238"/>
      <c r="EJ775" s="238"/>
      <c r="EK775" s="238"/>
    </row>
    <row r="776" spans="30:141">
      <c r="AD776" s="238"/>
      <c r="AE776" s="238"/>
      <c r="AF776" s="238"/>
      <c r="AG776" s="238"/>
      <c r="AH776" s="238"/>
      <c r="AI776" s="238"/>
      <c r="AJ776" s="238"/>
      <c r="AK776" s="238"/>
      <c r="AL776" s="238"/>
      <c r="AM776" s="238"/>
      <c r="AN776" s="238"/>
      <c r="AO776" s="238"/>
      <c r="AP776" s="238"/>
      <c r="AQ776" s="238"/>
      <c r="AR776" s="238"/>
      <c r="AS776" s="238"/>
      <c r="AT776" s="238"/>
      <c r="AU776" s="238"/>
      <c r="AV776" s="238"/>
      <c r="AW776" s="238"/>
      <c r="AX776" s="238"/>
      <c r="AY776" s="238"/>
      <c r="AZ776" s="238"/>
      <c r="BA776" s="238"/>
      <c r="BB776" s="238"/>
      <c r="BC776" s="238"/>
      <c r="BD776" s="238"/>
      <c r="BE776" s="238"/>
      <c r="BF776" s="238"/>
      <c r="BG776" s="238"/>
      <c r="BH776" s="238"/>
      <c r="BI776" s="238"/>
      <c r="BJ776" s="238"/>
      <c r="BK776" s="238"/>
      <c r="BL776" s="238"/>
      <c r="BM776" s="238"/>
      <c r="BN776" s="238"/>
      <c r="BO776" s="238"/>
      <c r="BP776" s="238"/>
      <c r="BQ776" s="238"/>
      <c r="BR776" s="238"/>
      <c r="BS776" s="238"/>
      <c r="BT776" s="238"/>
      <c r="BU776" s="238"/>
      <c r="BV776" s="238"/>
      <c r="BW776" s="238"/>
      <c r="BX776" s="238"/>
      <c r="BY776" s="238"/>
      <c r="BZ776" s="238"/>
      <c r="CA776" s="238"/>
      <c r="CB776" s="238"/>
      <c r="CC776" s="238"/>
      <c r="CD776" s="238"/>
      <c r="CE776" s="238"/>
      <c r="CF776" s="238"/>
      <c r="CG776" s="238"/>
      <c r="CH776" s="238"/>
      <c r="CI776" s="238"/>
      <c r="CJ776" s="238"/>
      <c r="CK776" s="238"/>
      <c r="CL776" s="238"/>
      <c r="CM776" s="238"/>
      <c r="CN776" s="238"/>
      <c r="CO776" s="238"/>
      <c r="CP776" s="238"/>
      <c r="CQ776" s="238"/>
      <c r="CR776" s="238"/>
      <c r="CS776" s="238"/>
      <c r="CT776" s="238"/>
      <c r="CU776" s="238"/>
      <c r="CV776" s="238"/>
      <c r="CW776" s="238"/>
      <c r="CX776" s="238"/>
      <c r="CY776" s="238"/>
      <c r="CZ776" s="238"/>
      <c r="DA776" s="238"/>
      <c r="DB776" s="238"/>
      <c r="DC776" s="238"/>
      <c r="DD776" s="238"/>
      <c r="DE776" s="238"/>
      <c r="DF776" s="238"/>
      <c r="DG776" s="238"/>
      <c r="DH776" s="238"/>
      <c r="DI776" s="238"/>
      <c r="DJ776" s="238"/>
      <c r="DK776" s="238"/>
      <c r="DL776" s="238"/>
      <c r="DM776" s="238"/>
      <c r="DN776" s="238"/>
      <c r="DO776" s="238"/>
      <c r="DP776" s="238"/>
      <c r="DQ776" s="238"/>
      <c r="DR776" s="238"/>
      <c r="DS776" s="238"/>
      <c r="DT776" s="238"/>
      <c r="DU776" s="238"/>
      <c r="DV776" s="238"/>
      <c r="DW776" s="238"/>
      <c r="DX776" s="238"/>
      <c r="DY776" s="238"/>
      <c r="DZ776" s="238"/>
      <c r="EA776" s="238"/>
      <c r="EB776" s="238"/>
      <c r="EC776" s="238"/>
      <c r="ED776" s="238"/>
      <c r="EE776" s="238"/>
      <c r="EF776" s="238"/>
      <c r="EG776" s="238"/>
      <c r="EH776" s="238"/>
      <c r="EI776" s="238"/>
      <c r="EJ776" s="238"/>
      <c r="EK776" s="238"/>
    </row>
    <row r="777" spans="30:141">
      <c r="AD777" s="238"/>
      <c r="AE777" s="238"/>
      <c r="AF777" s="238"/>
      <c r="AG777" s="238"/>
      <c r="AH777" s="238"/>
      <c r="AI777" s="238"/>
      <c r="AJ777" s="238"/>
      <c r="AK777" s="238"/>
      <c r="AL777" s="238"/>
      <c r="AM777" s="238"/>
      <c r="AN777" s="238"/>
      <c r="AO777" s="238"/>
      <c r="AP777" s="238"/>
      <c r="AQ777" s="238"/>
      <c r="AR777" s="238"/>
      <c r="AS777" s="238"/>
      <c r="AT777" s="238"/>
      <c r="AU777" s="238"/>
      <c r="AV777" s="238"/>
      <c r="AW777" s="238"/>
      <c r="AX777" s="238"/>
      <c r="AY777" s="238"/>
      <c r="AZ777" s="238"/>
      <c r="BA777" s="238"/>
      <c r="BB777" s="238"/>
      <c r="BC777" s="238"/>
      <c r="BD777" s="238"/>
      <c r="BE777" s="238"/>
      <c r="BF777" s="238"/>
      <c r="BG777" s="238"/>
      <c r="BH777" s="238"/>
      <c r="BI777" s="238"/>
      <c r="BJ777" s="238"/>
      <c r="BK777" s="238"/>
      <c r="BL777" s="238"/>
      <c r="BM777" s="238"/>
      <c r="BN777" s="238"/>
      <c r="BO777" s="238"/>
      <c r="BP777" s="238"/>
      <c r="BQ777" s="238"/>
      <c r="BR777" s="238"/>
      <c r="BS777" s="238"/>
      <c r="BT777" s="238"/>
      <c r="BU777" s="238"/>
      <c r="BV777" s="238"/>
      <c r="BW777" s="238"/>
      <c r="BX777" s="238"/>
      <c r="BY777" s="238"/>
      <c r="BZ777" s="238"/>
      <c r="CA777" s="238"/>
      <c r="CB777" s="238"/>
      <c r="CC777" s="238"/>
      <c r="CD777" s="238"/>
      <c r="CE777" s="238"/>
      <c r="CF777" s="238"/>
      <c r="CG777" s="238"/>
      <c r="CH777" s="238"/>
      <c r="CI777" s="238"/>
      <c r="CJ777" s="238"/>
      <c r="CK777" s="238"/>
      <c r="CL777" s="238"/>
      <c r="CM777" s="238"/>
      <c r="CN777" s="238"/>
      <c r="CO777" s="238"/>
      <c r="CP777" s="238"/>
      <c r="CQ777" s="238"/>
      <c r="CR777" s="238"/>
      <c r="CS777" s="238"/>
      <c r="CT777" s="238"/>
      <c r="CU777" s="238"/>
      <c r="CV777" s="238"/>
      <c r="CW777" s="238"/>
      <c r="CX777" s="238"/>
      <c r="CY777" s="238"/>
      <c r="CZ777" s="238"/>
      <c r="DA777" s="238"/>
      <c r="DB777" s="238"/>
      <c r="DC777" s="238"/>
      <c r="DD777" s="238"/>
      <c r="DE777" s="238"/>
      <c r="DF777" s="238"/>
      <c r="DG777" s="238"/>
      <c r="DH777" s="238"/>
      <c r="DI777" s="238"/>
      <c r="DJ777" s="238"/>
      <c r="DK777" s="238"/>
      <c r="DL777" s="238"/>
      <c r="DM777" s="238"/>
      <c r="DN777" s="238"/>
      <c r="DO777" s="238"/>
      <c r="DP777" s="238"/>
      <c r="DQ777" s="238"/>
      <c r="DR777" s="238"/>
      <c r="DS777" s="238"/>
      <c r="DT777" s="238"/>
      <c r="DU777" s="238"/>
      <c r="DV777" s="238"/>
      <c r="DW777" s="238"/>
      <c r="DX777" s="238"/>
      <c r="DY777" s="238"/>
      <c r="DZ777" s="238"/>
      <c r="EA777" s="238"/>
      <c r="EB777" s="238"/>
      <c r="EC777" s="238"/>
      <c r="ED777" s="238"/>
      <c r="EE777" s="238"/>
      <c r="EF777" s="238"/>
      <c r="EG777" s="238"/>
      <c r="EH777" s="238"/>
      <c r="EI777" s="238"/>
      <c r="EJ777" s="238"/>
      <c r="EK777" s="238"/>
    </row>
    <row r="778" spans="30:141">
      <c r="AD778" s="238"/>
      <c r="AE778" s="238"/>
      <c r="AF778" s="238"/>
      <c r="AG778" s="238"/>
      <c r="AH778" s="238"/>
      <c r="AI778" s="238"/>
      <c r="AJ778" s="238"/>
      <c r="AK778" s="238"/>
      <c r="AL778" s="238"/>
      <c r="AM778" s="238"/>
      <c r="AN778" s="238"/>
      <c r="AO778" s="238"/>
      <c r="AP778" s="238"/>
      <c r="AQ778" s="238"/>
      <c r="AR778" s="238"/>
      <c r="AS778" s="238"/>
      <c r="AT778" s="238"/>
      <c r="AU778" s="238"/>
      <c r="AV778" s="238"/>
      <c r="AW778" s="238"/>
      <c r="AX778" s="238"/>
      <c r="AY778" s="238"/>
      <c r="AZ778" s="238"/>
      <c r="BA778" s="238"/>
      <c r="BB778" s="238"/>
      <c r="BC778" s="238"/>
      <c r="BD778" s="238"/>
      <c r="BE778" s="238"/>
      <c r="BF778" s="238"/>
      <c r="BG778" s="238"/>
      <c r="BH778" s="238"/>
      <c r="BI778" s="238"/>
      <c r="BJ778" s="238"/>
      <c r="BK778" s="238"/>
      <c r="BL778" s="238"/>
      <c r="BM778" s="238"/>
      <c r="BN778" s="238"/>
      <c r="BO778" s="238"/>
      <c r="BP778" s="238"/>
      <c r="BQ778" s="238"/>
      <c r="BR778" s="238"/>
      <c r="BS778" s="238"/>
      <c r="BT778" s="238"/>
      <c r="BU778" s="238"/>
      <c r="BV778" s="238"/>
      <c r="BW778" s="238"/>
      <c r="BX778" s="238"/>
      <c r="BY778" s="238"/>
      <c r="BZ778" s="238"/>
      <c r="CA778" s="238"/>
      <c r="CB778" s="238"/>
      <c r="CC778" s="238"/>
      <c r="CD778" s="238"/>
      <c r="CE778" s="238"/>
      <c r="CF778" s="238"/>
      <c r="CG778" s="238"/>
      <c r="CH778" s="238"/>
      <c r="CI778" s="238"/>
      <c r="CJ778" s="238"/>
      <c r="CK778" s="238"/>
      <c r="CL778" s="238"/>
      <c r="CM778" s="238"/>
      <c r="CN778" s="238"/>
      <c r="CO778" s="238"/>
      <c r="CP778" s="238"/>
      <c r="CQ778" s="238"/>
      <c r="CR778" s="238"/>
      <c r="CS778" s="238"/>
      <c r="CT778" s="238"/>
      <c r="CU778" s="238"/>
      <c r="CV778" s="238"/>
      <c r="CW778" s="238"/>
      <c r="CX778" s="238"/>
      <c r="CY778" s="238"/>
      <c r="CZ778" s="238"/>
      <c r="DA778" s="238"/>
      <c r="DB778" s="238"/>
      <c r="DC778" s="238"/>
      <c r="DD778" s="238"/>
      <c r="DE778" s="238"/>
      <c r="DF778" s="238"/>
      <c r="DG778" s="238"/>
      <c r="DH778" s="238"/>
      <c r="DI778" s="238"/>
      <c r="DJ778" s="238"/>
      <c r="DK778" s="238"/>
      <c r="DL778" s="238"/>
      <c r="DM778" s="238"/>
      <c r="DN778" s="238"/>
      <c r="DO778" s="238"/>
      <c r="DP778" s="238"/>
      <c r="DQ778" s="238"/>
      <c r="DR778" s="238"/>
      <c r="DS778" s="238"/>
      <c r="DT778" s="238"/>
      <c r="DU778" s="238"/>
      <c r="DV778" s="238"/>
      <c r="DW778" s="238"/>
      <c r="DX778" s="238"/>
      <c r="DY778" s="238"/>
      <c r="DZ778" s="238"/>
      <c r="EA778" s="238"/>
      <c r="EB778" s="238"/>
      <c r="EC778" s="238"/>
      <c r="ED778" s="238"/>
      <c r="EE778" s="238"/>
      <c r="EF778" s="238"/>
      <c r="EG778" s="238"/>
      <c r="EH778" s="238"/>
      <c r="EI778" s="238"/>
      <c r="EJ778" s="238"/>
      <c r="EK778" s="238"/>
    </row>
    <row r="779" spans="30:141">
      <c r="AD779" s="238"/>
      <c r="AE779" s="238"/>
      <c r="AF779" s="238"/>
      <c r="AG779" s="238"/>
      <c r="AH779" s="238"/>
      <c r="AI779" s="238"/>
      <c r="AJ779" s="238"/>
      <c r="AK779" s="238"/>
      <c r="AL779" s="238"/>
      <c r="AM779" s="238"/>
      <c r="AN779" s="238"/>
      <c r="AO779" s="238"/>
      <c r="AP779" s="238"/>
      <c r="AQ779" s="238"/>
      <c r="AR779" s="238"/>
      <c r="AS779" s="238"/>
      <c r="AT779" s="238"/>
      <c r="AU779" s="238"/>
      <c r="AV779" s="238"/>
      <c r="AW779" s="238"/>
      <c r="AX779" s="238"/>
      <c r="AY779" s="238"/>
      <c r="AZ779" s="238"/>
      <c r="BA779" s="238"/>
      <c r="BB779" s="238"/>
      <c r="BC779" s="238"/>
      <c r="BD779" s="238"/>
      <c r="BE779" s="238"/>
      <c r="BF779" s="238"/>
      <c r="BG779" s="238"/>
      <c r="BH779" s="238"/>
      <c r="BI779" s="238"/>
      <c r="BJ779" s="238"/>
      <c r="BK779" s="238"/>
      <c r="BL779" s="238"/>
      <c r="BM779" s="238"/>
      <c r="BN779" s="238"/>
      <c r="BO779" s="238"/>
      <c r="BP779" s="238"/>
      <c r="BQ779" s="238"/>
      <c r="BR779" s="238"/>
      <c r="BS779" s="238"/>
      <c r="BT779" s="238"/>
      <c r="BU779" s="238"/>
      <c r="BV779" s="238"/>
      <c r="BW779" s="238"/>
      <c r="BX779" s="238"/>
      <c r="BY779" s="238"/>
      <c r="BZ779" s="238"/>
      <c r="CA779" s="238"/>
      <c r="CB779" s="238"/>
      <c r="CC779" s="238"/>
      <c r="CD779" s="238"/>
      <c r="CE779" s="238"/>
      <c r="CF779" s="238"/>
      <c r="CG779" s="238"/>
      <c r="CH779" s="238"/>
      <c r="CI779" s="238"/>
      <c r="CJ779" s="238"/>
      <c r="CK779" s="238"/>
      <c r="CL779" s="238"/>
      <c r="CM779" s="238"/>
      <c r="CN779" s="238"/>
      <c r="CO779" s="238"/>
      <c r="CP779" s="238"/>
      <c r="CQ779" s="238"/>
      <c r="CR779" s="238"/>
      <c r="CS779" s="238"/>
      <c r="CT779" s="238"/>
      <c r="CU779" s="238"/>
      <c r="CV779" s="238"/>
      <c r="CW779" s="238"/>
      <c r="CX779" s="238"/>
      <c r="CY779" s="238"/>
      <c r="CZ779" s="238"/>
      <c r="DA779" s="238"/>
      <c r="DB779" s="238"/>
      <c r="DC779" s="238"/>
      <c r="DD779" s="238"/>
      <c r="DE779" s="238"/>
      <c r="DF779" s="238"/>
      <c r="DG779" s="238"/>
      <c r="DH779" s="238"/>
      <c r="DI779" s="238"/>
      <c r="DJ779" s="238"/>
      <c r="DK779" s="238"/>
      <c r="DL779" s="238"/>
      <c r="DM779" s="238"/>
      <c r="DN779" s="238"/>
      <c r="DO779" s="238"/>
      <c r="DP779" s="238"/>
      <c r="DQ779" s="238"/>
      <c r="DR779" s="238"/>
      <c r="DS779" s="238"/>
      <c r="DT779" s="238"/>
      <c r="DU779" s="238"/>
      <c r="DV779" s="238"/>
      <c r="DW779" s="238"/>
      <c r="DX779" s="238"/>
      <c r="DY779" s="238"/>
      <c r="DZ779" s="238"/>
      <c r="EA779" s="238"/>
      <c r="EB779" s="238"/>
      <c r="EC779" s="238"/>
      <c r="ED779" s="238"/>
      <c r="EE779" s="238"/>
      <c r="EF779" s="238"/>
      <c r="EG779" s="238"/>
      <c r="EH779" s="238"/>
      <c r="EI779" s="238"/>
      <c r="EJ779" s="238"/>
      <c r="EK779" s="238"/>
    </row>
    <row r="780" spans="30:141">
      <c r="AD780" s="238"/>
      <c r="AE780" s="238"/>
      <c r="AF780" s="238"/>
      <c r="AG780" s="238"/>
      <c r="AH780" s="238"/>
      <c r="AI780" s="238"/>
      <c r="AJ780" s="238"/>
      <c r="AK780" s="238"/>
      <c r="AL780" s="238"/>
      <c r="AM780" s="238"/>
      <c r="AN780" s="238"/>
      <c r="AO780" s="238"/>
      <c r="AP780" s="238"/>
      <c r="AQ780" s="238"/>
      <c r="AR780" s="238"/>
      <c r="AS780" s="238"/>
      <c r="AT780" s="238"/>
      <c r="AU780" s="238"/>
      <c r="AV780" s="238"/>
      <c r="AW780" s="238"/>
      <c r="AX780" s="238"/>
      <c r="AY780" s="238"/>
      <c r="AZ780" s="238"/>
      <c r="BA780" s="238"/>
      <c r="BB780" s="238"/>
      <c r="BC780" s="238"/>
      <c r="BD780" s="238"/>
      <c r="BE780" s="238"/>
      <c r="BF780" s="238"/>
      <c r="BG780" s="238"/>
      <c r="BH780" s="238"/>
      <c r="BI780" s="238"/>
      <c r="BJ780" s="238"/>
      <c r="BK780" s="238"/>
      <c r="BL780" s="238"/>
      <c r="BM780" s="238"/>
      <c r="BN780" s="238"/>
      <c r="BO780" s="238"/>
      <c r="BP780" s="238"/>
      <c r="BQ780" s="238"/>
      <c r="BR780" s="238"/>
      <c r="BS780" s="238"/>
      <c r="BT780" s="238"/>
      <c r="BU780" s="238"/>
      <c r="BV780" s="238"/>
      <c r="BW780" s="238"/>
      <c r="BX780" s="238"/>
      <c r="BY780" s="238"/>
      <c r="BZ780" s="238"/>
      <c r="CA780" s="238"/>
      <c r="CB780" s="238"/>
      <c r="CC780" s="238"/>
      <c r="CD780" s="238"/>
      <c r="CE780" s="238"/>
      <c r="CF780" s="238"/>
      <c r="CG780" s="238"/>
      <c r="CH780" s="238"/>
      <c r="CI780" s="238"/>
      <c r="CJ780" s="238"/>
      <c r="CK780" s="238"/>
      <c r="CL780" s="238"/>
      <c r="CM780" s="238"/>
      <c r="CN780" s="238"/>
      <c r="CO780" s="238"/>
      <c r="CP780" s="238"/>
      <c r="CQ780" s="238"/>
      <c r="CR780" s="238"/>
      <c r="CS780" s="238"/>
      <c r="CT780" s="238"/>
      <c r="CU780" s="238"/>
      <c r="CV780" s="238"/>
      <c r="CW780" s="238"/>
      <c r="CX780" s="238"/>
      <c r="CY780" s="238"/>
      <c r="CZ780" s="238"/>
      <c r="DA780" s="238"/>
      <c r="DB780" s="238"/>
      <c r="DC780" s="238"/>
      <c r="DD780" s="238"/>
      <c r="DE780" s="238"/>
      <c r="DF780" s="238"/>
      <c r="DG780" s="238"/>
      <c r="DH780" s="238"/>
      <c r="DI780" s="238"/>
      <c r="DJ780" s="238"/>
      <c r="DK780" s="238"/>
      <c r="DL780" s="238"/>
      <c r="DM780" s="238"/>
      <c r="DN780" s="238"/>
      <c r="DO780" s="238"/>
      <c r="DP780" s="238"/>
      <c r="DQ780" s="238"/>
      <c r="DR780" s="238"/>
      <c r="DS780" s="238"/>
      <c r="DT780" s="238"/>
      <c r="DU780" s="238"/>
      <c r="DV780" s="238"/>
      <c r="DW780" s="238"/>
      <c r="DX780" s="238"/>
      <c r="DY780" s="238"/>
      <c r="DZ780" s="238"/>
      <c r="EA780" s="238"/>
      <c r="EB780" s="238"/>
      <c r="EC780" s="238"/>
      <c r="ED780" s="238"/>
      <c r="EE780" s="238"/>
      <c r="EF780" s="238"/>
      <c r="EG780" s="238"/>
      <c r="EH780" s="238"/>
      <c r="EI780" s="238"/>
      <c r="EJ780" s="238"/>
      <c r="EK780" s="238"/>
    </row>
    <row r="781" spans="30:141">
      <c r="AD781" s="238"/>
      <c r="AE781" s="238"/>
      <c r="AF781" s="238"/>
      <c r="AG781" s="238"/>
      <c r="AH781" s="238"/>
      <c r="AI781" s="238"/>
      <c r="AJ781" s="238"/>
      <c r="AK781" s="238"/>
      <c r="AL781" s="238"/>
      <c r="AM781" s="238"/>
      <c r="AN781" s="238"/>
      <c r="AO781" s="238"/>
      <c r="AP781" s="238"/>
      <c r="AQ781" s="238"/>
      <c r="AR781" s="238"/>
      <c r="AS781" s="238"/>
      <c r="AT781" s="238"/>
      <c r="AU781" s="238"/>
      <c r="AV781" s="238"/>
      <c r="AW781" s="238"/>
      <c r="AX781" s="238"/>
      <c r="AY781" s="238"/>
      <c r="AZ781" s="238"/>
      <c r="BA781" s="238"/>
      <c r="BB781" s="238"/>
      <c r="BC781" s="238"/>
      <c r="BD781" s="238"/>
      <c r="BE781" s="238"/>
      <c r="BF781" s="238"/>
      <c r="BG781" s="238"/>
      <c r="BH781" s="238"/>
      <c r="BI781" s="238"/>
      <c r="BJ781" s="238"/>
      <c r="BK781" s="238"/>
      <c r="BL781" s="238"/>
      <c r="BM781" s="238"/>
      <c r="BN781" s="238"/>
      <c r="BO781" s="238"/>
      <c r="BP781" s="238"/>
      <c r="BQ781" s="238"/>
      <c r="BR781" s="238"/>
      <c r="BS781" s="238"/>
      <c r="BT781" s="238"/>
      <c r="BU781" s="238"/>
      <c r="BV781" s="238"/>
      <c r="BW781" s="238"/>
      <c r="BX781" s="238"/>
      <c r="BY781" s="238"/>
      <c r="BZ781" s="238"/>
      <c r="CA781" s="238"/>
      <c r="CB781" s="238"/>
      <c r="CC781" s="238"/>
      <c r="CD781" s="238"/>
      <c r="CE781" s="238"/>
      <c r="CF781" s="238"/>
      <c r="CG781" s="238"/>
      <c r="CH781" s="238"/>
      <c r="CI781" s="238"/>
      <c r="CJ781" s="238"/>
      <c r="CK781" s="238"/>
      <c r="CL781" s="238"/>
      <c r="CM781" s="238"/>
      <c r="CN781" s="238"/>
      <c r="CO781" s="238"/>
      <c r="CP781" s="238"/>
      <c r="CQ781" s="238"/>
      <c r="CR781" s="238"/>
      <c r="CS781" s="238"/>
      <c r="CT781" s="238"/>
      <c r="CU781" s="238"/>
      <c r="CV781" s="238"/>
      <c r="CW781" s="238"/>
      <c r="CX781" s="238"/>
      <c r="CY781" s="238"/>
      <c r="CZ781" s="238"/>
      <c r="DA781" s="238"/>
      <c r="DB781" s="238"/>
      <c r="DC781" s="238"/>
      <c r="DD781" s="238"/>
      <c r="DE781" s="238"/>
      <c r="DF781" s="238"/>
      <c r="DG781" s="238"/>
      <c r="DH781" s="238"/>
      <c r="DI781" s="238"/>
      <c r="DJ781" s="238"/>
      <c r="DK781" s="238"/>
      <c r="DL781" s="238"/>
      <c r="DM781" s="238"/>
      <c r="DN781" s="238"/>
      <c r="DO781" s="238"/>
      <c r="DP781" s="238"/>
      <c r="DQ781" s="238"/>
      <c r="DR781" s="238"/>
      <c r="DS781" s="238"/>
      <c r="DT781" s="238"/>
      <c r="DU781" s="238"/>
      <c r="DV781" s="238"/>
      <c r="DW781" s="238"/>
      <c r="DX781" s="238"/>
      <c r="DY781" s="238"/>
      <c r="DZ781" s="238"/>
      <c r="EA781" s="238"/>
      <c r="EB781" s="238"/>
      <c r="EC781" s="238"/>
      <c r="ED781" s="238"/>
      <c r="EE781" s="238"/>
      <c r="EF781" s="238"/>
      <c r="EG781" s="238"/>
      <c r="EH781" s="238"/>
      <c r="EI781" s="238"/>
      <c r="EJ781" s="238"/>
      <c r="EK781" s="238"/>
    </row>
    <row r="782" spans="30:141">
      <c r="AD782" s="238"/>
      <c r="AE782" s="238"/>
      <c r="AF782" s="238"/>
      <c r="AG782" s="238"/>
      <c r="AH782" s="238"/>
      <c r="AI782" s="238"/>
      <c r="AJ782" s="238"/>
      <c r="AK782" s="238"/>
      <c r="AL782" s="238"/>
      <c r="AM782" s="238"/>
      <c r="AN782" s="238"/>
      <c r="AO782" s="238"/>
      <c r="AP782" s="238"/>
      <c r="AQ782" s="238"/>
      <c r="AR782" s="238"/>
      <c r="AS782" s="238"/>
      <c r="AT782" s="238"/>
      <c r="AU782" s="238"/>
      <c r="AV782" s="238"/>
      <c r="AW782" s="238"/>
      <c r="AX782" s="238"/>
      <c r="AY782" s="238"/>
      <c r="AZ782" s="238"/>
      <c r="BA782" s="238"/>
      <c r="BB782" s="238"/>
      <c r="BC782" s="238"/>
      <c r="BD782" s="238"/>
      <c r="BE782" s="238"/>
      <c r="BF782" s="238"/>
      <c r="BG782" s="238"/>
      <c r="BH782" s="238"/>
      <c r="BI782" s="238"/>
      <c r="BJ782" s="238"/>
      <c r="BK782" s="238"/>
      <c r="BL782" s="238"/>
      <c r="BM782" s="238"/>
      <c r="BN782" s="238"/>
      <c r="BO782" s="238"/>
      <c r="BP782" s="238"/>
      <c r="BQ782" s="238"/>
      <c r="BR782" s="238"/>
      <c r="BS782" s="238"/>
      <c r="BT782" s="238"/>
      <c r="BU782" s="238"/>
      <c r="BV782" s="238"/>
      <c r="BW782" s="238"/>
      <c r="BX782" s="238"/>
      <c r="BY782" s="238"/>
      <c r="BZ782" s="238"/>
      <c r="CA782" s="238"/>
      <c r="CB782" s="238"/>
      <c r="CC782" s="238"/>
      <c r="CD782" s="238"/>
      <c r="CE782" s="238"/>
      <c r="CF782" s="238"/>
      <c r="CG782" s="238"/>
      <c r="CH782" s="238"/>
      <c r="CI782" s="238"/>
      <c r="CJ782" s="238"/>
      <c r="CK782" s="238"/>
      <c r="CL782" s="238"/>
      <c r="CM782" s="238"/>
      <c r="CN782" s="238"/>
      <c r="CO782" s="238"/>
      <c r="CP782" s="238"/>
      <c r="CQ782" s="238"/>
      <c r="CR782" s="238"/>
      <c r="CS782" s="238"/>
      <c r="CT782" s="238"/>
      <c r="CU782" s="238"/>
      <c r="CV782" s="238"/>
      <c r="CW782" s="238"/>
      <c r="CX782" s="238"/>
      <c r="CY782" s="238"/>
      <c r="CZ782" s="238"/>
      <c r="DA782" s="238"/>
      <c r="DB782" s="238"/>
      <c r="DC782" s="238"/>
      <c r="DD782" s="238"/>
      <c r="DE782" s="238"/>
      <c r="DF782" s="238"/>
      <c r="DG782" s="238"/>
      <c r="DH782" s="238"/>
      <c r="DI782" s="238"/>
      <c r="DJ782" s="238"/>
      <c r="DK782" s="238"/>
      <c r="DL782" s="238"/>
      <c r="DM782" s="238"/>
      <c r="DN782" s="238"/>
      <c r="DO782" s="238"/>
      <c r="DP782" s="238"/>
      <c r="DQ782" s="238"/>
      <c r="DR782" s="238"/>
      <c r="DS782" s="238"/>
      <c r="DT782" s="238"/>
      <c r="DU782" s="238"/>
      <c r="DV782" s="238"/>
      <c r="DW782" s="238"/>
      <c r="DX782" s="238"/>
      <c r="DY782" s="238"/>
      <c r="DZ782" s="238"/>
      <c r="EA782" s="238"/>
      <c r="EB782" s="238"/>
      <c r="EC782" s="238"/>
      <c r="ED782" s="238"/>
      <c r="EE782" s="238"/>
      <c r="EF782" s="238"/>
      <c r="EG782" s="238"/>
      <c r="EH782" s="238"/>
      <c r="EI782" s="238"/>
      <c r="EJ782" s="238"/>
      <c r="EK782" s="238"/>
    </row>
    <row r="783" spans="30:141">
      <c r="AD783" s="238"/>
      <c r="AE783" s="238"/>
      <c r="AF783" s="238"/>
      <c r="AG783" s="238"/>
      <c r="AH783" s="238"/>
      <c r="AI783" s="238"/>
      <c r="AJ783" s="238"/>
      <c r="AK783" s="238"/>
      <c r="AL783" s="238"/>
      <c r="AM783" s="238"/>
      <c r="AN783" s="238"/>
      <c r="AO783" s="238"/>
      <c r="AP783" s="238"/>
      <c r="AQ783" s="238"/>
      <c r="AR783" s="238"/>
      <c r="AS783" s="238"/>
      <c r="AT783" s="238"/>
      <c r="AU783" s="238"/>
      <c r="AV783" s="238"/>
      <c r="AW783" s="238"/>
      <c r="AX783" s="238"/>
      <c r="AY783" s="238"/>
      <c r="AZ783" s="238"/>
      <c r="BA783" s="238"/>
      <c r="BB783" s="238"/>
      <c r="BC783" s="238"/>
      <c r="BD783" s="238"/>
      <c r="BE783" s="238"/>
      <c r="BF783" s="238"/>
      <c r="BG783" s="238"/>
      <c r="BH783" s="238"/>
      <c r="BI783" s="238"/>
      <c r="BJ783" s="238"/>
      <c r="BK783" s="238"/>
      <c r="BL783" s="238"/>
      <c r="BM783" s="238"/>
      <c r="BN783" s="238"/>
      <c r="BO783" s="238"/>
      <c r="BP783" s="238"/>
      <c r="BQ783" s="238"/>
      <c r="BR783" s="238"/>
      <c r="BS783" s="238"/>
      <c r="BT783" s="238"/>
      <c r="BU783" s="238"/>
      <c r="BV783" s="238"/>
      <c r="BW783" s="238"/>
      <c r="BX783" s="238"/>
      <c r="BY783" s="238"/>
      <c r="BZ783" s="238"/>
      <c r="CA783" s="238"/>
      <c r="CB783" s="238"/>
      <c r="CC783" s="238"/>
      <c r="CD783" s="238"/>
      <c r="CE783" s="238"/>
      <c r="CF783" s="238"/>
      <c r="CG783" s="238"/>
      <c r="CH783" s="238"/>
      <c r="CI783" s="238"/>
      <c r="CJ783" s="238"/>
      <c r="CK783" s="238"/>
      <c r="CL783" s="238"/>
      <c r="CM783" s="238"/>
      <c r="CN783" s="238"/>
      <c r="CO783" s="238"/>
      <c r="CP783" s="238"/>
      <c r="CQ783" s="238"/>
      <c r="CR783" s="238"/>
      <c r="CS783" s="238"/>
      <c r="CT783" s="238"/>
      <c r="CU783" s="238"/>
      <c r="CV783" s="238"/>
      <c r="CW783" s="238"/>
      <c r="CX783" s="238"/>
      <c r="CY783" s="238"/>
      <c r="CZ783" s="238"/>
      <c r="DA783" s="238"/>
      <c r="DB783" s="238"/>
      <c r="DC783" s="238"/>
      <c r="DD783" s="238"/>
      <c r="DE783" s="238"/>
      <c r="DF783" s="238"/>
      <c r="DG783" s="238"/>
      <c r="DH783" s="238"/>
      <c r="DI783" s="238"/>
      <c r="DJ783" s="238"/>
      <c r="DK783" s="238"/>
      <c r="DL783" s="238"/>
      <c r="DM783" s="238"/>
      <c r="DN783" s="238"/>
      <c r="DO783" s="238"/>
      <c r="DP783" s="238"/>
      <c r="DQ783" s="238"/>
      <c r="DR783" s="238"/>
      <c r="DS783" s="238"/>
      <c r="DT783" s="238"/>
      <c r="DU783" s="238"/>
      <c r="DV783" s="238"/>
      <c r="DW783" s="238"/>
      <c r="DX783" s="238"/>
      <c r="DY783" s="238"/>
      <c r="DZ783" s="238"/>
      <c r="EA783" s="238"/>
      <c r="EB783" s="238"/>
      <c r="EC783" s="238"/>
      <c r="ED783" s="238"/>
      <c r="EE783" s="238"/>
      <c r="EF783" s="238"/>
      <c r="EG783" s="238"/>
      <c r="EH783" s="238"/>
      <c r="EI783" s="238"/>
      <c r="EJ783" s="238"/>
      <c r="EK783" s="238"/>
    </row>
    <row r="784" spans="30:141">
      <c r="AD784" s="238"/>
      <c r="AE784" s="238"/>
      <c r="AF784" s="238"/>
      <c r="AG784" s="238"/>
      <c r="AH784" s="238"/>
      <c r="AI784" s="238"/>
      <c r="AJ784" s="238"/>
      <c r="AK784" s="238"/>
      <c r="AL784" s="238"/>
      <c r="AM784" s="238"/>
      <c r="AN784" s="238"/>
      <c r="AO784" s="238"/>
      <c r="AP784" s="238"/>
      <c r="AQ784" s="238"/>
      <c r="AR784" s="238"/>
      <c r="AS784" s="238"/>
      <c r="AT784" s="238"/>
      <c r="AU784" s="238"/>
      <c r="AV784" s="238"/>
      <c r="AW784" s="238"/>
      <c r="AX784" s="238"/>
      <c r="AY784" s="238"/>
      <c r="AZ784" s="238"/>
      <c r="BA784" s="238"/>
      <c r="BB784" s="238"/>
      <c r="BC784" s="238"/>
      <c r="BD784" s="238"/>
      <c r="BE784" s="238"/>
      <c r="BF784" s="238"/>
      <c r="BG784" s="238"/>
      <c r="BH784" s="238"/>
      <c r="BI784" s="238"/>
      <c r="BJ784" s="238"/>
      <c r="BK784" s="238"/>
      <c r="BL784" s="238"/>
      <c r="BM784" s="238"/>
      <c r="BN784" s="238"/>
      <c r="BO784" s="238"/>
      <c r="BP784" s="238"/>
      <c r="BQ784" s="238"/>
      <c r="BR784" s="238"/>
      <c r="BS784" s="238"/>
      <c r="BT784" s="238"/>
      <c r="BU784" s="238"/>
      <c r="BV784" s="238"/>
      <c r="BW784" s="238"/>
      <c r="BX784" s="238"/>
      <c r="BY784" s="238"/>
      <c r="BZ784" s="238"/>
      <c r="CA784" s="238"/>
      <c r="CB784" s="238"/>
      <c r="CC784" s="238"/>
      <c r="CD784" s="238"/>
      <c r="CE784" s="238"/>
      <c r="CF784" s="238"/>
      <c r="CG784" s="238"/>
      <c r="CH784" s="238"/>
      <c r="CI784" s="238"/>
      <c r="CJ784" s="238"/>
      <c r="CK784" s="238"/>
      <c r="CL784" s="238"/>
      <c r="CM784" s="238"/>
      <c r="CN784" s="238"/>
      <c r="CO784" s="238"/>
      <c r="CP784" s="238"/>
      <c r="CQ784" s="238"/>
      <c r="CR784" s="238"/>
      <c r="CS784" s="238"/>
      <c r="CT784" s="238"/>
      <c r="CU784" s="238"/>
      <c r="CV784" s="238"/>
      <c r="CW784" s="238"/>
      <c r="CX784" s="238"/>
      <c r="CY784" s="238"/>
      <c r="CZ784" s="238"/>
      <c r="DA784" s="238"/>
      <c r="DB784" s="238"/>
      <c r="DC784" s="238"/>
      <c r="DD784" s="238"/>
      <c r="DE784" s="238"/>
      <c r="DF784" s="238"/>
      <c r="DG784" s="238"/>
      <c r="DH784" s="238"/>
      <c r="DI784" s="238"/>
      <c r="DJ784" s="238"/>
      <c r="DK784" s="238"/>
      <c r="DL784" s="238"/>
      <c r="DM784" s="238"/>
      <c r="DN784" s="238"/>
      <c r="DO784" s="238"/>
      <c r="DP784" s="238"/>
      <c r="DQ784" s="238"/>
      <c r="DR784" s="238"/>
      <c r="DS784" s="238"/>
      <c r="DT784" s="238"/>
      <c r="DU784" s="238"/>
      <c r="DV784" s="238"/>
      <c r="DW784" s="238"/>
      <c r="DX784" s="238"/>
      <c r="DY784" s="238"/>
      <c r="DZ784" s="238"/>
      <c r="EA784" s="238"/>
      <c r="EB784" s="238"/>
      <c r="EC784" s="238"/>
      <c r="ED784" s="238"/>
      <c r="EE784" s="238"/>
      <c r="EF784" s="238"/>
      <c r="EG784" s="238"/>
      <c r="EH784" s="238"/>
      <c r="EI784" s="238"/>
      <c r="EJ784" s="238"/>
      <c r="EK784" s="238"/>
    </row>
    <row r="785" spans="30:141">
      <c r="AD785" s="238"/>
      <c r="AE785" s="238"/>
      <c r="AF785" s="238"/>
      <c r="AG785" s="238"/>
      <c r="AH785" s="238"/>
      <c r="AI785" s="238"/>
      <c r="AJ785" s="238"/>
      <c r="AK785" s="238"/>
      <c r="AL785" s="238"/>
      <c r="AM785" s="238"/>
      <c r="AN785" s="238"/>
      <c r="AO785" s="238"/>
      <c r="AP785" s="238"/>
      <c r="AQ785" s="238"/>
      <c r="AR785" s="238"/>
      <c r="AS785" s="238"/>
      <c r="AT785" s="238"/>
      <c r="AU785" s="238"/>
      <c r="AV785" s="238"/>
      <c r="AW785" s="238"/>
      <c r="AX785" s="238"/>
      <c r="AY785" s="238"/>
      <c r="AZ785" s="238"/>
      <c r="BA785" s="238"/>
      <c r="BB785" s="238"/>
      <c r="BC785" s="238"/>
      <c r="BD785" s="238"/>
      <c r="BE785" s="238"/>
      <c r="BF785" s="238"/>
      <c r="BG785" s="238"/>
      <c r="BH785" s="238"/>
      <c r="BI785" s="238"/>
      <c r="BJ785" s="238"/>
      <c r="BK785" s="238"/>
      <c r="BL785" s="238"/>
      <c r="BM785" s="238"/>
      <c r="BN785" s="238"/>
      <c r="BO785" s="238"/>
      <c r="BP785" s="238"/>
      <c r="BQ785" s="238"/>
      <c r="BR785" s="238"/>
      <c r="BS785" s="238"/>
      <c r="BT785" s="238"/>
      <c r="BU785" s="238"/>
      <c r="BV785" s="238"/>
      <c r="BW785" s="238"/>
      <c r="BX785" s="238"/>
      <c r="BY785" s="238"/>
      <c r="BZ785" s="238"/>
      <c r="CA785" s="238"/>
      <c r="CB785" s="238"/>
      <c r="CC785" s="238"/>
      <c r="CD785" s="238"/>
      <c r="CE785" s="238"/>
      <c r="CF785" s="238"/>
      <c r="CG785" s="238"/>
      <c r="CH785" s="238"/>
      <c r="CI785" s="238"/>
      <c r="CJ785" s="238"/>
      <c r="CK785" s="238"/>
      <c r="CL785" s="238"/>
      <c r="CM785" s="238"/>
      <c r="CN785" s="238"/>
      <c r="CO785" s="238"/>
      <c r="CP785" s="238"/>
      <c r="CQ785" s="238"/>
      <c r="CR785" s="238"/>
      <c r="CS785" s="238"/>
      <c r="CT785" s="238"/>
      <c r="CU785" s="238"/>
      <c r="CV785" s="238"/>
      <c r="CW785" s="238"/>
      <c r="CX785" s="238"/>
      <c r="CY785" s="238"/>
      <c r="CZ785" s="238"/>
      <c r="DA785" s="238"/>
      <c r="DB785" s="238"/>
      <c r="DC785" s="238"/>
      <c r="DD785" s="238"/>
      <c r="DE785" s="238"/>
      <c r="DF785" s="238"/>
      <c r="DG785" s="238"/>
      <c r="DH785" s="238"/>
      <c r="DI785" s="238"/>
      <c r="DJ785" s="238"/>
      <c r="DK785" s="238"/>
      <c r="DL785" s="238"/>
      <c r="DM785" s="238"/>
      <c r="DN785" s="238"/>
      <c r="DO785" s="238"/>
      <c r="DP785" s="238"/>
      <c r="DQ785" s="238"/>
      <c r="DR785" s="238"/>
      <c r="DS785" s="238"/>
      <c r="DT785" s="238"/>
      <c r="DU785" s="238"/>
      <c r="DV785" s="238"/>
      <c r="DW785" s="238"/>
      <c r="DX785" s="238"/>
      <c r="DY785" s="238"/>
      <c r="DZ785" s="238"/>
      <c r="EA785" s="238"/>
      <c r="EB785" s="238"/>
      <c r="EC785" s="238"/>
      <c r="ED785" s="238"/>
      <c r="EE785" s="238"/>
      <c r="EF785" s="238"/>
      <c r="EG785" s="238"/>
      <c r="EH785" s="238"/>
      <c r="EI785" s="238"/>
      <c r="EJ785" s="238"/>
      <c r="EK785" s="238"/>
    </row>
    <row r="786" spans="30:141">
      <c r="AD786" s="238"/>
      <c r="AE786" s="238"/>
      <c r="AF786" s="238"/>
      <c r="AG786" s="238"/>
      <c r="AH786" s="238"/>
      <c r="AI786" s="238"/>
      <c r="AJ786" s="238"/>
      <c r="AK786" s="238"/>
      <c r="AL786" s="238"/>
      <c r="AM786" s="238"/>
      <c r="AN786" s="238"/>
      <c r="AO786" s="238"/>
      <c r="AP786" s="238"/>
      <c r="AQ786" s="238"/>
      <c r="AR786" s="238"/>
      <c r="AS786" s="238"/>
      <c r="AT786" s="238"/>
      <c r="AU786" s="238"/>
      <c r="AV786" s="238"/>
      <c r="AW786" s="238"/>
      <c r="AX786" s="238"/>
      <c r="AY786" s="238"/>
      <c r="AZ786" s="238"/>
      <c r="BA786" s="238"/>
      <c r="BB786" s="238"/>
      <c r="BC786" s="238"/>
      <c r="BD786" s="238"/>
      <c r="BE786" s="238"/>
      <c r="BF786" s="238"/>
      <c r="BG786" s="238"/>
      <c r="BH786" s="238"/>
      <c r="BI786" s="238"/>
      <c r="BJ786" s="238"/>
      <c r="BK786" s="238"/>
      <c r="BL786" s="238"/>
      <c r="BM786" s="238"/>
      <c r="BN786" s="238"/>
      <c r="BO786" s="238"/>
      <c r="BP786" s="238"/>
      <c r="BQ786" s="238"/>
      <c r="BR786" s="238"/>
      <c r="BS786" s="238"/>
      <c r="BT786" s="238"/>
      <c r="BU786" s="238"/>
      <c r="BV786" s="238"/>
      <c r="BW786" s="238"/>
      <c r="BX786" s="238"/>
      <c r="BY786" s="238"/>
      <c r="BZ786" s="238"/>
      <c r="CA786" s="238"/>
      <c r="CB786" s="238"/>
      <c r="CC786" s="238"/>
      <c r="CD786" s="238"/>
      <c r="CE786" s="238"/>
      <c r="CF786" s="238"/>
      <c r="CG786" s="238"/>
      <c r="CH786" s="238"/>
      <c r="CI786" s="238"/>
      <c r="CJ786" s="238"/>
      <c r="CK786" s="238"/>
      <c r="CL786" s="238"/>
      <c r="CM786" s="238"/>
      <c r="CN786" s="238"/>
      <c r="CO786" s="238"/>
      <c r="CP786" s="238"/>
      <c r="CQ786" s="238"/>
      <c r="CR786" s="238"/>
      <c r="CS786" s="238"/>
      <c r="CT786" s="238"/>
      <c r="CU786" s="238"/>
      <c r="CV786" s="238"/>
      <c r="CW786" s="238"/>
      <c r="CX786" s="238"/>
      <c r="CY786" s="238"/>
      <c r="CZ786" s="238"/>
      <c r="DA786" s="238"/>
      <c r="DB786" s="238"/>
      <c r="DC786" s="238"/>
      <c r="DD786" s="238"/>
      <c r="DE786" s="238"/>
      <c r="DF786" s="238"/>
      <c r="DG786" s="238"/>
      <c r="DH786" s="238"/>
      <c r="DI786" s="238"/>
      <c r="DJ786" s="238"/>
      <c r="DK786" s="238"/>
      <c r="DL786" s="238"/>
      <c r="DM786" s="238"/>
      <c r="DN786" s="238"/>
      <c r="DO786" s="238"/>
      <c r="DP786" s="238"/>
      <c r="DQ786" s="238"/>
      <c r="DR786" s="238"/>
      <c r="DS786" s="238"/>
      <c r="DT786" s="238"/>
      <c r="DU786" s="238"/>
      <c r="DV786" s="238"/>
      <c r="DW786" s="238"/>
      <c r="DX786" s="238"/>
      <c r="DY786" s="238"/>
      <c r="DZ786" s="238"/>
      <c r="EA786" s="238"/>
      <c r="EB786" s="238"/>
      <c r="EC786" s="238"/>
      <c r="ED786" s="238"/>
      <c r="EE786" s="238"/>
      <c r="EF786" s="238"/>
      <c r="EG786" s="238"/>
      <c r="EH786" s="238"/>
      <c r="EI786" s="238"/>
      <c r="EJ786" s="238"/>
      <c r="EK786" s="238"/>
    </row>
    <row r="787" spans="30:141">
      <c r="AD787" s="238"/>
      <c r="AE787" s="238"/>
      <c r="AF787" s="238"/>
      <c r="AG787" s="238"/>
      <c r="AH787" s="238"/>
      <c r="AI787" s="238"/>
      <c r="AJ787" s="238"/>
      <c r="AK787" s="238"/>
      <c r="AL787" s="238"/>
      <c r="AM787" s="238"/>
      <c r="AN787" s="238"/>
      <c r="AO787" s="238"/>
      <c r="AP787" s="238"/>
      <c r="AQ787" s="238"/>
      <c r="AR787" s="238"/>
      <c r="AS787" s="238"/>
      <c r="AT787" s="238"/>
      <c r="AU787" s="238"/>
      <c r="AV787" s="238"/>
      <c r="AW787" s="238"/>
      <c r="AX787" s="238"/>
      <c r="AY787" s="238"/>
      <c r="AZ787" s="238"/>
      <c r="BA787" s="238"/>
      <c r="BB787" s="238"/>
      <c r="BC787" s="238"/>
      <c r="BD787" s="238"/>
      <c r="BE787" s="238"/>
      <c r="BF787" s="238"/>
      <c r="BG787" s="238"/>
      <c r="BH787" s="238"/>
      <c r="BI787" s="238"/>
      <c r="BJ787" s="238"/>
      <c r="BK787" s="238"/>
      <c r="BL787" s="238"/>
      <c r="BM787" s="238"/>
      <c r="BN787" s="238"/>
      <c r="BO787" s="238"/>
      <c r="BP787" s="238"/>
      <c r="BQ787" s="238"/>
      <c r="BR787" s="238"/>
      <c r="BS787" s="238"/>
      <c r="BT787" s="238"/>
      <c r="BU787" s="238"/>
      <c r="BV787" s="238"/>
      <c r="BW787" s="238"/>
      <c r="BX787" s="238"/>
      <c r="BY787" s="238"/>
      <c r="BZ787" s="238"/>
      <c r="CA787" s="238"/>
      <c r="CB787" s="238"/>
      <c r="CC787" s="238"/>
      <c r="CD787" s="238"/>
      <c r="CE787" s="238"/>
      <c r="CF787" s="238"/>
      <c r="CG787" s="238"/>
      <c r="CH787" s="238"/>
      <c r="CI787" s="238"/>
      <c r="CJ787" s="238"/>
      <c r="CK787" s="238"/>
      <c r="CL787" s="238"/>
      <c r="CM787" s="238"/>
      <c r="CN787" s="238"/>
      <c r="CO787" s="238"/>
      <c r="CP787" s="238"/>
      <c r="CQ787" s="238"/>
      <c r="CR787" s="238"/>
      <c r="CS787" s="238"/>
      <c r="CT787" s="238"/>
      <c r="CU787" s="238"/>
      <c r="CV787" s="238"/>
      <c r="CW787" s="238"/>
      <c r="CX787" s="238"/>
      <c r="CY787" s="238"/>
      <c r="CZ787" s="238"/>
      <c r="DA787" s="238"/>
      <c r="DB787" s="238"/>
      <c r="DC787" s="238"/>
      <c r="DD787" s="238"/>
      <c r="DE787" s="238"/>
      <c r="DF787" s="238"/>
      <c r="DG787" s="238"/>
      <c r="DH787" s="238"/>
      <c r="DI787" s="238"/>
      <c r="DJ787" s="238"/>
      <c r="DK787" s="238"/>
      <c r="DL787" s="238"/>
      <c r="DM787" s="238"/>
      <c r="DN787" s="238"/>
      <c r="DO787" s="238"/>
      <c r="DP787" s="238"/>
      <c r="DQ787" s="238"/>
      <c r="DR787" s="238"/>
      <c r="DS787" s="238"/>
      <c r="DT787" s="238"/>
      <c r="DU787" s="238"/>
      <c r="DV787" s="238"/>
      <c r="DW787" s="238"/>
      <c r="DX787" s="238"/>
      <c r="DY787" s="238"/>
      <c r="DZ787" s="238"/>
      <c r="EA787" s="238"/>
      <c r="EB787" s="238"/>
      <c r="EC787" s="238"/>
      <c r="ED787" s="238"/>
      <c r="EE787" s="238"/>
      <c r="EF787" s="238"/>
      <c r="EG787" s="238"/>
      <c r="EH787" s="238"/>
      <c r="EI787" s="238"/>
      <c r="EJ787" s="238"/>
      <c r="EK787" s="238"/>
    </row>
    <row r="788" spans="30:141">
      <c r="AD788" s="238"/>
      <c r="AE788" s="238"/>
      <c r="AF788" s="238"/>
      <c r="AG788" s="238"/>
      <c r="AH788" s="238"/>
      <c r="AI788" s="238"/>
      <c r="AJ788" s="238"/>
      <c r="AK788" s="238"/>
      <c r="AL788" s="238"/>
      <c r="AM788" s="238"/>
      <c r="AN788" s="238"/>
      <c r="AO788" s="238"/>
      <c r="AP788" s="238"/>
      <c r="AQ788" s="238"/>
      <c r="AR788" s="238"/>
      <c r="AS788" s="238"/>
      <c r="AT788" s="238"/>
      <c r="AU788" s="238"/>
      <c r="AV788" s="238"/>
      <c r="AW788" s="238"/>
      <c r="AX788" s="238"/>
      <c r="AY788" s="238"/>
      <c r="AZ788" s="238"/>
      <c r="BA788" s="238"/>
      <c r="BB788" s="238"/>
      <c r="BC788" s="238"/>
      <c r="BD788" s="238"/>
      <c r="BE788" s="238"/>
      <c r="BF788" s="238"/>
      <c r="BG788" s="238"/>
      <c r="BH788" s="238"/>
      <c r="BI788" s="238"/>
      <c r="BJ788" s="238"/>
      <c r="BK788" s="238"/>
      <c r="BL788" s="238"/>
      <c r="BM788" s="238"/>
      <c r="BN788" s="238"/>
      <c r="BO788" s="238"/>
      <c r="BP788" s="238"/>
      <c r="BQ788" s="238"/>
      <c r="BR788" s="238"/>
      <c r="BS788" s="238"/>
      <c r="BT788" s="238"/>
      <c r="BU788" s="238"/>
      <c r="BV788" s="238"/>
      <c r="BW788" s="238"/>
      <c r="BX788" s="238"/>
      <c r="BY788" s="238"/>
      <c r="BZ788" s="238"/>
      <c r="CA788" s="238"/>
      <c r="CB788" s="238"/>
      <c r="CC788" s="238"/>
      <c r="CD788" s="238"/>
      <c r="CE788" s="238"/>
      <c r="CF788" s="238"/>
      <c r="CG788" s="238"/>
      <c r="CH788" s="238"/>
      <c r="CI788" s="238"/>
      <c r="CJ788" s="238"/>
      <c r="CK788" s="238"/>
      <c r="CL788" s="238"/>
      <c r="CM788" s="238"/>
      <c r="CN788" s="238"/>
      <c r="CO788" s="238"/>
      <c r="CP788" s="238"/>
      <c r="CQ788" s="238"/>
      <c r="CR788" s="238"/>
      <c r="CS788" s="238"/>
      <c r="CT788" s="238"/>
      <c r="CU788" s="238"/>
      <c r="CV788" s="238"/>
      <c r="CW788" s="238"/>
      <c r="CX788" s="238"/>
      <c r="CY788" s="238"/>
      <c r="CZ788" s="238"/>
      <c r="DA788" s="238"/>
      <c r="DB788" s="238"/>
      <c r="DC788" s="238"/>
      <c r="DD788" s="238"/>
      <c r="DE788" s="238"/>
      <c r="DF788" s="238"/>
      <c r="DG788" s="238"/>
      <c r="DH788" s="238"/>
      <c r="DI788" s="238"/>
      <c r="DJ788" s="238"/>
      <c r="DK788" s="238"/>
      <c r="DL788" s="238"/>
      <c r="DM788" s="238"/>
      <c r="DN788" s="238"/>
      <c r="DO788" s="238"/>
      <c r="DP788" s="238"/>
      <c r="DQ788" s="238"/>
      <c r="DR788" s="238"/>
      <c r="DS788" s="238"/>
      <c r="DT788" s="238"/>
      <c r="DU788" s="238"/>
      <c r="DV788" s="238"/>
      <c r="DW788" s="238"/>
      <c r="DX788" s="238"/>
      <c r="DY788" s="238"/>
      <c r="DZ788" s="238"/>
      <c r="EA788" s="238"/>
      <c r="EB788" s="238"/>
      <c r="EC788" s="238"/>
      <c r="ED788" s="238"/>
      <c r="EE788" s="238"/>
      <c r="EF788" s="238"/>
      <c r="EG788" s="238"/>
      <c r="EH788" s="238"/>
      <c r="EI788" s="238"/>
      <c r="EJ788" s="238"/>
      <c r="EK788" s="238"/>
    </row>
    <row r="789" spans="30:141">
      <c r="AD789" s="238"/>
      <c r="AE789" s="238"/>
      <c r="AF789" s="238"/>
      <c r="AG789" s="238"/>
      <c r="AH789" s="238"/>
      <c r="AI789" s="238"/>
      <c r="AJ789" s="238"/>
      <c r="AK789" s="238"/>
      <c r="AL789" s="238"/>
      <c r="AM789" s="238"/>
      <c r="AN789" s="238"/>
      <c r="AO789" s="238"/>
      <c r="AP789" s="238"/>
      <c r="AQ789" s="238"/>
      <c r="AR789" s="238"/>
      <c r="AS789" s="238"/>
      <c r="AT789" s="238"/>
      <c r="AU789" s="238"/>
      <c r="AV789" s="238"/>
      <c r="AW789" s="238"/>
      <c r="AX789" s="238"/>
      <c r="AY789" s="238"/>
      <c r="AZ789" s="238"/>
      <c r="BA789" s="238"/>
      <c r="BB789" s="238"/>
      <c r="BC789" s="238"/>
      <c r="BD789" s="238"/>
      <c r="BE789" s="238"/>
      <c r="BF789" s="238"/>
      <c r="BG789" s="238"/>
      <c r="BH789" s="238"/>
      <c r="BI789" s="238"/>
      <c r="BJ789" s="238"/>
      <c r="BK789" s="238"/>
      <c r="BL789" s="238"/>
      <c r="BM789" s="238"/>
      <c r="BN789" s="238"/>
      <c r="BO789" s="238"/>
      <c r="BP789" s="238"/>
      <c r="BQ789" s="238"/>
      <c r="BR789" s="238"/>
      <c r="BS789" s="238"/>
      <c r="BT789" s="238"/>
      <c r="BU789" s="238"/>
      <c r="BV789" s="238"/>
      <c r="BW789" s="238"/>
      <c r="BX789" s="238"/>
      <c r="BY789" s="238"/>
      <c r="BZ789" s="238"/>
      <c r="CA789" s="238"/>
      <c r="CB789" s="238"/>
      <c r="CC789" s="238"/>
      <c r="CD789" s="238"/>
      <c r="CE789" s="238"/>
      <c r="CF789" s="238"/>
      <c r="CG789" s="238"/>
      <c r="CH789" s="238"/>
      <c r="CI789" s="238"/>
      <c r="CJ789" s="238"/>
      <c r="CK789" s="238"/>
      <c r="CL789" s="238"/>
      <c r="CM789" s="238"/>
      <c r="CN789" s="238"/>
      <c r="CO789" s="238"/>
      <c r="CP789" s="238"/>
      <c r="CQ789" s="238"/>
      <c r="CR789" s="238"/>
      <c r="CS789" s="238"/>
      <c r="CT789" s="238"/>
      <c r="CU789" s="238"/>
      <c r="CV789" s="238"/>
      <c r="CW789" s="238"/>
      <c r="CX789" s="238"/>
      <c r="CY789" s="238"/>
      <c r="CZ789" s="238"/>
      <c r="DA789" s="238"/>
      <c r="DB789" s="238"/>
      <c r="DC789" s="238"/>
      <c r="DD789" s="238"/>
      <c r="DE789" s="238"/>
      <c r="DF789" s="238"/>
      <c r="DG789" s="238"/>
      <c r="DH789" s="238"/>
      <c r="DI789" s="238"/>
      <c r="DJ789" s="238"/>
      <c r="DK789" s="238"/>
      <c r="DL789" s="238"/>
      <c r="DM789" s="238"/>
      <c r="DN789" s="238"/>
      <c r="DO789" s="238"/>
      <c r="DP789" s="238"/>
      <c r="DQ789" s="238"/>
      <c r="DR789" s="238"/>
      <c r="DS789" s="238"/>
      <c r="DT789" s="238"/>
      <c r="DU789" s="238"/>
      <c r="DV789" s="238"/>
      <c r="DW789" s="238"/>
      <c r="DX789" s="238"/>
      <c r="DY789" s="238"/>
      <c r="DZ789" s="238"/>
      <c r="EA789" s="238"/>
      <c r="EB789" s="238"/>
      <c r="EC789" s="238"/>
      <c r="ED789" s="238"/>
      <c r="EE789" s="238"/>
      <c r="EF789" s="238"/>
      <c r="EG789" s="238"/>
      <c r="EH789" s="238"/>
      <c r="EI789" s="238"/>
      <c r="EJ789" s="238"/>
      <c r="EK789" s="238"/>
    </row>
    <row r="790" spans="30:141">
      <c r="AD790" s="238"/>
      <c r="AE790" s="238"/>
      <c r="AF790" s="238"/>
      <c r="AG790" s="238"/>
      <c r="AH790" s="238"/>
      <c r="AI790" s="238"/>
      <c r="AJ790" s="238"/>
      <c r="AK790" s="238"/>
      <c r="AL790" s="238"/>
      <c r="AM790" s="238"/>
      <c r="AN790" s="238"/>
      <c r="AO790" s="238"/>
      <c r="AP790" s="238"/>
      <c r="AQ790" s="238"/>
      <c r="AR790" s="238"/>
      <c r="AS790" s="238"/>
      <c r="AT790" s="238"/>
      <c r="AU790" s="238"/>
      <c r="AV790" s="238"/>
      <c r="AW790" s="238"/>
      <c r="AX790" s="238"/>
      <c r="AY790" s="238"/>
      <c r="AZ790" s="238"/>
      <c r="BA790" s="238"/>
      <c r="BB790" s="238"/>
      <c r="BC790" s="238"/>
      <c r="BD790" s="238"/>
      <c r="BE790" s="238"/>
      <c r="BF790" s="238"/>
      <c r="BG790" s="238"/>
      <c r="BH790" s="238"/>
      <c r="BI790" s="238"/>
      <c r="BJ790" s="238"/>
      <c r="BK790" s="238"/>
      <c r="BL790" s="238"/>
      <c r="BM790" s="238"/>
      <c r="BN790" s="238"/>
      <c r="BO790" s="238"/>
      <c r="BP790" s="238"/>
      <c r="BQ790" s="238"/>
      <c r="BR790" s="238"/>
      <c r="BS790" s="238"/>
      <c r="BT790" s="238"/>
      <c r="BU790" s="238"/>
      <c r="BV790" s="238"/>
      <c r="BW790" s="238"/>
      <c r="BX790" s="238"/>
      <c r="BY790" s="238"/>
      <c r="BZ790" s="238"/>
      <c r="CA790" s="238"/>
      <c r="CB790" s="238"/>
      <c r="CC790" s="238"/>
      <c r="CD790" s="238"/>
      <c r="CE790" s="238"/>
      <c r="CF790" s="238"/>
      <c r="CG790" s="238"/>
      <c r="CH790" s="238"/>
      <c r="CI790" s="238"/>
      <c r="CJ790" s="238"/>
      <c r="CK790" s="238"/>
      <c r="CL790" s="238"/>
      <c r="CM790" s="238"/>
      <c r="CN790" s="238"/>
      <c r="CO790" s="238"/>
      <c r="CP790" s="238"/>
      <c r="CQ790" s="238"/>
      <c r="CR790" s="238"/>
      <c r="CS790" s="238"/>
      <c r="CT790" s="238"/>
      <c r="CU790" s="238"/>
      <c r="CV790" s="238"/>
      <c r="CW790" s="238"/>
      <c r="CX790" s="238"/>
      <c r="CY790" s="238"/>
      <c r="CZ790" s="238"/>
      <c r="DA790" s="238"/>
      <c r="DB790" s="238"/>
      <c r="DC790" s="238"/>
      <c r="DD790" s="238"/>
      <c r="DE790" s="238"/>
      <c r="DF790" s="238"/>
      <c r="DG790" s="238"/>
      <c r="DH790" s="238"/>
      <c r="DI790" s="238"/>
      <c r="DJ790" s="238"/>
      <c r="DK790" s="238"/>
      <c r="DL790" s="238"/>
      <c r="DM790" s="238"/>
      <c r="DN790" s="238"/>
      <c r="DO790" s="238"/>
      <c r="DP790" s="238"/>
      <c r="DQ790" s="238"/>
      <c r="DR790" s="238"/>
      <c r="DS790" s="238"/>
      <c r="DT790" s="238"/>
      <c r="DU790" s="238"/>
      <c r="DV790" s="238"/>
      <c r="DW790" s="238"/>
      <c r="DX790" s="238"/>
      <c r="DY790" s="238"/>
      <c r="DZ790" s="238"/>
      <c r="EA790" s="238"/>
      <c r="EB790" s="238"/>
      <c r="EC790" s="238"/>
      <c r="ED790" s="238"/>
      <c r="EE790" s="238"/>
      <c r="EF790" s="238"/>
      <c r="EG790" s="238"/>
      <c r="EH790" s="238"/>
      <c r="EI790" s="238"/>
      <c r="EJ790" s="238"/>
      <c r="EK790" s="238"/>
    </row>
    <row r="791" spans="30:141">
      <c r="AD791" s="238"/>
      <c r="AE791" s="238"/>
      <c r="AF791" s="238"/>
      <c r="AG791" s="238"/>
      <c r="AH791" s="238"/>
      <c r="AI791" s="238"/>
      <c r="AJ791" s="238"/>
      <c r="AK791" s="238"/>
      <c r="AL791" s="238"/>
      <c r="AM791" s="238"/>
      <c r="AN791" s="238"/>
      <c r="AO791" s="238"/>
      <c r="AP791" s="238"/>
      <c r="AQ791" s="238"/>
      <c r="AR791" s="238"/>
      <c r="AS791" s="238"/>
      <c r="AT791" s="238"/>
      <c r="AU791" s="238"/>
      <c r="AV791" s="238"/>
      <c r="AW791" s="238"/>
      <c r="AX791" s="238"/>
      <c r="AY791" s="238"/>
      <c r="AZ791" s="238"/>
      <c r="BA791" s="238"/>
      <c r="BB791" s="238"/>
      <c r="BC791" s="238"/>
      <c r="BD791" s="238"/>
      <c r="BE791" s="238"/>
      <c r="BF791" s="238"/>
      <c r="BG791" s="238"/>
      <c r="BH791" s="238"/>
      <c r="BI791" s="238"/>
      <c r="BJ791" s="238"/>
      <c r="BK791" s="238"/>
      <c r="BL791" s="238"/>
      <c r="BM791" s="238"/>
      <c r="BN791" s="238"/>
      <c r="BO791" s="238"/>
      <c r="BP791" s="238"/>
      <c r="BQ791" s="238"/>
      <c r="BR791" s="238"/>
      <c r="BS791" s="238"/>
      <c r="BT791" s="238"/>
      <c r="BU791" s="238"/>
      <c r="BV791" s="238"/>
      <c r="BW791" s="238"/>
      <c r="BX791" s="238"/>
      <c r="BY791" s="238"/>
      <c r="BZ791" s="238"/>
      <c r="CA791" s="238"/>
      <c r="CB791" s="238"/>
      <c r="CC791" s="238"/>
      <c r="CD791" s="238"/>
      <c r="CE791" s="238"/>
      <c r="CF791" s="238"/>
      <c r="CG791" s="238"/>
      <c r="CH791" s="238"/>
      <c r="CI791" s="238"/>
      <c r="CJ791" s="238"/>
      <c r="CK791" s="238"/>
      <c r="CL791" s="238"/>
      <c r="CM791" s="238"/>
      <c r="CN791" s="238"/>
      <c r="CO791" s="238"/>
      <c r="CP791" s="238"/>
      <c r="CQ791" s="238"/>
      <c r="CR791" s="238"/>
      <c r="CS791" s="238"/>
      <c r="CT791" s="238"/>
      <c r="CU791" s="238"/>
      <c r="CV791" s="238"/>
      <c r="CW791" s="238"/>
      <c r="CX791" s="238"/>
      <c r="CY791" s="238"/>
      <c r="CZ791" s="238"/>
      <c r="DA791" s="238"/>
      <c r="DB791" s="238"/>
      <c r="DC791" s="238"/>
      <c r="DD791" s="238"/>
      <c r="DE791" s="238"/>
      <c r="DF791" s="238"/>
      <c r="DG791" s="238"/>
      <c r="DH791" s="238"/>
      <c r="DI791" s="238"/>
      <c r="DJ791" s="238"/>
      <c r="DK791" s="238"/>
      <c r="DL791" s="238"/>
      <c r="DM791" s="238"/>
      <c r="DN791" s="238"/>
      <c r="DO791" s="238"/>
      <c r="DP791" s="238"/>
      <c r="DQ791" s="238"/>
      <c r="DR791" s="238"/>
      <c r="DS791" s="238"/>
      <c r="DT791" s="238"/>
      <c r="DU791" s="238"/>
      <c r="DV791" s="238"/>
      <c r="DW791" s="238"/>
      <c r="DX791" s="238"/>
      <c r="DY791" s="238"/>
      <c r="DZ791" s="238"/>
      <c r="EA791" s="238"/>
      <c r="EB791" s="238"/>
      <c r="EC791" s="238"/>
      <c r="ED791" s="238"/>
      <c r="EE791" s="238"/>
      <c r="EF791" s="238"/>
      <c r="EG791" s="238"/>
      <c r="EH791" s="238"/>
      <c r="EI791" s="238"/>
      <c r="EJ791" s="238"/>
      <c r="EK791" s="238"/>
    </row>
    <row r="792" spans="30:141">
      <c r="AD792" s="238"/>
      <c r="AE792" s="238"/>
      <c r="AF792" s="238"/>
      <c r="AG792" s="238"/>
      <c r="AH792" s="238"/>
      <c r="AI792" s="238"/>
      <c r="AJ792" s="238"/>
      <c r="AK792" s="238"/>
      <c r="AL792" s="238"/>
      <c r="AM792" s="238"/>
      <c r="AN792" s="238"/>
      <c r="AO792" s="238"/>
      <c r="AP792" s="238"/>
      <c r="AQ792" s="238"/>
      <c r="AR792" s="238"/>
      <c r="AS792" s="238"/>
      <c r="AT792" s="238"/>
      <c r="AU792" s="238"/>
      <c r="AV792" s="238"/>
      <c r="AW792" s="238"/>
      <c r="AX792" s="238"/>
      <c r="AY792" s="238"/>
      <c r="AZ792" s="238"/>
      <c r="BA792" s="238"/>
      <c r="BB792" s="238"/>
      <c r="BC792" s="238"/>
      <c r="BD792" s="238"/>
      <c r="BE792" s="238"/>
      <c r="BF792" s="238"/>
      <c r="BG792" s="238"/>
      <c r="BH792" s="238"/>
      <c r="BI792" s="238"/>
      <c r="BJ792" s="238"/>
      <c r="BK792" s="238"/>
      <c r="BL792" s="238"/>
      <c r="BM792" s="238"/>
      <c r="BN792" s="238"/>
      <c r="BO792" s="238"/>
      <c r="BP792" s="238"/>
      <c r="BQ792" s="238"/>
      <c r="BR792" s="238"/>
      <c r="BS792" s="238"/>
      <c r="BT792" s="238"/>
      <c r="BU792" s="238"/>
      <c r="BV792" s="238"/>
      <c r="BW792" s="238"/>
      <c r="BX792" s="238"/>
      <c r="BY792" s="238"/>
      <c r="BZ792" s="238"/>
      <c r="CA792" s="238"/>
      <c r="CB792" s="238"/>
      <c r="CC792" s="238"/>
      <c r="CD792" s="238"/>
      <c r="CE792" s="238"/>
      <c r="CF792" s="238"/>
      <c r="CG792" s="238"/>
      <c r="CH792" s="238"/>
      <c r="CI792" s="238"/>
      <c r="CJ792" s="238"/>
      <c r="CK792" s="238"/>
      <c r="CL792" s="238"/>
      <c r="CM792" s="238"/>
      <c r="CN792" s="238"/>
      <c r="CO792" s="238"/>
      <c r="CP792" s="238"/>
      <c r="CQ792" s="238"/>
      <c r="CR792" s="238"/>
      <c r="CS792" s="238"/>
      <c r="CT792" s="238"/>
      <c r="CU792" s="238"/>
      <c r="CV792" s="238"/>
      <c r="CW792" s="238"/>
      <c r="CX792" s="238"/>
      <c r="CY792" s="238"/>
      <c r="CZ792" s="238"/>
      <c r="DA792" s="238"/>
      <c r="DB792" s="238"/>
      <c r="DC792" s="238"/>
      <c r="DD792" s="238"/>
      <c r="DE792" s="238"/>
      <c r="DF792" s="238"/>
      <c r="DG792" s="238"/>
      <c r="DH792" s="238"/>
      <c r="DI792" s="238"/>
      <c r="DJ792" s="238"/>
      <c r="DK792" s="238"/>
      <c r="DL792" s="238"/>
      <c r="DM792" s="238"/>
      <c r="DN792" s="238"/>
      <c r="DO792" s="238"/>
      <c r="DP792" s="238"/>
      <c r="DQ792" s="238"/>
      <c r="DR792" s="238"/>
      <c r="DS792" s="238"/>
      <c r="DT792" s="238"/>
      <c r="DU792" s="238"/>
      <c r="DV792" s="238"/>
      <c r="DW792" s="238"/>
      <c r="DX792" s="238"/>
      <c r="DY792" s="238"/>
      <c r="DZ792" s="238"/>
      <c r="EA792" s="238"/>
      <c r="EB792" s="238"/>
      <c r="EC792" s="238"/>
      <c r="ED792" s="238"/>
      <c r="EE792" s="238"/>
      <c r="EF792" s="238"/>
      <c r="EG792" s="238"/>
      <c r="EH792" s="238"/>
      <c r="EI792" s="238"/>
      <c r="EJ792" s="238"/>
      <c r="EK792" s="238"/>
    </row>
    <row r="793" spans="30:141">
      <c r="AD793" s="238"/>
      <c r="AE793" s="238"/>
      <c r="AF793" s="238"/>
      <c r="AG793" s="238"/>
      <c r="AH793" s="238"/>
      <c r="AI793" s="238"/>
      <c r="AJ793" s="238"/>
      <c r="AK793" s="238"/>
      <c r="AL793" s="238"/>
      <c r="AM793" s="238"/>
      <c r="AN793" s="238"/>
      <c r="AO793" s="238"/>
      <c r="AP793" s="238"/>
      <c r="AQ793" s="238"/>
      <c r="AR793" s="238"/>
      <c r="AS793" s="238"/>
      <c r="AT793" s="238"/>
      <c r="AU793" s="238"/>
      <c r="AV793" s="238"/>
      <c r="AW793" s="238"/>
      <c r="AX793" s="238"/>
      <c r="AY793" s="238"/>
      <c r="AZ793" s="238"/>
      <c r="BA793" s="238"/>
      <c r="BB793" s="238"/>
      <c r="BC793" s="238"/>
      <c r="BD793" s="238"/>
      <c r="BE793" s="238"/>
      <c r="BF793" s="238"/>
      <c r="BG793" s="238"/>
      <c r="BH793" s="238"/>
      <c r="BI793" s="238"/>
      <c r="BJ793" s="238"/>
      <c r="BK793" s="238"/>
      <c r="BL793" s="238"/>
      <c r="BM793" s="238"/>
      <c r="BN793" s="238"/>
      <c r="BO793" s="238"/>
      <c r="BP793" s="238"/>
      <c r="BQ793" s="238"/>
      <c r="BR793" s="238"/>
      <c r="BS793" s="238"/>
      <c r="BT793" s="238"/>
      <c r="BU793" s="238"/>
      <c r="BV793" s="238"/>
      <c r="BW793" s="238"/>
      <c r="BX793" s="238"/>
      <c r="BY793" s="238"/>
      <c r="BZ793" s="238"/>
      <c r="CA793" s="238"/>
      <c r="CB793" s="238"/>
      <c r="CC793" s="238"/>
      <c r="CD793" s="238"/>
      <c r="CE793" s="238"/>
      <c r="CF793" s="238"/>
      <c r="CG793" s="238"/>
      <c r="CH793" s="238"/>
      <c r="CI793" s="238"/>
      <c r="CJ793" s="238"/>
      <c r="CK793" s="238"/>
      <c r="CL793" s="238"/>
      <c r="CM793" s="238"/>
      <c r="CN793" s="238"/>
      <c r="CO793" s="238"/>
      <c r="CP793" s="238"/>
      <c r="CQ793" s="238"/>
      <c r="CR793" s="238"/>
      <c r="CS793" s="238"/>
      <c r="CT793" s="238"/>
      <c r="CU793" s="238"/>
      <c r="CV793" s="238"/>
      <c r="CW793" s="238"/>
      <c r="CX793" s="238"/>
      <c r="CY793" s="238"/>
      <c r="CZ793" s="238"/>
      <c r="DA793" s="238"/>
      <c r="DB793" s="238"/>
      <c r="DC793" s="238"/>
      <c r="DD793" s="238"/>
      <c r="DE793" s="238"/>
      <c r="DF793" s="238"/>
      <c r="DG793" s="238"/>
      <c r="DH793" s="238"/>
      <c r="DI793" s="238"/>
      <c r="DJ793" s="238"/>
      <c r="DK793" s="238"/>
      <c r="DL793" s="238"/>
      <c r="DM793" s="238"/>
      <c r="DN793" s="238"/>
      <c r="DO793" s="238"/>
      <c r="DP793" s="238"/>
      <c r="DQ793" s="238"/>
      <c r="DR793" s="238"/>
      <c r="DS793" s="238"/>
      <c r="DT793" s="238"/>
      <c r="DU793" s="238"/>
      <c r="DV793" s="238"/>
      <c r="DW793" s="238"/>
      <c r="DX793" s="238"/>
      <c r="DY793" s="238"/>
      <c r="DZ793" s="238"/>
      <c r="EA793" s="238"/>
      <c r="EB793" s="238"/>
      <c r="EC793" s="238"/>
      <c r="ED793" s="238"/>
      <c r="EE793" s="238"/>
      <c r="EF793" s="238"/>
      <c r="EG793" s="238"/>
      <c r="EH793" s="238"/>
      <c r="EI793" s="238"/>
      <c r="EJ793" s="238"/>
      <c r="EK793" s="238"/>
    </row>
    <row r="794" spans="30:141">
      <c r="AD794" s="238"/>
      <c r="AE794" s="238"/>
      <c r="AF794" s="238"/>
      <c r="AG794" s="238"/>
      <c r="AH794" s="238"/>
      <c r="AI794" s="238"/>
      <c r="AJ794" s="238"/>
      <c r="AK794" s="238"/>
      <c r="AL794" s="238"/>
      <c r="AM794" s="238"/>
      <c r="AN794" s="238"/>
      <c r="AO794" s="238"/>
      <c r="AP794" s="238"/>
      <c r="AQ794" s="238"/>
      <c r="AR794" s="238"/>
      <c r="AS794" s="238"/>
      <c r="AT794" s="238"/>
      <c r="AU794" s="238"/>
      <c r="AV794" s="238"/>
      <c r="AW794" s="238"/>
      <c r="AX794" s="238"/>
      <c r="AY794" s="238"/>
      <c r="AZ794" s="238"/>
      <c r="BA794" s="238"/>
      <c r="BB794" s="238"/>
      <c r="BC794" s="238"/>
      <c r="BD794" s="238"/>
      <c r="BE794" s="238"/>
      <c r="BF794" s="238"/>
      <c r="BG794" s="238"/>
      <c r="BH794" s="238"/>
      <c r="BI794" s="238"/>
      <c r="BJ794" s="238"/>
      <c r="BK794" s="238"/>
      <c r="BL794" s="238"/>
      <c r="BM794" s="238"/>
      <c r="BN794" s="238"/>
      <c r="BO794" s="238"/>
      <c r="BP794" s="238"/>
      <c r="BQ794" s="238"/>
      <c r="BR794" s="238"/>
      <c r="BS794" s="238"/>
      <c r="BT794" s="238"/>
      <c r="BU794" s="238"/>
      <c r="BV794" s="238"/>
      <c r="BW794" s="238"/>
      <c r="BX794" s="238"/>
      <c r="BY794" s="238"/>
      <c r="BZ794" s="238"/>
      <c r="CA794" s="238"/>
      <c r="CB794" s="238"/>
      <c r="CC794" s="238"/>
      <c r="CD794" s="238"/>
      <c r="CE794" s="238"/>
      <c r="CF794" s="238"/>
      <c r="CG794" s="238"/>
      <c r="CH794" s="238"/>
      <c r="CI794" s="238"/>
      <c r="CJ794" s="238"/>
      <c r="CK794" s="238"/>
      <c r="CL794" s="238"/>
      <c r="CM794" s="238"/>
      <c r="CN794" s="238"/>
      <c r="CO794" s="238"/>
      <c r="CP794" s="238"/>
      <c r="CQ794" s="238"/>
      <c r="CR794" s="238"/>
      <c r="CS794" s="238"/>
      <c r="CT794" s="238"/>
      <c r="CU794" s="238"/>
      <c r="CV794" s="238"/>
      <c r="CW794" s="238"/>
      <c r="CX794" s="238"/>
      <c r="CY794" s="238"/>
      <c r="CZ794" s="238"/>
      <c r="DA794" s="238"/>
      <c r="DB794" s="238"/>
      <c r="DC794" s="238"/>
      <c r="DD794" s="238"/>
      <c r="DE794" s="238"/>
      <c r="DF794" s="238"/>
      <c r="DG794" s="238"/>
      <c r="DH794" s="238"/>
      <c r="DI794" s="238"/>
      <c r="DJ794" s="238"/>
      <c r="DK794" s="238"/>
      <c r="DL794" s="238"/>
      <c r="DM794" s="238"/>
      <c r="DN794" s="238"/>
      <c r="DO794" s="238"/>
      <c r="DP794" s="238"/>
      <c r="DQ794" s="238"/>
      <c r="DR794" s="238"/>
      <c r="DS794" s="238"/>
      <c r="DT794" s="238"/>
      <c r="DU794" s="238"/>
      <c r="DV794" s="238"/>
      <c r="DW794" s="238"/>
      <c r="DX794" s="238"/>
      <c r="DY794" s="238"/>
      <c r="DZ794" s="238"/>
      <c r="EA794" s="238"/>
      <c r="EB794" s="238"/>
      <c r="EC794" s="238"/>
      <c r="ED794" s="238"/>
      <c r="EE794" s="238"/>
      <c r="EF794" s="238"/>
      <c r="EG794" s="238"/>
      <c r="EH794" s="238"/>
      <c r="EI794" s="238"/>
      <c r="EJ794" s="238"/>
      <c r="EK794" s="238"/>
    </row>
    <row r="795" spans="30:141">
      <c r="AD795" s="238"/>
      <c r="AE795" s="238"/>
      <c r="AF795" s="238"/>
      <c r="AG795" s="238"/>
      <c r="AH795" s="238"/>
      <c r="AI795" s="238"/>
      <c r="AJ795" s="238"/>
      <c r="AK795" s="238"/>
      <c r="AL795" s="238"/>
      <c r="AM795" s="238"/>
      <c r="AN795" s="238"/>
      <c r="AO795" s="238"/>
      <c r="AP795" s="238"/>
      <c r="AQ795" s="238"/>
      <c r="AR795" s="238"/>
      <c r="AS795" s="238"/>
      <c r="AT795" s="238"/>
      <c r="AU795" s="238"/>
      <c r="AV795" s="238"/>
      <c r="AW795" s="238"/>
      <c r="AX795" s="238"/>
      <c r="AY795" s="238"/>
      <c r="AZ795" s="238"/>
      <c r="BA795" s="238"/>
      <c r="BB795" s="238"/>
      <c r="BC795" s="238"/>
      <c r="BD795" s="238"/>
      <c r="BE795" s="238"/>
      <c r="BF795" s="238"/>
      <c r="BG795" s="238"/>
      <c r="BH795" s="238"/>
      <c r="BI795" s="238"/>
      <c r="BJ795" s="238"/>
      <c r="BK795" s="238"/>
      <c r="BL795" s="238"/>
      <c r="BM795" s="238"/>
      <c r="BN795" s="238"/>
      <c r="BO795" s="238"/>
      <c r="BP795" s="238"/>
      <c r="BQ795" s="238"/>
      <c r="BR795" s="238"/>
      <c r="BS795" s="238"/>
      <c r="BT795" s="238"/>
      <c r="BU795" s="238"/>
      <c r="BV795" s="238"/>
      <c r="BW795" s="238"/>
      <c r="BX795" s="238"/>
      <c r="BY795" s="238"/>
      <c r="BZ795" s="238"/>
      <c r="CA795" s="238"/>
      <c r="CB795" s="238"/>
      <c r="CC795" s="238"/>
      <c r="CD795" s="238"/>
      <c r="CE795" s="238"/>
      <c r="CF795" s="238"/>
      <c r="CG795" s="238"/>
      <c r="CH795" s="238"/>
      <c r="CI795" s="238"/>
      <c r="CJ795" s="238"/>
      <c r="CK795" s="238"/>
      <c r="CL795" s="238"/>
      <c r="CM795" s="238"/>
      <c r="CN795" s="238"/>
      <c r="CO795" s="238"/>
      <c r="CP795" s="238"/>
      <c r="CQ795" s="238"/>
      <c r="CR795" s="238"/>
      <c r="CS795" s="238"/>
      <c r="CT795" s="238"/>
      <c r="CU795" s="238"/>
      <c r="CV795" s="238"/>
      <c r="CW795" s="238"/>
      <c r="CX795" s="238"/>
      <c r="CY795" s="238"/>
      <c r="CZ795" s="238"/>
      <c r="DA795" s="238"/>
      <c r="DB795" s="238"/>
      <c r="DC795" s="238"/>
      <c r="DD795" s="238"/>
      <c r="DE795" s="238"/>
      <c r="DF795" s="238"/>
      <c r="DG795" s="238"/>
      <c r="DH795" s="238"/>
      <c r="DI795" s="238"/>
      <c r="DJ795" s="238"/>
      <c r="DK795" s="238"/>
      <c r="DL795" s="238"/>
      <c r="DM795" s="238"/>
      <c r="DN795" s="238"/>
      <c r="DO795" s="238"/>
      <c r="DP795" s="238"/>
      <c r="DQ795" s="238"/>
      <c r="DR795" s="238"/>
      <c r="DS795" s="238"/>
      <c r="DT795" s="238"/>
      <c r="DU795" s="238"/>
      <c r="DV795" s="238"/>
      <c r="DW795" s="238"/>
      <c r="DX795" s="238"/>
      <c r="DY795" s="238"/>
      <c r="DZ795" s="238"/>
      <c r="EA795" s="238"/>
      <c r="EB795" s="238"/>
      <c r="EC795" s="238"/>
      <c r="ED795" s="238"/>
      <c r="EE795" s="238"/>
      <c r="EF795" s="238"/>
      <c r="EG795" s="238"/>
      <c r="EH795" s="238"/>
      <c r="EI795" s="238"/>
      <c r="EJ795" s="238"/>
      <c r="EK795" s="238"/>
    </row>
    <row r="796" spans="30:141">
      <c r="AD796" s="238"/>
      <c r="AE796" s="238"/>
      <c r="AF796" s="238"/>
      <c r="AG796" s="238"/>
      <c r="AH796" s="238"/>
      <c r="AI796" s="238"/>
      <c r="AJ796" s="238"/>
      <c r="AK796" s="238"/>
      <c r="AL796" s="238"/>
      <c r="AM796" s="238"/>
      <c r="AN796" s="238"/>
      <c r="AO796" s="238"/>
      <c r="AP796" s="238"/>
      <c r="AQ796" s="238"/>
      <c r="AR796" s="238"/>
      <c r="AS796" s="238"/>
      <c r="AT796" s="238"/>
      <c r="AU796" s="238"/>
      <c r="AV796" s="238"/>
      <c r="AW796" s="238"/>
      <c r="AX796" s="238"/>
      <c r="AY796" s="238"/>
      <c r="AZ796" s="238"/>
      <c r="BA796" s="238"/>
      <c r="BB796" s="238"/>
      <c r="BC796" s="238"/>
      <c r="BD796" s="238"/>
      <c r="BE796" s="238"/>
      <c r="BF796" s="238"/>
      <c r="BG796" s="238"/>
      <c r="BH796" s="238"/>
      <c r="BI796" s="238"/>
      <c r="BJ796" s="238"/>
      <c r="BK796" s="238"/>
      <c r="BL796" s="238"/>
      <c r="BM796" s="238"/>
      <c r="BN796" s="238"/>
      <c r="BO796" s="238"/>
      <c r="BP796" s="238"/>
      <c r="BQ796" s="238"/>
      <c r="BR796" s="238"/>
      <c r="BS796" s="238"/>
      <c r="BT796" s="238"/>
      <c r="BU796" s="238"/>
      <c r="BV796" s="238"/>
      <c r="BW796" s="238"/>
      <c r="BX796" s="238"/>
      <c r="BY796" s="238"/>
      <c r="BZ796" s="238"/>
      <c r="CA796" s="238"/>
      <c r="CB796" s="238"/>
      <c r="CC796" s="238"/>
      <c r="CD796" s="238"/>
      <c r="CE796" s="238"/>
      <c r="CF796" s="238"/>
      <c r="CG796" s="238"/>
      <c r="CH796" s="238"/>
      <c r="CI796" s="238"/>
      <c r="CJ796" s="238"/>
      <c r="CK796" s="238"/>
      <c r="CL796" s="238"/>
      <c r="CM796" s="238"/>
      <c r="CN796" s="238"/>
      <c r="CO796" s="238"/>
      <c r="CP796" s="238"/>
      <c r="CQ796" s="238"/>
      <c r="CR796" s="238"/>
      <c r="CS796" s="238"/>
      <c r="CT796" s="238"/>
      <c r="CU796" s="238"/>
      <c r="CV796" s="238"/>
      <c r="CW796" s="238"/>
      <c r="CX796" s="238"/>
      <c r="CY796" s="238"/>
      <c r="CZ796" s="238"/>
      <c r="DA796" s="238"/>
      <c r="DB796" s="238"/>
      <c r="DC796" s="238"/>
      <c r="DD796" s="238"/>
      <c r="DE796" s="238"/>
      <c r="DF796" s="238"/>
      <c r="DG796" s="238"/>
      <c r="DH796" s="238"/>
      <c r="DI796" s="238"/>
      <c r="DJ796" s="238"/>
      <c r="DK796" s="238"/>
      <c r="DL796" s="238"/>
      <c r="DM796" s="238"/>
      <c r="DN796" s="238"/>
      <c r="DO796" s="238"/>
      <c r="DP796" s="238"/>
      <c r="DQ796" s="238"/>
      <c r="DR796" s="238"/>
      <c r="DS796" s="238"/>
      <c r="DT796" s="238"/>
      <c r="DU796" s="238"/>
      <c r="DV796" s="238"/>
      <c r="DW796" s="238"/>
      <c r="DX796" s="238"/>
      <c r="DY796" s="238"/>
      <c r="DZ796" s="238"/>
      <c r="EA796" s="238"/>
      <c r="EB796" s="238"/>
      <c r="EC796" s="238"/>
      <c r="ED796" s="238"/>
      <c r="EE796" s="238"/>
      <c r="EF796" s="238"/>
      <c r="EG796" s="238"/>
      <c r="EH796" s="238"/>
      <c r="EI796" s="238"/>
      <c r="EJ796" s="238"/>
      <c r="EK796" s="238"/>
    </row>
    <row r="797" spans="30:141">
      <c r="AD797" s="238"/>
      <c r="AE797" s="238"/>
      <c r="AF797" s="238"/>
      <c r="AG797" s="238"/>
      <c r="AH797" s="238"/>
      <c r="AI797" s="238"/>
      <c r="AJ797" s="238"/>
      <c r="AK797" s="238"/>
      <c r="AL797" s="238"/>
      <c r="AM797" s="238"/>
      <c r="AN797" s="238"/>
      <c r="AO797" s="238"/>
      <c r="AP797" s="238"/>
      <c r="AQ797" s="238"/>
      <c r="AR797" s="238"/>
      <c r="AS797" s="238"/>
      <c r="AT797" s="238"/>
      <c r="AU797" s="238"/>
      <c r="AV797" s="238"/>
      <c r="AW797" s="238"/>
      <c r="AX797" s="238"/>
      <c r="AY797" s="238"/>
      <c r="AZ797" s="238"/>
      <c r="BA797" s="238"/>
      <c r="BB797" s="238"/>
      <c r="BC797" s="238"/>
      <c r="BD797" s="238"/>
      <c r="BE797" s="238"/>
      <c r="BF797" s="238"/>
      <c r="BG797" s="238"/>
      <c r="BH797" s="238"/>
      <c r="BI797" s="238"/>
      <c r="BJ797" s="238"/>
      <c r="BK797" s="238"/>
      <c r="BL797" s="238"/>
      <c r="BM797" s="238"/>
      <c r="BN797" s="238"/>
      <c r="BO797" s="238"/>
      <c r="BP797" s="238"/>
      <c r="BQ797" s="238"/>
      <c r="BR797" s="238"/>
      <c r="BS797" s="238"/>
      <c r="BT797" s="238"/>
      <c r="BU797" s="238"/>
      <c r="BV797" s="238"/>
      <c r="BW797" s="238"/>
      <c r="BX797" s="238"/>
      <c r="BY797" s="238"/>
      <c r="BZ797" s="238"/>
      <c r="CA797" s="238"/>
      <c r="CB797" s="238"/>
      <c r="CC797" s="238"/>
      <c r="CD797" s="238"/>
      <c r="CE797" s="238"/>
      <c r="CF797" s="238"/>
      <c r="CG797" s="238"/>
      <c r="CH797" s="238"/>
      <c r="CI797" s="238"/>
      <c r="CJ797" s="238"/>
      <c r="CK797" s="238"/>
      <c r="CL797" s="238"/>
      <c r="CM797" s="238"/>
      <c r="CN797" s="238"/>
      <c r="CO797" s="238"/>
      <c r="CP797" s="238"/>
      <c r="CQ797" s="238"/>
      <c r="CR797" s="238"/>
      <c r="CS797" s="238"/>
      <c r="CT797" s="238"/>
      <c r="CU797" s="238"/>
      <c r="CV797" s="238"/>
      <c r="CW797" s="238"/>
      <c r="CX797" s="238"/>
      <c r="CY797" s="238"/>
      <c r="CZ797" s="238"/>
      <c r="DA797" s="238"/>
      <c r="DB797" s="238"/>
      <c r="DC797" s="238"/>
      <c r="DD797" s="238"/>
      <c r="DE797" s="238"/>
      <c r="DF797" s="238"/>
      <c r="DG797" s="238"/>
      <c r="DH797" s="238"/>
      <c r="DI797" s="238"/>
      <c r="DJ797" s="238"/>
      <c r="DK797" s="238"/>
      <c r="DL797" s="238"/>
      <c r="DM797" s="238"/>
      <c r="DN797" s="238"/>
      <c r="DO797" s="238"/>
      <c r="DP797" s="238"/>
      <c r="DQ797" s="238"/>
      <c r="DR797" s="238"/>
      <c r="DS797" s="238"/>
      <c r="DT797" s="238"/>
      <c r="DU797" s="238"/>
      <c r="DV797" s="238"/>
      <c r="DW797" s="238"/>
      <c r="DX797" s="238"/>
      <c r="DY797" s="238"/>
      <c r="DZ797" s="238"/>
      <c r="EA797" s="238"/>
      <c r="EB797" s="238"/>
      <c r="EC797" s="238"/>
      <c r="ED797" s="238"/>
      <c r="EE797" s="238"/>
      <c r="EF797" s="238"/>
      <c r="EG797" s="238"/>
      <c r="EH797" s="238"/>
      <c r="EI797" s="238"/>
      <c r="EJ797" s="238"/>
      <c r="EK797" s="238"/>
    </row>
    <row r="798" spans="30:141">
      <c r="AD798" s="238"/>
      <c r="AE798" s="238"/>
      <c r="AF798" s="238"/>
      <c r="AG798" s="238"/>
      <c r="AH798" s="238"/>
      <c r="AI798" s="238"/>
      <c r="AJ798" s="238"/>
      <c r="AK798" s="238"/>
      <c r="AL798" s="238"/>
      <c r="AM798" s="238"/>
      <c r="AN798" s="238"/>
      <c r="AO798" s="238"/>
      <c r="AP798" s="238"/>
      <c r="AQ798" s="238"/>
      <c r="AR798" s="238"/>
      <c r="AS798" s="238"/>
      <c r="AT798" s="238"/>
      <c r="AU798" s="238"/>
      <c r="AV798" s="238"/>
      <c r="AW798" s="238"/>
      <c r="AX798" s="238"/>
      <c r="AY798" s="238"/>
      <c r="AZ798" s="238"/>
      <c r="BA798" s="238"/>
      <c r="BB798" s="238"/>
      <c r="BC798" s="238"/>
      <c r="BD798" s="238"/>
      <c r="BE798" s="238"/>
      <c r="BF798" s="238"/>
      <c r="BG798" s="238"/>
      <c r="BH798" s="238"/>
      <c r="BI798" s="238"/>
      <c r="BJ798" s="238"/>
      <c r="BK798" s="238"/>
      <c r="BL798" s="238"/>
      <c r="BM798" s="238"/>
      <c r="BN798" s="238"/>
      <c r="BO798" s="238"/>
      <c r="BP798" s="238"/>
      <c r="BQ798" s="238"/>
      <c r="BR798" s="238"/>
      <c r="BS798" s="238"/>
      <c r="BT798" s="238"/>
      <c r="BU798" s="238"/>
      <c r="BV798" s="238"/>
      <c r="BW798" s="238"/>
      <c r="BX798" s="238"/>
      <c r="BY798" s="238"/>
      <c r="BZ798" s="238"/>
      <c r="CA798" s="238"/>
      <c r="CB798" s="238"/>
      <c r="CC798" s="238"/>
      <c r="CD798" s="238"/>
      <c r="CE798" s="238"/>
      <c r="CF798" s="238"/>
      <c r="CG798" s="238"/>
      <c r="CH798" s="238"/>
      <c r="CI798" s="238"/>
      <c r="CJ798" s="238"/>
      <c r="CK798" s="238"/>
      <c r="CL798" s="238"/>
      <c r="CM798" s="238"/>
      <c r="CN798" s="238"/>
      <c r="CO798" s="238"/>
      <c r="CP798" s="238"/>
      <c r="CQ798" s="238"/>
      <c r="CR798" s="238"/>
      <c r="CS798" s="238"/>
      <c r="CT798" s="238"/>
      <c r="CU798" s="238"/>
      <c r="CV798" s="238"/>
      <c r="CW798" s="238"/>
      <c r="CX798" s="238"/>
      <c r="CY798" s="238"/>
      <c r="CZ798" s="238"/>
      <c r="DA798" s="238"/>
      <c r="DB798" s="238"/>
      <c r="DC798" s="238"/>
      <c r="DD798" s="238"/>
      <c r="DE798" s="238"/>
      <c r="DF798" s="238"/>
      <c r="DG798" s="238"/>
      <c r="DH798" s="238"/>
      <c r="DI798" s="238"/>
      <c r="DJ798" s="238"/>
      <c r="DK798" s="238"/>
      <c r="DL798" s="238"/>
      <c r="DM798" s="238"/>
      <c r="DN798" s="238"/>
      <c r="DO798" s="238"/>
      <c r="DP798" s="238"/>
      <c r="DQ798" s="238"/>
      <c r="DR798" s="238"/>
      <c r="DS798" s="238"/>
      <c r="DT798" s="238"/>
      <c r="DU798" s="238"/>
      <c r="DV798" s="238"/>
      <c r="DW798" s="238"/>
      <c r="DX798" s="238"/>
      <c r="DY798" s="238"/>
      <c r="DZ798" s="238"/>
      <c r="EA798" s="238"/>
      <c r="EB798" s="238"/>
      <c r="EC798" s="238"/>
      <c r="ED798" s="238"/>
      <c r="EE798" s="238"/>
      <c r="EF798" s="238"/>
      <c r="EG798" s="238"/>
      <c r="EH798" s="238"/>
      <c r="EI798" s="238"/>
      <c r="EJ798" s="238"/>
      <c r="EK798" s="238"/>
    </row>
    <row r="799" spans="30:141">
      <c r="AD799" s="238"/>
      <c r="AE799" s="238"/>
      <c r="AF799" s="238"/>
      <c r="AG799" s="238"/>
      <c r="AH799" s="238"/>
      <c r="AI799" s="238"/>
      <c r="AJ799" s="238"/>
      <c r="AK799" s="238"/>
      <c r="AL799" s="238"/>
      <c r="AM799" s="238"/>
      <c r="AN799" s="238"/>
      <c r="AO799" s="238"/>
      <c r="AP799" s="238"/>
      <c r="AQ799" s="238"/>
      <c r="AR799" s="238"/>
      <c r="AS799" s="238"/>
      <c r="AT799" s="238"/>
      <c r="AU799" s="238"/>
      <c r="AV799" s="238"/>
      <c r="AW799" s="238"/>
      <c r="AX799" s="238"/>
      <c r="AY799" s="238"/>
      <c r="AZ799" s="238"/>
      <c r="BA799" s="238"/>
      <c r="BB799" s="238"/>
      <c r="BC799" s="238"/>
      <c r="BD799" s="238"/>
      <c r="BE799" s="238"/>
      <c r="BF799" s="238"/>
      <c r="BG799" s="238"/>
      <c r="BH799" s="238"/>
      <c r="BI799" s="238"/>
      <c r="BJ799" s="238"/>
      <c r="BK799" s="238"/>
      <c r="BL799" s="238"/>
      <c r="BM799" s="238"/>
      <c r="BN799" s="238"/>
      <c r="BO799" s="238"/>
      <c r="BP799" s="238"/>
      <c r="BQ799" s="238"/>
      <c r="BR799" s="238"/>
      <c r="BS799" s="238"/>
      <c r="BT799" s="238"/>
      <c r="BU799" s="238"/>
      <c r="BV799" s="238"/>
      <c r="BW799" s="238"/>
      <c r="BX799" s="238"/>
      <c r="BY799" s="238"/>
      <c r="BZ799" s="238"/>
      <c r="CA799" s="238"/>
      <c r="CB799" s="238"/>
      <c r="CC799" s="238"/>
      <c r="CD799" s="238"/>
      <c r="CE799" s="238"/>
      <c r="CF799" s="238"/>
      <c r="CG799" s="238"/>
      <c r="CH799" s="238"/>
      <c r="CI799" s="238"/>
      <c r="CJ799" s="238"/>
      <c r="CK799" s="238"/>
      <c r="CL799" s="238"/>
      <c r="CM799" s="238"/>
      <c r="CN799" s="238"/>
      <c r="CO799" s="238"/>
      <c r="CP799" s="238"/>
      <c r="CQ799" s="238"/>
      <c r="CR799" s="238"/>
      <c r="CS799" s="238"/>
      <c r="CT799" s="238"/>
      <c r="CU799" s="238"/>
      <c r="CV799" s="238"/>
      <c r="CW799" s="238"/>
      <c r="CX799" s="238"/>
      <c r="CY799" s="238"/>
      <c r="CZ799" s="238"/>
      <c r="DA799" s="238"/>
      <c r="DB799" s="238"/>
      <c r="DC799" s="238"/>
      <c r="DD799" s="238"/>
      <c r="DE799" s="238"/>
      <c r="DF799" s="238"/>
      <c r="DG799" s="238"/>
      <c r="DH799" s="238"/>
      <c r="DI799" s="238"/>
      <c r="DJ799" s="238"/>
      <c r="DK799" s="238"/>
      <c r="DL799" s="238"/>
      <c r="DM799" s="238"/>
      <c r="DN799" s="238"/>
      <c r="DO799" s="238"/>
      <c r="DP799" s="238"/>
      <c r="DQ799" s="238"/>
      <c r="DR799" s="238"/>
      <c r="DS799" s="238"/>
      <c r="DT799" s="238"/>
      <c r="DU799" s="238"/>
      <c r="DV799" s="238"/>
      <c r="DW799" s="238"/>
      <c r="DX799" s="238"/>
      <c r="DY799" s="238"/>
      <c r="DZ799" s="238"/>
      <c r="EA799" s="238"/>
      <c r="EB799" s="238"/>
      <c r="EC799" s="238"/>
      <c r="ED799" s="238"/>
      <c r="EE799" s="238"/>
      <c r="EF799" s="238"/>
      <c r="EG799" s="238"/>
      <c r="EH799" s="238"/>
      <c r="EI799" s="238"/>
      <c r="EJ799" s="238"/>
      <c r="EK799" s="238"/>
    </row>
    <row r="800" spans="30:141">
      <c r="AD800" s="238"/>
      <c r="AE800" s="238"/>
      <c r="AF800" s="238"/>
      <c r="AG800" s="238"/>
      <c r="AH800" s="238"/>
      <c r="AI800" s="238"/>
      <c r="AJ800" s="238"/>
      <c r="AK800" s="238"/>
      <c r="AL800" s="238"/>
      <c r="AM800" s="238"/>
      <c r="AN800" s="238"/>
      <c r="AO800" s="238"/>
      <c r="AP800" s="238"/>
      <c r="AQ800" s="238"/>
      <c r="AR800" s="238"/>
      <c r="AS800" s="238"/>
      <c r="AT800" s="238"/>
      <c r="AU800" s="238"/>
      <c r="AV800" s="238"/>
      <c r="AW800" s="238"/>
      <c r="AX800" s="238"/>
      <c r="AY800" s="238"/>
      <c r="AZ800" s="238"/>
      <c r="BA800" s="238"/>
      <c r="BB800" s="238"/>
      <c r="BC800" s="238"/>
      <c r="BD800" s="238"/>
      <c r="BE800" s="238"/>
      <c r="BF800" s="238"/>
      <c r="BG800" s="238"/>
      <c r="BH800" s="238"/>
      <c r="BI800" s="238"/>
      <c r="BJ800" s="238"/>
      <c r="BK800" s="238"/>
      <c r="BL800" s="238"/>
      <c r="BM800" s="238"/>
      <c r="BN800" s="238"/>
      <c r="BO800" s="238"/>
      <c r="BP800" s="238"/>
      <c r="BQ800" s="238"/>
      <c r="BR800" s="238"/>
      <c r="BS800" s="238"/>
      <c r="BT800" s="238"/>
      <c r="BU800" s="238"/>
      <c r="BV800" s="238"/>
      <c r="BW800" s="238"/>
      <c r="BX800" s="238"/>
      <c r="BY800" s="238"/>
      <c r="BZ800" s="238"/>
      <c r="CA800" s="238"/>
      <c r="CB800" s="238"/>
      <c r="CC800" s="238"/>
      <c r="CD800" s="238"/>
      <c r="CE800" s="238"/>
      <c r="CF800" s="238"/>
      <c r="CG800" s="238"/>
      <c r="CH800" s="238"/>
      <c r="CI800" s="238"/>
      <c r="CJ800" s="238"/>
      <c r="CK800" s="238"/>
      <c r="CL800" s="238"/>
      <c r="CM800" s="238"/>
      <c r="CN800" s="238"/>
      <c r="CO800" s="238"/>
      <c r="CP800" s="238"/>
      <c r="CQ800" s="238"/>
      <c r="CR800" s="238"/>
      <c r="CS800" s="238"/>
      <c r="CT800" s="238"/>
      <c r="CU800" s="238"/>
      <c r="CV800" s="238"/>
      <c r="CW800" s="238"/>
      <c r="CX800" s="238"/>
      <c r="CY800" s="238"/>
      <c r="CZ800" s="238"/>
      <c r="DA800" s="238"/>
      <c r="DB800" s="238"/>
      <c r="DC800" s="238"/>
      <c r="DD800" s="238"/>
      <c r="DE800" s="238"/>
      <c r="DF800" s="238"/>
      <c r="DG800" s="238"/>
      <c r="DH800" s="238"/>
      <c r="DI800" s="238"/>
      <c r="DJ800" s="238"/>
      <c r="DK800" s="238"/>
      <c r="DL800" s="238"/>
      <c r="DM800" s="238"/>
      <c r="DN800" s="238"/>
      <c r="DO800" s="238"/>
      <c r="DP800" s="238"/>
      <c r="DQ800" s="238"/>
      <c r="DR800" s="238"/>
      <c r="DS800" s="238"/>
      <c r="DT800" s="238"/>
      <c r="DU800" s="238"/>
      <c r="DV800" s="238"/>
      <c r="DW800" s="238"/>
      <c r="DX800" s="238"/>
      <c r="DY800" s="238"/>
      <c r="DZ800" s="238"/>
      <c r="EA800" s="238"/>
      <c r="EB800" s="238"/>
      <c r="EC800" s="238"/>
      <c r="ED800" s="238"/>
      <c r="EE800" s="238"/>
      <c r="EF800" s="238"/>
      <c r="EG800" s="238"/>
      <c r="EH800" s="238"/>
      <c r="EI800" s="238"/>
      <c r="EJ800" s="238"/>
      <c r="EK800" s="238"/>
    </row>
    <row r="801" spans="30:141">
      <c r="AD801" s="238"/>
      <c r="AE801" s="238"/>
      <c r="AF801" s="238"/>
      <c r="AG801" s="238"/>
      <c r="AH801" s="238"/>
      <c r="AI801" s="238"/>
      <c r="AJ801" s="238"/>
      <c r="AK801" s="238"/>
      <c r="AL801" s="238"/>
      <c r="AM801" s="238"/>
      <c r="AN801" s="238"/>
      <c r="AO801" s="238"/>
      <c r="AP801" s="238"/>
      <c r="AQ801" s="238"/>
      <c r="AR801" s="238"/>
      <c r="AS801" s="238"/>
      <c r="AT801" s="238"/>
      <c r="AU801" s="238"/>
      <c r="AV801" s="238"/>
      <c r="AW801" s="238"/>
      <c r="AX801" s="238"/>
      <c r="AY801" s="238"/>
      <c r="AZ801" s="238"/>
      <c r="BA801" s="238"/>
      <c r="BB801" s="238"/>
      <c r="BC801" s="238"/>
      <c r="BD801" s="238"/>
      <c r="BE801" s="238"/>
      <c r="BF801" s="238"/>
      <c r="BG801" s="238"/>
      <c r="BH801" s="238"/>
      <c r="BI801" s="238"/>
      <c r="BJ801" s="238"/>
      <c r="BK801" s="238"/>
      <c r="BL801" s="238"/>
      <c r="BM801" s="238"/>
      <c r="BN801" s="238"/>
      <c r="BO801" s="238"/>
      <c r="BP801" s="238"/>
      <c r="BQ801" s="238"/>
      <c r="BR801" s="238"/>
      <c r="BS801" s="238"/>
      <c r="BT801" s="238"/>
      <c r="BU801" s="238"/>
      <c r="BV801" s="238"/>
      <c r="BW801" s="238"/>
      <c r="BX801" s="238"/>
      <c r="BY801" s="238"/>
      <c r="BZ801" s="238"/>
      <c r="CA801" s="238"/>
      <c r="CB801" s="238"/>
      <c r="CC801" s="238"/>
      <c r="CD801" s="238"/>
      <c r="CE801" s="238"/>
      <c r="CF801" s="238"/>
      <c r="CG801" s="238"/>
      <c r="CH801" s="238"/>
      <c r="CI801" s="238"/>
      <c r="CJ801" s="238"/>
      <c r="CK801" s="238"/>
      <c r="CL801" s="238"/>
      <c r="CM801" s="238"/>
      <c r="CN801" s="238"/>
      <c r="CO801" s="238"/>
      <c r="CP801" s="238"/>
      <c r="CQ801" s="238"/>
      <c r="CR801" s="238"/>
      <c r="CS801" s="238"/>
      <c r="CT801" s="238"/>
      <c r="CU801" s="238"/>
      <c r="CV801" s="238"/>
      <c r="CW801" s="238"/>
      <c r="CX801" s="238"/>
      <c r="CY801" s="238"/>
      <c r="CZ801" s="238"/>
      <c r="DA801" s="238"/>
      <c r="DB801" s="238"/>
      <c r="DC801" s="238"/>
      <c r="DD801" s="238"/>
      <c r="DE801" s="238"/>
      <c r="DF801" s="238"/>
      <c r="DG801" s="238"/>
      <c r="DH801" s="238"/>
      <c r="DI801" s="238"/>
      <c r="DJ801" s="238"/>
      <c r="DK801" s="238"/>
      <c r="DL801" s="238"/>
      <c r="DM801" s="238"/>
      <c r="DN801" s="238"/>
      <c r="DO801" s="238"/>
      <c r="DP801" s="238"/>
      <c r="DQ801" s="238"/>
      <c r="DR801" s="238"/>
      <c r="DS801" s="238"/>
      <c r="DT801" s="238"/>
      <c r="DU801" s="238"/>
      <c r="DV801" s="238"/>
      <c r="DW801" s="238"/>
      <c r="DX801" s="238"/>
      <c r="DY801" s="238"/>
      <c r="DZ801" s="238"/>
      <c r="EA801" s="238"/>
      <c r="EB801" s="238"/>
      <c r="EC801" s="238"/>
      <c r="ED801" s="238"/>
      <c r="EE801" s="238"/>
      <c r="EF801" s="238"/>
      <c r="EG801" s="238"/>
      <c r="EH801" s="238"/>
      <c r="EI801" s="238"/>
      <c r="EJ801" s="238"/>
      <c r="EK801" s="238"/>
    </row>
    <row r="802" spans="30:141">
      <c r="AD802" s="238"/>
      <c r="AE802" s="238"/>
      <c r="AF802" s="238"/>
      <c r="AG802" s="238"/>
      <c r="AH802" s="238"/>
      <c r="AI802" s="238"/>
      <c r="AJ802" s="238"/>
      <c r="AK802" s="238"/>
      <c r="AL802" s="238"/>
      <c r="AM802" s="238"/>
      <c r="AN802" s="238"/>
      <c r="AO802" s="238"/>
      <c r="AP802" s="238"/>
      <c r="AQ802" s="238"/>
      <c r="AR802" s="238"/>
      <c r="AS802" s="238"/>
      <c r="AT802" s="238"/>
      <c r="AU802" s="238"/>
      <c r="AV802" s="238"/>
      <c r="AW802" s="238"/>
      <c r="AX802" s="238"/>
      <c r="AY802" s="238"/>
      <c r="AZ802" s="238"/>
      <c r="BA802" s="238"/>
      <c r="BB802" s="238"/>
      <c r="BC802" s="238"/>
      <c r="BD802" s="238"/>
      <c r="BE802" s="238"/>
      <c r="BF802" s="238"/>
      <c r="BG802" s="238"/>
      <c r="BH802" s="238"/>
      <c r="BI802" s="238"/>
      <c r="BJ802" s="238"/>
      <c r="BK802" s="238"/>
      <c r="BL802" s="238"/>
      <c r="BM802" s="238"/>
      <c r="BN802" s="238"/>
      <c r="BO802" s="238"/>
      <c r="BP802" s="238"/>
      <c r="BQ802" s="238"/>
      <c r="BR802" s="238"/>
      <c r="BS802" s="238"/>
      <c r="BT802" s="238"/>
      <c r="BU802" s="238"/>
      <c r="BV802" s="238"/>
      <c r="BW802" s="238"/>
      <c r="BX802" s="238"/>
      <c r="BY802" s="238"/>
      <c r="BZ802" s="238"/>
      <c r="CA802" s="238"/>
      <c r="CB802" s="238"/>
      <c r="CC802" s="238"/>
      <c r="CD802" s="238"/>
      <c r="CE802" s="238"/>
      <c r="CF802" s="238"/>
      <c r="CG802" s="238"/>
      <c r="CH802" s="238"/>
      <c r="CI802" s="238"/>
      <c r="CJ802" s="238"/>
      <c r="CK802" s="238"/>
      <c r="CL802" s="238"/>
      <c r="CM802" s="238"/>
      <c r="CN802" s="238"/>
      <c r="CO802" s="238"/>
      <c r="CP802" s="238"/>
      <c r="CQ802" s="238"/>
      <c r="CR802" s="238"/>
      <c r="CS802" s="238"/>
      <c r="CT802" s="238"/>
      <c r="CU802" s="238"/>
      <c r="CV802" s="238"/>
      <c r="CW802" s="238"/>
      <c r="CX802" s="238"/>
      <c r="CY802" s="238"/>
      <c r="CZ802" s="238"/>
      <c r="DA802" s="238"/>
      <c r="DB802" s="238"/>
      <c r="DC802" s="238"/>
      <c r="DD802" s="238"/>
      <c r="DE802" s="238"/>
      <c r="DF802" s="238"/>
      <c r="DG802" s="238"/>
      <c r="DH802" s="238"/>
      <c r="DI802" s="238"/>
      <c r="DJ802" s="238"/>
      <c r="DK802" s="238"/>
      <c r="DL802" s="238"/>
      <c r="DM802" s="238"/>
      <c r="DN802" s="238"/>
      <c r="DO802" s="238"/>
      <c r="DP802" s="238"/>
      <c r="DQ802" s="238"/>
      <c r="DR802" s="238"/>
      <c r="DS802" s="238"/>
      <c r="DT802" s="238"/>
      <c r="DU802" s="238"/>
      <c r="DV802" s="238"/>
      <c r="DW802" s="238"/>
      <c r="DX802" s="238"/>
      <c r="DY802" s="238"/>
      <c r="DZ802" s="238"/>
      <c r="EA802" s="238"/>
      <c r="EB802" s="238"/>
      <c r="EC802" s="238"/>
      <c r="ED802" s="238"/>
      <c r="EE802" s="238"/>
      <c r="EF802" s="238"/>
      <c r="EG802" s="238"/>
      <c r="EH802" s="238"/>
      <c r="EI802" s="238"/>
      <c r="EJ802" s="238"/>
      <c r="EK802" s="238"/>
    </row>
    <row r="803" spans="30:141">
      <c r="AD803" s="238"/>
      <c r="AE803" s="238"/>
      <c r="AF803" s="238"/>
      <c r="AG803" s="238"/>
      <c r="AH803" s="238"/>
      <c r="AI803" s="238"/>
      <c r="AJ803" s="238"/>
      <c r="AK803" s="238"/>
      <c r="AL803" s="238"/>
      <c r="AM803" s="238"/>
      <c r="AN803" s="238"/>
      <c r="AO803" s="238"/>
      <c r="AP803" s="238"/>
      <c r="AQ803" s="238"/>
      <c r="AR803" s="238"/>
      <c r="AS803" s="238"/>
      <c r="AT803" s="238"/>
      <c r="AU803" s="238"/>
      <c r="AV803" s="238"/>
      <c r="AW803" s="238"/>
      <c r="AX803" s="238"/>
      <c r="AY803" s="238"/>
      <c r="AZ803" s="238"/>
      <c r="BA803" s="238"/>
      <c r="BB803" s="238"/>
      <c r="BC803" s="238"/>
      <c r="BD803" s="238"/>
      <c r="BE803" s="238"/>
      <c r="BF803" s="238"/>
      <c r="BG803" s="238"/>
      <c r="BH803" s="238"/>
      <c r="BI803" s="238"/>
      <c r="BJ803" s="238"/>
      <c r="BK803" s="238"/>
      <c r="BL803" s="238"/>
      <c r="BM803" s="238"/>
      <c r="BN803" s="238"/>
      <c r="BO803" s="238"/>
      <c r="BP803" s="238"/>
      <c r="BQ803" s="238"/>
      <c r="BR803" s="238"/>
      <c r="BS803" s="238"/>
      <c r="BT803" s="238"/>
      <c r="BU803" s="238"/>
      <c r="BV803" s="238"/>
      <c r="BW803" s="238"/>
      <c r="BX803" s="238"/>
      <c r="BY803" s="238"/>
      <c r="BZ803" s="238"/>
      <c r="CA803" s="238"/>
      <c r="CB803" s="238"/>
      <c r="CC803" s="238"/>
      <c r="CD803" s="238"/>
      <c r="CE803" s="238"/>
      <c r="CF803" s="238"/>
      <c r="CG803" s="238"/>
      <c r="CH803" s="238"/>
      <c r="CI803" s="238"/>
      <c r="CJ803" s="238"/>
      <c r="CK803" s="238"/>
      <c r="CL803" s="238"/>
      <c r="CM803" s="238"/>
      <c r="CN803" s="238"/>
      <c r="CO803" s="238"/>
      <c r="CP803" s="238"/>
      <c r="CQ803" s="238"/>
      <c r="CR803" s="238"/>
      <c r="CS803" s="238"/>
      <c r="CT803" s="238"/>
      <c r="CU803" s="238"/>
      <c r="CV803" s="238"/>
      <c r="CW803" s="238"/>
      <c r="CX803" s="238"/>
      <c r="CY803" s="238"/>
      <c r="CZ803" s="238"/>
      <c r="DA803" s="238"/>
      <c r="DB803" s="238"/>
      <c r="DC803" s="238"/>
      <c r="DD803" s="238"/>
      <c r="DE803" s="238"/>
      <c r="DF803" s="238"/>
      <c r="DG803" s="238"/>
      <c r="DH803" s="238"/>
      <c r="DI803" s="238"/>
      <c r="DJ803" s="238"/>
      <c r="DK803" s="238"/>
      <c r="DL803" s="238"/>
      <c r="DM803" s="238"/>
      <c r="DN803" s="238"/>
      <c r="DO803" s="238"/>
      <c r="DP803" s="238"/>
      <c r="DQ803" s="238"/>
      <c r="DR803" s="238"/>
      <c r="DS803" s="238"/>
      <c r="DT803" s="238"/>
      <c r="DU803" s="238"/>
      <c r="DV803" s="238"/>
      <c r="DW803" s="238"/>
      <c r="DX803" s="238"/>
      <c r="DY803" s="238"/>
      <c r="DZ803" s="238"/>
      <c r="EA803" s="238"/>
      <c r="EB803" s="238"/>
      <c r="EC803" s="238"/>
      <c r="ED803" s="238"/>
      <c r="EE803" s="238"/>
      <c r="EF803" s="238"/>
      <c r="EG803" s="238"/>
      <c r="EH803" s="238"/>
      <c r="EI803" s="238"/>
      <c r="EJ803" s="238"/>
      <c r="EK803" s="238"/>
    </row>
    <row r="804" spans="30:141">
      <c r="AD804" s="238"/>
      <c r="AE804" s="238"/>
      <c r="AF804" s="238"/>
      <c r="AG804" s="238"/>
      <c r="AH804" s="238"/>
      <c r="AI804" s="238"/>
      <c r="AJ804" s="238"/>
      <c r="AK804" s="238"/>
      <c r="AL804" s="238"/>
      <c r="AM804" s="238"/>
      <c r="AN804" s="238"/>
      <c r="AO804" s="238"/>
      <c r="AP804" s="238"/>
      <c r="AQ804" s="238"/>
      <c r="AR804" s="238"/>
      <c r="AS804" s="238"/>
      <c r="AT804" s="238"/>
      <c r="AU804" s="238"/>
      <c r="AV804" s="238"/>
      <c r="AW804" s="238"/>
      <c r="AX804" s="238"/>
      <c r="AY804" s="238"/>
      <c r="AZ804" s="238"/>
      <c r="BA804" s="238"/>
      <c r="BB804" s="238"/>
      <c r="BC804" s="238"/>
      <c r="BD804" s="238"/>
      <c r="BE804" s="238"/>
      <c r="BF804" s="238"/>
      <c r="BG804" s="238"/>
      <c r="BH804" s="238"/>
      <c r="BI804" s="238"/>
      <c r="BJ804" s="238"/>
      <c r="BK804" s="238"/>
      <c r="BL804" s="238"/>
      <c r="BM804" s="238"/>
      <c r="BN804" s="238"/>
      <c r="BO804" s="238"/>
      <c r="BP804" s="238"/>
      <c r="BQ804" s="238"/>
      <c r="BR804" s="238"/>
      <c r="BS804" s="238"/>
      <c r="BT804" s="238"/>
      <c r="BU804" s="238"/>
      <c r="BV804" s="238"/>
      <c r="BW804" s="238"/>
      <c r="BX804" s="238"/>
      <c r="BY804" s="238"/>
      <c r="BZ804" s="238"/>
      <c r="CA804" s="238"/>
      <c r="CB804" s="238"/>
      <c r="CC804" s="238"/>
      <c r="CD804" s="238"/>
      <c r="CE804" s="238"/>
      <c r="CF804" s="238"/>
      <c r="CG804" s="238"/>
      <c r="CH804" s="238"/>
      <c r="CI804" s="238"/>
      <c r="CJ804" s="238"/>
      <c r="CK804" s="238"/>
      <c r="CL804" s="238"/>
      <c r="CM804" s="238"/>
      <c r="CN804" s="238"/>
      <c r="CO804" s="238"/>
      <c r="CP804" s="238"/>
      <c r="CQ804" s="238"/>
      <c r="CR804" s="238"/>
      <c r="CS804" s="238"/>
      <c r="CT804" s="238"/>
      <c r="CU804" s="238"/>
      <c r="CV804" s="238"/>
      <c r="CW804" s="238"/>
      <c r="CX804" s="238"/>
      <c r="CY804" s="238"/>
      <c r="CZ804" s="238"/>
      <c r="DA804" s="238"/>
      <c r="DB804" s="238"/>
      <c r="DC804" s="238"/>
      <c r="DD804" s="238"/>
      <c r="DE804" s="238"/>
      <c r="DF804" s="238"/>
      <c r="DG804" s="238"/>
      <c r="DH804" s="238"/>
      <c r="DI804" s="238"/>
      <c r="DJ804" s="238"/>
      <c r="DK804" s="238"/>
      <c r="DL804" s="238"/>
      <c r="DM804" s="238"/>
      <c r="DN804" s="238"/>
      <c r="DO804" s="238"/>
      <c r="DP804" s="238"/>
      <c r="DQ804" s="238"/>
      <c r="DR804" s="238"/>
      <c r="DS804" s="238"/>
      <c r="DT804" s="238"/>
      <c r="DU804" s="238"/>
      <c r="DV804" s="238"/>
      <c r="DW804" s="238"/>
      <c r="DX804" s="238"/>
      <c r="DY804" s="238"/>
      <c r="DZ804" s="238"/>
      <c r="EA804" s="238"/>
      <c r="EB804" s="238"/>
      <c r="EC804" s="238"/>
      <c r="ED804" s="238"/>
      <c r="EE804" s="238"/>
      <c r="EF804" s="238"/>
      <c r="EG804" s="238"/>
      <c r="EH804" s="238"/>
      <c r="EI804" s="238"/>
      <c r="EJ804" s="238"/>
      <c r="EK804" s="238"/>
    </row>
    <row r="805" spans="30:141">
      <c r="AD805" s="238"/>
      <c r="AE805" s="238"/>
      <c r="AF805" s="238"/>
      <c r="AG805" s="238"/>
      <c r="AH805" s="238"/>
      <c r="AI805" s="238"/>
      <c r="AJ805" s="238"/>
      <c r="AK805" s="238"/>
      <c r="AL805" s="238"/>
      <c r="AM805" s="238"/>
      <c r="AN805" s="238"/>
      <c r="AO805" s="238"/>
      <c r="AP805" s="238"/>
      <c r="AQ805" s="238"/>
      <c r="AR805" s="238"/>
      <c r="AS805" s="238"/>
      <c r="AT805" s="238"/>
      <c r="AU805" s="238"/>
      <c r="AV805" s="238"/>
      <c r="AW805" s="238"/>
      <c r="AX805" s="238"/>
      <c r="AY805" s="238"/>
      <c r="AZ805" s="238"/>
      <c r="BA805" s="238"/>
      <c r="BB805" s="238"/>
      <c r="BC805" s="238"/>
      <c r="BD805" s="238"/>
      <c r="BE805" s="238"/>
      <c r="BF805" s="238"/>
      <c r="BG805" s="238"/>
      <c r="BH805" s="238"/>
      <c r="BI805" s="238"/>
      <c r="BJ805" s="238"/>
      <c r="BK805" s="238"/>
      <c r="BL805" s="238"/>
      <c r="BM805" s="238"/>
      <c r="BN805" s="238"/>
      <c r="BO805" s="238"/>
      <c r="BP805" s="238"/>
      <c r="BQ805" s="238"/>
      <c r="BR805" s="238"/>
      <c r="BS805" s="238"/>
      <c r="BT805" s="238"/>
      <c r="BU805" s="238"/>
      <c r="BV805" s="238"/>
      <c r="BW805" s="238"/>
      <c r="BX805" s="238"/>
      <c r="BY805" s="238"/>
      <c r="BZ805" s="238"/>
      <c r="CA805" s="238"/>
      <c r="CB805" s="238"/>
      <c r="CC805" s="238"/>
      <c r="CD805" s="238"/>
      <c r="CE805" s="238"/>
      <c r="CF805" s="238"/>
      <c r="CG805" s="238"/>
      <c r="CH805" s="238"/>
      <c r="CI805" s="238"/>
      <c r="CJ805" s="238"/>
      <c r="CK805" s="238"/>
      <c r="CL805" s="238"/>
      <c r="CM805" s="238"/>
      <c r="CN805" s="238"/>
      <c r="CO805" s="238"/>
      <c r="CP805" s="238"/>
      <c r="CQ805" s="238"/>
      <c r="CR805" s="238"/>
      <c r="CS805" s="238"/>
      <c r="CT805" s="238"/>
      <c r="CU805" s="238"/>
      <c r="CV805" s="238"/>
      <c r="CW805" s="238"/>
      <c r="CX805" s="238"/>
      <c r="CY805" s="238"/>
      <c r="CZ805" s="238"/>
      <c r="DA805" s="238"/>
      <c r="DB805" s="238"/>
      <c r="DC805" s="238"/>
      <c r="DD805" s="238"/>
      <c r="DE805" s="238"/>
      <c r="DF805" s="238"/>
      <c r="DG805" s="238"/>
      <c r="DH805" s="238"/>
      <c r="DI805" s="238"/>
      <c r="DJ805" s="238"/>
      <c r="DK805" s="238"/>
      <c r="DL805" s="238"/>
      <c r="DM805" s="238"/>
      <c r="DN805" s="238"/>
      <c r="DO805" s="238"/>
      <c r="DP805" s="238"/>
      <c r="DQ805" s="238"/>
      <c r="DR805" s="238"/>
      <c r="DS805" s="238"/>
      <c r="DT805" s="238"/>
      <c r="DU805" s="238"/>
      <c r="DV805" s="238"/>
      <c r="DW805" s="238"/>
      <c r="DX805" s="238"/>
      <c r="DY805" s="238"/>
      <c r="DZ805" s="238"/>
      <c r="EA805" s="238"/>
      <c r="EB805" s="238"/>
      <c r="EC805" s="238"/>
      <c r="ED805" s="238"/>
      <c r="EE805" s="238"/>
      <c r="EF805" s="238"/>
      <c r="EG805" s="238"/>
      <c r="EH805" s="238"/>
      <c r="EI805" s="238"/>
      <c r="EJ805" s="238"/>
      <c r="EK805" s="238"/>
    </row>
    <row r="806" spans="30:141">
      <c r="AD806" s="238"/>
      <c r="AE806" s="238"/>
      <c r="AF806" s="238"/>
      <c r="AG806" s="238"/>
      <c r="AH806" s="238"/>
      <c r="AI806" s="238"/>
      <c r="AJ806" s="238"/>
      <c r="AK806" s="238"/>
      <c r="AL806" s="238"/>
      <c r="AM806" s="238"/>
      <c r="AN806" s="238"/>
      <c r="AO806" s="238"/>
      <c r="AP806" s="238"/>
      <c r="AQ806" s="238"/>
      <c r="AR806" s="238"/>
      <c r="AS806" s="238"/>
      <c r="AT806" s="238"/>
      <c r="AU806" s="238"/>
      <c r="AV806" s="238"/>
      <c r="AW806" s="238"/>
      <c r="AX806" s="238"/>
      <c r="AY806" s="238"/>
      <c r="AZ806" s="238"/>
      <c r="BA806" s="238"/>
      <c r="BB806" s="238"/>
      <c r="BC806" s="238"/>
      <c r="BD806" s="238"/>
      <c r="BE806" s="238"/>
      <c r="BF806" s="238"/>
      <c r="BG806" s="238"/>
      <c r="BH806" s="238"/>
      <c r="BI806" s="238"/>
      <c r="BJ806" s="238"/>
      <c r="BK806" s="238"/>
      <c r="BL806" s="238"/>
      <c r="BM806" s="238"/>
      <c r="BN806" s="238"/>
      <c r="BO806" s="238"/>
      <c r="BP806" s="238"/>
      <c r="BQ806" s="238"/>
      <c r="BR806" s="238"/>
      <c r="BS806" s="238"/>
      <c r="BT806" s="238"/>
      <c r="BU806" s="238"/>
      <c r="BV806" s="238"/>
      <c r="BW806" s="238"/>
      <c r="BX806" s="238"/>
      <c r="BY806" s="238"/>
      <c r="BZ806" s="238"/>
      <c r="CA806" s="238"/>
      <c r="CB806" s="238"/>
      <c r="CC806" s="238"/>
      <c r="CD806" s="238"/>
      <c r="CE806" s="238"/>
      <c r="CF806" s="238"/>
      <c r="CG806" s="238"/>
      <c r="CH806" s="238"/>
      <c r="CI806" s="238"/>
      <c r="CJ806" s="238"/>
      <c r="CK806" s="238"/>
      <c r="CL806" s="238"/>
      <c r="CM806" s="238"/>
      <c r="CN806" s="238"/>
      <c r="CO806" s="238"/>
      <c r="CP806" s="238"/>
      <c r="CQ806" s="238"/>
      <c r="CR806" s="238"/>
      <c r="CS806" s="238"/>
      <c r="CT806" s="238"/>
      <c r="CU806" s="238"/>
      <c r="CV806" s="238"/>
      <c r="CW806" s="238"/>
      <c r="CX806" s="238"/>
      <c r="CY806" s="238"/>
      <c r="CZ806" s="238"/>
      <c r="DA806" s="238"/>
      <c r="DB806" s="238"/>
      <c r="DC806" s="238"/>
      <c r="DD806" s="238"/>
      <c r="DE806" s="238"/>
      <c r="DF806" s="238"/>
      <c r="DG806" s="238"/>
      <c r="DH806" s="238"/>
      <c r="DI806" s="238"/>
      <c r="DJ806" s="238"/>
      <c r="DK806" s="238"/>
      <c r="DL806" s="238"/>
      <c r="DM806" s="238"/>
      <c r="DN806" s="238"/>
      <c r="DO806" s="238"/>
      <c r="DP806" s="238"/>
      <c r="DQ806" s="238"/>
      <c r="DR806" s="238"/>
      <c r="DS806" s="238"/>
      <c r="DT806" s="238"/>
      <c r="DU806" s="238"/>
      <c r="DV806" s="238"/>
      <c r="DW806" s="238"/>
      <c r="DX806" s="238"/>
      <c r="DY806" s="238"/>
      <c r="DZ806" s="238"/>
      <c r="EA806" s="238"/>
      <c r="EB806" s="238"/>
      <c r="EC806" s="238"/>
      <c r="ED806" s="238"/>
      <c r="EE806" s="238"/>
      <c r="EF806" s="238"/>
      <c r="EG806" s="238"/>
      <c r="EH806" s="238"/>
      <c r="EI806" s="238"/>
      <c r="EJ806" s="238"/>
      <c r="EK806" s="238"/>
    </row>
    <row r="807" spans="30:141">
      <c r="AD807" s="238"/>
      <c r="AE807" s="238"/>
      <c r="AF807" s="238"/>
      <c r="AG807" s="238"/>
      <c r="AH807" s="238"/>
      <c r="AI807" s="238"/>
      <c r="AJ807" s="238"/>
      <c r="AK807" s="238"/>
      <c r="AL807" s="238"/>
      <c r="AM807" s="238"/>
      <c r="AN807" s="238"/>
      <c r="AO807" s="238"/>
      <c r="AP807" s="238"/>
      <c r="AQ807" s="238"/>
      <c r="AR807" s="238"/>
      <c r="AS807" s="238"/>
      <c r="AT807" s="238"/>
      <c r="AU807" s="238"/>
      <c r="AV807" s="238"/>
      <c r="AW807" s="238"/>
      <c r="AX807" s="238"/>
      <c r="AY807" s="238"/>
      <c r="AZ807" s="238"/>
      <c r="BA807" s="238"/>
      <c r="BB807" s="238"/>
      <c r="BC807" s="238"/>
      <c r="BD807" s="238"/>
      <c r="BE807" s="238"/>
      <c r="BF807" s="238"/>
      <c r="BG807" s="238"/>
      <c r="BH807" s="238"/>
      <c r="BI807" s="238"/>
      <c r="BJ807" s="238"/>
      <c r="BK807" s="238"/>
      <c r="BL807" s="238"/>
      <c r="BM807" s="238"/>
      <c r="BN807" s="238"/>
      <c r="BO807" s="238"/>
      <c r="BP807" s="238"/>
      <c r="BQ807" s="238"/>
      <c r="BR807" s="238"/>
      <c r="BS807" s="238"/>
      <c r="BT807" s="238"/>
      <c r="BU807" s="238"/>
      <c r="BV807" s="238"/>
      <c r="BW807" s="238"/>
      <c r="BX807" s="238"/>
      <c r="BY807" s="238"/>
      <c r="BZ807" s="238"/>
      <c r="CA807" s="238"/>
      <c r="CB807" s="238"/>
      <c r="CC807" s="238"/>
      <c r="CD807" s="238"/>
      <c r="CE807" s="238"/>
      <c r="CF807" s="238"/>
      <c r="CG807" s="238"/>
      <c r="CH807" s="238"/>
      <c r="CI807" s="238"/>
      <c r="CJ807" s="238"/>
      <c r="CK807" s="238"/>
      <c r="CL807" s="238"/>
      <c r="CM807" s="238"/>
      <c r="CN807" s="238"/>
      <c r="CO807" s="238"/>
      <c r="CP807" s="238"/>
      <c r="CQ807" s="238"/>
      <c r="CR807" s="238"/>
      <c r="CS807" s="238"/>
      <c r="CT807" s="238"/>
      <c r="CU807" s="238"/>
      <c r="CV807" s="238"/>
      <c r="CW807" s="238"/>
      <c r="CX807" s="238"/>
      <c r="CY807" s="238"/>
      <c r="CZ807" s="238"/>
      <c r="DA807" s="238"/>
      <c r="DB807" s="238"/>
      <c r="DC807" s="238"/>
      <c r="DD807" s="238"/>
      <c r="DE807" s="238"/>
      <c r="DF807" s="238"/>
      <c r="DG807" s="238"/>
      <c r="DH807" s="238"/>
      <c r="DI807" s="238"/>
      <c r="DJ807" s="238"/>
      <c r="DK807" s="238"/>
      <c r="DL807" s="238"/>
      <c r="DM807" s="238"/>
      <c r="DN807" s="238"/>
      <c r="DO807" s="238"/>
      <c r="DP807" s="238"/>
      <c r="DQ807" s="238"/>
      <c r="DR807" s="238"/>
      <c r="DS807" s="238"/>
      <c r="DT807" s="238"/>
      <c r="DU807" s="238"/>
      <c r="DV807" s="238"/>
      <c r="DW807" s="238"/>
      <c r="DX807" s="238"/>
      <c r="DY807" s="238"/>
      <c r="DZ807" s="238"/>
      <c r="EA807" s="238"/>
      <c r="EB807" s="238"/>
      <c r="EC807" s="238"/>
      <c r="ED807" s="238"/>
      <c r="EE807" s="238"/>
      <c r="EF807" s="238"/>
      <c r="EG807" s="238"/>
      <c r="EH807" s="238"/>
      <c r="EI807" s="238"/>
      <c r="EJ807" s="238"/>
      <c r="EK807" s="238"/>
    </row>
    <row r="808" spans="30:141">
      <c r="AD808" s="238"/>
      <c r="AE808" s="238"/>
      <c r="AF808" s="238"/>
      <c r="AG808" s="238"/>
      <c r="AH808" s="238"/>
      <c r="AI808" s="238"/>
      <c r="AJ808" s="238"/>
      <c r="AK808" s="238"/>
      <c r="AL808" s="238"/>
      <c r="AM808" s="238"/>
      <c r="AN808" s="238"/>
      <c r="AO808" s="238"/>
      <c r="AP808" s="238"/>
      <c r="AQ808" s="238"/>
      <c r="AR808" s="238"/>
      <c r="AS808" s="238"/>
      <c r="AT808" s="238"/>
      <c r="AU808" s="238"/>
      <c r="AV808" s="238"/>
      <c r="AW808" s="238"/>
      <c r="AX808" s="238"/>
      <c r="AY808" s="238"/>
      <c r="AZ808" s="238"/>
      <c r="BA808" s="238"/>
      <c r="BB808" s="238"/>
      <c r="BC808" s="238"/>
      <c r="BD808" s="238"/>
      <c r="BE808" s="238"/>
      <c r="BF808" s="238"/>
      <c r="BG808" s="238"/>
      <c r="BH808" s="238"/>
      <c r="BI808" s="238"/>
      <c r="BJ808" s="238"/>
      <c r="BK808" s="238"/>
      <c r="BL808" s="238"/>
      <c r="BM808" s="238"/>
      <c r="BN808" s="238"/>
      <c r="BO808" s="238"/>
      <c r="BP808" s="238"/>
      <c r="BQ808" s="238"/>
      <c r="BR808" s="238"/>
      <c r="BS808" s="238"/>
      <c r="BT808" s="238"/>
      <c r="BU808" s="238"/>
      <c r="BV808" s="238"/>
      <c r="BW808" s="238"/>
      <c r="BX808" s="238"/>
      <c r="BY808" s="238"/>
      <c r="BZ808" s="238"/>
      <c r="CA808" s="238"/>
      <c r="CB808" s="238"/>
      <c r="CC808" s="238"/>
      <c r="CD808" s="238"/>
      <c r="CE808" s="238"/>
      <c r="CF808" s="238"/>
      <c r="CG808" s="238"/>
      <c r="CH808" s="238"/>
      <c r="CI808" s="238"/>
      <c r="CJ808" s="238"/>
      <c r="CK808" s="238"/>
      <c r="CL808" s="238"/>
      <c r="CM808" s="238"/>
      <c r="CN808" s="238"/>
      <c r="CO808" s="238"/>
      <c r="CP808" s="238"/>
      <c r="CQ808" s="238"/>
      <c r="CR808" s="238"/>
      <c r="CS808" s="238"/>
      <c r="CT808" s="238"/>
      <c r="CU808" s="238"/>
      <c r="CV808" s="238"/>
      <c r="CW808" s="238"/>
      <c r="CX808" s="238"/>
      <c r="CY808" s="238"/>
      <c r="CZ808" s="238"/>
      <c r="DA808" s="238"/>
      <c r="DB808" s="238"/>
      <c r="DC808" s="238"/>
      <c r="DD808" s="238"/>
      <c r="DE808" s="238"/>
      <c r="DF808" s="238"/>
      <c r="DG808" s="238"/>
      <c r="DH808" s="238"/>
      <c r="DI808" s="238"/>
      <c r="DJ808" s="238"/>
      <c r="DK808" s="238"/>
      <c r="DL808" s="238"/>
      <c r="DM808" s="238"/>
      <c r="DN808" s="238"/>
      <c r="DO808" s="238"/>
      <c r="DP808" s="238"/>
      <c r="DQ808" s="238"/>
      <c r="DR808" s="238"/>
      <c r="DS808" s="238"/>
      <c r="DT808" s="238"/>
      <c r="DU808" s="238"/>
      <c r="DV808" s="238"/>
      <c r="DW808" s="238"/>
      <c r="DX808" s="238"/>
      <c r="DY808" s="238"/>
      <c r="DZ808" s="238"/>
      <c r="EA808" s="238"/>
      <c r="EB808" s="238"/>
      <c r="EC808" s="238"/>
      <c r="ED808" s="238"/>
      <c r="EE808" s="238"/>
      <c r="EF808" s="238"/>
      <c r="EG808" s="238"/>
      <c r="EH808" s="238"/>
      <c r="EI808" s="238"/>
      <c r="EJ808" s="238"/>
      <c r="EK808" s="238"/>
    </row>
    <row r="809" spans="30:141">
      <c r="AD809" s="238"/>
      <c r="AE809" s="238"/>
      <c r="AF809" s="238"/>
      <c r="AG809" s="238"/>
      <c r="AH809" s="238"/>
      <c r="AI809" s="238"/>
      <c r="AJ809" s="238"/>
      <c r="AK809" s="238"/>
      <c r="AL809" s="238"/>
      <c r="AM809" s="238"/>
      <c r="AN809" s="238"/>
      <c r="AO809" s="238"/>
      <c r="AP809" s="238"/>
      <c r="AQ809" s="238"/>
      <c r="AR809" s="238"/>
      <c r="AS809" s="238"/>
      <c r="AT809" s="238"/>
      <c r="AU809" s="238"/>
      <c r="AV809" s="238"/>
      <c r="AW809" s="238"/>
      <c r="AX809" s="238"/>
      <c r="AY809" s="238"/>
      <c r="AZ809" s="238"/>
      <c r="BA809" s="238"/>
      <c r="BB809" s="238"/>
      <c r="BC809" s="238"/>
      <c r="BD809" s="238"/>
      <c r="BE809" s="238"/>
      <c r="BF809" s="238"/>
      <c r="BG809" s="238"/>
      <c r="BH809" s="238"/>
      <c r="BI809" s="238"/>
      <c r="BJ809" s="238"/>
      <c r="BK809" s="238"/>
      <c r="BL809" s="238"/>
      <c r="BM809" s="238"/>
      <c r="BN809" s="238"/>
      <c r="BO809" s="238"/>
      <c r="BP809" s="238"/>
      <c r="BQ809" s="238"/>
      <c r="BR809" s="238"/>
      <c r="BS809" s="238"/>
      <c r="BT809" s="238"/>
      <c r="BU809" s="238"/>
      <c r="BV809" s="238"/>
      <c r="BW809" s="238"/>
      <c r="BX809" s="238"/>
      <c r="BY809" s="238"/>
      <c r="BZ809" s="238"/>
      <c r="CA809" s="238"/>
      <c r="CB809" s="238"/>
      <c r="CC809" s="238"/>
      <c r="CD809" s="238"/>
      <c r="CE809" s="238"/>
      <c r="CF809" s="238"/>
      <c r="CG809" s="238"/>
      <c r="CH809" s="238"/>
      <c r="CI809" s="238"/>
      <c r="CJ809" s="238"/>
      <c r="CK809" s="238"/>
      <c r="CL809" s="238"/>
      <c r="CM809" s="238"/>
      <c r="CN809" s="238"/>
      <c r="CO809" s="238"/>
      <c r="CP809" s="238"/>
      <c r="CQ809" s="238"/>
      <c r="CR809" s="238"/>
      <c r="CS809" s="238"/>
      <c r="CT809" s="238"/>
      <c r="CU809" s="238"/>
      <c r="CV809" s="238"/>
      <c r="CW809" s="238"/>
      <c r="CX809" s="238"/>
      <c r="CY809" s="238"/>
      <c r="CZ809" s="238"/>
      <c r="DA809" s="238"/>
      <c r="DB809" s="238"/>
      <c r="DC809" s="238"/>
      <c r="DD809" s="238"/>
      <c r="DE809" s="238"/>
      <c r="DF809" s="238"/>
      <c r="DG809" s="238"/>
      <c r="DH809" s="238"/>
      <c r="DI809" s="238"/>
      <c r="DJ809" s="238"/>
      <c r="DK809" s="238"/>
      <c r="DL809" s="238"/>
      <c r="DM809" s="238"/>
      <c r="DN809" s="238"/>
      <c r="DO809" s="238"/>
      <c r="DP809" s="238"/>
      <c r="DQ809" s="238"/>
      <c r="DR809" s="238"/>
      <c r="DS809" s="238"/>
      <c r="DT809" s="238"/>
      <c r="DU809" s="238"/>
      <c r="DV809" s="238"/>
      <c r="DW809" s="238"/>
      <c r="DX809" s="238"/>
      <c r="DY809" s="238"/>
      <c r="DZ809" s="238"/>
      <c r="EA809" s="238"/>
      <c r="EB809" s="238"/>
      <c r="EC809" s="238"/>
      <c r="ED809" s="238"/>
      <c r="EE809" s="238"/>
      <c r="EF809" s="238"/>
      <c r="EG809" s="238"/>
      <c r="EH809" s="238"/>
      <c r="EI809" s="238"/>
      <c r="EJ809" s="238"/>
      <c r="EK809" s="238"/>
    </row>
    <row r="810" spans="30:141">
      <c r="AD810" s="238"/>
      <c r="AE810" s="238"/>
      <c r="AF810" s="238"/>
      <c r="AG810" s="238"/>
      <c r="AH810" s="238"/>
      <c r="AI810" s="238"/>
      <c r="AJ810" s="238"/>
      <c r="AK810" s="238"/>
      <c r="AL810" s="238"/>
      <c r="AM810" s="238"/>
      <c r="AN810" s="238"/>
      <c r="AO810" s="238"/>
      <c r="AP810" s="238"/>
      <c r="AQ810" s="238"/>
      <c r="AR810" s="238"/>
      <c r="AS810" s="238"/>
      <c r="AT810" s="238"/>
      <c r="AU810" s="238"/>
      <c r="AV810" s="238"/>
      <c r="AW810" s="238"/>
      <c r="AX810" s="238"/>
      <c r="AY810" s="238"/>
      <c r="AZ810" s="238"/>
      <c r="BA810" s="238"/>
      <c r="BB810" s="238"/>
      <c r="BC810" s="238"/>
      <c r="BD810" s="238"/>
      <c r="BE810" s="238"/>
      <c r="BF810" s="238"/>
      <c r="BG810" s="238"/>
      <c r="BH810" s="238"/>
      <c r="BI810" s="238"/>
      <c r="BJ810" s="238"/>
      <c r="BK810" s="238"/>
      <c r="BL810" s="238"/>
      <c r="BM810" s="238"/>
      <c r="BN810" s="238"/>
      <c r="BO810" s="238"/>
      <c r="BP810" s="238"/>
      <c r="BQ810" s="238"/>
      <c r="BR810" s="238"/>
      <c r="BS810" s="238"/>
      <c r="BT810" s="238"/>
      <c r="BU810" s="238"/>
      <c r="BV810" s="238"/>
      <c r="BW810" s="238"/>
      <c r="BX810" s="238"/>
      <c r="BY810" s="238"/>
      <c r="BZ810" s="238"/>
      <c r="CA810" s="238"/>
      <c r="CB810" s="238"/>
      <c r="CC810" s="238"/>
      <c r="CD810" s="238"/>
      <c r="CE810" s="238"/>
      <c r="CF810" s="238"/>
      <c r="CG810" s="238"/>
      <c r="CH810" s="238"/>
      <c r="CI810" s="238"/>
      <c r="CJ810" s="238"/>
      <c r="CK810" s="238"/>
      <c r="CL810" s="238"/>
      <c r="CM810" s="238"/>
      <c r="CN810" s="238"/>
      <c r="CO810" s="238"/>
      <c r="CP810" s="238"/>
      <c r="CQ810" s="238"/>
      <c r="CR810" s="238"/>
      <c r="CS810" s="238"/>
      <c r="CT810" s="238"/>
      <c r="CU810" s="238"/>
      <c r="CV810" s="238"/>
      <c r="CW810" s="238"/>
      <c r="CX810" s="238"/>
      <c r="CY810" s="238"/>
      <c r="CZ810" s="238"/>
      <c r="DA810" s="238"/>
      <c r="DB810" s="238"/>
      <c r="DC810" s="238"/>
      <c r="DD810" s="238"/>
      <c r="DE810" s="238"/>
      <c r="DF810" s="238"/>
      <c r="DG810" s="238"/>
      <c r="DH810" s="238"/>
      <c r="DI810" s="238"/>
      <c r="DJ810" s="238"/>
      <c r="DK810" s="238"/>
      <c r="DL810" s="238"/>
      <c r="DM810" s="238"/>
      <c r="DN810" s="238"/>
      <c r="DO810" s="238"/>
      <c r="DP810" s="238"/>
      <c r="DQ810" s="238"/>
      <c r="DR810" s="238"/>
      <c r="DS810" s="238"/>
      <c r="DT810" s="238"/>
      <c r="DU810" s="238"/>
      <c r="DV810" s="238"/>
      <c r="DW810" s="238"/>
      <c r="DX810" s="238"/>
      <c r="DY810" s="238"/>
      <c r="DZ810" s="238"/>
      <c r="EA810" s="238"/>
      <c r="EB810" s="238"/>
      <c r="EC810" s="238"/>
      <c r="ED810" s="238"/>
      <c r="EE810" s="238"/>
      <c r="EF810" s="238"/>
      <c r="EG810" s="238"/>
      <c r="EH810" s="238"/>
      <c r="EI810" s="238"/>
      <c r="EJ810" s="238"/>
      <c r="EK810" s="238"/>
    </row>
    <row r="811" spans="30:141">
      <c r="AD811" s="238"/>
      <c r="AE811" s="238"/>
      <c r="AF811" s="238"/>
      <c r="AG811" s="238"/>
      <c r="AH811" s="238"/>
      <c r="AI811" s="238"/>
      <c r="AJ811" s="238"/>
      <c r="AK811" s="238"/>
      <c r="AL811" s="238"/>
      <c r="AM811" s="238"/>
      <c r="AN811" s="238"/>
      <c r="AO811" s="238"/>
      <c r="AP811" s="238"/>
      <c r="AQ811" s="238"/>
      <c r="AR811" s="238"/>
      <c r="AS811" s="238"/>
      <c r="AT811" s="238"/>
      <c r="AU811" s="238"/>
      <c r="AV811" s="238"/>
      <c r="AW811" s="238"/>
      <c r="AX811" s="238"/>
      <c r="AY811" s="238"/>
      <c r="AZ811" s="238"/>
      <c r="BA811" s="238"/>
      <c r="BB811" s="238"/>
      <c r="BC811" s="238"/>
      <c r="BD811" s="238"/>
      <c r="BE811" s="238"/>
      <c r="BF811" s="238"/>
      <c r="BG811" s="238"/>
      <c r="BH811" s="238"/>
      <c r="BI811" s="238"/>
      <c r="BJ811" s="238"/>
      <c r="BK811" s="238"/>
      <c r="BL811" s="238"/>
      <c r="BM811" s="238"/>
      <c r="BN811" s="238"/>
      <c r="BO811" s="238"/>
      <c r="BP811" s="238"/>
      <c r="BQ811" s="238"/>
      <c r="BR811" s="238"/>
      <c r="BS811" s="238"/>
      <c r="BT811" s="238"/>
      <c r="BU811" s="238"/>
      <c r="BV811" s="238"/>
      <c r="BW811" s="238"/>
      <c r="BX811" s="238"/>
      <c r="BY811" s="238"/>
      <c r="BZ811" s="238"/>
      <c r="CA811" s="238"/>
      <c r="CB811" s="238"/>
      <c r="CC811" s="238"/>
      <c r="CD811" s="238"/>
      <c r="CE811" s="238"/>
      <c r="CF811" s="238"/>
      <c r="CG811" s="238"/>
      <c r="CH811" s="238"/>
      <c r="CI811" s="238"/>
      <c r="CJ811" s="238"/>
      <c r="CK811" s="238"/>
      <c r="CL811" s="238"/>
      <c r="CM811" s="238"/>
      <c r="CN811" s="238"/>
      <c r="CO811" s="238"/>
      <c r="CP811" s="238"/>
      <c r="CQ811" s="238"/>
      <c r="CR811" s="238"/>
      <c r="CS811" s="238"/>
      <c r="CT811" s="238"/>
      <c r="CU811" s="238"/>
      <c r="CV811" s="238"/>
      <c r="CW811" s="238"/>
      <c r="CX811" s="238"/>
      <c r="CY811" s="238"/>
      <c r="CZ811" s="238"/>
      <c r="DA811" s="238"/>
      <c r="DB811" s="238"/>
      <c r="DC811" s="238"/>
      <c r="DD811" s="238"/>
      <c r="DE811" s="238"/>
      <c r="DF811" s="238"/>
      <c r="DG811" s="238"/>
      <c r="DH811" s="238"/>
      <c r="DI811" s="238"/>
      <c r="DJ811" s="238"/>
      <c r="DK811" s="238"/>
      <c r="DL811" s="238"/>
      <c r="DM811" s="238"/>
      <c r="DN811" s="238"/>
      <c r="DO811" s="238"/>
      <c r="DP811" s="238"/>
      <c r="DQ811" s="238"/>
      <c r="DR811" s="238"/>
      <c r="DS811" s="238"/>
      <c r="DT811" s="238"/>
      <c r="DU811" s="238"/>
      <c r="DV811" s="238"/>
      <c r="DW811" s="238"/>
      <c r="DX811" s="238"/>
      <c r="DY811" s="238"/>
      <c r="DZ811" s="238"/>
      <c r="EA811" s="238"/>
      <c r="EB811" s="238"/>
      <c r="EC811" s="238"/>
      <c r="ED811" s="238"/>
      <c r="EE811" s="238"/>
      <c r="EF811" s="238"/>
      <c r="EG811" s="238"/>
      <c r="EH811" s="238"/>
      <c r="EI811" s="238"/>
      <c r="EJ811" s="238"/>
      <c r="EK811" s="238"/>
    </row>
    <row r="812" spans="30:141">
      <c r="AD812" s="238"/>
      <c r="AE812" s="238"/>
      <c r="AF812" s="238"/>
      <c r="AG812" s="238"/>
      <c r="AH812" s="238"/>
      <c r="AI812" s="238"/>
      <c r="AJ812" s="238"/>
      <c r="AK812" s="238"/>
      <c r="AL812" s="238"/>
      <c r="AM812" s="238"/>
      <c r="AN812" s="238"/>
      <c r="AO812" s="238"/>
      <c r="AP812" s="238"/>
      <c r="AQ812" s="238"/>
      <c r="AR812" s="238"/>
      <c r="AS812" s="238"/>
      <c r="AT812" s="238"/>
      <c r="AU812" s="238"/>
      <c r="AV812" s="238"/>
      <c r="AW812" s="238"/>
      <c r="AX812" s="238"/>
      <c r="AY812" s="238"/>
      <c r="AZ812" s="238"/>
      <c r="BA812" s="238"/>
      <c r="BB812" s="238"/>
      <c r="BC812" s="238"/>
      <c r="BD812" s="238"/>
      <c r="BE812" s="238"/>
      <c r="BF812" s="238"/>
      <c r="BG812" s="238"/>
      <c r="BH812" s="238"/>
      <c r="BI812" s="238"/>
      <c r="BJ812" s="238"/>
      <c r="BK812" s="238"/>
      <c r="BL812" s="238"/>
      <c r="BM812" s="238"/>
      <c r="BN812" s="238"/>
      <c r="BO812" s="238"/>
      <c r="BP812" s="238"/>
      <c r="BQ812" s="238"/>
      <c r="BR812" s="238"/>
      <c r="BS812" s="238"/>
      <c r="BT812" s="238"/>
      <c r="BU812" s="238"/>
      <c r="BV812" s="238"/>
      <c r="BW812" s="238"/>
      <c r="BX812" s="238"/>
      <c r="BY812" s="238"/>
      <c r="BZ812" s="238"/>
      <c r="CA812" s="238"/>
      <c r="CB812" s="238"/>
      <c r="CC812" s="238"/>
      <c r="CD812" s="238"/>
      <c r="CE812" s="238"/>
      <c r="CF812" s="238"/>
      <c r="CG812" s="238"/>
      <c r="CH812" s="238"/>
      <c r="CI812" s="238"/>
      <c r="CJ812" s="238"/>
      <c r="CK812" s="238"/>
      <c r="CL812" s="238"/>
      <c r="CM812" s="238"/>
      <c r="CN812" s="238"/>
      <c r="CO812" s="238"/>
      <c r="CP812" s="238"/>
      <c r="CQ812" s="238"/>
      <c r="CR812" s="238"/>
      <c r="CS812" s="238"/>
      <c r="CT812" s="238"/>
      <c r="CU812" s="238"/>
      <c r="CV812" s="238"/>
      <c r="CW812" s="238"/>
      <c r="CX812" s="238"/>
      <c r="CY812" s="238"/>
      <c r="CZ812" s="238"/>
      <c r="DA812" s="238"/>
      <c r="DB812" s="238"/>
      <c r="DC812" s="238"/>
      <c r="DD812" s="238"/>
      <c r="DE812" s="238"/>
      <c r="DF812" s="238"/>
      <c r="DG812" s="238"/>
      <c r="DH812" s="238"/>
      <c r="DI812" s="238"/>
      <c r="DJ812" s="238"/>
      <c r="DK812" s="238"/>
      <c r="DL812" s="238"/>
      <c r="DM812" s="238"/>
      <c r="DN812" s="238"/>
      <c r="DO812" s="238"/>
      <c r="DP812" s="238"/>
      <c r="DQ812" s="238"/>
      <c r="DR812" s="238"/>
      <c r="DS812" s="238"/>
      <c r="DT812" s="238"/>
      <c r="DU812" s="238"/>
      <c r="DV812" s="238"/>
      <c r="DW812" s="238"/>
      <c r="DX812" s="238"/>
      <c r="DY812" s="238"/>
      <c r="DZ812" s="238"/>
      <c r="EA812" s="238"/>
      <c r="EB812" s="238"/>
      <c r="EC812" s="238"/>
      <c r="ED812" s="238"/>
      <c r="EE812" s="238"/>
      <c r="EF812" s="238"/>
      <c r="EG812" s="238"/>
      <c r="EH812" s="238"/>
      <c r="EI812" s="238"/>
      <c r="EJ812" s="238"/>
      <c r="EK812" s="238"/>
    </row>
    <row r="813" spans="30:141">
      <c r="AD813" s="238"/>
      <c r="AE813" s="238"/>
      <c r="AF813" s="238"/>
      <c r="AG813" s="238"/>
      <c r="AH813" s="238"/>
      <c r="AI813" s="238"/>
      <c r="AJ813" s="238"/>
      <c r="AK813" s="238"/>
      <c r="AL813" s="238"/>
      <c r="AM813" s="238"/>
      <c r="AN813" s="238"/>
      <c r="AO813" s="238"/>
      <c r="AP813" s="238"/>
      <c r="AQ813" s="238"/>
      <c r="AR813" s="238"/>
      <c r="AS813" s="238"/>
      <c r="AT813" s="238"/>
      <c r="AU813" s="238"/>
      <c r="AV813" s="238"/>
      <c r="AW813" s="238"/>
      <c r="AX813" s="238"/>
      <c r="AY813" s="238"/>
      <c r="AZ813" s="238"/>
      <c r="BA813" s="238"/>
      <c r="BB813" s="238"/>
      <c r="BC813" s="238"/>
      <c r="BD813" s="238"/>
      <c r="BE813" s="238"/>
      <c r="BF813" s="238"/>
      <c r="BG813" s="238"/>
      <c r="BH813" s="238"/>
      <c r="BI813" s="238"/>
      <c r="BJ813" s="238"/>
      <c r="BK813" s="238"/>
      <c r="BL813" s="238"/>
      <c r="BM813" s="238"/>
      <c r="BN813" s="238"/>
      <c r="BO813" s="238"/>
      <c r="BP813" s="238"/>
      <c r="BQ813" s="238"/>
      <c r="BR813" s="238"/>
      <c r="BS813" s="238"/>
      <c r="BT813" s="238"/>
      <c r="BU813" s="238"/>
      <c r="BV813" s="238"/>
      <c r="BW813" s="238"/>
      <c r="BX813" s="238"/>
      <c r="BY813" s="238"/>
      <c r="BZ813" s="238"/>
      <c r="CA813" s="238"/>
      <c r="CB813" s="238"/>
      <c r="CC813" s="238"/>
      <c r="CD813" s="238"/>
      <c r="CE813" s="238"/>
      <c r="CF813" s="238"/>
      <c r="CG813" s="238"/>
      <c r="CH813" s="238"/>
      <c r="CI813" s="238"/>
      <c r="CJ813" s="238"/>
      <c r="CK813" s="238"/>
      <c r="CL813" s="238"/>
      <c r="CM813" s="238"/>
      <c r="CN813" s="238"/>
      <c r="CO813" s="238"/>
      <c r="CP813" s="238"/>
      <c r="CQ813" s="238"/>
      <c r="CR813" s="238"/>
      <c r="CS813" s="238"/>
      <c r="CT813" s="238"/>
      <c r="CU813" s="238"/>
      <c r="CV813" s="238"/>
      <c r="CW813" s="238"/>
      <c r="CX813" s="238"/>
      <c r="CY813" s="238"/>
      <c r="CZ813" s="238"/>
      <c r="DA813" s="238"/>
      <c r="DB813" s="238"/>
      <c r="DC813" s="238"/>
      <c r="DD813" s="238"/>
      <c r="DE813" s="238"/>
      <c r="DF813" s="238"/>
      <c r="DG813" s="238"/>
      <c r="DH813" s="238"/>
      <c r="DI813" s="238"/>
      <c r="DJ813" s="238"/>
      <c r="DK813" s="238"/>
      <c r="DL813" s="238"/>
      <c r="DM813" s="238"/>
      <c r="DN813" s="238"/>
      <c r="DO813" s="238"/>
      <c r="DP813" s="238"/>
      <c r="DQ813" s="238"/>
      <c r="DR813" s="238"/>
      <c r="DS813" s="238"/>
      <c r="DT813" s="238"/>
      <c r="DU813" s="238"/>
      <c r="DV813" s="238"/>
      <c r="DW813" s="238"/>
      <c r="DX813" s="238"/>
      <c r="DY813" s="238"/>
      <c r="DZ813" s="238"/>
      <c r="EA813" s="238"/>
      <c r="EB813" s="238"/>
      <c r="EC813" s="238"/>
      <c r="ED813" s="238"/>
      <c r="EE813" s="238"/>
      <c r="EF813" s="238"/>
      <c r="EG813" s="238"/>
      <c r="EH813" s="238"/>
      <c r="EI813" s="238"/>
      <c r="EJ813" s="238"/>
      <c r="EK813" s="238"/>
    </row>
    <row r="814" spans="30:141">
      <c r="AD814" s="238"/>
      <c r="AE814" s="238"/>
      <c r="AF814" s="238"/>
      <c r="AG814" s="238"/>
      <c r="AH814" s="238"/>
      <c r="AI814" s="238"/>
      <c r="AJ814" s="238"/>
      <c r="AK814" s="238"/>
      <c r="AL814" s="238"/>
      <c r="AM814" s="238"/>
      <c r="AN814" s="238"/>
      <c r="AO814" s="238"/>
      <c r="AP814" s="238"/>
      <c r="AQ814" s="238"/>
      <c r="AR814" s="238"/>
      <c r="AS814" s="238"/>
      <c r="AT814" s="238"/>
      <c r="AU814" s="238"/>
      <c r="AV814" s="238"/>
      <c r="AW814" s="238"/>
      <c r="AX814" s="238"/>
      <c r="AY814" s="238"/>
      <c r="AZ814" s="238"/>
      <c r="BA814" s="238"/>
      <c r="BB814" s="238"/>
      <c r="BC814" s="238"/>
      <c r="BD814" s="238"/>
      <c r="BE814" s="238"/>
      <c r="BF814" s="238"/>
      <c r="BG814" s="238"/>
      <c r="BH814" s="238"/>
      <c r="BI814" s="238"/>
      <c r="BJ814" s="238"/>
      <c r="BK814" s="238"/>
      <c r="BL814" s="238"/>
      <c r="BM814" s="238"/>
      <c r="BN814" s="238"/>
      <c r="BO814" s="238"/>
      <c r="BP814" s="238"/>
      <c r="BQ814" s="238"/>
      <c r="BR814" s="238"/>
      <c r="BS814" s="238"/>
      <c r="BT814" s="238"/>
      <c r="BU814" s="238"/>
      <c r="BV814" s="238"/>
      <c r="BW814" s="238"/>
      <c r="BX814" s="238"/>
      <c r="BY814" s="238"/>
      <c r="BZ814" s="238"/>
      <c r="CA814" s="238"/>
      <c r="CB814" s="238"/>
      <c r="CC814" s="238"/>
      <c r="CD814" s="238"/>
      <c r="CE814" s="238"/>
      <c r="CF814" s="238"/>
      <c r="CG814" s="238"/>
      <c r="CH814" s="238"/>
      <c r="CI814" s="238"/>
      <c r="CJ814" s="238"/>
      <c r="CK814" s="238"/>
      <c r="CL814" s="238"/>
      <c r="CM814" s="238"/>
      <c r="CN814" s="238"/>
      <c r="CO814" s="238"/>
      <c r="CP814" s="238"/>
      <c r="CQ814" s="238"/>
      <c r="CR814" s="238"/>
      <c r="CS814" s="238"/>
      <c r="CT814" s="238"/>
      <c r="CU814" s="238"/>
      <c r="CV814" s="238"/>
      <c r="CW814" s="238"/>
      <c r="CX814" s="238"/>
      <c r="CY814" s="238"/>
      <c r="CZ814" s="238"/>
      <c r="DA814" s="238"/>
      <c r="DB814" s="238"/>
      <c r="DC814" s="238"/>
      <c r="DD814" s="238"/>
      <c r="DE814" s="238"/>
      <c r="DF814" s="238"/>
      <c r="DG814" s="238"/>
      <c r="DH814" s="238"/>
      <c r="DI814" s="238"/>
      <c r="DJ814" s="238"/>
      <c r="DK814" s="238"/>
      <c r="DL814" s="238"/>
      <c r="DM814" s="238"/>
      <c r="DN814" s="238"/>
      <c r="DO814" s="238"/>
      <c r="DP814" s="238"/>
      <c r="DQ814" s="238"/>
      <c r="DR814" s="238"/>
      <c r="DS814" s="238"/>
      <c r="DT814" s="238"/>
      <c r="DU814" s="238"/>
      <c r="DV814" s="238"/>
      <c r="DW814" s="238"/>
      <c r="DX814" s="238"/>
      <c r="DY814" s="238"/>
      <c r="DZ814" s="238"/>
      <c r="EA814" s="238"/>
      <c r="EB814" s="238"/>
      <c r="EC814" s="238"/>
      <c r="ED814" s="238"/>
      <c r="EE814" s="238"/>
      <c r="EF814" s="238"/>
      <c r="EG814" s="238"/>
      <c r="EH814" s="238"/>
      <c r="EI814" s="238"/>
      <c r="EJ814" s="238"/>
      <c r="EK814" s="238"/>
    </row>
    <row r="815" spans="30:141">
      <c r="AD815" s="238"/>
      <c r="AE815" s="238"/>
      <c r="AF815" s="238"/>
      <c r="AG815" s="238"/>
      <c r="AH815" s="238"/>
      <c r="AI815" s="238"/>
      <c r="AJ815" s="238"/>
      <c r="AK815" s="238"/>
      <c r="AL815" s="238"/>
      <c r="AM815" s="238"/>
      <c r="AN815" s="238"/>
      <c r="AO815" s="238"/>
      <c r="AP815" s="238"/>
      <c r="AQ815" s="238"/>
      <c r="AR815" s="238"/>
      <c r="AS815" s="238"/>
      <c r="AT815" s="238"/>
      <c r="AU815" s="238"/>
      <c r="AV815" s="238"/>
      <c r="AW815" s="238"/>
      <c r="AX815" s="238"/>
      <c r="AY815" s="238"/>
      <c r="AZ815" s="238"/>
      <c r="BA815" s="238"/>
      <c r="BB815" s="238"/>
      <c r="BC815" s="238"/>
      <c r="BD815" s="238"/>
      <c r="BE815" s="238"/>
      <c r="BF815" s="238"/>
      <c r="BG815" s="238"/>
      <c r="BH815" s="238"/>
      <c r="BI815" s="238"/>
      <c r="BJ815" s="238"/>
      <c r="BK815" s="238"/>
      <c r="BL815" s="238"/>
      <c r="BM815" s="238"/>
      <c r="BN815" s="238"/>
      <c r="BO815" s="238"/>
      <c r="BP815" s="238"/>
      <c r="BQ815" s="238"/>
      <c r="BR815" s="238"/>
      <c r="BS815" s="238"/>
      <c r="BT815" s="238"/>
      <c r="BU815" s="238"/>
      <c r="BV815" s="238"/>
      <c r="BW815" s="238"/>
      <c r="BX815" s="238"/>
      <c r="BY815" s="238"/>
      <c r="BZ815" s="238"/>
      <c r="CA815" s="238"/>
      <c r="CB815" s="238"/>
      <c r="CC815" s="238"/>
      <c r="CD815" s="238"/>
      <c r="CE815" s="238"/>
      <c r="CF815" s="238"/>
      <c r="CG815" s="238"/>
      <c r="CH815" s="238"/>
      <c r="CI815" s="238"/>
      <c r="CJ815" s="238"/>
      <c r="CK815" s="238"/>
      <c r="CL815" s="238"/>
      <c r="CM815" s="238"/>
      <c r="CN815" s="238"/>
      <c r="CO815" s="238"/>
      <c r="CP815" s="238"/>
      <c r="CQ815" s="238"/>
      <c r="CR815" s="238"/>
      <c r="CS815" s="238"/>
      <c r="CT815" s="238"/>
      <c r="CU815" s="238"/>
      <c r="CV815" s="238"/>
      <c r="CW815" s="238"/>
      <c r="CX815" s="238"/>
      <c r="CY815" s="238"/>
      <c r="CZ815" s="238"/>
      <c r="DA815" s="238"/>
      <c r="DB815" s="238"/>
      <c r="DC815" s="238"/>
      <c r="DD815" s="238"/>
      <c r="DE815" s="238"/>
      <c r="DF815" s="238"/>
      <c r="DG815" s="238"/>
      <c r="DH815" s="238"/>
      <c r="DI815" s="238"/>
      <c r="DJ815" s="238"/>
      <c r="DK815" s="238"/>
      <c r="DL815" s="238"/>
      <c r="DM815" s="238"/>
      <c r="DN815" s="238"/>
      <c r="DO815" s="238"/>
      <c r="DP815" s="238"/>
      <c r="DQ815" s="238"/>
      <c r="DR815" s="238"/>
      <c r="DS815" s="238"/>
      <c r="DT815" s="238"/>
      <c r="DU815" s="238"/>
      <c r="DV815" s="238"/>
      <c r="DW815" s="238"/>
      <c r="DX815" s="238"/>
      <c r="DY815" s="238"/>
      <c r="DZ815" s="238"/>
      <c r="EA815" s="238"/>
      <c r="EB815" s="238"/>
      <c r="EC815" s="238"/>
      <c r="ED815" s="238"/>
      <c r="EE815" s="238"/>
      <c r="EF815" s="238"/>
      <c r="EG815" s="238"/>
      <c r="EH815" s="238"/>
      <c r="EI815" s="238"/>
      <c r="EJ815" s="238"/>
      <c r="EK815" s="238"/>
    </row>
    <row r="816" spans="30:141">
      <c r="AD816" s="238"/>
      <c r="AE816" s="238"/>
      <c r="AF816" s="238"/>
      <c r="AG816" s="238"/>
      <c r="AH816" s="238"/>
      <c r="AI816" s="238"/>
      <c r="AJ816" s="238"/>
      <c r="AK816" s="238"/>
      <c r="AL816" s="238"/>
      <c r="AM816" s="238"/>
      <c r="AN816" s="238"/>
      <c r="AO816" s="238"/>
      <c r="AP816" s="238"/>
      <c r="AQ816" s="238"/>
      <c r="AR816" s="238"/>
      <c r="AS816" s="238"/>
      <c r="AT816" s="238"/>
      <c r="AU816" s="238"/>
      <c r="AV816" s="238"/>
      <c r="AW816" s="238"/>
      <c r="AX816" s="238"/>
      <c r="AY816" s="238"/>
      <c r="AZ816" s="238"/>
      <c r="BA816" s="238"/>
      <c r="BB816" s="238"/>
      <c r="BC816" s="238"/>
      <c r="BD816" s="238"/>
      <c r="BE816" s="238"/>
      <c r="BF816" s="238"/>
      <c r="BG816" s="238"/>
      <c r="BH816" s="238"/>
      <c r="BI816" s="238"/>
      <c r="BJ816" s="238"/>
      <c r="BK816" s="238"/>
      <c r="BL816" s="238"/>
      <c r="BM816" s="238"/>
      <c r="BN816" s="238"/>
      <c r="BO816" s="238"/>
      <c r="BP816" s="238"/>
      <c r="BQ816" s="238"/>
      <c r="BR816" s="238"/>
      <c r="BS816" s="238"/>
      <c r="BT816" s="238"/>
      <c r="BU816" s="238"/>
      <c r="BV816" s="238"/>
      <c r="BW816" s="238"/>
      <c r="BX816" s="238"/>
      <c r="BY816" s="238"/>
      <c r="BZ816" s="238"/>
      <c r="CA816" s="238"/>
      <c r="CB816" s="238"/>
      <c r="CC816" s="238"/>
      <c r="CD816" s="238"/>
      <c r="CE816" s="238"/>
      <c r="CF816" s="238"/>
      <c r="CG816" s="238"/>
      <c r="CH816" s="238"/>
      <c r="CI816" s="238"/>
      <c r="CJ816" s="238"/>
      <c r="CK816" s="238"/>
      <c r="CL816" s="238"/>
      <c r="CM816" s="238"/>
      <c r="CN816" s="238"/>
      <c r="CO816" s="238"/>
      <c r="CP816" s="238"/>
      <c r="CQ816" s="238"/>
      <c r="CR816" s="238"/>
      <c r="CS816" s="238"/>
      <c r="CT816" s="238"/>
      <c r="CU816" s="238"/>
      <c r="CV816" s="238"/>
      <c r="CW816" s="238"/>
      <c r="CX816" s="238"/>
      <c r="CY816" s="238"/>
      <c r="CZ816" s="238"/>
      <c r="DA816" s="238"/>
      <c r="DB816" s="238"/>
      <c r="DC816" s="238"/>
      <c r="DD816" s="238"/>
      <c r="DE816" s="238"/>
      <c r="DF816" s="238"/>
      <c r="DG816" s="238"/>
      <c r="DH816" s="238"/>
      <c r="DI816" s="238"/>
      <c r="DJ816" s="238"/>
      <c r="DK816" s="238"/>
      <c r="DL816" s="238"/>
      <c r="DM816" s="238"/>
      <c r="DN816" s="238"/>
      <c r="DO816" s="238"/>
      <c r="DP816" s="238"/>
      <c r="DQ816" s="238"/>
      <c r="DR816" s="238"/>
      <c r="DS816" s="238"/>
      <c r="DT816" s="238"/>
      <c r="DU816" s="238"/>
      <c r="DV816" s="238"/>
      <c r="DW816" s="238"/>
      <c r="DX816" s="238"/>
      <c r="DY816" s="238"/>
      <c r="DZ816" s="238"/>
      <c r="EA816" s="238"/>
      <c r="EB816" s="238"/>
      <c r="EC816" s="238"/>
      <c r="ED816" s="238"/>
      <c r="EE816" s="238"/>
      <c r="EF816" s="238"/>
      <c r="EG816" s="238"/>
      <c r="EH816" s="238"/>
      <c r="EI816" s="238"/>
      <c r="EJ816" s="238"/>
      <c r="EK816" s="238"/>
    </row>
    <row r="817" spans="30:141">
      <c r="AD817" s="238"/>
      <c r="AE817" s="238"/>
      <c r="AF817" s="238"/>
      <c r="AG817" s="238"/>
      <c r="AH817" s="238"/>
      <c r="AI817" s="238"/>
      <c r="AJ817" s="238"/>
      <c r="AK817" s="238"/>
      <c r="AL817" s="238"/>
      <c r="AM817" s="238"/>
      <c r="AN817" s="238"/>
      <c r="AO817" s="238"/>
      <c r="AP817" s="238"/>
      <c r="AQ817" s="238"/>
      <c r="AR817" s="238"/>
      <c r="AS817" s="238"/>
      <c r="AT817" s="238"/>
      <c r="AU817" s="238"/>
      <c r="AV817" s="238"/>
      <c r="AW817" s="238"/>
      <c r="AX817" s="238"/>
      <c r="AY817" s="238"/>
      <c r="AZ817" s="238"/>
      <c r="BA817" s="238"/>
      <c r="BB817" s="238"/>
      <c r="BC817" s="238"/>
      <c r="BD817" s="238"/>
      <c r="BE817" s="238"/>
      <c r="BF817" s="238"/>
      <c r="BG817" s="238"/>
      <c r="BH817" s="238"/>
      <c r="BI817" s="238"/>
      <c r="BJ817" s="238"/>
      <c r="BK817" s="238"/>
      <c r="BL817" s="238"/>
      <c r="BM817" s="238"/>
      <c r="BN817" s="238"/>
      <c r="BO817" s="238"/>
      <c r="BP817" s="238"/>
      <c r="BQ817" s="238"/>
      <c r="BR817" s="238"/>
      <c r="BS817" s="238"/>
      <c r="BT817" s="238"/>
      <c r="BU817" s="238"/>
      <c r="BV817" s="238"/>
      <c r="BW817" s="238"/>
      <c r="BX817" s="238"/>
      <c r="BY817" s="238"/>
      <c r="BZ817" s="238"/>
      <c r="CA817" s="238"/>
      <c r="CB817" s="238"/>
      <c r="CC817" s="238"/>
      <c r="CD817" s="238"/>
      <c r="CE817" s="238"/>
      <c r="CF817" s="238"/>
      <c r="CG817" s="238"/>
      <c r="CH817" s="238"/>
      <c r="CI817" s="238"/>
      <c r="CJ817" s="238"/>
      <c r="CK817" s="238"/>
      <c r="CL817" s="238"/>
      <c r="CM817" s="238"/>
      <c r="CN817" s="238"/>
      <c r="CO817" s="238"/>
      <c r="CP817" s="238"/>
      <c r="CQ817" s="238"/>
      <c r="CR817" s="238"/>
      <c r="CS817" s="238"/>
      <c r="CT817" s="238"/>
      <c r="CU817" s="238"/>
      <c r="CV817" s="238"/>
      <c r="CW817" s="238"/>
      <c r="CX817" s="238"/>
      <c r="CY817" s="238"/>
      <c r="CZ817" s="238"/>
      <c r="DA817" s="238"/>
      <c r="DB817" s="238"/>
      <c r="DC817" s="238"/>
      <c r="DD817" s="238"/>
      <c r="DE817" s="238"/>
      <c r="DF817" s="238"/>
      <c r="DG817" s="238"/>
      <c r="DH817" s="238"/>
      <c r="DI817" s="238"/>
      <c r="DJ817" s="238"/>
      <c r="DK817" s="238"/>
      <c r="DL817" s="238"/>
      <c r="DM817" s="238"/>
      <c r="DN817" s="238"/>
      <c r="DO817" s="238"/>
      <c r="DP817" s="238"/>
      <c r="DQ817" s="238"/>
      <c r="DR817" s="238"/>
      <c r="DS817" s="238"/>
      <c r="DT817" s="238"/>
      <c r="DU817" s="238"/>
      <c r="DV817" s="238"/>
      <c r="DW817" s="238"/>
      <c r="DX817" s="238"/>
      <c r="DY817" s="238"/>
      <c r="DZ817" s="238"/>
      <c r="EA817" s="238"/>
      <c r="EB817" s="238"/>
      <c r="EC817" s="238"/>
      <c r="ED817" s="238"/>
      <c r="EE817" s="238"/>
      <c r="EF817" s="238"/>
      <c r="EG817" s="238"/>
      <c r="EH817" s="238"/>
      <c r="EI817" s="238"/>
      <c r="EJ817" s="238"/>
      <c r="EK817" s="238"/>
    </row>
    <row r="818" spans="30:141">
      <c r="AD818" s="238"/>
      <c r="AE818" s="238"/>
      <c r="AF818" s="238"/>
      <c r="AG818" s="238"/>
      <c r="AH818" s="238"/>
      <c r="AI818" s="238"/>
      <c r="AJ818" s="238"/>
      <c r="AK818" s="238"/>
      <c r="AL818" s="238"/>
      <c r="AM818" s="238"/>
      <c r="AN818" s="238"/>
      <c r="AO818" s="238"/>
      <c r="AP818" s="238"/>
      <c r="AQ818" s="238"/>
      <c r="AR818" s="238"/>
      <c r="AS818" s="238"/>
      <c r="AT818" s="238"/>
      <c r="AU818" s="238"/>
      <c r="AV818" s="238"/>
      <c r="AW818" s="238"/>
      <c r="AX818" s="238"/>
      <c r="AY818" s="238"/>
      <c r="AZ818" s="238"/>
      <c r="BA818" s="238"/>
      <c r="BB818" s="238"/>
      <c r="BC818" s="238"/>
      <c r="BD818" s="238"/>
      <c r="BE818" s="238"/>
      <c r="BF818" s="238"/>
      <c r="BG818" s="238"/>
      <c r="BH818" s="238"/>
      <c r="BI818" s="238"/>
      <c r="BJ818" s="238"/>
      <c r="BK818" s="238"/>
      <c r="BL818" s="238"/>
      <c r="BM818" s="238"/>
      <c r="BN818" s="238"/>
      <c r="BO818" s="238"/>
      <c r="BP818" s="238"/>
      <c r="BQ818" s="238"/>
      <c r="BR818" s="238"/>
      <c r="BS818" s="238"/>
      <c r="BT818" s="238"/>
      <c r="BU818" s="238"/>
      <c r="BV818" s="238"/>
      <c r="BW818" s="238"/>
      <c r="BX818" s="238"/>
      <c r="BY818" s="238"/>
      <c r="BZ818" s="238"/>
      <c r="CA818" s="238"/>
      <c r="CB818" s="238"/>
      <c r="CC818" s="238"/>
      <c r="CD818" s="238"/>
      <c r="CE818" s="238"/>
      <c r="CF818" s="238"/>
      <c r="CG818" s="238"/>
      <c r="CH818" s="238"/>
      <c r="CI818" s="238"/>
      <c r="CJ818" s="238"/>
      <c r="CK818" s="238"/>
      <c r="CL818" s="238"/>
      <c r="CM818" s="238"/>
      <c r="CN818" s="238"/>
      <c r="CO818" s="238"/>
      <c r="CP818" s="238"/>
      <c r="CQ818" s="238"/>
      <c r="CR818" s="238"/>
      <c r="CS818" s="238"/>
      <c r="CT818" s="238"/>
      <c r="CU818" s="238"/>
      <c r="CV818" s="238"/>
      <c r="CW818" s="238"/>
      <c r="CX818" s="238"/>
      <c r="CY818" s="238"/>
      <c r="CZ818" s="238"/>
      <c r="DA818" s="238"/>
      <c r="DB818" s="238"/>
      <c r="DC818" s="238"/>
      <c r="DD818" s="238"/>
      <c r="DE818" s="238"/>
      <c r="DF818" s="238"/>
      <c r="DG818" s="238"/>
      <c r="DH818" s="238"/>
      <c r="DI818" s="238"/>
      <c r="DJ818" s="238"/>
      <c r="DK818" s="238"/>
      <c r="DL818" s="238"/>
      <c r="DM818" s="238"/>
      <c r="DN818" s="238"/>
      <c r="DO818" s="238"/>
      <c r="DP818" s="238"/>
      <c r="DQ818" s="238"/>
      <c r="DR818" s="238"/>
      <c r="DS818" s="238"/>
      <c r="DT818" s="238"/>
      <c r="DU818" s="238"/>
      <c r="DV818" s="238"/>
      <c r="DW818" s="238"/>
      <c r="DX818" s="238"/>
      <c r="DY818" s="238"/>
      <c r="DZ818" s="238"/>
      <c r="EA818" s="238"/>
      <c r="EB818" s="238"/>
      <c r="EC818" s="238"/>
      <c r="ED818" s="238"/>
      <c r="EE818" s="238"/>
      <c r="EF818" s="238"/>
      <c r="EG818" s="238"/>
      <c r="EH818" s="238"/>
      <c r="EI818" s="238"/>
      <c r="EJ818" s="238"/>
      <c r="EK818" s="238"/>
    </row>
    <row r="819" spans="30:141">
      <c r="AD819" s="238"/>
      <c r="AE819" s="238"/>
      <c r="AF819" s="238"/>
      <c r="AG819" s="238"/>
      <c r="AH819" s="238"/>
      <c r="AI819" s="238"/>
      <c r="AJ819" s="238"/>
      <c r="AK819" s="238"/>
      <c r="AL819" s="238"/>
      <c r="AM819" s="238"/>
      <c r="AN819" s="238"/>
      <c r="AO819" s="238"/>
      <c r="AP819" s="238"/>
      <c r="AQ819" s="238"/>
      <c r="AR819" s="238"/>
      <c r="AS819" s="238"/>
      <c r="AT819" s="238"/>
      <c r="AU819" s="238"/>
      <c r="AV819" s="238"/>
      <c r="AW819" s="238"/>
      <c r="AX819" s="238"/>
      <c r="AY819" s="238"/>
      <c r="AZ819" s="238"/>
      <c r="BA819" s="238"/>
      <c r="BB819" s="238"/>
      <c r="BC819" s="238"/>
      <c r="BD819" s="238"/>
      <c r="BE819" s="238"/>
      <c r="BF819" s="238"/>
      <c r="BG819" s="238"/>
      <c r="BH819" s="238"/>
      <c r="BI819" s="238"/>
      <c r="BJ819" s="238"/>
      <c r="BK819" s="238"/>
      <c r="BL819" s="238"/>
      <c r="BM819" s="238"/>
      <c r="BN819" s="238"/>
      <c r="BO819" s="238"/>
      <c r="BP819" s="238"/>
      <c r="BQ819" s="238"/>
      <c r="BR819" s="238"/>
      <c r="BS819" s="238"/>
      <c r="BT819" s="238"/>
      <c r="BU819" s="238"/>
      <c r="BV819" s="238"/>
      <c r="BW819" s="238"/>
      <c r="BX819" s="238"/>
      <c r="BY819" s="238"/>
      <c r="BZ819" s="238"/>
      <c r="CA819" s="238"/>
      <c r="CB819" s="238"/>
      <c r="CC819" s="238"/>
      <c r="CD819" s="238"/>
      <c r="CE819" s="238"/>
      <c r="CF819" s="238"/>
      <c r="CG819" s="238"/>
      <c r="CH819" s="238"/>
      <c r="CI819" s="238"/>
      <c r="CJ819" s="238"/>
      <c r="CK819" s="238"/>
      <c r="CL819" s="238"/>
      <c r="CM819" s="238"/>
      <c r="CN819" s="238"/>
      <c r="CO819" s="238"/>
      <c r="CP819" s="238"/>
      <c r="CQ819" s="238"/>
      <c r="CR819" s="238"/>
      <c r="CS819" s="238"/>
      <c r="CT819" s="238"/>
      <c r="CU819" s="238"/>
      <c r="CV819" s="238"/>
      <c r="CW819" s="238"/>
      <c r="CX819" s="238"/>
      <c r="CY819" s="238"/>
      <c r="CZ819" s="238"/>
      <c r="DA819" s="238"/>
      <c r="DB819" s="238"/>
      <c r="DC819" s="238"/>
      <c r="DD819" s="238"/>
      <c r="DE819" s="238"/>
      <c r="DF819" s="238"/>
      <c r="DG819" s="238"/>
      <c r="DH819" s="238"/>
      <c r="DI819" s="238"/>
      <c r="DJ819" s="238"/>
      <c r="DK819" s="238"/>
      <c r="DL819" s="238"/>
      <c r="DM819" s="238"/>
      <c r="DN819" s="238"/>
      <c r="DO819" s="238"/>
      <c r="DP819" s="238"/>
      <c r="DQ819" s="238"/>
      <c r="DR819" s="238"/>
      <c r="DS819" s="238"/>
      <c r="DT819" s="238"/>
      <c r="DU819" s="238"/>
      <c r="DV819" s="238"/>
      <c r="DW819" s="238"/>
      <c r="DX819" s="238"/>
      <c r="DY819" s="238"/>
      <c r="DZ819" s="238"/>
      <c r="EA819" s="238"/>
      <c r="EB819" s="238"/>
      <c r="EC819" s="238"/>
      <c r="ED819" s="238"/>
      <c r="EE819" s="238"/>
      <c r="EF819" s="238"/>
      <c r="EG819" s="238"/>
      <c r="EH819" s="238"/>
      <c r="EI819" s="238"/>
      <c r="EJ819" s="238"/>
      <c r="EK819" s="238"/>
    </row>
    <row r="820" spans="30:141">
      <c r="AD820" s="238"/>
      <c r="AE820" s="238"/>
      <c r="AF820" s="238"/>
      <c r="AG820" s="238"/>
      <c r="AH820" s="238"/>
      <c r="AI820" s="238"/>
      <c r="AJ820" s="238"/>
      <c r="AK820" s="238"/>
      <c r="AL820" s="238"/>
      <c r="AM820" s="238"/>
      <c r="AN820" s="238"/>
      <c r="AO820" s="238"/>
      <c r="AP820" s="238"/>
      <c r="AQ820" s="238"/>
      <c r="AR820" s="238"/>
      <c r="AS820" s="238"/>
      <c r="AT820" s="238"/>
      <c r="AU820" s="238"/>
      <c r="AV820" s="238"/>
      <c r="AW820" s="238"/>
      <c r="AX820" s="238"/>
      <c r="AY820" s="238"/>
      <c r="AZ820" s="238"/>
      <c r="BA820" s="238"/>
      <c r="BB820" s="238"/>
      <c r="BC820" s="238"/>
      <c r="BD820" s="238"/>
      <c r="BE820" s="238"/>
      <c r="BF820" s="238"/>
      <c r="BG820" s="238"/>
      <c r="BH820" s="238"/>
      <c r="BI820" s="238"/>
      <c r="BJ820" s="238"/>
      <c r="BK820" s="238"/>
      <c r="BL820" s="238"/>
      <c r="BM820" s="238"/>
      <c r="BN820" s="238"/>
      <c r="BO820" s="238"/>
      <c r="BP820" s="238"/>
      <c r="BQ820" s="238"/>
      <c r="BR820" s="238"/>
      <c r="BS820" s="238"/>
      <c r="BT820" s="238"/>
      <c r="BU820" s="238"/>
      <c r="BV820" s="238"/>
      <c r="BW820" s="238"/>
      <c r="BX820" s="238"/>
      <c r="BY820" s="238"/>
      <c r="BZ820" s="238"/>
      <c r="CA820" s="238"/>
      <c r="CB820" s="238"/>
      <c r="CC820" s="238"/>
      <c r="CD820" s="238"/>
      <c r="CE820" s="238"/>
      <c r="CF820" s="238"/>
      <c r="CG820" s="238"/>
      <c r="CH820" s="238"/>
      <c r="CI820" s="238"/>
      <c r="CJ820" s="238"/>
      <c r="CK820" s="238"/>
      <c r="CL820" s="238"/>
      <c r="CM820" s="238"/>
      <c r="CN820" s="238"/>
      <c r="CO820" s="238"/>
      <c r="CP820" s="238"/>
      <c r="CQ820" s="238"/>
      <c r="CR820" s="238"/>
      <c r="CS820" s="238"/>
      <c r="CT820" s="238"/>
      <c r="CU820" s="238"/>
      <c r="CV820" s="238"/>
      <c r="CW820" s="238"/>
      <c r="CX820" s="238"/>
      <c r="CY820" s="238"/>
      <c r="CZ820" s="238"/>
      <c r="DA820" s="238"/>
      <c r="DB820" s="238"/>
      <c r="DC820" s="238"/>
      <c r="DD820" s="238"/>
      <c r="DE820" s="238"/>
      <c r="DF820" s="238"/>
      <c r="DG820" s="238"/>
      <c r="DH820" s="238"/>
      <c r="DI820" s="238"/>
      <c r="DJ820" s="238"/>
      <c r="DK820" s="238"/>
      <c r="DL820" s="238"/>
      <c r="DM820" s="238"/>
      <c r="DN820" s="238"/>
      <c r="DO820" s="238"/>
      <c r="DP820" s="238"/>
      <c r="DQ820" s="238"/>
      <c r="DR820" s="238"/>
      <c r="DS820" s="238"/>
      <c r="DT820" s="238"/>
      <c r="DU820" s="238"/>
      <c r="DV820" s="238"/>
      <c r="DW820" s="238"/>
      <c r="DX820" s="238"/>
      <c r="DY820" s="238"/>
      <c r="DZ820" s="238"/>
      <c r="EA820" s="238"/>
      <c r="EB820" s="238"/>
      <c r="EC820" s="238"/>
      <c r="ED820" s="238"/>
      <c r="EE820" s="238"/>
      <c r="EF820" s="238"/>
      <c r="EG820" s="238"/>
      <c r="EH820" s="238"/>
      <c r="EI820" s="238"/>
      <c r="EJ820" s="238"/>
      <c r="EK820" s="238"/>
    </row>
    <row r="821" spans="30:141">
      <c r="AD821" s="238"/>
      <c r="AE821" s="238"/>
      <c r="AF821" s="238"/>
      <c r="AG821" s="238"/>
      <c r="AH821" s="238"/>
      <c r="AI821" s="238"/>
      <c r="AJ821" s="238"/>
      <c r="AK821" s="238"/>
      <c r="AL821" s="238"/>
      <c r="AM821" s="238"/>
      <c r="AN821" s="238"/>
      <c r="AO821" s="238"/>
      <c r="AP821" s="238"/>
      <c r="AQ821" s="238"/>
      <c r="AR821" s="238"/>
      <c r="AS821" s="238"/>
      <c r="AT821" s="238"/>
      <c r="AU821" s="238"/>
      <c r="AV821" s="238"/>
      <c r="AW821" s="238"/>
      <c r="AX821" s="238"/>
      <c r="AY821" s="238"/>
      <c r="AZ821" s="238"/>
      <c r="BA821" s="238"/>
      <c r="BB821" s="238"/>
      <c r="BC821" s="238"/>
      <c r="BD821" s="238"/>
      <c r="BE821" s="238"/>
      <c r="BF821" s="238"/>
      <c r="BG821" s="238"/>
      <c r="BH821" s="238"/>
      <c r="BI821" s="238"/>
      <c r="BJ821" s="238"/>
      <c r="BK821" s="238"/>
      <c r="BL821" s="238"/>
      <c r="BM821" s="238"/>
      <c r="BN821" s="238"/>
      <c r="BO821" s="238"/>
      <c r="BP821" s="238"/>
      <c r="BQ821" s="238"/>
      <c r="BR821" s="238"/>
      <c r="BS821" s="238"/>
      <c r="BT821" s="238"/>
      <c r="BU821" s="238"/>
      <c r="BV821" s="238"/>
      <c r="BW821" s="238"/>
      <c r="BX821" s="238"/>
      <c r="BY821" s="238"/>
      <c r="BZ821" s="238"/>
      <c r="CA821" s="238"/>
      <c r="CB821" s="238"/>
      <c r="CC821" s="238"/>
      <c r="CD821" s="238"/>
      <c r="CE821" s="238"/>
      <c r="CF821" s="238"/>
      <c r="CG821" s="238"/>
      <c r="CH821" s="238"/>
      <c r="CI821" s="238"/>
      <c r="CJ821" s="238"/>
      <c r="CK821" s="238"/>
      <c r="CL821" s="238"/>
      <c r="CM821" s="238"/>
      <c r="CN821" s="238"/>
      <c r="CO821" s="238"/>
      <c r="CP821" s="238"/>
      <c r="CQ821" s="238"/>
      <c r="CR821" s="238"/>
      <c r="CS821" s="238"/>
      <c r="CT821" s="238"/>
      <c r="CU821" s="238"/>
      <c r="CV821" s="238"/>
      <c r="CW821" s="238"/>
      <c r="CX821" s="238"/>
      <c r="CY821" s="238"/>
      <c r="CZ821" s="238"/>
      <c r="DA821" s="238"/>
      <c r="DB821" s="238"/>
      <c r="DC821" s="238"/>
      <c r="DD821" s="238"/>
      <c r="DE821" s="238"/>
      <c r="DF821" s="238"/>
      <c r="DG821" s="238"/>
      <c r="DH821" s="238"/>
      <c r="DI821" s="238"/>
      <c r="DJ821" s="238"/>
      <c r="DK821" s="238"/>
      <c r="DL821" s="238"/>
      <c r="DM821" s="238"/>
      <c r="DN821" s="238"/>
      <c r="DO821" s="238"/>
      <c r="DP821" s="238"/>
      <c r="DQ821" s="238"/>
      <c r="DR821" s="238"/>
      <c r="DS821" s="238"/>
      <c r="DT821" s="238"/>
      <c r="DU821" s="238"/>
      <c r="DV821" s="238"/>
      <c r="DW821" s="238"/>
      <c r="DX821" s="238"/>
      <c r="DY821" s="238"/>
      <c r="DZ821" s="238"/>
      <c r="EA821" s="238"/>
      <c r="EB821" s="238"/>
      <c r="EC821" s="238"/>
      <c r="ED821" s="238"/>
      <c r="EE821" s="238"/>
      <c r="EF821" s="238"/>
      <c r="EG821" s="238"/>
      <c r="EH821" s="238"/>
      <c r="EI821" s="238"/>
      <c r="EJ821" s="238"/>
      <c r="EK821" s="238"/>
    </row>
    <row r="822" spans="30:141">
      <c r="AD822" s="238"/>
      <c r="AE822" s="238"/>
      <c r="AF822" s="238"/>
      <c r="AG822" s="238"/>
      <c r="AH822" s="238"/>
      <c r="AI822" s="238"/>
      <c r="AJ822" s="238"/>
      <c r="AK822" s="238"/>
      <c r="AL822" s="238"/>
      <c r="AM822" s="238"/>
      <c r="AN822" s="238"/>
      <c r="AO822" s="238"/>
      <c r="AP822" s="238"/>
      <c r="AQ822" s="238"/>
      <c r="AR822" s="238"/>
      <c r="AS822" s="238"/>
      <c r="AT822" s="238"/>
      <c r="AU822" s="238"/>
      <c r="AV822" s="238"/>
      <c r="AW822" s="238"/>
      <c r="AX822" s="238"/>
      <c r="AY822" s="238"/>
      <c r="AZ822" s="238"/>
      <c r="BA822" s="238"/>
      <c r="BB822" s="238"/>
      <c r="BC822" s="238"/>
      <c r="BD822" s="238"/>
      <c r="BE822" s="238"/>
      <c r="BF822" s="238"/>
      <c r="BG822" s="238"/>
      <c r="BH822" s="238"/>
      <c r="BI822" s="238"/>
      <c r="BJ822" s="238"/>
      <c r="BK822" s="238"/>
      <c r="BL822" s="238"/>
      <c r="BM822" s="238"/>
      <c r="BN822" s="238"/>
      <c r="BO822" s="238"/>
      <c r="BP822" s="238"/>
      <c r="BQ822" s="238"/>
      <c r="BR822" s="238"/>
      <c r="BS822" s="238"/>
      <c r="BT822" s="238"/>
      <c r="BU822" s="238"/>
      <c r="BV822" s="238"/>
      <c r="BW822" s="238"/>
      <c r="BX822" s="238"/>
      <c r="BY822" s="238"/>
      <c r="BZ822" s="238"/>
      <c r="CA822" s="238"/>
      <c r="CB822" s="238"/>
      <c r="CC822" s="238"/>
      <c r="CD822" s="238"/>
      <c r="CE822" s="238"/>
      <c r="CF822" s="238"/>
      <c r="CG822" s="238"/>
      <c r="CH822" s="238"/>
      <c r="CI822" s="238"/>
      <c r="CJ822" s="238"/>
      <c r="CK822" s="238"/>
      <c r="CL822" s="238"/>
      <c r="CM822" s="238"/>
      <c r="CN822" s="238"/>
      <c r="CO822" s="238"/>
      <c r="CP822" s="238"/>
      <c r="CQ822" s="238"/>
      <c r="CR822" s="238"/>
      <c r="CS822" s="238"/>
      <c r="CT822" s="238"/>
      <c r="CU822" s="238"/>
      <c r="CV822" s="238"/>
      <c r="CW822" s="238"/>
      <c r="CX822" s="238"/>
      <c r="CY822" s="238"/>
      <c r="CZ822" s="238"/>
      <c r="DA822" s="238"/>
      <c r="DB822" s="238"/>
      <c r="DC822" s="238"/>
      <c r="DD822" s="238"/>
      <c r="DE822" s="238"/>
      <c r="DF822" s="238"/>
      <c r="DG822" s="238"/>
      <c r="DH822" s="238"/>
      <c r="DI822" s="238"/>
      <c r="DJ822" s="238"/>
      <c r="DK822" s="238"/>
      <c r="DL822" s="238"/>
      <c r="DM822" s="238"/>
      <c r="DN822" s="238"/>
      <c r="DO822" s="238"/>
      <c r="DP822" s="238"/>
      <c r="DQ822" s="238"/>
      <c r="DR822" s="238"/>
      <c r="DS822" s="238"/>
      <c r="DT822" s="238"/>
      <c r="DU822" s="238"/>
      <c r="DV822" s="238"/>
      <c r="DW822" s="238"/>
      <c r="DX822" s="238"/>
      <c r="DY822" s="238"/>
      <c r="DZ822" s="238"/>
      <c r="EA822" s="238"/>
      <c r="EB822" s="238"/>
      <c r="EC822" s="238"/>
      <c r="ED822" s="238"/>
      <c r="EE822" s="238"/>
      <c r="EF822" s="238"/>
      <c r="EG822" s="238"/>
      <c r="EH822" s="238"/>
      <c r="EI822" s="238"/>
      <c r="EJ822" s="238"/>
      <c r="EK822" s="238"/>
    </row>
    <row r="823" spans="30:141">
      <c r="AD823" s="238"/>
      <c r="AE823" s="238"/>
      <c r="AF823" s="238"/>
      <c r="AG823" s="238"/>
      <c r="AH823" s="238"/>
      <c r="AI823" s="238"/>
      <c r="AJ823" s="238"/>
      <c r="AK823" s="238"/>
      <c r="AL823" s="238"/>
      <c r="AM823" s="238"/>
      <c r="AN823" s="238"/>
      <c r="AO823" s="238"/>
      <c r="AP823" s="238"/>
      <c r="AQ823" s="238"/>
      <c r="AR823" s="238"/>
      <c r="AS823" s="238"/>
      <c r="AT823" s="238"/>
      <c r="AU823" s="238"/>
      <c r="AV823" s="238"/>
      <c r="AW823" s="238"/>
      <c r="AX823" s="238"/>
      <c r="AY823" s="238"/>
      <c r="AZ823" s="238"/>
      <c r="BA823" s="238"/>
      <c r="BB823" s="238"/>
      <c r="BC823" s="238"/>
      <c r="BD823" s="238"/>
      <c r="BE823" s="238"/>
      <c r="BF823" s="238"/>
      <c r="BG823" s="238"/>
      <c r="BH823" s="238"/>
      <c r="BI823" s="238"/>
      <c r="BJ823" s="238"/>
      <c r="BK823" s="238"/>
      <c r="BL823" s="238"/>
      <c r="BM823" s="238"/>
      <c r="BN823" s="238"/>
      <c r="BO823" s="238"/>
      <c r="BP823" s="238"/>
      <c r="BQ823" s="238"/>
      <c r="BR823" s="238"/>
      <c r="BS823" s="238"/>
      <c r="BT823" s="238"/>
      <c r="BU823" s="238"/>
      <c r="BV823" s="238"/>
      <c r="BW823" s="238"/>
      <c r="BX823" s="238"/>
      <c r="BY823" s="238"/>
      <c r="BZ823" s="238"/>
      <c r="CA823" s="238"/>
      <c r="CB823" s="238"/>
      <c r="CC823" s="238"/>
      <c r="CD823" s="238"/>
      <c r="CE823" s="238"/>
      <c r="CF823" s="238"/>
      <c r="CG823" s="238"/>
      <c r="CH823" s="238"/>
      <c r="CI823" s="238"/>
      <c r="CJ823" s="238"/>
      <c r="CK823" s="238"/>
      <c r="CL823" s="238"/>
      <c r="CM823" s="238"/>
      <c r="CN823" s="238"/>
      <c r="CO823" s="238"/>
      <c r="CP823" s="238"/>
      <c r="CQ823" s="238"/>
      <c r="CR823" s="238"/>
      <c r="CS823" s="238"/>
      <c r="CT823" s="238"/>
      <c r="CU823" s="238"/>
      <c r="CV823" s="238"/>
      <c r="CW823" s="238"/>
      <c r="CX823" s="238"/>
      <c r="CY823" s="238"/>
      <c r="CZ823" s="238"/>
      <c r="DA823" s="238"/>
      <c r="DB823" s="238"/>
      <c r="DC823" s="238"/>
      <c r="DD823" s="238"/>
      <c r="DE823" s="238"/>
      <c r="DF823" s="238"/>
      <c r="DG823" s="238"/>
      <c r="DH823" s="238"/>
      <c r="DI823" s="238"/>
      <c r="DJ823" s="238"/>
      <c r="DK823" s="238"/>
      <c r="DL823" s="238"/>
      <c r="DM823" s="238"/>
      <c r="DN823" s="238"/>
      <c r="DO823" s="238"/>
      <c r="DP823" s="238"/>
      <c r="DQ823" s="238"/>
      <c r="DR823" s="238"/>
      <c r="DS823" s="238"/>
      <c r="DT823" s="238"/>
      <c r="DU823" s="238"/>
      <c r="DV823" s="238"/>
      <c r="DW823" s="238"/>
      <c r="DX823" s="238"/>
      <c r="DY823" s="238"/>
      <c r="DZ823" s="238"/>
      <c r="EA823" s="238"/>
      <c r="EB823" s="238"/>
      <c r="EC823" s="238"/>
      <c r="ED823" s="238"/>
      <c r="EE823" s="238"/>
      <c r="EF823" s="238"/>
      <c r="EG823" s="238"/>
      <c r="EH823" s="238"/>
      <c r="EI823" s="238"/>
      <c r="EJ823" s="238"/>
      <c r="EK823" s="238"/>
    </row>
    <row r="824" spans="30:141">
      <c r="AD824" s="238"/>
      <c r="AE824" s="238"/>
      <c r="AF824" s="238"/>
      <c r="AG824" s="238"/>
      <c r="AH824" s="238"/>
      <c r="AI824" s="238"/>
      <c r="AJ824" s="238"/>
      <c r="AK824" s="238"/>
      <c r="AL824" s="238"/>
      <c r="AM824" s="238"/>
      <c r="AN824" s="238"/>
      <c r="AO824" s="238"/>
      <c r="AP824" s="238"/>
      <c r="AQ824" s="238"/>
      <c r="AR824" s="238"/>
      <c r="AS824" s="238"/>
      <c r="AT824" s="238"/>
      <c r="AU824" s="238"/>
      <c r="AV824" s="238"/>
      <c r="AW824" s="238"/>
      <c r="AX824" s="238"/>
      <c r="AY824" s="238"/>
      <c r="AZ824" s="238"/>
      <c r="BA824" s="238"/>
      <c r="BB824" s="238"/>
      <c r="BC824" s="238"/>
      <c r="BD824" s="238"/>
      <c r="BE824" s="238"/>
      <c r="BF824" s="238"/>
      <c r="BG824" s="238"/>
      <c r="BH824" s="238"/>
      <c r="BI824" s="238"/>
      <c r="BJ824" s="238"/>
      <c r="BK824" s="238"/>
      <c r="BL824" s="238"/>
      <c r="BM824" s="238"/>
      <c r="BN824" s="238"/>
      <c r="BO824" s="238"/>
      <c r="BP824" s="238"/>
      <c r="BQ824" s="238"/>
      <c r="BR824" s="238"/>
      <c r="BS824" s="238"/>
      <c r="BT824" s="238"/>
      <c r="BU824" s="238"/>
      <c r="BV824" s="238"/>
      <c r="BW824" s="238"/>
      <c r="BX824" s="238"/>
      <c r="BY824" s="238"/>
      <c r="BZ824" s="238"/>
      <c r="CA824" s="238"/>
      <c r="CB824" s="238"/>
      <c r="CC824" s="238"/>
      <c r="CD824" s="238"/>
      <c r="CE824" s="238"/>
      <c r="CF824" s="238"/>
      <c r="CG824" s="238"/>
      <c r="CH824" s="238"/>
      <c r="CI824" s="238"/>
      <c r="CJ824" s="238"/>
      <c r="CK824" s="238"/>
      <c r="CL824" s="238"/>
      <c r="CM824" s="238"/>
      <c r="CN824" s="238"/>
      <c r="CO824" s="238"/>
      <c r="CP824" s="238"/>
      <c r="CQ824" s="238"/>
      <c r="CR824" s="238"/>
      <c r="CS824" s="238"/>
      <c r="CT824" s="238"/>
      <c r="CU824" s="238"/>
      <c r="CV824" s="238"/>
      <c r="CW824" s="238"/>
      <c r="CX824" s="238"/>
      <c r="CY824" s="238"/>
      <c r="CZ824" s="238"/>
      <c r="DA824" s="238"/>
      <c r="DB824" s="238"/>
      <c r="DC824" s="238"/>
      <c r="DD824" s="238"/>
      <c r="DE824" s="238"/>
      <c r="DF824" s="238"/>
      <c r="DG824" s="238"/>
      <c r="DH824" s="238"/>
      <c r="DI824" s="238"/>
      <c r="DJ824" s="238"/>
      <c r="DK824" s="238"/>
      <c r="DL824" s="238"/>
      <c r="DM824" s="238"/>
      <c r="DN824" s="238"/>
      <c r="DO824" s="238"/>
      <c r="DP824" s="238"/>
      <c r="DQ824" s="238"/>
      <c r="DR824" s="238"/>
      <c r="DS824" s="238"/>
      <c r="DT824" s="238"/>
      <c r="DU824" s="238"/>
      <c r="DV824" s="238"/>
      <c r="DW824" s="238"/>
      <c r="DX824" s="238"/>
      <c r="DY824" s="238"/>
      <c r="DZ824" s="238"/>
      <c r="EA824" s="238"/>
      <c r="EB824" s="238"/>
      <c r="EC824" s="238"/>
      <c r="ED824" s="238"/>
      <c r="EE824" s="238"/>
      <c r="EF824" s="238"/>
      <c r="EG824" s="238"/>
      <c r="EH824" s="238"/>
      <c r="EI824" s="238"/>
      <c r="EJ824" s="238"/>
      <c r="EK824" s="238"/>
    </row>
    <row r="825" spans="30:141">
      <c r="AD825" s="238"/>
      <c r="AE825" s="238"/>
      <c r="AF825" s="238"/>
      <c r="AG825" s="238"/>
      <c r="AH825" s="238"/>
      <c r="AI825" s="238"/>
      <c r="AJ825" s="238"/>
      <c r="AK825" s="238"/>
      <c r="AL825" s="238"/>
      <c r="AM825" s="238"/>
      <c r="AN825" s="238"/>
      <c r="AO825" s="238"/>
      <c r="AP825" s="238"/>
      <c r="AQ825" s="238"/>
      <c r="AR825" s="238"/>
      <c r="AS825" s="238"/>
      <c r="AT825" s="238"/>
      <c r="AU825" s="238"/>
      <c r="AV825" s="238"/>
      <c r="AW825" s="238"/>
      <c r="AX825" s="238"/>
      <c r="AY825" s="238"/>
      <c r="AZ825" s="238"/>
      <c r="BA825" s="238"/>
      <c r="BB825" s="238"/>
      <c r="BC825" s="238"/>
      <c r="BD825" s="238"/>
      <c r="BE825" s="238"/>
      <c r="BF825" s="238"/>
      <c r="BG825" s="238"/>
      <c r="BH825" s="238"/>
      <c r="BI825" s="238"/>
      <c r="BJ825" s="238"/>
      <c r="BK825" s="238"/>
      <c r="BL825" s="238"/>
      <c r="BM825" s="238"/>
      <c r="BN825" s="238"/>
      <c r="BO825" s="238"/>
      <c r="BP825" s="238"/>
      <c r="BQ825" s="238"/>
      <c r="BR825" s="238"/>
      <c r="BS825" s="238"/>
      <c r="BT825" s="238"/>
      <c r="BU825" s="238"/>
      <c r="BV825" s="238"/>
      <c r="BW825" s="238"/>
      <c r="BX825" s="238"/>
      <c r="BY825" s="238"/>
      <c r="BZ825" s="238"/>
      <c r="CA825" s="238"/>
      <c r="CB825" s="238"/>
      <c r="CC825" s="238"/>
      <c r="CD825" s="238"/>
      <c r="CE825" s="238"/>
      <c r="CF825" s="238"/>
      <c r="CG825" s="238"/>
      <c r="CH825" s="238"/>
      <c r="CI825" s="238"/>
      <c r="CJ825" s="238"/>
      <c r="CK825" s="238"/>
      <c r="CL825" s="238"/>
      <c r="CM825" s="238"/>
      <c r="CN825" s="238"/>
      <c r="CO825" s="238"/>
      <c r="CP825" s="238"/>
      <c r="CQ825" s="238"/>
      <c r="CR825" s="238"/>
      <c r="CS825" s="238"/>
      <c r="CT825" s="238"/>
      <c r="CU825" s="238"/>
      <c r="CV825" s="238"/>
      <c r="CW825" s="238"/>
      <c r="CX825" s="238"/>
      <c r="CY825" s="238"/>
      <c r="CZ825" s="238"/>
      <c r="DA825" s="238"/>
      <c r="DB825" s="238"/>
      <c r="DC825" s="238"/>
      <c r="DD825" s="238"/>
      <c r="DE825" s="238"/>
      <c r="DF825" s="238"/>
      <c r="DG825" s="238"/>
      <c r="DH825" s="238"/>
      <c r="DI825" s="238"/>
      <c r="DJ825" s="238"/>
      <c r="DK825" s="238"/>
      <c r="DL825" s="238"/>
      <c r="DM825" s="238"/>
      <c r="DN825" s="238"/>
      <c r="DO825" s="238"/>
      <c r="DP825" s="238"/>
      <c r="DQ825" s="238"/>
      <c r="DR825" s="238"/>
      <c r="DS825" s="238"/>
      <c r="DT825" s="238"/>
      <c r="DU825" s="238"/>
      <c r="DV825" s="238"/>
      <c r="DW825" s="238"/>
      <c r="DX825" s="238"/>
      <c r="DY825" s="238"/>
      <c r="DZ825" s="238"/>
      <c r="EA825" s="238"/>
      <c r="EB825" s="238"/>
      <c r="EC825" s="238"/>
      <c r="ED825" s="238"/>
      <c r="EE825" s="238"/>
      <c r="EF825" s="238"/>
      <c r="EG825" s="238"/>
      <c r="EH825" s="238"/>
      <c r="EI825" s="238"/>
      <c r="EJ825" s="238"/>
      <c r="EK825" s="238"/>
    </row>
    <row r="826" spans="30:141">
      <c r="AD826" s="238"/>
      <c r="AE826" s="238"/>
      <c r="AF826" s="238"/>
      <c r="AG826" s="238"/>
      <c r="AH826" s="238"/>
      <c r="AI826" s="238"/>
      <c r="AJ826" s="238"/>
      <c r="AK826" s="238"/>
      <c r="AL826" s="238"/>
      <c r="AM826" s="238"/>
      <c r="AN826" s="238"/>
      <c r="AO826" s="238"/>
      <c r="AP826" s="238"/>
      <c r="AQ826" s="238"/>
      <c r="AR826" s="238"/>
      <c r="AS826" s="238"/>
      <c r="AT826" s="238"/>
      <c r="AU826" s="238"/>
      <c r="AV826" s="238"/>
      <c r="AW826" s="238"/>
      <c r="AX826" s="238"/>
      <c r="AY826" s="238"/>
      <c r="AZ826" s="238"/>
      <c r="BA826" s="238"/>
      <c r="BB826" s="238"/>
      <c r="BC826" s="238"/>
      <c r="BD826" s="238"/>
      <c r="BE826" s="238"/>
      <c r="BF826" s="238"/>
      <c r="BG826" s="238"/>
      <c r="BH826" s="238"/>
      <c r="BI826" s="238"/>
      <c r="BJ826" s="238"/>
      <c r="BK826" s="238"/>
      <c r="BL826" s="238"/>
      <c r="BM826" s="238"/>
      <c r="BN826" s="238"/>
      <c r="BO826" s="238"/>
      <c r="BP826" s="238"/>
      <c r="BQ826" s="238"/>
      <c r="BR826" s="238"/>
      <c r="BS826" s="238"/>
      <c r="BT826" s="238"/>
      <c r="BU826" s="238"/>
      <c r="BV826" s="238"/>
      <c r="BW826" s="238"/>
      <c r="BX826" s="238"/>
      <c r="BY826" s="238"/>
      <c r="BZ826" s="238"/>
      <c r="CA826" s="238"/>
      <c r="CB826" s="238"/>
      <c r="CC826" s="238"/>
      <c r="CD826" s="238"/>
      <c r="CE826" s="238"/>
      <c r="CF826" s="238"/>
      <c r="CG826" s="238"/>
      <c r="CH826" s="238"/>
      <c r="CI826" s="238"/>
      <c r="CJ826" s="238"/>
      <c r="CK826" s="238"/>
      <c r="CL826" s="238"/>
      <c r="CM826" s="238"/>
      <c r="CN826" s="238"/>
      <c r="CO826" s="238"/>
      <c r="CP826" s="238"/>
      <c r="CQ826" s="238"/>
      <c r="CR826" s="238"/>
      <c r="CS826" s="238"/>
      <c r="CT826" s="238"/>
      <c r="CU826" s="238"/>
      <c r="CV826" s="238"/>
      <c r="CW826" s="238"/>
      <c r="CX826" s="238"/>
      <c r="CY826" s="238"/>
      <c r="CZ826" s="238"/>
      <c r="DA826" s="238"/>
      <c r="DB826" s="238"/>
      <c r="DC826" s="238"/>
      <c r="DD826" s="238"/>
      <c r="DE826" s="238"/>
      <c r="DF826" s="238"/>
      <c r="DG826" s="238"/>
      <c r="DH826" s="238"/>
      <c r="DI826" s="238"/>
      <c r="DJ826" s="238"/>
      <c r="DK826" s="238"/>
      <c r="DL826" s="238"/>
      <c r="DM826" s="238"/>
      <c r="DN826" s="238"/>
      <c r="DO826" s="238"/>
      <c r="DP826" s="238"/>
      <c r="DQ826" s="238"/>
      <c r="DR826" s="238"/>
      <c r="DS826" s="238"/>
      <c r="DT826" s="238"/>
      <c r="DU826" s="238"/>
      <c r="DV826" s="238"/>
      <c r="DW826" s="238"/>
      <c r="DX826" s="238"/>
      <c r="DY826" s="238"/>
      <c r="DZ826" s="238"/>
      <c r="EA826" s="238"/>
      <c r="EB826" s="238"/>
      <c r="EC826" s="238"/>
      <c r="ED826" s="238"/>
      <c r="EE826" s="238"/>
      <c r="EF826" s="238"/>
      <c r="EG826" s="238"/>
      <c r="EH826" s="238"/>
      <c r="EI826" s="238"/>
      <c r="EJ826" s="238"/>
      <c r="EK826" s="238"/>
    </row>
    <row r="827" spans="30:141">
      <c r="AD827" s="238"/>
      <c r="AE827" s="238"/>
      <c r="AF827" s="238"/>
      <c r="AG827" s="238"/>
      <c r="AH827" s="238"/>
      <c r="AI827" s="238"/>
      <c r="AJ827" s="238"/>
      <c r="AK827" s="238"/>
      <c r="AL827" s="238"/>
      <c r="AM827" s="238"/>
      <c r="AN827" s="238"/>
      <c r="AO827" s="238"/>
      <c r="AP827" s="238"/>
      <c r="AQ827" s="238"/>
      <c r="AR827" s="238"/>
      <c r="AS827" s="238"/>
      <c r="AT827" s="238"/>
      <c r="AU827" s="238"/>
      <c r="AV827" s="238"/>
      <c r="AW827" s="238"/>
      <c r="AX827" s="238"/>
      <c r="AY827" s="238"/>
      <c r="AZ827" s="238"/>
      <c r="BA827" s="238"/>
      <c r="BB827" s="238"/>
      <c r="BC827" s="238"/>
      <c r="BD827" s="238"/>
      <c r="BE827" s="238"/>
      <c r="BF827" s="238"/>
      <c r="BG827" s="238"/>
      <c r="BH827" s="238"/>
      <c r="BI827" s="238"/>
      <c r="BJ827" s="238"/>
      <c r="BK827" s="238"/>
      <c r="BL827" s="238"/>
      <c r="BM827" s="238"/>
      <c r="BN827" s="238"/>
      <c r="BO827" s="238"/>
      <c r="BP827" s="238"/>
      <c r="BQ827" s="238"/>
      <c r="BR827" s="238"/>
      <c r="BS827" s="238"/>
      <c r="BT827" s="238"/>
      <c r="BU827" s="238"/>
      <c r="BV827" s="238"/>
      <c r="BW827" s="238"/>
      <c r="BX827" s="238"/>
      <c r="BY827" s="238"/>
      <c r="BZ827" s="238"/>
      <c r="CA827" s="238"/>
      <c r="CB827" s="238"/>
      <c r="CC827" s="238"/>
      <c r="CD827" s="238"/>
      <c r="CE827" s="238"/>
      <c r="CF827" s="238"/>
      <c r="CG827" s="238"/>
      <c r="CH827" s="238"/>
      <c r="CI827" s="238"/>
      <c r="CJ827" s="238"/>
      <c r="CK827" s="238"/>
      <c r="CL827" s="238"/>
      <c r="CM827" s="238"/>
      <c r="CN827" s="238"/>
      <c r="CO827" s="238"/>
      <c r="CP827" s="238"/>
      <c r="CQ827" s="238"/>
      <c r="CR827" s="238"/>
      <c r="CS827" s="238"/>
      <c r="CT827" s="238"/>
      <c r="CU827" s="238"/>
      <c r="CV827" s="238"/>
      <c r="CW827" s="238"/>
      <c r="CX827" s="238"/>
      <c r="CY827" s="238"/>
      <c r="CZ827" s="238"/>
      <c r="DA827" s="238"/>
      <c r="DB827" s="238"/>
      <c r="DC827" s="238"/>
      <c r="DD827" s="238"/>
      <c r="DE827" s="238"/>
      <c r="DF827" s="238"/>
      <c r="DG827" s="238"/>
      <c r="DH827" s="238"/>
      <c r="DI827" s="238"/>
      <c r="DJ827" s="238"/>
      <c r="DK827" s="238"/>
      <c r="DL827" s="238"/>
      <c r="DM827" s="238"/>
      <c r="DN827" s="238"/>
      <c r="DO827" s="238"/>
      <c r="DP827" s="238"/>
      <c r="DQ827" s="238"/>
      <c r="DR827" s="238"/>
      <c r="DS827" s="238"/>
      <c r="DT827" s="238"/>
      <c r="DU827" s="238"/>
      <c r="DV827" s="238"/>
      <c r="DW827" s="238"/>
      <c r="DX827" s="238"/>
      <c r="DY827" s="238"/>
      <c r="DZ827" s="238"/>
      <c r="EA827" s="238"/>
      <c r="EB827" s="238"/>
      <c r="EC827" s="238"/>
      <c r="ED827" s="238"/>
      <c r="EE827" s="238"/>
      <c r="EF827" s="238"/>
      <c r="EG827" s="238"/>
      <c r="EH827" s="238"/>
      <c r="EI827" s="238"/>
      <c r="EJ827" s="238"/>
      <c r="EK827" s="238"/>
    </row>
    <row r="828" spans="30:141">
      <c r="AD828" s="238"/>
      <c r="AE828" s="238"/>
      <c r="AF828" s="238"/>
      <c r="AG828" s="238"/>
      <c r="AH828" s="238"/>
      <c r="AI828" s="238"/>
      <c r="AJ828" s="238"/>
      <c r="AK828" s="238"/>
      <c r="AL828" s="238"/>
      <c r="AM828" s="238"/>
      <c r="AN828" s="238"/>
      <c r="AO828" s="238"/>
      <c r="AP828" s="238"/>
      <c r="AQ828" s="238"/>
      <c r="AR828" s="238"/>
      <c r="AS828" s="238"/>
      <c r="AT828" s="238"/>
      <c r="AU828" s="238"/>
      <c r="AV828" s="238"/>
      <c r="AW828" s="238"/>
      <c r="AX828" s="238"/>
      <c r="AY828" s="238"/>
      <c r="AZ828" s="238"/>
      <c r="BA828" s="238"/>
      <c r="BB828" s="238"/>
      <c r="BC828" s="238"/>
      <c r="BD828" s="238"/>
      <c r="BE828" s="238"/>
      <c r="BF828" s="238"/>
      <c r="BG828" s="238"/>
      <c r="BH828" s="238"/>
      <c r="BI828" s="238"/>
      <c r="BJ828" s="238"/>
      <c r="BK828" s="238"/>
      <c r="BL828" s="238"/>
      <c r="BM828" s="238"/>
      <c r="BN828" s="238"/>
      <c r="BO828" s="238"/>
      <c r="BP828" s="238"/>
      <c r="BQ828" s="238"/>
      <c r="BR828" s="238"/>
      <c r="BS828" s="238"/>
      <c r="BT828" s="238"/>
      <c r="BU828" s="238"/>
      <c r="BV828" s="238"/>
      <c r="BW828" s="238"/>
      <c r="BX828" s="238"/>
      <c r="BY828" s="238"/>
      <c r="BZ828" s="238"/>
      <c r="CA828" s="238"/>
      <c r="CB828" s="238"/>
      <c r="CC828" s="238"/>
      <c r="CD828" s="238"/>
      <c r="CE828" s="238"/>
      <c r="CF828" s="238"/>
      <c r="CG828" s="238"/>
      <c r="CH828" s="238"/>
      <c r="CI828" s="238"/>
      <c r="CJ828" s="238"/>
      <c r="CK828" s="238"/>
      <c r="CL828" s="238"/>
      <c r="CM828" s="238"/>
      <c r="CN828" s="238"/>
      <c r="CO828" s="238"/>
      <c r="CP828" s="238"/>
      <c r="CQ828" s="238"/>
      <c r="CR828" s="238"/>
      <c r="CS828" s="238"/>
      <c r="CT828" s="238"/>
      <c r="CU828" s="238"/>
      <c r="CV828" s="238"/>
      <c r="CW828" s="238"/>
      <c r="CX828" s="238"/>
      <c r="CY828" s="238"/>
      <c r="CZ828" s="238"/>
      <c r="DA828" s="238"/>
      <c r="DB828" s="238"/>
      <c r="DC828" s="238"/>
      <c r="DD828" s="238"/>
      <c r="DE828" s="238"/>
      <c r="DF828" s="238"/>
      <c r="DG828" s="238"/>
      <c r="DH828" s="238"/>
      <c r="DI828" s="238"/>
      <c r="DJ828" s="238"/>
      <c r="DK828" s="238"/>
      <c r="DL828" s="238"/>
      <c r="DM828" s="238"/>
      <c r="DN828" s="238"/>
      <c r="DO828" s="238"/>
      <c r="DP828" s="238"/>
      <c r="DQ828" s="238"/>
      <c r="DR828" s="238"/>
      <c r="DS828" s="238"/>
      <c r="DT828" s="238"/>
      <c r="DU828" s="238"/>
      <c r="DV828" s="238"/>
      <c r="DW828" s="238"/>
      <c r="DX828" s="238"/>
      <c r="DY828" s="238"/>
      <c r="DZ828" s="238"/>
      <c r="EA828" s="238"/>
      <c r="EB828" s="238"/>
      <c r="EC828" s="238"/>
      <c r="ED828" s="238"/>
      <c r="EE828" s="238"/>
      <c r="EF828" s="238"/>
      <c r="EG828" s="238"/>
      <c r="EH828" s="238"/>
      <c r="EI828" s="238"/>
      <c r="EJ828" s="238"/>
      <c r="EK828" s="238"/>
    </row>
    <row r="829" spans="30:141">
      <c r="AD829" s="238"/>
      <c r="AE829" s="238"/>
      <c r="AF829" s="238"/>
      <c r="AG829" s="238"/>
      <c r="AH829" s="238"/>
      <c r="AI829" s="238"/>
      <c r="AJ829" s="238"/>
      <c r="AK829" s="238"/>
      <c r="AL829" s="238"/>
      <c r="AM829" s="238"/>
      <c r="AN829" s="238"/>
      <c r="AO829" s="238"/>
      <c r="AP829" s="238"/>
      <c r="AQ829" s="238"/>
      <c r="AR829" s="238"/>
      <c r="AS829" s="238"/>
      <c r="AT829" s="238"/>
      <c r="AU829" s="238"/>
      <c r="AV829" s="238"/>
      <c r="AW829" s="238"/>
      <c r="AX829" s="238"/>
      <c r="AY829" s="238"/>
      <c r="AZ829" s="238"/>
      <c r="BA829" s="238"/>
      <c r="BB829" s="238"/>
      <c r="BC829" s="238"/>
      <c r="BD829" s="238"/>
      <c r="BE829" s="238"/>
      <c r="BF829" s="238"/>
      <c r="BG829" s="238"/>
      <c r="BH829" s="238"/>
      <c r="BI829" s="238"/>
      <c r="BJ829" s="238"/>
      <c r="BK829" s="238"/>
      <c r="BL829" s="238"/>
      <c r="BM829" s="238"/>
      <c r="BN829" s="238"/>
      <c r="BO829" s="238"/>
      <c r="BP829" s="238"/>
      <c r="BQ829" s="238"/>
      <c r="BR829" s="238"/>
      <c r="BS829" s="238"/>
      <c r="BT829" s="238"/>
      <c r="BU829" s="238"/>
      <c r="BV829" s="238"/>
      <c r="BW829" s="238"/>
      <c r="BX829" s="238"/>
      <c r="BY829" s="238"/>
      <c r="BZ829" s="238"/>
      <c r="CA829" s="238"/>
      <c r="CB829" s="238"/>
      <c r="CC829" s="238"/>
      <c r="CD829" s="238"/>
      <c r="CE829" s="238"/>
      <c r="CF829" s="238"/>
      <c r="CG829" s="238"/>
      <c r="CH829" s="238"/>
      <c r="CI829" s="238"/>
      <c r="CJ829" s="238"/>
      <c r="CK829" s="238"/>
      <c r="CL829" s="238"/>
      <c r="CM829" s="238"/>
      <c r="CN829" s="238"/>
      <c r="CO829" s="238"/>
      <c r="CP829" s="238"/>
      <c r="CQ829" s="238"/>
      <c r="CR829" s="238"/>
      <c r="CS829" s="238"/>
      <c r="CT829" s="238"/>
      <c r="CU829" s="238"/>
      <c r="CV829" s="238"/>
      <c r="CW829" s="238"/>
      <c r="CX829" s="238"/>
      <c r="CY829" s="238"/>
      <c r="CZ829" s="238"/>
      <c r="DA829" s="238"/>
      <c r="DB829" s="238"/>
      <c r="DC829" s="238"/>
      <c r="DD829" s="238"/>
      <c r="DE829" s="238"/>
      <c r="DF829" s="238"/>
      <c r="DG829" s="238"/>
      <c r="DH829" s="238"/>
      <c r="DI829" s="238"/>
      <c r="DJ829" s="238"/>
      <c r="DK829" s="238"/>
      <c r="DL829" s="238"/>
      <c r="DM829" s="238"/>
      <c r="DN829" s="238"/>
      <c r="DO829" s="238"/>
      <c r="DP829" s="238"/>
      <c r="DQ829" s="238"/>
      <c r="DR829" s="238"/>
      <c r="DS829" s="238"/>
      <c r="DT829" s="238"/>
      <c r="DU829" s="238"/>
      <c r="DV829" s="238"/>
      <c r="DW829" s="238"/>
      <c r="DX829" s="238"/>
      <c r="DY829" s="238"/>
      <c r="DZ829" s="238"/>
      <c r="EA829" s="238"/>
      <c r="EB829" s="238"/>
      <c r="EC829" s="238"/>
      <c r="ED829" s="238"/>
      <c r="EE829" s="238"/>
      <c r="EF829" s="238"/>
      <c r="EG829" s="238"/>
      <c r="EH829" s="238"/>
      <c r="EI829" s="238"/>
      <c r="EJ829" s="238"/>
      <c r="EK829" s="238"/>
    </row>
    <row r="830" spans="30:141">
      <c r="AD830" s="238"/>
      <c r="AE830" s="238"/>
      <c r="AF830" s="238"/>
      <c r="AG830" s="238"/>
      <c r="AH830" s="238"/>
      <c r="AI830" s="238"/>
      <c r="AJ830" s="238"/>
      <c r="AK830" s="238"/>
      <c r="AL830" s="238"/>
      <c r="AM830" s="238"/>
      <c r="AN830" s="238"/>
      <c r="AO830" s="238"/>
      <c r="AP830" s="238"/>
      <c r="AQ830" s="238"/>
      <c r="AR830" s="238"/>
      <c r="AS830" s="238"/>
      <c r="AT830" s="238"/>
      <c r="AU830" s="238"/>
      <c r="AV830" s="238"/>
      <c r="AW830" s="238"/>
      <c r="AX830" s="238"/>
      <c r="AY830" s="238"/>
      <c r="AZ830" s="238"/>
      <c r="BA830" s="238"/>
      <c r="BB830" s="238"/>
      <c r="BC830" s="238"/>
      <c r="BD830" s="238"/>
      <c r="BE830" s="238"/>
      <c r="BF830" s="238"/>
      <c r="BG830" s="238"/>
      <c r="BH830" s="238"/>
      <c r="BI830" s="238"/>
      <c r="BJ830" s="238"/>
      <c r="BK830" s="238"/>
      <c r="BL830" s="238"/>
      <c r="BM830" s="238"/>
      <c r="BN830" s="238"/>
      <c r="BO830" s="238"/>
      <c r="BP830" s="238"/>
      <c r="BQ830" s="238"/>
      <c r="BR830" s="238"/>
      <c r="BS830" s="238"/>
      <c r="BT830" s="238"/>
      <c r="BU830" s="238"/>
      <c r="BV830" s="238"/>
      <c r="BW830" s="238"/>
      <c r="BX830" s="238"/>
      <c r="BY830" s="238"/>
      <c r="BZ830" s="238"/>
      <c r="CA830" s="238"/>
      <c r="CB830" s="238"/>
      <c r="CC830" s="238"/>
      <c r="CD830" s="238"/>
      <c r="CE830" s="238"/>
      <c r="CF830" s="238"/>
      <c r="CG830" s="238"/>
      <c r="CH830" s="238"/>
      <c r="CI830" s="238"/>
      <c r="CJ830" s="238"/>
      <c r="CK830" s="238"/>
      <c r="CL830" s="238"/>
      <c r="CM830" s="238"/>
      <c r="CN830" s="238"/>
      <c r="CO830" s="238"/>
      <c r="CP830" s="238"/>
      <c r="CQ830" s="238"/>
      <c r="CR830" s="238"/>
      <c r="CS830" s="238"/>
      <c r="CT830" s="238"/>
      <c r="CU830" s="238"/>
      <c r="CV830" s="238"/>
      <c r="CW830" s="238"/>
      <c r="CX830" s="238"/>
      <c r="CY830" s="238"/>
      <c r="CZ830" s="238"/>
      <c r="DA830" s="238"/>
      <c r="DB830" s="238"/>
      <c r="DC830" s="238"/>
      <c r="DD830" s="238"/>
      <c r="DE830" s="238"/>
      <c r="DF830" s="238"/>
      <c r="DG830" s="238"/>
      <c r="DH830" s="238"/>
      <c r="DI830" s="238"/>
      <c r="DJ830" s="238"/>
      <c r="DK830" s="238"/>
      <c r="DL830" s="238"/>
      <c r="DM830" s="238"/>
      <c r="DN830" s="238"/>
      <c r="DO830" s="238"/>
      <c r="DP830" s="238"/>
      <c r="DQ830" s="238"/>
      <c r="DR830" s="238"/>
      <c r="DS830" s="238"/>
      <c r="DT830" s="238"/>
      <c r="DU830" s="238"/>
      <c r="DV830" s="238"/>
      <c r="DW830" s="238"/>
      <c r="DX830" s="238"/>
      <c r="DY830" s="238"/>
      <c r="DZ830" s="238"/>
      <c r="EA830" s="238"/>
      <c r="EB830" s="238"/>
      <c r="EC830" s="238"/>
      <c r="ED830" s="238"/>
      <c r="EE830" s="238"/>
      <c r="EF830" s="238"/>
      <c r="EG830" s="238"/>
      <c r="EH830" s="238"/>
      <c r="EI830" s="238"/>
      <c r="EJ830" s="238"/>
      <c r="EK830" s="238"/>
    </row>
    <row r="831" spans="30:141">
      <c r="AD831" s="238"/>
      <c r="AE831" s="238"/>
      <c r="AF831" s="238"/>
      <c r="AG831" s="238"/>
      <c r="AH831" s="238"/>
      <c r="AI831" s="238"/>
      <c r="AJ831" s="238"/>
      <c r="AK831" s="238"/>
      <c r="AL831" s="238"/>
      <c r="AM831" s="238"/>
      <c r="AN831" s="238"/>
      <c r="AO831" s="238"/>
      <c r="AP831" s="238"/>
      <c r="AQ831" s="238"/>
      <c r="AR831" s="238"/>
      <c r="AS831" s="238"/>
      <c r="AT831" s="238"/>
      <c r="AU831" s="238"/>
      <c r="AV831" s="238"/>
      <c r="AW831" s="238"/>
      <c r="AX831" s="238"/>
      <c r="AY831" s="238"/>
      <c r="AZ831" s="238"/>
      <c r="BA831" s="238"/>
      <c r="BB831" s="238"/>
      <c r="BC831" s="238"/>
      <c r="BD831" s="238"/>
      <c r="BE831" s="238"/>
      <c r="BF831" s="238"/>
      <c r="BG831" s="238"/>
      <c r="BH831" s="238"/>
      <c r="BI831" s="238"/>
      <c r="BJ831" s="238"/>
      <c r="BK831" s="238"/>
      <c r="BL831" s="238"/>
      <c r="BM831" s="238"/>
      <c r="BN831" s="238"/>
      <c r="BO831" s="238"/>
      <c r="BP831" s="238"/>
      <c r="BQ831" s="238"/>
      <c r="BR831" s="238"/>
      <c r="BS831" s="238"/>
      <c r="BT831" s="238"/>
      <c r="BU831" s="238"/>
      <c r="BV831" s="238"/>
      <c r="BW831" s="238"/>
      <c r="BX831" s="238"/>
      <c r="BY831" s="238"/>
      <c r="BZ831" s="238"/>
      <c r="CA831" s="238"/>
      <c r="CB831" s="238"/>
      <c r="CC831" s="238"/>
      <c r="CD831" s="238"/>
      <c r="CE831" s="238"/>
      <c r="CF831" s="238"/>
      <c r="CG831" s="238"/>
      <c r="CH831" s="238"/>
      <c r="CI831" s="238"/>
      <c r="CJ831" s="238"/>
      <c r="CK831" s="238"/>
      <c r="CL831" s="238"/>
      <c r="CM831" s="238"/>
      <c r="CN831" s="238"/>
      <c r="CO831" s="238"/>
      <c r="CP831" s="238"/>
      <c r="CQ831" s="238"/>
      <c r="CR831" s="238"/>
      <c r="CS831" s="238"/>
      <c r="CT831" s="238"/>
      <c r="CU831" s="238"/>
      <c r="CV831" s="238"/>
      <c r="CW831" s="238"/>
      <c r="CX831" s="238"/>
      <c r="CY831" s="238"/>
      <c r="CZ831" s="238"/>
      <c r="DA831" s="238"/>
      <c r="DB831" s="238"/>
      <c r="DC831" s="238"/>
      <c r="DD831" s="238"/>
      <c r="DE831" s="238"/>
      <c r="DF831" s="238"/>
      <c r="DG831" s="238"/>
      <c r="DH831" s="238"/>
      <c r="DI831" s="238"/>
      <c r="DJ831" s="238"/>
      <c r="DK831" s="238"/>
      <c r="DL831" s="238"/>
      <c r="DM831" s="238"/>
      <c r="DN831" s="238"/>
      <c r="DO831" s="238"/>
      <c r="DP831" s="238"/>
      <c r="DQ831" s="238"/>
      <c r="DR831" s="238"/>
      <c r="DS831" s="238"/>
      <c r="DT831" s="238"/>
      <c r="DU831" s="238"/>
      <c r="DV831" s="238"/>
      <c r="DW831" s="238"/>
      <c r="DX831" s="238"/>
      <c r="DY831" s="238"/>
      <c r="DZ831" s="238"/>
      <c r="EA831" s="238"/>
      <c r="EB831" s="238"/>
      <c r="EC831" s="238"/>
      <c r="ED831" s="238"/>
      <c r="EE831" s="238"/>
      <c r="EF831" s="238"/>
      <c r="EG831" s="238"/>
      <c r="EH831" s="238"/>
      <c r="EI831" s="238"/>
      <c r="EJ831" s="238"/>
      <c r="EK831" s="238"/>
    </row>
    <row r="832" spans="30:141">
      <c r="AD832" s="238"/>
      <c r="AE832" s="238"/>
      <c r="AF832" s="238"/>
      <c r="AG832" s="238"/>
      <c r="AH832" s="238"/>
      <c r="AI832" s="238"/>
      <c r="AJ832" s="238"/>
      <c r="AK832" s="238"/>
      <c r="AL832" s="238"/>
      <c r="AM832" s="238"/>
      <c r="AN832" s="238"/>
      <c r="AO832" s="238"/>
      <c r="AP832" s="238"/>
      <c r="AQ832" s="238"/>
      <c r="AR832" s="238"/>
      <c r="AS832" s="238"/>
      <c r="AT832" s="238"/>
      <c r="AU832" s="238"/>
      <c r="AV832" s="238"/>
      <c r="AW832" s="238"/>
      <c r="AX832" s="238"/>
      <c r="AY832" s="238"/>
      <c r="AZ832" s="238"/>
      <c r="BA832" s="238"/>
      <c r="BB832" s="238"/>
      <c r="BC832" s="238"/>
      <c r="BD832" s="238"/>
      <c r="BE832" s="238"/>
      <c r="BF832" s="238"/>
      <c r="BG832" s="238"/>
      <c r="BH832" s="238"/>
      <c r="BI832" s="238"/>
      <c r="BJ832" s="238"/>
      <c r="BK832" s="238"/>
      <c r="BL832" s="238"/>
      <c r="BM832" s="238"/>
      <c r="BN832" s="238"/>
      <c r="BO832" s="238"/>
      <c r="BP832" s="238"/>
      <c r="BQ832" s="238"/>
      <c r="BR832" s="238"/>
      <c r="BS832" s="238"/>
      <c r="BT832" s="238"/>
      <c r="BU832" s="238"/>
      <c r="BV832" s="238"/>
      <c r="BW832" s="238"/>
      <c r="BX832" s="238"/>
      <c r="BY832" s="238"/>
      <c r="BZ832" s="238"/>
      <c r="CA832" s="238"/>
      <c r="CB832" s="238"/>
      <c r="CC832" s="238"/>
      <c r="CD832" s="238"/>
      <c r="CE832" s="238"/>
      <c r="CF832" s="238"/>
      <c r="CG832" s="238"/>
      <c r="CH832" s="238"/>
      <c r="CI832" s="238"/>
      <c r="CJ832" s="238"/>
      <c r="CK832" s="238"/>
      <c r="CL832" s="238"/>
      <c r="CM832" s="238"/>
      <c r="CN832" s="238"/>
      <c r="CO832" s="238"/>
      <c r="CP832" s="238"/>
      <c r="CQ832" s="238"/>
      <c r="CR832" s="238"/>
      <c r="CS832" s="238"/>
      <c r="CT832" s="238"/>
      <c r="CU832" s="238"/>
      <c r="CV832" s="238"/>
      <c r="CW832" s="238"/>
      <c r="CX832" s="238"/>
      <c r="CY832" s="238"/>
      <c r="CZ832" s="238"/>
      <c r="DA832" s="238"/>
      <c r="DB832" s="238"/>
      <c r="DC832" s="238"/>
      <c r="DD832" s="238"/>
      <c r="DE832" s="238"/>
      <c r="DF832" s="238"/>
      <c r="DG832" s="238"/>
      <c r="DH832" s="238"/>
      <c r="DI832" s="238"/>
      <c r="DJ832" s="238"/>
      <c r="DK832" s="238"/>
      <c r="DL832" s="238"/>
      <c r="DM832" s="238"/>
      <c r="DN832" s="238"/>
      <c r="DO832" s="238"/>
      <c r="DP832" s="238"/>
      <c r="DQ832" s="238"/>
      <c r="DR832" s="238"/>
      <c r="DS832" s="238"/>
      <c r="DT832" s="238"/>
      <c r="DU832" s="238"/>
      <c r="DV832" s="238"/>
      <c r="DW832" s="238"/>
      <c r="DX832" s="238"/>
      <c r="DY832" s="238"/>
      <c r="DZ832" s="238"/>
      <c r="EA832" s="238"/>
      <c r="EB832" s="238"/>
      <c r="EC832" s="238"/>
      <c r="ED832" s="238"/>
      <c r="EE832" s="238"/>
      <c r="EF832" s="238"/>
      <c r="EG832" s="238"/>
      <c r="EH832" s="238"/>
      <c r="EI832" s="238"/>
      <c r="EJ832" s="238"/>
      <c r="EK832" s="238"/>
    </row>
    <row r="833" spans="30:141">
      <c r="AD833" s="238"/>
      <c r="AE833" s="238"/>
      <c r="AF833" s="238"/>
      <c r="AG833" s="238"/>
      <c r="AH833" s="238"/>
      <c r="AI833" s="238"/>
      <c r="AJ833" s="238"/>
      <c r="AK833" s="238"/>
      <c r="AL833" s="238"/>
      <c r="AM833" s="238"/>
      <c r="AN833" s="238"/>
      <c r="AO833" s="238"/>
      <c r="AP833" s="238"/>
      <c r="AQ833" s="238"/>
      <c r="AR833" s="238"/>
      <c r="AS833" s="238"/>
      <c r="AT833" s="238"/>
      <c r="AU833" s="238"/>
      <c r="AV833" s="238"/>
      <c r="AW833" s="238"/>
      <c r="AX833" s="238"/>
      <c r="AY833" s="238"/>
      <c r="AZ833" s="238"/>
      <c r="BA833" s="238"/>
      <c r="BB833" s="238"/>
      <c r="BC833" s="238"/>
      <c r="BD833" s="238"/>
      <c r="BE833" s="238"/>
      <c r="BF833" s="238"/>
      <c r="BG833" s="238"/>
      <c r="BH833" s="238"/>
      <c r="BI833" s="238"/>
      <c r="BJ833" s="238"/>
      <c r="BK833" s="238"/>
      <c r="BL833" s="238"/>
      <c r="BM833" s="238"/>
      <c r="BN833" s="238"/>
      <c r="BO833" s="238"/>
      <c r="BP833" s="238"/>
      <c r="BQ833" s="238"/>
      <c r="BR833" s="238"/>
      <c r="BS833" s="238"/>
      <c r="BT833" s="238"/>
      <c r="BU833" s="238"/>
      <c r="BV833" s="238"/>
      <c r="BW833" s="238"/>
      <c r="BX833" s="238"/>
      <c r="BY833" s="238"/>
      <c r="BZ833" s="238"/>
      <c r="CA833" s="238"/>
      <c r="CB833" s="238"/>
      <c r="CC833" s="238"/>
      <c r="CD833" s="238"/>
      <c r="CE833" s="238"/>
      <c r="CF833" s="238"/>
      <c r="CG833" s="238"/>
      <c r="CH833" s="238"/>
      <c r="CI833" s="238"/>
      <c r="CJ833" s="238"/>
      <c r="CK833" s="238"/>
      <c r="CL833" s="238"/>
      <c r="CM833" s="238"/>
      <c r="CN833" s="238"/>
      <c r="CO833" s="238"/>
      <c r="CP833" s="238"/>
      <c r="CQ833" s="238"/>
      <c r="CR833" s="238"/>
      <c r="CS833" s="238"/>
      <c r="CT833" s="238"/>
      <c r="CU833" s="238"/>
      <c r="CV833" s="238"/>
      <c r="CW833" s="238"/>
      <c r="CX833" s="238"/>
      <c r="CY833" s="238"/>
      <c r="CZ833" s="238"/>
      <c r="DA833" s="238"/>
      <c r="DB833" s="238"/>
      <c r="DC833" s="238"/>
      <c r="DD833" s="238"/>
      <c r="DE833" s="238"/>
      <c r="DF833" s="238"/>
      <c r="DG833" s="238"/>
      <c r="DH833" s="238"/>
      <c r="DI833" s="238"/>
      <c r="DJ833" s="238"/>
      <c r="DK833" s="238"/>
      <c r="DL833" s="238"/>
      <c r="DM833" s="238"/>
      <c r="DN833" s="238"/>
      <c r="DO833" s="238"/>
      <c r="DP833" s="238"/>
      <c r="DQ833" s="238"/>
      <c r="DR833" s="238"/>
      <c r="DS833" s="238"/>
      <c r="DT833" s="238"/>
      <c r="DU833" s="238"/>
      <c r="DV833" s="238"/>
      <c r="DW833" s="238"/>
      <c r="DX833" s="238"/>
      <c r="DY833" s="238"/>
      <c r="DZ833" s="238"/>
      <c r="EA833" s="238"/>
      <c r="EB833" s="238"/>
      <c r="EC833" s="238"/>
      <c r="ED833" s="238"/>
      <c r="EE833" s="238"/>
      <c r="EF833" s="238"/>
      <c r="EG833" s="238"/>
      <c r="EH833" s="238"/>
      <c r="EI833" s="238"/>
      <c r="EJ833" s="238"/>
      <c r="EK833" s="238"/>
    </row>
    <row r="834" spans="30:141">
      <c r="AD834" s="238"/>
      <c r="AE834" s="238"/>
      <c r="AF834" s="238"/>
      <c r="AG834" s="238"/>
      <c r="AH834" s="238"/>
      <c r="AI834" s="238"/>
      <c r="AJ834" s="238"/>
      <c r="AK834" s="238"/>
      <c r="AL834" s="238"/>
      <c r="AM834" s="238"/>
      <c r="AN834" s="238"/>
      <c r="AO834" s="238"/>
      <c r="AP834" s="238"/>
      <c r="AQ834" s="238"/>
      <c r="AR834" s="238"/>
      <c r="AS834" s="238"/>
      <c r="AT834" s="238"/>
      <c r="AU834" s="238"/>
      <c r="AV834" s="238"/>
      <c r="AW834" s="238"/>
      <c r="AX834" s="238"/>
      <c r="AY834" s="238"/>
      <c r="AZ834" s="238"/>
      <c r="BA834" s="238"/>
      <c r="BB834" s="238"/>
      <c r="BC834" s="238"/>
      <c r="BD834" s="238"/>
      <c r="BE834" s="238"/>
      <c r="BF834" s="238"/>
      <c r="BG834" s="238"/>
      <c r="BH834" s="238"/>
      <c r="BI834" s="238"/>
      <c r="BJ834" s="238"/>
      <c r="BK834" s="238"/>
      <c r="BL834" s="238"/>
      <c r="BM834" s="238"/>
      <c r="BN834" s="238"/>
      <c r="BO834" s="238"/>
      <c r="BP834" s="238"/>
      <c r="BQ834" s="238"/>
      <c r="BR834" s="238"/>
      <c r="BS834" s="238"/>
      <c r="BT834" s="238"/>
      <c r="BU834" s="238"/>
      <c r="BV834" s="238"/>
      <c r="BW834" s="238"/>
      <c r="BX834" s="238"/>
      <c r="BY834" s="238"/>
      <c r="BZ834" s="238"/>
      <c r="CA834" s="238"/>
      <c r="CB834" s="238"/>
      <c r="CC834" s="238"/>
      <c r="CD834" s="238"/>
      <c r="CE834" s="238"/>
      <c r="CF834" s="238"/>
      <c r="CG834" s="238"/>
      <c r="CH834" s="238"/>
      <c r="CI834" s="238"/>
      <c r="CJ834" s="238"/>
      <c r="CK834" s="238"/>
      <c r="CL834" s="238"/>
      <c r="CM834" s="238"/>
      <c r="CN834" s="238"/>
      <c r="CO834" s="238"/>
      <c r="CP834" s="238"/>
      <c r="CQ834" s="238"/>
      <c r="CR834" s="238"/>
      <c r="CS834" s="238"/>
      <c r="CT834" s="238"/>
      <c r="CU834" s="238"/>
      <c r="CV834" s="238"/>
      <c r="CW834" s="238"/>
      <c r="CX834" s="238"/>
      <c r="CY834" s="238"/>
      <c r="CZ834" s="238"/>
      <c r="DA834" s="238"/>
      <c r="DB834" s="238"/>
      <c r="DC834" s="238"/>
      <c r="DD834" s="238"/>
      <c r="DE834" s="238"/>
      <c r="DF834" s="238"/>
      <c r="DG834" s="238"/>
      <c r="DH834" s="238"/>
      <c r="DI834" s="238"/>
      <c r="DJ834" s="238"/>
      <c r="DK834" s="238"/>
      <c r="DL834" s="238"/>
      <c r="DM834" s="238"/>
      <c r="DN834" s="238"/>
      <c r="DO834" s="238"/>
      <c r="DP834" s="238"/>
      <c r="DQ834" s="238"/>
      <c r="DR834" s="238"/>
      <c r="DS834" s="238"/>
      <c r="DT834" s="238"/>
      <c r="DU834" s="238"/>
      <c r="DV834" s="238"/>
      <c r="DW834" s="238"/>
      <c r="DX834" s="238"/>
      <c r="DY834" s="238"/>
      <c r="DZ834" s="238"/>
      <c r="EA834" s="238"/>
      <c r="EB834" s="238"/>
      <c r="EC834" s="238"/>
      <c r="ED834" s="238"/>
      <c r="EE834" s="238"/>
      <c r="EF834" s="238"/>
      <c r="EG834" s="238"/>
      <c r="EH834" s="238"/>
      <c r="EI834" s="238"/>
      <c r="EJ834" s="238"/>
      <c r="EK834" s="238"/>
    </row>
    <row r="835" spans="30:141">
      <c r="AD835" s="238"/>
      <c r="AE835" s="238"/>
      <c r="AF835" s="238"/>
      <c r="AG835" s="238"/>
      <c r="AH835" s="238"/>
      <c r="AI835" s="238"/>
      <c r="AJ835" s="238"/>
      <c r="AK835" s="238"/>
      <c r="AL835" s="238"/>
      <c r="AM835" s="238"/>
      <c r="AN835" s="238"/>
      <c r="AO835" s="238"/>
      <c r="AP835" s="238"/>
      <c r="AQ835" s="238"/>
      <c r="AR835" s="238"/>
      <c r="AS835" s="238"/>
      <c r="AT835" s="238"/>
      <c r="AU835" s="238"/>
      <c r="AV835" s="238"/>
      <c r="AW835" s="238"/>
      <c r="AX835" s="238"/>
      <c r="AY835" s="238"/>
      <c r="AZ835" s="238"/>
      <c r="BA835" s="238"/>
      <c r="BB835" s="238"/>
      <c r="BC835" s="238"/>
      <c r="BD835" s="238"/>
      <c r="BE835" s="238"/>
      <c r="BF835" s="238"/>
      <c r="BG835" s="238"/>
      <c r="BH835" s="238"/>
      <c r="BI835" s="238"/>
      <c r="BJ835" s="238"/>
      <c r="BK835" s="238"/>
      <c r="BL835" s="238"/>
      <c r="BM835" s="238"/>
      <c r="BN835" s="238"/>
      <c r="BO835" s="238"/>
      <c r="BP835" s="238"/>
      <c r="BQ835" s="238"/>
      <c r="BR835" s="238"/>
      <c r="BS835" s="238"/>
      <c r="BT835" s="238"/>
      <c r="BU835" s="238"/>
      <c r="BV835" s="238"/>
      <c r="BW835" s="238"/>
      <c r="BX835" s="238"/>
      <c r="BY835" s="238"/>
      <c r="BZ835" s="238"/>
      <c r="CA835" s="238"/>
      <c r="CB835" s="238"/>
      <c r="CC835" s="238"/>
      <c r="CD835" s="238"/>
      <c r="CE835" s="238"/>
      <c r="CF835" s="238"/>
      <c r="CG835" s="238"/>
      <c r="CH835" s="238"/>
      <c r="CI835" s="238"/>
      <c r="CJ835" s="238"/>
      <c r="CK835" s="238"/>
      <c r="CL835" s="238"/>
      <c r="CM835" s="238"/>
      <c r="CN835" s="238"/>
      <c r="CO835" s="238"/>
      <c r="CP835" s="238"/>
      <c r="CQ835" s="238"/>
      <c r="CR835" s="238"/>
      <c r="CS835" s="238"/>
      <c r="CT835" s="238"/>
      <c r="CU835" s="238"/>
      <c r="CV835" s="238"/>
      <c r="CW835" s="238"/>
      <c r="CX835" s="238"/>
      <c r="CY835" s="238"/>
      <c r="CZ835" s="238"/>
      <c r="DA835" s="238"/>
      <c r="DB835" s="238"/>
      <c r="DC835" s="238"/>
      <c r="DD835" s="238"/>
      <c r="DE835" s="238"/>
      <c r="DF835" s="238"/>
      <c r="DG835" s="238"/>
      <c r="DH835" s="238"/>
      <c r="DI835" s="238"/>
      <c r="DJ835" s="238"/>
      <c r="DK835" s="238"/>
      <c r="DL835" s="238"/>
      <c r="DM835" s="238"/>
      <c r="DN835" s="238"/>
      <c r="DO835" s="238"/>
      <c r="DP835" s="238"/>
      <c r="DQ835" s="238"/>
      <c r="DR835" s="238"/>
      <c r="DS835" s="238"/>
      <c r="DT835" s="238"/>
      <c r="DU835" s="238"/>
      <c r="DV835" s="238"/>
      <c r="DW835" s="238"/>
      <c r="DX835" s="238"/>
      <c r="DY835" s="238"/>
      <c r="DZ835" s="238"/>
      <c r="EA835" s="238"/>
      <c r="EB835" s="238"/>
      <c r="EC835" s="238"/>
      <c r="ED835" s="238"/>
      <c r="EE835" s="238"/>
      <c r="EF835" s="238"/>
      <c r="EG835" s="238"/>
      <c r="EH835" s="238"/>
      <c r="EI835" s="238"/>
      <c r="EJ835" s="238"/>
      <c r="EK835" s="238"/>
    </row>
    <row r="836" spans="30:141">
      <c r="AD836" s="238"/>
      <c r="AE836" s="238"/>
      <c r="AF836" s="238"/>
      <c r="AG836" s="238"/>
      <c r="AH836" s="238"/>
      <c r="AI836" s="238"/>
      <c r="AJ836" s="238"/>
      <c r="AK836" s="238"/>
      <c r="AL836" s="238"/>
      <c r="AM836" s="238"/>
      <c r="AN836" s="238"/>
      <c r="AO836" s="238"/>
      <c r="AP836" s="238"/>
      <c r="AQ836" s="238"/>
      <c r="AR836" s="238"/>
      <c r="AS836" s="238"/>
      <c r="AT836" s="238"/>
      <c r="AU836" s="238"/>
      <c r="AV836" s="238"/>
      <c r="AW836" s="238"/>
      <c r="AX836" s="238"/>
      <c r="AY836" s="238"/>
      <c r="AZ836" s="238"/>
      <c r="BA836" s="238"/>
      <c r="BB836" s="238"/>
      <c r="BC836" s="238"/>
      <c r="BD836" s="238"/>
      <c r="BE836" s="238"/>
      <c r="BF836" s="238"/>
      <c r="BG836" s="238"/>
      <c r="BH836" s="238"/>
      <c r="BI836" s="238"/>
      <c r="BJ836" s="238"/>
      <c r="BK836" s="238"/>
      <c r="BL836" s="238"/>
      <c r="BM836" s="238"/>
      <c r="BN836" s="238"/>
      <c r="BO836" s="238"/>
      <c r="BP836" s="238"/>
      <c r="BQ836" s="238"/>
      <c r="BR836" s="238"/>
      <c r="BS836" s="238"/>
      <c r="BT836" s="238"/>
      <c r="BU836" s="238"/>
      <c r="BV836" s="238"/>
      <c r="BW836" s="238"/>
      <c r="BX836" s="238"/>
      <c r="BY836" s="238"/>
      <c r="BZ836" s="238"/>
      <c r="CA836" s="238"/>
      <c r="CB836" s="238"/>
      <c r="CC836" s="238"/>
      <c r="CD836" s="238"/>
      <c r="CE836" s="238"/>
      <c r="CF836" s="238"/>
      <c r="CG836" s="238"/>
      <c r="CH836" s="238"/>
      <c r="CI836" s="238"/>
      <c r="CJ836" s="238"/>
      <c r="CK836" s="238"/>
      <c r="CL836" s="238"/>
      <c r="CM836" s="238"/>
      <c r="CN836" s="238"/>
      <c r="CO836" s="238"/>
      <c r="CP836" s="238"/>
      <c r="CQ836" s="238"/>
      <c r="CR836" s="238"/>
      <c r="CS836" s="238"/>
      <c r="CT836" s="238"/>
      <c r="CU836" s="238"/>
      <c r="CV836" s="238"/>
      <c r="CW836" s="238"/>
      <c r="CX836" s="238"/>
      <c r="CY836" s="238"/>
      <c r="CZ836" s="238"/>
      <c r="DA836" s="238"/>
      <c r="DB836" s="238"/>
      <c r="DC836" s="238"/>
      <c r="DD836" s="238"/>
      <c r="DE836" s="238"/>
      <c r="DF836" s="238"/>
      <c r="DG836" s="238"/>
      <c r="DH836" s="238"/>
      <c r="DI836" s="238"/>
      <c r="DJ836" s="238"/>
      <c r="DK836" s="238"/>
      <c r="DL836" s="238"/>
      <c r="DM836" s="238"/>
      <c r="DN836" s="238"/>
      <c r="DO836" s="238"/>
      <c r="DP836" s="238"/>
      <c r="DQ836" s="238"/>
      <c r="DR836" s="238"/>
      <c r="DS836" s="238"/>
      <c r="DT836" s="238"/>
      <c r="DU836" s="238"/>
      <c r="DV836" s="238"/>
      <c r="DW836" s="238"/>
      <c r="DX836" s="238"/>
      <c r="DY836" s="238"/>
      <c r="DZ836" s="238"/>
      <c r="EA836" s="238"/>
      <c r="EB836" s="238"/>
      <c r="EC836" s="238"/>
      <c r="ED836" s="238"/>
      <c r="EE836" s="238"/>
      <c r="EF836" s="238"/>
      <c r="EG836" s="238"/>
      <c r="EH836" s="238"/>
      <c r="EI836" s="238"/>
      <c r="EJ836" s="238"/>
      <c r="EK836" s="238"/>
    </row>
    <row r="837" spans="30:141">
      <c r="AD837" s="238"/>
      <c r="AE837" s="238"/>
      <c r="AF837" s="238"/>
      <c r="AG837" s="238"/>
      <c r="AH837" s="238"/>
      <c r="AI837" s="238"/>
      <c r="AJ837" s="238"/>
      <c r="AK837" s="238"/>
      <c r="AL837" s="238"/>
      <c r="AM837" s="238"/>
      <c r="AN837" s="238"/>
      <c r="AO837" s="238"/>
      <c r="AP837" s="238"/>
      <c r="AQ837" s="238"/>
      <c r="AR837" s="238"/>
      <c r="AS837" s="238"/>
      <c r="AT837" s="238"/>
      <c r="AU837" s="238"/>
      <c r="AV837" s="238"/>
      <c r="AW837" s="238"/>
      <c r="AX837" s="238"/>
      <c r="AY837" s="238"/>
      <c r="AZ837" s="238"/>
      <c r="BA837" s="238"/>
      <c r="BB837" s="238"/>
      <c r="BC837" s="238"/>
      <c r="BD837" s="238"/>
      <c r="BE837" s="238"/>
      <c r="BF837" s="238"/>
      <c r="BG837" s="238"/>
      <c r="BH837" s="238"/>
      <c r="BI837" s="238"/>
      <c r="BJ837" s="238"/>
      <c r="BK837" s="238"/>
      <c r="BL837" s="238"/>
      <c r="BM837" s="238"/>
      <c r="BN837" s="238"/>
      <c r="BO837" s="238"/>
      <c r="BP837" s="238"/>
      <c r="BQ837" s="238"/>
      <c r="BR837" s="238"/>
      <c r="BS837" s="238"/>
      <c r="BT837" s="238"/>
      <c r="BU837" s="238"/>
      <c r="BV837" s="238"/>
      <c r="BW837" s="238"/>
      <c r="BX837" s="238"/>
      <c r="BY837" s="238"/>
      <c r="BZ837" s="238"/>
      <c r="CA837" s="238"/>
      <c r="CB837" s="238"/>
      <c r="CC837" s="238"/>
      <c r="CD837" s="238"/>
      <c r="CE837" s="238"/>
      <c r="CF837" s="238"/>
      <c r="CG837" s="238"/>
      <c r="CH837" s="238"/>
      <c r="CI837" s="238"/>
      <c r="CJ837" s="238"/>
      <c r="CK837" s="238"/>
      <c r="CL837" s="238"/>
      <c r="CM837" s="238"/>
      <c r="CN837" s="238"/>
      <c r="CO837" s="238"/>
      <c r="CP837" s="238"/>
      <c r="CQ837" s="238"/>
      <c r="CR837" s="238"/>
      <c r="CS837" s="238"/>
      <c r="CT837" s="238"/>
      <c r="CU837" s="238"/>
      <c r="CV837" s="238"/>
      <c r="CW837" s="238"/>
      <c r="CX837" s="238"/>
      <c r="CY837" s="238"/>
      <c r="CZ837" s="238"/>
      <c r="DA837" s="238"/>
      <c r="DB837" s="238"/>
      <c r="DC837" s="238"/>
      <c r="DD837" s="238"/>
      <c r="DE837" s="238"/>
      <c r="DF837" s="238"/>
      <c r="DG837" s="238"/>
      <c r="DH837" s="238"/>
      <c r="DI837" s="238"/>
      <c r="DJ837" s="238"/>
      <c r="DK837" s="238"/>
      <c r="DL837" s="238"/>
      <c r="DM837" s="238"/>
      <c r="DN837" s="238"/>
      <c r="DO837" s="238"/>
      <c r="DP837" s="238"/>
      <c r="DQ837" s="238"/>
      <c r="DR837" s="238"/>
      <c r="DS837" s="238"/>
      <c r="DT837" s="238"/>
      <c r="DU837" s="238"/>
      <c r="DV837" s="238"/>
      <c r="DW837" s="238"/>
      <c r="DX837" s="238"/>
      <c r="DY837" s="238"/>
      <c r="DZ837" s="238"/>
      <c r="EA837" s="238"/>
      <c r="EB837" s="238"/>
      <c r="EC837" s="238"/>
      <c r="ED837" s="238"/>
      <c r="EE837" s="238"/>
      <c r="EF837" s="238"/>
      <c r="EG837" s="238"/>
      <c r="EH837" s="238"/>
      <c r="EI837" s="238"/>
      <c r="EJ837" s="238"/>
      <c r="EK837" s="238"/>
    </row>
    <row r="838" spans="30:141">
      <c r="AD838" s="238"/>
      <c r="AE838" s="238"/>
      <c r="AF838" s="238"/>
      <c r="AG838" s="238"/>
      <c r="AH838" s="238"/>
      <c r="AI838" s="238"/>
      <c r="AJ838" s="238"/>
      <c r="AK838" s="238"/>
      <c r="AL838" s="238"/>
      <c r="AM838" s="238"/>
      <c r="AN838" s="238"/>
      <c r="AO838" s="238"/>
      <c r="AP838" s="238"/>
      <c r="AQ838" s="238"/>
      <c r="AR838" s="238"/>
      <c r="AS838" s="238"/>
      <c r="AT838" s="238"/>
      <c r="AU838" s="238"/>
      <c r="AV838" s="238"/>
      <c r="AW838" s="238"/>
      <c r="AX838" s="238"/>
      <c r="AY838" s="238"/>
      <c r="AZ838" s="238"/>
      <c r="BA838" s="238"/>
      <c r="BB838" s="238"/>
      <c r="BC838" s="238"/>
      <c r="BD838" s="238"/>
      <c r="BE838" s="238"/>
      <c r="BF838" s="238"/>
      <c r="BG838" s="238"/>
      <c r="BH838" s="238"/>
      <c r="BI838" s="238"/>
      <c r="BJ838" s="238"/>
      <c r="BK838" s="238"/>
      <c r="BL838" s="238"/>
      <c r="BM838" s="238"/>
      <c r="BN838" s="238"/>
      <c r="BO838" s="238"/>
      <c r="BP838" s="238"/>
      <c r="BQ838" s="238"/>
      <c r="BR838" s="238"/>
      <c r="BS838" s="238"/>
      <c r="BT838" s="238"/>
      <c r="BU838" s="238"/>
      <c r="BV838" s="238"/>
      <c r="BW838" s="238"/>
      <c r="BX838" s="238"/>
      <c r="BY838" s="238"/>
      <c r="BZ838" s="238"/>
      <c r="CA838" s="238"/>
      <c r="CB838" s="238"/>
      <c r="CC838" s="238"/>
      <c r="CD838" s="238"/>
      <c r="CE838" s="238"/>
      <c r="CF838" s="238"/>
      <c r="CG838" s="238"/>
      <c r="CH838" s="238"/>
      <c r="CI838" s="238"/>
      <c r="CJ838" s="238"/>
      <c r="CK838" s="238"/>
      <c r="CL838" s="238"/>
      <c r="CM838" s="238"/>
      <c r="CN838" s="238"/>
      <c r="CO838" s="238"/>
      <c r="CP838" s="238"/>
      <c r="CQ838" s="238"/>
      <c r="CR838" s="238"/>
      <c r="CS838" s="238"/>
      <c r="CT838" s="238"/>
      <c r="CU838" s="238"/>
      <c r="CV838" s="238"/>
      <c r="CW838" s="238"/>
      <c r="CX838" s="238"/>
      <c r="CY838" s="238"/>
      <c r="CZ838" s="238"/>
      <c r="DA838" s="238"/>
      <c r="DB838" s="238"/>
      <c r="DC838" s="238"/>
      <c r="DD838" s="238"/>
      <c r="DE838" s="238"/>
      <c r="DF838" s="238"/>
      <c r="DG838" s="238"/>
      <c r="DH838" s="238"/>
      <c r="DI838" s="238"/>
      <c r="DJ838" s="238"/>
      <c r="DK838" s="238"/>
      <c r="DL838" s="238"/>
      <c r="DM838" s="238"/>
      <c r="DN838" s="238"/>
      <c r="DO838" s="238"/>
      <c r="DP838" s="238"/>
      <c r="DQ838" s="238"/>
      <c r="DR838" s="238"/>
      <c r="DS838" s="238"/>
      <c r="DT838" s="238"/>
      <c r="DU838" s="238"/>
      <c r="DV838" s="238"/>
      <c r="DW838" s="238"/>
      <c r="DX838" s="238"/>
      <c r="DY838" s="238"/>
      <c r="DZ838" s="238"/>
      <c r="EA838" s="238"/>
      <c r="EB838" s="238"/>
      <c r="EC838" s="238"/>
      <c r="ED838" s="238"/>
      <c r="EE838" s="238"/>
      <c r="EF838" s="238"/>
      <c r="EG838" s="238"/>
      <c r="EH838" s="238"/>
      <c r="EI838" s="238"/>
      <c r="EJ838" s="238"/>
      <c r="EK838" s="238"/>
    </row>
    <row r="839" spans="30:141">
      <c r="AD839" s="238"/>
      <c r="AE839" s="238"/>
      <c r="AF839" s="238"/>
      <c r="AG839" s="238"/>
      <c r="AH839" s="238"/>
      <c r="AI839" s="238"/>
      <c r="AJ839" s="238"/>
      <c r="AK839" s="238"/>
      <c r="AL839" s="238"/>
      <c r="AM839" s="238"/>
      <c r="AN839" s="238"/>
      <c r="AO839" s="238"/>
      <c r="AP839" s="238"/>
      <c r="AQ839" s="238"/>
      <c r="AR839" s="238"/>
      <c r="AS839" s="238"/>
      <c r="AT839" s="238"/>
      <c r="AU839" s="238"/>
      <c r="AV839" s="238"/>
      <c r="AW839" s="238"/>
      <c r="AX839" s="238"/>
      <c r="AY839" s="238"/>
      <c r="AZ839" s="238"/>
      <c r="BA839" s="238"/>
      <c r="BB839" s="238"/>
      <c r="BC839" s="238"/>
      <c r="BD839" s="238"/>
      <c r="BE839" s="238"/>
      <c r="BF839" s="238"/>
      <c r="BG839" s="238"/>
      <c r="BH839" s="238"/>
      <c r="BI839" s="238"/>
      <c r="BJ839" s="238"/>
      <c r="BK839" s="238"/>
      <c r="BL839" s="238"/>
      <c r="BM839" s="238"/>
      <c r="BN839" s="238"/>
      <c r="BO839" s="238"/>
      <c r="BP839" s="238"/>
      <c r="BQ839" s="238"/>
      <c r="BR839" s="238"/>
      <c r="BS839" s="238"/>
      <c r="BT839" s="238"/>
      <c r="BU839" s="238"/>
      <c r="BV839" s="238"/>
      <c r="BW839" s="238"/>
      <c r="BX839" s="238"/>
      <c r="BY839" s="238"/>
      <c r="BZ839" s="238"/>
      <c r="CA839" s="238"/>
      <c r="CB839" s="238"/>
      <c r="CC839" s="238"/>
      <c r="CD839" s="238"/>
      <c r="CE839" s="238"/>
      <c r="CF839" s="238"/>
      <c r="CG839" s="238"/>
      <c r="CH839" s="238"/>
      <c r="CI839" s="238"/>
      <c r="CJ839" s="238"/>
      <c r="CK839" s="238"/>
      <c r="CL839" s="238"/>
      <c r="CM839" s="238"/>
      <c r="CN839" s="238"/>
      <c r="CO839" s="238"/>
      <c r="CP839" s="238"/>
      <c r="CQ839" s="238"/>
      <c r="CR839" s="238"/>
      <c r="CS839" s="238"/>
      <c r="CT839" s="238"/>
      <c r="CU839" s="238"/>
      <c r="CV839" s="238"/>
      <c r="CW839" s="238"/>
      <c r="CX839" s="238"/>
      <c r="CY839" s="238"/>
      <c r="CZ839" s="238"/>
      <c r="DA839" s="238"/>
      <c r="DB839" s="238"/>
      <c r="DC839" s="238"/>
      <c r="DD839" s="238"/>
      <c r="DE839" s="238"/>
      <c r="DF839" s="238"/>
      <c r="DG839" s="238"/>
      <c r="DH839" s="238"/>
      <c r="DI839" s="238"/>
      <c r="DJ839" s="238"/>
      <c r="DK839" s="238"/>
      <c r="DL839" s="238"/>
      <c r="DM839" s="238"/>
      <c r="DN839" s="238"/>
      <c r="DO839" s="238"/>
      <c r="DP839" s="238"/>
      <c r="DQ839" s="238"/>
      <c r="DR839" s="238"/>
      <c r="DS839" s="238"/>
      <c r="DT839" s="238"/>
      <c r="DU839" s="238"/>
      <c r="DV839" s="238"/>
      <c r="DW839" s="238"/>
      <c r="DX839" s="238"/>
      <c r="DY839" s="238"/>
      <c r="DZ839" s="238"/>
      <c r="EA839" s="238"/>
      <c r="EB839" s="238"/>
      <c r="EC839" s="238"/>
      <c r="ED839" s="238"/>
      <c r="EE839" s="238"/>
      <c r="EF839" s="238"/>
      <c r="EG839" s="238"/>
      <c r="EH839" s="238"/>
      <c r="EI839" s="238"/>
      <c r="EJ839" s="238"/>
      <c r="EK839" s="238"/>
    </row>
    <row r="840" spans="30:141">
      <c r="AD840" s="238"/>
      <c r="AE840" s="238"/>
      <c r="AF840" s="238"/>
      <c r="AG840" s="238"/>
      <c r="AH840" s="238"/>
      <c r="AI840" s="238"/>
      <c r="AJ840" s="238"/>
      <c r="AK840" s="238"/>
      <c r="AL840" s="238"/>
      <c r="AM840" s="238"/>
      <c r="AN840" s="238"/>
      <c r="AO840" s="238"/>
      <c r="AP840" s="238"/>
      <c r="AQ840" s="238"/>
      <c r="AR840" s="238"/>
      <c r="AS840" s="238"/>
      <c r="AT840" s="238"/>
      <c r="AU840" s="238"/>
      <c r="AV840" s="238"/>
      <c r="AW840" s="238"/>
      <c r="AX840" s="238"/>
      <c r="AY840" s="238"/>
      <c r="AZ840" s="238"/>
      <c r="BA840" s="238"/>
      <c r="BB840" s="238"/>
      <c r="BC840" s="238"/>
      <c r="BD840" s="238"/>
      <c r="BE840" s="238"/>
      <c r="BF840" s="238"/>
      <c r="BG840" s="238"/>
      <c r="BH840" s="238"/>
      <c r="BI840" s="238"/>
      <c r="BJ840" s="238"/>
      <c r="BK840" s="238"/>
      <c r="BL840" s="238"/>
      <c r="BM840" s="238"/>
      <c r="BN840" s="238"/>
      <c r="BO840" s="238"/>
      <c r="BP840" s="238"/>
      <c r="BQ840" s="238"/>
      <c r="BR840" s="238"/>
      <c r="BS840" s="238"/>
      <c r="BT840" s="238"/>
      <c r="BU840" s="238"/>
      <c r="BV840" s="238"/>
      <c r="BW840" s="238"/>
      <c r="BX840" s="238"/>
      <c r="BY840" s="238"/>
      <c r="BZ840" s="238"/>
      <c r="CA840" s="238"/>
      <c r="CB840" s="238"/>
      <c r="CC840" s="238"/>
      <c r="CD840" s="238"/>
      <c r="CE840" s="238"/>
      <c r="CF840" s="238"/>
      <c r="CG840" s="238"/>
      <c r="CH840" s="238"/>
      <c r="CI840" s="238"/>
      <c r="CJ840" s="238"/>
      <c r="CK840" s="238"/>
      <c r="CL840" s="238"/>
      <c r="CM840" s="238"/>
      <c r="CN840" s="238"/>
      <c r="CO840" s="238"/>
      <c r="CP840" s="238"/>
      <c r="CQ840" s="238"/>
      <c r="CR840" s="238"/>
      <c r="CS840" s="238"/>
      <c r="CT840" s="238"/>
      <c r="CU840" s="238"/>
      <c r="CV840" s="238"/>
      <c r="CW840" s="238"/>
      <c r="CX840" s="238"/>
      <c r="CY840" s="238"/>
      <c r="CZ840" s="238"/>
      <c r="DA840" s="238"/>
      <c r="DB840" s="238"/>
      <c r="DC840" s="238"/>
      <c r="DD840" s="238"/>
      <c r="DE840" s="238"/>
      <c r="DF840" s="238"/>
      <c r="DG840" s="238"/>
      <c r="DH840" s="238"/>
      <c r="DI840" s="238"/>
      <c r="DJ840" s="238"/>
      <c r="DK840" s="238"/>
      <c r="DL840" s="238"/>
      <c r="DM840" s="238"/>
      <c r="DN840" s="238"/>
      <c r="DO840" s="238"/>
      <c r="DP840" s="238"/>
      <c r="DQ840" s="238"/>
      <c r="DR840" s="238"/>
      <c r="DS840" s="238"/>
      <c r="DT840" s="238"/>
      <c r="DU840" s="238"/>
      <c r="DV840" s="238"/>
      <c r="DW840" s="238"/>
      <c r="DX840" s="238"/>
      <c r="DY840" s="238"/>
      <c r="DZ840" s="238"/>
      <c r="EA840" s="238"/>
      <c r="EB840" s="238"/>
      <c r="EC840" s="238"/>
      <c r="ED840" s="238"/>
      <c r="EE840" s="238"/>
      <c r="EF840" s="238"/>
      <c r="EG840" s="238"/>
      <c r="EH840" s="238"/>
      <c r="EI840" s="238"/>
      <c r="EJ840" s="238"/>
      <c r="EK840" s="238"/>
    </row>
    <row r="841" spans="30:141">
      <c r="AD841" s="238"/>
      <c r="AE841" s="238"/>
      <c r="AF841" s="238"/>
      <c r="AG841" s="238"/>
      <c r="AH841" s="238"/>
      <c r="AI841" s="238"/>
      <c r="AJ841" s="238"/>
      <c r="AK841" s="238"/>
      <c r="AL841" s="238"/>
      <c r="AM841" s="238"/>
      <c r="AN841" s="238"/>
      <c r="AO841" s="238"/>
      <c r="AP841" s="238"/>
      <c r="AQ841" s="238"/>
      <c r="AR841" s="238"/>
      <c r="AS841" s="238"/>
      <c r="AT841" s="238"/>
      <c r="AU841" s="238"/>
      <c r="AV841" s="238"/>
      <c r="AW841" s="238"/>
      <c r="AX841" s="238"/>
      <c r="AY841" s="238"/>
      <c r="AZ841" s="238"/>
      <c r="BA841" s="238"/>
      <c r="BB841" s="238"/>
      <c r="BC841" s="238"/>
      <c r="BD841" s="238"/>
      <c r="BE841" s="238"/>
      <c r="BF841" s="238"/>
      <c r="BG841" s="238"/>
      <c r="BH841" s="238"/>
      <c r="BI841" s="238"/>
      <c r="BJ841" s="238"/>
      <c r="BK841" s="238"/>
      <c r="BL841" s="238"/>
      <c r="BM841" s="238"/>
      <c r="BN841" s="238"/>
      <c r="BO841" s="238"/>
      <c r="BP841" s="238"/>
      <c r="BQ841" s="238"/>
      <c r="BR841" s="238"/>
      <c r="BS841" s="238"/>
      <c r="BT841" s="238"/>
      <c r="BU841" s="238"/>
      <c r="BV841" s="238"/>
      <c r="BW841" s="238"/>
      <c r="BX841" s="238"/>
      <c r="BY841" s="238"/>
      <c r="BZ841" s="238"/>
      <c r="CA841" s="238"/>
      <c r="CB841" s="238"/>
      <c r="CC841" s="238"/>
      <c r="CD841" s="238"/>
      <c r="CE841" s="238"/>
      <c r="CF841" s="238"/>
      <c r="CG841" s="238"/>
      <c r="CH841" s="238"/>
      <c r="CI841" s="238"/>
      <c r="CJ841" s="238"/>
      <c r="CK841" s="238"/>
      <c r="CL841" s="238"/>
      <c r="CM841" s="238"/>
      <c r="CN841" s="238"/>
      <c r="CO841" s="238"/>
      <c r="CP841" s="238"/>
      <c r="CQ841" s="238"/>
      <c r="CR841" s="238"/>
      <c r="CS841" s="238"/>
      <c r="CT841" s="238"/>
      <c r="CU841" s="238"/>
      <c r="CV841" s="238"/>
      <c r="CW841" s="238"/>
      <c r="CX841" s="238"/>
      <c r="CY841" s="238"/>
      <c r="CZ841" s="238"/>
      <c r="DA841" s="238"/>
      <c r="DB841" s="238"/>
      <c r="DC841" s="238"/>
      <c r="DD841" s="238"/>
      <c r="DE841" s="238"/>
      <c r="DF841" s="238"/>
      <c r="DG841" s="238"/>
      <c r="DH841" s="238"/>
      <c r="DI841" s="238"/>
      <c r="DJ841" s="238"/>
      <c r="DK841" s="238"/>
      <c r="DL841" s="238"/>
      <c r="DM841" s="238"/>
      <c r="DN841" s="238"/>
      <c r="DO841" s="238"/>
      <c r="DP841" s="238"/>
      <c r="DQ841" s="238"/>
      <c r="DR841" s="238"/>
      <c r="DS841" s="238"/>
      <c r="DT841" s="238"/>
      <c r="DU841" s="238"/>
      <c r="DV841" s="238"/>
      <c r="DW841" s="238"/>
      <c r="DX841" s="238"/>
      <c r="DY841" s="238"/>
      <c r="DZ841" s="238"/>
      <c r="EA841" s="238"/>
      <c r="EB841" s="238"/>
      <c r="EC841" s="238"/>
      <c r="ED841" s="238"/>
      <c r="EE841" s="238"/>
      <c r="EF841" s="238"/>
      <c r="EG841" s="238"/>
      <c r="EH841" s="238"/>
      <c r="EI841" s="238"/>
      <c r="EJ841" s="238"/>
      <c r="EK841" s="238"/>
    </row>
    <row r="842" spans="30:141">
      <c r="AD842" s="238"/>
      <c r="AE842" s="238"/>
      <c r="AF842" s="238"/>
      <c r="AG842" s="238"/>
      <c r="AH842" s="238"/>
      <c r="AI842" s="238"/>
      <c r="AJ842" s="238"/>
      <c r="AK842" s="238"/>
      <c r="AL842" s="238"/>
      <c r="AM842" s="238"/>
      <c r="AN842" s="238"/>
      <c r="AO842" s="238"/>
      <c r="AP842" s="238"/>
      <c r="AQ842" s="238"/>
      <c r="AR842" s="238"/>
      <c r="AS842" s="238"/>
      <c r="AT842" s="238"/>
      <c r="AU842" s="238"/>
      <c r="AV842" s="238"/>
      <c r="AW842" s="238"/>
      <c r="AX842" s="238"/>
      <c r="AY842" s="238"/>
      <c r="AZ842" s="238"/>
      <c r="BA842" s="238"/>
      <c r="BB842" s="238"/>
      <c r="BC842" s="238"/>
      <c r="BD842" s="238"/>
      <c r="BE842" s="238"/>
      <c r="BF842" s="238"/>
      <c r="BG842" s="238"/>
      <c r="BH842" s="238"/>
      <c r="BI842" s="238"/>
      <c r="BJ842" s="238"/>
      <c r="BK842" s="238"/>
      <c r="BL842" s="238"/>
      <c r="BM842" s="238"/>
      <c r="BN842" s="238"/>
      <c r="BO842" s="238"/>
      <c r="BP842" s="238"/>
      <c r="BQ842" s="238"/>
      <c r="BR842" s="238"/>
      <c r="BS842" s="238"/>
      <c r="BT842" s="238"/>
      <c r="BU842" s="238"/>
      <c r="BV842" s="238"/>
      <c r="BW842" s="238"/>
      <c r="BX842" s="238"/>
      <c r="BY842" s="238"/>
      <c r="BZ842" s="238"/>
      <c r="CA842" s="238"/>
      <c r="CB842" s="238"/>
      <c r="CC842" s="238"/>
      <c r="CD842" s="238"/>
      <c r="CE842" s="238"/>
      <c r="CF842" s="238"/>
      <c r="CG842" s="238"/>
      <c r="CH842" s="238"/>
      <c r="CI842" s="238"/>
      <c r="CJ842" s="238"/>
      <c r="CK842" s="238"/>
      <c r="CL842" s="238"/>
      <c r="CM842" s="238"/>
      <c r="CN842" s="238"/>
      <c r="CO842" s="238"/>
      <c r="CP842" s="238"/>
      <c r="CQ842" s="238"/>
      <c r="CR842" s="238"/>
      <c r="CS842" s="238"/>
      <c r="CT842" s="238"/>
      <c r="CU842" s="238"/>
      <c r="CV842" s="238"/>
      <c r="CW842" s="238"/>
      <c r="CX842" s="238"/>
      <c r="CY842" s="238"/>
      <c r="CZ842" s="238"/>
      <c r="DA842" s="238"/>
      <c r="DB842" s="238"/>
      <c r="DC842" s="238"/>
      <c r="DD842" s="238"/>
      <c r="DE842" s="238"/>
      <c r="DF842" s="238"/>
      <c r="DG842" s="238"/>
      <c r="DH842" s="238"/>
      <c r="DI842" s="238"/>
      <c r="DJ842" s="238"/>
      <c r="DK842" s="238"/>
      <c r="DL842" s="238"/>
      <c r="DM842" s="238"/>
      <c r="DN842" s="238"/>
      <c r="DO842" s="238"/>
      <c r="DP842" s="238"/>
      <c r="DQ842" s="238"/>
      <c r="DR842" s="238"/>
      <c r="DS842" s="238"/>
      <c r="DT842" s="238"/>
      <c r="DU842" s="238"/>
      <c r="DV842" s="238"/>
      <c r="DW842" s="238"/>
      <c r="DX842" s="238"/>
      <c r="DY842" s="238"/>
      <c r="DZ842" s="238"/>
      <c r="EA842" s="238"/>
      <c r="EB842" s="238"/>
      <c r="EC842" s="238"/>
      <c r="ED842" s="238"/>
      <c r="EE842" s="238"/>
      <c r="EF842" s="238"/>
      <c r="EG842" s="238"/>
      <c r="EH842" s="238"/>
      <c r="EI842" s="238"/>
      <c r="EJ842" s="238"/>
      <c r="EK842" s="238"/>
    </row>
    <row r="843" spans="30:141">
      <c r="AD843" s="238"/>
      <c r="AE843" s="238"/>
      <c r="AF843" s="238"/>
      <c r="AG843" s="238"/>
      <c r="AH843" s="238"/>
      <c r="AI843" s="238"/>
      <c r="AJ843" s="238"/>
      <c r="AK843" s="238"/>
      <c r="AL843" s="238"/>
      <c r="AM843" s="238"/>
      <c r="AN843" s="238"/>
      <c r="AO843" s="238"/>
      <c r="AP843" s="238"/>
      <c r="AQ843" s="238"/>
      <c r="AR843" s="238"/>
      <c r="AS843" s="238"/>
      <c r="AT843" s="238"/>
      <c r="AU843" s="238"/>
      <c r="AV843" s="238"/>
      <c r="AW843" s="238"/>
      <c r="AX843" s="238"/>
      <c r="AY843" s="238"/>
      <c r="AZ843" s="238"/>
      <c r="BA843" s="238"/>
      <c r="BB843" s="238"/>
      <c r="BC843" s="238"/>
      <c r="BD843" s="238"/>
      <c r="BE843" s="238"/>
      <c r="BF843" s="238"/>
      <c r="BG843" s="238"/>
      <c r="BH843" s="238"/>
      <c r="BI843" s="238"/>
      <c r="BJ843" s="238"/>
      <c r="BK843" s="238"/>
      <c r="BL843" s="238"/>
      <c r="BM843" s="238"/>
      <c r="BN843" s="238"/>
      <c r="BO843" s="238"/>
      <c r="BP843" s="238"/>
      <c r="BQ843" s="238"/>
      <c r="BR843" s="238"/>
      <c r="BS843" s="238"/>
      <c r="BT843" s="238"/>
      <c r="BU843" s="238"/>
      <c r="BV843" s="238"/>
      <c r="BW843" s="238"/>
      <c r="BX843" s="238"/>
      <c r="BY843" s="238"/>
      <c r="BZ843" s="238"/>
      <c r="CA843" s="238"/>
      <c r="CB843" s="238"/>
      <c r="CC843" s="238"/>
      <c r="CD843" s="238"/>
      <c r="CE843" s="238"/>
      <c r="CF843" s="238"/>
      <c r="CG843" s="238"/>
      <c r="CH843" s="238"/>
      <c r="CI843" s="238"/>
      <c r="CJ843" s="238"/>
      <c r="CK843" s="238"/>
      <c r="CL843" s="238"/>
      <c r="CM843" s="238"/>
      <c r="CN843" s="238"/>
      <c r="CO843" s="238"/>
      <c r="CP843" s="238"/>
      <c r="CQ843" s="238"/>
      <c r="CR843" s="238"/>
      <c r="CS843" s="238"/>
      <c r="CT843" s="238"/>
      <c r="CU843" s="238"/>
      <c r="CV843" s="238"/>
      <c r="CW843" s="238"/>
      <c r="CX843" s="238"/>
      <c r="CY843" s="238"/>
      <c r="CZ843" s="238"/>
      <c r="DA843" s="238"/>
      <c r="DB843" s="238"/>
      <c r="DC843" s="238"/>
      <c r="DD843" s="238"/>
      <c r="DE843" s="238"/>
      <c r="DF843" s="238"/>
      <c r="DG843" s="238"/>
      <c r="DH843" s="238"/>
      <c r="DI843" s="238"/>
      <c r="DJ843" s="238"/>
      <c r="DK843" s="238"/>
      <c r="DL843" s="238"/>
      <c r="DM843" s="238"/>
      <c r="DN843" s="238"/>
      <c r="DO843" s="238"/>
      <c r="DP843" s="238"/>
      <c r="DQ843" s="238"/>
      <c r="DR843" s="238"/>
      <c r="DS843" s="238"/>
      <c r="DT843" s="238"/>
      <c r="DU843" s="238"/>
      <c r="DV843" s="238"/>
      <c r="DW843" s="238"/>
      <c r="DX843" s="238"/>
      <c r="DY843" s="238"/>
      <c r="DZ843" s="238"/>
      <c r="EA843" s="238"/>
      <c r="EB843" s="238"/>
      <c r="EC843" s="238"/>
      <c r="ED843" s="238"/>
      <c r="EE843" s="238"/>
      <c r="EF843" s="238"/>
      <c r="EG843" s="238"/>
      <c r="EH843" s="238"/>
      <c r="EI843" s="238"/>
      <c r="EJ843" s="238"/>
      <c r="EK843" s="238"/>
    </row>
    <row r="844" spans="30:141">
      <c r="AD844" s="238"/>
      <c r="AE844" s="238"/>
      <c r="AF844" s="238"/>
      <c r="AG844" s="238"/>
      <c r="AH844" s="238"/>
      <c r="AI844" s="238"/>
      <c r="AJ844" s="238"/>
      <c r="AK844" s="238"/>
      <c r="AL844" s="238"/>
      <c r="AM844" s="238"/>
      <c r="AN844" s="238"/>
      <c r="AO844" s="238"/>
      <c r="AP844" s="238"/>
      <c r="AQ844" s="238"/>
      <c r="AR844" s="238"/>
      <c r="AS844" s="238"/>
      <c r="AT844" s="238"/>
      <c r="AU844" s="238"/>
      <c r="AV844" s="238"/>
      <c r="AW844" s="238"/>
      <c r="AX844" s="238"/>
      <c r="AY844" s="238"/>
      <c r="AZ844" s="238"/>
      <c r="BA844" s="238"/>
      <c r="BB844" s="238"/>
      <c r="BC844" s="238"/>
      <c r="BD844" s="238"/>
      <c r="BE844" s="238"/>
      <c r="BF844" s="238"/>
      <c r="BG844" s="238"/>
      <c r="BH844" s="238"/>
      <c r="BI844" s="238"/>
      <c r="BJ844" s="238"/>
      <c r="BK844" s="238"/>
      <c r="BL844" s="238"/>
      <c r="BM844" s="238"/>
      <c r="BN844" s="238"/>
      <c r="BO844" s="238"/>
      <c r="BP844" s="238"/>
      <c r="BQ844" s="238"/>
      <c r="BR844" s="238"/>
      <c r="BS844" s="238"/>
      <c r="BT844" s="238"/>
      <c r="BU844" s="238"/>
      <c r="BV844" s="238"/>
      <c r="BW844" s="238"/>
      <c r="BX844" s="238"/>
      <c r="BY844" s="238"/>
      <c r="BZ844" s="238"/>
      <c r="CA844" s="238"/>
      <c r="CB844" s="238"/>
      <c r="CC844" s="238"/>
      <c r="CD844" s="238"/>
      <c r="CE844" s="238"/>
      <c r="CF844" s="238"/>
      <c r="CG844" s="238"/>
      <c r="CH844" s="238"/>
      <c r="CI844" s="238"/>
      <c r="CJ844" s="238"/>
      <c r="CK844" s="238"/>
      <c r="CL844" s="238"/>
      <c r="CM844" s="238"/>
      <c r="CN844" s="238"/>
      <c r="CO844" s="238"/>
      <c r="CP844" s="238"/>
      <c r="CQ844" s="238"/>
      <c r="CR844" s="238"/>
      <c r="CS844" s="238"/>
      <c r="CT844" s="238"/>
      <c r="CU844" s="238"/>
      <c r="CV844" s="238"/>
      <c r="CW844" s="238"/>
      <c r="CX844" s="238"/>
      <c r="CY844" s="238"/>
      <c r="CZ844" s="238"/>
      <c r="DA844" s="238"/>
      <c r="DB844" s="238"/>
      <c r="DC844" s="238"/>
      <c r="DD844" s="238"/>
      <c r="DE844" s="238"/>
      <c r="DF844" s="238"/>
      <c r="DG844" s="238"/>
      <c r="DH844" s="238"/>
      <c r="DI844" s="238"/>
      <c r="DJ844" s="238"/>
      <c r="DK844" s="238"/>
      <c r="DL844" s="238"/>
      <c r="DM844" s="238"/>
      <c r="DN844" s="238"/>
      <c r="DO844" s="238"/>
      <c r="DP844" s="238"/>
      <c r="DQ844" s="238"/>
      <c r="DR844" s="238"/>
      <c r="DS844" s="238"/>
      <c r="DT844" s="238"/>
      <c r="DU844" s="238"/>
      <c r="DV844" s="238"/>
      <c r="DW844" s="238"/>
      <c r="DX844" s="238"/>
      <c r="DY844" s="238"/>
      <c r="DZ844" s="238"/>
      <c r="EA844" s="238"/>
      <c r="EB844" s="238"/>
      <c r="EC844" s="238"/>
      <c r="ED844" s="238"/>
      <c r="EE844" s="238"/>
      <c r="EF844" s="238"/>
      <c r="EG844" s="238"/>
      <c r="EH844" s="238"/>
      <c r="EI844" s="238"/>
      <c r="EJ844" s="238"/>
      <c r="EK844" s="238"/>
    </row>
    <row r="845" spans="30:141">
      <c r="AD845" s="238"/>
      <c r="AE845" s="238"/>
      <c r="AF845" s="238"/>
      <c r="AG845" s="238"/>
      <c r="AH845" s="238"/>
      <c r="AI845" s="238"/>
      <c r="AJ845" s="238"/>
      <c r="AK845" s="238"/>
      <c r="AL845" s="238"/>
      <c r="AM845" s="238"/>
      <c r="AN845" s="238"/>
      <c r="AO845" s="238"/>
      <c r="AP845" s="238"/>
      <c r="AQ845" s="238"/>
      <c r="AR845" s="238"/>
      <c r="AS845" s="238"/>
      <c r="AT845" s="238"/>
      <c r="AU845" s="238"/>
      <c r="AV845" s="238"/>
      <c r="AW845" s="238"/>
      <c r="AX845" s="238"/>
      <c r="AY845" s="238"/>
      <c r="AZ845" s="238"/>
      <c r="BA845" s="238"/>
      <c r="BB845" s="238"/>
      <c r="BC845" s="238"/>
      <c r="BD845" s="238"/>
      <c r="BE845" s="238"/>
      <c r="BF845" s="238"/>
      <c r="BG845" s="238"/>
      <c r="BH845" s="238"/>
      <c r="BI845" s="238"/>
      <c r="BJ845" s="238"/>
      <c r="BK845" s="238"/>
      <c r="BL845" s="238"/>
      <c r="BM845" s="238"/>
      <c r="BN845" s="238"/>
      <c r="BO845" s="238"/>
      <c r="BP845" s="238"/>
      <c r="BQ845" s="238"/>
      <c r="BR845" s="238"/>
      <c r="BS845" s="238"/>
      <c r="BT845" s="238"/>
      <c r="BU845" s="238"/>
      <c r="BV845" s="238"/>
      <c r="BW845" s="238"/>
      <c r="BX845" s="238"/>
      <c r="BY845" s="238"/>
      <c r="BZ845" s="238"/>
      <c r="CA845" s="238"/>
      <c r="CB845" s="238"/>
      <c r="CC845" s="238"/>
      <c r="CD845" s="238"/>
      <c r="CE845" s="238"/>
      <c r="CF845" s="238"/>
      <c r="CG845" s="238"/>
      <c r="CH845" s="238"/>
      <c r="CI845" s="238"/>
      <c r="CJ845" s="238"/>
      <c r="CK845" s="238"/>
      <c r="CL845" s="238"/>
      <c r="CM845" s="238"/>
      <c r="CN845" s="238"/>
      <c r="CO845" s="238"/>
      <c r="CP845" s="238"/>
      <c r="CQ845" s="238"/>
      <c r="CR845" s="238"/>
      <c r="CS845" s="238"/>
      <c r="CT845" s="238"/>
      <c r="CU845" s="238"/>
      <c r="CV845" s="238"/>
      <c r="CW845" s="238"/>
      <c r="CX845" s="238"/>
      <c r="CY845" s="238"/>
      <c r="CZ845" s="238"/>
      <c r="DA845" s="238"/>
      <c r="DB845" s="238"/>
      <c r="DC845" s="238"/>
      <c r="DD845" s="238"/>
      <c r="DE845" s="238"/>
      <c r="DF845" s="238"/>
      <c r="DG845" s="238"/>
      <c r="DH845" s="238"/>
      <c r="DI845" s="238"/>
      <c r="DJ845" s="238"/>
      <c r="DK845" s="238"/>
      <c r="DL845" s="238"/>
      <c r="DM845" s="238"/>
      <c r="DN845" s="238"/>
      <c r="DO845" s="238"/>
      <c r="DP845" s="238"/>
      <c r="DQ845" s="238"/>
      <c r="DR845" s="238"/>
      <c r="DS845" s="238"/>
      <c r="DT845" s="238"/>
      <c r="DU845" s="238"/>
      <c r="DV845" s="238"/>
      <c r="DW845" s="238"/>
      <c r="DX845" s="238"/>
      <c r="DY845" s="238"/>
      <c r="DZ845" s="238"/>
      <c r="EA845" s="238"/>
      <c r="EB845" s="238"/>
      <c r="EC845" s="238"/>
      <c r="ED845" s="238"/>
      <c r="EE845" s="238"/>
      <c r="EF845" s="238"/>
      <c r="EG845" s="238"/>
      <c r="EH845" s="238"/>
      <c r="EI845" s="238"/>
      <c r="EJ845" s="238"/>
      <c r="EK845" s="238"/>
    </row>
    <row r="846" spans="30:141">
      <c r="AD846" s="238"/>
      <c r="AE846" s="238"/>
      <c r="AF846" s="238"/>
      <c r="AG846" s="238"/>
      <c r="AH846" s="238"/>
      <c r="AI846" s="238"/>
      <c r="AJ846" s="238"/>
      <c r="AK846" s="238"/>
      <c r="AL846" s="238"/>
      <c r="AM846" s="238"/>
      <c r="AN846" s="238"/>
      <c r="AO846" s="238"/>
      <c r="AP846" s="238"/>
      <c r="AQ846" s="238"/>
      <c r="AR846" s="238"/>
      <c r="AS846" s="238"/>
      <c r="AT846" s="238"/>
      <c r="AU846" s="238"/>
      <c r="AV846" s="238"/>
      <c r="AW846" s="238"/>
      <c r="AX846" s="238"/>
      <c r="AY846" s="238"/>
      <c r="AZ846" s="238"/>
      <c r="BA846" s="238"/>
      <c r="BB846" s="238"/>
      <c r="BC846" s="238"/>
      <c r="BD846" s="238"/>
      <c r="BE846" s="238"/>
      <c r="BF846" s="238"/>
      <c r="BG846" s="238"/>
      <c r="BH846" s="238"/>
      <c r="BI846" s="238"/>
      <c r="BJ846" s="238"/>
      <c r="BK846" s="238"/>
      <c r="BL846" s="238"/>
      <c r="BM846" s="238"/>
      <c r="BN846" s="238"/>
      <c r="BO846" s="238"/>
      <c r="BP846" s="238"/>
      <c r="BQ846" s="238"/>
      <c r="BR846" s="238"/>
      <c r="BS846" s="238"/>
      <c r="BT846" s="238"/>
      <c r="BU846" s="238"/>
      <c r="BV846" s="238"/>
      <c r="BW846" s="238"/>
      <c r="BX846" s="238"/>
      <c r="BY846" s="238"/>
      <c r="BZ846" s="238"/>
      <c r="CA846" s="238"/>
      <c r="CB846" s="238"/>
      <c r="CC846" s="238"/>
      <c r="CD846" s="238"/>
      <c r="CE846" s="238"/>
      <c r="CF846" s="238"/>
      <c r="CG846" s="238"/>
      <c r="CH846" s="238"/>
      <c r="CI846" s="238"/>
      <c r="CJ846" s="238"/>
      <c r="CK846" s="238"/>
      <c r="CL846" s="238"/>
      <c r="CM846" s="238"/>
      <c r="CN846" s="238"/>
      <c r="CO846" s="238"/>
      <c r="CP846" s="238"/>
      <c r="CQ846" s="238"/>
      <c r="CR846" s="238"/>
      <c r="CS846" s="238"/>
      <c r="CT846" s="238"/>
      <c r="CU846" s="238"/>
      <c r="CV846" s="238"/>
      <c r="CW846" s="238"/>
      <c r="CX846" s="238"/>
      <c r="CY846" s="238"/>
      <c r="CZ846" s="238"/>
      <c r="DA846" s="238"/>
      <c r="DB846" s="238"/>
      <c r="DC846" s="238"/>
      <c r="DD846" s="238"/>
      <c r="DE846" s="238"/>
      <c r="DF846" s="238"/>
      <c r="DG846" s="238"/>
      <c r="DH846" s="238"/>
      <c r="DI846" s="238"/>
      <c r="DJ846" s="238"/>
      <c r="DK846" s="238"/>
      <c r="DL846" s="238"/>
      <c r="DM846" s="238"/>
      <c r="DN846" s="238"/>
      <c r="DO846" s="238"/>
      <c r="DP846" s="238"/>
      <c r="DQ846" s="238"/>
      <c r="DR846" s="238"/>
      <c r="DS846" s="238"/>
      <c r="DT846" s="238"/>
      <c r="DU846" s="238"/>
      <c r="DV846" s="238"/>
      <c r="DW846" s="238"/>
      <c r="DX846" s="238"/>
      <c r="DY846" s="238"/>
      <c r="DZ846" s="238"/>
      <c r="EA846" s="238"/>
      <c r="EB846" s="238"/>
      <c r="EC846" s="238"/>
      <c r="ED846" s="238"/>
      <c r="EE846" s="238"/>
      <c r="EF846" s="238"/>
      <c r="EG846" s="238"/>
      <c r="EH846" s="238"/>
      <c r="EI846" s="238"/>
      <c r="EJ846" s="238"/>
      <c r="EK846" s="238"/>
    </row>
    <row r="847" spans="30:141">
      <c r="AD847" s="238"/>
      <c r="AE847" s="238"/>
      <c r="AF847" s="238"/>
      <c r="AG847" s="238"/>
      <c r="AH847" s="238"/>
      <c r="AI847" s="238"/>
      <c r="AJ847" s="238"/>
      <c r="AK847" s="238"/>
      <c r="AL847" s="238"/>
      <c r="AM847" s="238"/>
      <c r="AN847" s="238"/>
      <c r="AO847" s="238"/>
      <c r="AP847" s="238"/>
      <c r="AQ847" s="238"/>
      <c r="AR847" s="238"/>
      <c r="AS847" s="238"/>
      <c r="AT847" s="238"/>
      <c r="AU847" s="238"/>
      <c r="AV847" s="238"/>
      <c r="AW847" s="238"/>
      <c r="AX847" s="238"/>
      <c r="AY847" s="238"/>
      <c r="AZ847" s="238"/>
      <c r="BA847" s="238"/>
      <c r="BB847" s="238"/>
      <c r="BC847" s="238"/>
      <c r="BD847" s="238"/>
      <c r="BE847" s="238"/>
      <c r="BF847" s="238"/>
      <c r="BG847" s="238"/>
      <c r="BH847" s="238"/>
      <c r="BI847" s="238"/>
      <c r="BJ847" s="238"/>
      <c r="BK847" s="238"/>
      <c r="BL847" s="238"/>
      <c r="BM847" s="238"/>
      <c r="BN847" s="238"/>
      <c r="BO847" s="238"/>
      <c r="BP847" s="238"/>
      <c r="BQ847" s="238"/>
      <c r="BR847" s="238"/>
      <c r="BS847" s="238"/>
      <c r="BT847" s="238"/>
      <c r="BU847" s="238"/>
      <c r="BV847" s="238"/>
      <c r="BW847" s="238"/>
      <c r="BX847" s="238"/>
      <c r="BY847" s="238"/>
      <c r="BZ847" s="238"/>
      <c r="CA847" s="238"/>
      <c r="CB847" s="238"/>
      <c r="CC847" s="238"/>
      <c r="CD847" s="238"/>
      <c r="CE847" s="238"/>
      <c r="CF847" s="238"/>
      <c r="CG847" s="238"/>
      <c r="CH847" s="238"/>
      <c r="CI847" s="238"/>
      <c r="CJ847" s="238"/>
      <c r="CK847" s="238"/>
      <c r="CL847" s="238"/>
      <c r="CM847" s="238"/>
      <c r="CN847" s="238"/>
      <c r="CO847" s="238"/>
      <c r="CP847" s="238"/>
      <c r="CQ847" s="238"/>
      <c r="CR847" s="238"/>
      <c r="CS847" s="238"/>
      <c r="CT847" s="238"/>
      <c r="CU847" s="238"/>
      <c r="CV847" s="238"/>
      <c r="CW847" s="238"/>
      <c r="CX847" s="238"/>
      <c r="CY847" s="238"/>
      <c r="CZ847" s="238"/>
      <c r="DA847" s="238"/>
      <c r="DB847" s="238"/>
      <c r="DC847" s="238"/>
      <c r="DD847" s="238"/>
      <c r="DE847" s="238"/>
      <c r="DF847" s="238"/>
      <c r="DG847" s="238"/>
      <c r="DH847" s="238"/>
      <c r="DI847" s="238"/>
      <c r="DJ847" s="238"/>
      <c r="DK847" s="238"/>
      <c r="DL847" s="238"/>
      <c r="DM847" s="238"/>
      <c r="DN847" s="238"/>
      <c r="DO847" s="238"/>
      <c r="DP847" s="238"/>
      <c r="DQ847" s="238"/>
      <c r="DR847" s="238"/>
      <c r="DS847" s="238"/>
      <c r="DT847" s="238"/>
      <c r="DU847" s="238"/>
      <c r="DV847" s="238"/>
      <c r="DW847" s="238"/>
      <c r="DX847" s="238"/>
      <c r="DY847" s="238"/>
      <c r="DZ847" s="238"/>
      <c r="EA847" s="238"/>
      <c r="EB847" s="238"/>
      <c r="EC847" s="238"/>
      <c r="ED847" s="238"/>
      <c r="EE847" s="238"/>
      <c r="EF847" s="238"/>
      <c r="EG847" s="238"/>
      <c r="EH847" s="238"/>
      <c r="EI847" s="238"/>
      <c r="EJ847" s="238"/>
      <c r="EK847" s="238"/>
    </row>
    <row r="848" spans="30:141">
      <c r="AD848" s="238"/>
      <c r="AE848" s="238"/>
      <c r="AF848" s="238"/>
      <c r="AG848" s="238"/>
      <c r="AH848" s="238"/>
      <c r="AI848" s="238"/>
      <c r="AJ848" s="238"/>
      <c r="AK848" s="238"/>
      <c r="AL848" s="238"/>
      <c r="AM848" s="238"/>
      <c r="AN848" s="238"/>
      <c r="AO848" s="238"/>
      <c r="AP848" s="238"/>
      <c r="AQ848" s="238"/>
      <c r="AR848" s="238"/>
      <c r="AS848" s="238"/>
      <c r="AT848" s="238"/>
      <c r="AU848" s="238"/>
      <c r="AV848" s="238"/>
      <c r="AW848" s="238"/>
      <c r="AX848" s="238"/>
      <c r="AY848" s="238"/>
      <c r="AZ848" s="238"/>
      <c r="BA848" s="238"/>
      <c r="BB848" s="238"/>
      <c r="BC848" s="238"/>
      <c r="BD848" s="238"/>
      <c r="BE848" s="238"/>
      <c r="BF848" s="238"/>
      <c r="BG848" s="238"/>
      <c r="BH848" s="238"/>
      <c r="BI848" s="238"/>
      <c r="BJ848" s="238"/>
      <c r="BK848" s="238"/>
      <c r="BL848" s="238"/>
      <c r="BM848" s="238"/>
      <c r="BN848" s="238"/>
      <c r="BO848" s="238"/>
      <c r="BP848" s="238"/>
      <c r="BQ848" s="238"/>
      <c r="BR848" s="238"/>
      <c r="BS848" s="238"/>
      <c r="BT848" s="238"/>
      <c r="BU848" s="238"/>
      <c r="BV848" s="238"/>
      <c r="BW848" s="238"/>
      <c r="BX848" s="238"/>
      <c r="BY848" s="238"/>
      <c r="BZ848" s="238"/>
      <c r="CA848" s="238"/>
      <c r="CB848" s="238"/>
      <c r="CC848" s="238"/>
      <c r="CD848" s="238"/>
      <c r="CE848" s="238"/>
      <c r="CF848" s="238"/>
      <c r="CG848" s="238"/>
      <c r="CH848" s="238"/>
      <c r="CI848" s="238"/>
      <c r="CJ848" s="238"/>
      <c r="CK848" s="238"/>
      <c r="CL848" s="238"/>
      <c r="CM848" s="238"/>
      <c r="CN848" s="238"/>
      <c r="CO848" s="238"/>
      <c r="CP848" s="238"/>
      <c r="CQ848" s="238"/>
      <c r="CR848" s="238"/>
      <c r="CS848" s="238"/>
      <c r="CT848" s="238"/>
      <c r="CU848" s="238"/>
      <c r="CV848" s="238"/>
      <c r="CW848" s="238"/>
      <c r="CX848" s="238"/>
      <c r="CY848" s="238"/>
      <c r="CZ848" s="238"/>
      <c r="DA848" s="238"/>
      <c r="DB848" s="238"/>
      <c r="DC848" s="238"/>
      <c r="DD848" s="238"/>
      <c r="DE848" s="238"/>
      <c r="DF848" s="238"/>
      <c r="DG848" s="238"/>
      <c r="DH848" s="238"/>
      <c r="DI848" s="238"/>
      <c r="DJ848" s="238"/>
      <c r="DK848" s="238"/>
      <c r="DL848" s="238"/>
      <c r="DM848" s="238"/>
      <c r="DN848" s="238"/>
      <c r="DO848" s="238"/>
      <c r="DP848" s="238"/>
      <c r="DQ848" s="238"/>
      <c r="DR848" s="238"/>
      <c r="DS848" s="238"/>
      <c r="DT848" s="238"/>
      <c r="DU848" s="238"/>
      <c r="DV848" s="238"/>
      <c r="DW848" s="238"/>
      <c r="DX848" s="238"/>
      <c r="DY848" s="238"/>
      <c r="DZ848" s="238"/>
      <c r="EA848" s="238"/>
      <c r="EB848" s="238"/>
      <c r="EC848" s="238"/>
      <c r="ED848" s="238"/>
      <c r="EE848" s="238"/>
      <c r="EF848" s="238"/>
      <c r="EG848" s="238"/>
      <c r="EH848" s="238"/>
      <c r="EI848" s="238"/>
      <c r="EJ848" s="238"/>
      <c r="EK848" s="238"/>
    </row>
    <row r="849" spans="30:141">
      <c r="AD849" s="238"/>
      <c r="AE849" s="238"/>
      <c r="AF849" s="238"/>
      <c r="AG849" s="238"/>
      <c r="AH849" s="238"/>
      <c r="AI849" s="238"/>
      <c r="AJ849" s="238"/>
      <c r="AK849" s="238"/>
      <c r="AL849" s="238"/>
      <c r="AM849" s="238"/>
      <c r="AN849" s="238"/>
      <c r="AO849" s="238"/>
      <c r="AP849" s="238"/>
      <c r="AQ849" s="238"/>
      <c r="AR849" s="238"/>
      <c r="AS849" s="238"/>
      <c r="AT849" s="238"/>
      <c r="AU849" s="238"/>
      <c r="AV849" s="238"/>
      <c r="AW849" s="238"/>
      <c r="AX849" s="238"/>
      <c r="AY849" s="238"/>
      <c r="AZ849" s="238"/>
      <c r="BA849" s="238"/>
      <c r="BB849" s="238"/>
      <c r="BC849" s="238"/>
      <c r="BD849" s="238"/>
      <c r="BE849" s="238"/>
      <c r="BF849" s="238"/>
      <c r="BG849" s="238"/>
      <c r="BH849" s="238"/>
      <c r="BI849" s="238"/>
      <c r="BJ849" s="238"/>
      <c r="BK849" s="238"/>
      <c r="BL849" s="238"/>
      <c r="BM849" s="238"/>
      <c r="BN849" s="238"/>
      <c r="BO849" s="238"/>
      <c r="BP849" s="238"/>
      <c r="BQ849" s="238"/>
      <c r="BR849" s="238"/>
      <c r="BS849" s="238"/>
      <c r="BT849" s="238"/>
      <c r="BU849" s="238"/>
      <c r="BV849" s="238"/>
      <c r="BW849" s="238"/>
      <c r="BX849" s="238"/>
      <c r="BY849" s="238"/>
      <c r="BZ849" s="238"/>
      <c r="CA849" s="238"/>
      <c r="CB849" s="238"/>
      <c r="CC849" s="238"/>
      <c r="CD849" s="238"/>
      <c r="CE849" s="238"/>
      <c r="CF849" s="238"/>
      <c r="CG849" s="238"/>
      <c r="CH849" s="238"/>
      <c r="CI849" s="238"/>
      <c r="CJ849" s="238"/>
      <c r="CK849" s="238"/>
      <c r="CL849" s="238"/>
      <c r="CM849" s="238"/>
      <c r="CN849" s="238"/>
      <c r="CO849" s="238"/>
      <c r="CP849" s="238"/>
      <c r="CQ849" s="238"/>
      <c r="CR849" s="238"/>
      <c r="CS849" s="238"/>
      <c r="CT849" s="238"/>
      <c r="CU849" s="238"/>
      <c r="CV849" s="238"/>
      <c r="CW849" s="238"/>
      <c r="CX849" s="238"/>
      <c r="CY849" s="238"/>
      <c r="CZ849" s="238"/>
      <c r="DA849" s="238"/>
      <c r="DB849" s="238"/>
      <c r="DC849" s="238"/>
      <c r="DD849" s="238"/>
      <c r="DE849" s="238"/>
      <c r="DF849" s="238"/>
      <c r="DG849" s="238"/>
      <c r="DH849" s="238"/>
      <c r="DI849" s="238"/>
      <c r="DJ849" s="238"/>
      <c r="DK849" s="238"/>
      <c r="DL849" s="238"/>
      <c r="DM849" s="238"/>
      <c r="DN849" s="238"/>
      <c r="DO849" s="238"/>
      <c r="DP849" s="238"/>
      <c r="DQ849" s="238"/>
      <c r="DR849" s="238"/>
      <c r="DS849" s="238"/>
      <c r="DT849" s="238"/>
      <c r="DU849" s="238"/>
      <c r="DV849" s="238"/>
      <c r="DW849" s="238"/>
      <c r="DX849" s="238"/>
      <c r="DY849" s="238"/>
      <c r="DZ849" s="238"/>
      <c r="EA849" s="238"/>
      <c r="EB849" s="238"/>
      <c r="EC849" s="238"/>
      <c r="ED849" s="238"/>
      <c r="EE849" s="238"/>
      <c r="EF849" s="238"/>
      <c r="EG849" s="238"/>
      <c r="EH849" s="238"/>
      <c r="EI849" s="238"/>
      <c r="EJ849" s="238"/>
      <c r="EK849" s="238"/>
    </row>
    <row r="850" spans="30:141">
      <c r="AD850" s="238"/>
      <c r="AE850" s="238"/>
      <c r="AF850" s="238"/>
      <c r="AG850" s="238"/>
      <c r="AH850" s="238"/>
      <c r="AI850" s="238"/>
      <c r="AJ850" s="238"/>
      <c r="AK850" s="238"/>
      <c r="AL850" s="238"/>
      <c r="AM850" s="238"/>
      <c r="AN850" s="238"/>
      <c r="AO850" s="238"/>
      <c r="AP850" s="238"/>
      <c r="AQ850" s="238"/>
      <c r="AR850" s="238"/>
      <c r="AS850" s="238"/>
      <c r="AT850" s="238"/>
      <c r="AU850" s="238"/>
      <c r="AV850" s="238"/>
      <c r="AW850" s="238"/>
      <c r="AX850" s="238"/>
      <c r="AY850" s="238"/>
      <c r="AZ850" s="238"/>
      <c r="BA850" s="238"/>
      <c r="BB850" s="238"/>
      <c r="BC850" s="238"/>
      <c r="BD850" s="238"/>
      <c r="BE850" s="238"/>
      <c r="BF850" s="238"/>
      <c r="BG850" s="238"/>
      <c r="BH850" s="238"/>
      <c r="BI850" s="238"/>
      <c r="BJ850" s="238"/>
      <c r="BK850" s="238"/>
      <c r="BL850" s="238"/>
      <c r="BM850" s="238"/>
      <c r="BN850" s="238"/>
      <c r="BO850" s="238"/>
      <c r="BP850" s="238"/>
      <c r="BQ850" s="238"/>
      <c r="BR850" s="238"/>
      <c r="BS850" s="238"/>
      <c r="BT850" s="238"/>
      <c r="BU850" s="238"/>
      <c r="BV850" s="238"/>
      <c r="BW850" s="238"/>
      <c r="BX850" s="238"/>
      <c r="BY850" s="238"/>
      <c r="BZ850" s="238"/>
      <c r="CA850" s="238"/>
      <c r="CB850" s="238"/>
      <c r="CC850" s="238"/>
      <c r="CD850" s="238"/>
      <c r="CE850" s="238"/>
      <c r="CF850" s="238"/>
      <c r="CG850" s="238"/>
      <c r="CH850" s="238"/>
      <c r="CI850" s="238"/>
      <c r="CJ850" s="238"/>
      <c r="CK850" s="238"/>
      <c r="CL850" s="238"/>
      <c r="CM850" s="238"/>
      <c r="CN850" s="238"/>
      <c r="CO850" s="238"/>
      <c r="CP850" s="238"/>
      <c r="CQ850" s="238"/>
      <c r="CR850" s="238"/>
      <c r="CS850" s="238"/>
      <c r="CT850" s="238"/>
      <c r="CU850" s="238"/>
      <c r="CV850" s="238"/>
      <c r="CW850" s="238"/>
      <c r="CX850" s="238"/>
      <c r="CY850" s="238"/>
      <c r="CZ850" s="238"/>
      <c r="DA850" s="238"/>
      <c r="DB850" s="238"/>
      <c r="DC850" s="238"/>
      <c r="DD850" s="238"/>
      <c r="DE850" s="238"/>
      <c r="DF850" s="238"/>
      <c r="DG850" s="238"/>
      <c r="DH850" s="238"/>
      <c r="DI850" s="238"/>
      <c r="DJ850" s="238"/>
      <c r="DK850" s="238"/>
      <c r="DL850" s="238"/>
      <c r="DM850" s="238"/>
      <c r="DN850" s="238"/>
      <c r="DO850" s="238"/>
      <c r="DP850" s="238"/>
      <c r="DQ850" s="238"/>
      <c r="DR850" s="238"/>
      <c r="DS850" s="238"/>
      <c r="DT850" s="238"/>
      <c r="DU850" s="238"/>
      <c r="DV850" s="238"/>
      <c r="DW850" s="238"/>
      <c r="DX850" s="238"/>
      <c r="DY850" s="238"/>
      <c r="DZ850" s="238"/>
      <c r="EA850" s="238"/>
      <c r="EB850" s="238"/>
      <c r="EC850" s="238"/>
      <c r="ED850" s="238"/>
      <c r="EE850" s="238"/>
      <c r="EF850" s="238"/>
      <c r="EG850" s="238"/>
      <c r="EH850" s="238"/>
      <c r="EI850" s="238"/>
      <c r="EJ850" s="238"/>
      <c r="EK850" s="238"/>
    </row>
    <row r="851" spans="30:141">
      <c r="AD851" s="238"/>
      <c r="AE851" s="238"/>
      <c r="AF851" s="238"/>
      <c r="AG851" s="238"/>
      <c r="AH851" s="238"/>
      <c r="AI851" s="238"/>
      <c r="AJ851" s="238"/>
      <c r="AK851" s="238"/>
      <c r="AL851" s="238"/>
      <c r="AM851" s="238"/>
      <c r="AN851" s="238"/>
      <c r="AO851" s="238"/>
      <c r="AP851" s="238"/>
      <c r="AQ851" s="238"/>
      <c r="AR851" s="238"/>
      <c r="AS851" s="238"/>
      <c r="AT851" s="238"/>
      <c r="AU851" s="238"/>
      <c r="AV851" s="238"/>
      <c r="AW851" s="238"/>
      <c r="AX851" s="238"/>
      <c r="AY851" s="238"/>
      <c r="AZ851" s="238"/>
      <c r="BA851" s="238"/>
      <c r="BB851" s="238"/>
      <c r="BC851" s="238"/>
      <c r="BD851" s="238"/>
      <c r="BE851" s="238"/>
      <c r="BF851" s="238"/>
      <c r="BG851" s="238"/>
      <c r="BH851" s="238"/>
      <c r="BI851" s="238"/>
      <c r="BJ851" s="238"/>
      <c r="BK851" s="238"/>
      <c r="BL851" s="238"/>
      <c r="BM851" s="238"/>
      <c r="BN851" s="238"/>
      <c r="BO851" s="238"/>
      <c r="BP851" s="238"/>
      <c r="BQ851" s="238"/>
      <c r="BR851" s="238"/>
      <c r="BS851" s="238"/>
      <c r="BT851" s="238"/>
      <c r="BU851" s="238"/>
      <c r="BV851" s="238"/>
      <c r="BW851" s="238"/>
      <c r="BX851" s="238"/>
      <c r="BY851" s="238"/>
      <c r="BZ851" s="238"/>
      <c r="CA851" s="238"/>
      <c r="CB851" s="238"/>
      <c r="CC851" s="238"/>
      <c r="CD851" s="238"/>
      <c r="CE851" s="238"/>
      <c r="CF851" s="238"/>
      <c r="CG851" s="238"/>
      <c r="CH851" s="238"/>
      <c r="CI851" s="238"/>
      <c r="CJ851" s="238"/>
      <c r="CK851" s="238"/>
      <c r="CL851" s="238"/>
      <c r="CM851" s="238"/>
      <c r="CN851" s="238"/>
      <c r="CO851" s="238"/>
      <c r="CP851" s="238"/>
      <c r="CQ851" s="238"/>
      <c r="CR851" s="238"/>
      <c r="CS851" s="238"/>
      <c r="CT851" s="238"/>
      <c r="CU851" s="238"/>
      <c r="CV851" s="238"/>
      <c r="CW851" s="238"/>
      <c r="CX851" s="238"/>
      <c r="CY851" s="238"/>
      <c r="CZ851" s="238"/>
      <c r="DA851" s="238"/>
      <c r="DB851" s="238"/>
      <c r="DC851" s="238"/>
      <c r="DD851" s="238"/>
      <c r="DE851" s="238"/>
      <c r="DF851" s="238"/>
      <c r="DG851" s="238"/>
      <c r="DH851" s="238"/>
      <c r="DI851" s="238"/>
      <c r="DJ851" s="238"/>
      <c r="DK851" s="238"/>
      <c r="DL851" s="238"/>
      <c r="DM851" s="238"/>
      <c r="DN851" s="238"/>
      <c r="DO851" s="238"/>
      <c r="DP851" s="238"/>
      <c r="DQ851" s="238"/>
      <c r="DR851" s="238"/>
      <c r="DS851" s="238"/>
      <c r="DT851" s="238"/>
      <c r="DU851" s="238"/>
      <c r="DV851" s="238"/>
      <c r="DW851" s="238"/>
      <c r="DX851" s="238"/>
      <c r="DY851" s="238"/>
      <c r="DZ851" s="238"/>
      <c r="EA851" s="238"/>
      <c r="EB851" s="238"/>
      <c r="EC851" s="238"/>
      <c r="ED851" s="238"/>
      <c r="EE851" s="238"/>
      <c r="EF851" s="238"/>
      <c r="EG851" s="238"/>
      <c r="EH851" s="238"/>
      <c r="EI851" s="238"/>
      <c r="EJ851" s="238"/>
      <c r="EK851" s="238"/>
    </row>
    <row r="852" spans="30:141">
      <c r="AD852" s="238"/>
      <c r="AE852" s="238"/>
      <c r="AF852" s="238"/>
      <c r="AG852" s="238"/>
      <c r="AH852" s="238"/>
      <c r="AI852" s="238"/>
      <c r="AJ852" s="238"/>
      <c r="AK852" s="238"/>
      <c r="AL852" s="238"/>
      <c r="AM852" s="238"/>
      <c r="AN852" s="238"/>
      <c r="AO852" s="238"/>
      <c r="AP852" s="238"/>
      <c r="AQ852" s="238"/>
      <c r="AR852" s="238"/>
      <c r="AS852" s="238"/>
      <c r="AT852" s="238"/>
      <c r="AU852" s="238"/>
      <c r="AV852" s="238"/>
      <c r="AW852" s="238"/>
      <c r="AX852" s="238"/>
      <c r="AY852" s="238"/>
      <c r="AZ852" s="238"/>
      <c r="BA852" s="238"/>
      <c r="BB852" s="238"/>
      <c r="BC852" s="238"/>
      <c r="BD852" s="238"/>
      <c r="BE852" s="238"/>
      <c r="BF852" s="238"/>
      <c r="BG852" s="238"/>
      <c r="BH852" s="238"/>
      <c r="BI852" s="238"/>
      <c r="BJ852" s="238"/>
      <c r="BK852" s="238"/>
      <c r="BL852" s="238"/>
      <c r="BM852" s="238"/>
      <c r="BN852" s="238"/>
      <c r="BO852" s="238"/>
      <c r="BP852" s="238"/>
      <c r="BQ852" s="238"/>
      <c r="BR852" s="238"/>
      <c r="BS852" s="238"/>
      <c r="BT852" s="238"/>
      <c r="BU852" s="238"/>
      <c r="BV852" s="238"/>
      <c r="BW852" s="238"/>
      <c r="BX852" s="238"/>
      <c r="BY852" s="238"/>
      <c r="BZ852" s="238"/>
      <c r="CA852" s="238"/>
      <c r="CB852" s="238"/>
      <c r="CC852" s="238"/>
      <c r="CD852" s="238"/>
      <c r="CE852" s="238"/>
      <c r="CF852" s="238"/>
      <c r="CG852" s="238"/>
      <c r="CH852" s="238"/>
      <c r="CI852" s="238"/>
      <c r="CJ852" s="238"/>
      <c r="CK852" s="238"/>
      <c r="CL852" s="238"/>
      <c r="CM852" s="238"/>
      <c r="CN852" s="238"/>
      <c r="CO852" s="238"/>
      <c r="CP852" s="238"/>
      <c r="CQ852" s="238"/>
      <c r="CR852" s="238"/>
      <c r="CS852" s="238"/>
      <c r="CT852" s="238"/>
      <c r="CU852" s="238"/>
      <c r="CV852" s="238"/>
      <c r="CW852" s="238"/>
      <c r="CX852" s="238"/>
      <c r="CY852" s="238"/>
      <c r="CZ852" s="238"/>
      <c r="DA852" s="238"/>
      <c r="DB852" s="238"/>
      <c r="DC852" s="238"/>
      <c r="DD852" s="238"/>
      <c r="DE852" s="238"/>
      <c r="DF852" s="238"/>
      <c r="DG852" s="238"/>
      <c r="DH852" s="238"/>
      <c r="DI852" s="238"/>
      <c r="DJ852" s="238"/>
      <c r="DK852" s="238"/>
      <c r="DL852" s="238"/>
      <c r="DM852" s="238"/>
      <c r="DN852" s="238"/>
      <c r="DO852" s="238"/>
      <c r="DP852" s="238"/>
      <c r="DQ852" s="238"/>
      <c r="DR852" s="238"/>
      <c r="DS852" s="238"/>
      <c r="DT852" s="238"/>
      <c r="DU852" s="238"/>
      <c r="DV852" s="238"/>
      <c r="DW852" s="238"/>
      <c r="DX852" s="238"/>
      <c r="DY852" s="238"/>
      <c r="DZ852" s="238"/>
      <c r="EA852" s="238"/>
      <c r="EB852" s="238"/>
      <c r="EC852" s="238"/>
      <c r="ED852" s="238"/>
      <c r="EE852" s="238"/>
      <c r="EF852" s="238"/>
      <c r="EG852" s="238"/>
      <c r="EH852" s="238"/>
      <c r="EI852" s="238"/>
      <c r="EJ852" s="238"/>
      <c r="EK852" s="238"/>
    </row>
    <row r="853" spans="30:141">
      <c r="AD853" s="238"/>
      <c r="AE853" s="238"/>
      <c r="AF853" s="238"/>
      <c r="AG853" s="238"/>
      <c r="AH853" s="238"/>
      <c r="AI853" s="238"/>
      <c r="AJ853" s="238"/>
      <c r="AK853" s="238"/>
      <c r="AL853" s="238"/>
      <c r="AM853" s="238"/>
      <c r="AN853" s="238"/>
      <c r="AO853" s="238"/>
      <c r="AP853" s="238"/>
      <c r="AQ853" s="238"/>
      <c r="AR853" s="238"/>
      <c r="AS853" s="238"/>
      <c r="AT853" s="238"/>
      <c r="AU853" s="238"/>
      <c r="AV853" s="238"/>
      <c r="AW853" s="238"/>
      <c r="AX853" s="238"/>
      <c r="AY853" s="238"/>
      <c r="AZ853" s="238"/>
      <c r="BA853" s="238"/>
      <c r="BB853" s="238"/>
      <c r="BC853" s="238"/>
      <c r="BD853" s="238"/>
      <c r="BE853" s="238"/>
      <c r="BF853" s="238"/>
      <c r="BG853" s="238"/>
      <c r="BH853" s="238"/>
      <c r="BI853" s="238"/>
      <c r="BJ853" s="238"/>
      <c r="BK853" s="238"/>
      <c r="BL853" s="238"/>
      <c r="BM853" s="238"/>
      <c r="BN853" s="238"/>
      <c r="BO853" s="238"/>
      <c r="BP853" s="238"/>
      <c r="BQ853" s="238"/>
      <c r="BR853" s="238"/>
      <c r="BS853" s="238"/>
      <c r="BT853" s="238"/>
      <c r="BU853" s="238"/>
      <c r="BV853" s="238"/>
      <c r="BW853" s="238"/>
      <c r="BX853" s="238"/>
      <c r="BY853" s="238"/>
      <c r="BZ853" s="238"/>
      <c r="CA853" s="238"/>
      <c r="CB853" s="238"/>
      <c r="CC853" s="238"/>
      <c r="CD853" s="238"/>
      <c r="CE853" s="238"/>
      <c r="CF853" s="238"/>
      <c r="CG853" s="238"/>
      <c r="CH853" s="238"/>
      <c r="CI853" s="238"/>
      <c r="CJ853" s="238"/>
      <c r="CK853" s="238"/>
      <c r="CL853" s="238"/>
      <c r="CM853" s="238"/>
      <c r="CN853" s="238"/>
      <c r="CO853" s="238"/>
      <c r="CP853" s="238"/>
      <c r="CQ853" s="238"/>
      <c r="CR853" s="238"/>
      <c r="CS853" s="238"/>
      <c r="CT853" s="238"/>
      <c r="CU853" s="238"/>
      <c r="CV853" s="238"/>
      <c r="CW853" s="238"/>
      <c r="CX853" s="238"/>
      <c r="CY853" s="238"/>
      <c r="CZ853" s="238"/>
      <c r="DA853" s="238"/>
      <c r="DB853" s="238"/>
      <c r="DC853" s="238"/>
      <c r="DD853" s="238"/>
      <c r="DE853" s="238"/>
      <c r="DF853" s="238"/>
      <c r="DG853" s="238"/>
      <c r="DH853" s="238"/>
      <c r="DI853" s="238"/>
      <c r="DJ853" s="238"/>
      <c r="DK853" s="238"/>
      <c r="DL853" s="238"/>
      <c r="DM853" s="238"/>
      <c r="DN853" s="238"/>
      <c r="DO853" s="238"/>
      <c r="DP853" s="238"/>
      <c r="DQ853" s="238"/>
      <c r="DR853" s="238"/>
      <c r="DS853" s="238"/>
      <c r="DT853" s="238"/>
      <c r="DU853" s="238"/>
      <c r="DV853" s="238"/>
      <c r="DW853" s="238"/>
      <c r="DX853" s="238"/>
      <c r="DY853" s="238"/>
      <c r="DZ853" s="238"/>
      <c r="EA853" s="238"/>
      <c r="EB853" s="238"/>
      <c r="EC853" s="238"/>
      <c r="ED853" s="238"/>
      <c r="EE853" s="238"/>
      <c r="EF853" s="238"/>
      <c r="EG853" s="238"/>
      <c r="EH853" s="238"/>
      <c r="EI853" s="238"/>
      <c r="EJ853" s="238"/>
      <c r="EK853" s="238"/>
    </row>
    <row r="854" spans="30:141">
      <c r="AD854" s="238"/>
      <c r="AE854" s="238"/>
      <c r="AF854" s="238"/>
      <c r="AG854" s="238"/>
      <c r="AH854" s="238"/>
      <c r="AI854" s="238"/>
      <c r="AJ854" s="238"/>
      <c r="AK854" s="238"/>
      <c r="AL854" s="238"/>
      <c r="AM854" s="238"/>
      <c r="AN854" s="238"/>
      <c r="AO854" s="238"/>
      <c r="AP854" s="238"/>
      <c r="AQ854" s="238"/>
      <c r="AR854" s="238"/>
      <c r="AS854" s="238"/>
      <c r="AT854" s="238"/>
      <c r="AU854" s="238"/>
      <c r="AV854" s="238"/>
      <c r="AW854" s="238"/>
      <c r="AX854" s="238"/>
      <c r="AY854" s="238"/>
      <c r="AZ854" s="238"/>
      <c r="BA854" s="238"/>
      <c r="BB854" s="238"/>
      <c r="BC854" s="238"/>
      <c r="BD854" s="238"/>
      <c r="BE854" s="238"/>
      <c r="BF854" s="238"/>
      <c r="BG854" s="238"/>
      <c r="BH854" s="238"/>
      <c r="BI854" s="238"/>
      <c r="BJ854" s="238"/>
      <c r="BK854" s="238"/>
      <c r="BL854" s="238"/>
      <c r="BM854" s="238"/>
      <c r="BN854" s="238"/>
      <c r="BO854" s="238"/>
      <c r="BP854" s="238"/>
      <c r="BQ854" s="238"/>
      <c r="BR854" s="238"/>
      <c r="BS854" s="238"/>
      <c r="BT854" s="238"/>
      <c r="BU854" s="238"/>
      <c r="BV854" s="238"/>
      <c r="BW854" s="238"/>
      <c r="BX854" s="238"/>
      <c r="BY854" s="238"/>
      <c r="BZ854" s="238"/>
      <c r="CA854" s="238"/>
      <c r="CB854" s="238"/>
      <c r="CC854" s="238"/>
      <c r="CD854" s="238"/>
      <c r="CE854" s="238"/>
      <c r="CF854" s="238"/>
      <c r="CG854" s="238"/>
      <c r="CH854" s="238"/>
      <c r="CI854" s="238"/>
      <c r="CJ854" s="238"/>
      <c r="CK854" s="238"/>
      <c r="CL854" s="238"/>
      <c r="CM854" s="238"/>
      <c r="CN854" s="238"/>
      <c r="CO854" s="238"/>
      <c r="CP854" s="238"/>
      <c r="CQ854" s="238"/>
      <c r="CR854" s="238"/>
      <c r="CS854" s="238"/>
      <c r="CT854" s="238"/>
      <c r="CU854" s="238"/>
      <c r="CV854" s="238"/>
      <c r="CW854" s="238"/>
      <c r="CX854" s="238"/>
      <c r="CY854" s="238"/>
      <c r="CZ854" s="238"/>
      <c r="DA854" s="238"/>
      <c r="DB854" s="238"/>
      <c r="DC854" s="238"/>
      <c r="DD854" s="238"/>
      <c r="DE854" s="238"/>
      <c r="DF854" s="238"/>
      <c r="DG854" s="238"/>
      <c r="DH854" s="238"/>
      <c r="DI854" s="238"/>
      <c r="DJ854" s="238"/>
      <c r="DK854" s="238"/>
      <c r="DL854" s="238"/>
      <c r="DM854" s="238"/>
      <c r="DN854" s="238"/>
      <c r="DO854" s="238"/>
      <c r="DP854" s="238"/>
      <c r="DQ854" s="238"/>
      <c r="DR854" s="238"/>
      <c r="DS854" s="238"/>
      <c r="DT854" s="238"/>
      <c r="DU854" s="238"/>
      <c r="DV854" s="238"/>
      <c r="DW854" s="238"/>
      <c r="DX854" s="238"/>
      <c r="DY854" s="238"/>
      <c r="DZ854" s="238"/>
      <c r="EA854" s="238"/>
      <c r="EB854" s="238"/>
      <c r="EC854" s="238"/>
      <c r="ED854" s="238"/>
      <c r="EE854" s="238"/>
      <c r="EF854" s="238"/>
      <c r="EG854" s="238"/>
      <c r="EH854" s="238"/>
      <c r="EI854" s="238"/>
      <c r="EJ854" s="238"/>
      <c r="EK854" s="238"/>
    </row>
    <row r="855" spans="30:141">
      <c r="AD855" s="238"/>
      <c r="AE855" s="238"/>
      <c r="AF855" s="238"/>
      <c r="AG855" s="238"/>
      <c r="AH855" s="238"/>
      <c r="AI855" s="238"/>
      <c r="AJ855" s="238"/>
      <c r="AK855" s="238"/>
      <c r="AL855" s="238"/>
      <c r="AM855" s="238"/>
      <c r="AN855" s="238"/>
      <c r="AO855" s="238"/>
      <c r="AP855" s="238"/>
      <c r="AQ855" s="238"/>
      <c r="AR855" s="238"/>
      <c r="AS855" s="238"/>
      <c r="AT855" s="238"/>
      <c r="AU855" s="238"/>
      <c r="AV855" s="238"/>
      <c r="AW855" s="238"/>
      <c r="AX855" s="238"/>
      <c r="AY855" s="238"/>
      <c r="AZ855" s="238"/>
      <c r="BA855" s="238"/>
      <c r="BB855" s="238"/>
      <c r="BC855" s="238"/>
      <c r="BD855" s="238"/>
      <c r="BE855" s="238"/>
      <c r="BF855" s="238"/>
      <c r="BG855" s="238"/>
      <c r="BH855" s="238"/>
      <c r="BI855" s="238"/>
      <c r="BJ855" s="238"/>
      <c r="BK855" s="238"/>
      <c r="BL855" s="238"/>
      <c r="BM855" s="238"/>
      <c r="BN855" s="238"/>
      <c r="BO855" s="238"/>
      <c r="BP855" s="238"/>
      <c r="BQ855" s="238"/>
      <c r="BR855" s="238"/>
      <c r="BS855" s="238"/>
      <c r="BT855" s="238"/>
      <c r="BU855" s="238"/>
      <c r="BV855" s="238"/>
      <c r="BW855" s="238"/>
      <c r="BX855" s="238"/>
      <c r="BY855" s="238"/>
      <c r="BZ855" s="238"/>
      <c r="CA855" s="238"/>
      <c r="CB855" s="238"/>
      <c r="CC855" s="238"/>
      <c r="CD855" s="238"/>
      <c r="CE855" s="238"/>
      <c r="CF855" s="238"/>
      <c r="CG855" s="238"/>
      <c r="CH855" s="238"/>
      <c r="CI855" s="238"/>
      <c r="CJ855" s="238"/>
      <c r="CK855" s="238"/>
      <c r="CL855" s="238"/>
      <c r="CM855" s="238"/>
      <c r="CN855" s="238"/>
      <c r="CO855" s="238"/>
      <c r="CP855" s="238"/>
      <c r="CQ855" s="238"/>
      <c r="CR855" s="238"/>
      <c r="CS855" s="238"/>
      <c r="CT855" s="238"/>
      <c r="CU855" s="238"/>
      <c r="CV855" s="238"/>
      <c r="CW855" s="238"/>
      <c r="CX855" s="238"/>
      <c r="CY855" s="238"/>
      <c r="CZ855" s="238"/>
      <c r="DA855" s="238"/>
      <c r="DB855" s="238"/>
      <c r="DC855" s="238"/>
      <c r="DD855" s="238"/>
      <c r="DE855" s="238"/>
      <c r="DF855" s="238"/>
      <c r="DG855" s="238"/>
      <c r="DH855" s="238"/>
      <c r="DI855" s="238"/>
      <c r="DJ855" s="238"/>
      <c r="DK855" s="238"/>
      <c r="DL855" s="238"/>
      <c r="DM855" s="238"/>
      <c r="DN855" s="238"/>
      <c r="DO855" s="238"/>
      <c r="DP855" s="238"/>
      <c r="DQ855" s="238"/>
      <c r="DR855" s="238"/>
      <c r="DS855" s="238"/>
      <c r="DT855" s="238"/>
      <c r="DU855" s="238"/>
      <c r="DV855" s="238"/>
      <c r="DW855" s="238"/>
      <c r="DX855" s="238"/>
      <c r="DY855" s="238"/>
      <c r="DZ855" s="238"/>
      <c r="EA855" s="238"/>
      <c r="EB855" s="238"/>
      <c r="EC855" s="238"/>
      <c r="ED855" s="238"/>
      <c r="EE855" s="238"/>
      <c r="EF855" s="238"/>
      <c r="EG855" s="238"/>
      <c r="EH855" s="238"/>
      <c r="EI855" s="238"/>
      <c r="EJ855" s="238"/>
      <c r="EK855" s="238"/>
    </row>
    <row r="856" spans="30:141">
      <c r="AD856" s="238"/>
      <c r="AE856" s="238"/>
      <c r="AF856" s="238"/>
      <c r="AG856" s="238"/>
      <c r="AH856" s="238"/>
      <c r="AI856" s="238"/>
      <c r="AJ856" s="238"/>
      <c r="AK856" s="238"/>
      <c r="AL856" s="238"/>
      <c r="AM856" s="238"/>
      <c r="AN856" s="238"/>
      <c r="AO856" s="238"/>
      <c r="AP856" s="238"/>
      <c r="AQ856" s="238"/>
      <c r="AR856" s="238"/>
      <c r="AS856" s="238"/>
      <c r="AT856" s="238"/>
      <c r="AU856" s="238"/>
      <c r="AV856" s="238"/>
      <c r="AW856" s="238"/>
      <c r="AX856" s="238"/>
      <c r="AY856" s="238"/>
      <c r="AZ856" s="238"/>
      <c r="BA856" s="238"/>
      <c r="BB856" s="238"/>
      <c r="BC856" s="238"/>
      <c r="BD856" s="238"/>
      <c r="BE856" s="238"/>
      <c r="BF856" s="238"/>
      <c r="BG856" s="238"/>
      <c r="BH856" s="238"/>
      <c r="BI856" s="238"/>
      <c r="BJ856" s="238"/>
      <c r="BK856" s="238"/>
      <c r="BL856" s="238"/>
      <c r="BM856" s="238"/>
      <c r="BN856" s="238"/>
      <c r="BO856" s="238"/>
      <c r="BP856" s="238"/>
      <c r="BQ856" s="238"/>
      <c r="BR856" s="238"/>
      <c r="BS856" s="238"/>
      <c r="BT856" s="238"/>
      <c r="BU856" s="238"/>
      <c r="BV856" s="238"/>
      <c r="BW856" s="238"/>
      <c r="BX856" s="238"/>
      <c r="BY856" s="238"/>
      <c r="BZ856" s="238"/>
      <c r="CA856" s="238"/>
      <c r="CB856" s="238"/>
      <c r="CC856" s="238"/>
      <c r="CD856" s="238"/>
      <c r="CE856" s="238"/>
      <c r="CF856" s="238"/>
      <c r="CG856" s="238"/>
      <c r="CH856" s="238"/>
      <c r="CI856" s="238"/>
      <c r="CJ856" s="238"/>
      <c r="CK856" s="238"/>
      <c r="CL856" s="238"/>
      <c r="CM856" s="238"/>
      <c r="CN856" s="238"/>
      <c r="CO856" s="238"/>
      <c r="CP856" s="238"/>
      <c r="CQ856" s="238"/>
      <c r="CR856" s="238"/>
      <c r="CS856" s="238"/>
      <c r="CT856" s="238"/>
      <c r="CU856" s="238"/>
      <c r="CV856" s="238"/>
      <c r="CW856" s="238"/>
      <c r="CX856" s="238"/>
      <c r="CY856" s="238"/>
      <c r="CZ856" s="238"/>
      <c r="DA856" s="238"/>
      <c r="DB856" s="238"/>
      <c r="DC856" s="238"/>
      <c r="DD856" s="238"/>
      <c r="DE856" s="238"/>
      <c r="DF856" s="238"/>
      <c r="DG856" s="238"/>
      <c r="DH856" s="238"/>
      <c r="DI856" s="238"/>
      <c r="DJ856" s="238"/>
      <c r="DK856" s="238"/>
      <c r="DL856" s="238"/>
      <c r="DM856" s="238"/>
      <c r="DN856" s="238"/>
      <c r="DO856" s="238"/>
      <c r="DP856" s="238"/>
      <c r="DQ856" s="238"/>
      <c r="DR856" s="238"/>
      <c r="DS856" s="238"/>
      <c r="DT856" s="238"/>
      <c r="DU856" s="238"/>
      <c r="DV856" s="238"/>
      <c r="DW856" s="238"/>
      <c r="DX856" s="238"/>
      <c r="DY856" s="238"/>
      <c r="DZ856" s="238"/>
      <c r="EA856" s="238"/>
      <c r="EB856" s="238"/>
      <c r="EC856" s="238"/>
      <c r="ED856" s="238"/>
      <c r="EE856" s="238"/>
      <c r="EF856" s="238"/>
      <c r="EG856" s="238"/>
      <c r="EH856" s="238"/>
      <c r="EI856" s="238"/>
      <c r="EJ856" s="238"/>
      <c r="EK856" s="238"/>
    </row>
    <row r="857" spans="30:141">
      <c r="AD857" s="238"/>
      <c r="AE857" s="238"/>
      <c r="AF857" s="238"/>
      <c r="AG857" s="238"/>
      <c r="AH857" s="238"/>
      <c r="AI857" s="238"/>
      <c r="AJ857" s="238"/>
      <c r="AK857" s="238"/>
      <c r="AL857" s="238"/>
      <c r="AM857" s="238"/>
      <c r="AN857" s="238"/>
      <c r="AO857" s="238"/>
      <c r="AP857" s="238"/>
      <c r="AQ857" s="238"/>
      <c r="AR857" s="238"/>
      <c r="AS857" s="238"/>
      <c r="AT857" s="238"/>
      <c r="AU857" s="238"/>
      <c r="AV857" s="238"/>
      <c r="AW857" s="238"/>
      <c r="AX857" s="238"/>
      <c r="AY857" s="238"/>
      <c r="AZ857" s="238"/>
      <c r="BA857" s="238"/>
      <c r="BB857" s="238"/>
      <c r="BC857" s="238"/>
      <c r="BD857" s="238"/>
      <c r="BE857" s="238"/>
      <c r="BF857" s="238"/>
      <c r="BG857" s="238"/>
      <c r="BH857" s="238"/>
      <c r="BI857" s="238"/>
      <c r="BJ857" s="238"/>
      <c r="BK857" s="238"/>
      <c r="BL857" s="238"/>
      <c r="BM857" s="238"/>
      <c r="BN857" s="238"/>
      <c r="BO857" s="238"/>
      <c r="BP857" s="238"/>
      <c r="BQ857" s="238"/>
      <c r="BR857" s="238"/>
      <c r="BS857" s="238"/>
      <c r="BT857" s="238"/>
      <c r="BU857" s="238"/>
      <c r="BV857" s="238"/>
      <c r="BW857" s="238"/>
      <c r="BX857" s="238"/>
      <c r="BY857" s="238"/>
      <c r="BZ857" s="238"/>
      <c r="CA857" s="238"/>
      <c r="CB857" s="238"/>
      <c r="CC857" s="238"/>
      <c r="CD857" s="238"/>
      <c r="CE857" s="238"/>
      <c r="CF857" s="238"/>
      <c r="CG857" s="238"/>
      <c r="CH857" s="238"/>
      <c r="CI857" s="238"/>
      <c r="CJ857" s="238"/>
      <c r="CK857" s="238"/>
      <c r="CL857" s="238"/>
      <c r="CM857" s="238"/>
      <c r="CN857" s="238"/>
      <c r="CO857" s="238"/>
      <c r="CP857" s="238"/>
      <c r="CQ857" s="238"/>
      <c r="CR857" s="238"/>
      <c r="CS857" s="238"/>
      <c r="CT857" s="238"/>
      <c r="CU857" s="238"/>
      <c r="CV857" s="238"/>
      <c r="CW857" s="238"/>
      <c r="CX857" s="238"/>
      <c r="CY857" s="238"/>
      <c r="CZ857" s="238"/>
      <c r="DA857" s="238"/>
      <c r="DB857" s="238"/>
      <c r="DC857" s="238"/>
      <c r="DD857" s="238"/>
      <c r="DE857" s="238"/>
      <c r="DF857" s="238"/>
      <c r="DG857" s="238"/>
      <c r="DH857" s="238"/>
      <c r="DI857" s="238"/>
      <c r="DJ857" s="238"/>
      <c r="DK857" s="238"/>
      <c r="DL857" s="238"/>
      <c r="DM857" s="238"/>
      <c r="DN857" s="238"/>
      <c r="DO857" s="238"/>
      <c r="DP857" s="238"/>
      <c r="DQ857" s="238"/>
      <c r="DR857" s="238"/>
      <c r="DS857" s="238"/>
      <c r="DT857" s="238"/>
      <c r="DU857" s="238"/>
      <c r="DV857" s="238"/>
      <c r="DW857" s="238"/>
      <c r="DX857" s="238"/>
      <c r="DY857" s="238"/>
      <c r="DZ857" s="238"/>
      <c r="EA857" s="238"/>
      <c r="EB857" s="238"/>
      <c r="EC857" s="238"/>
      <c r="ED857" s="238"/>
      <c r="EE857" s="238"/>
      <c r="EF857" s="238"/>
      <c r="EG857" s="238"/>
      <c r="EH857" s="238"/>
      <c r="EI857" s="238"/>
      <c r="EJ857" s="238"/>
      <c r="EK857" s="238"/>
    </row>
    <row r="858" spans="30:141">
      <c r="AD858" s="238"/>
      <c r="AE858" s="238"/>
      <c r="AF858" s="238"/>
      <c r="AG858" s="238"/>
      <c r="AH858" s="238"/>
      <c r="AI858" s="238"/>
      <c r="AJ858" s="238"/>
      <c r="AK858" s="238"/>
      <c r="AL858" s="238"/>
      <c r="AM858" s="238"/>
      <c r="AN858" s="238"/>
      <c r="AO858" s="238"/>
      <c r="AP858" s="238"/>
      <c r="AQ858" s="238"/>
      <c r="AR858" s="238"/>
      <c r="AS858" s="238"/>
      <c r="AT858" s="238"/>
      <c r="AU858" s="238"/>
      <c r="AV858" s="238"/>
      <c r="AW858" s="238"/>
      <c r="AX858" s="238"/>
      <c r="AY858" s="238"/>
      <c r="AZ858" s="238"/>
      <c r="BA858" s="238"/>
      <c r="BB858" s="238"/>
      <c r="BC858" s="238"/>
      <c r="BD858" s="238"/>
      <c r="BE858" s="238"/>
      <c r="BF858" s="238"/>
      <c r="BG858" s="238"/>
      <c r="BH858" s="238"/>
      <c r="BI858" s="238"/>
      <c r="BJ858" s="238"/>
      <c r="BK858" s="238"/>
      <c r="BL858" s="238"/>
      <c r="BM858" s="238"/>
      <c r="BN858" s="238"/>
      <c r="BO858" s="238"/>
      <c r="BP858" s="238"/>
      <c r="BQ858" s="238"/>
      <c r="BR858" s="238"/>
      <c r="BS858" s="238"/>
      <c r="BT858" s="238"/>
      <c r="BU858" s="238"/>
      <c r="BV858" s="238"/>
      <c r="BW858" s="238"/>
      <c r="BX858" s="238"/>
      <c r="BY858" s="238"/>
      <c r="BZ858" s="238"/>
      <c r="CA858" s="238"/>
      <c r="CB858" s="238"/>
      <c r="CC858" s="238"/>
      <c r="CD858" s="238"/>
      <c r="CE858" s="238"/>
      <c r="CF858" s="238"/>
      <c r="CG858" s="238"/>
      <c r="CH858" s="238"/>
      <c r="CI858" s="238"/>
      <c r="CJ858" s="238"/>
      <c r="CK858" s="238"/>
      <c r="CL858" s="238"/>
      <c r="CM858" s="238"/>
      <c r="CN858" s="238"/>
      <c r="CO858" s="238"/>
      <c r="CP858" s="238"/>
      <c r="CQ858" s="238"/>
      <c r="CR858" s="238"/>
      <c r="CS858" s="238"/>
      <c r="CT858" s="238"/>
      <c r="CU858" s="238"/>
      <c r="CV858" s="238"/>
      <c r="CW858" s="238"/>
      <c r="CX858" s="238"/>
      <c r="CY858" s="238"/>
      <c r="CZ858" s="238"/>
      <c r="DA858" s="238"/>
      <c r="DB858" s="238"/>
      <c r="DC858" s="238"/>
      <c r="DD858" s="238"/>
      <c r="DE858" s="238"/>
      <c r="DF858" s="238"/>
      <c r="DG858" s="238"/>
      <c r="DH858" s="238"/>
      <c r="DI858" s="238"/>
      <c r="DJ858" s="238"/>
      <c r="DK858" s="238"/>
      <c r="DL858" s="238"/>
      <c r="DM858" s="238"/>
      <c r="DN858" s="238"/>
      <c r="DO858" s="238"/>
      <c r="DP858" s="238"/>
      <c r="DQ858" s="238"/>
      <c r="DR858" s="238"/>
      <c r="DS858" s="238"/>
      <c r="DT858" s="238"/>
      <c r="DU858" s="238"/>
      <c r="DV858" s="238"/>
      <c r="DW858" s="238"/>
      <c r="DX858" s="238"/>
      <c r="DY858" s="238"/>
      <c r="DZ858" s="238"/>
      <c r="EA858" s="238"/>
      <c r="EB858" s="238"/>
      <c r="EC858" s="238"/>
      <c r="ED858" s="238"/>
      <c r="EE858" s="238"/>
      <c r="EF858" s="238"/>
      <c r="EG858" s="238"/>
      <c r="EH858" s="238"/>
      <c r="EI858" s="238"/>
      <c r="EJ858" s="238"/>
      <c r="EK858" s="238"/>
    </row>
    <row r="859" spans="30:141">
      <c r="AD859" s="238"/>
      <c r="AE859" s="238"/>
      <c r="AF859" s="238"/>
      <c r="AG859" s="238"/>
      <c r="AH859" s="238"/>
      <c r="AI859" s="238"/>
      <c r="AJ859" s="238"/>
      <c r="AK859" s="238"/>
      <c r="AL859" s="238"/>
      <c r="AM859" s="238"/>
      <c r="AN859" s="238"/>
      <c r="AO859" s="238"/>
      <c r="AP859" s="238"/>
      <c r="AQ859" s="238"/>
      <c r="AR859" s="238"/>
      <c r="AS859" s="238"/>
      <c r="AT859" s="238"/>
      <c r="AU859" s="238"/>
      <c r="AV859" s="238"/>
      <c r="AW859" s="238"/>
      <c r="AX859" s="238"/>
      <c r="AY859" s="238"/>
      <c r="AZ859" s="238"/>
      <c r="BA859" s="238"/>
      <c r="BB859" s="238"/>
      <c r="BC859" s="238"/>
      <c r="BD859" s="238"/>
      <c r="BE859" s="238"/>
      <c r="BF859" s="238"/>
      <c r="BG859" s="238"/>
      <c r="BH859" s="238"/>
      <c r="BI859" s="238"/>
      <c r="BJ859" s="238"/>
      <c r="BK859" s="238"/>
      <c r="BL859" s="238"/>
      <c r="BM859" s="238"/>
      <c r="BN859" s="238"/>
      <c r="BO859" s="238"/>
      <c r="BP859" s="238"/>
      <c r="BQ859" s="238"/>
      <c r="BR859" s="238"/>
      <c r="BS859" s="238"/>
      <c r="BT859" s="238"/>
      <c r="BU859" s="238"/>
      <c r="BV859" s="238"/>
      <c r="BW859" s="238"/>
      <c r="BX859" s="238"/>
      <c r="BY859" s="238"/>
      <c r="BZ859" s="238"/>
      <c r="CA859" s="238"/>
      <c r="CB859" s="238"/>
      <c r="CC859" s="238"/>
      <c r="CD859" s="238"/>
      <c r="CE859" s="238"/>
      <c r="CF859" s="238"/>
      <c r="CG859" s="238"/>
      <c r="CH859" s="238"/>
      <c r="CI859" s="238"/>
      <c r="CJ859" s="238"/>
      <c r="CK859" s="238"/>
      <c r="CL859" s="238"/>
      <c r="CM859" s="238"/>
      <c r="CN859" s="238"/>
      <c r="CO859" s="238"/>
      <c r="CP859" s="238"/>
      <c r="CQ859" s="238"/>
      <c r="CR859" s="238"/>
      <c r="CS859" s="238"/>
      <c r="CT859" s="238"/>
      <c r="CU859" s="238"/>
      <c r="CV859" s="238"/>
      <c r="CW859" s="238"/>
      <c r="CX859" s="238"/>
      <c r="CY859" s="238"/>
      <c r="CZ859" s="238"/>
      <c r="DA859" s="238"/>
      <c r="DB859" s="238"/>
      <c r="DC859" s="238"/>
      <c r="DD859" s="238"/>
      <c r="DE859" s="238"/>
      <c r="DF859" s="238"/>
      <c r="DG859" s="238"/>
      <c r="DH859" s="238"/>
      <c r="DI859" s="238"/>
      <c r="DJ859" s="238"/>
      <c r="DK859" s="238"/>
      <c r="DL859" s="238"/>
      <c r="DM859" s="238"/>
      <c r="DN859" s="238"/>
      <c r="DO859" s="238"/>
      <c r="DP859" s="238"/>
      <c r="DQ859" s="238"/>
      <c r="DR859" s="238"/>
      <c r="DS859" s="238"/>
      <c r="DT859" s="238"/>
      <c r="DU859" s="238"/>
      <c r="DV859" s="238"/>
      <c r="DW859" s="238"/>
      <c r="DX859" s="238"/>
      <c r="DY859" s="238"/>
      <c r="DZ859" s="238"/>
      <c r="EA859" s="238"/>
      <c r="EB859" s="238"/>
      <c r="EC859" s="238"/>
      <c r="ED859" s="238"/>
      <c r="EE859" s="238"/>
      <c r="EF859" s="238"/>
      <c r="EG859" s="238"/>
      <c r="EH859" s="238"/>
      <c r="EI859" s="238"/>
      <c r="EJ859" s="238"/>
      <c r="EK859" s="238"/>
    </row>
    <row r="860" spans="30:141">
      <c r="AD860" s="238"/>
      <c r="AE860" s="238"/>
      <c r="AF860" s="238"/>
      <c r="AG860" s="238"/>
      <c r="AH860" s="238"/>
      <c r="AI860" s="238"/>
      <c r="AJ860" s="238"/>
      <c r="AK860" s="238"/>
      <c r="AL860" s="238"/>
      <c r="AM860" s="238"/>
      <c r="AN860" s="238"/>
      <c r="AO860" s="238"/>
      <c r="AP860" s="238"/>
      <c r="AQ860" s="238"/>
      <c r="AR860" s="238"/>
      <c r="AS860" s="238"/>
      <c r="AT860" s="238"/>
      <c r="AU860" s="238"/>
      <c r="AV860" s="238"/>
      <c r="AW860" s="238"/>
      <c r="AX860" s="238"/>
      <c r="AY860" s="238"/>
      <c r="AZ860" s="238"/>
      <c r="BA860" s="238"/>
      <c r="BB860" s="238"/>
      <c r="BC860" s="238"/>
      <c r="BD860" s="238"/>
      <c r="BE860" s="238"/>
      <c r="BF860" s="238"/>
      <c r="BG860" s="238"/>
      <c r="BH860" s="238"/>
      <c r="BI860" s="238"/>
      <c r="BJ860" s="238"/>
      <c r="BK860" s="238"/>
      <c r="BL860" s="238"/>
      <c r="BM860" s="238"/>
      <c r="BN860" s="238"/>
      <c r="BO860" s="238"/>
      <c r="BP860" s="238"/>
      <c r="BQ860" s="238"/>
      <c r="BR860" s="238"/>
      <c r="BS860" s="238"/>
      <c r="BT860" s="238"/>
      <c r="BU860" s="238"/>
      <c r="BV860" s="238"/>
      <c r="BW860" s="238"/>
      <c r="BX860" s="238"/>
      <c r="BY860" s="238"/>
      <c r="BZ860" s="238"/>
      <c r="CA860" s="238"/>
      <c r="CB860" s="238"/>
      <c r="CC860" s="238"/>
      <c r="CD860" s="238"/>
      <c r="CE860" s="238"/>
      <c r="CF860" s="238"/>
      <c r="CG860" s="238"/>
      <c r="CH860" s="238"/>
      <c r="CI860" s="238"/>
      <c r="CJ860" s="238"/>
      <c r="CK860" s="238"/>
      <c r="CL860" s="238"/>
      <c r="CM860" s="238"/>
      <c r="CN860" s="238"/>
      <c r="CO860" s="238"/>
      <c r="CP860" s="238"/>
      <c r="CQ860" s="238"/>
      <c r="CR860" s="238"/>
      <c r="CS860" s="238"/>
      <c r="CT860" s="238"/>
      <c r="CU860" s="238"/>
      <c r="CV860" s="238"/>
      <c r="CW860" s="238"/>
      <c r="CX860" s="238"/>
      <c r="CY860" s="238"/>
      <c r="CZ860" s="238"/>
      <c r="DA860" s="238"/>
      <c r="DB860" s="238"/>
      <c r="DC860" s="238"/>
      <c r="DD860" s="238"/>
      <c r="DE860" s="238"/>
      <c r="DF860" s="238"/>
      <c r="DG860" s="238"/>
      <c r="DH860" s="238"/>
      <c r="DI860" s="238"/>
      <c r="DJ860" s="238"/>
      <c r="DK860" s="238"/>
      <c r="DL860" s="238"/>
      <c r="DM860" s="238"/>
      <c r="DN860" s="238"/>
      <c r="DO860" s="238"/>
      <c r="DP860" s="238"/>
      <c r="DQ860" s="238"/>
      <c r="DR860" s="238"/>
      <c r="DS860" s="238"/>
      <c r="DT860" s="238"/>
      <c r="DU860" s="238"/>
      <c r="DV860" s="238"/>
      <c r="DW860" s="238"/>
      <c r="DX860" s="238"/>
      <c r="DY860" s="238"/>
      <c r="DZ860" s="238"/>
      <c r="EA860" s="238"/>
      <c r="EB860" s="238"/>
      <c r="EC860" s="238"/>
      <c r="ED860" s="238"/>
      <c r="EE860" s="238"/>
      <c r="EF860" s="238"/>
      <c r="EG860" s="238"/>
      <c r="EH860" s="238"/>
      <c r="EI860" s="238"/>
      <c r="EJ860" s="238"/>
      <c r="EK860" s="238"/>
    </row>
    <row r="861" spans="30:141">
      <c r="AD861" s="238"/>
      <c r="AE861" s="238"/>
      <c r="AF861" s="238"/>
      <c r="AG861" s="238"/>
      <c r="AH861" s="238"/>
      <c r="AI861" s="238"/>
      <c r="AJ861" s="238"/>
      <c r="AK861" s="238"/>
      <c r="AL861" s="238"/>
      <c r="AM861" s="238"/>
      <c r="AN861" s="238"/>
      <c r="AO861" s="238"/>
      <c r="AP861" s="238"/>
      <c r="AQ861" s="238"/>
      <c r="AR861" s="238"/>
      <c r="AS861" s="238"/>
      <c r="AT861" s="238"/>
      <c r="AU861" s="238"/>
      <c r="AV861" s="238"/>
      <c r="AW861" s="238"/>
      <c r="AX861" s="238"/>
      <c r="AY861" s="238"/>
      <c r="AZ861" s="238"/>
      <c r="BA861" s="238"/>
      <c r="BB861" s="238"/>
      <c r="BC861" s="238"/>
      <c r="BD861" s="238"/>
      <c r="BE861" s="238"/>
      <c r="BF861" s="238"/>
      <c r="BG861" s="238"/>
      <c r="BH861" s="238"/>
      <c r="BI861" s="238"/>
      <c r="BJ861" s="238"/>
      <c r="BK861" s="238"/>
      <c r="BL861" s="238"/>
      <c r="BM861" s="238"/>
      <c r="BN861" s="238"/>
      <c r="BO861" s="238"/>
      <c r="BP861" s="238"/>
      <c r="BQ861" s="238"/>
      <c r="BR861" s="238"/>
      <c r="BS861" s="238"/>
      <c r="BT861" s="238"/>
      <c r="BU861" s="238"/>
      <c r="BV861" s="238"/>
      <c r="BW861" s="238"/>
      <c r="BX861" s="238"/>
      <c r="BY861" s="238"/>
      <c r="BZ861" s="238"/>
      <c r="CA861" s="238"/>
      <c r="CB861" s="238"/>
      <c r="CC861" s="238"/>
      <c r="CD861" s="238"/>
      <c r="CE861" s="238"/>
      <c r="CF861" s="238"/>
      <c r="CG861" s="238"/>
      <c r="CH861" s="238"/>
      <c r="CI861" s="238"/>
      <c r="CJ861" s="238"/>
      <c r="CK861" s="238"/>
      <c r="CL861" s="238"/>
      <c r="CM861" s="238"/>
      <c r="CN861" s="238"/>
      <c r="CO861" s="238"/>
      <c r="CP861" s="238"/>
      <c r="CQ861" s="238"/>
      <c r="CR861" s="238"/>
      <c r="CS861" s="238"/>
      <c r="CT861" s="238"/>
      <c r="CU861" s="238"/>
      <c r="CV861" s="238"/>
      <c r="CW861" s="238"/>
      <c r="CX861" s="238"/>
      <c r="CY861" s="238"/>
      <c r="CZ861" s="238"/>
      <c r="DA861" s="238"/>
      <c r="DB861" s="238"/>
      <c r="DC861" s="238"/>
      <c r="DD861" s="238"/>
      <c r="DE861" s="238"/>
      <c r="DF861" s="238"/>
      <c r="DG861" s="238"/>
      <c r="DH861" s="238"/>
      <c r="DI861" s="238"/>
      <c r="DJ861" s="238"/>
      <c r="DK861" s="238"/>
      <c r="DL861" s="238"/>
      <c r="DM861" s="238"/>
      <c r="DN861" s="238"/>
      <c r="DO861" s="238"/>
      <c r="DP861" s="238"/>
      <c r="DQ861" s="238"/>
      <c r="DR861" s="238"/>
      <c r="DS861" s="238"/>
      <c r="DT861" s="238"/>
      <c r="DU861" s="238"/>
      <c r="DV861" s="238"/>
      <c r="DW861" s="238"/>
      <c r="DX861" s="238"/>
      <c r="DY861" s="238"/>
      <c r="DZ861" s="238"/>
      <c r="EA861" s="238"/>
      <c r="EB861" s="238"/>
      <c r="EC861" s="238"/>
      <c r="ED861" s="238"/>
      <c r="EE861" s="238"/>
      <c r="EF861" s="238"/>
      <c r="EG861" s="238"/>
      <c r="EH861" s="238"/>
      <c r="EI861" s="238"/>
      <c r="EJ861" s="238"/>
      <c r="EK861" s="238"/>
    </row>
    <row r="862" spans="30:141">
      <c r="AD862" s="238"/>
      <c r="AE862" s="238"/>
      <c r="AF862" s="238"/>
      <c r="AG862" s="238"/>
      <c r="AH862" s="238"/>
      <c r="AI862" s="238"/>
      <c r="AJ862" s="238"/>
      <c r="AK862" s="238"/>
      <c r="AL862" s="238"/>
      <c r="AM862" s="238"/>
      <c r="AN862" s="238"/>
      <c r="AO862" s="238"/>
      <c r="AP862" s="238"/>
      <c r="AQ862" s="238"/>
      <c r="AR862" s="238"/>
      <c r="AS862" s="238"/>
      <c r="AT862" s="238"/>
      <c r="AU862" s="238"/>
      <c r="AV862" s="238"/>
      <c r="AW862" s="238"/>
      <c r="AX862" s="238"/>
      <c r="AY862" s="238"/>
      <c r="AZ862" s="238"/>
      <c r="BA862" s="238"/>
      <c r="BB862" s="238"/>
      <c r="BC862" s="238"/>
      <c r="BD862" s="238"/>
      <c r="BE862" s="238"/>
      <c r="BF862" s="238"/>
      <c r="BG862" s="238"/>
      <c r="BH862" s="238"/>
      <c r="BI862" s="238"/>
      <c r="BJ862" s="238"/>
      <c r="BK862" s="238"/>
      <c r="BL862" s="238"/>
      <c r="BM862" s="238"/>
      <c r="BN862" s="238"/>
      <c r="BO862" s="238"/>
      <c r="BP862" s="238"/>
      <c r="BQ862" s="238"/>
      <c r="BR862" s="238"/>
      <c r="BS862" s="238"/>
      <c r="BT862" s="238"/>
      <c r="BU862" s="238"/>
      <c r="BV862" s="238"/>
      <c r="BW862" s="238"/>
      <c r="BX862" s="238"/>
      <c r="BY862" s="238"/>
      <c r="BZ862" s="238"/>
      <c r="CA862" s="238"/>
      <c r="CB862" s="238"/>
      <c r="CC862" s="238"/>
      <c r="CD862" s="238"/>
      <c r="CE862" s="238"/>
      <c r="CF862" s="238"/>
      <c r="CG862" s="238"/>
      <c r="CH862" s="238"/>
      <c r="CI862" s="238"/>
      <c r="CJ862" s="238"/>
      <c r="CK862" s="238"/>
      <c r="CL862" s="238"/>
      <c r="CM862" s="238"/>
      <c r="CN862" s="238"/>
      <c r="CO862" s="238"/>
      <c r="CP862" s="238"/>
      <c r="CQ862" s="238"/>
      <c r="CR862" s="238"/>
      <c r="CS862" s="238"/>
      <c r="CT862" s="238"/>
      <c r="CU862" s="238"/>
      <c r="CV862" s="238"/>
      <c r="CW862" s="238"/>
      <c r="CX862" s="238"/>
      <c r="CY862" s="238"/>
      <c r="CZ862" s="238"/>
      <c r="DA862" s="238"/>
      <c r="DB862" s="238"/>
      <c r="DC862" s="238"/>
      <c r="DD862" s="238"/>
      <c r="DE862" s="238"/>
      <c r="DF862" s="238"/>
      <c r="DG862" s="238"/>
      <c r="DH862" s="238"/>
      <c r="DI862" s="238"/>
      <c r="DJ862" s="238"/>
      <c r="DK862" s="238"/>
      <c r="DL862" s="238"/>
      <c r="DM862" s="238"/>
      <c r="DN862" s="238"/>
      <c r="DO862" s="238"/>
      <c r="DP862" s="238"/>
      <c r="DQ862" s="238"/>
      <c r="DR862" s="238"/>
      <c r="DS862" s="238"/>
      <c r="DT862" s="238"/>
      <c r="DU862" s="238"/>
      <c r="DV862" s="238"/>
      <c r="DW862" s="238"/>
      <c r="DX862" s="238"/>
      <c r="DY862" s="238"/>
      <c r="DZ862" s="238"/>
      <c r="EA862" s="238"/>
      <c r="EB862" s="238"/>
      <c r="EC862" s="238"/>
      <c r="ED862" s="238"/>
      <c r="EE862" s="238"/>
      <c r="EF862" s="238"/>
      <c r="EG862" s="238"/>
      <c r="EH862" s="238"/>
      <c r="EI862" s="238"/>
      <c r="EJ862" s="238"/>
      <c r="EK862" s="238"/>
    </row>
    <row r="863" spans="30:141">
      <c r="AD863" s="238"/>
      <c r="AE863" s="238"/>
      <c r="AF863" s="238"/>
      <c r="AG863" s="238"/>
      <c r="AH863" s="238"/>
      <c r="AI863" s="238"/>
      <c r="AJ863" s="238"/>
      <c r="AK863" s="238"/>
      <c r="AL863" s="238"/>
      <c r="AM863" s="238"/>
      <c r="AN863" s="238"/>
      <c r="AO863" s="238"/>
      <c r="AP863" s="238"/>
      <c r="AQ863" s="238"/>
      <c r="AR863" s="238"/>
      <c r="AS863" s="238"/>
      <c r="AT863" s="238"/>
      <c r="AU863" s="238"/>
      <c r="AV863" s="238"/>
      <c r="AW863" s="238"/>
      <c r="AX863" s="238"/>
      <c r="AY863" s="238"/>
      <c r="AZ863" s="238"/>
      <c r="BA863" s="238"/>
      <c r="BB863" s="238"/>
      <c r="BC863" s="238"/>
      <c r="BD863" s="238"/>
      <c r="BE863" s="238"/>
      <c r="BF863" s="238"/>
      <c r="BG863" s="238"/>
      <c r="BH863" s="238"/>
      <c r="BI863" s="238"/>
      <c r="BJ863" s="238"/>
      <c r="BK863" s="238"/>
      <c r="BL863" s="238"/>
      <c r="BM863" s="238"/>
      <c r="BN863" s="238"/>
      <c r="BO863" s="238"/>
      <c r="BP863" s="238"/>
      <c r="BQ863" s="238"/>
      <c r="BR863" s="238"/>
      <c r="BS863" s="238"/>
      <c r="BT863" s="238"/>
      <c r="BU863" s="238"/>
      <c r="BV863" s="238"/>
      <c r="BW863" s="238"/>
      <c r="BX863" s="238"/>
      <c r="BY863" s="238"/>
      <c r="BZ863" s="238"/>
      <c r="CA863" s="238"/>
      <c r="CB863" s="238"/>
      <c r="CC863" s="238"/>
      <c r="CD863" s="238"/>
      <c r="CE863" s="238"/>
      <c r="CF863" s="238"/>
      <c r="CG863" s="238"/>
      <c r="CH863" s="238"/>
      <c r="CI863" s="238"/>
      <c r="CJ863" s="238"/>
      <c r="CK863" s="238"/>
      <c r="CL863" s="238"/>
      <c r="CM863" s="238"/>
      <c r="CN863" s="238"/>
      <c r="CO863" s="238"/>
      <c r="CP863" s="238"/>
      <c r="CQ863" s="238"/>
      <c r="CR863" s="238"/>
      <c r="CS863" s="238"/>
      <c r="CT863" s="238"/>
      <c r="CU863" s="238"/>
      <c r="CV863" s="238"/>
      <c r="CW863" s="238"/>
      <c r="CX863" s="238"/>
      <c r="CY863" s="238"/>
      <c r="CZ863" s="238"/>
      <c r="DA863" s="238"/>
      <c r="DB863" s="238"/>
      <c r="DC863" s="238"/>
      <c r="DD863" s="238"/>
      <c r="DE863" s="238"/>
      <c r="DF863" s="238"/>
      <c r="DG863" s="238"/>
      <c r="DH863" s="238"/>
      <c r="DI863" s="238"/>
      <c r="DJ863" s="238"/>
      <c r="DK863" s="238"/>
      <c r="DL863" s="238"/>
      <c r="DM863" s="238"/>
      <c r="DN863" s="238"/>
      <c r="DO863" s="238"/>
      <c r="DP863" s="238"/>
      <c r="DQ863" s="238"/>
      <c r="DR863" s="238"/>
      <c r="DS863" s="238"/>
      <c r="DT863" s="238"/>
      <c r="DU863" s="238"/>
      <c r="DV863" s="238"/>
      <c r="DW863" s="238"/>
      <c r="DX863" s="238"/>
      <c r="DY863" s="238"/>
      <c r="DZ863" s="238"/>
      <c r="EA863" s="238"/>
      <c r="EB863" s="238"/>
      <c r="EC863" s="238"/>
      <c r="ED863" s="238"/>
      <c r="EE863" s="238"/>
      <c r="EF863" s="238"/>
      <c r="EG863" s="238"/>
      <c r="EH863" s="238"/>
      <c r="EI863" s="238"/>
      <c r="EJ863" s="238"/>
      <c r="EK863" s="238"/>
    </row>
    <row r="864" spans="30:141">
      <c r="AD864" s="238"/>
      <c r="AE864" s="238"/>
      <c r="AF864" s="238"/>
      <c r="AG864" s="238"/>
      <c r="AH864" s="238"/>
      <c r="AI864" s="238"/>
      <c r="AJ864" s="238"/>
      <c r="AK864" s="238"/>
      <c r="AL864" s="238"/>
      <c r="AM864" s="238"/>
      <c r="AN864" s="238"/>
      <c r="AO864" s="238"/>
      <c r="AP864" s="238"/>
      <c r="AQ864" s="238"/>
      <c r="AR864" s="238"/>
      <c r="AS864" s="238"/>
      <c r="AT864" s="238"/>
      <c r="AU864" s="238"/>
      <c r="AV864" s="238"/>
      <c r="AW864" s="238"/>
      <c r="AX864" s="238"/>
      <c r="AY864" s="238"/>
      <c r="AZ864" s="238"/>
      <c r="BA864" s="238"/>
      <c r="BB864" s="238"/>
      <c r="BC864" s="238"/>
      <c r="BD864" s="238"/>
      <c r="BE864" s="238"/>
      <c r="BF864" s="238"/>
      <c r="BG864" s="238"/>
      <c r="BH864" s="238"/>
      <c r="BI864" s="238"/>
      <c r="BJ864" s="238"/>
      <c r="BK864" s="238"/>
      <c r="BL864" s="238"/>
      <c r="BM864" s="238"/>
      <c r="BN864" s="238"/>
      <c r="BO864" s="238"/>
      <c r="BP864" s="238"/>
      <c r="BQ864" s="238"/>
      <c r="BR864" s="238"/>
      <c r="BS864" s="238"/>
      <c r="BT864" s="238"/>
      <c r="BU864" s="238"/>
      <c r="BV864" s="238"/>
      <c r="BW864" s="238"/>
      <c r="BX864" s="238"/>
      <c r="BY864" s="238"/>
      <c r="BZ864" s="238"/>
      <c r="CA864" s="238"/>
      <c r="CB864" s="238"/>
      <c r="CC864" s="238"/>
      <c r="CD864" s="238"/>
      <c r="CE864" s="238"/>
      <c r="CF864" s="238"/>
      <c r="CG864" s="238"/>
      <c r="CH864" s="238"/>
      <c r="CI864" s="238"/>
      <c r="CJ864" s="238"/>
      <c r="CK864" s="238"/>
      <c r="CL864" s="238"/>
      <c r="CM864" s="238"/>
      <c r="CN864" s="238"/>
      <c r="CO864" s="238"/>
      <c r="CP864" s="238"/>
      <c r="CQ864" s="238"/>
      <c r="CR864" s="238"/>
      <c r="CS864" s="238"/>
      <c r="CT864" s="238"/>
      <c r="CU864" s="238"/>
      <c r="CV864" s="238"/>
      <c r="CW864" s="238"/>
      <c r="CX864" s="238"/>
      <c r="CY864" s="238"/>
      <c r="CZ864" s="238"/>
      <c r="DA864" s="238"/>
      <c r="DB864" s="238"/>
      <c r="DC864" s="238"/>
      <c r="DD864" s="238"/>
      <c r="DE864" s="238"/>
      <c r="DF864" s="238"/>
      <c r="DG864" s="238"/>
      <c r="DH864" s="238"/>
      <c r="DI864" s="238"/>
      <c r="DJ864" s="238"/>
      <c r="DK864" s="238"/>
      <c r="DL864" s="238"/>
      <c r="DM864" s="238"/>
      <c r="DN864" s="238"/>
      <c r="DO864" s="238"/>
      <c r="DP864" s="238"/>
      <c r="DQ864" s="238"/>
      <c r="DR864" s="238"/>
      <c r="DS864" s="238"/>
      <c r="DT864" s="238"/>
      <c r="DU864" s="238"/>
      <c r="DV864" s="238"/>
      <c r="DW864" s="238"/>
      <c r="DX864" s="238"/>
      <c r="DY864" s="238"/>
      <c r="DZ864" s="238"/>
      <c r="EA864" s="238"/>
      <c r="EB864" s="238"/>
      <c r="EC864" s="238"/>
      <c r="ED864" s="238"/>
      <c r="EE864" s="238"/>
      <c r="EF864" s="238"/>
      <c r="EG864" s="238"/>
      <c r="EH864" s="238"/>
      <c r="EI864" s="238"/>
      <c r="EJ864" s="238"/>
      <c r="EK864" s="238"/>
    </row>
    <row r="865" spans="30:141">
      <c r="AD865" s="238"/>
      <c r="AE865" s="238"/>
      <c r="AF865" s="238"/>
      <c r="AG865" s="238"/>
      <c r="AH865" s="238"/>
      <c r="AI865" s="238"/>
      <c r="AJ865" s="238"/>
      <c r="AK865" s="238"/>
      <c r="AL865" s="238"/>
      <c r="AM865" s="238"/>
      <c r="AN865" s="238"/>
      <c r="AO865" s="238"/>
      <c r="AP865" s="238"/>
      <c r="AQ865" s="238"/>
      <c r="AR865" s="238"/>
      <c r="AS865" s="238"/>
      <c r="AT865" s="238"/>
      <c r="AU865" s="238"/>
      <c r="AV865" s="238"/>
      <c r="AW865" s="238"/>
      <c r="AX865" s="238"/>
      <c r="AY865" s="238"/>
      <c r="AZ865" s="238"/>
      <c r="BA865" s="238"/>
      <c r="BB865" s="238"/>
      <c r="BC865" s="238"/>
      <c r="BD865" s="238"/>
      <c r="BE865" s="238"/>
      <c r="BF865" s="238"/>
      <c r="BG865" s="238"/>
      <c r="BH865" s="238"/>
      <c r="BI865" s="238"/>
      <c r="BJ865" s="238"/>
      <c r="BK865" s="238"/>
      <c r="BL865" s="238"/>
      <c r="BM865" s="238"/>
      <c r="BN865" s="238"/>
      <c r="BO865" s="238"/>
      <c r="BP865" s="238"/>
      <c r="BQ865" s="238"/>
      <c r="BR865" s="238"/>
      <c r="BS865" s="238"/>
      <c r="BT865" s="238"/>
      <c r="BU865" s="238"/>
      <c r="BV865" s="238"/>
      <c r="BW865" s="238"/>
      <c r="BX865" s="238"/>
      <c r="BY865" s="238"/>
      <c r="BZ865" s="238"/>
      <c r="CA865" s="238"/>
      <c r="CB865" s="238"/>
      <c r="CC865" s="238"/>
      <c r="CD865" s="238"/>
      <c r="CE865" s="238"/>
      <c r="CF865" s="238"/>
      <c r="CG865" s="238"/>
      <c r="CH865" s="238"/>
      <c r="CI865" s="238"/>
      <c r="CJ865" s="238"/>
      <c r="CK865" s="238"/>
      <c r="CL865" s="238"/>
      <c r="CM865" s="238"/>
      <c r="CN865" s="238"/>
      <c r="CO865" s="238"/>
      <c r="CP865" s="238"/>
      <c r="CQ865" s="238"/>
      <c r="CR865" s="238"/>
      <c r="CS865" s="238"/>
      <c r="CT865" s="238"/>
      <c r="CU865" s="238"/>
      <c r="CV865" s="238"/>
      <c r="CW865" s="238"/>
      <c r="CX865" s="238"/>
      <c r="CY865" s="238"/>
      <c r="CZ865" s="238"/>
      <c r="DA865" s="238"/>
      <c r="DB865" s="238"/>
      <c r="DC865" s="238"/>
      <c r="DD865" s="238"/>
      <c r="DE865" s="238"/>
      <c r="DF865" s="238"/>
      <c r="DG865" s="238"/>
      <c r="DH865" s="238"/>
      <c r="DI865" s="238"/>
      <c r="DJ865" s="238"/>
      <c r="DK865" s="238"/>
      <c r="DL865" s="238"/>
      <c r="DM865" s="238"/>
      <c r="DN865" s="238"/>
      <c r="DO865" s="238"/>
      <c r="DP865" s="238"/>
      <c r="DQ865" s="238"/>
      <c r="DR865" s="238"/>
      <c r="DS865" s="238"/>
      <c r="DT865" s="238"/>
      <c r="DU865" s="238"/>
      <c r="DV865" s="238"/>
      <c r="DW865" s="238"/>
      <c r="DX865" s="238"/>
      <c r="DY865" s="238"/>
      <c r="DZ865" s="238"/>
      <c r="EA865" s="238"/>
      <c r="EB865" s="238"/>
      <c r="EC865" s="238"/>
      <c r="ED865" s="238"/>
      <c r="EE865" s="238"/>
      <c r="EF865" s="238"/>
      <c r="EG865" s="238"/>
      <c r="EH865" s="238"/>
      <c r="EI865" s="238"/>
      <c r="EJ865" s="238"/>
      <c r="EK865" s="238"/>
    </row>
    <row r="866" spans="30:141">
      <c r="AD866" s="238"/>
      <c r="AE866" s="238"/>
      <c r="AF866" s="238"/>
      <c r="AG866" s="238"/>
      <c r="AH866" s="238"/>
      <c r="AI866" s="238"/>
      <c r="AJ866" s="238"/>
      <c r="AK866" s="238"/>
      <c r="AL866" s="238"/>
      <c r="AM866" s="238"/>
      <c r="AN866" s="238"/>
      <c r="AO866" s="238"/>
      <c r="AP866" s="238"/>
      <c r="AQ866" s="238"/>
      <c r="AR866" s="238"/>
      <c r="AS866" s="238"/>
      <c r="AT866" s="238"/>
      <c r="AU866" s="238"/>
      <c r="AV866" s="238"/>
      <c r="AW866" s="238"/>
      <c r="AX866" s="238"/>
      <c r="AY866" s="238"/>
      <c r="AZ866" s="238"/>
      <c r="BA866" s="238"/>
      <c r="BB866" s="238"/>
      <c r="BC866" s="238"/>
      <c r="BD866" s="238"/>
      <c r="BE866" s="238"/>
      <c r="BF866" s="238"/>
      <c r="BG866" s="238"/>
      <c r="BH866" s="238"/>
      <c r="BI866" s="238"/>
      <c r="BJ866" s="238"/>
      <c r="BK866" s="238"/>
      <c r="BL866" s="238"/>
      <c r="BM866" s="238"/>
      <c r="BN866" s="238"/>
      <c r="BO866" s="238"/>
      <c r="BP866" s="238"/>
      <c r="BQ866" s="238"/>
      <c r="BR866" s="238"/>
      <c r="BS866" s="238"/>
      <c r="BT866" s="238"/>
      <c r="BU866" s="238"/>
      <c r="BV866" s="238"/>
      <c r="BW866" s="238"/>
      <c r="BX866" s="238"/>
      <c r="BY866" s="238"/>
      <c r="BZ866" s="238"/>
      <c r="CA866" s="238"/>
      <c r="CB866" s="238"/>
      <c r="CC866" s="238"/>
      <c r="CD866" s="238"/>
      <c r="CE866" s="238"/>
      <c r="CF866" s="238"/>
      <c r="CG866" s="238"/>
      <c r="CH866" s="238"/>
      <c r="CI866" s="238"/>
      <c r="CJ866" s="238"/>
      <c r="CK866" s="238"/>
      <c r="CL866" s="238"/>
      <c r="CM866" s="238"/>
      <c r="CN866" s="238"/>
      <c r="CO866" s="238"/>
      <c r="CP866" s="238"/>
      <c r="CQ866" s="238"/>
      <c r="CR866" s="238"/>
      <c r="CS866" s="238"/>
      <c r="CT866" s="238"/>
      <c r="CU866" s="238"/>
      <c r="CV866" s="238"/>
      <c r="CW866" s="238"/>
      <c r="CX866" s="238"/>
      <c r="CY866" s="238"/>
      <c r="CZ866" s="238"/>
      <c r="DA866" s="238"/>
      <c r="DB866" s="238"/>
      <c r="DC866" s="238"/>
      <c r="DD866" s="238"/>
      <c r="DE866" s="238"/>
      <c r="DF866" s="238"/>
      <c r="DG866" s="238"/>
      <c r="DH866" s="238"/>
      <c r="DI866" s="238"/>
      <c r="DJ866" s="238"/>
      <c r="DK866" s="238"/>
      <c r="DL866" s="238"/>
      <c r="DM866" s="238"/>
      <c r="DN866" s="238"/>
      <c r="DO866" s="238"/>
      <c r="DP866" s="238"/>
      <c r="DQ866" s="238"/>
      <c r="DR866" s="238"/>
      <c r="DS866" s="238"/>
      <c r="DT866" s="238"/>
      <c r="DU866" s="238"/>
      <c r="DV866" s="238"/>
      <c r="DW866" s="238"/>
      <c r="DX866" s="238"/>
      <c r="DY866" s="238"/>
      <c r="DZ866" s="238"/>
      <c r="EA866" s="238"/>
      <c r="EB866" s="238"/>
      <c r="EC866" s="238"/>
      <c r="ED866" s="238"/>
      <c r="EE866" s="238"/>
      <c r="EF866" s="238"/>
      <c r="EG866" s="238"/>
      <c r="EH866" s="238"/>
      <c r="EI866" s="238"/>
      <c r="EJ866" s="238"/>
      <c r="EK866" s="238"/>
    </row>
    <row r="867" spans="30:141">
      <c r="AD867" s="238"/>
      <c r="AE867" s="238"/>
      <c r="AF867" s="238"/>
      <c r="AG867" s="238"/>
      <c r="AH867" s="238"/>
      <c r="AI867" s="238"/>
      <c r="AJ867" s="238"/>
      <c r="AK867" s="238"/>
      <c r="AL867" s="238"/>
      <c r="AM867" s="238"/>
      <c r="AN867" s="238"/>
      <c r="AO867" s="238"/>
      <c r="AP867" s="238"/>
      <c r="AQ867" s="238"/>
      <c r="AR867" s="238"/>
      <c r="AS867" s="238"/>
      <c r="AT867" s="238"/>
      <c r="AU867" s="238"/>
      <c r="AV867" s="238"/>
      <c r="AW867" s="238"/>
      <c r="AX867" s="238"/>
      <c r="AY867" s="238"/>
      <c r="AZ867" s="238"/>
      <c r="BA867" s="238"/>
      <c r="BB867" s="238"/>
      <c r="BC867" s="238"/>
      <c r="BD867" s="238"/>
      <c r="BE867" s="238"/>
      <c r="BF867" s="238"/>
      <c r="BG867" s="238"/>
      <c r="BH867" s="238"/>
      <c r="BI867" s="238"/>
      <c r="BJ867" s="238"/>
      <c r="BK867" s="238"/>
      <c r="BL867" s="238"/>
      <c r="BM867" s="238"/>
      <c r="BN867" s="238"/>
      <c r="BO867" s="238"/>
      <c r="BP867" s="238"/>
      <c r="BQ867" s="238"/>
      <c r="BR867" s="238"/>
      <c r="BS867" s="238"/>
      <c r="BT867" s="238"/>
      <c r="BU867" s="238"/>
      <c r="BV867" s="238"/>
      <c r="BW867" s="238"/>
      <c r="BX867" s="238"/>
      <c r="BY867" s="238"/>
      <c r="BZ867" s="238"/>
      <c r="CA867" s="238"/>
      <c r="CB867" s="238"/>
      <c r="CC867" s="238"/>
      <c r="CD867" s="238"/>
      <c r="CE867" s="238"/>
      <c r="CF867" s="238"/>
      <c r="CG867" s="238"/>
      <c r="CH867" s="238"/>
      <c r="CI867" s="238"/>
      <c r="CJ867" s="238"/>
      <c r="CK867" s="238"/>
      <c r="CL867" s="238"/>
      <c r="CM867" s="238"/>
      <c r="CN867" s="238"/>
      <c r="CO867" s="238"/>
      <c r="CP867" s="238"/>
      <c r="CQ867" s="238"/>
      <c r="CR867" s="238"/>
      <c r="CS867" s="238"/>
      <c r="CT867" s="238"/>
      <c r="CU867" s="238"/>
      <c r="CV867" s="238"/>
      <c r="CW867" s="238"/>
      <c r="CX867" s="238"/>
      <c r="CY867" s="238"/>
      <c r="CZ867" s="238"/>
      <c r="DA867" s="238"/>
      <c r="DB867" s="238"/>
      <c r="DC867" s="238"/>
      <c r="DD867" s="238"/>
      <c r="DE867" s="238"/>
      <c r="DF867" s="238"/>
      <c r="DG867" s="238"/>
      <c r="DH867" s="238"/>
      <c r="DI867" s="238"/>
      <c r="DJ867" s="238"/>
      <c r="DK867" s="238"/>
      <c r="DL867" s="238"/>
      <c r="DM867" s="238"/>
      <c r="DN867" s="238"/>
      <c r="DO867" s="238"/>
      <c r="DP867" s="238"/>
      <c r="DQ867" s="238"/>
      <c r="DR867" s="238"/>
      <c r="DS867" s="238"/>
      <c r="DT867" s="238"/>
      <c r="DU867" s="238"/>
      <c r="DV867" s="238"/>
      <c r="DW867" s="238"/>
      <c r="DX867" s="238"/>
      <c r="DY867" s="238"/>
      <c r="DZ867" s="238"/>
      <c r="EA867" s="238"/>
      <c r="EB867" s="238"/>
      <c r="EC867" s="238"/>
      <c r="ED867" s="238"/>
      <c r="EE867" s="238"/>
      <c r="EF867" s="238"/>
      <c r="EG867" s="238"/>
      <c r="EH867" s="238"/>
      <c r="EI867" s="238"/>
      <c r="EJ867" s="238"/>
      <c r="EK867" s="238"/>
    </row>
    <row r="868" spans="30:141">
      <c r="AD868" s="238"/>
      <c r="AE868" s="238"/>
      <c r="AF868" s="238"/>
      <c r="AG868" s="238"/>
      <c r="AH868" s="238"/>
      <c r="AI868" s="238"/>
      <c r="AJ868" s="238"/>
      <c r="AK868" s="238"/>
      <c r="AL868" s="238"/>
      <c r="AM868" s="238"/>
      <c r="AN868" s="238"/>
      <c r="AO868" s="238"/>
      <c r="AP868" s="238"/>
      <c r="AQ868" s="238"/>
      <c r="AR868" s="238"/>
      <c r="AS868" s="238"/>
      <c r="AT868" s="238"/>
      <c r="AU868" s="238"/>
      <c r="AV868" s="238"/>
      <c r="AW868" s="238"/>
      <c r="AX868" s="238"/>
      <c r="AY868" s="238"/>
      <c r="AZ868" s="238"/>
      <c r="BA868" s="238"/>
      <c r="BB868" s="238"/>
      <c r="BC868" s="238"/>
      <c r="BD868" s="238"/>
      <c r="BE868" s="238"/>
      <c r="BF868" s="238"/>
      <c r="BG868" s="238"/>
      <c r="BH868" s="238"/>
      <c r="BI868" s="238"/>
      <c r="BJ868" s="238"/>
      <c r="BK868" s="238"/>
      <c r="BL868" s="238"/>
      <c r="BM868" s="238"/>
      <c r="BN868" s="238"/>
      <c r="BO868" s="238"/>
      <c r="BP868" s="238"/>
      <c r="BQ868" s="238"/>
      <c r="BR868" s="238"/>
      <c r="BS868" s="238"/>
      <c r="BT868" s="238"/>
      <c r="BU868" s="238"/>
      <c r="BV868" s="238"/>
      <c r="BW868" s="238"/>
      <c r="BX868" s="238"/>
      <c r="BY868" s="238"/>
      <c r="BZ868" s="238"/>
      <c r="CA868" s="238"/>
      <c r="CB868" s="238"/>
      <c r="CC868" s="238"/>
      <c r="CD868" s="238"/>
      <c r="CE868" s="238"/>
      <c r="CF868" s="238"/>
      <c r="CG868" s="238"/>
      <c r="CH868" s="238"/>
      <c r="CI868" s="238"/>
      <c r="CJ868" s="238"/>
      <c r="CK868" s="238"/>
      <c r="CL868" s="238"/>
      <c r="CM868" s="238"/>
      <c r="CN868" s="238"/>
      <c r="CO868" s="238"/>
      <c r="CP868" s="238"/>
      <c r="CQ868" s="238"/>
      <c r="CR868" s="238"/>
      <c r="CS868" s="238"/>
      <c r="CT868" s="238"/>
      <c r="CU868" s="238"/>
      <c r="CV868" s="238"/>
      <c r="CW868" s="238"/>
      <c r="CX868" s="238"/>
      <c r="CY868" s="238"/>
      <c r="CZ868" s="238"/>
      <c r="DA868" s="238"/>
      <c r="DB868" s="238"/>
      <c r="DC868" s="238"/>
      <c r="DD868" s="238"/>
      <c r="DE868" s="238"/>
      <c r="DF868" s="238"/>
      <c r="DG868" s="238"/>
      <c r="DH868" s="238"/>
      <c r="DI868" s="238"/>
      <c r="DJ868" s="238"/>
      <c r="DK868" s="238"/>
      <c r="DL868" s="238"/>
      <c r="DM868" s="238"/>
      <c r="DN868" s="238"/>
      <c r="DO868" s="238"/>
      <c r="DP868" s="238"/>
      <c r="DQ868" s="238"/>
      <c r="DR868" s="238"/>
      <c r="DS868" s="238"/>
      <c r="DT868" s="238"/>
      <c r="DU868" s="238"/>
      <c r="DV868" s="238"/>
      <c r="DW868" s="238"/>
      <c r="DX868" s="238"/>
      <c r="DY868" s="238"/>
      <c r="DZ868" s="238"/>
      <c r="EA868" s="238"/>
      <c r="EB868" s="238"/>
      <c r="EC868" s="238"/>
      <c r="ED868" s="238"/>
      <c r="EE868" s="238"/>
      <c r="EF868" s="238"/>
      <c r="EG868" s="238"/>
      <c r="EH868" s="238"/>
      <c r="EI868" s="238"/>
      <c r="EJ868" s="238"/>
      <c r="EK868" s="238"/>
    </row>
    <row r="869" spans="30:141">
      <c r="AD869" s="238"/>
      <c r="AE869" s="238"/>
      <c r="AF869" s="238"/>
      <c r="AG869" s="238"/>
      <c r="AH869" s="238"/>
      <c r="AI869" s="238"/>
      <c r="AJ869" s="238"/>
      <c r="AK869" s="238"/>
      <c r="AL869" s="238"/>
      <c r="AM869" s="238"/>
      <c r="AN869" s="238"/>
      <c r="AO869" s="238"/>
      <c r="AP869" s="238"/>
      <c r="AQ869" s="238"/>
      <c r="AR869" s="238"/>
      <c r="AS869" s="238"/>
      <c r="AT869" s="238"/>
      <c r="AU869" s="238"/>
      <c r="AV869" s="238"/>
      <c r="AW869" s="238"/>
      <c r="AX869" s="238"/>
      <c r="AY869" s="238"/>
      <c r="AZ869" s="238"/>
      <c r="BA869" s="238"/>
      <c r="BB869" s="238"/>
      <c r="BC869" s="238"/>
      <c r="BD869" s="238"/>
      <c r="BE869" s="238"/>
      <c r="BF869" s="238"/>
      <c r="BG869" s="238"/>
      <c r="BH869" s="238"/>
      <c r="BI869" s="238"/>
      <c r="BJ869" s="238"/>
      <c r="BK869" s="238"/>
      <c r="BL869" s="238"/>
      <c r="BM869" s="238"/>
      <c r="BN869" s="238"/>
      <c r="BO869" s="238"/>
      <c r="BP869" s="238"/>
      <c r="BQ869" s="238"/>
      <c r="BR869" s="238"/>
      <c r="BS869" s="238"/>
      <c r="BT869" s="238"/>
      <c r="BU869" s="238"/>
      <c r="BV869" s="238"/>
      <c r="BW869" s="238"/>
      <c r="BX869" s="238"/>
      <c r="BY869" s="238"/>
      <c r="BZ869" s="238"/>
      <c r="CA869" s="238"/>
      <c r="CB869" s="238"/>
      <c r="CC869" s="238"/>
      <c r="CD869" s="238"/>
      <c r="CE869" s="238"/>
      <c r="CF869" s="238"/>
      <c r="CG869" s="238"/>
      <c r="CH869" s="238"/>
      <c r="CI869" s="238"/>
      <c r="CJ869" s="238"/>
      <c r="CK869" s="238"/>
      <c r="CL869" s="238"/>
      <c r="CM869" s="238"/>
      <c r="CN869" s="238"/>
      <c r="CO869" s="238"/>
      <c r="CP869" s="238"/>
      <c r="CQ869" s="238"/>
      <c r="CR869" s="238"/>
      <c r="CS869" s="238"/>
      <c r="CT869" s="238"/>
      <c r="CU869" s="238"/>
      <c r="CV869" s="238"/>
      <c r="CW869" s="238"/>
      <c r="CX869" s="238"/>
      <c r="CY869" s="238"/>
      <c r="CZ869" s="238"/>
      <c r="DA869" s="238"/>
      <c r="DB869" s="238"/>
      <c r="DC869" s="238"/>
      <c r="DD869" s="238"/>
      <c r="DE869" s="238"/>
      <c r="DF869" s="238"/>
      <c r="DG869" s="238"/>
      <c r="DH869" s="238"/>
      <c r="DI869" s="238"/>
      <c r="DJ869" s="238"/>
      <c r="DK869" s="238"/>
      <c r="DL869" s="238"/>
      <c r="DM869" s="238"/>
      <c r="DN869" s="238"/>
      <c r="DO869" s="238"/>
      <c r="DP869" s="238"/>
      <c r="DQ869" s="238"/>
      <c r="DR869" s="238"/>
      <c r="DS869" s="238"/>
      <c r="DT869" s="238"/>
      <c r="DU869" s="238"/>
      <c r="DV869" s="238"/>
      <c r="DW869" s="238"/>
      <c r="DX869" s="238"/>
      <c r="DY869" s="238"/>
      <c r="DZ869" s="238"/>
      <c r="EA869" s="238"/>
      <c r="EB869" s="238"/>
      <c r="EC869" s="238"/>
      <c r="ED869" s="238"/>
      <c r="EE869" s="238"/>
      <c r="EF869" s="238"/>
      <c r="EG869" s="238"/>
      <c r="EH869" s="238"/>
      <c r="EI869" s="238"/>
      <c r="EJ869" s="238"/>
      <c r="EK869" s="238"/>
    </row>
    <row r="870" spans="30:141">
      <c r="AD870" s="238"/>
      <c r="AE870" s="238"/>
      <c r="AF870" s="238"/>
      <c r="AG870" s="238"/>
      <c r="AH870" s="238"/>
      <c r="AI870" s="238"/>
      <c r="AJ870" s="238"/>
      <c r="AK870" s="238"/>
      <c r="AL870" s="238"/>
      <c r="AM870" s="238"/>
      <c r="AN870" s="238"/>
      <c r="AO870" s="238"/>
      <c r="AP870" s="238"/>
      <c r="AQ870" s="238"/>
      <c r="AR870" s="238"/>
      <c r="AS870" s="238"/>
      <c r="AT870" s="238"/>
      <c r="AU870" s="238"/>
      <c r="AV870" s="238"/>
      <c r="AW870" s="238"/>
      <c r="AX870" s="238"/>
      <c r="AY870" s="238"/>
      <c r="AZ870" s="238"/>
      <c r="BA870" s="238"/>
      <c r="BB870" s="238"/>
      <c r="BC870" s="238"/>
      <c r="BD870" s="238"/>
      <c r="BE870" s="238"/>
      <c r="BF870" s="238"/>
      <c r="BG870" s="238"/>
      <c r="BH870" s="238"/>
      <c r="BI870" s="238"/>
      <c r="BJ870" s="238"/>
      <c r="BK870" s="238"/>
      <c r="BL870" s="238"/>
      <c r="BM870" s="238"/>
      <c r="BN870" s="238"/>
      <c r="BO870" s="238"/>
      <c r="BP870" s="238"/>
      <c r="BQ870" s="238"/>
      <c r="BR870" s="238"/>
      <c r="BS870" s="238"/>
      <c r="BT870" s="238"/>
      <c r="BU870" s="238"/>
      <c r="BV870" s="238"/>
      <c r="BW870" s="238"/>
      <c r="BX870" s="238"/>
      <c r="BY870" s="238"/>
      <c r="BZ870" s="238"/>
      <c r="CA870" s="238"/>
      <c r="CB870" s="238"/>
      <c r="CC870" s="238"/>
      <c r="CD870" s="238"/>
      <c r="CE870" s="238"/>
      <c r="CF870" s="238"/>
      <c r="CG870" s="238"/>
      <c r="CH870" s="238"/>
      <c r="CI870" s="238"/>
      <c r="CJ870" s="238"/>
      <c r="CK870" s="238"/>
      <c r="CL870" s="238"/>
      <c r="CM870" s="238"/>
      <c r="CN870" s="238"/>
      <c r="CO870" s="238"/>
      <c r="CP870" s="238"/>
      <c r="CQ870" s="238"/>
      <c r="CR870" s="238"/>
      <c r="CS870" s="238"/>
      <c r="CT870" s="238"/>
      <c r="CU870" s="238"/>
      <c r="CV870" s="238"/>
      <c r="CW870" s="238"/>
      <c r="CX870" s="238"/>
      <c r="CY870" s="238"/>
      <c r="CZ870" s="238"/>
      <c r="DA870" s="238"/>
      <c r="DB870" s="238"/>
      <c r="DC870" s="238"/>
      <c r="DD870" s="238"/>
      <c r="DE870" s="238"/>
      <c r="DF870" s="238"/>
      <c r="DG870" s="238"/>
      <c r="DH870" s="238"/>
      <c r="DI870" s="238"/>
      <c r="DJ870" s="238"/>
      <c r="DK870" s="238"/>
      <c r="DL870" s="238"/>
      <c r="DM870" s="238"/>
      <c r="DN870" s="238"/>
      <c r="DO870" s="238"/>
      <c r="DP870" s="238"/>
      <c r="DQ870" s="238"/>
      <c r="DR870" s="238"/>
      <c r="DS870" s="238"/>
      <c r="DT870" s="238"/>
      <c r="DU870" s="238"/>
      <c r="DV870" s="238"/>
      <c r="DW870" s="238"/>
      <c r="DX870" s="238"/>
      <c r="DY870" s="238"/>
      <c r="DZ870" s="238"/>
      <c r="EA870" s="238"/>
      <c r="EB870" s="238"/>
      <c r="EC870" s="238"/>
      <c r="ED870" s="238"/>
      <c r="EE870" s="238"/>
      <c r="EF870" s="238"/>
      <c r="EG870" s="238"/>
      <c r="EH870" s="238"/>
      <c r="EI870" s="238"/>
      <c r="EJ870" s="238"/>
      <c r="EK870" s="238"/>
    </row>
    <row r="871" spans="30:141">
      <c r="AD871" s="238"/>
      <c r="AE871" s="238"/>
      <c r="AF871" s="238"/>
      <c r="AG871" s="238"/>
      <c r="AH871" s="238"/>
      <c r="AI871" s="238"/>
      <c r="AJ871" s="238"/>
      <c r="AK871" s="238"/>
      <c r="AL871" s="238"/>
      <c r="AM871" s="238"/>
      <c r="AN871" s="238"/>
      <c r="AO871" s="238"/>
      <c r="AP871" s="238"/>
      <c r="AQ871" s="238"/>
      <c r="AR871" s="238"/>
      <c r="AS871" s="238"/>
      <c r="AT871" s="238"/>
      <c r="AU871" s="238"/>
      <c r="AV871" s="238"/>
      <c r="AW871" s="238"/>
      <c r="AX871" s="238"/>
      <c r="AY871" s="238"/>
      <c r="AZ871" s="238"/>
      <c r="BA871" s="238"/>
      <c r="BB871" s="238"/>
      <c r="BC871" s="238"/>
      <c r="BD871" s="238"/>
      <c r="BE871" s="238"/>
      <c r="BF871" s="238"/>
      <c r="BG871" s="238"/>
      <c r="BH871" s="238"/>
      <c r="BI871" s="238"/>
      <c r="BJ871" s="238"/>
      <c r="BK871" s="238"/>
      <c r="BL871" s="238"/>
      <c r="BM871" s="238"/>
      <c r="BN871" s="238"/>
      <c r="BO871" s="238"/>
      <c r="BP871" s="238"/>
      <c r="BQ871" s="238"/>
      <c r="BR871" s="238"/>
      <c r="BS871" s="238"/>
      <c r="BT871" s="238"/>
      <c r="BU871" s="238"/>
      <c r="BV871" s="238"/>
      <c r="BW871" s="238"/>
      <c r="BX871" s="238"/>
      <c r="BY871" s="238"/>
      <c r="BZ871" s="238"/>
      <c r="CA871" s="238"/>
      <c r="CB871" s="238"/>
      <c r="CC871" s="238"/>
      <c r="CD871" s="238"/>
      <c r="CE871" s="238"/>
      <c r="CF871" s="238"/>
      <c r="CG871" s="238"/>
      <c r="CH871" s="238"/>
      <c r="CI871" s="238"/>
      <c r="CJ871" s="238"/>
      <c r="CK871" s="238"/>
      <c r="CL871" s="238"/>
      <c r="CM871" s="238"/>
      <c r="CN871" s="238"/>
      <c r="CO871" s="238"/>
      <c r="CP871" s="238"/>
      <c r="CQ871" s="238"/>
      <c r="CR871" s="238"/>
      <c r="CS871" s="238"/>
      <c r="CT871" s="238"/>
      <c r="CU871" s="238"/>
      <c r="CV871" s="238"/>
      <c r="CW871" s="238"/>
      <c r="CX871" s="238"/>
      <c r="CY871" s="238"/>
      <c r="CZ871" s="238"/>
      <c r="DA871" s="238"/>
      <c r="DB871" s="238"/>
      <c r="DC871" s="238"/>
      <c r="DD871" s="238"/>
      <c r="DE871" s="238"/>
      <c r="DF871" s="238"/>
      <c r="DG871" s="238"/>
      <c r="DH871" s="238"/>
      <c r="DI871" s="238"/>
      <c r="DJ871" s="238"/>
      <c r="DK871" s="238"/>
      <c r="DL871" s="238"/>
      <c r="DM871" s="238"/>
      <c r="DN871" s="238"/>
      <c r="DO871" s="238"/>
      <c r="DP871" s="238"/>
      <c r="DQ871" s="238"/>
      <c r="DR871" s="238"/>
      <c r="DS871" s="238"/>
      <c r="DT871" s="238"/>
      <c r="DU871" s="238"/>
      <c r="DV871" s="238"/>
      <c r="DW871" s="238"/>
      <c r="DX871" s="238"/>
      <c r="DY871" s="238"/>
      <c r="DZ871" s="238"/>
      <c r="EA871" s="238"/>
      <c r="EB871" s="238"/>
      <c r="EC871" s="238"/>
      <c r="ED871" s="238"/>
      <c r="EE871" s="238"/>
      <c r="EF871" s="238"/>
      <c r="EG871" s="238"/>
      <c r="EH871" s="238"/>
      <c r="EI871" s="238"/>
      <c r="EJ871" s="238"/>
      <c r="EK871" s="238"/>
    </row>
    <row r="872" spans="30:141">
      <c r="AD872" s="238"/>
      <c r="AE872" s="238"/>
      <c r="AF872" s="238"/>
      <c r="AG872" s="238"/>
      <c r="AH872" s="238"/>
      <c r="AI872" s="238"/>
      <c r="AJ872" s="238"/>
      <c r="AK872" s="238"/>
      <c r="AL872" s="238"/>
      <c r="AM872" s="238"/>
      <c r="AN872" s="238"/>
      <c r="AO872" s="238"/>
      <c r="AP872" s="238"/>
      <c r="AQ872" s="238"/>
      <c r="AR872" s="238"/>
      <c r="AS872" s="238"/>
      <c r="AT872" s="238"/>
      <c r="AU872" s="238"/>
      <c r="AV872" s="238"/>
      <c r="AW872" s="238"/>
      <c r="AX872" s="238"/>
      <c r="AY872" s="238"/>
      <c r="AZ872" s="238"/>
      <c r="BA872" s="238"/>
      <c r="BB872" s="238"/>
      <c r="BC872" s="238"/>
      <c r="BD872" s="238"/>
      <c r="BE872" s="238"/>
      <c r="BF872" s="238"/>
      <c r="BG872" s="238"/>
      <c r="BH872" s="238"/>
      <c r="BI872" s="238"/>
      <c r="BJ872" s="238"/>
      <c r="BK872" s="238"/>
      <c r="BL872" s="238"/>
      <c r="BM872" s="238"/>
      <c r="BN872" s="238"/>
      <c r="BO872" s="238"/>
      <c r="BP872" s="238"/>
      <c r="BQ872" s="238"/>
      <c r="BR872" s="238"/>
      <c r="BS872" s="238"/>
      <c r="BT872" s="238"/>
      <c r="BU872" s="238"/>
      <c r="BV872" s="238"/>
      <c r="BW872" s="238"/>
      <c r="BX872" s="238"/>
      <c r="BY872" s="238"/>
      <c r="BZ872" s="238"/>
      <c r="CA872" s="238"/>
      <c r="CB872" s="238"/>
      <c r="CC872" s="238"/>
      <c r="CD872" s="238"/>
      <c r="CE872" s="238"/>
      <c r="CF872" s="238"/>
      <c r="CG872" s="238"/>
      <c r="CH872" s="238"/>
      <c r="CI872" s="238"/>
      <c r="CJ872" s="238"/>
      <c r="CK872" s="238"/>
      <c r="CL872" s="238"/>
      <c r="CM872" s="238"/>
      <c r="CN872" s="238"/>
      <c r="CO872" s="238"/>
      <c r="CP872" s="238"/>
      <c r="CQ872" s="238"/>
      <c r="CR872" s="238"/>
      <c r="CS872" s="238"/>
      <c r="CT872" s="238"/>
      <c r="CU872" s="238"/>
      <c r="CV872" s="238"/>
      <c r="CW872" s="238"/>
      <c r="CX872" s="238"/>
      <c r="CY872" s="238"/>
      <c r="CZ872" s="238"/>
      <c r="DA872" s="238"/>
      <c r="DB872" s="238"/>
      <c r="DC872" s="238"/>
      <c r="DD872" s="238"/>
      <c r="DE872" s="238"/>
      <c r="DF872" s="238"/>
      <c r="DG872" s="238"/>
      <c r="DH872" s="238"/>
      <c r="DI872" s="238"/>
      <c r="DJ872" s="238"/>
      <c r="DK872" s="238"/>
      <c r="DL872" s="238"/>
      <c r="DM872" s="238"/>
      <c r="DN872" s="238"/>
      <c r="DO872" s="238"/>
      <c r="DP872" s="238"/>
      <c r="DQ872" s="238"/>
      <c r="DR872" s="238"/>
      <c r="DS872" s="238"/>
      <c r="DT872" s="238"/>
      <c r="DU872" s="238"/>
      <c r="DV872" s="238"/>
      <c r="DW872" s="238"/>
      <c r="DX872" s="238"/>
      <c r="DY872" s="238"/>
      <c r="DZ872" s="238"/>
      <c r="EA872" s="238"/>
      <c r="EB872" s="238"/>
      <c r="EC872" s="238"/>
      <c r="ED872" s="238"/>
      <c r="EE872" s="238"/>
      <c r="EF872" s="238"/>
      <c r="EG872" s="238"/>
      <c r="EH872" s="238"/>
      <c r="EI872" s="238"/>
      <c r="EJ872" s="238"/>
      <c r="EK872" s="238"/>
    </row>
    <row r="873" spans="30:141">
      <c r="AD873" s="238"/>
      <c r="AE873" s="238"/>
      <c r="AF873" s="238"/>
      <c r="AG873" s="238"/>
      <c r="AH873" s="238"/>
      <c r="AI873" s="238"/>
      <c r="AJ873" s="238"/>
      <c r="AK873" s="238"/>
      <c r="AL873" s="238"/>
      <c r="AM873" s="238"/>
      <c r="AN873" s="238"/>
      <c r="AO873" s="238"/>
      <c r="AP873" s="238"/>
      <c r="AQ873" s="238"/>
      <c r="AR873" s="238"/>
      <c r="AS873" s="238"/>
      <c r="AT873" s="238"/>
      <c r="AU873" s="238"/>
      <c r="AV873" s="238"/>
      <c r="AW873" s="238"/>
      <c r="AX873" s="238"/>
      <c r="AY873" s="238"/>
      <c r="AZ873" s="238"/>
      <c r="BA873" s="238"/>
      <c r="BB873" s="238"/>
      <c r="BC873" s="238"/>
      <c r="BD873" s="238"/>
      <c r="BE873" s="238"/>
      <c r="BF873" s="238"/>
      <c r="BG873" s="238"/>
      <c r="BH873" s="238"/>
      <c r="BI873" s="238"/>
      <c r="BJ873" s="238"/>
      <c r="BK873" s="238"/>
      <c r="BL873" s="238"/>
      <c r="BM873" s="238"/>
      <c r="BN873" s="238"/>
      <c r="BO873" s="238"/>
      <c r="BP873" s="238"/>
      <c r="BQ873" s="238"/>
      <c r="BR873" s="238"/>
      <c r="BS873" s="238"/>
      <c r="BT873" s="238"/>
      <c r="BU873" s="238"/>
      <c r="BV873" s="238"/>
      <c r="BW873" s="238"/>
      <c r="BX873" s="238"/>
      <c r="BY873" s="238"/>
      <c r="BZ873" s="238"/>
      <c r="CA873" s="238"/>
      <c r="CB873" s="238"/>
      <c r="CC873" s="238"/>
      <c r="CD873" s="238"/>
      <c r="CE873" s="238"/>
      <c r="CF873" s="238"/>
      <c r="CG873" s="238"/>
      <c r="CH873" s="238"/>
      <c r="CI873" s="238"/>
      <c r="CJ873" s="238"/>
      <c r="CK873" s="238"/>
      <c r="CL873" s="238"/>
      <c r="CM873" s="238"/>
      <c r="CN873" s="238"/>
      <c r="CO873" s="238"/>
      <c r="CP873" s="238"/>
      <c r="CQ873" s="238"/>
      <c r="CR873" s="238"/>
      <c r="CS873" s="238"/>
      <c r="CT873" s="238"/>
      <c r="CU873" s="238"/>
      <c r="CV873" s="238"/>
      <c r="CW873" s="238"/>
      <c r="CX873" s="238"/>
      <c r="CY873" s="238"/>
      <c r="CZ873" s="238"/>
      <c r="DA873" s="238"/>
      <c r="DB873" s="238"/>
      <c r="DC873" s="238"/>
      <c r="DD873" s="238"/>
      <c r="DE873" s="238"/>
      <c r="DF873" s="238"/>
      <c r="DG873" s="238"/>
      <c r="DH873" s="238"/>
      <c r="DI873" s="238"/>
      <c r="DJ873" s="238"/>
      <c r="DK873" s="238"/>
      <c r="DL873" s="238"/>
      <c r="DM873" s="238"/>
      <c r="DN873" s="238"/>
      <c r="DO873" s="238"/>
      <c r="DP873" s="238"/>
      <c r="DQ873" s="238"/>
      <c r="DR873" s="238"/>
      <c r="DS873" s="238"/>
      <c r="DT873" s="238"/>
      <c r="DU873" s="238"/>
      <c r="DV873" s="238"/>
      <c r="DW873" s="238"/>
      <c r="DX873" s="238"/>
      <c r="DY873" s="238"/>
      <c r="DZ873" s="238"/>
      <c r="EA873" s="238"/>
      <c r="EB873" s="238"/>
      <c r="EC873" s="238"/>
      <c r="ED873" s="238"/>
      <c r="EE873" s="238"/>
      <c r="EF873" s="238"/>
      <c r="EG873" s="238"/>
      <c r="EH873" s="238"/>
      <c r="EI873" s="238"/>
      <c r="EJ873" s="238"/>
      <c r="EK873" s="238"/>
    </row>
    <row r="874" spans="30:141">
      <c r="AD874" s="238"/>
      <c r="AE874" s="238"/>
      <c r="AF874" s="238"/>
      <c r="AG874" s="238"/>
      <c r="AH874" s="238"/>
      <c r="AI874" s="238"/>
      <c r="AJ874" s="238"/>
      <c r="AK874" s="238"/>
      <c r="AL874" s="238"/>
      <c r="AM874" s="238"/>
      <c r="AN874" s="238"/>
      <c r="AO874" s="238"/>
      <c r="AP874" s="238"/>
      <c r="AQ874" s="238"/>
      <c r="AR874" s="238"/>
      <c r="AS874" s="238"/>
      <c r="AT874" s="238"/>
      <c r="AU874" s="238"/>
      <c r="AV874" s="238"/>
      <c r="AW874" s="238"/>
      <c r="AX874" s="238"/>
      <c r="AY874" s="238"/>
      <c r="AZ874" s="238"/>
      <c r="BA874" s="238"/>
      <c r="BB874" s="238"/>
      <c r="BC874" s="238"/>
      <c r="BD874" s="238"/>
      <c r="BE874" s="238"/>
      <c r="BF874" s="238"/>
      <c r="BG874" s="238"/>
      <c r="BH874" s="238"/>
      <c r="BI874" s="238"/>
      <c r="BJ874" s="238"/>
      <c r="BK874" s="238"/>
      <c r="BL874" s="238"/>
      <c r="BM874" s="238"/>
      <c r="BN874" s="238"/>
      <c r="BO874" s="238"/>
      <c r="BP874" s="238"/>
      <c r="BQ874" s="238"/>
      <c r="BR874" s="238"/>
      <c r="BS874" s="238"/>
      <c r="BT874" s="238"/>
      <c r="BU874" s="238"/>
      <c r="BV874" s="238"/>
      <c r="BW874" s="238"/>
      <c r="BX874" s="238"/>
      <c r="BY874" s="238"/>
      <c r="BZ874" s="238"/>
      <c r="CA874" s="238"/>
      <c r="CB874" s="238"/>
      <c r="CC874" s="238"/>
      <c r="CD874" s="238"/>
      <c r="CE874" s="238"/>
      <c r="CF874" s="238"/>
      <c r="CG874" s="238"/>
      <c r="CH874" s="238"/>
      <c r="CI874" s="238"/>
      <c r="CJ874" s="238"/>
      <c r="CK874" s="238"/>
      <c r="CL874" s="238"/>
      <c r="CM874" s="238"/>
      <c r="CN874" s="238"/>
      <c r="CO874" s="238"/>
      <c r="CP874" s="238"/>
      <c r="CQ874" s="238"/>
      <c r="CR874" s="238"/>
      <c r="CS874" s="238"/>
      <c r="CT874" s="238"/>
      <c r="CU874" s="238"/>
      <c r="CV874" s="238"/>
      <c r="CW874" s="238"/>
      <c r="CX874" s="238"/>
      <c r="CY874" s="238"/>
      <c r="CZ874" s="238"/>
      <c r="DA874" s="238"/>
      <c r="DB874" s="238"/>
      <c r="DC874" s="238"/>
      <c r="DD874" s="238"/>
      <c r="DE874" s="238"/>
      <c r="DF874" s="238"/>
      <c r="DG874" s="238"/>
      <c r="DH874" s="238"/>
      <c r="DI874" s="238"/>
      <c r="DJ874" s="238"/>
      <c r="DK874" s="238"/>
      <c r="DL874" s="238"/>
      <c r="DM874" s="238"/>
      <c r="DN874" s="238"/>
      <c r="DO874" s="238"/>
      <c r="DP874" s="238"/>
      <c r="DQ874" s="238"/>
      <c r="DR874" s="238"/>
      <c r="DS874" s="238"/>
      <c r="DT874" s="238"/>
      <c r="DU874" s="238"/>
      <c r="DV874" s="238"/>
      <c r="DW874" s="238"/>
      <c r="DX874" s="238"/>
      <c r="DY874" s="238"/>
      <c r="DZ874" s="238"/>
      <c r="EA874" s="238"/>
      <c r="EB874" s="238"/>
      <c r="EC874" s="238"/>
      <c r="ED874" s="238"/>
      <c r="EE874" s="238"/>
      <c r="EF874" s="238"/>
      <c r="EG874" s="238"/>
      <c r="EH874" s="238"/>
      <c r="EI874" s="238"/>
      <c r="EJ874" s="238"/>
      <c r="EK874" s="238"/>
    </row>
    <row r="875" spans="30:141">
      <c r="AD875" s="238"/>
      <c r="AE875" s="238"/>
      <c r="AF875" s="238"/>
      <c r="AG875" s="238"/>
      <c r="AH875" s="238"/>
      <c r="AI875" s="238"/>
      <c r="AJ875" s="238"/>
      <c r="AK875" s="238"/>
      <c r="AL875" s="238"/>
      <c r="AM875" s="238"/>
      <c r="AN875" s="238"/>
      <c r="AO875" s="238"/>
      <c r="AP875" s="238"/>
      <c r="AQ875" s="238"/>
      <c r="AR875" s="238"/>
      <c r="AS875" s="238"/>
      <c r="AT875" s="238"/>
      <c r="AU875" s="238"/>
      <c r="AV875" s="238"/>
      <c r="AW875" s="238"/>
      <c r="AX875" s="238"/>
      <c r="AY875" s="238"/>
      <c r="AZ875" s="238"/>
      <c r="BA875" s="238"/>
      <c r="BB875" s="238"/>
      <c r="BC875" s="238"/>
      <c r="BD875" s="238"/>
      <c r="BE875" s="238"/>
      <c r="BF875" s="238"/>
      <c r="BG875" s="238"/>
      <c r="BH875" s="238"/>
      <c r="BI875" s="238"/>
      <c r="BJ875" s="238"/>
      <c r="BK875" s="238"/>
      <c r="BL875" s="238"/>
      <c r="BM875" s="238"/>
      <c r="BN875" s="238"/>
      <c r="BO875" s="238"/>
      <c r="BP875" s="238"/>
      <c r="BQ875" s="238"/>
      <c r="BR875" s="238"/>
      <c r="BS875" s="238"/>
      <c r="BT875" s="238"/>
      <c r="BU875" s="238"/>
      <c r="BV875" s="238"/>
      <c r="BW875" s="238"/>
      <c r="BX875" s="238"/>
      <c r="BY875" s="238"/>
      <c r="BZ875" s="238"/>
      <c r="CA875" s="238"/>
      <c r="CB875" s="238"/>
      <c r="CC875" s="238"/>
      <c r="CD875" s="238"/>
      <c r="CE875" s="238"/>
      <c r="CF875" s="238"/>
      <c r="CG875" s="238"/>
      <c r="CH875" s="238"/>
      <c r="CI875" s="238"/>
      <c r="CJ875" s="238"/>
      <c r="CK875" s="238"/>
      <c r="CL875" s="238"/>
      <c r="CM875" s="238"/>
      <c r="CN875" s="238"/>
      <c r="CO875" s="238"/>
      <c r="CP875" s="238"/>
      <c r="CQ875" s="238"/>
      <c r="CR875" s="238"/>
      <c r="CS875" s="238"/>
      <c r="CT875" s="238"/>
      <c r="CU875" s="238"/>
      <c r="CV875" s="238"/>
      <c r="CW875" s="238"/>
      <c r="CX875" s="238"/>
      <c r="CY875" s="238"/>
      <c r="CZ875" s="238"/>
      <c r="DA875" s="238"/>
      <c r="DB875" s="238"/>
      <c r="DC875" s="238"/>
      <c r="DD875" s="238"/>
      <c r="DE875" s="238"/>
      <c r="DF875" s="238"/>
      <c r="DG875" s="238"/>
      <c r="DH875" s="238"/>
      <c r="DI875" s="238"/>
      <c r="DJ875" s="238"/>
      <c r="DK875" s="238"/>
      <c r="DL875" s="238"/>
      <c r="DM875" s="238"/>
      <c r="DN875" s="238"/>
      <c r="DO875" s="238"/>
      <c r="DP875" s="238"/>
      <c r="DQ875" s="238"/>
      <c r="DR875" s="238"/>
      <c r="DS875" s="238"/>
      <c r="DT875" s="238"/>
      <c r="DU875" s="238"/>
      <c r="DV875" s="238"/>
      <c r="DW875" s="238"/>
      <c r="DX875" s="238"/>
      <c r="DY875" s="238"/>
      <c r="DZ875" s="238"/>
      <c r="EA875" s="238"/>
      <c r="EB875" s="238"/>
      <c r="EC875" s="238"/>
      <c r="ED875" s="238"/>
      <c r="EE875" s="238"/>
      <c r="EF875" s="238"/>
      <c r="EG875" s="238"/>
      <c r="EH875" s="238"/>
      <c r="EI875" s="238"/>
      <c r="EJ875" s="238"/>
      <c r="EK875" s="238"/>
    </row>
    <row r="876" spans="30:141">
      <c r="AD876" s="238"/>
      <c r="AE876" s="238"/>
      <c r="AF876" s="238"/>
      <c r="AG876" s="238"/>
      <c r="AH876" s="238"/>
      <c r="AI876" s="238"/>
      <c r="AJ876" s="238"/>
      <c r="AK876" s="238"/>
      <c r="AL876" s="238"/>
      <c r="AM876" s="238"/>
      <c r="AN876" s="238"/>
      <c r="AO876" s="238"/>
      <c r="AP876" s="238"/>
      <c r="AQ876" s="238"/>
      <c r="AR876" s="238"/>
      <c r="AS876" s="238"/>
      <c r="AT876" s="238"/>
      <c r="AU876" s="238"/>
      <c r="AV876" s="238"/>
      <c r="AW876" s="238"/>
      <c r="AX876" s="238"/>
      <c r="AY876" s="238"/>
      <c r="AZ876" s="238"/>
      <c r="BA876" s="238"/>
      <c r="BB876" s="238"/>
      <c r="BC876" s="238"/>
      <c r="BD876" s="238"/>
      <c r="BE876" s="238"/>
      <c r="BF876" s="238"/>
      <c r="BG876" s="238"/>
      <c r="BH876" s="238"/>
      <c r="BI876" s="238"/>
      <c r="BJ876" s="238"/>
      <c r="BK876" s="238"/>
      <c r="BL876" s="238"/>
      <c r="BM876" s="238"/>
      <c r="BN876" s="238"/>
      <c r="BO876" s="238"/>
      <c r="BP876" s="238"/>
      <c r="BQ876" s="238"/>
      <c r="BR876" s="238"/>
      <c r="BS876" s="238"/>
      <c r="BT876" s="238"/>
      <c r="BU876" s="238"/>
      <c r="BV876" s="238"/>
      <c r="BW876" s="238"/>
      <c r="BX876" s="238"/>
      <c r="BY876" s="238"/>
      <c r="BZ876" s="238"/>
      <c r="CA876" s="238"/>
      <c r="CB876" s="238"/>
      <c r="CC876" s="238"/>
      <c r="CD876" s="238"/>
      <c r="CE876" s="238"/>
      <c r="CF876" s="238"/>
      <c r="CG876" s="238"/>
      <c r="CH876" s="238"/>
      <c r="CI876" s="238"/>
      <c r="CJ876" s="238"/>
      <c r="CK876" s="238"/>
      <c r="CL876" s="238"/>
      <c r="CM876" s="238"/>
      <c r="CN876" s="238"/>
      <c r="CO876" s="238"/>
      <c r="CP876" s="238"/>
      <c r="CQ876" s="238"/>
      <c r="CR876" s="238"/>
      <c r="CS876" s="238"/>
      <c r="CT876" s="238"/>
      <c r="CU876" s="238"/>
      <c r="CV876" s="238"/>
      <c r="CW876" s="238"/>
      <c r="CX876" s="238"/>
      <c r="CY876" s="238"/>
      <c r="CZ876" s="238"/>
      <c r="DA876" s="238"/>
      <c r="DB876" s="238"/>
      <c r="DC876" s="238"/>
      <c r="DD876" s="238"/>
      <c r="DE876" s="238"/>
      <c r="DF876" s="238"/>
      <c r="DG876" s="238"/>
      <c r="DH876" s="238"/>
      <c r="DI876" s="238"/>
      <c r="DJ876" s="238"/>
      <c r="DK876" s="238"/>
      <c r="DL876" s="238"/>
      <c r="DM876" s="238"/>
      <c r="DN876" s="238"/>
      <c r="DO876" s="238"/>
      <c r="DP876" s="238"/>
      <c r="DQ876" s="238"/>
      <c r="DR876" s="238"/>
      <c r="DS876" s="238"/>
      <c r="DT876" s="238"/>
      <c r="DU876" s="238"/>
      <c r="DV876" s="238"/>
      <c r="DW876" s="238"/>
      <c r="DX876" s="238"/>
      <c r="DY876" s="238"/>
      <c r="DZ876" s="238"/>
      <c r="EA876" s="238"/>
      <c r="EB876" s="238"/>
      <c r="EC876" s="238"/>
      <c r="ED876" s="238"/>
      <c r="EE876" s="238"/>
      <c r="EF876" s="238"/>
      <c r="EG876" s="238"/>
      <c r="EH876" s="238"/>
      <c r="EI876" s="238"/>
      <c r="EJ876" s="238"/>
      <c r="EK876" s="238"/>
    </row>
    <row r="877" spans="30:141">
      <c r="AD877" s="238"/>
      <c r="AE877" s="238"/>
      <c r="AF877" s="238"/>
      <c r="AG877" s="238"/>
      <c r="AH877" s="238"/>
      <c r="AI877" s="238"/>
      <c r="AJ877" s="238"/>
      <c r="AK877" s="238"/>
      <c r="AL877" s="238"/>
      <c r="AM877" s="238"/>
      <c r="AN877" s="238"/>
      <c r="AO877" s="238"/>
      <c r="AP877" s="238"/>
      <c r="AQ877" s="238"/>
      <c r="AR877" s="238"/>
      <c r="AS877" s="238"/>
      <c r="AT877" s="238"/>
      <c r="AU877" s="238"/>
      <c r="AV877" s="238"/>
      <c r="AW877" s="238"/>
      <c r="AX877" s="238"/>
      <c r="AY877" s="238"/>
      <c r="AZ877" s="238"/>
      <c r="BA877" s="238"/>
      <c r="BB877" s="238"/>
      <c r="BC877" s="238"/>
      <c r="BD877" s="238"/>
      <c r="BE877" s="238"/>
      <c r="BF877" s="238"/>
      <c r="BG877" s="238"/>
      <c r="BH877" s="238"/>
      <c r="BI877" s="238"/>
      <c r="BJ877" s="238"/>
      <c r="BK877" s="238"/>
      <c r="BL877" s="238"/>
      <c r="BM877" s="238"/>
      <c r="BN877" s="238"/>
      <c r="BO877" s="238"/>
      <c r="BP877" s="238"/>
      <c r="BQ877" s="238"/>
      <c r="BR877" s="238"/>
      <c r="BS877" s="238"/>
      <c r="BT877" s="238"/>
      <c r="BU877" s="238"/>
      <c r="BV877" s="238"/>
      <c r="BW877" s="238"/>
      <c r="BX877" s="238"/>
      <c r="BY877" s="238"/>
      <c r="BZ877" s="238"/>
      <c r="CA877" s="238"/>
      <c r="CB877" s="238"/>
      <c r="CC877" s="238"/>
      <c r="CD877" s="238"/>
      <c r="CE877" s="238"/>
      <c r="CF877" s="238"/>
      <c r="CG877" s="238"/>
      <c r="CH877" s="238"/>
      <c r="CI877" s="238"/>
      <c r="CJ877" s="238"/>
      <c r="CK877" s="238"/>
      <c r="CL877" s="238"/>
      <c r="CM877" s="238"/>
      <c r="CN877" s="238"/>
      <c r="CO877" s="238"/>
      <c r="CP877" s="238"/>
      <c r="CQ877" s="238"/>
      <c r="CR877" s="238"/>
      <c r="CS877" s="238"/>
      <c r="CT877" s="238"/>
      <c r="CU877" s="238"/>
      <c r="CV877" s="238"/>
      <c r="CW877" s="238"/>
      <c r="CX877" s="238"/>
      <c r="CY877" s="238"/>
      <c r="CZ877" s="238"/>
      <c r="DA877" s="238"/>
      <c r="DB877" s="238"/>
      <c r="DC877" s="238"/>
      <c r="DD877" s="238"/>
      <c r="DE877" s="238"/>
      <c r="DF877" s="238"/>
      <c r="DG877" s="238"/>
      <c r="DH877" s="238"/>
      <c r="DI877" s="238"/>
      <c r="DJ877" s="238"/>
      <c r="DK877" s="238"/>
      <c r="DL877" s="238"/>
      <c r="DM877" s="238"/>
      <c r="DN877" s="238"/>
      <c r="DO877" s="238"/>
      <c r="DP877" s="238"/>
      <c r="DQ877" s="238"/>
      <c r="DR877" s="238"/>
      <c r="DS877" s="238"/>
      <c r="DT877" s="238"/>
      <c r="DU877" s="238"/>
      <c r="DV877" s="238"/>
      <c r="DW877" s="238"/>
      <c r="DX877" s="238"/>
      <c r="DY877" s="238"/>
      <c r="DZ877" s="238"/>
      <c r="EA877" s="238"/>
      <c r="EB877" s="238"/>
      <c r="EC877" s="238"/>
      <c r="ED877" s="238"/>
      <c r="EE877" s="238"/>
      <c r="EF877" s="238"/>
      <c r="EG877" s="238"/>
      <c r="EH877" s="238"/>
      <c r="EI877" s="238"/>
      <c r="EJ877" s="238"/>
      <c r="EK877" s="238"/>
    </row>
    <row r="878" spans="30:141">
      <c r="AD878" s="238"/>
      <c r="AE878" s="238"/>
      <c r="AF878" s="238"/>
      <c r="AG878" s="238"/>
      <c r="AH878" s="238"/>
      <c r="AI878" s="238"/>
      <c r="AJ878" s="238"/>
      <c r="AK878" s="238"/>
      <c r="AL878" s="238"/>
      <c r="AM878" s="238"/>
      <c r="AN878" s="238"/>
      <c r="AO878" s="238"/>
      <c r="AP878" s="238"/>
      <c r="AQ878" s="238"/>
      <c r="AR878" s="238"/>
      <c r="AS878" s="238"/>
      <c r="AT878" s="238"/>
      <c r="AU878" s="238"/>
      <c r="AV878" s="238"/>
      <c r="AW878" s="238"/>
      <c r="AX878" s="238"/>
      <c r="AY878" s="238"/>
      <c r="AZ878" s="238"/>
      <c r="BA878" s="238"/>
      <c r="BB878" s="238"/>
      <c r="BC878" s="238"/>
      <c r="BD878" s="238"/>
      <c r="BE878" s="238"/>
      <c r="BF878" s="238"/>
      <c r="BG878" s="238"/>
      <c r="BH878" s="238"/>
      <c r="BI878" s="238"/>
      <c r="BJ878" s="238"/>
      <c r="BK878" s="238"/>
      <c r="BL878" s="238"/>
      <c r="BM878" s="238"/>
      <c r="BN878" s="238"/>
      <c r="BO878" s="238"/>
      <c r="BP878" s="238"/>
      <c r="BQ878" s="238"/>
      <c r="BR878" s="238"/>
      <c r="BS878" s="238"/>
      <c r="BT878" s="238"/>
      <c r="BU878" s="238"/>
      <c r="BV878" s="238"/>
      <c r="BW878" s="238"/>
      <c r="BX878" s="238"/>
      <c r="BY878" s="238"/>
      <c r="BZ878" s="238"/>
      <c r="CA878" s="238"/>
      <c r="CB878" s="238"/>
      <c r="CC878" s="238"/>
      <c r="CD878" s="238"/>
      <c r="CE878" s="238"/>
      <c r="CF878" s="238"/>
      <c r="CG878" s="238"/>
      <c r="CH878" s="238"/>
      <c r="CI878" s="238"/>
      <c r="CJ878" s="238"/>
      <c r="CK878" s="238"/>
      <c r="CL878" s="238"/>
      <c r="CM878" s="238"/>
      <c r="CN878" s="238"/>
      <c r="CO878" s="238"/>
      <c r="CP878" s="238"/>
      <c r="CQ878" s="238"/>
      <c r="CR878" s="238"/>
      <c r="CS878" s="238"/>
      <c r="CT878" s="238"/>
      <c r="CU878" s="238"/>
      <c r="CV878" s="238"/>
      <c r="CW878" s="238"/>
      <c r="CX878" s="238"/>
      <c r="CY878" s="238"/>
      <c r="CZ878" s="238"/>
      <c r="DA878" s="238"/>
      <c r="DB878" s="238"/>
      <c r="DC878" s="238"/>
      <c r="DD878" s="238"/>
      <c r="DE878" s="238"/>
      <c r="DF878" s="238"/>
      <c r="DG878" s="238"/>
      <c r="DH878" s="238"/>
      <c r="DI878" s="238"/>
      <c r="DJ878" s="238"/>
      <c r="DK878" s="238"/>
      <c r="DL878" s="238"/>
      <c r="DM878" s="238"/>
      <c r="DN878" s="238"/>
      <c r="DO878" s="238"/>
      <c r="DP878" s="238"/>
      <c r="DQ878" s="238"/>
      <c r="DR878" s="238"/>
      <c r="DS878" s="238"/>
      <c r="DT878" s="238"/>
      <c r="DU878" s="238"/>
      <c r="DV878" s="238"/>
      <c r="DW878" s="238"/>
      <c r="DX878" s="238"/>
      <c r="DY878" s="238"/>
      <c r="DZ878" s="238"/>
      <c r="EA878" s="238"/>
      <c r="EB878" s="238"/>
      <c r="EC878" s="238"/>
      <c r="ED878" s="238"/>
      <c r="EE878" s="238"/>
      <c r="EF878" s="238"/>
      <c r="EG878" s="238"/>
      <c r="EH878" s="238"/>
      <c r="EI878" s="238"/>
      <c r="EJ878" s="238"/>
      <c r="EK878" s="238"/>
    </row>
    <row r="879" spans="30:141">
      <c r="AD879" s="238"/>
      <c r="AE879" s="238"/>
      <c r="AF879" s="238"/>
      <c r="AG879" s="238"/>
      <c r="AH879" s="238"/>
      <c r="AI879" s="238"/>
      <c r="AJ879" s="238"/>
      <c r="AK879" s="238"/>
      <c r="AL879" s="238"/>
      <c r="AM879" s="238"/>
      <c r="AN879" s="238"/>
      <c r="AO879" s="238"/>
      <c r="AP879" s="238"/>
      <c r="AQ879" s="238"/>
      <c r="AR879" s="238"/>
      <c r="AS879" s="238"/>
      <c r="AT879" s="238"/>
      <c r="AU879" s="238"/>
      <c r="AV879" s="238"/>
      <c r="AW879" s="238"/>
      <c r="AX879" s="238"/>
      <c r="AY879" s="238"/>
      <c r="AZ879" s="238"/>
      <c r="BA879" s="238"/>
      <c r="BB879" s="238"/>
      <c r="BC879" s="238"/>
      <c r="BD879" s="238"/>
      <c r="BE879" s="238"/>
      <c r="BF879" s="238"/>
      <c r="BG879" s="238"/>
      <c r="BH879" s="238"/>
      <c r="BI879" s="238"/>
      <c r="BJ879" s="238"/>
      <c r="BK879" s="238"/>
      <c r="BL879" s="238"/>
      <c r="BM879" s="238"/>
      <c r="BN879" s="238"/>
      <c r="BO879" s="238"/>
      <c r="BP879" s="238"/>
      <c r="BQ879" s="238"/>
      <c r="BR879" s="238"/>
      <c r="BS879" s="238"/>
      <c r="BT879" s="238"/>
      <c r="BU879" s="238"/>
      <c r="BV879" s="238"/>
      <c r="BW879" s="238"/>
      <c r="BX879" s="238"/>
      <c r="BY879" s="238"/>
      <c r="BZ879" s="238"/>
      <c r="CA879" s="238"/>
      <c r="CB879" s="238"/>
      <c r="CC879" s="238"/>
      <c r="CD879" s="238"/>
      <c r="CE879" s="238"/>
      <c r="CF879" s="238"/>
      <c r="CG879" s="238"/>
      <c r="CH879" s="238"/>
      <c r="CI879" s="238"/>
      <c r="CJ879" s="238"/>
      <c r="CK879" s="238"/>
      <c r="CL879" s="238"/>
      <c r="CM879" s="238"/>
      <c r="CN879" s="238"/>
      <c r="CO879" s="238"/>
      <c r="CP879" s="238"/>
      <c r="CQ879" s="238"/>
      <c r="CR879" s="238"/>
      <c r="CS879" s="238"/>
      <c r="CT879" s="238"/>
      <c r="CU879" s="238"/>
      <c r="CV879" s="238"/>
      <c r="CW879" s="238"/>
      <c r="CX879" s="238"/>
      <c r="CY879" s="238"/>
      <c r="CZ879" s="238"/>
      <c r="DA879" s="238"/>
      <c r="DB879" s="238"/>
      <c r="DC879" s="238"/>
      <c r="DD879" s="238"/>
      <c r="DE879" s="238"/>
      <c r="DF879" s="238"/>
      <c r="DG879" s="238"/>
      <c r="DH879" s="238"/>
      <c r="DI879" s="238"/>
      <c r="DJ879" s="238"/>
      <c r="DK879" s="238"/>
      <c r="DL879" s="238"/>
      <c r="DM879" s="238"/>
      <c r="DN879" s="238"/>
      <c r="DO879" s="238"/>
      <c r="DP879" s="238"/>
      <c r="DQ879" s="238"/>
      <c r="DR879" s="238"/>
      <c r="DS879" s="238"/>
      <c r="DT879" s="238"/>
      <c r="DU879" s="238"/>
      <c r="DV879" s="238"/>
      <c r="DW879" s="238"/>
      <c r="DX879" s="238"/>
      <c r="DY879" s="238"/>
      <c r="DZ879" s="238"/>
      <c r="EA879" s="238"/>
      <c r="EB879" s="238"/>
      <c r="EC879" s="238"/>
      <c r="ED879" s="238"/>
      <c r="EE879" s="238"/>
      <c r="EF879" s="238"/>
      <c r="EG879" s="238"/>
      <c r="EH879" s="238"/>
      <c r="EI879" s="238"/>
      <c r="EJ879" s="238"/>
      <c r="EK879" s="238"/>
    </row>
    <row r="880" spans="30:141">
      <c r="AD880" s="238"/>
      <c r="AE880" s="238"/>
      <c r="AF880" s="238"/>
      <c r="AG880" s="238"/>
      <c r="AH880" s="238"/>
      <c r="AI880" s="238"/>
      <c r="AJ880" s="238"/>
      <c r="AK880" s="238"/>
      <c r="AL880" s="238"/>
      <c r="AM880" s="238"/>
      <c r="AN880" s="238"/>
      <c r="AO880" s="238"/>
      <c r="AP880" s="238"/>
      <c r="AQ880" s="238"/>
      <c r="AR880" s="238"/>
      <c r="AS880" s="238"/>
      <c r="AT880" s="238"/>
      <c r="AU880" s="238"/>
      <c r="AV880" s="238"/>
      <c r="AW880" s="238"/>
      <c r="AX880" s="238"/>
      <c r="AY880" s="238"/>
      <c r="AZ880" s="238"/>
      <c r="BA880" s="238"/>
      <c r="BB880" s="238"/>
      <c r="BC880" s="238"/>
      <c r="BD880" s="238"/>
      <c r="BE880" s="238"/>
      <c r="BF880" s="238"/>
      <c r="BG880" s="238"/>
      <c r="BH880" s="238"/>
      <c r="BI880" s="238"/>
      <c r="BJ880" s="238"/>
      <c r="BK880" s="238"/>
      <c r="BL880" s="238"/>
      <c r="BM880" s="238"/>
      <c r="BN880" s="238"/>
      <c r="BO880" s="238"/>
      <c r="BP880" s="238"/>
      <c r="BQ880" s="238"/>
      <c r="BR880" s="238"/>
      <c r="BS880" s="238"/>
      <c r="BT880" s="238"/>
      <c r="BU880" s="238"/>
      <c r="BV880" s="238"/>
      <c r="BW880" s="238"/>
      <c r="BX880" s="238"/>
      <c r="BY880" s="238"/>
      <c r="BZ880" s="238"/>
      <c r="CA880" s="238"/>
      <c r="CB880" s="238"/>
      <c r="CC880" s="238"/>
      <c r="CD880" s="238"/>
      <c r="CE880" s="238"/>
      <c r="CF880" s="238"/>
      <c r="CG880" s="238"/>
      <c r="CH880" s="238"/>
      <c r="CI880" s="238"/>
      <c r="CJ880" s="238"/>
      <c r="CK880" s="238"/>
      <c r="CL880" s="238"/>
      <c r="CM880" s="238"/>
      <c r="CN880" s="238"/>
      <c r="CO880" s="238"/>
      <c r="CP880" s="238"/>
      <c r="CQ880" s="238"/>
      <c r="CR880" s="238"/>
      <c r="CS880" s="238"/>
      <c r="CT880" s="238"/>
      <c r="CU880" s="238"/>
      <c r="CV880" s="238"/>
      <c r="CW880" s="238"/>
      <c r="CX880" s="238"/>
      <c r="CY880" s="238"/>
      <c r="CZ880" s="238"/>
      <c r="DA880" s="238"/>
      <c r="DB880" s="238"/>
      <c r="DC880" s="238"/>
      <c r="DD880" s="238"/>
      <c r="DE880" s="238"/>
      <c r="DF880" s="238"/>
      <c r="DG880" s="238"/>
      <c r="DH880" s="238"/>
      <c r="DI880" s="238"/>
      <c r="DJ880" s="238"/>
      <c r="DK880" s="238"/>
      <c r="DL880" s="238"/>
      <c r="DM880" s="238"/>
      <c r="DN880" s="238"/>
      <c r="DO880" s="238"/>
      <c r="DP880" s="238"/>
      <c r="DQ880" s="238"/>
      <c r="DR880" s="238"/>
      <c r="DS880" s="238"/>
      <c r="DT880" s="238"/>
      <c r="DU880" s="238"/>
      <c r="DV880" s="238"/>
      <c r="DW880" s="238"/>
      <c r="DX880" s="238"/>
      <c r="DY880" s="238"/>
      <c r="DZ880" s="238"/>
      <c r="EA880" s="238"/>
      <c r="EB880" s="238"/>
      <c r="EC880" s="238"/>
      <c r="ED880" s="238"/>
      <c r="EE880" s="238"/>
      <c r="EF880" s="238"/>
      <c r="EG880" s="238"/>
      <c r="EH880" s="238"/>
      <c r="EI880" s="238"/>
      <c r="EJ880" s="238"/>
      <c r="EK880" s="238"/>
    </row>
    <row r="881" spans="30:141">
      <c r="AD881" s="238"/>
      <c r="AE881" s="238"/>
      <c r="AF881" s="238"/>
      <c r="AG881" s="238"/>
      <c r="AH881" s="238"/>
      <c r="AI881" s="238"/>
      <c r="AJ881" s="238"/>
      <c r="AK881" s="238"/>
      <c r="AL881" s="238"/>
      <c r="AM881" s="238"/>
      <c r="AN881" s="238"/>
      <c r="AO881" s="238"/>
      <c r="AP881" s="238"/>
      <c r="AQ881" s="238"/>
      <c r="AR881" s="238"/>
      <c r="AS881" s="238"/>
      <c r="AT881" s="238"/>
      <c r="AU881" s="238"/>
      <c r="AV881" s="238"/>
      <c r="AW881" s="238"/>
      <c r="AX881" s="238"/>
      <c r="AY881" s="238"/>
      <c r="AZ881" s="238"/>
      <c r="BA881" s="238"/>
      <c r="BB881" s="238"/>
      <c r="BC881" s="238"/>
      <c r="BD881" s="238"/>
      <c r="BE881" s="238"/>
      <c r="BF881" s="238"/>
      <c r="BG881" s="238"/>
      <c r="BH881" s="238"/>
      <c r="BI881" s="238"/>
      <c r="BJ881" s="238"/>
      <c r="BK881" s="238"/>
      <c r="BL881" s="238"/>
      <c r="BM881" s="238"/>
      <c r="BN881" s="238"/>
      <c r="BO881" s="238"/>
      <c r="BP881" s="238"/>
      <c r="BQ881" s="238"/>
      <c r="BR881" s="238"/>
      <c r="BS881" s="238"/>
      <c r="BT881" s="238"/>
      <c r="BU881" s="238"/>
      <c r="BV881" s="238"/>
      <c r="BW881" s="238"/>
      <c r="BX881" s="238"/>
      <c r="BY881" s="238"/>
      <c r="BZ881" s="238"/>
      <c r="CA881" s="238"/>
      <c r="CB881" s="238"/>
      <c r="CC881" s="238"/>
      <c r="CD881" s="238"/>
      <c r="CE881" s="238"/>
      <c r="CF881" s="238"/>
      <c r="CG881" s="238"/>
      <c r="CH881" s="238"/>
      <c r="CI881" s="238"/>
      <c r="CJ881" s="238"/>
      <c r="CK881" s="238"/>
      <c r="CL881" s="238"/>
      <c r="CM881" s="238"/>
      <c r="CN881" s="238"/>
      <c r="CO881" s="238"/>
      <c r="CP881" s="238"/>
      <c r="CQ881" s="238"/>
      <c r="CR881" s="238"/>
      <c r="CS881" s="238"/>
      <c r="CT881" s="238"/>
      <c r="CU881" s="238"/>
      <c r="CV881" s="238"/>
      <c r="CW881" s="238"/>
      <c r="CX881" s="238"/>
      <c r="CY881" s="238"/>
      <c r="CZ881" s="238"/>
      <c r="DA881" s="238"/>
      <c r="DB881" s="238"/>
      <c r="DC881" s="238"/>
      <c r="DD881" s="238"/>
      <c r="DE881" s="238"/>
      <c r="DF881" s="238"/>
      <c r="DG881" s="238"/>
      <c r="DH881" s="238"/>
      <c r="DI881" s="238"/>
      <c r="DJ881" s="238"/>
      <c r="DK881" s="238"/>
      <c r="DL881" s="238"/>
      <c r="DM881" s="238"/>
      <c r="DN881" s="238"/>
      <c r="DO881" s="238"/>
      <c r="DP881" s="238"/>
      <c r="DQ881" s="238"/>
      <c r="DR881" s="238"/>
      <c r="DS881" s="238"/>
      <c r="DT881" s="238"/>
      <c r="DU881" s="238"/>
      <c r="DV881" s="238"/>
      <c r="DW881" s="238"/>
      <c r="DX881" s="238"/>
      <c r="DY881" s="238"/>
      <c r="DZ881" s="238"/>
      <c r="EA881" s="238"/>
      <c r="EB881" s="238"/>
      <c r="EC881" s="238"/>
      <c r="ED881" s="238"/>
      <c r="EE881" s="238"/>
      <c r="EF881" s="238"/>
      <c r="EG881" s="238"/>
      <c r="EH881" s="238"/>
      <c r="EI881" s="238"/>
      <c r="EJ881" s="238"/>
      <c r="EK881" s="238"/>
    </row>
    <row r="882" spans="30:141">
      <c r="AD882" s="238"/>
      <c r="AE882" s="238"/>
      <c r="AF882" s="238"/>
      <c r="AG882" s="238"/>
      <c r="AH882" s="238"/>
      <c r="AI882" s="238"/>
      <c r="AJ882" s="238"/>
      <c r="AK882" s="238"/>
      <c r="AL882" s="238"/>
      <c r="AM882" s="238"/>
      <c r="AN882" s="238"/>
      <c r="AO882" s="238"/>
      <c r="AP882" s="238"/>
      <c r="AQ882" s="238"/>
      <c r="AR882" s="238"/>
      <c r="AS882" s="238"/>
      <c r="AT882" s="238"/>
      <c r="AU882" s="238"/>
      <c r="AV882" s="238"/>
      <c r="AW882" s="238"/>
      <c r="AX882" s="238"/>
      <c r="AY882" s="238"/>
      <c r="AZ882" s="238"/>
      <c r="BA882" s="238"/>
      <c r="BB882" s="238"/>
      <c r="BC882" s="238"/>
      <c r="BD882" s="238"/>
      <c r="BE882" s="238"/>
      <c r="BF882" s="238"/>
      <c r="BG882" s="238"/>
      <c r="BH882" s="238"/>
      <c r="BI882" s="238"/>
      <c r="BJ882" s="238"/>
      <c r="BK882" s="238"/>
      <c r="BL882" s="238"/>
      <c r="BM882" s="238"/>
      <c r="BN882" s="238"/>
      <c r="BO882" s="238"/>
      <c r="BP882" s="238"/>
      <c r="BQ882" s="238"/>
      <c r="BR882" s="238"/>
      <c r="BS882" s="238"/>
      <c r="BT882" s="238"/>
      <c r="BU882" s="238"/>
      <c r="BV882" s="238"/>
      <c r="BW882" s="238"/>
      <c r="BX882" s="238"/>
      <c r="BY882" s="238"/>
      <c r="BZ882" s="238"/>
      <c r="CA882" s="238"/>
      <c r="CB882" s="238"/>
      <c r="CC882" s="238"/>
      <c r="CD882" s="238"/>
      <c r="CE882" s="238"/>
      <c r="CF882" s="238"/>
      <c r="CG882" s="238"/>
      <c r="CH882" s="238"/>
      <c r="CI882" s="238"/>
      <c r="CJ882" s="238"/>
      <c r="CK882" s="238"/>
      <c r="CL882" s="238"/>
      <c r="CM882" s="238"/>
      <c r="CN882" s="238"/>
      <c r="CO882" s="238"/>
      <c r="CP882" s="238"/>
      <c r="CQ882" s="238"/>
      <c r="CR882" s="238"/>
      <c r="CS882" s="238"/>
      <c r="CT882" s="238"/>
      <c r="CU882" s="238"/>
      <c r="CV882" s="238"/>
      <c r="CW882" s="238"/>
      <c r="CX882" s="238"/>
      <c r="CY882" s="238"/>
      <c r="CZ882" s="238"/>
      <c r="DA882" s="238"/>
      <c r="DB882" s="238"/>
      <c r="DC882" s="238"/>
      <c r="DD882" s="238"/>
      <c r="DE882" s="238"/>
      <c r="DF882" s="238"/>
      <c r="DG882" s="238"/>
      <c r="DH882" s="238"/>
      <c r="DI882" s="238"/>
      <c r="DJ882" s="238"/>
      <c r="DK882" s="238"/>
      <c r="DL882" s="238"/>
      <c r="DM882" s="238"/>
      <c r="DN882" s="238"/>
      <c r="DO882" s="238"/>
      <c r="DP882" s="238"/>
      <c r="DQ882" s="238"/>
      <c r="DR882" s="238"/>
      <c r="DS882" s="238"/>
      <c r="DT882" s="238"/>
      <c r="DU882" s="238"/>
      <c r="DV882" s="238"/>
      <c r="DW882" s="238"/>
      <c r="DX882" s="238"/>
      <c r="DY882" s="238"/>
      <c r="DZ882" s="238"/>
      <c r="EA882" s="238"/>
      <c r="EB882" s="238"/>
      <c r="EC882" s="238"/>
      <c r="ED882" s="238"/>
      <c r="EE882" s="238"/>
      <c r="EF882" s="238"/>
      <c r="EG882" s="238"/>
      <c r="EH882" s="238"/>
      <c r="EI882" s="238"/>
      <c r="EJ882" s="238"/>
      <c r="EK882" s="238"/>
    </row>
    <row r="883" spans="30:141">
      <c r="AD883" s="238"/>
      <c r="AE883" s="238"/>
      <c r="AF883" s="238"/>
      <c r="AG883" s="238"/>
      <c r="AH883" s="238"/>
      <c r="AI883" s="238"/>
      <c r="AJ883" s="238"/>
      <c r="AK883" s="238"/>
      <c r="AL883" s="238"/>
      <c r="AM883" s="238"/>
      <c r="AN883" s="238"/>
      <c r="AO883" s="238"/>
      <c r="AP883" s="238"/>
      <c r="AQ883" s="238"/>
      <c r="AR883" s="238"/>
      <c r="AS883" s="238"/>
      <c r="AT883" s="238"/>
      <c r="AU883" s="238"/>
      <c r="AV883" s="238"/>
      <c r="AW883" s="238"/>
      <c r="AX883" s="238"/>
      <c r="AY883" s="238"/>
      <c r="AZ883" s="238"/>
      <c r="BA883" s="238"/>
      <c r="BB883" s="238"/>
      <c r="BC883" s="238"/>
      <c r="BD883" s="238"/>
      <c r="BE883" s="238"/>
      <c r="BF883" s="238"/>
      <c r="BG883" s="238"/>
      <c r="BH883" s="238"/>
      <c r="BI883" s="238"/>
      <c r="BJ883" s="238"/>
      <c r="BK883" s="238"/>
      <c r="BL883" s="238"/>
      <c r="BM883" s="238"/>
      <c r="BN883" s="238"/>
      <c r="BO883" s="238"/>
      <c r="BP883" s="238"/>
      <c r="BQ883" s="238"/>
      <c r="BR883" s="238"/>
      <c r="BS883" s="238"/>
      <c r="BT883" s="238"/>
      <c r="BU883" s="238"/>
      <c r="BV883" s="238"/>
      <c r="BW883" s="238"/>
      <c r="BX883" s="238"/>
      <c r="BY883" s="238"/>
      <c r="BZ883" s="238"/>
      <c r="CA883" s="238"/>
      <c r="CB883" s="238"/>
      <c r="CC883" s="238"/>
      <c r="CD883" s="238"/>
      <c r="CE883" s="238"/>
      <c r="CF883" s="238"/>
      <c r="CG883" s="238"/>
      <c r="CH883" s="238"/>
      <c r="CI883" s="238"/>
      <c r="CJ883" s="238"/>
      <c r="CK883" s="238"/>
      <c r="CL883" s="238"/>
      <c r="CM883" s="238"/>
      <c r="CN883" s="238"/>
      <c r="CO883" s="238"/>
      <c r="CP883" s="238"/>
      <c r="CQ883" s="238"/>
      <c r="CR883" s="238"/>
      <c r="CS883" s="238"/>
      <c r="CT883" s="238"/>
      <c r="CU883" s="238"/>
      <c r="CV883" s="238"/>
      <c r="CW883" s="238"/>
      <c r="CX883" s="238"/>
      <c r="CY883" s="238"/>
      <c r="CZ883" s="238"/>
      <c r="DA883" s="238"/>
      <c r="DB883" s="238"/>
      <c r="DC883" s="238"/>
      <c r="DD883" s="238"/>
      <c r="DE883" s="238"/>
      <c r="DF883" s="238"/>
      <c r="DG883" s="238"/>
      <c r="DH883" s="238"/>
      <c r="DI883" s="238"/>
      <c r="DJ883" s="238"/>
      <c r="DK883" s="238"/>
      <c r="DL883" s="238"/>
      <c r="DM883" s="238"/>
      <c r="DN883" s="238"/>
      <c r="DO883" s="238"/>
      <c r="DP883" s="238"/>
      <c r="DQ883" s="238"/>
      <c r="DR883" s="238"/>
      <c r="DS883" s="238"/>
      <c r="DT883" s="238"/>
      <c r="DU883" s="238"/>
      <c r="DV883" s="238"/>
      <c r="DW883" s="238"/>
      <c r="DX883" s="238"/>
      <c r="DY883" s="238"/>
      <c r="DZ883" s="238"/>
      <c r="EA883" s="238"/>
      <c r="EB883" s="238"/>
      <c r="EC883" s="238"/>
      <c r="ED883" s="238"/>
      <c r="EE883" s="238"/>
      <c r="EF883" s="238"/>
      <c r="EG883" s="238"/>
      <c r="EH883" s="238"/>
      <c r="EI883" s="238"/>
      <c r="EJ883" s="238"/>
      <c r="EK883" s="238"/>
    </row>
    <row r="884" spans="30:141">
      <c r="AD884" s="238"/>
      <c r="AE884" s="238"/>
      <c r="AF884" s="238"/>
      <c r="AG884" s="238"/>
      <c r="AH884" s="238"/>
      <c r="AI884" s="238"/>
      <c r="AJ884" s="238"/>
      <c r="AK884" s="238"/>
      <c r="AL884" s="238"/>
      <c r="AM884" s="238"/>
      <c r="AN884" s="238"/>
      <c r="AO884" s="238"/>
      <c r="AP884" s="238"/>
      <c r="AQ884" s="238"/>
      <c r="AR884" s="238"/>
      <c r="AS884" s="238"/>
      <c r="AT884" s="238"/>
      <c r="AU884" s="238"/>
      <c r="AV884" s="238"/>
      <c r="AW884" s="238"/>
      <c r="AX884" s="238"/>
      <c r="AY884" s="238"/>
      <c r="AZ884" s="238"/>
      <c r="BA884" s="238"/>
      <c r="BB884" s="238"/>
      <c r="BC884" s="238"/>
      <c r="BD884" s="238"/>
      <c r="BE884" s="238"/>
      <c r="BF884" s="238"/>
      <c r="BG884" s="238"/>
      <c r="BH884" s="238"/>
      <c r="BI884" s="238"/>
      <c r="BJ884" s="238"/>
      <c r="BK884" s="238"/>
      <c r="BL884" s="238"/>
      <c r="BM884" s="238"/>
      <c r="BN884" s="238"/>
      <c r="BO884" s="238"/>
      <c r="BP884" s="238"/>
      <c r="BQ884" s="238"/>
      <c r="BR884" s="238"/>
      <c r="BS884" s="238"/>
      <c r="BT884" s="238"/>
      <c r="BU884" s="238"/>
      <c r="BV884" s="238"/>
      <c r="BW884" s="238"/>
      <c r="BX884" s="238"/>
      <c r="BY884" s="238"/>
      <c r="BZ884" s="238"/>
      <c r="CA884" s="238"/>
      <c r="CB884" s="238"/>
      <c r="CC884" s="238"/>
      <c r="CD884" s="238"/>
      <c r="CE884" s="238"/>
      <c r="CF884" s="238"/>
      <c r="CG884" s="238"/>
      <c r="CH884" s="238"/>
      <c r="CI884" s="238"/>
      <c r="CJ884" s="238"/>
      <c r="CK884" s="238"/>
      <c r="CL884" s="238"/>
      <c r="CM884" s="238"/>
      <c r="CN884" s="238"/>
      <c r="CO884" s="238"/>
      <c r="CP884" s="238"/>
      <c r="CQ884" s="238"/>
      <c r="CR884" s="238"/>
      <c r="CS884" s="238"/>
      <c r="CT884" s="238"/>
      <c r="CU884" s="238"/>
      <c r="CV884" s="238"/>
      <c r="CW884" s="238"/>
      <c r="CX884" s="238"/>
      <c r="CY884" s="238"/>
      <c r="CZ884" s="238"/>
      <c r="DA884" s="238"/>
      <c r="DB884" s="238"/>
      <c r="DC884" s="238"/>
      <c r="DD884" s="238"/>
      <c r="DE884" s="238"/>
      <c r="DF884" s="238"/>
      <c r="DG884" s="238"/>
      <c r="DH884" s="238"/>
      <c r="DI884" s="238"/>
      <c r="DJ884" s="238"/>
      <c r="DK884" s="238"/>
      <c r="DL884" s="238"/>
      <c r="DM884" s="238"/>
      <c r="DN884" s="238"/>
      <c r="DO884" s="238"/>
      <c r="DP884" s="238"/>
      <c r="DQ884" s="238"/>
      <c r="DR884" s="238"/>
      <c r="DS884" s="238"/>
      <c r="DT884" s="238"/>
      <c r="DU884" s="238"/>
      <c r="DV884" s="238"/>
      <c r="DW884" s="238"/>
      <c r="DX884" s="238"/>
      <c r="DY884" s="238"/>
      <c r="DZ884" s="238"/>
      <c r="EA884" s="238"/>
      <c r="EB884" s="238"/>
      <c r="EC884" s="238"/>
      <c r="ED884" s="238"/>
      <c r="EE884" s="238"/>
      <c r="EF884" s="238"/>
      <c r="EG884" s="238"/>
      <c r="EH884" s="238"/>
      <c r="EI884" s="238"/>
      <c r="EJ884" s="238"/>
      <c r="EK884" s="238"/>
    </row>
    <row r="885" spans="30:141">
      <c r="AD885" s="238"/>
      <c r="AE885" s="238"/>
      <c r="AF885" s="238"/>
      <c r="AG885" s="238"/>
      <c r="AH885" s="238"/>
      <c r="AI885" s="238"/>
      <c r="AJ885" s="238"/>
      <c r="AK885" s="238"/>
      <c r="AL885" s="238"/>
      <c r="AM885" s="238"/>
      <c r="AN885" s="238"/>
      <c r="AO885" s="238"/>
      <c r="AP885" s="238"/>
      <c r="AQ885" s="238"/>
      <c r="AR885" s="238"/>
      <c r="AS885" s="238"/>
      <c r="AT885" s="238"/>
      <c r="AU885" s="238"/>
      <c r="AV885" s="238"/>
      <c r="AW885" s="238"/>
      <c r="AX885" s="238"/>
      <c r="AY885" s="238"/>
      <c r="AZ885" s="238"/>
      <c r="BA885" s="238"/>
      <c r="BB885" s="238"/>
      <c r="BC885" s="238"/>
      <c r="BD885" s="238"/>
      <c r="BE885" s="238"/>
      <c r="BF885" s="238"/>
      <c r="BG885" s="238"/>
      <c r="BH885" s="238"/>
      <c r="BI885" s="238"/>
      <c r="BJ885" s="238"/>
      <c r="BK885" s="238"/>
      <c r="BL885" s="238"/>
      <c r="BM885" s="238"/>
      <c r="BN885" s="238"/>
      <c r="BO885" s="238"/>
      <c r="BP885" s="238"/>
      <c r="BQ885" s="238"/>
      <c r="BR885" s="238"/>
      <c r="BS885" s="238"/>
      <c r="BT885" s="238"/>
      <c r="BU885" s="238"/>
      <c r="BV885" s="238"/>
      <c r="BW885" s="238"/>
      <c r="BX885" s="238"/>
      <c r="BY885" s="238"/>
      <c r="BZ885" s="238"/>
      <c r="CA885" s="238"/>
      <c r="CB885" s="238"/>
      <c r="CC885" s="238"/>
      <c r="CD885" s="238"/>
      <c r="CE885" s="238"/>
      <c r="CF885" s="238"/>
      <c r="CG885" s="238"/>
      <c r="CH885" s="238"/>
      <c r="CI885" s="238"/>
      <c r="CJ885" s="238"/>
      <c r="CK885" s="238"/>
      <c r="CL885" s="238"/>
      <c r="CM885" s="238"/>
      <c r="CN885" s="238"/>
      <c r="CO885" s="238"/>
      <c r="CP885" s="238"/>
      <c r="CQ885" s="238"/>
      <c r="CR885" s="238"/>
      <c r="CS885" s="238"/>
      <c r="CT885" s="238"/>
      <c r="CU885" s="238"/>
      <c r="CV885" s="238"/>
      <c r="CW885" s="238"/>
      <c r="CX885" s="238"/>
      <c r="CY885" s="238"/>
      <c r="CZ885" s="238"/>
      <c r="DA885" s="238"/>
      <c r="DB885" s="238"/>
      <c r="DC885" s="238"/>
      <c r="DD885" s="238"/>
      <c r="DE885" s="238"/>
      <c r="DF885" s="238"/>
      <c r="DG885" s="238"/>
      <c r="DH885" s="238"/>
      <c r="DI885" s="238"/>
      <c r="DJ885" s="238"/>
      <c r="DK885" s="238"/>
      <c r="DL885" s="238"/>
      <c r="DM885" s="238"/>
      <c r="DN885" s="238"/>
      <c r="DO885" s="238"/>
      <c r="DP885" s="238"/>
      <c r="DQ885" s="238"/>
      <c r="DR885" s="238"/>
      <c r="DS885" s="238"/>
      <c r="DT885" s="238"/>
      <c r="DU885" s="238"/>
      <c r="DV885" s="238"/>
      <c r="DW885" s="238"/>
      <c r="DX885" s="238"/>
      <c r="DY885" s="238"/>
      <c r="DZ885" s="238"/>
      <c r="EA885" s="238"/>
      <c r="EB885" s="238"/>
      <c r="EC885" s="238"/>
      <c r="ED885" s="238"/>
      <c r="EE885" s="238"/>
      <c r="EF885" s="238"/>
      <c r="EG885" s="238"/>
      <c r="EH885" s="238"/>
      <c r="EI885" s="238"/>
      <c r="EJ885" s="238"/>
      <c r="EK885" s="238"/>
    </row>
    <row r="886" spans="30:141">
      <c r="AD886" s="238"/>
      <c r="AE886" s="238"/>
      <c r="AF886" s="238"/>
      <c r="AG886" s="238"/>
      <c r="AH886" s="238"/>
      <c r="AI886" s="238"/>
      <c r="AJ886" s="238"/>
      <c r="AK886" s="238"/>
      <c r="AL886" s="238"/>
      <c r="AM886" s="238"/>
      <c r="AN886" s="238"/>
      <c r="AO886" s="238"/>
      <c r="AP886" s="238"/>
      <c r="AQ886" s="238"/>
      <c r="AR886" s="238"/>
      <c r="AS886" s="238"/>
      <c r="AT886" s="238"/>
      <c r="AU886" s="238"/>
      <c r="AV886" s="238"/>
      <c r="AW886" s="238"/>
      <c r="AX886" s="238"/>
      <c r="AY886" s="238"/>
      <c r="AZ886" s="238"/>
      <c r="BA886" s="238"/>
      <c r="BB886" s="238"/>
      <c r="BC886" s="238"/>
      <c r="BD886" s="238"/>
      <c r="BE886" s="238"/>
      <c r="BF886" s="238"/>
      <c r="BG886" s="238"/>
      <c r="BH886" s="238"/>
      <c r="BI886" s="238"/>
      <c r="BJ886" s="238"/>
      <c r="BK886" s="238"/>
      <c r="BL886" s="238"/>
      <c r="BM886" s="238"/>
      <c r="BN886" s="238"/>
      <c r="BO886" s="238"/>
      <c r="BP886" s="238"/>
      <c r="BQ886" s="238"/>
      <c r="BR886" s="238"/>
      <c r="BS886" s="238"/>
      <c r="BT886" s="238"/>
      <c r="BU886" s="238"/>
      <c r="BV886" s="238"/>
      <c r="BW886" s="238"/>
      <c r="BX886" s="238"/>
      <c r="BY886" s="238"/>
      <c r="BZ886" s="238"/>
      <c r="CA886" s="238"/>
      <c r="CB886" s="238"/>
      <c r="CC886" s="238"/>
      <c r="CD886" s="238"/>
      <c r="CE886" s="238"/>
      <c r="CF886" s="238"/>
      <c r="CG886" s="238"/>
      <c r="CH886" s="238"/>
      <c r="CI886" s="238"/>
      <c r="CJ886" s="238"/>
      <c r="CK886" s="238"/>
      <c r="CL886" s="238"/>
      <c r="CM886" s="238"/>
      <c r="CN886" s="238"/>
      <c r="CO886" s="238"/>
      <c r="CP886" s="238"/>
      <c r="CQ886" s="238"/>
      <c r="CR886" s="238"/>
      <c r="CS886" s="238"/>
      <c r="CT886" s="238"/>
      <c r="CU886" s="238"/>
      <c r="CV886" s="238"/>
      <c r="CW886" s="238"/>
      <c r="CX886" s="238"/>
      <c r="CY886" s="238"/>
      <c r="CZ886" s="238"/>
      <c r="DA886" s="238"/>
      <c r="DB886" s="238"/>
      <c r="DC886" s="238"/>
      <c r="DD886" s="238"/>
      <c r="DE886" s="238"/>
      <c r="DF886" s="238"/>
      <c r="DG886" s="238"/>
      <c r="DH886" s="238"/>
      <c r="DI886" s="238"/>
      <c r="DJ886" s="238"/>
      <c r="DK886" s="238"/>
      <c r="DL886" s="238"/>
      <c r="DM886" s="238"/>
      <c r="DN886" s="238"/>
      <c r="DO886" s="238"/>
      <c r="DP886" s="238"/>
      <c r="DQ886" s="238"/>
      <c r="DR886" s="238"/>
      <c r="DS886" s="238"/>
      <c r="DT886" s="238"/>
      <c r="DU886" s="238"/>
      <c r="DV886" s="238"/>
      <c r="DW886" s="238"/>
      <c r="DX886" s="238"/>
      <c r="DY886" s="238"/>
      <c r="DZ886" s="238"/>
      <c r="EA886" s="238"/>
      <c r="EB886" s="238"/>
      <c r="EC886" s="238"/>
      <c r="ED886" s="238"/>
      <c r="EE886" s="238"/>
      <c r="EF886" s="238"/>
      <c r="EG886" s="238"/>
      <c r="EH886" s="238"/>
      <c r="EI886" s="238"/>
      <c r="EJ886" s="238"/>
      <c r="EK886" s="238"/>
    </row>
    <row r="887" spans="30:141">
      <c r="AD887" s="238"/>
      <c r="AE887" s="238"/>
      <c r="AF887" s="238"/>
      <c r="AG887" s="238"/>
      <c r="AH887" s="238"/>
      <c r="AI887" s="238"/>
      <c r="AJ887" s="238"/>
      <c r="AK887" s="238"/>
      <c r="AL887" s="238"/>
      <c r="AM887" s="238"/>
      <c r="AN887" s="238"/>
      <c r="AO887" s="238"/>
      <c r="AP887" s="238"/>
      <c r="AQ887" s="238"/>
      <c r="AR887" s="238"/>
      <c r="AS887" s="238"/>
      <c r="AT887" s="238"/>
      <c r="AU887" s="238"/>
      <c r="AV887" s="238"/>
      <c r="AW887" s="238"/>
      <c r="AX887" s="238"/>
      <c r="AY887" s="238"/>
      <c r="AZ887" s="238"/>
      <c r="BA887" s="238"/>
      <c r="BB887" s="238"/>
      <c r="BC887" s="238"/>
      <c r="BD887" s="238"/>
      <c r="BE887" s="238"/>
      <c r="BF887" s="238"/>
      <c r="BG887" s="238"/>
      <c r="BH887" s="238"/>
      <c r="BI887" s="238"/>
      <c r="BJ887" s="238"/>
      <c r="BK887" s="238"/>
      <c r="BL887" s="238"/>
      <c r="BM887" s="238"/>
      <c r="BN887" s="238"/>
      <c r="BO887" s="238"/>
      <c r="BP887" s="238"/>
      <c r="BQ887" s="238"/>
      <c r="BR887" s="238"/>
      <c r="BS887" s="238"/>
      <c r="BT887" s="238"/>
      <c r="BU887" s="238"/>
      <c r="BV887" s="238"/>
      <c r="BW887" s="238"/>
      <c r="BX887" s="238"/>
      <c r="BY887" s="238"/>
      <c r="BZ887" s="238"/>
      <c r="CA887" s="238"/>
      <c r="CB887" s="238"/>
      <c r="CC887" s="238"/>
      <c r="CD887" s="238"/>
      <c r="CE887" s="238"/>
      <c r="CF887" s="238"/>
      <c r="CG887" s="238"/>
      <c r="CH887" s="238"/>
      <c r="CI887" s="238"/>
      <c r="CJ887" s="238"/>
      <c r="CK887" s="238"/>
      <c r="CL887" s="238"/>
      <c r="CM887" s="238"/>
      <c r="CN887" s="238"/>
      <c r="CO887" s="238"/>
      <c r="CP887" s="238"/>
      <c r="CQ887" s="238"/>
      <c r="CR887" s="238"/>
      <c r="CS887" s="238"/>
      <c r="CT887" s="238"/>
      <c r="CU887" s="238"/>
      <c r="CV887" s="238"/>
      <c r="CW887" s="238"/>
      <c r="CX887" s="238"/>
      <c r="CY887" s="238"/>
      <c r="CZ887" s="238"/>
      <c r="DA887" s="238"/>
      <c r="DB887" s="238"/>
      <c r="DC887" s="238"/>
      <c r="DD887" s="238"/>
      <c r="DE887" s="238"/>
      <c r="DF887" s="238"/>
      <c r="DG887" s="238"/>
      <c r="DH887" s="238"/>
      <c r="DI887" s="238"/>
      <c r="DJ887" s="238"/>
      <c r="DK887" s="238"/>
      <c r="DL887" s="238"/>
      <c r="DM887" s="238"/>
      <c r="DN887" s="238"/>
      <c r="DO887" s="238"/>
      <c r="DP887" s="238"/>
      <c r="DQ887" s="238"/>
      <c r="DR887" s="238"/>
      <c r="DS887" s="238"/>
      <c r="DT887" s="238"/>
      <c r="DU887" s="238"/>
      <c r="DV887" s="238"/>
      <c r="DW887" s="238"/>
      <c r="DX887" s="238"/>
      <c r="DY887" s="238"/>
      <c r="DZ887" s="238"/>
      <c r="EA887" s="238"/>
      <c r="EB887" s="238"/>
      <c r="EC887" s="238"/>
      <c r="ED887" s="238"/>
      <c r="EE887" s="238"/>
      <c r="EF887" s="238"/>
      <c r="EG887" s="238"/>
      <c r="EH887" s="238"/>
      <c r="EI887" s="238"/>
      <c r="EJ887" s="238"/>
      <c r="EK887" s="238"/>
    </row>
    <row r="888" spans="30:141">
      <c r="AD888" s="238"/>
      <c r="AE888" s="238"/>
      <c r="AF888" s="238"/>
      <c r="AG888" s="238"/>
      <c r="AH888" s="238"/>
      <c r="AI888" s="238"/>
      <c r="AJ888" s="238"/>
      <c r="AK888" s="238"/>
      <c r="AL888" s="238"/>
      <c r="AM888" s="238"/>
      <c r="AN888" s="238"/>
      <c r="AO888" s="238"/>
      <c r="AP888" s="238"/>
      <c r="AQ888" s="238"/>
      <c r="AR888" s="238"/>
      <c r="AS888" s="238"/>
      <c r="AT888" s="238"/>
      <c r="AU888" s="238"/>
      <c r="AV888" s="238"/>
      <c r="AW888" s="238"/>
      <c r="AX888" s="238"/>
      <c r="AY888" s="238"/>
      <c r="AZ888" s="238"/>
      <c r="BA888" s="238"/>
      <c r="BB888" s="238"/>
      <c r="BC888" s="238"/>
      <c r="BD888" s="238"/>
      <c r="BE888" s="238"/>
      <c r="BF888" s="238"/>
      <c r="BG888" s="238"/>
      <c r="BH888" s="238"/>
      <c r="BI888" s="238"/>
      <c r="BJ888" s="238"/>
      <c r="BK888" s="238"/>
      <c r="BL888" s="238"/>
      <c r="BM888" s="238"/>
      <c r="BN888" s="238"/>
      <c r="BO888" s="238"/>
      <c r="BP888" s="238"/>
      <c r="BQ888" s="238"/>
      <c r="BR888" s="238"/>
      <c r="BS888" s="238"/>
      <c r="BT888" s="238"/>
      <c r="BU888" s="238"/>
      <c r="BV888" s="238"/>
      <c r="BW888" s="238"/>
      <c r="BX888" s="238"/>
      <c r="BY888" s="238"/>
      <c r="BZ888" s="238"/>
      <c r="CA888" s="238"/>
      <c r="CB888" s="238"/>
      <c r="CC888" s="238"/>
      <c r="CD888" s="238"/>
      <c r="CE888" s="238"/>
      <c r="CF888" s="238"/>
      <c r="CG888" s="238"/>
      <c r="CH888" s="238"/>
      <c r="CI888" s="238"/>
      <c r="CJ888" s="238"/>
      <c r="CK888" s="238"/>
      <c r="CL888" s="238"/>
      <c r="CM888" s="238"/>
      <c r="CN888" s="238"/>
      <c r="CO888" s="238"/>
      <c r="CP888" s="238"/>
      <c r="CQ888" s="238"/>
      <c r="CR888" s="238"/>
      <c r="CS888" s="238"/>
      <c r="CT888" s="238"/>
      <c r="CU888" s="238"/>
      <c r="CV888" s="238"/>
      <c r="CW888" s="238"/>
      <c r="CX888" s="238"/>
      <c r="CY888" s="238"/>
      <c r="CZ888" s="238"/>
      <c r="DA888" s="238"/>
      <c r="DB888" s="238"/>
      <c r="DC888" s="238"/>
      <c r="DD888" s="238"/>
      <c r="DE888" s="238"/>
      <c r="DF888" s="238"/>
      <c r="DG888" s="238"/>
      <c r="DH888" s="238"/>
      <c r="DI888" s="238"/>
      <c r="DJ888" s="238"/>
      <c r="DK888" s="238"/>
      <c r="DL888" s="238"/>
      <c r="DM888" s="238"/>
      <c r="DN888" s="238"/>
      <c r="DO888" s="238"/>
      <c r="DP888" s="238"/>
      <c r="DQ888" s="238"/>
      <c r="DR888" s="238"/>
      <c r="DS888" s="238"/>
      <c r="DT888" s="238"/>
      <c r="DU888" s="238"/>
      <c r="DV888" s="238"/>
      <c r="DW888" s="238"/>
      <c r="DX888" s="238"/>
      <c r="DY888" s="238"/>
      <c r="DZ888" s="238"/>
      <c r="EA888" s="238"/>
      <c r="EB888" s="238"/>
      <c r="EC888" s="238"/>
      <c r="ED888" s="238"/>
      <c r="EE888" s="238"/>
      <c r="EF888" s="238"/>
      <c r="EG888" s="238"/>
      <c r="EH888" s="238"/>
      <c r="EI888" s="238"/>
      <c r="EJ888" s="238"/>
      <c r="EK888" s="238"/>
    </row>
    <row r="889" spans="30:141">
      <c r="AD889" s="238"/>
      <c r="AE889" s="238"/>
      <c r="AF889" s="238"/>
      <c r="AG889" s="238"/>
      <c r="AH889" s="238"/>
      <c r="AI889" s="238"/>
      <c r="AJ889" s="238"/>
      <c r="AK889" s="238"/>
      <c r="AL889" s="238"/>
      <c r="AM889" s="238"/>
      <c r="AN889" s="238"/>
      <c r="AO889" s="238"/>
      <c r="AP889" s="238"/>
      <c r="AQ889" s="238"/>
      <c r="AR889" s="238"/>
      <c r="AS889" s="238"/>
      <c r="AT889" s="238"/>
      <c r="AU889" s="238"/>
      <c r="AV889" s="238"/>
      <c r="AW889" s="238"/>
      <c r="AX889" s="238"/>
      <c r="AY889" s="238"/>
      <c r="AZ889" s="238"/>
      <c r="BA889" s="238"/>
      <c r="BB889" s="238"/>
      <c r="BC889" s="238"/>
      <c r="BD889" s="238"/>
      <c r="BE889" s="238"/>
      <c r="BF889" s="238"/>
      <c r="BG889" s="238"/>
      <c r="BH889" s="238"/>
      <c r="BI889" s="238"/>
      <c r="BJ889" s="238"/>
      <c r="BK889" s="238"/>
      <c r="BL889" s="238"/>
      <c r="BM889" s="238"/>
      <c r="BN889" s="238"/>
      <c r="BO889" s="238"/>
      <c r="BP889" s="238"/>
      <c r="BQ889" s="238"/>
      <c r="BR889" s="238"/>
      <c r="BS889" s="238"/>
      <c r="BT889" s="238"/>
      <c r="BU889" s="238"/>
      <c r="BV889" s="238"/>
      <c r="BW889" s="238"/>
      <c r="BX889" s="238"/>
      <c r="BY889" s="238"/>
      <c r="BZ889" s="238"/>
      <c r="CA889" s="238"/>
      <c r="CB889" s="238"/>
      <c r="CC889" s="238"/>
      <c r="CD889" s="238"/>
      <c r="CE889" s="238"/>
      <c r="CF889" s="238"/>
      <c r="CG889" s="238"/>
      <c r="CH889" s="238"/>
      <c r="CI889" s="238"/>
      <c r="CJ889" s="238"/>
      <c r="CK889" s="238"/>
      <c r="CL889" s="238"/>
      <c r="CM889" s="238"/>
      <c r="CN889" s="238"/>
      <c r="CO889" s="238"/>
      <c r="CP889" s="238"/>
      <c r="CQ889" s="238"/>
      <c r="CR889" s="238"/>
      <c r="CS889" s="238"/>
      <c r="CT889" s="238"/>
      <c r="CU889" s="238"/>
      <c r="CV889" s="238"/>
      <c r="CW889" s="238"/>
      <c r="CX889" s="238"/>
      <c r="CY889" s="238"/>
      <c r="CZ889" s="238"/>
      <c r="DA889" s="238"/>
      <c r="DB889" s="238"/>
      <c r="DC889" s="238"/>
      <c r="DD889" s="238"/>
      <c r="DE889" s="238"/>
      <c r="DF889" s="238"/>
      <c r="DG889" s="238"/>
      <c r="DH889" s="238"/>
      <c r="DI889" s="238"/>
      <c r="DJ889" s="238"/>
      <c r="DK889" s="238"/>
      <c r="DL889" s="238"/>
      <c r="DM889" s="238"/>
      <c r="DN889" s="238"/>
      <c r="DO889" s="238"/>
      <c r="DP889" s="238"/>
      <c r="DQ889" s="238"/>
      <c r="DR889" s="238"/>
      <c r="DS889" s="238"/>
      <c r="DT889" s="238"/>
      <c r="DU889" s="238"/>
      <c r="DV889" s="238"/>
      <c r="DW889" s="238"/>
      <c r="DX889" s="238"/>
      <c r="DY889" s="238"/>
      <c r="DZ889" s="238"/>
      <c r="EA889" s="238"/>
      <c r="EB889" s="238"/>
      <c r="EC889" s="238"/>
      <c r="ED889" s="238"/>
      <c r="EE889" s="238"/>
      <c r="EF889" s="238"/>
      <c r="EG889" s="238"/>
      <c r="EH889" s="238"/>
      <c r="EI889" s="238"/>
      <c r="EJ889" s="238"/>
      <c r="EK889" s="238"/>
    </row>
    <row r="890" spans="30:141">
      <c r="AD890" s="238"/>
      <c r="AE890" s="238"/>
      <c r="AF890" s="238"/>
      <c r="AG890" s="238"/>
      <c r="AH890" s="238"/>
      <c r="AI890" s="238"/>
      <c r="AJ890" s="238"/>
      <c r="AK890" s="238"/>
      <c r="AL890" s="238"/>
      <c r="AM890" s="238"/>
      <c r="AN890" s="238"/>
      <c r="AO890" s="238"/>
      <c r="AP890" s="238"/>
      <c r="AQ890" s="238"/>
      <c r="AR890" s="238"/>
      <c r="AS890" s="238"/>
      <c r="AT890" s="238"/>
      <c r="AU890" s="238"/>
      <c r="AV890" s="238"/>
      <c r="AW890" s="238"/>
      <c r="AX890" s="238"/>
      <c r="AY890" s="238"/>
      <c r="AZ890" s="238"/>
      <c r="BA890" s="238"/>
      <c r="BB890" s="238"/>
      <c r="BC890" s="238"/>
      <c r="BD890" s="238"/>
      <c r="BE890" s="238"/>
      <c r="BF890" s="238"/>
      <c r="BG890" s="238"/>
      <c r="BH890" s="238"/>
      <c r="BI890" s="238"/>
      <c r="BJ890" s="238"/>
      <c r="BK890" s="238"/>
      <c r="BL890" s="238"/>
      <c r="BM890" s="238"/>
      <c r="BN890" s="238"/>
      <c r="BO890" s="238"/>
      <c r="BP890" s="238"/>
      <c r="BQ890" s="238"/>
      <c r="BR890" s="238"/>
      <c r="BS890" s="238"/>
      <c r="BT890" s="238"/>
      <c r="BU890" s="238"/>
      <c r="BV890" s="238"/>
      <c r="BW890" s="238"/>
      <c r="BX890" s="238"/>
      <c r="BY890" s="238"/>
      <c r="BZ890" s="238"/>
      <c r="CA890" s="238"/>
      <c r="CB890" s="238"/>
      <c r="CC890" s="238"/>
      <c r="CD890" s="238"/>
      <c r="CE890" s="238"/>
      <c r="CF890" s="238"/>
      <c r="CG890" s="238"/>
      <c r="CH890" s="238"/>
      <c r="CI890" s="238"/>
      <c r="CJ890" s="238"/>
      <c r="CK890" s="238"/>
      <c r="CL890" s="238"/>
      <c r="CM890" s="238"/>
      <c r="CN890" s="238"/>
      <c r="CO890" s="238"/>
      <c r="CP890" s="238"/>
      <c r="CQ890" s="238"/>
      <c r="CR890" s="238"/>
      <c r="CS890" s="238"/>
      <c r="CT890" s="238"/>
      <c r="CU890" s="238"/>
      <c r="CV890" s="238"/>
      <c r="CW890" s="238"/>
      <c r="CX890" s="238"/>
      <c r="CY890" s="238"/>
      <c r="CZ890" s="238"/>
      <c r="DA890" s="238"/>
      <c r="DB890" s="238"/>
      <c r="DC890" s="238"/>
      <c r="DD890" s="238"/>
      <c r="DE890" s="238"/>
      <c r="DF890" s="238"/>
      <c r="DG890" s="238"/>
      <c r="DH890" s="238"/>
      <c r="DI890" s="238"/>
      <c r="DJ890" s="238"/>
      <c r="DK890" s="238"/>
      <c r="DL890" s="238"/>
      <c r="DM890" s="238"/>
      <c r="DN890" s="238"/>
      <c r="DO890" s="238"/>
      <c r="DP890" s="238"/>
      <c r="DQ890" s="238"/>
      <c r="DR890" s="238"/>
      <c r="DS890" s="238"/>
      <c r="DT890" s="238"/>
      <c r="DU890" s="238"/>
      <c r="DV890" s="238"/>
      <c r="DW890" s="238"/>
      <c r="DX890" s="238"/>
      <c r="DY890" s="238"/>
      <c r="DZ890" s="238"/>
      <c r="EA890" s="238"/>
      <c r="EB890" s="238"/>
      <c r="EC890" s="238"/>
      <c r="ED890" s="238"/>
      <c r="EE890" s="238"/>
      <c r="EF890" s="238"/>
      <c r="EG890" s="238"/>
      <c r="EH890" s="238"/>
      <c r="EI890" s="238"/>
      <c r="EJ890" s="238"/>
      <c r="EK890" s="238"/>
    </row>
    <row r="891" spans="30:141">
      <c r="AD891" s="238"/>
      <c r="AE891" s="238"/>
      <c r="AF891" s="238"/>
      <c r="AG891" s="238"/>
      <c r="AH891" s="238"/>
      <c r="AI891" s="238"/>
      <c r="AJ891" s="238"/>
      <c r="AK891" s="238"/>
      <c r="AL891" s="238"/>
      <c r="AM891" s="238"/>
      <c r="AN891" s="238"/>
      <c r="AO891" s="238"/>
      <c r="AP891" s="238"/>
      <c r="AQ891" s="238"/>
      <c r="AR891" s="238"/>
      <c r="AS891" s="238"/>
      <c r="AT891" s="238"/>
      <c r="AU891" s="238"/>
      <c r="AV891" s="238"/>
      <c r="AW891" s="238"/>
      <c r="AX891" s="238"/>
      <c r="AY891" s="238"/>
      <c r="AZ891" s="238"/>
      <c r="BA891" s="238"/>
      <c r="BB891" s="238"/>
      <c r="BC891" s="238"/>
      <c r="BD891" s="238"/>
      <c r="BE891" s="238"/>
      <c r="BF891" s="238"/>
      <c r="BG891" s="238"/>
      <c r="BH891" s="238"/>
      <c r="BI891" s="238"/>
      <c r="BJ891" s="238"/>
      <c r="BK891" s="238"/>
      <c r="BL891" s="238"/>
      <c r="BM891" s="238"/>
      <c r="BN891" s="238"/>
      <c r="BO891" s="238"/>
      <c r="BP891" s="238"/>
      <c r="BQ891" s="238"/>
      <c r="BR891" s="238"/>
      <c r="BS891" s="238"/>
      <c r="BT891" s="238"/>
      <c r="BU891" s="238"/>
      <c r="BV891" s="238"/>
      <c r="BW891" s="238"/>
      <c r="BX891" s="238"/>
      <c r="BY891" s="238"/>
      <c r="BZ891" s="238"/>
      <c r="CA891" s="238"/>
      <c r="CB891" s="238"/>
      <c r="CC891" s="238"/>
      <c r="CD891" s="238"/>
      <c r="CE891" s="238"/>
      <c r="CF891" s="238"/>
      <c r="CG891" s="238"/>
      <c r="CH891" s="238"/>
      <c r="CI891" s="238"/>
      <c r="CJ891" s="238"/>
      <c r="CK891" s="238"/>
      <c r="CL891" s="238"/>
      <c r="CM891" s="238"/>
      <c r="CN891" s="238"/>
      <c r="CO891" s="238"/>
      <c r="CP891" s="238"/>
      <c r="CQ891" s="238"/>
      <c r="CR891" s="238"/>
      <c r="CS891" s="238"/>
      <c r="CT891" s="238"/>
      <c r="CU891" s="238"/>
      <c r="CV891" s="238"/>
      <c r="CW891" s="238"/>
      <c r="CX891" s="238"/>
      <c r="CY891" s="238"/>
      <c r="CZ891" s="238"/>
      <c r="DA891" s="238"/>
      <c r="DB891" s="238"/>
      <c r="DC891" s="238"/>
      <c r="DD891" s="238"/>
      <c r="DE891" s="238"/>
      <c r="DF891" s="238"/>
      <c r="DG891" s="238"/>
      <c r="DH891" s="238"/>
      <c r="DI891" s="238"/>
      <c r="DJ891" s="238"/>
      <c r="DK891" s="238"/>
      <c r="DL891" s="238"/>
      <c r="DM891" s="238"/>
      <c r="DN891" s="238"/>
      <c r="DO891" s="238"/>
      <c r="DP891" s="238"/>
      <c r="DQ891" s="238"/>
      <c r="DR891" s="238"/>
      <c r="DS891" s="238"/>
      <c r="DT891" s="238"/>
      <c r="DU891" s="238"/>
      <c r="DV891" s="238"/>
      <c r="DW891" s="238"/>
      <c r="DX891" s="238"/>
      <c r="DY891" s="238"/>
      <c r="DZ891" s="238"/>
      <c r="EA891" s="238"/>
      <c r="EB891" s="238"/>
      <c r="EC891" s="238"/>
      <c r="ED891" s="238"/>
      <c r="EE891" s="238"/>
      <c r="EF891" s="238"/>
      <c r="EG891" s="238"/>
      <c r="EH891" s="238"/>
      <c r="EI891" s="238"/>
      <c r="EJ891" s="238"/>
      <c r="EK891" s="238"/>
    </row>
    <row r="892" spans="30:141">
      <c r="AD892" s="238"/>
      <c r="AE892" s="238"/>
      <c r="AF892" s="238"/>
      <c r="AG892" s="238"/>
      <c r="AH892" s="238"/>
      <c r="AI892" s="238"/>
      <c r="AJ892" s="238"/>
      <c r="AK892" s="238"/>
      <c r="AL892" s="238"/>
      <c r="AM892" s="238"/>
      <c r="AN892" s="238"/>
      <c r="AO892" s="238"/>
      <c r="AP892" s="238"/>
      <c r="AQ892" s="238"/>
      <c r="AR892" s="238"/>
      <c r="AS892" s="238"/>
      <c r="AT892" s="238"/>
      <c r="AU892" s="238"/>
      <c r="AV892" s="238"/>
      <c r="AW892" s="238"/>
      <c r="AX892" s="238"/>
      <c r="AY892" s="238"/>
      <c r="AZ892" s="238"/>
      <c r="BA892" s="238"/>
      <c r="BB892" s="238"/>
      <c r="BC892" s="238"/>
      <c r="BD892" s="238"/>
      <c r="BE892" s="238"/>
      <c r="BF892" s="238"/>
      <c r="BG892" s="238"/>
      <c r="BH892" s="238"/>
      <c r="BI892" s="238"/>
      <c r="BJ892" s="238"/>
      <c r="BK892" s="238"/>
      <c r="BL892" s="238"/>
      <c r="BM892" s="238"/>
      <c r="BN892" s="238"/>
      <c r="BO892" s="238"/>
      <c r="BP892" s="238"/>
      <c r="BQ892" s="238"/>
      <c r="BR892" s="238"/>
      <c r="BS892" s="238"/>
      <c r="BT892" s="238"/>
      <c r="BU892" s="238"/>
      <c r="BV892" s="238"/>
      <c r="BW892" s="238"/>
      <c r="BX892" s="238"/>
      <c r="BY892" s="238"/>
      <c r="BZ892" s="238"/>
      <c r="CA892" s="238"/>
      <c r="CB892" s="238"/>
      <c r="CC892" s="238"/>
      <c r="CD892" s="238"/>
      <c r="CE892" s="238"/>
      <c r="CF892" s="238"/>
      <c r="CG892" s="238"/>
      <c r="CH892" s="238"/>
      <c r="CI892" s="238"/>
      <c r="CJ892" s="238"/>
      <c r="CK892" s="238"/>
      <c r="CL892" s="238"/>
      <c r="CM892" s="238"/>
      <c r="CN892" s="238"/>
      <c r="CO892" s="238"/>
      <c r="CP892" s="238"/>
      <c r="CQ892" s="238"/>
      <c r="CR892" s="238"/>
      <c r="CS892" s="238"/>
      <c r="CT892" s="238"/>
      <c r="CU892" s="238"/>
      <c r="CV892" s="238"/>
      <c r="CW892" s="238"/>
      <c r="CX892" s="238"/>
      <c r="CY892" s="238"/>
      <c r="CZ892" s="238"/>
      <c r="DA892" s="238"/>
      <c r="DB892" s="238"/>
      <c r="DC892" s="238"/>
      <c r="DD892" s="238"/>
      <c r="DE892" s="238"/>
      <c r="DF892" s="238"/>
      <c r="DG892" s="238"/>
      <c r="DH892" s="238"/>
      <c r="DI892" s="238"/>
      <c r="DJ892" s="238"/>
      <c r="DK892" s="238"/>
      <c r="DL892" s="238"/>
      <c r="DM892" s="238"/>
      <c r="DN892" s="238"/>
      <c r="DO892" s="238"/>
      <c r="DP892" s="238"/>
      <c r="DQ892" s="238"/>
      <c r="DR892" s="238"/>
      <c r="DS892" s="238"/>
      <c r="DT892" s="238"/>
      <c r="DU892" s="238"/>
      <c r="DV892" s="238"/>
      <c r="DW892" s="238"/>
      <c r="DX892" s="238"/>
      <c r="DY892" s="238"/>
      <c r="DZ892" s="238"/>
      <c r="EA892" s="238"/>
      <c r="EB892" s="238"/>
      <c r="EC892" s="238"/>
      <c r="ED892" s="238"/>
      <c r="EE892" s="238"/>
      <c r="EF892" s="238"/>
      <c r="EG892" s="238"/>
      <c r="EH892" s="238"/>
      <c r="EI892" s="238"/>
      <c r="EJ892" s="238"/>
      <c r="EK892" s="238"/>
    </row>
    <row r="893" spans="30:141">
      <c r="AD893" s="238"/>
      <c r="AE893" s="238"/>
      <c r="AF893" s="238"/>
      <c r="AG893" s="238"/>
      <c r="AH893" s="238"/>
      <c r="AI893" s="238"/>
      <c r="AJ893" s="238"/>
      <c r="AK893" s="238"/>
      <c r="AL893" s="238"/>
      <c r="AM893" s="238"/>
      <c r="AN893" s="238"/>
      <c r="AO893" s="238"/>
      <c r="AP893" s="238"/>
      <c r="AQ893" s="238"/>
      <c r="AR893" s="238"/>
      <c r="AS893" s="238"/>
      <c r="AT893" s="238"/>
      <c r="AU893" s="238"/>
      <c r="AV893" s="238"/>
      <c r="AW893" s="238"/>
      <c r="AX893" s="238"/>
      <c r="AY893" s="238"/>
      <c r="AZ893" s="238"/>
      <c r="BA893" s="238"/>
      <c r="BB893" s="238"/>
      <c r="BC893" s="238"/>
      <c r="BD893" s="238"/>
      <c r="BE893" s="238"/>
      <c r="BF893" s="238"/>
      <c r="BG893" s="238"/>
      <c r="BH893" s="238"/>
      <c r="BI893" s="238"/>
      <c r="BJ893" s="238"/>
      <c r="BK893" s="238"/>
      <c r="BL893" s="238"/>
      <c r="BM893" s="238"/>
      <c r="BN893" s="238"/>
      <c r="BO893" s="238"/>
      <c r="BP893" s="238"/>
      <c r="BQ893" s="238"/>
      <c r="BR893" s="238"/>
      <c r="BS893" s="238"/>
      <c r="BT893" s="238"/>
      <c r="BU893" s="238"/>
      <c r="BV893" s="238"/>
      <c r="BW893" s="238"/>
      <c r="BX893" s="238"/>
      <c r="BY893" s="238"/>
      <c r="BZ893" s="238"/>
      <c r="CA893" s="238"/>
      <c r="CB893" s="238"/>
      <c r="CC893" s="238"/>
      <c r="CD893" s="238"/>
      <c r="CE893" s="238"/>
      <c r="CF893" s="238"/>
      <c r="CG893" s="238"/>
      <c r="CH893" s="238"/>
      <c r="CI893" s="238"/>
      <c r="CJ893" s="238"/>
      <c r="CK893" s="238"/>
      <c r="CL893" s="238"/>
      <c r="CM893" s="238"/>
      <c r="CN893" s="238"/>
      <c r="CO893" s="238"/>
      <c r="CP893" s="238"/>
      <c r="CQ893" s="238"/>
      <c r="CR893" s="238"/>
      <c r="CS893" s="238"/>
      <c r="CT893" s="238"/>
      <c r="CU893" s="238"/>
      <c r="CV893" s="238"/>
      <c r="CW893" s="238"/>
      <c r="CX893" s="238"/>
      <c r="CY893" s="238"/>
      <c r="CZ893" s="238"/>
      <c r="DA893" s="238"/>
      <c r="DB893" s="238"/>
      <c r="DC893" s="238"/>
      <c r="DD893" s="238"/>
      <c r="DE893" s="238"/>
      <c r="DF893" s="238"/>
      <c r="DG893" s="238"/>
      <c r="DH893" s="238"/>
      <c r="DI893" s="238"/>
      <c r="DJ893" s="238"/>
      <c r="DK893" s="238"/>
      <c r="DL893" s="238"/>
      <c r="DM893" s="238"/>
      <c r="DN893" s="238"/>
      <c r="DO893" s="238"/>
      <c r="DP893" s="238"/>
      <c r="DQ893" s="238"/>
      <c r="DR893" s="238"/>
      <c r="DS893" s="238"/>
      <c r="DT893" s="238"/>
      <c r="DU893" s="238"/>
      <c r="DV893" s="238"/>
      <c r="DW893" s="238"/>
      <c r="DX893" s="238"/>
      <c r="DY893" s="238"/>
      <c r="DZ893" s="238"/>
      <c r="EA893" s="238"/>
      <c r="EB893" s="238"/>
      <c r="EC893" s="238"/>
      <c r="ED893" s="238"/>
      <c r="EE893" s="238"/>
      <c r="EF893" s="238"/>
      <c r="EG893" s="238"/>
      <c r="EH893" s="238"/>
      <c r="EI893" s="238"/>
      <c r="EJ893" s="238"/>
      <c r="EK893" s="238"/>
    </row>
    <row r="894" spans="30:141">
      <c r="AD894" s="238"/>
      <c r="AE894" s="238"/>
      <c r="AF894" s="238"/>
      <c r="AG894" s="238"/>
      <c r="AH894" s="238"/>
      <c r="AI894" s="238"/>
      <c r="AJ894" s="238"/>
      <c r="AK894" s="238"/>
      <c r="AL894" s="238"/>
      <c r="AM894" s="238"/>
      <c r="AN894" s="238"/>
      <c r="AO894" s="238"/>
      <c r="AP894" s="238"/>
      <c r="AQ894" s="238"/>
      <c r="AR894" s="238"/>
      <c r="AS894" s="238"/>
      <c r="AT894" s="238"/>
      <c r="AU894" s="238"/>
      <c r="AV894" s="238"/>
      <c r="AW894" s="238"/>
      <c r="AX894" s="238"/>
      <c r="AY894" s="238"/>
      <c r="AZ894" s="238"/>
      <c r="BA894" s="238"/>
      <c r="BB894" s="238"/>
      <c r="BC894" s="238"/>
      <c r="BD894" s="238"/>
      <c r="BE894" s="238"/>
      <c r="BF894" s="238"/>
      <c r="BG894" s="238"/>
      <c r="BH894" s="238"/>
      <c r="BI894" s="238"/>
      <c r="BJ894" s="238"/>
      <c r="BK894" s="238"/>
      <c r="BL894" s="238"/>
      <c r="BM894" s="238"/>
      <c r="BN894" s="238"/>
      <c r="BO894" s="238"/>
      <c r="BP894" s="238"/>
      <c r="BQ894" s="238"/>
      <c r="BR894" s="238"/>
      <c r="BS894" s="238"/>
      <c r="BT894" s="238"/>
      <c r="BU894" s="238"/>
      <c r="BV894" s="238"/>
      <c r="BW894" s="238"/>
      <c r="BX894" s="238"/>
      <c r="BY894" s="238"/>
      <c r="BZ894" s="238"/>
      <c r="CA894" s="238"/>
      <c r="CB894" s="238"/>
      <c r="CC894" s="238"/>
      <c r="CD894" s="238"/>
      <c r="CE894" s="238"/>
      <c r="CF894" s="238"/>
      <c r="CG894" s="238"/>
      <c r="CH894" s="238"/>
      <c r="CI894" s="238"/>
      <c r="CJ894" s="238"/>
      <c r="CK894" s="238"/>
      <c r="CL894" s="238"/>
      <c r="CM894" s="238"/>
      <c r="CN894" s="238"/>
      <c r="CO894" s="238"/>
      <c r="CP894" s="238"/>
      <c r="CQ894" s="238"/>
      <c r="CR894" s="238"/>
      <c r="CS894" s="238"/>
      <c r="CT894" s="238"/>
      <c r="CU894" s="238"/>
      <c r="CV894" s="238"/>
      <c r="CW894" s="238"/>
      <c r="CX894" s="238"/>
      <c r="CY894" s="238"/>
      <c r="CZ894" s="238"/>
      <c r="DA894" s="238"/>
      <c r="DB894" s="238"/>
      <c r="DC894" s="238"/>
      <c r="DD894" s="238"/>
      <c r="DE894" s="238"/>
      <c r="DF894" s="238"/>
      <c r="DG894" s="238"/>
      <c r="DH894" s="238"/>
      <c r="DI894" s="238"/>
      <c r="DJ894" s="238"/>
      <c r="DK894" s="238"/>
      <c r="DL894" s="238"/>
      <c r="DM894" s="238"/>
      <c r="DN894" s="238"/>
      <c r="DO894" s="238"/>
      <c r="DP894" s="238"/>
      <c r="DQ894" s="238"/>
      <c r="DR894" s="238"/>
      <c r="DS894" s="238"/>
      <c r="DT894" s="238"/>
      <c r="DU894" s="238"/>
      <c r="DV894" s="238"/>
      <c r="DW894" s="238"/>
      <c r="DX894" s="238"/>
      <c r="DY894" s="238"/>
      <c r="DZ894" s="238"/>
      <c r="EA894" s="238"/>
      <c r="EB894" s="238"/>
      <c r="EC894" s="238"/>
      <c r="ED894" s="238"/>
      <c r="EE894" s="238"/>
      <c r="EF894" s="238"/>
      <c r="EG894" s="238"/>
      <c r="EH894" s="238"/>
      <c r="EI894" s="238"/>
      <c r="EJ894" s="238"/>
      <c r="EK894" s="238"/>
    </row>
    <row r="895" spans="30:141">
      <c r="AD895" s="238"/>
      <c r="AE895" s="238"/>
      <c r="AF895" s="238"/>
      <c r="AG895" s="238"/>
      <c r="AH895" s="238"/>
      <c r="AI895" s="238"/>
      <c r="AJ895" s="238"/>
      <c r="AK895" s="238"/>
      <c r="AL895" s="238"/>
      <c r="AM895" s="238"/>
      <c r="AN895" s="238"/>
      <c r="AO895" s="238"/>
      <c r="AP895" s="238"/>
      <c r="AQ895" s="238"/>
      <c r="AR895" s="238"/>
      <c r="AS895" s="238"/>
      <c r="AT895" s="238"/>
      <c r="AU895" s="238"/>
      <c r="AV895" s="238"/>
      <c r="AW895" s="238"/>
      <c r="AX895" s="238"/>
      <c r="AY895" s="238"/>
      <c r="AZ895" s="238"/>
      <c r="BA895" s="238"/>
      <c r="BB895" s="238"/>
      <c r="BC895" s="238"/>
      <c r="BD895" s="238"/>
      <c r="BE895" s="238"/>
      <c r="BF895" s="238"/>
      <c r="BG895" s="238"/>
      <c r="BH895" s="238"/>
      <c r="BI895" s="238"/>
      <c r="BJ895" s="238"/>
      <c r="BK895" s="238"/>
      <c r="BL895" s="238"/>
      <c r="BM895" s="238"/>
      <c r="BN895" s="238"/>
      <c r="BO895" s="238"/>
      <c r="BP895" s="238"/>
      <c r="BQ895" s="238"/>
      <c r="BR895" s="238"/>
      <c r="BS895" s="238"/>
      <c r="BT895" s="238"/>
      <c r="BU895" s="238"/>
      <c r="BV895" s="238"/>
      <c r="BW895" s="238"/>
      <c r="BX895" s="238"/>
      <c r="BY895" s="238"/>
      <c r="BZ895" s="238"/>
      <c r="CA895" s="238"/>
      <c r="CB895" s="238"/>
      <c r="CC895" s="238"/>
      <c r="CD895" s="238"/>
      <c r="CE895" s="238"/>
      <c r="CF895" s="238"/>
      <c r="CG895" s="238"/>
      <c r="CH895" s="238"/>
      <c r="CI895" s="238"/>
      <c r="CJ895" s="238"/>
      <c r="CK895" s="238"/>
      <c r="CL895" s="238"/>
      <c r="CM895" s="238"/>
      <c r="CN895" s="238"/>
      <c r="CO895" s="238"/>
      <c r="CP895" s="238"/>
      <c r="CQ895" s="238"/>
      <c r="CR895" s="238"/>
      <c r="CS895" s="238"/>
      <c r="CT895" s="238"/>
      <c r="CU895" s="238"/>
      <c r="CV895" s="238"/>
      <c r="CW895" s="238"/>
      <c r="CX895" s="238"/>
      <c r="CY895" s="238"/>
      <c r="CZ895" s="238"/>
      <c r="DA895" s="238"/>
      <c r="DB895" s="238"/>
      <c r="DC895" s="238"/>
      <c r="DD895" s="238"/>
      <c r="DE895" s="238"/>
      <c r="DF895" s="238"/>
      <c r="DG895" s="238"/>
      <c r="DH895" s="238"/>
      <c r="DI895" s="238"/>
      <c r="DJ895" s="238"/>
      <c r="DK895" s="238"/>
      <c r="DL895" s="238"/>
      <c r="DM895" s="238"/>
      <c r="DN895" s="238"/>
      <c r="DO895" s="238"/>
      <c r="DP895" s="238"/>
      <c r="DQ895" s="238"/>
      <c r="DR895" s="238"/>
      <c r="DS895" s="238"/>
      <c r="DT895" s="238"/>
      <c r="DU895" s="238"/>
      <c r="DV895" s="238"/>
      <c r="DW895" s="238"/>
      <c r="DX895" s="238"/>
      <c r="DY895" s="238"/>
      <c r="DZ895" s="238"/>
      <c r="EA895" s="238"/>
      <c r="EB895" s="238"/>
      <c r="EC895" s="238"/>
      <c r="ED895" s="238"/>
      <c r="EE895" s="238"/>
      <c r="EF895" s="238"/>
      <c r="EG895" s="238"/>
      <c r="EH895" s="238"/>
      <c r="EI895" s="238"/>
      <c r="EJ895" s="238"/>
      <c r="EK895" s="238"/>
    </row>
    <row r="896" spans="30:141">
      <c r="AD896" s="238"/>
      <c r="AE896" s="238"/>
      <c r="AF896" s="238"/>
      <c r="AG896" s="238"/>
      <c r="AH896" s="238"/>
      <c r="AI896" s="238"/>
      <c r="AJ896" s="238"/>
      <c r="AK896" s="238"/>
      <c r="AL896" s="238"/>
      <c r="AM896" s="238"/>
      <c r="AN896" s="238"/>
      <c r="AO896" s="238"/>
      <c r="AP896" s="238"/>
      <c r="AQ896" s="238"/>
      <c r="AR896" s="238"/>
      <c r="AS896" s="238"/>
      <c r="AT896" s="238"/>
      <c r="AU896" s="238"/>
      <c r="AV896" s="238"/>
      <c r="AW896" s="238"/>
      <c r="AX896" s="238"/>
      <c r="AY896" s="238"/>
      <c r="AZ896" s="238"/>
      <c r="BA896" s="238"/>
      <c r="BB896" s="238"/>
      <c r="BC896" s="238"/>
      <c r="BD896" s="238"/>
      <c r="BE896" s="238"/>
      <c r="BF896" s="238"/>
      <c r="BG896" s="238"/>
      <c r="BH896" s="238"/>
      <c r="BI896" s="238"/>
      <c r="BJ896" s="238"/>
      <c r="BK896" s="238"/>
      <c r="BL896" s="238"/>
      <c r="BM896" s="238"/>
      <c r="BN896" s="238"/>
      <c r="BO896" s="238"/>
      <c r="BP896" s="238"/>
      <c r="BQ896" s="238"/>
      <c r="BR896" s="238"/>
      <c r="BS896" s="238"/>
      <c r="BT896" s="238"/>
      <c r="BU896" s="238"/>
      <c r="BV896" s="238"/>
      <c r="BW896" s="238"/>
      <c r="BX896" s="238"/>
      <c r="BY896" s="238"/>
      <c r="BZ896" s="238"/>
      <c r="CA896" s="238"/>
      <c r="CB896" s="238"/>
      <c r="CC896" s="238"/>
      <c r="CD896" s="238"/>
      <c r="CE896" s="238"/>
      <c r="CF896" s="238"/>
      <c r="CG896" s="238"/>
      <c r="CH896" s="238"/>
      <c r="CI896" s="238"/>
      <c r="CJ896" s="238"/>
      <c r="CK896" s="238"/>
      <c r="CL896" s="238"/>
      <c r="CM896" s="238"/>
      <c r="CN896" s="238"/>
      <c r="CO896" s="238"/>
      <c r="CP896" s="238"/>
      <c r="CQ896" s="238"/>
      <c r="CR896" s="238"/>
      <c r="CS896" s="238"/>
      <c r="CT896" s="238"/>
      <c r="CU896" s="238"/>
      <c r="CV896" s="238"/>
      <c r="CW896" s="238"/>
      <c r="CX896" s="238"/>
      <c r="CY896" s="238"/>
      <c r="CZ896" s="238"/>
      <c r="DA896" s="238"/>
      <c r="DB896" s="238"/>
      <c r="DC896" s="238"/>
      <c r="DD896" s="238"/>
      <c r="DE896" s="238"/>
      <c r="DF896" s="238"/>
      <c r="DG896" s="238"/>
      <c r="DH896" s="238"/>
      <c r="DI896" s="238"/>
      <c r="DJ896" s="238"/>
      <c r="DK896" s="238"/>
      <c r="DL896" s="238"/>
      <c r="DM896" s="238"/>
      <c r="DN896" s="238"/>
      <c r="DO896" s="238"/>
      <c r="DP896" s="238"/>
      <c r="DQ896" s="238"/>
      <c r="DR896" s="238"/>
      <c r="DS896" s="238"/>
      <c r="DT896" s="238"/>
      <c r="DU896" s="238"/>
      <c r="DV896" s="238"/>
      <c r="DW896" s="238"/>
      <c r="DX896" s="238"/>
      <c r="DY896" s="238"/>
      <c r="DZ896" s="238"/>
      <c r="EA896" s="238"/>
      <c r="EB896" s="238"/>
      <c r="EC896" s="238"/>
      <c r="ED896" s="238"/>
      <c r="EE896" s="238"/>
      <c r="EF896" s="238"/>
      <c r="EG896" s="238"/>
      <c r="EH896" s="238"/>
      <c r="EI896" s="238"/>
      <c r="EJ896" s="238"/>
      <c r="EK896" s="238"/>
    </row>
    <row r="897" spans="30:141">
      <c r="AD897" s="238"/>
      <c r="AE897" s="238"/>
      <c r="AF897" s="238"/>
      <c r="AG897" s="238"/>
      <c r="AH897" s="238"/>
      <c r="AI897" s="238"/>
      <c r="AJ897" s="238"/>
      <c r="AK897" s="238"/>
      <c r="AL897" s="238"/>
      <c r="AM897" s="238"/>
      <c r="AN897" s="238"/>
      <c r="AO897" s="238"/>
      <c r="AP897" s="238"/>
      <c r="AQ897" s="238"/>
      <c r="AR897" s="238"/>
      <c r="AS897" s="238"/>
      <c r="AT897" s="238"/>
      <c r="AU897" s="238"/>
      <c r="AV897" s="238"/>
      <c r="AW897" s="238"/>
      <c r="AX897" s="238"/>
      <c r="AY897" s="238"/>
      <c r="AZ897" s="238"/>
      <c r="BA897" s="238"/>
      <c r="BB897" s="238"/>
      <c r="BC897" s="238"/>
      <c r="BD897" s="238"/>
      <c r="BE897" s="238"/>
      <c r="BF897" s="238"/>
      <c r="BG897" s="238"/>
      <c r="BH897" s="238"/>
      <c r="BI897" s="238"/>
      <c r="BJ897" s="238"/>
      <c r="BK897" s="238"/>
      <c r="BL897" s="238"/>
      <c r="BM897" s="238"/>
      <c r="BN897" s="238"/>
      <c r="BO897" s="238"/>
      <c r="BP897" s="238"/>
      <c r="BQ897" s="238"/>
      <c r="BR897" s="238"/>
      <c r="BS897" s="238"/>
      <c r="BT897" s="238"/>
      <c r="BU897" s="238"/>
      <c r="BV897" s="238"/>
      <c r="BW897" s="238"/>
      <c r="BX897" s="238"/>
      <c r="BY897" s="238"/>
      <c r="BZ897" s="238"/>
      <c r="CA897" s="238"/>
      <c r="CB897" s="238"/>
      <c r="CC897" s="238"/>
      <c r="CD897" s="238"/>
      <c r="CE897" s="238"/>
      <c r="CF897" s="238"/>
      <c r="CG897" s="238"/>
      <c r="CH897" s="238"/>
      <c r="CI897" s="238"/>
      <c r="CJ897" s="238"/>
      <c r="CK897" s="238"/>
      <c r="CL897" s="238"/>
      <c r="CM897" s="238"/>
      <c r="CN897" s="238"/>
      <c r="CO897" s="238"/>
      <c r="CP897" s="238"/>
      <c r="CQ897" s="238"/>
      <c r="CR897" s="238"/>
      <c r="CS897" s="238"/>
      <c r="CT897" s="238"/>
      <c r="CU897" s="238"/>
      <c r="CV897" s="238"/>
      <c r="CW897" s="238"/>
      <c r="CX897" s="238"/>
      <c r="CY897" s="238"/>
      <c r="CZ897" s="238"/>
      <c r="DA897" s="238"/>
      <c r="DB897" s="238"/>
      <c r="DC897" s="238"/>
      <c r="DD897" s="238"/>
      <c r="DE897" s="238"/>
      <c r="DF897" s="238"/>
      <c r="DG897" s="238"/>
      <c r="DH897" s="238"/>
      <c r="DI897" s="238"/>
      <c r="DJ897" s="238"/>
      <c r="DK897" s="238"/>
      <c r="DL897" s="238"/>
      <c r="DM897" s="238"/>
      <c r="DN897" s="238"/>
      <c r="DO897" s="238"/>
      <c r="DP897" s="238"/>
      <c r="DQ897" s="238"/>
      <c r="DR897" s="238"/>
      <c r="DS897" s="238"/>
      <c r="DT897" s="238"/>
      <c r="DU897" s="238"/>
      <c r="DV897" s="238"/>
      <c r="DW897" s="238"/>
      <c r="DX897" s="238"/>
      <c r="DY897" s="238"/>
      <c r="DZ897" s="238"/>
      <c r="EA897" s="238"/>
      <c r="EB897" s="238"/>
      <c r="EC897" s="238"/>
      <c r="ED897" s="238"/>
      <c r="EE897" s="238"/>
      <c r="EF897" s="238"/>
      <c r="EG897" s="238"/>
      <c r="EH897" s="238"/>
      <c r="EI897" s="238"/>
      <c r="EJ897" s="238"/>
      <c r="EK897" s="238"/>
    </row>
    <row r="898" spans="30:141">
      <c r="AD898" s="238"/>
      <c r="AE898" s="238"/>
      <c r="AF898" s="238"/>
      <c r="AG898" s="238"/>
      <c r="AH898" s="238"/>
      <c r="AI898" s="238"/>
      <c r="AJ898" s="238"/>
      <c r="AK898" s="238"/>
      <c r="AL898" s="238"/>
      <c r="AM898" s="238"/>
      <c r="AN898" s="238"/>
      <c r="AO898" s="238"/>
      <c r="AP898" s="238"/>
      <c r="AQ898" s="238"/>
      <c r="AR898" s="238"/>
      <c r="AS898" s="238"/>
      <c r="AT898" s="238"/>
      <c r="AU898" s="238"/>
      <c r="AV898" s="238"/>
      <c r="AW898" s="238"/>
      <c r="AX898" s="238"/>
      <c r="AY898" s="238"/>
      <c r="AZ898" s="238"/>
      <c r="BA898" s="238"/>
      <c r="BB898" s="238"/>
      <c r="BC898" s="238"/>
      <c r="BD898" s="238"/>
      <c r="BE898" s="238"/>
      <c r="BF898" s="238"/>
      <c r="BG898" s="238"/>
      <c r="BH898" s="238"/>
      <c r="BI898" s="238"/>
      <c r="BJ898" s="238"/>
      <c r="BK898" s="238"/>
      <c r="BL898" s="238"/>
      <c r="BM898" s="238"/>
      <c r="BN898" s="238"/>
      <c r="BO898" s="238"/>
      <c r="BP898" s="238"/>
      <c r="BQ898" s="238"/>
      <c r="BR898" s="238"/>
      <c r="BS898" s="238"/>
      <c r="BT898" s="238"/>
      <c r="BU898" s="238"/>
      <c r="BV898" s="238"/>
      <c r="BW898" s="238"/>
      <c r="BX898" s="238"/>
      <c r="BY898" s="238"/>
      <c r="BZ898" s="238"/>
      <c r="CA898" s="238"/>
      <c r="CB898" s="238"/>
      <c r="CC898" s="238"/>
      <c r="CD898" s="238"/>
      <c r="CE898" s="238"/>
      <c r="CF898" s="238"/>
      <c r="CG898" s="238"/>
      <c r="CH898" s="238"/>
      <c r="CI898" s="238"/>
      <c r="CJ898" s="238"/>
      <c r="CK898" s="238"/>
      <c r="CL898" s="238"/>
      <c r="CM898" s="238"/>
      <c r="CN898" s="238"/>
      <c r="CO898" s="238"/>
      <c r="CP898" s="238"/>
      <c r="CQ898" s="238"/>
      <c r="CR898" s="238"/>
      <c r="CS898" s="238"/>
      <c r="CT898" s="238"/>
      <c r="CU898" s="238"/>
      <c r="CV898" s="238"/>
      <c r="CW898" s="238"/>
      <c r="CX898" s="238"/>
      <c r="CY898" s="238"/>
      <c r="CZ898" s="238"/>
      <c r="DA898" s="238"/>
      <c r="DB898" s="238"/>
      <c r="DC898" s="238"/>
      <c r="DD898" s="238"/>
      <c r="DE898" s="238"/>
      <c r="DF898" s="238"/>
      <c r="DG898" s="238"/>
      <c r="DH898" s="238"/>
      <c r="DI898" s="238"/>
      <c r="DJ898" s="238"/>
      <c r="DK898" s="238"/>
      <c r="DL898" s="238"/>
      <c r="DM898" s="238"/>
      <c r="DN898" s="238"/>
      <c r="DO898" s="238"/>
      <c r="DP898" s="238"/>
      <c r="DQ898" s="238"/>
      <c r="DR898" s="238"/>
      <c r="DS898" s="238"/>
      <c r="DT898" s="238"/>
      <c r="DU898" s="238"/>
      <c r="DV898" s="238"/>
      <c r="DW898" s="238"/>
      <c r="DX898" s="238"/>
      <c r="DY898" s="238"/>
      <c r="DZ898" s="238"/>
      <c r="EA898" s="238"/>
      <c r="EB898" s="238"/>
      <c r="EC898" s="238"/>
      <c r="ED898" s="238"/>
      <c r="EE898" s="238"/>
      <c r="EF898" s="238"/>
      <c r="EG898" s="238"/>
      <c r="EH898" s="238"/>
      <c r="EI898" s="238"/>
      <c r="EJ898" s="238"/>
      <c r="EK898" s="238"/>
    </row>
    <row r="899" spans="30:141">
      <c r="AD899" s="238"/>
      <c r="AE899" s="238"/>
      <c r="AF899" s="238"/>
      <c r="AG899" s="238"/>
      <c r="AH899" s="238"/>
      <c r="AI899" s="238"/>
      <c r="AJ899" s="238"/>
      <c r="AK899" s="238"/>
      <c r="AL899" s="238"/>
      <c r="AM899" s="238"/>
      <c r="AN899" s="238"/>
      <c r="AO899" s="238"/>
      <c r="AP899" s="238"/>
      <c r="AQ899" s="238"/>
      <c r="AR899" s="238"/>
      <c r="AS899" s="238"/>
      <c r="AT899" s="238"/>
      <c r="AU899" s="238"/>
      <c r="AV899" s="238"/>
      <c r="AW899" s="238"/>
      <c r="AX899" s="238"/>
      <c r="AY899" s="238"/>
      <c r="AZ899" s="238"/>
      <c r="BA899" s="238"/>
      <c r="BB899" s="238"/>
      <c r="BC899" s="238"/>
      <c r="BD899" s="238"/>
      <c r="BE899" s="238"/>
      <c r="BF899" s="238"/>
      <c r="BG899" s="238"/>
      <c r="BH899" s="238"/>
      <c r="BI899" s="238"/>
      <c r="BJ899" s="238"/>
      <c r="BK899" s="238"/>
      <c r="BL899" s="238"/>
      <c r="BM899" s="238"/>
      <c r="BN899" s="238"/>
      <c r="BO899" s="238"/>
      <c r="BP899" s="238"/>
      <c r="BQ899" s="238"/>
      <c r="BR899" s="238"/>
      <c r="BS899" s="238"/>
      <c r="BT899" s="238"/>
      <c r="BU899" s="238"/>
      <c r="BV899" s="238"/>
      <c r="BW899" s="238"/>
      <c r="BX899" s="238"/>
      <c r="BY899" s="238"/>
      <c r="BZ899" s="238"/>
      <c r="CA899" s="238"/>
      <c r="CB899" s="238"/>
      <c r="CC899" s="238"/>
      <c r="CD899" s="238"/>
      <c r="CE899" s="238"/>
      <c r="CF899" s="238"/>
      <c r="CG899" s="238"/>
      <c r="CH899" s="238"/>
      <c r="CI899" s="238"/>
      <c r="CJ899" s="238"/>
      <c r="CK899" s="238"/>
      <c r="CL899" s="238"/>
      <c r="CM899" s="238"/>
      <c r="CN899" s="238"/>
      <c r="CO899" s="238"/>
      <c r="CP899" s="238"/>
      <c r="CQ899" s="238"/>
      <c r="CR899" s="238"/>
      <c r="CS899" s="238"/>
      <c r="CT899" s="238"/>
      <c r="CU899" s="238"/>
      <c r="CV899" s="238"/>
      <c r="CW899" s="238"/>
      <c r="CX899" s="238"/>
      <c r="CY899" s="238"/>
      <c r="CZ899" s="238"/>
      <c r="DA899" s="238"/>
      <c r="DB899" s="238"/>
      <c r="DC899" s="238"/>
      <c r="DD899" s="238"/>
      <c r="DE899" s="238"/>
      <c r="DF899" s="238"/>
      <c r="DG899" s="238"/>
      <c r="DH899" s="238"/>
      <c r="DI899" s="238"/>
      <c r="DJ899" s="238"/>
      <c r="DK899" s="238"/>
      <c r="DL899" s="238"/>
      <c r="DM899" s="238"/>
      <c r="DN899" s="238"/>
      <c r="DO899" s="238"/>
      <c r="DP899" s="238"/>
      <c r="DQ899" s="238"/>
      <c r="DR899" s="238"/>
      <c r="DS899" s="238"/>
      <c r="DT899" s="238"/>
      <c r="DU899" s="238"/>
      <c r="DV899" s="238"/>
      <c r="DW899" s="238"/>
      <c r="DX899" s="238"/>
      <c r="DY899" s="238"/>
      <c r="DZ899" s="238"/>
      <c r="EA899" s="238"/>
      <c r="EB899" s="238"/>
      <c r="EC899" s="238"/>
      <c r="ED899" s="238"/>
      <c r="EE899" s="238"/>
      <c r="EF899" s="238"/>
      <c r="EG899" s="238"/>
      <c r="EH899" s="238"/>
      <c r="EI899" s="238"/>
      <c r="EJ899" s="238"/>
      <c r="EK899" s="238"/>
    </row>
    <row r="900" spans="30:141">
      <c r="AD900" s="238"/>
      <c r="AE900" s="238"/>
      <c r="AF900" s="238"/>
      <c r="AG900" s="238"/>
      <c r="AH900" s="238"/>
      <c r="AI900" s="238"/>
      <c r="AJ900" s="238"/>
      <c r="AK900" s="238"/>
      <c r="AL900" s="238"/>
      <c r="AM900" s="238"/>
      <c r="AN900" s="238"/>
      <c r="AO900" s="238"/>
      <c r="AP900" s="238"/>
      <c r="AQ900" s="238"/>
      <c r="AR900" s="238"/>
      <c r="AS900" s="238"/>
      <c r="AT900" s="238"/>
      <c r="AU900" s="238"/>
      <c r="AV900" s="238"/>
      <c r="AW900" s="238"/>
      <c r="AX900" s="238"/>
      <c r="AY900" s="238"/>
      <c r="AZ900" s="238"/>
      <c r="BA900" s="238"/>
      <c r="BB900" s="238"/>
      <c r="BC900" s="238"/>
      <c r="BD900" s="238"/>
      <c r="BE900" s="238"/>
      <c r="BF900" s="238"/>
      <c r="BG900" s="238"/>
      <c r="BH900" s="238"/>
      <c r="BI900" s="238"/>
      <c r="BJ900" s="238"/>
      <c r="BK900" s="238"/>
      <c r="BL900" s="238"/>
      <c r="BM900" s="238"/>
      <c r="BN900" s="238"/>
      <c r="BO900" s="238"/>
      <c r="BP900" s="238"/>
      <c r="BQ900" s="238"/>
      <c r="BR900" s="238"/>
      <c r="BS900" s="238"/>
      <c r="BT900" s="238"/>
      <c r="BU900" s="238"/>
      <c r="BV900" s="238"/>
      <c r="BW900" s="238"/>
      <c r="BX900" s="238"/>
      <c r="BY900" s="238"/>
      <c r="BZ900" s="238"/>
      <c r="CA900" s="238"/>
      <c r="CB900" s="238"/>
      <c r="CC900" s="238"/>
      <c r="CD900" s="238"/>
      <c r="CE900" s="238"/>
      <c r="CF900" s="238"/>
      <c r="CG900" s="238"/>
      <c r="CH900" s="238"/>
      <c r="CI900" s="238"/>
      <c r="CJ900" s="238"/>
      <c r="CK900" s="238"/>
      <c r="CL900" s="238"/>
      <c r="CM900" s="238"/>
      <c r="CN900" s="238"/>
      <c r="CO900" s="238"/>
      <c r="CP900" s="238"/>
      <c r="CQ900" s="238"/>
      <c r="CR900" s="238"/>
      <c r="CS900" s="238"/>
      <c r="CT900" s="238"/>
      <c r="CU900" s="238"/>
      <c r="CV900" s="238"/>
      <c r="CW900" s="238"/>
      <c r="CX900" s="238"/>
      <c r="CY900" s="238"/>
      <c r="CZ900" s="238"/>
      <c r="DA900" s="238"/>
      <c r="DB900" s="238"/>
      <c r="DC900" s="238"/>
      <c r="DD900" s="238"/>
      <c r="DE900" s="238"/>
      <c r="DF900" s="238"/>
      <c r="DG900" s="238"/>
      <c r="DH900" s="238"/>
      <c r="DI900" s="238"/>
      <c r="DJ900" s="238"/>
      <c r="DK900" s="238"/>
      <c r="DL900" s="238"/>
      <c r="DM900" s="238"/>
      <c r="DN900" s="238"/>
      <c r="DO900" s="238"/>
      <c r="DP900" s="238"/>
      <c r="DQ900" s="238"/>
      <c r="DR900" s="238"/>
      <c r="DS900" s="238"/>
      <c r="DT900" s="238"/>
      <c r="DU900" s="238"/>
      <c r="DV900" s="238"/>
      <c r="DW900" s="238"/>
      <c r="DX900" s="238"/>
      <c r="DY900" s="238"/>
      <c r="DZ900" s="238"/>
      <c r="EA900" s="238"/>
      <c r="EB900" s="238"/>
      <c r="EC900" s="238"/>
      <c r="ED900" s="238"/>
      <c r="EE900" s="238"/>
      <c r="EF900" s="238"/>
      <c r="EG900" s="238"/>
      <c r="EH900" s="238"/>
      <c r="EI900" s="238"/>
      <c r="EJ900" s="238"/>
      <c r="EK900" s="238"/>
    </row>
    <row r="901" spans="30:141">
      <c r="AD901" s="238"/>
      <c r="AE901" s="238"/>
      <c r="AF901" s="238"/>
      <c r="AG901" s="238"/>
      <c r="AH901" s="238"/>
      <c r="AI901" s="238"/>
      <c r="AJ901" s="238"/>
      <c r="AK901" s="238"/>
      <c r="AL901" s="238"/>
      <c r="AM901" s="238"/>
      <c r="AN901" s="238"/>
      <c r="AO901" s="238"/>
      <c r="AP901" s="238"/>
      <c r="AQ901" s="238"/>
      <c r="AR901" s="238"/>
      <c r="AS901" s="238"/>
      <c r="AT901" s="238"/>
      <c r="AU901" s="238"/>
      <c r="AV901" s="238"/>
      <c r="AW901" s="238"/>
      <c r="AX901" s="238"/>
      <c r="AY901" s="238"/>
      <c r="AZ901" s="238"/>
      <c r="BA901" s="238"/>
      <c r="BB901" s="238"/>
      <c r="BC901" s="238"/>
      <c r="BD901" s="238"/>
      <c r="BE901" s="238"/>
      <c r="BF901" s="238"/>
      <c r="BG901" s="238"/>
      <c r="BH901" s="238"/>
      <c r="BI901" s="238"/>
      <c r="BJ901" s="238"/>
      <c r="BK901" s="238"/>
      <c r="BL901" s="238"/>
      <c r="BM901" s="238"/>
      <c r="BN901" s="238"/>
      <c r="BO901" s="238"/>
      <c r="BP901" s="238"/>
      <c r="BQ901" s="238"/>
      <c r="BR901" s="238"/>
      <c r="BS901" s="238"/>
      <c r="BT901" s="238"/>
      <c r="BU901" s="238"/>
      <c r="BV901" s="238"/>
      <c r="BW901" s="238"/>
      <c r="BX901" s="238"/>
      <c r="BY901" s="238"/>
      <c r="BZ901" s="238"/>
      <c r="CA901" s="238"/>
      <c r="CB901" s="238"/>
      <c r="CC901" s="238"/>
      <c r="CD901" s="238"/>
      <c r="CE901" s="238"/>
      <c r="CF901" s="238"/>
      <c r="CG901" s="238"/>
      <c r="CH901" s="238"/>
      <c r="CI901" s="238"/>
      <c r="CJ901" s="238"/>
      <c r="CK901" s="238"/>
      <c r="CL901" s="238"/>
      <c r="CM901" s="238"/>
      <c r="CN901" s="238"/>
      <c r="CO901" s="238"/>
      <c r="CP901" s="238"/>
      <c r="CQ901" s="238"/>
      <c r="CR901" s="238"/>
      <c r="CS901" s="238"/>
      <c r="CT901" s="238"/>
      <c r="CU901" s="238"/>
      <c r="CV901" s="238"/>
      <c r="CW901" s="238"/>
      <c r="CX901" s="238"/>
      <c r="CY901" s="238"/>
      <c r="CZ901" s="238"/>
      <c r="DA901" s="238"/>
      <c r="DB901" s="238"/>
      <c r="DC901" s="238"/>
      <c r="DD901" s="238"/>
      <c r="DE901" s="238"/>
      <c r="DF901" s="238"/>
      <c r="DG901" s="238"/>
      <c r="DH901" s="238"/>
      <c r="DI901" s="238"/>
      <c r="DJ901" s="238"/>
      <c r="DK901" s="238"/>
      <c r="DL901" s="238"/>
      <c r="DM901" s="238"/>
      <c r="DN901" s="238"/>
      <c r="DO901" s="238"/>
      <c r="DP901" s="238"/>
      <c r="DQ901" s="238"/>
      <c r="DR901" s="238"/>
      <c r="DS901" s="238"/>
      <c r="DT901" s="238"/>
      <c r="DU901" s="238"/>
      <c r="DV901" s="238"/>
      <c r="DW901" s="238"/>
      <c r="DX901" s="238"/>
      <c r="DY901" s="238"/>
      <c r="DZ901" s="238"/>
      <c r="EA901" s="238"/>
      <c r="EB901" s="238"/>
      <c r="EC901" s="238"/>
      <c r="ED901" s="238"/>
      <c r="EE901" s="238"/>
      <c r="EF901" s="238"/>
      <c r="EG901" s="238"/>
      <c r="EH901" s="238"/>
      <c r="EI901" s="238"/>
      <c r="EJ901" s="238"/>
      <c r="EK901" s="238"/>
    </row>
    <row r="902" spans="30:141">
      <c r="AD902" s="238"/>
      <c r="AE902" s="238"/>
      <c r="AF902" s="238"/>
      <c r="AG902" s="238"/>
      <c r="AH902" s="238"/>
      <c r="AI902" s="238"/>
      <c r="AJ902" s="238"/>
      <c r="AK902" s="238"/>
      <c r="AL902" s="238"/>
      <c r="AM902" s="238"/>
      <c r="AN902" s="238"/>
      <c r="AO902" s="238"/>
      <c r="AP902" s="238"/>
      <c r="AQ902" s="238"/>
      <c r="AR902" s="238"/>
      <c r="AS902" s="238"/>
      <c r="AT902" s="238"/>
      <c r="AU902" s="238"/>
      <c r="AV902" s="238"/>
      <c r="AW902" s="238"/>
      <c r="AX902" s="238"/>
      <c r="AY902" s="238"/>
      <c r="AZ902" s="238"/>
      <c r="BA902" s="238"/>
      <c r="BB902" s="238"/>
      <c r="BC902" s="238"/>
      <c r="BD902" s="238"/>
      <c r="BE902" s="238"/>
      <c r="BF902" s="238"/>
      <c r="BG902" s="238"/>
      <c r="BH902" s="238"/>
      <c r="BI902" s="238"/>
      <c r="BJ902" s="238"/>
      <c r="BK902" s="238"/>
      <c r="BL902" s="238"/>
      <c r="BM902" s="238"/>
      <c r="BN902" s="238"/>
      <c r="BO902" s="238"/>
      <c r="BP902" s="238"/>
      <c r="BQ902" s="238"/>
      <c r="BR902" s="238"/>
      <c r="BS902" s="238"/>
      <c r="BT902" s="238"/>
      <c r="BU902" s="238"/>
      <c r="BV902" s="238"/>
      <c r="BW902" s="238"/>
      <c r="BX902" s="238"/>
      <c r="BY902" s="238"/>
      <c r="BZ902" s="238"/>
      <c r="CA902" s="238"/>
      <c r="CB902" s="238"/>
      <c r="CC902" s="238"/>
      <c r="CD902" s="238"/>
      <c r="CE902" s="238"/>
      <c r="CF902" s="238"/>
      <c r="CG902" s="238"/>
      <c r="CH902" s="238"/>
      <c r="CI902" s="238"/>
      <c r="CJ902" s="238"/>
      <c r="CK902" s="238"/>
      <c r="CL902" s="238"/>
      <c r="CM902" s="238"/>
      <c r="CN902" s="238"/>
      <c r="CO902" s="238"/>
      <c r="CP902" s="238"/>
      <c r="CQ902" s="238"/>
      <c r="CR902" s="238"/>
      <c r="CS902" s="238"/>
      <c r="CT902" s="238"/>
      <c r="CU902" s="238"/>
      <c r="CV902" s="238"/>
      <c r="CW902" s="238"/>
      <c r="CX902" s="238"/>
      <c r="CY902" s="238"/>
      <c r="CZ902" s="238"/>
      <c r="DA902" s="238"/>
      <c r="DB902" s="238"/>
      <c r="DC902" s="238"/>
      <c r="DD902" s="238"/>
      <c r="DE902" s="238"/>
      <c r="DF902" s="238"/>
      <c r="DG902" s="238"/>
      <c r="DH902" s="238"/>
      <c r="DI902" s="238"/>
      <c r="DJ902" s="238"/>
      <c r="DK902" s="238"/>
      <c r="DL902" s="238"/>
      <c r="DM902" s="238"/>
      <c r="DN902" s="238"/>
      <c r="DO902" s="238"/>
      <c r="DP902" s="238"/>
      <c r="DQ902" s="238"/>
      <c r="DR902" s="238"/>
      <c r="DS902" s="238"/>
      <c r="DT902" s="238"/>
      <c r="DU902" s="238"/>
      <c r="DV902" s="238"/>
      <c r="DW902" s="238"/>
      <c r="DX902" s="238"/>
      <c r="DY902" s="238"/>
      <c r="DZ902" s="238"/>
      <c r="EA902" s="238"/>
      <c r="EB902" s="238"/>
      <c r="EC902" s="238"/>
      <c r="ED902" s="238"/>
      <c r="EE902" s="238"/>
      <c r="EF902" s="238"/>
      <c r="EG902" s="238"/>
      <c r="EH902" s="238"/>
      <c r="EI902" s="238"/>
      <c r="EJ902" s="238"/>
      <c r="EK902" s="238"/>
    </row>
    <row r="903" spans="30:141">
      <c r="AD903" s="238"/>
      <c r="AE903" s="238"/>
      <c r="AF903" s="238"/>
      <c r="AG903" s="238"/>
      <c r="AH903" s="238"/>
      <c r="AI903" s="238"/>
      <c r="AJ903" s="238"/>
      <c r="AK903" s="238"/>
      <c r="AL903" s="238"/>
      <c r="AM903" s="238"/>
      <c r="AN903" s="238"/>
      <c r="AO903" s="238"/>
      <c r="AP903" s="238"/>
      <c r="AQ903" s="238"/>
      <c r="AR903" s="238"/>
      <c r="AS903" s="238"/>
      <c r="AT903" s="238"/>
      <c r="AU903" s="238"/>
      <c r="AV903" s="238"/>
      <c r="AW903" s="238"/>
      <c r="AX903" s="238"/>
      <c r="AY903" s="238"/>
      <c r="AZ903" s="238"/>
      <c r="BA903" s="238"/>
      <c r="BB903" s="238"/>
      <c r="BC903" s="238"/>
      <c r="BD903" s="238"/>
      <c r="BE903" s="238"/>
      <c r="BF903" s="238"/>
      <c r="BG903" s="238"/>
      <c r="BH903" s="238"/>
      <c r="BI903" s="238"/>
      <c r="BJ903" s="238"/>
      <c r="BK903" s="238"/>
      <c r="BL903" s="238"/>
      <c r="BM903" s="238"/>
      <c r="BN903" s="238"/>
      <c r="BO903" s="238"/>
      <c r="BP903" s="238"/>
      <c r="BQ903" s="238"/>
      <c r="BR903" s="238"/>
      <c r="BS903" s="238"/>
      <c r="BT903" s="238"/>
      <c r="BU903" s="238"/>
      <c r="BV903" s="238"/>
      <c r="BW903" s="238"/>
      <c r="BX903" s="238"/>
      <c r="BY903" s="238"/>
      <c r="BZ903" s="238"/>
      <c r="CA903" s="238"/>
      <c r="CB903" s="238"/>
      <c r="CC903" s="238"/>
      <c r="CD903" s="238"/>
      <c r="CE903" s="238"/>
      <c r="CF903" s="238"/>
      <c r="CG903" s="238"/>
      <c r="CH903" s="238"/>
      <c r="CI903" s="238"/>
      <c r="CJ903" s="238"/>
      <c r="CK903" s="238"/>
      <c r="CL903" s="238"/>
      <c r="CM903" s="238"/>
      <c r="CN903" s="238"/>
      <c r="CO903" s="238"/>
      <c r="CP903" s="238"/>
      <c r="CQ903" s="238"/>
      <c r="CR903" s="238"/>
      <c r="CS903" s="238"/>
      <c r="CT903" s="238"/>
      <c r="CU903" s="238"/>
      <c r="CV903" s="238"/>
      <c r="CW903" s="238"/>
      <c r="CX903" s="238"/>
      <c r="CY903" s="238"/>
      <c r="CZ903" s="238"/>
      <c r="DA903" s="238"/>
      <c r="DB903" s="238"/>
      <c r="DC903" s="238"/>
      <c r="DD903" s="238"/>
      <c r="DE903" s="238"/>
      <c r="DF903" s="238"/>
      <c r="DG903" s="238"/>
      <c r="DH903" s="238"/>
      <c r="DI903" s="238"/>
      <c r="DJ903" s="238"/>
      <c r="DK903" s="238"/>
      <c r="DL903" s="238"/>
      <c r="DM903" s="238"/>
      <c r="DN903" s="238"/>
      <c r="DO903" s="238"/>
      <c r="DP903" s="238"/>
      <c r="DQ903" s="238"/>
      <c r="DR903" s="238"/>
      <c r="DS903" s="238"/>
      <c r="DT903" s="238"/>
      <c r="DU903" s="238"/>
      <c r="DV903" s="238"/>
      <c r="DW903" s="238"/>
      <c r="DX903" s="238"/>
      <c r="DY903" s="238"/>
      <c r="DZ903" s="238"/>
      <c r="EA903" s="238"/>
      <c r="EB903" s="238"/>
      <c r="EC903" s="238"/>
      <c r="ED903" s="238"/>
      <c r="EE903" s="238"/>
      <c r="EF903" s="238"/>
      <c r="EG903" s="238"/>
      <c r="EH903" s="238"/>
      <c r="EI903" s="238"/>
      <c r="EJ903" s="238"/>
      <c r="EK903" s="238"/>
    </row>
    <row r="904" spans="30:141">
      <c r="AD904" s="238"/>
      <c r="AE904" s="238"/>
      <c r="AF904" s="238"/>
      <c r="AG904" s="238"/>
      <c r="AH904" s="238"/>
      <c r="AI904" s="238"/>
      <c r="AJ904" s="238"/>
      <c r="AK904" s="238"/>
      <c r="AL904" s="238"/>
      <c r="AM904" s="238"/>
      <c r="AN904" s="238"/>
      <c r="AO904" s="238"/>
      <c r="AP904" s="238"/>
      <c r="AQ904" s="238"/>
      <c r="AR904" s="238"/>
      <c r="AS904" s="238"/>
      <c r="AT904" s="238"/>
      <c r="AU904" s="238"/>
      <c r="AV904" s="238"/>
      <c r="AW904" s="238"/>
      <c r="AX904" s="238"/>
      <c r="AY904" s="238"/>
      <c r="AZ904" s="238"/>
      <c r="BA904" s="238"/>
      <c r="BB904" s="238"/>
      <c r="BC904" s="238"/>
      <c r="BD904" s="238"/>
      <c r="BE904" s="238"/>
      <c r="BF904" s="238"/>
      <c r="BG904" s="238"/>
      <c r="BH904" s="238"/>
      <c r="BI904" s="238"/>
      <c r="BJ904" s="238"/>
      <c r="BK904" s="238"/>
      <c r="BL904" s="238"/>
      <c r="BM904" s="238"/>
      <c r="BN904" s="238"/>
      <c r="BO904" s="238"/>
      <c r="BP904" s="238"/>
      <c r="BQ904" s="238"/>
      <c r="BR904" s="238"/>
      <c r="BS904" s="238"/>
      <c r="BT904" s="238"/>
      <c r="BU904" s="238"/>
      <c r="BV904" s="238"/>
      <c r="BW904" s="238"/>
      <c r="BX904" s="238"/>
      <c r="BY904" s="238"/>
      <c r="BZ904" s="238"/>
      <c r="CA904" s="238"/>
      <c r="CB904" s="238"/>
      <c r="CC904" s="238"/>
      <c r="CD904" s="238"/>
      <c r="CE904" s="238"/>
      <c r="CF904" s="238"/>
      <c r="CG904" s="238"/>
      <c r="CH904" s="238"/>
      <c r="CI904" s="238"/>
      <c r="CJ904" s="238"/>
      <c r="CK904" s="238"/>
      <c r="CL904" s="238"/>
      <c r="CM904" s="238"/>
      <c r="CN904" s="238"/>
      <c r="CO904" s="238"/>
      <c r="CP904" s="238"/>
      <c r="CQ904" s="238"/>
      <c r="CR904" s="238"/>
      <c r="CS904" s="238"/>
      <c r="CT904" s="238"/>
      <c r="CU904" s="238"/>
      <c r="CV904" s="238"/>
      <c r="CW904" s="238"/>
      <c r="CX904" s="238"/>
      <c r="CY904" s="238"/>
      <c r="CZ904" s="238"/>
      <c r="DA904" s="238"/>
      <c r="DB904" s="238"/>
      <c r="DC904" s="238"/>
      <c r="DD904" s="238"/>
      <c r="DE904" s="238"/>
      <c r="DF904" s="238"/>
      <c r="DG904" s="238"/>
      <c r="DH904" s="238"/>
      <c r="DI904" s="238"/>
      <c r="DJ904" s="238"/>
      <c r="DK904" s="238"/>
      <c r="DL904" s="238"/>
      <c r="DM904" s="238"/>
      <c r="DN904" s="238"/>
      <c r="DO904" s="238"/>
      <c r="DP904" s="238"/>
      <c r="DQ904" s="238"/>
      <c r="DR904" s="238"/>
      <c r="DS904" s="238"/>
      <c r="DT904" s="238"/>
      <c r="DU904" s="238"/>
      <c r="DV904" s="238"/>
      <c r="DW904" s="238"/>
      <c r="DX904" s="238"/>
      <c r="DY904" s="238"/>
      <c r="DZ904" s="238"/>
      <c r="EA904" s="238"/>
      <c r="EB904" s="238"/>
      <c r="EC904" s="238"/>
      <c r="ED904" s="238"/>
      <c r="EE904" s="238"/>
      <c r="EF904" s="238"/>
      <c r="EG904" s="238"/>
      <c r="EH904" s="238"/>
      <c r="EI904" s="238"/>
      <c r="EJ904" s="238"/>
      <c r="EK904" s="238"/>
    </row>
    <row r="905" spans="30:141">
      <c r="AD905" s="238"/>
      <c r="AE905" s="238"/>
      <c r="AF905" s="238"/>
      <c r="AG905" s="238"/>
      <c r="AH905" s="238"/>
      <c r="AI905" s="238"/>
      <c r="AJ905" s="238"/>
      <c r="AK905" s="238"/>
      <c r="AL905" s="238"/>
      <c r="AM905" s="238"/>
      <c r="AN905" s="238"/>
      <c r="AO905" s="238"/>
      <c r="AP905" s="238"/>
      <c r="AQ905" s="238"/>
      <c r="AR905" s="238"/>
      <c r="AS905" s="238"/>
      <c r="AT905" s="238"/>
      <c r="AU905" s="238"/>
      <c r="AV905" s="238"/>
      <c r="AW905" s="238"/>
      <c r="AX905" s="238"/>
      <c r="AY905" s="238"/>
      <c r="AZ905" s="238"/>
      <c r="BA905" s="238"/>
      <c r="BB905" s="238"/>
      <c r="BC905" s="238"/>
      <c r="BD905" s="238"/>
      <c r="BE905" s="238"/>
      <c r="BF905" s="238"/>
      <c r="BG905" s="238"/>
      <c r="BH905" s="238"/>
      <c r="BI905" s="238"/>
      <c r="BJ905" s="238"/>
      <c r="BK905" s="238"/>
      <c r="BL905" s="238"/>
      <c r="BM905" s="238"/>
      <c r="BN905" s="238"/>
      <c r="BO905" s="238"/>
      <c r="BP905" s="238"/>
      <c r="BQ905" s="238"/>
      <c r="BR905" s="238"/>
      <c r="BS905" s="238"/>
      <c r="BT905" s="238"/>
      <c r="BU905" s="238"/>
      <c r="BV905" s="238"/>
      <c r="BW905" s="238"/>
      <c r="BX905" s="238"/>
      <c r="BY905" s="238"/>
      <c r="BZ905" s="238"/>
      <c r="CA905" s="238"/>
      <c r="CB905" s="238"/>
      <c r="CC905" s="238"/>
      <c r="CD905" s="238"/>
      <c r="CE905" s="238"/>
      <c r="CF905" s="238"/>
      <c r="CG905" s="238"/>
      <c r="CH905" s="238"/>
      <c r="CI905" s="238"/>
      <c r="CJ905" s="238"/>
      <c r="CK905" s="238"/>
      <c r="CL905" s="238"/>
      <c r="CM905" s="238"/>
      <c r="CN905" s="238"/>
      <c r="CO905" s="238"/>
      <c r="CP905" s="238"/>
      <c r="CQ905" s="238"/>
      <c r="CR905" s="238"/>
      <c r="CS905" s="238"/>
      <c r="CT905" s="238"/>
      <c r="CU905" s="238"/>
      <c r="CV905" s="238"/>
      <c r="CW905" s="238"/>
      <c r="CX905" s="238"/>
      <c r="CY905" s="238"/>
      <c r="CZ905" s="238"/>
      <c r="DA905" s="238"/>
      <c r="DB905" s="238"/>
      <c r="DC905" s="238"/>
      <c r="DD905" s="238"/>
      <c r="DE905" s="238"/>
      <c r="DF905" s="238"/>
      <c r="DG905" s="238"/>
      <c r="DH905" s="238"/>
      <c r="DI905" s="238"/>
      <c r="DJ905" s="238"/>
      <c r="DK905" s="238"/>
      <c r="DL905" s="238"/>
      <c r="DM905" s="238"/>
      <c r="DN905" s="238"/>
      <c r="DO905" s="238"/>
      <c r="DP905" s="238"/>
      <c r="DQ905" s="238"/>
      <c r="DR905" s="238"/>
      <c r="DS905" s="238"/>
      <c r="DT905" s="238"/>
      <c r="DU905" s="238"/>
      <c r="DV905" s="238"/>
      <c r="DW905" s="238"/>
      <c r="DX905" s="238"/>
      <c r="DY905" s="238"/>
      <c r="DZ905" s="238"/>
      <c r="EA905" s="238"/>
      <c r="EB905" s="238"/>
      <c r="EC905" s="238"/>
      <c r="ED905" s="238"/>
      <c r="EE905" s="238"/>
      <c r="EF905" s="238"/>
      <c r="EG905" s="238"/>
      <c r="EH905" s="238"/>
      <c r="EI905" s="238"/>
      <c r="EJ905" s="238"/>
      <c r="EK905" s="238"/>
    </row>
    <row r="906" spans="30:141">
      <c r="AD906" s="238"/>
      <c r="AE906" s="238"/>
      <c r="AF906" s="238"/>
      <c r="AG906" s="238"/>
      <c r="AH906" s="238"/>
      <c r="AI906" s="238"/>
      <c r="AJ906" s="238"/>
      <c r="AK906" s="238"/>
      <c r="AL906" s="238"/>
      <c r="AM906" s="238"/>
      <c r="AN906" s="238"/>
      <c r="AO906" s="238"/>
      <c r="AP906" s="238"/>
      <c r="AQ906" s="238"/>
      <c r="AR906" s="238"/>
      <c r="AS906" s="238"/>
      <c r="AT906" s="238"/>
      <c r="AU906" s="238"/>
      <c r="AV906" s="238"/>
      <c r="AW906" s="238"/>
      <c r="AX906" s="238"/>
      <c r="AY906" s="238"/>
      <c r="AZ906" s="238"/>
      <c r="BA906" s="238"/>
      <c r="BB906" s="238"/>
      <c r="BC906" s="238"/>
      <c r="BD906" s="238"/>
      <c r="BE906" s="238"/>
      <c r="BF906" s="238"/>
      <c r="BG906" s="238"/>
      <c r="BH906" s="238"/>
      <c r="BI906" s="238"/>
      <c r="BJ906" s="238"/>
      <c r="BK906" s="238"/>
      <c r="BL906" s="238"/>
      <c r="BM906" s="238"/>
      <c r="BN906" s="238"/>
      <c r="BO906" s="238"/>
      <c r="BP906" s="238"/>
      <c r="BQ906" s="238"/>
      <c r="BR906" s="238"/>
      <c r="BS906" s="238"/>
      <c r="BT906" s="238"/>
      <c r="BU906" s="238"/>
      <c r="BV906" s="238"/>
      <c r="BW906" s="238"/>
      <c r="BX906" s="238"/>
      <c r="BY906" s="238"/>
      <c r="BZ906" s="238"/>
      <c r="CA906" s="238"/>
      <c r="CB906" s="238"/>
      <c r="CC906" s="238"/>
      <c r="CD906" s="238"/>
      <c r="CE906" s="238"/>
      <c r="CF906" s="238"/>
      <c r="CG906" s="238"/>
      <c r="CH906" s="238"/>
      <c r="CI906" s="238"/>
      <c r="CJ906" s="238"/>
      <c r="CK906" s="238"/>
      <c r="CL906" s="238"/>
      <c r="CM906" s="238"/>
      <c r="CN906" s="238"/>
      <c r="CO906" s="238"/>
      <c r="CP906" s="238"/>
      <c r="CQ906" s="238"/>
      <c r="CR906" s="238"/>
      <c r="CS906" s="238"/>
      <c r="CT906" s="238"/>
      <c r="CU906" s="238"/>
      <c r="CV906" s="238"/>
      <c r="CW906" s="238"/>
      <c r="CX906" s="238"/>
      <c r="CY906" s="238"/>
      <c r="CZ906" s="238"/>
      <c r="DA906" s="238"/>
      <c r="DB906" s="238"/>
      <c r="DC906" s="238"/>
      <c r="DD906" s="238"/>
      <c r="DE906" s="238"/>
      <c r="DF906" s="238"/>
      <c r="DG906" s="238"/>
      <c r="DH906" s="238"/>
      <c r="DI906" s="238"/>
      <c r="DJ906" s="238"/>
      <c r="DK906" s="238"/>
      <c r="DL906" s="238"/>
      <c r="DM906" s="238"/>
      <c r="DN906" s="238"/>
      <c r="DO906" s="238"/>
      <c r="DP906" s="238"/>
      <c r="DQ906" s="238"/>
      <c r="DR906" s="238"/>
      <c r="DS906" s="238"/>
      <c r="DT906" s="238"/>
      <c r="DU906" s="238"/>
      <c r="DV906" s="238"/>
      <c r="DW906" s="238"/>
      <c r="DX906" s="238"/>
      <c r="DY906" s="238"/>
      <c r="DZ906" s="238"/>
      <c r="EA906" s="238"/>
      <c r="EB906" s="238"/>
      <c r="EC906" s="238"/>
      <c r="ED906" s="238"/>
      <c r="EE906" s="238"/>
      <c r="EF906" s="238"/>
      <c r="EG906" s="238"/>
      <c r="EH906" s="238"/>
      <c r="EI906" s="238"/>
      <c r="EJ906" s="238"/>
      <c r="EK906" s="238"/>
    </row>
    <row r="907" spans="30:141">
      <c r="AD907" s="238"/>
      <c r="AE907" s="238"/>
      <c r="AF907" s="238"/>
      <c r="AG907" s="238"/>
      <c r="AH907" s="238"/>
      <c r="AI907" s="238"/>
      <c r="AJ907" s="238"/>
      <c r="AK907" s="238"/>
      <c r="AL907" s="238"/>
      <c r="AM907" s="238"/>
      <c r="AN907" s="238"/>
      <c r="AO907" s="238"/>
      <c r="AP907" s="238"/>
      <c r="AQ907" s="238"/>
      <c r="AR907" s="238"/>
      <c r="AS907" s="238"/>
      <c r="AT907" s="238"/>
      <c r="AU907" s="238"/>
      <c r="AV907" s="238"/>
      <c r="AW907" s="238"/>
      <c r="AX907" s="238"/>
      <c r="AY907" s="238"/>
      <c r="AZ907" s="238"/>
      <c r="BA907" s="238"/>
      <c r="BB907" s="238"/>
      <c r="BC907" s="238"/>
      <c r="BD907" s="238"/>
      <c r="BE907" s="238"/>
      <c r="BF907" s="238"/>
      <c r="BG907" s="238"/>
      <c r="BH907" s="238"/>
      <c r="BI907" s="238"/>
      <c r="BJ907" s="238"/>
      <c r="BK907" s="238"/>
      <c r="BL907" s="238"/>
      <c r="BM907" s="238"/>
      <c r="BN907" s="238"/>
      <c r="BO907" s="238"/>
      <c r="BP907" s="238"/>
      <c r="BQ907" s="238"/>
      <c r="BR907" s="238"/>
      <c r="BS907" s="238"/>
      <c r="BT907" s="238"/>
      <c r="BU907" s="238"/>
      <c r="BV907" s="238"/>
      <c r="BW907" s="238"/>
      <c r="BX907" s="238"/>
      <c r="BY907" s="238"/>
      <c r="BZ907" s="238"/>
      <c r="CA907" s="238"/>
      <c r="CB907" s="238"/>
      <c r="CC907" s="238"/>
      <c r="CD907" s="238"/>
      <c r="CE907" s="238"/>
      <c r="CF907" s="238"/>
      <c r="CG907" s="238"/>
      <c r="CH907" s="238"/>
      <c r="CI907" s="238"/>
      <c r="CJ907" s="238"/>
      <c r="CK907" s="238"/>
      <c r="CL907" s="238"/>
      <c r="CM907" s="238"/>
      <c r="CN907" s="238"/>
      <c r="CO907" s="238"/>
      <c r="CP907" s="238"/>
      <c r="CQ907" s="238"/>
      <c r="CR907" s="238"/>
      <c r="CS907" s="238"/>
      <c r="CT907" s="238"/>
      <c r="CU907" s="238"/>
      <c r="CV907" s="238"/>
      <c r="CW907" s="238"/>
      <c r="CX907" s="238"/>
      <c r="CY907" s="238"/>
      <c r="CZ907" s="238"/>
      <c r="DA907" s="238"/>
      <c r="DB907" s="238"/>
      <c r="DC907" s="238"/>
      <c r="DD907" s="238"/>
      <c r="DE907" s="238"/>
      <c r="DF907" s="238"/>
      <c r="DG907" s="238"/>
      <c r="DH907" s="238"/>
      <c r="DI907" s="238"/>
      <c r="DJ907" s="238"/>
      <c r="DK907" s="238"/>
      <c r="DL907" s="238"/>
      <c r="DM907" s="238"/>
      <c r="DN907" s="238"/>
      <c r="DO907" s="238"/>
      <c r="DP907" s="238"/>
      <c r="DQ907" s="238"/>
      <c r="DR907" s="238"/>
      <c r="DS907" s="238"/>
      <c r="DT907" s="238"/>
      <c r="DU907" s="238"/>
      <c r="DV907" s="238"/>
      <c r="DW907" s="238"/>
      <c r="DX907" s="238"/>
      <c r="DY907" s="238"/>
      <c r="DZ907" s="238"/>
      <c r="EA907" s="238"/>
      <c r="EB907" s="238"/>
      <c r="EC907" s="238"/>
      <c r="ED907" s="238"/>
      <c r="EE907" s="238"/>
      <c r="EF907" s="238"/>
      <c r="EG907" s="238"/>
      <c r="EH907" s="238"/>
      <c r="EI907" s="238"/>
      <c r="EJ907" s="238"/>
      <c r="EK907" s="238"/>
    </row>
    <row r="908" spans="30:141">
      <c r="AD908" s="238"/>
      <c r="AE908" s="238"/>
      <c r="AF908" s="238"/>
      <c r="AG908" s="238"/>
      <c r="AH908" s="238"/>
      <c r="AI908" s="238"/>
      <c r="AJ908" s="238"/>
      <c r="AK908" s="238"/>
      <c r="AL908" s="238"/>
      <c r="AM908" s="238"/>
      <c r="AN908" s="238"/>
      <c r="AO908" s="238"/>
      <c r="AP908" s="238"/>
      <c r="AQ908" s="238"/>
      <c r="AR908" s="238"/>
      <c r="AS908" s="238"/>
      <c r="AT908" s="238"/>
      <c r="AU908" s="238"/>
      <c r="AV908" s="238"/>
      <c r="AW908" s="238"/>
      <c r="AX908" s="238"/>
      <c r="AY908" s="238"/>
      <c r="AZ908" s="238"/>
      <c r="BA908" s="238"/>
      <c r="BB908" s="238"/>
      <c r="BC908" s="238"/>
      <c r="BD908" s="238"/>
      <c r="BE908" s="238"/>
      <c r="BF908" s="238"/>
      <c r="BG908" s="238"/>
      <c r="BH908" s="238"/>
      <c r="BI908" s="238"/>
      <c r="BJ908" s="238"/>
      <c r="BK908" s="238"/>
      <c r="BL908" s="238"/>
      <c r="BM908" s="238"/>
      <c r="BN908" s="238"/>
      <c r="BO908" s="238"/>
      <c r="BP908" s="238"/>
      <c r="BQ908" s="238"/>
      <c r="BR908" s="238"/>
      <c r="BS908" s="238"/>
      <c r="BT908" s="238"/>
      <c r="BU908" s="238"/>
      <c r="BV908" s="238"/>
      <c r="BW908" s="238"/>
      <c r="BX908" s="238"/>
      <c r="BY908" s="238"/>
      <c r="BZ908" s="238"/>
      <c r="CA908" s="238"/>
      <c r="CB908" s="238"/>
      <c r="CC908" s="238"/>
      <c r="CD908" s="238"/>
      <c r="CE908" s="238"/>
      <c r="CF908" s="238"/>
      <c r="CG908" s="238"/>
      <c r="CH908" s="238"/>
      <c r="CI908" s="238"/>
      <c r="CJ908" s="238"/>
      <c r="CK908" s="238"/>
      <c r="CL908" s="238"/>
      <c r="CM908" s="238"/>
      <c r="CN908" s="238"/>
      <c r="CO908" s="238"/>
      <c r="CP908" s="238"/>
      <c r="CQ908" s="238"/>
      <c r="CR908" s="238"/>
      <c r="CS908" s="238"/>
      <c r="CT908" s="238"/>
      <c r="CU908" s="238"/>
      <c r="CV908" s="238"/>
      <c r="CW908" s="238"/>
      <c r="CX908" s="238"/>
      <c r="CY908" s="238"/>
      <c r="CZ908" s="238"/>
      <c r="DA908" s="238"/>
      <c r="DB908" s="238"/>
      <c r="DC908" s="238"/>
      <c r="DD908" s="238"/>
      <c r="DE908" s="238"/>
      <c r="DF908" s="238"/>
      <c r="DG908" s="238"/>
      <c r="DH908" s="238"/>
      <c r="DI908" s="238"/>
      <c r="DJ908" s="238"/>
      <c r="DK908" s="238"/>
      <c r="DL908" s="238"/>
      <c r="DM908" s="238"/>
      <c r="DN908" s="238"/>
      <c r="DO908" s="238"/>
      <c r="DP908" s="238"/>
      <c r="DQ908" s="238"/>
      <c r="DR908" s="238"/>
      <c r="DS908" s="238"/>
      <c r="DT908" s="238"/>
      <c r="DU908" s="238"/>
      <c r="DV908" s="238"/>
      <c r="DW908" s="238"/>
      <c r="DX908" s="238"/>
      <c r="DY908" s="238"/>
      <c r="DZ908" s="238"/>
      <c r="EA908" s="238"/>
      <c r="EB908" s="238"/>
      <c r="EC908" s="238"/>
      <c r="ED908" s="238"/>
      <c r="EE908" s="238"/>
      <c r="EF908" s="238"/>
      <c r="EG908" s="238"/>
      <c r="EH908" s="238"/>
      <c r="EI908" s="238"/>
      <c r="EJ908" s="238"/>
      <c r="EK908" s="238"/>
    </row>
    <row r="909" spans="30:141">
      <c r="AD909" s="238"/>
      <c r="AE909" s="238"/>
      <c r="AF909" s="238"/>
      <c r="AG909" s="238"/>
      <c r="AH909" s="238"/>
      <c r="AI909" s="238"/>
      <c r="AJ909" s="238"/>
      <c r="AK909" s="238"/>
      <c r="AL909" s="238"/>
      <c r="AM909" s="238"/>
      <c r="AN909" s="238"/>
      <c r="AO909" s="238"/>
      <c r="AP909" s="238"/>
      <c r="AQ909" s="238"/>
      <c r="AR909" s="238"/>
      <c r="AS909" s="238"/>
      <c r="AT909" s="238"/>
      <c r="AU909" s="238"/>
      <c r="AV909" s="238"/>
      <c r="AW909" s="238"/>
      <c r="AX909" s="238"/>
      <c r="AY909" s="238"/>
      <c r="AZ909" s="238"/>
      <c r="BA909" s="238"/>
      <c r="BB909" s="238"/>
      <c r="BC909" s="238"/>
      <c r="BD909" s="238"/>
      <c r="BE909" s="238"/>
      <c r="BF909" s="238"/>
      <c r="BG909" s="238"/>
      <c r="BH909" s="238"/>
      <c r="BI909" s="238"/>
      <c r="BJ909" s="238"/>
      <c r="BK909" s="238"/>
      <c r="BL909" s="238"/>
      <c r="BM909" s="238"/>
      <c r="BN909" s="238"/>
      <c r="BO909" s="238"/>
      <c r="BP909" s="238"/>
      <c r="BQ909" s="238"/>
      <c r="BR909" s="238"/>
      <c r="BS909" s="238"/>
      <c r="BT909" s="238"/>
      <c r="BU909" s="238"/>
      <c r="BV909" s="238"/>
      <c r="BW909" s="238"/>
      <c r="BX909" s="238"/>
      <c r="BY909" s="238"/>
      <c r="BZ909" s="238"/>
      <c r="CA909" s="238"/>
      <c r="CB909" s="238"/>
      <c r="CC909" s="238"/>
      <c r="CD909" s="238"/>
      <c r="CE909" s="238"/>
      <c r="CF909" s="238"/>
      <c r="CG909" s="238"/>
      <c r="CH909" s="238"/>
      <c r="CI909" s="238"/>
      <c r="CJ909" s="238"/>
      <c r="CK909" s="238"/>
      <c r="CL909" s="238"/>
      <c r="CM909" s="238"/>
      <c r="CN909" s="238"/>
      <c r="CO909" s="238"/>
      <c r="CP909" s="238"/>
      <c r="CQ909" s="238"/>
      <c r="CR909" s="238"/>
      <c r="CS909" s="238"/>
      <c r="CT909" s="238"/>
      <c r="CU909" s="238"/>
      <c r="CV909" s="238"/>
      <c r="CW909" s="238"/>
      <c r="CX909" s="238"/>
      <c r="CY909" s="238"/>
      <c r="CZ909" s="238"/>
      <c r="DA909" s="238"/>
      <c r="DB909" s="238"/>
      <c r="DC909" s="238"/>
      <c r="DD909" s="238"/>
      <c r="DE909" s="238"/>
      <c r="DF909" s="238"/>
      <c r="DG909" s="238"/>
      <c r="DH909" s="238"/>
      <c r="DI909" s="238"/>
      <c r="DJ909" s="238"/>
      <c r="DK909" s="238"/>
      <c r="DL909" s="238"/>
      <c r="DM909" s="238"/>
      <c r="DN909" s="238"/>
      <c r="DO909" s="238"/>
      <c r="DP909" s="238"/>
      <c r="DQ909" s="238"/>
      <c r="DR909" s="238"/>
      <c r="DS909" s="238"/>
      <c r="DT909" s="238"/>
      <c r="DU909" s="238"/>
      <c r="DV909" s="238"/>
      <c r="DW909" s="238"/>
      <c r="DX909" s="238"/>
      <c r="DY909" s="238"/>
      <c r="DZ909" s="238"/>
      <c r="EA909" s="238"/>
      <c r="EB909" s="238"/>
      <c r="EC909" s="238"/>
      <c r="ED909" s="238"/>
      <c r="EE909" s="238"/>
      <c r="EF909" s="238"/>
      <c r="EG909" s="238"/>
      <c r="EH909" s="238"/>
      <c r="EI909" s="238"/>
      <c r="EJ909" s="238"/>
      <c r="EK909" s="238"/>
    </row>
    <row r="910" spans="30:141">
      <c r="AD910" s="238"/>
      <c r="AE910" s="238"/>
      <c r="AF910" s="238"/>
      <c r="AG910" s="238"/>
      <c r="AH910" s="238"/>
      <c r="AI910" s="238"/>
      <c r="AJ910" s="238"/>
      <c r="AK910" s="238"/>
      <c r="AL910" s="238"/>
      <c r="AM910" s="238"/>
      <c r="AN910" s="238"/>
      <c r="AO910" s="238"/>
      <c r="AP910" s="238"/>
      <c r="AQ910" s="238"/>
      <c r="AR910" s="238"/>
      <c r="AS910" s="238"/>
      <c r="AT910" s="238"/>
      <c r="AU910" s="238"/>
      <c r="AV910" s="238"/>
      <c r="AW910" s="238"/>
      <c r="AX910" s="238"/>
      <c r="AY910" s="238"/>
      <c r="AZ910" s="238"/>
      <c r="BA910" s="238"/>
      <c r="BB910" s="238"/>
      <c r="BC910" s="238"/>
      <c r="BD910" s="238"/>
      <c r="BE910" s="238"/>
      <c r="BF910" s="238"/>
      <c r="BG910" s="238"/>
      <c r="BH910" s="238"/>
      <c r="BI910" s="238"/>
      <c r="BJ910" s="238"/>
      <c r="BK910" s="238"/>
      <c r="BL910" s="238"/>
      <c r="BM910" s="238"/>
      <c r="BN910" s="238"/>
      <c r="BO910" s="238"/>
      <c r="BP910" s="238"/>
      <c r="BQ910" s="238"/>
      <c r="BR910" s="238"/>
      <c r="BS910" s="238"/>
      <c r="BT910" s="238"/>
      <c r="BU910" s="238"/>
      <c r="BV910" s="238"/>
      <c r="BW910" s="238"/>
      <c r="BX910" s="238"/>
      <c r="BY910" s="238"/>
      <c r="BZ910" s="238"/>
      <c r="CA910" s="238"/>
      <c r="CB910" s="238"/>
      <c r="CC910" s="238"/>
      <c r="CD910" s="238"/>
      <c r="CE910" s="238"/>
      <c r="CF910" s="238"/>
      <c r="CG910" s="238"/>
      <c r="CH910" s="238"/>
      <c r="CI910" s="238"/>
      <c r="CJ910" s="238"/>
      <c r="CK910" s="238"/>
      <c r="CL910" s="238"/>
      <c r="CM910" s="238"/>
      <c r="CN910" s="238"/>
      <c r="CO910" s="238"/>
      <c r="CP910" s="238"/>
      <c r="CQ910" s="238"/>
      <c r="CR910" s="238"/>
      <c r="CS910" s="238"/>
      <c r="CT910" s="238"/>
      <c r="CU910" s="238"/>
      <c r="CV910" s="238"/>
      <c r="CW910" s="238"/>
      <c r="CX910" s="238"/>
      <c r="CY910" s="238"/>
      <c r="CZ910" s="238"/>
      <c r="DA910" s="238"/>
      <c r="DB910" s="238"/>
      <c r="DC910" s="238"/>
      <c r="DD910" s="238"/>
      <c r="DE910" s="238"/>
      <c r="DF910" s="238"/>
      <c r="DG910" s="238"/>
      <c r="DH910" s="238"/>
      <c r="DI910" s="238"/>
      <c r="DJ910" s="238"/>
      <c r="DK910" s="238"/>
      <c r="DL910" s="238"/>
      <c r="DM910" s="238"/>
      <c r="DN910" s="238"/>
      <c r="DO910" s="238"/>
      <c r="DP910" s="238"/>
      <c r="DQ910" s="238"/>
      <c r="DR910" s="238"/>
      <c r="DS910" s="238"/>
      <c r="DT910" s="238"/>
      <c r="DU910" s="238"/>
      <c r="DV910" s="238"/>
      <c r="DW910" s="238"/>
      <c r="DX910" s="238"/>
      <c r="DY910" s="238"/>
      <c r="DZ910" s="238"/>
      <c r="EA910" s="238"/>
      <c r="EB910" s="238"/>
      <c r="EC910" s="238"/>
      <c r="ED910" s="238"/>
      <c r="EE910" s="238"/>
      <c r="EF910" s="238"/>
      <c r="EG910" s="238"/>
      <c r="EH910" s="238"/>
      <c r="EI910" s="238"/>
      <c r="EJ910" s="238"/>
      <c r="EK910" s="238"/>
    </row>
    <row r="911" spans="30:141">
      <c r="AD911" s="238"/>
      <c r="AE911" s="238"/>
      <c r="AF911" s="238"/>
      <c r="AG911" s="238"/>
      <c r="AH911" s="238"/>
      <c r="AI911" s="238"/>
      <c r="AJ911" s="238"/>
      <c r="AK911" s="238"/>
      <c r="AL911" s="238"/>
      <c r="AM911" s="238"/>
      <c r="AN911" s="238"/>
      <c r="AO911" s="238"/>
      <c r="AP911" s="238"/>
      <c r="AQ911" s="238"/>
      <c r="AR911" s="238"/>
      <c r="AS911" s="238"/>
      <c r="AT911" s="238"/>
      <c r="AU911" s="238"/>
      <c r="AV911" s="238"/>
      <c r="AW911" s="238"/>
      <c r="AX911" s="238"/>
      <c r="AY911" s="238"/>
      <c r="AZ911" s="238"/>
      <c r="BA911" s="238"/>
      <c r="BB911" s="238"/>
      <c r="BC911" s="238"/>
      <c r="BD911" s="238"/>
      <c r="BE911" s="238"/>
      <c r="BF911" s="238"/>
      <c r="BG911" s="238"/>
      <c r="BH911" s="238"/>
      <c r="BI911" s="238"/>
      <c r="BJ911" s="238"/>
      <c r="BK911" s="238"/>
      <c r="BL911" s="238"/>
      <c r="BM911" s="238"/>
      <c r="BN911" s="238"/>
      <c r="BO911" s="238"/>
      <c r="BP911" s="238"/>
      <c r="BQ911" s="238"/>
      <c r="BR911" s="238"/>
      <c r="BS911" s="238"/>
      <c r="BT911" s="238"/>
      <c r="BU911" s="238"/>
      <c r="BV911" s="238"/>
      <c r="BW911" s="238"/>
      <c r="BX911" s="238"/>
      <c r="BY911" s="238"/>
      <c r="BZ911" s="238"/>
      <c r="CA911" s="238"/>
      <c r="CB911" s="238"/>
      <c r="CC911" s="238"/>
      <c r="CD911" s="238"/>
      <c r="CE911" s="238"/>
      <c r="CF911" s="238"/>
      <c r="CG911" s="238"/>
      <c r="CH911" s="238"/>
      <c r="CI911" s="238"/>
      <c r="CJ911" s="238"/>
      <c r="CK911" s="238"/>
      <c r="CL911" s="238"/>
      <c r="CM911" s="238"/>
      <c r="CN911" s="238"/>
      <c r="CO911" s="238"/>
      <c r="CP911" s="238"/>
      <c r="CQ911" s="238"/>
      <c r="CR911" s="238"/>
      <c r="CS911" s="238"/>
      <c r="CT911" s="238"/>
      <c r="CU911" s="238"/>
      <c r="CV911" s="238"/>
      <c r="CW911" s="238"/>
      <c r="CX911" s="238"/>
      <c r="CY911" s="238"/>
      <c r="CZ911" s="238"/>
      <c r="DA911" s="238"/>
      <c r="DB911" s="238"/>
      <c r="DC911" s="238"/>
      <c r="DD911" s="238"/>
      <c r="DE911" s="238"/>
      <c r="DF911" s="238"/>
      <c r="DG911" s="238"/>
      <c r="DH911" s="238"/>
      <c r="DI911" s="238"/>
      <c r="DJ911" s="238"/>
      <c r="DK911" s="238"/>
      <c r="DL911" s="238"/>
      <c r="DM911" s="238"/>
      <c r="DN911" s="238"/>
      <c r="DO911" s="238"/>
      <c r="DP911" s="238"/>
      <c r="DQ911" s="238"/>
      <c r="DR911" s="238"/>
      <c r="DS911" s="238"/>
      <c r="DT911" s="238"/>
      <c r="DU911" s="238"/>
      <c r="DV911" s="238"/>
      <c r="DW911" s="238"/>
      <c r="DX911" s="238"/>
      <c r="DY911" s="238"/>
      <c r="DZ911" s="238"/>
      <c r="EA911" s="238"/>
      <c r="EB911" s="238"/>
      <c r="EC911" s="238"/>
      <c r="ED911" s="238"/>
      <c r="EE911" s="238"/>
      <c r="EF911" s="238"/>
      <c r="EG911" s="238"/>
      <c r="EH911" s="238"/>
      <c r="EI911" s="238"/>
      <c r="EJ911" s="238"/>
      <c r="EK911" s="238"/>
    </row>
    <row r="912" spans="30:141">
      <c r="AD912" s="238"/>
      <c r="AE912" s="238"/>
      <c r="AF912" s="238"/>
      <c r="AG912" s="238"/>
      <c r="AH912" s="238"/>
      <c r="AI912" s="238"/>
      <c r="AJ912" s="238"/>
      <c r="AK912" s="238"/>
      <c r="AL912" s="238"/>
      <c r="AM912" s="238"/>
      <c r="AN912" s="238"/>
      <c r="AO912" s="238"/>
      <c r="AP912" s="238"/>
      <c r="AQ912" s="238"/>
      <c r="AR912" s="238"/>
      <c r="AS912" s="238"/>
      <c r="AT912" s="238"/>
      <c r="AU912" s="238"/>
      <c r="AV912" s="238"/>
      <c r="AW912" s="238"/>
      <c r="AX912" s="238"/>
      <c r="AY912" s="238"/>
      <c r="AZ912" s="238"/>
      <c r="BA912" s="238"/>
      <c r="BB912" s="238"/>
      <c r="BC912" s="238"/>
      <c r="BD912" s="238"/>
      <c r="BE912" s="238"/>
      <c r="BF912" s="238"/>
      <c r="BG912" s="238"/>
      <c r="BH912" s="238"/>
      <c r="BI912" s="238"/>
      <c r="BJ912" s="238"/>
      <c r="BK912" s="238"/>
      <c r="BL912" s="238"/>
      <c r="BM912" s="238"/>
      <c r="BN912" s="238"/>
      <c r="BO912" s="238"/>
      <c r="BP912" s="238"/>
      <c r="BQ912" s="238"/>
      <c r="BR912" s="238"/>
      <c r="BS912" s="238"/>
      <c r="BT912" s="238"/>
      <c r="BU912" s="238"/>
      <c r="BV912" s="238"/>
      <c r="BW912" s="238"/>
      <c r="BX912" s="238"/>
      <c r="BY912" s="238"/>
      <c r="BZ912" s="238"/>
      <c r="CA912" s="238"/>
      <c r="CB912" s="238"/>
      <c r="CC912" s="238"/>
      <c r="CD912" s="238"/>
      <c r="CE912" s="238"/>
      <c r="CF912" s="238"/>
      <c r="CG912" s="238"/>
      <c r="CH912" s="238"/>
      <c r="CI912" s="238"/>
      <c r="CJ912" s="238"/>
      <c r="CK912" s="238"/>
      <c r="CL912" s="238"/>
      <c r="CM912" s="238"/>
      <c r="CN912" s="238"/>
      <c r="CO912" s="238"/>
      <c r="CP912" s="238"/>
      <c r="CQ912" s="238"/>
      <c r="CR912" s="238"/>
      <c r="CS912" s="238"/>
      <c r="CT912" s="238"/>
      <c r="CU912" s="238"/>
      <c r="CV912" s="238"/>
      <c r="CW912" s="238"/>
      <c r="CX912" s="238"/>
      <c r="CY912" s="238"/>
      <c r="CZ912" s="238"/>
      <c r="DA912" s="238"/>
      <c r="DB912" s="238"/>
      <c r="DC912" s="238"/>
      <c r="DD912" s="238"/>
      <c r="DE912" s="238"/>
      <c r="DF912" s="238"/>
      <c r="DG912" s="238"/>
      <c r="DH912" s="238"/>
      <c r="DI912" s="238"/>
      <c r="DJ912" s="238"/>
      <c r="DK912" s="238"/>
      <c r="DL912" s="238"/>
      <c r="DM912" s="238"/>
      <c r="DN912" s="238"/>
      <c r="DO912" s="238"/>
      <c r="DP912" s="238"/>
      <c r="DQ912" s="238"/>
      <c r="DR912" s="238"/>
      <c r="DS912" s="238"/>
      <c r="DT912" s="238"/>
      <c r="DU912" s="238"/>
      <c r="DV912" s="238"/>
      <c r="DW912" s="238"/>
      <c r="DX912" s="238"/>
      <c r="DY912" s="238"/>
      <c r="DZ912" s="238"/>
      <c r="EA912" s="238"/>
      <c r="EB912" s="238"/>
      <c r="EC912" s="238"/>
      <c r="ED912" s="238"/>
      <c r="EE912" s="238"/>
      <c r="EF912" s="238"/>
      <c r="EG912" s="238"/>
      <c r="EH912" s="238"/>
      <c r="EI912" s="238"/>
      <c r="EJ912" s="238"/>
      <c r="EK912" s="238"/>
    </row>
    <row r="913" spans="30:141">
      <c r="AD913" s="238"/>
      <c r="AE913" s="238"/>
      <c r="AF913" s="238"/>
      <c r="AG913" s="238"/>
      <c r="AH913" s="238"/>
      <c r="AI913" s="238"/>
      <c r="AJ913" s="238"/>
      <c r="AK913" s="238"/>
      <c r="AL913" s="238"/>
      <c r="AM913" s="238"/>
      <c r="AN913" s="238"/>
      <c r="AO913" s="238"/>
      <c r="AP913" s="238"/>
      <c r="AQ913" s="238"/>
      <c r="AR913" s="238"/>
      <c r="AS913" s="238"/>
      <c r="AT913" s="238"/>
      <c r="AU913" s="238"/>
      <c r="AV913" s="238"/>
      <c r="AW913" s="238"/>
      <c r="AX913" s="238"/>
      <c r="AY913" s="238"/>
      <c r="AZ913" s="238"/>
      <c r="BA913" s="238"/>
      <c r="BB913" s="238"/>
      <c r="BC913" s="238"/>
      <c r="BD913" s="238"/>
      <c r="BE913" s="238"/>
      <c r="BF913" s="238"/>
      <c r="BG913" s="238"/>
      <c r="BH913" s="238"/>
      <c r="BI913" s="238"/>
      <c r="BJ913" s="238"/>
      <c r="BK913" s="238"/>
      <c r="BL913" s="238"/>
      <c r="BM913" s="238"/>
      <c r="BN913" s="238"/>
      <c r="BO913" s="238"/>
      <c r="BP913" s="238"/>
      <c r="BQ913" s="238"/>
      <c r="BR913" s="238"/>
      <c r="BS913" s="238"/>
      <c r="BT913" s="238"/>
      <c r="BU913" s="238"/>
      <c r="BV913" s="238"/>
      <c r="BW913" s="238"/>
      <c r="BX913" s="238"/>
      <c r="BY913" s="238"/>
      <c r="BZ913" s="238"/>
      <c r="CA913" s="238"/>
      <c r="CB913" s="238"/>
      <c r="CC913" s="238"/>
      <c r="CD913" s="238"/>
      <c r="CE913" s="238"/>
      <c r="CF913" s="238"/>
      <c r="CG913" s="238"/>
      <c r="CH913" s="238"/>
      <c r="CI913" s="238"/>
      <c r="CJ913" s="238"/>
      <c r="CK913" s="238"/>
      <c r="CL913" s="238"/>
      <c r="CM913" s="238"/>
      <c r="CN913" s="238"/>
      <c r="CO913" s="238"/>
      <c r="CP913" s="238"/>
      <c r="CQ913" s="238"/>
      <c r="CR913" s="238"/>
      <c r="CS913" s="238"/>
      <c r="CT913" s="238"/>
      <c r="CU913" s="238"/>
      <c r="CV913" s="238"/>
      <c r="CW913" s="238"/>
      <c r="CX913" s="238"/>
      <c r="CY913" s="238"/>
      <c r="CZ913" s="238"/>
      <c r="DA913" s="238"/>
      <c r="DB913" s="238"/>
      <c r="DC913" s="238"/>
      <c r="DD913" s="238"/>
      <c r="DE913" s="238"/>
      <c r="DF913" s="238"/>
      <c r="DG913" s="238"/>
      <c r="DH913" s="238"/>
      <c r="DI913" s="238"/>
      <c r="DJ913" s="238"/>
      <c r="DK913" s="238"/>
      <c r="DL913" s="238"/>
      <c r="DM913" s="238"/>
      <c r="DN913" s="238"/>
      <c r="DO913" s="238"/>
      <c r="DP913" s="238"/>
      <c r="DQ913" s="238"/>
      <c r="DR913" s="238"/>
      <c r="DS913" s="238"/>
      <c r="DT913" s="238"/>
      <c r="DU913" s="238"/>
      <c r="DV913" s="238"/>
      <c r="DW913" s="238"/>
      <c r="DX913" s="238"/>
      <c r="DY913" s="238"/>
      <c r="DZ913" s="238"/>
      <c r="EA913" s="238"/>
      <c r="EB913" s="238"/>
      <c r="EC913" s="238"/>
      <c r="ED913" s="238"/>
      <c r="EE913" s="238"/>
      <c r="EF913" s="238"/>
      <c r="EG913" s="238"/>
      <c r="EH913" s="238"/>
      <c r="EI913" s="238"/>
      <c r="EJ913" s="238"/>
      <c r="EK913" s="238"/>
    </row>
    <row r="914" spans="30:141">
      <c r="AD914" s="238"/>
      <c r="AE914" s="238"/>
      <c r="AF914" s="238"/>
      <c r="AG914" s="238"/>
      <c r="AH914" s="238"/>
      <c r="AI914" s="238"/>
      <c r="AJ914" s="238"/>
      <c r="AK914" s="238"/>
      <c r="AL914" s="238"/>
      <c r="AM914" s="238"/>
      <c r="AN914" s="238"/>
      <c r="AO914" s="238"/>
      <c r="AP914" s="238"/>
      <c r="AQ914" s="238"/>
      <c r="AR914" s="238"/>
      <c r="AS914" s="238"/>
      <c r="AT914" s="238"/>
      <c r="AU914" s="238"/>
      <c r="AV914" s="238"/>
      <c r="AW914" s="238"/>
      <c r="AX914" s="238"/>
      <c r="AY914" s="238"/>
      <c r="AZ914" s="238"/>
      <c r="BA914" s="238"/>
      <c r="BB914" s="238"/>
      <c r="BC914" s="238"/>
      <c r="BD914" s="238"/>
      <c r="BE914" s="238"/>
      <c r="BF914" s="238"/>
      <c r="BG914" s="238"/>
      <c r="BH914" s="238"/>
      <c r="BI914" s="238"/>
      <c r="BJ914" s="238"/>
      <c r="BK914" s="238"/>
      <c r="BL914" s="238"/>
      <c r="BM914" s="238"/>
      <c r="BN914" s="238"/>
      <c r="BO914" s="238"/>
      <c r="BP914" s="238"/>
      <c r="BQ914" s="238"/>
      <c r="BR914" s="238"/>
      <c r="BS914" s="238"/>
      <c r="BT914" s="238"/>
      <c r="BU914" s="238"/>
      <c r="BV914" s="238"/>
      <c r="BW914" s="238"/>
      <c r="BX914" s="238"/>
      <c r="BY914" s="238"/>
      <c r="BZ914" s="238"/>
      <c r="CA914" s="238"/>
      <c r="CB914" s="238"/>
      <c r="CC914" s="238"/>
      <c r="CD914" s="238"/>
      <c r="CE914" s="238"/>
      <c r="CF914" s="238"/>
      <c r="CG914" s="238"/>
      <c r="CH914" s="238"/>
      <c r="CI914" s="238"/>
      <c r="CJ914" s="238"/>
      <c r="CK914" s="238"/>
      <c r="CL914" s="238"/>
      <c r="CM914" s="238"/>
      <c r="CN914" s="238"/>
      <c r="CO914" s="238"/>
      <c r="CP914" s="238"/>
      <c r="CQ914" s="238"/>
      <c r="CR914" s="238"/>
      <c r="CS914" s="238"/>
      <c r="CT914" s="238"/>
      <c r="CU914" s="238"/>
      <c r="CV914" s="238"/>
      <c r="CW914" s="238"/>
      <c r="CX914" s="238"/>
      <c r="CY914" s="238"/>
      <c r="CZ914" s="238"/>
      <c r="DA914" s="238"/>
      <c r="DB914" s="238"/>
      <c r="DC914" s="238"/>
      <c r="DD914" s="238"/>
      <c r="DE914" s="238"/>
      <c r="DF914" s="238"/>
      <c r="DG914" s="238"/>
      <c r="DH914" s="238"/>
      <c r="DI914" s="238"/>
      <c r="DJ914" s="238"/>
      <c r="DK914" s="238"/>
      <c r="DL914" s="238"/>
      <c r="DM914" s="238"/>
      <c r="DN914" s="238"/>
      <c r="DO914" s="238"/>
      <c r="DP914" s="238"/>
      <c r="DQ914" s="238"/>
      <c r="DR914" s="238"/>
      <c r="DS914" s="238"/>
      <c r="DT914" s="238"/>
      <c r="DU914" s="238"/>
      <c r="DV914" s="238"/>
      <c r="DW914" s="238"/>
      <c r="DX914" s="238"/>
      <c r="DY914" s="238"/>
      <c r="DZ914" s="238"/>
      <c r="EA914" s="238"/>
      <c r="EB914" s="238"/>
      <c r="EC914" s="238"/>
      <c r="ED914" s="238"/>
      <c r="EE914" s="238"/>
      <c r="EF914" s="238"/>
      <c r="EG914" s="238"/>
      <c r="EH914" s="238"/>
      <c r="EI914" s="238"/>
      <c r="EJ914" s="238"/>
      <c r="EK914" s="238"/>
    </row>
    <row r="915" spans="30:141">
      <c r="AD915" s="238"/>
      <c r="AE915" s="238"/>
      <c r="AF915" s="238"/>
      <c r="AG915" s="238"/>
      <c r="AH915" s="238"/>
      <c r="AI915" s="238"/>
      <c r="AJ915" s="238"/>
      <c r="AK915" s="238"/>
      <c r="AL915" s="238"/>
      <c r="AM915" s="238"/>
      <c r="AN915" s="238"/>
      <c r="AO915" s="238"/>
      <c r="AP915" s="238"/>
      <c r="AQ915" s="238"/>
      <c r="AR915" s="238"/>
      <c r="AS915" s="238"/>
      <c r="AT915" s="238"/>
      <c r="AU915" s="238"/>
      <c r="AV915" s="238"/>
      <c r="AW915" s="238"/>
      <c r="AX915" s="238"/>
      <c r="AY915" s="238"/>
      <c r="AZ915" s="238"/>
      <c r="BA915" s="238"/>
      <c r="BB915" s="238"/>
      <c r="BC915" s="238"/>
      <c r="BD915" s="238"/>
      <c r="BE915" s="238"/>
      <c r="BF915" s="238"/>
      <c r="BG915" s="238"/>
      <c r="BH915" s="238"/>
      <c r="BI915" s="238"/>
      <c r="BJ915" s="238"/>
      <c r="BK915" s="238"/>
      <c r="BL915" s="238"/>
      <c r="BM915" s="238"/>
      <c r="BN915" s="238"/>
      <c r="BO915" s="238"/>
      <c r="BP915" s="238"/>
      <c r="BQ915" s="238"/>
      <c r="BR915" s="238"/>
      <c r="BS915" s="238"/>
      <c r="BT915" s="238"/>
      <c r="BU915" s="238"/>
      <c r="BV915" s="238"/>
      <c r="BW915" s="238"/>
      <c r="BX915" s="238"/>
      <c r="BY915" s="238"/>
      <c r="BZ915" s="238"/>
      <c r="CA915" s="238"/>
      <c r="CB915" s="238"/>
      <c r="CC915" s="238"/>
      <c r="CD915" s="238"/>
      <c r="CE915" s="238"/>
      <c r="CF915" s="238"/>
      <c r="CG915" s="238"/>
      <c r="CH915" s="238"/>
      <c r="CI915" s="238"/>
      <c r="CJ915" s="238"/>
      <c r="CK915" s="238"/>
      <c r="CL915" s="238"/>
      <c r="CM915" s="238"/>
      <c r="CN915" s="238"/>
      <c r="CO915" s="238"/>
      <c r="CP915" s="238"/>
      <c r="CQ915" s="238"/>
      <c r="CR915" s="238"/>
      <c r="CS915" s="238"/>
      <c r="CT915" s="238"/>
      <c r="CU915" s="238"/>
      <c r="CV915" s="238"/>
      <c r="CW915" s="238"/>
      <c r="CX915" s="238"/>
      <c r="CY915" s="238"/>
      <c r="CZ915" s="238"/>
      <c r="DA915" s="238"/>
      <c r="DB915" s="238"/>
      <c r="DC915" s="238"/>
      <c r="DD915" s="238"/>
      <c r="DE915" s="238"/>
      <c r="DF915" s="238"/>
      <c r="DG915" s="238"/>
      <c r="DH915" s="238"/>
      <c r="DI915" s="238"/>
      <c r="DJ915" s="238"/>
      <c r="DK915" s="238"/>
      <c r="DL915" s="238"/>
      <c r="DM915" s="238"/>
      <c r="DN915" s="238"/>
      <c r="DO915" s="238"/>
      <c r="DP915" s="238"/>
      <c r="DQ915" s="238"/>
      <c r="DR915" s="238"/>
      <c r="DS915" s="238"/>
      <c r="DT915" s="238"/>
      <c r="DU915" s="238"/>
      <c r="DV915" s="238"/>
      <c r="DW915" s="238"/>
      <c r="DX915" s="238"/>
      <c r="DY915" s="238"/>
      <c r="DZ915" s="238"/>
      <c r="EA915" s="238"/>
      <c r="EB915" s="238"/>
      <c r="EC915" s="238"/>
      <c r="ED915" s="238"/>
      <c r="EE915" s="238"/>
      <c r="EF915" s="238"/>
      <c r="EG915" s="238"/>
      <c r="EH915" s="238"/>
      <c r="EI915" s="238"/>
      <c r="EJ915" s="238"/>
      <c r="EK915" s="238"/>
    </row>
    <row r="916" spans="30:141">
      <c r="AD916" s="238"/>
      <c r="AE916" s="238"/>
      <c r="AF916" s="238"/>
      <c r="AG916" s="238"/>
      <c r="AH916" s="238"/>
      <c r="AI916" s="238"/>
      <c r="AJ916" s="238"/>
      <c r="AK916" s="238"/>
      <c r="AL916" s="238"/>
      <c r="AM916" s="238"/>
      <c r="AN916" s="238"/>
      <c r="AO916" s="238"/>
      <c r="AP916" s="238"/>
      <c r="AQ916" s="238"/>
      <c r="AR916" s="238"/>
      <c r="AS916" s="238"/>
      <c r="AT916" s="238"/>
      <c r="AU916" s="238"/>
      <c r="AV916" s="238"/>
      <c r="AW916" s="238"/>
      <c r="AX916" s="238"/>
      <c r="AY916" s="238"/>
      <c r="AZ916" s="238"/>
      <c r="BA916" s="238"/>
      <c r="BB916" s="238"/>
      <c r="BC916" s="238"/>
      <c r="BD916" s="238"/>
      <c r="BE916" s="238"/>
      <c r="BF916" s="238"/>
      <c r="BG916" s="238"/>
      <c r="BH916" s="238"/>
      <c r="BI916" s="238"/>
      <c r="BJ916" s="238"/>
      <c r="BK916" s="238"/>
      <c r="BL916" s="238"/>
      <c r="BM916" s="238"/>
      <c r="BN916" s="238"/>
      <c r="BO916" s="238"/>
      <c r="BP916" s="238"/>
      <c r="BQ916" s="238"/>
      <c r="BR916" s="238"/>
      <c r="BS916" s="238"/>
      <c r="BT916" s="238"/>
      <c r="BU916" s="238"/>
      <c r="BV916" s="238"/>
      <c r="BW916" s="238"/>
      <c r="BX916" s="238"/>
      <c r="BY916" s="238"/>
      <c r="BZ916" s="238"/>
      <c r="CA916" s="238"/>
      <c r="CB916" s="238"/>
      <c r="CC916" s="238"/>
      <c r="CD916" s="238"/>
      <c r="CE916" s="238"/>
      <c r="CF916" s="238"/>
      <c r="CG916" s="238"/>
      <c r="CH916" s="238"/>
      <c r="CI916" s="238"/>
      <c r="CJ916" s="238"/>
      <c r="CK916" s="238"/>
      <c r="CL916" s="238"/>
      <c r="CM916" s="238"/>
      <c r="CN916" s="238"/>
      <c r="CO916" s="238"/>
      <c r="CP916" s="238"/>
      <c r="CQ916" s="238"/>
      <c r="CR916" s="238"/>
      <c r="CS916" s="238"/>
      <c r="CT916" s="238"/>
      <c r="CU916" s="238"/>
      <c r="CV916" s="238"/>
      <c r="CW916" s="238"/>
      <c r="CX916" s="238"/>
      <c r="CY916" s="238"/>
      <c r="CZ916" s="238"/>
      <c r="DA916" s="238"/>
      <c r="DB916" s="238"/>
      <c r="DC916" s="238"/>
      <c r="DD916" s="238"/>
      <c r="DE916" s="238"/>
      <c r="DF916" s="238"/>
      <c r="DG916" s="238"/>
      <c r="DH916" s="238"/>
      <c r="DI916" s="238"/>
      <c r="DJ916" s="238"/>
      <c r="DK916" s="238"/>
      <c r="DL916" s="238"/>
      <c r="DM916" s="238"/>
      <c r="DN916" s="238"/>
      <c r="DO916" s="238"/>
      <c r="DP916" s="238"/>
      <c r="DQ916" s="238"/>
      <c r="DR916" s="238"/>
      <c r="DS916" s="238"/>
      <c r="DT916" s="238"/>
      <c r="DU916" s="238"/>
      <c r="DV916" s="238"/>
      <c r="DW916" s="238"/>
      <c r="DX916" s="238"/>
      <c r="DY916" s="238"/>
      <c r="DZ916" s="238"/>
      <c r="EA916" s="238"/>
      <c r="EB916" s="238"/>
      <c r="EC916" s="238"/>
      <c r="ED916" s="238"/>
      <c r="EE916" s="238"/>
      <c r="EF916" s="238"/>
      <c r="EG916" s="238"/>
      <c r="EH916" s="238"/>
      <c r="EI916" s="238"/>
      <c r="EJ916" s="238"/>
      <c r="EK916" s="238"/>
    </row>
    <row r="917" spans="30:141">
      <c r="AD917" s="238"/>
      <c r="AE917" s="238"/>
      <c r="AF917" s="238"/>
      <c r="AG917" s="238"/>
      <c r="AH917" s="238"/>
      <c r="AI917" s="238"/>
      <c r="AJ917" s="238"/>
      <c r="AK917" s="238"/>
      <c r="AL917" s="238"/>
      <c r="AM917" s="238"/>
      <c r="AN917" s="238"/>
      <c r="AO917" s="238"/>
      <c r="AP917" s="238"/>
      <c r="AQ917" s="238"/>
      <c r="AR917" s="238"/>
      <c r="AS917" s="238"/>
      <c r="AT917" s="238"/>
      <c r="AU917" s="238"/>
      <c r="AV917" s="238"/>
      <c r="AW917" s="238"/>
      <c r="AX917" s="238"/>
      <c r="AY917" s="238"/>
      <c r="AZ917" s="238"/>
      <c r="BA917" s="238"/>
      <c r="BB917" s="238"/>
      <c r="BC917" s="238"/>
      <c r="BD917" s="238"/>
      <c r="BE917" s="238"/>
      <c r="BF917" s="238"/>
      <c r="BG917" s="238"/>
      <c r="BH917" s="238"/>
      <c r="BI917" s="238"/>
      <c r="BJ917" s="238"/>
      <c r="BK917" s="238"/>
      <c r="BL917" s="238"/>
      <c r="BM917" s="238"/>
      <c r="BN917" s="238"/>
      <c r="BO917" s="238"/>
      <c r="BP917" s="238"/>
      <c r="BQ917" s="238"/>
      <c r="BR917" s="238"/>
      <c r="BS917" s="238"/>
      <c r="BT917" s="238"/>
      <c r="BU917" s="238"/>
      <c r="BV917" s="238"/>
      <c r="BW917" s="238"/>
      <c r="BX917" s="238"/>
      <c r="BY917" s="238"/>
      <c r="BZ917" s="238"/>
      <c r="CA917" s="238"/>
      <c r="CB917" s="238"/>
      <c r="CC917" s="238"/>
      <c r="CD917" s="238"/>
      <c r="CE917" s="238"/>
      <c r="CF917" s="238"/>
      <c r="CG917" s="238"/>
      <c r="CH917" s="238"/>
      <c r="CI917" s="238"/>
      <c r="CJ917" s="238"/>
      <c r="CK917" s="238"/>
      <c r="CL917" s="238"/>
      <c r="CM917" s="238"/>
      <c r="CN917" s="238"/>
      <c r="CO917" s="238"/>
      <c r="CP917" s="238"/>
      <c r="CQ917" s="238"/>
      <c r="CR917" s="238"/>
      <c r="CS917" s="238"/>
      <c r="CT917" s="238"/>
      <c r="CU917" s="238"/>
      <c r="CV917" s="238"/>
      <c r="CW917" s="238"/>
      <c r="CX917" s="238"/>
      <c r="CY917" s="238"/>
      <c r="CZ917" s="238"/>
      <c r="DA917" s="238"/>
      <c r="DB917" s="238"/>
      <c r="DC917" s="238"/>
      <c r="DD917" s="238"/>
      <c r="DE917" s="238"/>
      <c r="DF917" s="238"/>
      <c r="DG917" s="238"/>
      <c r="DH917" s="238"/>
      <c r="DI917" s="238"/>
      <c r="DJ917" s="238"/>
      <c r="DK917" s="238"/>
      <c r="DL917" s="238"/>
      <c r="DM917" s="238"/>
      <c r="DN917" s="238"/>
      <c r="DO917" s="238"/>
      <c r="DP917" s="238"/>
      <c r="DQ917" s="238"/>
      <c r="DR917" s="238"/>
      <c r="DS917" s="238"/>
      <c r="DT917" s="238"/>
      <c r="DU917" s="238"/>
      <c r="DV917" s="238"/>
      <c r="DW917" s="238"/>
      <c r="DX917" s="238"/>
      <c r="DY917" s="238"/>
      <c r="DZ917" s="238"/>
      <c r="EA917" s="238"/>
      <c r="EB917" s="238"/>
      <c r="EC917" s="238"/>
      <c r="ED917" s="238"/>
      <c r="EE917" s="238"/>
      <c r="EF917" s="238"/>
      <c r="EG917" s="238"/>
      <c r="EH917" s="238"/>
      <c r="EI917" s="238"/>
      <c r="EJ917" s="238"/>
      <c r="EK917" s="238"/>
    </row>
    <row r="918" spans="30:141">
      <c r="AD918" s="238"/>
      <c r="AE918" s="238"/>
      <c r="AF918" s="238"/>
      <c r="AG918" s="238"/>
      <c r="AH918" s="238"/>
      <c r="AI918" s="238"/>
      <c r="AJ918" s="238"/>
      <c r="AK918" s="238"/>
      <c r="AL918" s="238"/>
      <c r="AM918" s="238"/>
      <c r="AN918" s="238"/>
      <c r="AO918" s="238"/>
      <c r="AP918" s="238"/>
      <c r="AQ918" s="238"/>
      <c r="AR918" s="238"/>
      <c r="AS918" s="238"/>
      <c r="AT918" s="238"/>
      <c r="AU918" s="238"/>
      <c r="AV918" s="238"/>
      <c r="AW918" s="238"/>
      <c r="AX918" s="238"/>
      <c r="AY918" s="238"/>
      <c r="AZ918" s="238"/>
      <c r="BA918" s="238"/>
      <c r="BB918" s="238"/>
      <c r="BC918" s="238"/>
      <c r="BD918" s="238"/>
      <c r="BE918" s="238"/>
      <c r="BF918" s="238"/>
      <c r="BG918" s="238"/>
      <c r="BH918" s="238"/>
      <c r="BI918" s="238"/>
      <c r="BJ918" s="238"/>
      <c r="BK918" s="238"/>
      <c r="BL918" s="238"/>
      <c r="BM918" s="238"/>
      <c r="BN918" s="238"/>
      <c r="BO918" s="238"/>
      <c r="BP918" s="238"/>
      <c r="BQ918" s="238"/>
      <c r="BR918" s="238"/>
      <c r="BS918" s="238"/>
      <c r="BT918" s="238"/>
      <c r="BU918" s="238"/>
      <c r="BV918" s="238"/>
      <c r="BW918" s="238"/>
      <c r="BX918" s="238"/>
      <c r="BY918" s="238"/>
      <c r="BZ918" s="238"/>
      <c r="CA918" s="238"/>
      <c r="CB918" s="238"/>
      <c r="CC918" s="238"/>
      <c r="CD918" s="238"/>
      <c r="CE918" s="238"/>
      <c r="CF918" s="238"/>
      <c r="CG918" s="238"/>
      <c r="CH918" s="238"/>
      <c r="CI918" s="238"/>
      <c r="CJ918" s="238"/>
      <c r="CK918" s="238"/>
      <c r="CL918" s="238"/>
      <c r="CM918" s="238"/>
      <c r="CN918" s="238"/>
      <c r="CO918" s="238"/>
      <c r="CP918" s="238"/>
      <c r="CQ918" s="238"/>
      <c r="CR918" s="238"/>
      <c r="CS918" s="238"/>
      <c r="CT918" s="238"/>
      <c r="CU918" s="238"/>
      <c r="CV918" s="238"/>
      <c r="CW918" s="238"/>
      <c r="CX918" s="238"/>
      <c r="CY918" s="238"/>
      <c r="CZ918" s="238"/>
      <c r="DA918" s="238"/>
      <c r="DB918" s="238"/>
      <c r="DC918" s="238"/>
      <c r="DD918" s="238"/>
      <c r="DE918" s="238"/>
      <c r="DF918" s="238"/>
      <c r="DG918" s="238"/>
      <c r="DH918" s="238"/>
      <c r="DI918" s="238"/>
      <c r="DJ918" s="238"/>
      <c r="DK918" s="238"/>
      <c r="DL918" s="238"/>
      <c r="DM918" s="238"/>
      <c r="DN918" s="238"/>
      <c r="DO918" s="238"/>
      <c r="DP918" s="238"/>
      <c r="DQ918" s="238"/>
      <c r="DR918" s="238"/>
      <c r="DS918" s="238"/>
      <c r="DT918" s="238"/>
      <c r="DU918" s="238"/>
      <c r="DV918" s="238"/>
      <c r="DW918" s="238"/>
      <c r="DX918" s="238"/>
      <c r="DY918" s="238"/>
      <c r="DZ918" s="238"/>
      <c r="EA918" s="238"/>
      <c r="EB918" s="238"/>
      <c r="EC918" s="238"/>
      <c r="ED918" s="238"/>
      <c r="EE918" s="238"/>
      <c r="EF918" s="238"/>
      <c r="EG918" s="238"/>
      <c r="EH918" s="238"/>
      <c r="EI918" s="238"/>
      <c r="EJ918" s="238"/>
      <c r="EK918" s="238"/>
    </row>
    <row r="919" spans="30:141">
      <c r="AD919" s="238"/>
      <c r="AE919" s="238"/>
      <c r="AF919" s="238"/>
      <c r="AG919" s="238"/>
      <c r="AH919" s="238"/>
      <c r="AI919" s="238"/>
      <c r="AJ919" s="238"/>
      <c r="AK919" s="238"/>
      <c r="AL919" s="238"/>
      <c r="AM919" s="238"/>
      <c r="AN919" s="238"/>
      <c r="AO919" s="238"/>
      <c r="AP919" s="238"/>
      <c r="AQ919" s="238"/>
      <c r="AR919" s="238"/>
      <c r="AS919" s="238"/>
      <c r="AT919" s="238"/>
      <c r="AU919" s="238"/>
      <c r="AV919" s="238"/>
      <c r="AW919" s="238"/>
      <c r="AX919" s="238"/>
      <c r="AY919" s="238"/>
      <c r="AZ919" s="238"/>
      <c r="BA919" s="238"/>
      <c r="BB919" s="238"/>
      <c r="BC919" s="238"/>
      <c r="BD919" s="238"/>
      <c r="BE919" s="238"/>
      <c r="BF919" s="238"/>
      <c r="BG919" s="238"/>
      <c r="BH919" s="238"/>
      <c r="BI919" s="238"/>
      <c r="BJ919" s="238"/>
      <c r="BK919" s="238"/>
      <c r="BL919" s="238"/>
      <c r="BM919" s="238"/>
      <c r="BN919" s="238"/>
      <c r="BO919" s="238"/>
      <c r="BP919" s="238"/>
      <c r="BQ919" s="238"/>
      <c r="BR919" s="238"/>
      <c r="BS919" s="238"/>
      <c r="BT919" s="238"/>
      <c r="BU919" s="238"/>
      <c r="BV919" s="238"/>
      <c r="BW919" s="238"/>
      <c r="BX919" s="238"/>
      <c r="BY919" s="238"/>
      <c r="BZ919" s="238"/>
      <c r="CA919" s="238"/>
      <c r="CB919" s="238"/>
      <c r="CC919" s="238"/>
      <c r="CD919" s="238"/>
      <c r="CE919" s="238"/>
      <c r="CF919" s="238"/>
      <c r="CG919" s="238"/>
      <c r="CH919" s="238"/>
      <c r="CI919" s="238"/>
      <c r="CJ919" s="238"/>
      <c r="CK919" s="238"/>
      <c r="CL919" s="238"/>
      <c r="CM919" s="238"/>
      <c r="CN919" s="238"/>
      <c r="CO919" s="238"/>
      <c r="CP919" s="238"/>
      <c r="CQ919" s="238"/>
      <c r="CR919" s="238"/>
      <c r="CS919" s="238"/>
      <c r="CT919" s="238"/>
      <c r="CU919" s="238"/>
      <c r="CV919" s="238"/>
      <c r="CW919" s="238"/>
      <c r="CX919" s="238"/>
      <c r="CY919" s="238"/>
      <c r="CZ919" s="238"/>
      <c r="DA919" s="238"/>
      <c r="DB919" s="238"/>
      <c r="DC919" s="238"/>
      <c r="DD919" s="238"/>
      <c r="DE919" s="238"/>
      <c r="DF919" s="238"/>
      <c r="DG919" s="238"/>
      <c r="DH919" s="238"/>
      <c r="DI919" s="238"/>
      <c r="DJ919" s="238"/>
      <c r="DK919" s="238"/>
      <c r="DL919" s="238"/>
      <c r="DM919" s="238"/>
      <c r="DN919" s="238"/>
      <c r="DO919" s="238"/>
      <c r="DP919" s="238"/>
      <c r="DQ919" s="238"/>
      <c r="DR919" s="238"/>
      <c r="DS919" s="238"/>
      <c r="DT919" s="238"/>
      <c r="DU919" s="238"/>
      <c r="DV919" s="238"/>
      <c r="DW919" s="238"/>
      <c r="DX919" s="238"/>
      <c r="DY919" s="238"/>
      <c r="DZ919" s="238"/>
      <c r="EA919" s="238"/>
      <c r="EB919" s="238"/>
      <c r="EC919" s="238"/>
      <c r="ED919" s="238"/>
      <c r="EE919" s="238"/>
      <c r="EF919" s="238"/>
      <c r="EG919" s="238"/>
      <c r="EH919" s="238"/>
      <c r="EI919" s="238"/>
      <c r="EJ919" s="238"/>
      <c r="EK919" s="238"/>
    </row>
    <row r="920" spans="30:141">
      <c r="AD920" s="238"/>
      <c r="AE920" s="238"/>
      <c r="AF920" s="238"/>
      <c r="AG920" s="238"/>
      <c r="AH920" s="238"/>
      <c r="AI920" s="238"/>
      <c r="AJ920" s="238"/>
      <c r="AK920" s="238"/>
      <c r="AL920" s="238"/>
      <c r="AM920" s="238"/>
      <c r="AN920" s="238"/>
      <c r="AO920" s="238"/>
      <c r="AP920" s="238"/>
      <c r="AQ920" s="238"/>
      <c r="AR920" s="238"/>
      <c r="AS920" s="238"/>
      <c r="AT920" s="238"/>
      <c r="AU920" s="238"/>
      <c r="AV920" s="238"/>
      <c r="AW920" s="238"/>
      <c r="AX920" s="238"/>
      <c r="AY920" s="238"/>
      <c r="AZ920" s="238"/>
      <c r="BA920" s="238"/>
      <c r="BB920" s="238"/>
      <c r="BC920" s="238"/>
      <c r="BD920" s="238"/>
      <c r="BE920" s="238"/>
      <c r="BF920" s="238"/>
      <c r="BG920" s="238"/>
      <c r="BH920" s="238"/>
      <c r="BI920" s="238"/>
      <c r="BJ920" s="238"/>
      <c r="BK920" s="238"/>
      <c r="BL920" s="238"/>
      <c r="BM920" s="238"/>
      <c r="BN920" s="238"/>
      <c r="BO920" s="238"/>
      <c r="BP920" s="238"/>
      <c r="BQ920" s="238"/>
      <c r="BR920" s="238"/>
      <c r="BS920" s="238"/>
      <c r="BT920" s="238"/>
      <c r="BU920" s="238"/>
      <c r="BV920" s="238"/>
      <c r="BW920" s="238"/>
      <c r="BX920" s="238"/>
      <c r="BY920" s="238"/>
      <c r="BZ920" s="238"/>
      <c r="CA920" s="238"/>
      <c r="CB920" s="238"/>
      <c r="CC920" s="238"/>
      <c r="CD920" s="238"/>
      <c r="CE920" s="238"/>
      <c r="CF920" s="238"/>
      <c r="CG920" s="238"/>
      <c r="CH920" s="238"/>
      <c r="CI920" s="238"/>
      <c r="CJ920" s="238"/>
      <c r="CK920" s="238"/>
      <c r="CL920" s="238"/>
      <c r="CM920" s="238"/>
      <c r="CN920" s="238"/>
      <c r="CO920" s="238"/>
      <c r="CP920" s="238"/>
      <c r="CQ920" s="238"/>
      <c r="CR920" s="238"/>
      <c r="CS920" s="238"/>
      <c r="CT920" s="238"/>
      <c r="CU920" s="238"/>
      <c r="CV920" s="238"/>
      <c r="CW920" s="238"/>
      <c r="CX920" s="238"/>
      <c r="CY920" s="238"/>
      <c r="CZ920" s="238"/>
      <c r="DA920" s="238"/>
      <c r="DB920" s="238"/>
      <c r="DC920" s="238"/>
      <c r="DD920" s="238"/>
      <c r="DE920" s="238"/>
      <c r="DF920" s="238"/>
      <c r="DG920" s="238"/>
      <c r="DH920" s="238"/>
      <c r="DI920" s="238"/>
      <c r="DJ920" s="238"/>
      <c r="DK920" s="238"/>
      <c r="DL920" s="238"/>
      <c r="DM920" s="238"/>
      <c r="DN920" s="238"/>
      <c r="DO920" s="238"/>
      <c r="DP920" s="238"/>
      <c r="DQ920" s="238"/>
      <c r="DR920" s="238"/>
      <c r="DS920" s="238"/>
      <c r="DT920" s="238"/>
      <c r="DU920" s="238"/>
      <c r="DV920" s="238"/>
      <c r="DW920" s="238"/>
      <c r="DX920" s="238"/>
      <c r="DY920" s="238"/>
      <c r="DZ920" s="238"/>
      <c r="EA920" s="238"/>
      <c r="EB920" s="238"/>
      <c r="EC920" s="238"/>
      <c r="ED920" s="238"/>
      <c r="EE920" s="238"/>
      <c r="EF920" s="238"/>
      <c r="EG920" s="238"/>
      <c r="EH920" s="238"/>
      <c r="EI920" s="238"/>
      <c r="EJ920" s="238"/>
      <c r="EK920" s="238"/>
    </row>
    <row r="921" spans="30:141">
      <c r="AD921" s="238"/>
      <c r="AE921" s="238"/>
      <c r="AF921" s="238"/>
      <c r="AG921" s="238"/>
      <c r="AH921" s="238"/>
      <c r="AI921" s="238"/>
      <c r="AJ921" s="238"/>
      <c r="AK921" s="238"/>
      <c r="AL921" s="238"/>
      <c r="AM921" s="238"/>
      <c r="AN921" s="238"/>
      <c r="AO921" s="238"/>
      <c r="AP921" s="238"/>
      <c r="AQ921" s="238"/>
      <c r="AR921" s="238"/>
      <c r="AS921" s="238"/>
      <c r="AT921" s="238"/>
      <c r="AU921" s="238"/>
      <c r="AV921" s="238"/>
      <c r="AW921" s="238"/>
      <c r="AX921" s="238"/>
      <c r="AY921" s="238"/>
      <c r="AZ921" s="238"/>
      <c r="BA921" s="238"/>
      <c r="BB921" s="238"/>
      <c r="BC921" s="238"/>
      <c r="BD921" s="238"/>
      <c r="BE921" s="238"/>
      <c r="BF921" s="238"/>
      <c r="BG921" s="238"/>
      <c r="BH921" s="238"/>
      <c r="BI921" s="238"/>
      <c r="BJ921" s="238"/>
      <c r="BK921" s="238"/>
      <c r="BL921" s="238"/>
      <c r="BM921" s="238"/>
      <c r="BN921" s="238"/>
      <c r="BO921" s="238"/>
      <c r="BP921" s="238"/>
      <c r="BQ921" s="238"/>
      <c r="BR921" s="238"/>
      <c r="BS921" s="238"/>
      <c r="BT921" s="238"/>
      <c r="BU921" s="238"/>
      <c r="BV921" s="238"/>
      <c r="BW921" s="238"/>
      <c r="BX921" s="238"/>
      <c r="BY921" s="238"/>
      <c r="BZ921" s="238"/>
      <c r="CA921" s="238"/>
      <c r="CB921" s="238"/>
      <c r="CC921" s="238"/>
      <c r="CD921" s="238"/>
      <c r="CE921" s="238"/>
      <c r="CF921" s="238"/>
      <c r="CG921" s="238"/>
      <c r="CH921" s="238"/>
      <c r="CI921" s="238"/>
      <c r="CJ921" s="238"/>
      <c r="CK921" s="238"/>
      <c r="CL921" s="238"/>
      <c r="CM921" s="238"/>
      <c r="CN921" s="238"/>
      <c r="CO921" s="238"/>
      <c r="CP921" s="238"/>
      <c r="CQ921" s="238"/>
      <c r="CR921" s="238"/>
      <c r="CS921" s="238"/>
      <c r="CT921" s="238"/>
      <c r="CU921" s="238"/>
      <c r="CV921" s="238"/>
      <c r="CW921" s="238"/>
      <c r="CX921" s="238"/>
      <c r="CY921" s="238"/>
      <c r="CZ921" s="238"/>
      <c r="DA921" s="238"/>
      <c r="DB921" s="238"/>
      <c r="DC921" s="238"/>
      <c r="DD921" s="238"/>
      <c r="DE921" s="238"/>
      <c r="DF921" s="238"/>
      <c r="DG921" s="238"/>
      <c r="DH921" s="238"/>
      <c r="DI921" s="238"/>
      <c r="DJ921" s="238"/>
      <c r="DK921" s="238"/>
      <c r="DL921" s="238"/>
      <c r="DM921" s="238"/>
      <c r="DN921" s="238"/>
      <c r="DO921" s="238"/>
      <c r="DP921" s="238"/>
      <c r="DQ921" s="238"/>
      <c r="DR921" s="238"/>
      <c r="DS921" s="238"/>
      <c r="DT921" s="238"/>
      <c r="DU921" s="238"/>
      <c r="DV921" s="238"/>
      <c r="DW921" s="238"/>
      <c r="DX921" s="238"/>
      <c r="DY921" s="238"/>
      <c r="DZ921" s="238"/>
      <c r="EA921" s="238"/>
      <c r="EB921" s="238"/>
      <c r="EC921" s="238"/>
      <c r="ED921" s="238"/>
      <c r="EE921" s="238"/>
      <c r="EF921" s="238"/>
      <c r="EG921" s="238"/>
      <c r="EH921" s="238"/>
      <c r="EI921" s="238"/>
      <c r="EJ921" s="238"/>
      <c r="EK921" s="238"/>
    </row>
    <row r="922" spans="30:141">
      <c r="AD922" s="238"/>
      <c r="AE922" s="238"/>
      <c r="AF922" s="238"/>
      <c r="AG922" s="238"/>
      <c r="AH922" s="238"/>
      <c r="AI922" s="238"/>
      <c r="AJ922" s="238"/>
      <c r="AK922" s="238"/>
      <c r="AL922" s="238"/>
      <c r="AM922" s="238"/>
      <c r="AN922" s="238"/>
      <c r="AO922" s="238"/>
      <c r="AP922" s="238"/>
      <c r="AQ922" s="238"/>
      <c r="AR922" s="238"/>
      <c r="AS922" s="238"/>
      <c r="AT922" s="238"/>
      <c r="AU922" s="238"/>
      <c r="AV922" s="238"/>
      <c r="AW922" s="238"/>
      <c r="AX922" s="238"/>
      <c r="AY922" s="238"/>
      <c r="AZ922" s="238"/>
      <c r="BA922" s="238"/>
      <c r="BB922" s="238"/>
      <c r="BC922" s="238"/>
      <c r="BD922" s="238"/>
      <c r="BE922" s="238"/>
      <c r="BF922" s="238"/>
      <c r="BG922" s="238"/>
      <c r="BH922" s="238"/>
      <c r="BI922" s="238"/>
      <c r="BJ922" s="238"/>
      <c r="BK922" s="238"/>
      <c r="BL922" s="238"/>
      <c r="BM922" s="238"/>
      <c r="BN922" s="238"/>
      <c r="BO922" s="238"/>
      <c r="BP922" s="238"/>
      <c r="BQ922" s="238"/>
      <c r="BR922" s="238"/>
      <c r="BS922" s="238"/>
      <c r="BT922" s="238"/>
      <c r="BU922" s="238"/>
      <c r="BV922" s="238"/>
      <c r="BW922" s="238"/>
      <c r="BX922" s="238"/>
      <c r="BY922" s="238"/>
      <c r="BZ922" s="238"/>
      <c r="CA922" s="238"/>
      <c r="CB922" s="238"/>
      <c r="CC922" s="238"/>
      <c r="CD922" s="238"/>
      <c r="CE922" s="238"/>
      <c r="CF922" s="238"/>
      <c r="CG922" s="238"/>
      <c r="CH922" s="238"/>
      <c r="CI922" s="238"/>
      <c r="CJ922" s="238"/>
      <c r="CK922" s="238"/>
      <c r="CL922" s="238"/>
      <c r="CM922" s="238"/>
      <c r="CN922" s="238"/>
      <c r="CO922" s="238"/>
      <c r="CP922" s="238"/>
      <c r="CQ922" s="238"/>
      <c r="CR922" s="238"/>
      <c r="CS922" s="238"/>
      <c r="CT922" s="238"/>
      <c r="CU922" s="238"/>
      <c r="CV922" s="238"/>
      <c r="CW922" s="238"/>
      <c r="CX922" s="238"/>
      <c r="CY922" s="238"/>
      <c r="CZ922" s="238"/>
      <c r="DA922" s="238"/>
      <c r="DB922" s="238"/>
      <c r="DC922" s="238"/>
      <c r="DD922" s="238"/>
      <c r="DE922" s="238"/>
      <c r="DF922" s="238"/>
      <c r="DG922" s="238"/>
      <c r="DH922" s="238"/>
      <c r="DI922" s="238"/>
      <c r="DJ922" s="238"/>
      <c r="DK922" s="238"/>
      <c r="DL922" s="238"/>
      <c r="DM922" s="238"/>
      <c r="DN922" s="238"/>
      <c r="DO922" s="238"/>
      <c r="DP922" s="238"/>
      <c r="DQ922" s="238"/>
      <c r="DR922" s="238"/>
      <c r="DS922" s="238"/>
      <c r="DT922" s="238"/>
      <c r="DU922" s="238"/>
      <c r="DV922" s="238"/>
      <c r="DW922" s="238"/>
      <c r="DX922" s="238"/>
      <c r="DY922" s="238"/>
      <c r="DZ922" s="238"/>
      <c r="EA922" s="238"/>
      <c r="EB922" s="238"/>
      <c r="EC922" s="238"/>
      <c r="ED922" s="238"/>
      <c r="EE922" s="238"/>
      <c r="EF922" s="238"/>
      <c r="EG922" s="238"/>
      <c r="EH922" s="238"/>
      <c r="EI922" s="238"/>
      <c r="EJ922" s="238"/>
      <c r="EK922" s="238"/>
    </row>
    <row r="923" spans="30:141">
      <c r="AD923" s="238"/>
      <c r="AE923" s="238"/>
      <c r="AF923" s="238"/>
      <c r="AG923" s="238"/>
      <c r="AH923" s="238"/>
      <c r="AI923" s="238"/>
      <c r="AJ923" s="238"/>
      <c r="AK923" s="238"/>
      <c r="AL923" s="238"/>
      <c r="AM923" s="238"/>
      <c r="AN923" s="238"/>
      <c r="AO923" s="238"/>
      <c r="AP923" s="238"/>
      <c r="AQ923" s="238"/>
      <c r="AR923" s="238"/>
      <c r="AS923" s="238"/>
      <c r="AT923" s="238"/>
      <c r="AU923" s="238"/>
      <c r="AV923" s="238"/>
      <c r="AW923" s="238"/>
      <c r="AX923" s="238"/>
      <c r="AY923" s="238"/>
      <c r="AZ923" s="238"/>
      <c r="BA923" s="238"/>
      <c r="BB923" s="238"/>
      <c r="BC923" s="238"/>
      <c r="BD923" s="238"/>
      <c r="BE923" s="238"/>
      <c r="BF923" s="238"/>
      <c r="BG923" s="238"/>
      <c r="BH923" s="238"/>
      <c r="BI923" s="238"/>
      <c r="BJ923" s="238"/>
      <c r="BK923" s="238"/>
      <c r="BL923" s="238"/>
      <c r="BM923" s="238"/>
      <c r="BN923" s="238"/>
      <c r="BO923" s="238"/>
      <c r="BP923" s="238"/>
      <c r="BQ923" s="238"/>
      <c r="BR923" s="238"/>
      <c r="BS923" s="238"/>
      <c r="BT923" s="238"/>
      <c r="BU923" s="238"/>
      <c r="BV923" s="238"/>
      <c r="BW923" s="238"/>
      <c r="BX923" s="238"/>
      <c r="BY923" s="238"/>
      <c r="BZ923" s="238"/>
      <c r="CA923" s="238"/>
      <c r="CB923" s="238"/>
      <c r="CC923" s="238"/>
      <c r="CD923" s="238"/>
      <c r="CE923" s="238"/>
      <c r="CF923" s="238"/>
      <c r="CG923" s="238"/>
      <c r="CH923" s="238"/>
      <c r="CI923" s="238"/>
      <c r="CJ923" s="238"/>
      <c r="CK923" s="238"/>
      <c r="CL923" s="238"/>
      <c r="CM923" s="238"/>
      <c r="CN923" s="238"/>
      <c r="CO923" s="238"/>
      <c r="CP923" s="238"/>
      <c r="CQ923" s="238"/>
      <c r="CR923" s="238"/>
      <c r="CS923" s="238"/>
      <c r="CT923" s="238"/>
      <c r="CU923" s="238"/>
      <c r="CV923" s="238"/>
      <c r="CW923" s="238"/>
      <c r="CX923" s="238"/>
      <c r="CY923" s="238"/>
      <c r="CZ923" s="238"/>
      <c r="DA923" s="238"/>
      <c r="DB923" s="238"/>
      <c r="DC923" s="238"/>
      <c r="DD923" s="238"/>
      <c r="DE923" s="238"/>
      <c r="DF923" s="238"/>
      <c r="DG923" s="238"/>
      <c r="DH923" s="238"/>
      <c r="DI923" s="238"/>
      <c r="DJ923" s="238"/>
      <c r="DK923" s="238"/>
      <c r="DL923" s="238"/>
      <c r="DM923" s="238"/>
      <c r="DN923" s="238"/>
      <c r="DO923" s="238"/>
      <c r="DP923" s="238"/>
      <c r="DQ923" s="238"/>
      <c r="DR923" s="238"/>
      <c r="DS923" s="238"/>
      <c r="DT923" s="238"/>
      <c r="DU923" s="238"/>
      <c r="DV923" s="238"/>
      <c r="DW923" s="238"/>
      <c r="DX923" s="238"/>
      <c r="DY923" s="238"/>
      <c r="DZ923" s="238"/>
      <c r="EA923" s="238"/>
      <c r="EB923" s="238"/>
      <c r="EC923" s="238"/>
      <c r="ED923" s="238"/>
      <c r="EE923" s="238"/>
      <c r="EF923" s="238"/>
      <c r="EG923" s="238"/>
      <c r="EH923" s="238"/>
      <c r="EI923" s="238"/>
      <c r="EJ923" s="238"/>
      <c r="EK923" s="238"/>
    </row>
    <row r="924" spans="30:141">
      <c r="AD924" s="238"/>
      <c r="AE924" s="238"/>
      <c r="AF924" s="238"/>
      <c r="AG924" s="238"/>
      <c r="AH924" s="238"/>
      <c r="AI924" s="238"/>
      <c r="AJ924" s="238"/>
      <c r="AK924" s="238"/>
      <c r="AL924" s="238"/>
      <c r="AM924" s="238"/>
      <c r="AN924" s="238"/>
      <c r="AO924" s="238"/>
      <c r="AP924" s="238"/>
      <c r="AQ924" s="238"/>
      <c r="AR924" s="238"/>
      <c r="AS924" s="238"/>
      <c r="AT924" s="238"/>
      <c r="AU924" s="238"/>
      <c r="AV924" s="238"/>
      <c r="AW924" s="238"/>
      <c r="AX924" s="238"/>
      <c r="AY924" s="238"/>
      <c r="AZ924" s="238"/>
      <c r="BA924" s="238"/>
      <c r="BB924" s="238"/>
      <c r="BC924" s="238"/>
      <c r="BD924" s="238"/>
      <c r="BE924" s="238"/>
      <c r="BF924" s="238"/>
      <c r="BG924" s="238"/>
      <c r="BH924" s="238"/>
      <c r="BI924" s="238"/>
      <c r="BJ924" s="238"/>
      <c r="BK924" s="238"/>
      <c r="BL924" s="238"/>
      <c r="BM924" s="238"/>
      <c r="BN924" s="238"/>
      <c r="BO924" s="238"/>
      <c r="BP924" s="238"/>
      <c r="BQ924" s="238"/>
      <c r="BR924" s="238"/>
      <c r="BS924" s="238"/>
      <c r="BT924" s="238"/>
      <c r="BU924" s="238"/>
      <c r="BV924" s="238"/>
      <c r="BW924" s="238"/>
      <c r="BX924" s="238"/>
      <c r="BY924" s="238"/>
      <c r="BZ924" s="238"/>
      <c r="CA924" s="238"/>
      <c r="CB924" s="238"/>
      <c r="CC924" s="238"/>
      <c r="CD924" s="238"/>
      <c r="CE924" s="238"/>
      <c r="CF924" s="238"/>
      <c r="CG924" s="238"/>
      <c r="CH924" s="238"/>
      <c r="CI924" s="238"/>
      <c r="CJ924" s="238"/>
      <c r="CK924" s="238"/>
      <c r="CL924" s="238"/>
      <c r="CM924" s="238"/>
      <c r="CN924" s="238"/>
      <c r="CO924" s="238"/>
      <c r="CP924" s="238"/>
      <c r="CQ924" s="238"/>
      <c r="CR924" s="238"/>
      <c r="CS924" s="238"/>
      <c r="CT924" s="238"/>
      <c r="CU924" s="238"/>
      <c r="CV924" s="238"/>
      <c r="CW924" s="238"/>
      <c r="CX924" s="238"/>
      <c r="CY924" s="238"/>
      <c r="CZ924" s="238"/>
      <c r="DA924" s="238"/>
      <c r="DB924" s="238"/>
      <c r="DC924" s="238"/>
      <c r="DD924" s="238"/>
      <c r="DE924" s="238"/>
      <c r="DF924" s="238"/>
      <c r="DG924" s="238"/>
      <c r="DH924" s="238"/>
      <c r="DI924" s="238"/>
      <c r="DJ924" s="238"/>
      <c r="DK924" s="238"/>
      <c r="DL924" s="238"/>
      <c r="DM924" s="238"/>
      <c r="DN924" s="238"/>
      <c r="DO924" s="238"/>
      <c r="DP924" s="238"/>
      <c r="DQ924" s="238"/>
      <c r="DR924" s="238"/>
      <c r="DS924" s="238"/>
      <c r="DT924" s="238"/>
      <c r="DU924" s="238"/>
      <c r="DV924" s="238"/>
      <c r="DW924" s="238"/>
      <c r="DX924" s="238"/>
      <c r="DY924" s="238"/>
      <c r="DZ924" s="238"/>
      <c r="EA924" s="238"/>
      <c r="EB924" s="238"/>
      <c r="EC924" s="238"/>
      <c r="ED924" s="238"/>
      <c r="EE924" s="238"/>
      <c r="EF924" s="238"/>
      <c r="EG924" s="238"/>
      <c r="EH924" s="238"/>
      <c r="EI924" s="238"/>
      <c r="EJ924" s="238"/>
      <c r="EK924" s="238"/>
    </row>
    <row r="925" spans="30:141">
      <c r="AD925" s="238"/>
      <c r="AE925" s="238"/>
      <c r="AF925" s="238"/>
      <c r="AG925" s="238"/>
      <c r="AH925" s="238"/>
      <c r="AI925" s="238"/>
      <c r="AJ925" s="238"/>
      <c r="AK925" s="238"/>
      <c r="AL925" s="238"/>
      <c r="AM925" s="238"/>
      <c r="AN925" s="238"/>
      <c r="AO925" s="238"/>
      <c r="AP925" s="238"/>
      <c r="AQ925" s="238"/>
      <c r="AR925" s="238"/>
      <c r="AS925" s="238"/>
      <c r="AT925" s="238"/>
      <c r="AU925" s="238"/>
      <c r="AV925" s="238"/>
      <c r="AW925" s="238"/>
      <c r="AX925" s="238"/>
      <c r="AY925" s="238"/>
      <c r="AZ925" s="238"/>
      <c r="BA925" s="238"/>
      <c r="BB925" s="238"/>
      <c r="BC925" s="238"/>
      <c r="BD925" s="238"/>
      <c r="BE925" s="238"/>
      <c r="BF925" s="238"/>
      <c r="BG925" s="238"/>
      <c r="BH925" s="238"/>
      <c r="BI925" s="238"/>
      <c r="BJ925" s="238"/>
      <c r="BK925" s="238"/>
      <c r="BL925" s="238"/>
      <c r="BM925" s="238"/>
      <c r="BN925" s="238"/>
      <c r="BO925" s="238"/>
      <c r="BP925" s="238"/>
      <c r="BQ925" s="238"/>
      <c r="BR925" s="238"/>
      <c r="BS925" s="238"/>
      <c r="BT925" s="238"/>
      <c r="BU925" s="238"/>
      <c r="BV925" s="238"/>
      <c r="BW925" s="238"/>
      <c r="BX925" s="238"/>
      <c r="BY925" s="238"/>
      <c r="BZ925" s="238"/>
      <c r="CA925" s="238"/>
      <c r="CB925" s="238"/>
      <c r="CC925" s="238"/>
      <c r="CD925" s="238"/>
      <c r="CE925" s="238"/>
      <c r="CF925" s="238"/>
      <c r="CG925" s="238"/>
      <c r="CH925" s="238"/>
      <c r="CI925" s="238"/>
      <c r="CJ925" s="238"/>
      <c r="CK925" s="238"/>
      <c r="CL925" s="238"/>
      <c r="CM925" s="238"/>
      <c r="CN925" s="238"/>
      <c r="CO925" s="238"/>
      <c r="CP925" s="238"/>
      <c r="CQ925" s="238"/>
      <c r="CR925" s="238"/>
      <c r="CS925" s="238"/>
      <c r="CT925" s="238"/>
      <c r="CU925" s="238"/>
      <c r="CV925" s="238"/>
      <c r="CW925" s="238"/>
      <c r="CX925" s="238"/>
      <c r="CY925" s="238"/>
      <c r="CZ925" s="238"/>
      <c r="DA925" s="238"/>
      <c r="DB925" s="238"/>
      <c r="DC925" s="238"/>
      <c r="DD925" s="238"/>
      <c r="DE925" s="238"/>
      <c r="DF925" s="238"/>
      <c r="DG925" s="238"/>
      <c r="DH925" s="238"/>
      <c r="DI925" s="238"/>
      <c r="DJ925" s="238"/>
      <c r="DK925" s="238"/>
      <c r="DL925" s="238"/>
      <c r="DM925" s="238"/>
      <c r="DN925" s="238"/>
      <c r="DO925" s="238"/>
      <c r="DP925" s="238"/>
      <c r="DQ925" s="238"/>
      <c r="DR925" s="238"/>
      <c r="DS925" s="238"/>
      <c r="DT925" s="238"/>
      <c r="DU925" s="238"/>
      <c r="DV925" s="238"/>
      <c r="DW925" s="238"/>
      <c r="DX925" s="238"/>
      <c r="DY925" s="238"/>
      <c r="DZ925" s="238"/>
      <c r="EA925" s="238"/>
      <c r="EB925" s="238"/>
      <c r="EC925" s="238"/>
      <c r="ED925" s="238"/>
      <c r="EE925" s="238"/>
      <c r="EF925" s="238"/>
      <c r="EG925" s="238"/>
      <c r="EH925" s="238"/>
      <c r="EI925" s="238"/>
      <c r="EJ925" s="238"/>
      <c r="EK925" s="238"/>
    </row>
    <row r="926" spans="30:141">
      <c r="AD926" s="238"/>
      <c r="AE926" s="238"/>
      <c r="AF926" s="238"/>
      <c r="AG926" s="238"/>
      <c r="AH926" s="238"/>
      <c r="AI926" s="238"/>
      <c r="AJ926" s="238"/>
      <c r="AK926" s="238"/>
      <c r="AL926" s="238"/>
      <c r="AM926" s="238"/>
      <c r="AN926" s="238"/>
      <c r="AO926" s="238"/>
      <c r="AP926" s="238"/>
      <c r="AQ926" s="238"/>
      <c r="AR926" s="238"/>
      <c r="AS926" s="238"/>
      <c r="AT926" s="238"/>
      <c r="AU926" s="238"/>
      <c r="AV926" s="238"/>
      <c r="AW926" s="238"/>
      <c r="AX926" s="238"/>
      <c r="AY926" s="238"/>
      <c r="AZ926" s="238"/>
      <c r="BA926" s="238"/>
      <c r="BB926" s="238"/>
      <c r="BC926" s="238"/>
      <c r="BD926" s="238"/>
      <c r="BE926" s="238"/>
      <c r="BF926" s="238"/>
      <c r="BG926" s="238"/>
      <c r="BH926" s="238"/>
      <c r="BI926" s="238"/>
      <c r="BJ926" s="238"/>
      <c r="BK926" s="238"/>
      <c r="BL926" s="238"/>
      <c r="BM926" s="238"/>
      <c r="BN926" s="238"/>
      <c r="BO926" s="238"/>
      <c r="BP926" s="238"/>
      <c r="BQ926" s="238"/>
      <c r="BR926" s="238"/>
      <c r="BS926" s="238"/>
      <c r="BT926" s="238"/>
      <c r="BU926" s="238"/>
      <c r="BV926" s="238"/>
      <c r="BW926" s="238"/>
      <c r="BX926" s="238"/>
      <c r="BY926" s="238"/>
      <c r="BZ926" s="238"/>
      <c r="CA926" s="238"/>
      <c r="CB926" s="238"/>
      <c r="CC926" s="238"/>
      <c r="CD926" s="238"/>
      <c r="CE926" s="238"/>
      <c r="CF926" s="238"/>
      <c r="CG926" s="238"/>
      <c r="CH926" s="238"/>
      <c r="CI926" s="238"/>
      <c r="CJ926" s="238"/>
      <c r="CK926" s="238"/>
      <c r="CL926" s="238"/>
      <c r="CM926" s="238"/>
      <c r="CN926" s="238"/>
      <c r="CO926" s="238"/>
      <c r="CP926" s="238"/>
      <c r="CQ926" s="238"/>
      <c r="CR926" s="238"/>
      <c r="CS926" s="238"/>
      <c r="CT926" s="238"/>
      <c r="CU926" s="238"/>
      <c r="CV926" s="238"/>
      <c r="CW926" s="238"/>
      <c r="CX926" s="238"/>
      <c r="CY926" s="238"/>
      <c r="CZ926" s="238"/>
      <c r="DA926" s="238"/>
      <c r="DB926" s="238"/>
      <c r="DC926" s="238"/>
      <c r="DD926" s="238"/>
      <c r="DE926" s="238"/>
      <c r="DF926" s="238"/>
      <c r="DG926" s="238"/>
      <c r="DH926" s="238"/>
      <c r="DI926" s="238"/>
      <c r="DJ926" s="238"/>
      <c r="DK926" s="238"/>
      <c r="DL926" s="238"/>
      <c r="DM926" s="238"/>
      <c r="DN926" s="238"/>
      <c r="DO926" s="238"/>
      <c r="DP926" s="238"/>
      <c r="DQ926" s="238"/>
      <c r="DR926" s="238"/>
      <c r="DS926" s="238"/>
      <c r="DT926" s="238"/>
      <c r="DU926" s="238"/>
      <c r="DV926" s="238"/>
      <c r="DW926" s="238"/>
      <c r="DX926" s="238"/>
      <c r="DY926" s="238"/>
      <c r="DZ926" s="238"/>
      <c r="EA926" s="238"/>
      <c r="EB926" s="238"/>
      <c r="EC926" s="238"/>
      <c r="ED926" s="238"/>
      <c r="EE926" s="238"/>
      <c r="EF926" s="238"/>
      <c r="EG926" s="238"/>
      <c r="EH926" s="238"/>
      <c r="EI926" s="238"/>
      <c r="EJ926" s="238"/>
      <c r="EK926" s="238"/>
    </row>
    <row r="927" spans="30:141">
      <c r="AD927" s="238"/>
      <c r="AE927" s="238"/>
      <c r="AF927" s="238"/>
      <c r="AG927" s="238"/>
      <c r="AH927" s="238"/>
      <c r="AI927" s="238"/>
      <c r="AJ927" s="238"/>
      <c r="AK927" s="238"/>
      <c r="AL927" s="238"/>
      <c r="AM927" s="238"/>
      <c r="AN927" s="238"/>
      <c r="AO927" s="238"/>
      <c r="AP927" s="238"/>
      <c r="AQ927" s="238"/>
      <c r="AR927" s="238"/>
      <c r="AS927" s="238"/>
      <c r="AT927" s="238"/>
      <c r="AU927" s="238"/>
      <c r="AV927" s="238"/>
      <c r="AW927" s="238"/>
      <c r="AX927" s="238"/>
      <c r="AY927" s="238"/>
      <c r="AZ927" s="238"/>
      <c r="BA927" s="238"/>
      <c r="BB927" s="238"/>
      <c r="BC927" s="238"/>
      <c r="BD927" s="238"/>
      <c r="BE927" s="238"/>
      <c r="BF927" s="238"/>
      <c r="BG927" s="238"/>
      <c r="BH927" s="238"/>
      <c r="BI927" s="238"/>
      <c r="BJ927" s="238"/>
      <c r="BK927" s="238"/>
      <c r="BL927" s="238"/>
      <c r="BM927" s="238"/>
      <c r="BN927" s="238"/>
      <c r="BO927" s="238"/>
      <c r="BP927" s="238"/>
      <c r="BQ927" s="238"/>
      <c r="BR927" s="238"/>
      <c r="BS927" s="238"/>
      <c r="BT927" s="238"/>
      <c r="BU927" s="238"/>
      <c r="BV927" s="238"/>
      <c r="BW927" s="238"/>
      <c r="BX927" s="238"/>
      <c r="BY927" s="238"/>
      <c r="BZ927" s="238"/>
      <c r="CA927" s="238"/>
      <c r="CB927" s="238"/>
      <c r="CC927" s="238"/>
      <c r="CD927" s="238"/>
      <c r="CE927" s="238"/>
      <c r="CF927" s="238"/>
      <c r="CG927" s="238"/>
      <c r="CH927" s="238"/>
      <c r="CI927" s="238"/>
      <c r="CJ927" s="238"/>
      <c r="CK927" s="238"/>
      <c r="CL927" s="238"/>
      <c r="CM927" s="238"/>
      <c r="CN927" s="238"/>
      <c r="CO927" s="238"/>
      <c r="CP927" s="238"/>
      <c r="CQ927" s="238"/>
      <c r="CR927" s="238"/>
      <c r="CS927" s="238"/>
      <c r="CT927" s="238"/>
      <c r="CU927" s="238"/>
      <c r="CV927" s="238"/>
      <c r="CW927" s="238"/>
      <c r="CX927" s="238"/>
      <c r="CY927" s="238"/>
      <c r="CZ927" s="238"/>
      <c r="DA927" s="238"/>
      <c r="DB927" s="238"/>
      <c r="DC927" s="238"/>
      <c r="DD927" s="238"/>
      <c r="DE927" s="238"/>
      <c r="DF927" s="238"/>
      <c r="DG927" s="238"/>
      <c r="DH927" s="238"/>
      <c r="DI927" s="238"/>
      <c r="DJ927" s="238"/>
      <c r="DK927" s="238"/>
      <c r="DL927" s="238"/>
      <c r="DM927" s="238"/>
      <c r="DN927" s="238"/>
      <c r="DO927" s="238"/>
      <c r="DP927" s="238"/>
      <c r="DQ927" s="238"/>
      <c r="DR927" s="238"/>
      <c r="DS927" s="238"/>
      <c r="DT927" s="238"/>
      <c r="DU927" s="238"/>
      <c r="DV927" s="238"/>
      <c r="DW927" s="238"/>
      <c r="DX927" s="238"/>
      <c r="DY927" s="238"/>
      <c r="DZ927" s="238"/>
      <c r="EA927" s="238"/>
      <c r="EB927" s="238"/>
      <c r="EC927" s="238"/>
      <c r="ED927" s="238"/>
      <c r="EE927" s="238"/>
      <c r="EF927" s="238"/>
      <c r="EG927" s="238"/>
      <c r="EH927" s="238"/>
      <c r="EI927" s="238"/>
      <c r="EJ927" s="238"/>
      <c r="EK927" s="238"/>
    </row>
    <row r="928" spans="30:141">
      <c r="AD928" s="238"/>
      <c r="AE928" s="238"/>
      <c r="AF928" s="238"/>
      <c r="AG928" s="238"/>
      <c r="AH928" s="238"/>
      <c r="AI928" s="238"/>
      <c r="AJ928" s="238"/>
      <c r="AK928" s="238"/>
      <c r="AL928" s="238"/>
      <c r="AM928" s="238"/>
      <c r="AN928" s="238"/>
      <c r="AO928" s="238"/>
      <c r="AP928" s="238"/>
      <c r="AQ928" s="238"/>
      <c r="AR928" s="238"/>
      <c r="AS928" s="238"/>
      <c r="AT928" s="238"/>
      <c r="AU928" s="238"/>
      <c r="AV928" s="238"/>
      <c r="AW928" s="238"/>
      <c r="AX928" s="238"/>
      <c r="AY928" s="238"/>
      <c r="AZ928" s="238"/>
      <c r="BA928" s="238"/>
      <c r="BB928" s="238"/>
      <c r="BC928" s="238"/>
      <c r="BD928" s="238"/>
      <c r="BE928" s="238"/>
      <c r="BF928" s="238"/>
      <c r="BG928" s="238"/>
      <c r="BH928" s="238"/>
      <c r="BI928" s="238"/>
      <c r="BJ928" s="238"/>
      <c r="BK928" s="238"/>
      <c r="BL928" s="238"/>
      <c r="BM928" s="238"/>
      <c r="BN928" s="238"/>
      <c r="BO928" s="238"/>
      <c r="BP928" s="238"/>
      <c r="BQ928" s="238"/>
      <c r="BR928" s="238"/>
      <c r="BS928" s="238"/>
      <c r="BT928" s="238"/>
      <c r="BU928" s="238"/>
      <c r="BV928" s="238"/>
      <c r="BW928" s="238"/>
      <c r="BX928" s="238"/>
      <c r="BY928" s="238"/>
      <c r="BZ928" s="238"/>
      <c r="CA928" s="238"/>
      <c r="CB928" s="238"/>
      <c r="CC928" s="238"/>
      <c r="CD928" s="238"/>
      <c r="CE928" s="238"/>
      <c r="CF928" s="238"/>
      <c r="CG928" s="238"/>
      <c r="CH928" s="238"/>
      <c r="CI928" s="238"/>
      <c r="CJ928" s="238"/>
      <c r="CK928" s="238"/>
      <c r="CL928" s="238"/>
      <c r="CM928" s="238"/>
      <c r="CN928" s="238"/>
      <c r="CO928" s="238"/>
      <c r="CP928" s="238"/>
      <c r="CQ928" s="238"/>
      <c r="CR928" s="238"/>
      <c r="CS928" s="238"/>
      <c r="CT928" s="238"/>
      <c r="CU928" s="238"/>
      <c r="CV928" s="238"/>
      <c r="CW928" s="238"/>
      <c r="CX928" s="238"/>
      <c r="CY928" s="238"/>
      <c r="CZ928" s="238"/>
      <c r="DA928" s="238"/>
      <c r="DB928" s="238"/>
      <c r="DC928" s="238"/>
      <c r="DD928" s="238"/>
      <c r="DE928" s="238"/>
      <c r="DF928" s="238"/>
      <c r="DG928" s="238"/>
      <c r="DH928" s="238"/>
      <c r="DI928" s="238"/>
      <c r="DJ928" s="238"/>
      <c r="DK928" s="238"/>
      <c r="DL928" s="238"/>
      <c r="DM928" s="238"/>
      <c r="DN928" s="238"/>
      <c r="DO928" s="238"/>
      <c r="DP928" s="238"/>
      <c r="DQ928" s="238"/>
      <c r="DR928" s="238"/>
      <c r="DS928" s="238"/>
      <c r="DT928" s="238"/>
      <c r="DU928" s="238"/>
      <c r="DV928" s="238"/>
      <c r="DW928" s="238"/>
      <c r="DX928" s="238"/>
      <c r="DY928" s="238"/>
      <c r="DZ928" s="238"/>
      <c r="EA928" s="238"/>
      <c r="EB928" s="238"/>
      <c r="EC928" s="238"/>
      <c r="ED928" s="238"/>
      <c r="EE928" s="238"/>
      <c r="EF928" s="238"/>
      <c r="EG928" s="238"/>
      <c r="EH928" s="238"/>
      <c r="EI928" s="238"/>
      <c r="EJ928" s="238"/>
      <c r="EK928" s="238"/>
    </row>
    <row r="929" spans="30:141">
      <c r="AD929" s="238"/>
      <c r="AE929" s="238"/>
      <c r="AF929" s="238"/>
      <c r="AG929" s="238"/>
      <c r="AH929" s="238"/>
      <c r="AI929" s="238"/>
      <c r="AJ929" s="238"/>
      <c r="AK929" s="238"/>
      <c r="AL929" s="238"/>
      <c r="AM929" s="238"/>
      <c r="AN929" s="238"/>
      <c r="AO929" s="238"/>
      <c r="AP929" s="238"/>
      <c r="AQ929" s="238"/>
      <c r="AR929" s="238"/>
      <c r="AS929" s="238"/>
      <c r="AT929" s="238"/>
      <c r="AU929" s="238"/>
      <c r="AV929" s="238"/>
      <c r="AW929" s="238"/>
      <c r="AX929" s="238"/>
      <c r="AY929" s="238"/>
      <c r="AZ929" s="238"/>
      <c r="BA929" s="238"/>
      <c r="BB929" s="238"/>
      <c r="BC929" s="238"/>
      <c r="BD929" s="238"/>
      <c r="BE929" s="238"/>
      <c r="BF929" s="238"/>
      <c r="BG929" s="238"/>
      <c r="BH929" s="238"/>
      <c r="BI929" s="238"/>
      <c r="BJ929" s="238"/>
      <c r="BK929" s="238"/>
      <c r="BL929" s="238"/>
      <c r="BM929" s="238"/>
      <c r="BN929" s="238"/>
      <c r="BO929" s="238"/>
      <c r="BP929" s="238"/>
      <c r="BQ929" s="238"/>
      <c r="BR929" s="238"/>
      <c r="BS929" s="238"/>
      <c r="BT929" s="238"/>
      <c r="BU929" s="238"/>
      <c r="BV929" s="238"/>
      <c r="BW929" s="238"/>
      <c r="BX929" s="238"/>
      <c r="BY929" s="238"/>
      <c r="BZ929" s="238"/>
      <c r="CA929" s="238"/>
      <c r="CB929" s="238"/>
      <c r="CC929" s="238"/>
      <c r="CD929" s="238"/>
      <c r="CE929" s="238"/>
      <c r="CF929" s="238"/>
      <c r="CG929" s="238"/>
      <c r="CH929" s="238"/>
      <c r="CI929" s="238"/>
      <c r="CJ929" s="238"/>
      <c r="CK929" s="238"/>
      <c r="CL929" s="238"/>
      <c r="CM929" s="238"/>
      <c r="CN929" s="238"/>
      <c r="CO929" s="238"/>
      <c r="CP929" s="238"/>
      <c r="CQ929" s="238"/>
      <c r="CR929" s="238"/>
      <c r="CS929" s="238"/>
      <c r="CT929" s="238"/>
      <c r="CU929" s="238"/>
      <c r="CV929" s="238"/>
      <c r="CW929" s="238"/>
      <c r="CX929" s="238"/>
      <c r="CY929" s="238"/>
      <c r="CZ929" s="238"/>
      <c r="DA929" s="238"/>
      <c r="DB929" s="238"/>
      <c r="DC929" s="238"/>
      <c r="DD929" s="238"/>
      <c r="DE929" s="238"/>
      <c r="DF929" s="238"/>
      <c r="DG929" s="238"/>
      <c r="DH929" s="238"/>
      <c r="DI929" s="238"/>
      <c r="DJ929" s="238"/>
      <c r="DK929" s="238"/>
      <c r="DL929" s="238"/>
      <c r="DM929" s="238"/>
      <c r="DN929" s="238"/>
      <c r="DO929" s="238"/>
      <c r="DP929" s="238"/>
      <c r="DQ929" s="238"/>
      <c r="DR929" s="238"/>
      <c r="DS929" s="238"/>
      <c r="DT929" s="238"/>
      <c r="DU929" s="238"/>
      <c r="DV929" s="238"/>
      <c r="DW929" s="238"/>
      <c r="DX929" s="238"/>
      <c r="DY929" s="238"/>
      <c r="DZ929" s="238"/>
      <c r="EA929" s="238"/>
      <c r="EB929" s="238"/>
      <c r="EC929" s="238"/>
      <c r="ED929" s="238"/>
      <c r="EE929" s="238"/>
      <c r="EF929" s="238"/>
      <c r="EG929" s="238"/>
      <c r="EH929" s="238"/>
      <c r="EI929" s="238"/>
      <c r="EJ929" s="238"/>
      <c r="EK929" s="238"/>
    </row>
    <row r="930" spans="30:141">
      <c r="AD930" s="238"/>
      <c r="AE930" s="238"/>
      <c r="AF930" s="238"/>
      <c r="AG930" s="238"/>
      <c r="AH930" s="238"/>
      <c r="AI930" s="238"/>
      <c r="AJ930" s="238"/>
      <c r="AK930" s="238"/>
      <c r="AL930" s="238"/>
      <c r="AM930" s="238"/>
      <c r="AN930" s="238"/>
      <c r="AO930" s="238"/>
      <c r="AP930" s="238"/>
      <c r="AQ930" s="238"/>
      <c r="AR930" s="238"/>
      <c r="AS930" s="238"/>
      <c r="AT930" s="238"/>
      <c r="AU930" s="238"/>
      <c r="AV930" s="238"/>
      <c r="AW930" s="238"/>
      <c r="AX930" s="238"/>
      <c r="AY930" s="238"/>
      <c r="AZ930" s="238"/>
      <c r="BA930" s="238"/>
      <c r="BB930" s="238"/>
      <c r="BC930" s="238"/>
      <c r="BD930" s="238"/>
      <c r="BE930" s="238"/>
      <c r="BF930" s="238"/>
      <c r="BG930" s="238"/>
      <c r="BH930" s="238"/>
      <c r="BI930" s="238"/>
      <c r="BJ930" s="238"/>
      <c r="BK930" s="238"/>
      <c r="BL930" s="238"/>
      <c r="BM930" s="238"/>
      <c r="BN930" s="238"/>
      <c r="BO930" s="238"/>
      <c r="BP930" s="238"/>
      <c r="BQ930" s="238"/>
      <c r="BR930" s="238"/>
      <c r="BS930" s="238"/>
      <c r="BT930" s="238"/>
      <c r="BU930" s="238"/>
      <c r="BV930" s="238"/>
      <c r="BW930" s="238"/>
      <c r="BX930" s="238"/>
      <c r="BY930" s="238"/>
      <c r="BZ930" s="238"/>
      <c r="CA930" s="238"/>
      <c r="CB930" s="238"/>
      <c r="CC930" s="238"/>
      <c r="CD930" s="238"/>
      <c r="CE930" s="238"/>
      <c r="CF930" s="238"/>
      <c r="CG930" s="238"/>
      <c r="CH930" s="238"/>
      <c r="CI930" s="238"/>
      <c r="CJ930" s="238"/>
      <c r="CK930" s="238"/>
      <c r="CL930" s="238"/>
      <c r="CM930" s="238"/>
      <c r="CN930" s="238"/>
      <c r="CO930" s="238"/>
      <c r="CP930" s="238"/>
      <c r="CQ930" s="238"/>
      <c r="CR930" s="238"/>
      <c r="CS930" s="238"/>
      <c r="CT930" s="238"/>
      <c r="CU930" s="238"/>
      <c r="CV930" s="238"/>
      <c r="CW930" s="238"/>
      <c r="CX930" s="238"/>
      <c r="CY930" s="238"/>
      <c r="CZ930" s="238"/>
      <c r="DA930" s="238"/>
      <c r="DB930" s="238"/>
      <c r="DC930" s="238"/>
      <c r="DD930" s="238"/>
      <c r="DE930" s="238"/>
      <c r="DF930" s="238"/>
      <c r="DG930" s="238"/>
      <c r="DH930" s="238"/>
      <c r="DI930" s="238"/>
      <c r="DJ930" s="238"/>
      <c r="DK930" s="238"/>
      <c r="DL930" s="238"/>
      <c r="DM930" s="238"/>
      <c r="DN930" s="238"/>
      <c r="DO930" s="238"/>
      <c r="DP930" s="238"/>
      <c r="DQ930" s="238"/>
      <c r="DR930" s="238"/>
      <c r="DS930" s="238"/>
      <c r="DT930" s="238"/>
      <c r="DU930" s="238"/>
      <c r="DV930" s="238"/>
      <c r="DW930" s="238"/>
      <c r="DX930" s="238"/>
      <c r="DY930" s="238"/>
      <c r="DZ930" s="238"/>
      <c r="EA930" s="238"/>
      <c r="EB930" s="238"/>
      <c r="EC930" s="238"/>
      <c r="ED930" s="238"/>
      <c r="EE930" s="238"/>
      <c r="EF930" s="238"/>
      <c r="EG930" s="238"/>
      <c r="EH930" s="238"/>
      <c r="EI930" s="238"/>
      <c r="EJ930" s="238"/>
      <c r="EK930" s="238"/>
    </row>
    <row r="931" spans="30:141">
      <c r="AD931" s="238"/>
      <c r="AE931" s="238"/>
      <c r="AF931" s="238"/>
      <c r="AG931" s="238"/>
      <c r="AH931" s="238"/>
      <c r="AI931" s="238"/>
      <c r="AJ931" s="238"/>
      <c r="AK931" s="238"/>
      <c r="AL931" s="238"/>
      <c r="AM931" s="238"/>
      <c r="AN931" s="238"/>
      <c r="AO931" s="238"/>
      <c r="AP931" s="238"/>
      <c r="AQ931" s="238"/>
      <c r="AR931" s="238"/>
      <c r="AS931" s="238"/>
      <c r="AT931" s="238"/>
      <c r="AU931" s="238"/>
      <c r="AV931" s="238"/>
      <c r="AW931" s="238"/>
      <c r="AX931" s="238"/>
      <c r="AY931" s="238"/>
      <c r="AZ931" s="238"/>
      <c r="BA931" s="238"/>
      <c r="BB931" s="238"/>
      <c r="BC931" s="238"/>
      <c r="BD931" s="238"/>
      <c r="BE931" s="238"/>
      <c r="BF931" s="238"/>
      <c r="BG931" s="238"/>
      <c r="BH931" s="238"/>
      <c r="BI931" s="238"/>
      <c r="BJ931" s="238"/>
      <c r="BK931" s="238"/>
      <c r="BL931" s="238"/>
      <c r="BM931" s="238"/>
      <c r="BN931" s="238"/>
      <c r="BO931" s="238"/>
      <c r="BP931" s="238"/>
      <c r="BQ931" s="238"/>
      <c r="BR931" s="238"/>
      <c r="BS931" s="238"/>
      <c r="BT931" s="238"/>
      <c r="BU931" s="238"/>
      <c r="BV931" s="238"/>
      <c r="BW931" s="238"/>
      <c r="BX931" s="238"/>
      <c r="BY931" s="238"/>
      <c r="BZ931" s="238"/>
      <c r="CA931" s="238"/>
      <c r="CB931" s="238"/>
      <c r="CC931" s="238"/>
      <c r="CD931" s="238"/>
      <c r="CE931" s="238"/>
      <c r="CF931" s="238"/>
      <c r="CG931" s="238"/>
      <c r="CH931" s="238"/>
      <c r="CI931" s="238"/>
      <c r="CJ931" s="238"/>
      <c r="CK931" s="238"/>
      <c r="CL931" s="238"/>
      <c r="CM931" s="238"/>
      <c r="CN931" s="238"/>
      <c r="CO931" s="238"/>
      <c r="CP931" s="238"/>
      <c r="CQ931" s="238"/>
      <c r="CR931" s="238"/>
      <c r="CS931" s="238"/>
      <c r="CT931" s="238"/>
      <c r="CU931" s="238"/>
      <c r="CV931" s="238"/>
      <c r="CW931" s="238"/>
      <c r="CX931" s="238"/>
      <c r="CY931" s="238"/>
      <c r="CZ931" s="238"/>
      <c r="DA931" s="238"/>
      <c r="DB931" s="238"/>
      <c r="DC931" s="238"/>
      <c r="DD931" s="238"/>
      <c r="DE931" s="238"/>
      <c r="DF931" s="238"/>
      <c r="DG931" s="238"/>
      <c r="DH931" s="238"/>
      <c r="DI931" s="238"/>
      <c r="DJ931" s="238"/>
      <c r="DK931" s="238"/>
      <c r="DL931" s="238"/>
      <c r="DM931" s="238"/>
      <c r="DN931" s="238"/>
      <c r="DO931" s="238"/>
      <c r="DP931" s="238"/>
      <c r="DQ931" s="238"/>
      <c r="DR931" s="238"/>
      <c r="DS931" s="238"/>
      <c r="DT931" s="238"/>
      <c r="DU931" s="238"/>
      <c r="DV931" s="238"/>
      <c r="DW931" s="238"/>
      <c r="DX931" s="238"/>
      <c r="DY931" s="238"/>
      <c r="DZ931" s="238"/>
      <c r="EA931" s="238"/>
      <c r="EB931" s="238"/>
      <c r="EC931" s="238"/>
      <c r="ED931" s="238"/>
      <c r="EE931" s="238"/>
      <c r="EF931" s="238"/>
      <c r="EG931" s="238"/>
      <c r="EH931" s="238"/>
      <c r="EI931" s="238"/>
      <c r="EJ931" s="238"/>
      <c r="EK931" s="238"/>
    </row>
    <row r="932" spans="30:141">
      <c r="AD932" s="238"/>
      <c r="AE932" s="238"/>
      <c r="AF932" s="238"/>
      <c r="AG932" s="238"/>
      <c r="AH932" s="238"/>
      <c r="AI932" s="238"/>
      <c r="AJ932" s="238"/>
      <c r="AK932" s="238"/>
      <c r="AL932" s="238"/>
      <c r="AM932" s="238"/>
      <c r="AN932" s="238"/>
      <c r="AO932" s="238"/>
      <c r="AP932" s="238"/>
      <c r="AQ932" s="238"/>
      <c r="AR932" s="238"/>
      <c r="AS932" s="238"/>
      <c r="AT932" s="238"/>
      <c r="AU932" s="238"/>
      <c r="AV932" s="238"/>
      <c r="AW932" s="238"/>
      <c r="AX932" s="238"/>
      <c r="AY932" s="238"/>
      <c r="AZ932" s="238"/>
      <c r="BA932" s="238"/>
      <c r="BB932" s="238"/>
      <c r="BC932" s="238"/>
      <c r="BD932" s="238"/>
      <c r="BE932" s="238"/>
      <c r="BF932" s="238"/>
      <c r="BG932" s="238"/>
      <c r="BH932" s="238"/>
      <c r="BI932" s="238"/>
      <c r="BJ932" s="238"/>
      <c r="BK932" s="238"/>
      <c r="BL932" s="238"/>
      <c r="BM932" s="238"/>
      <c r="BN932" s="238"/>
      <c r="BO932" s="238"/>
      <c r="BP932" s="238"/>
      <c r="BQ932" s="238"/>
      <c r="BR932" s="238"/>
      <c r="BS932" s="238"/>
      <c r="BT932" s="238"/>
      <c r="BU932" s="238"/>
      <c r="BV932" s="238"/>
      <c r="BW932" s="238"/>
      <c r="BX932" s="238"/>
      <c r="BY932" s="238"/>
      <c r="BZ932" s="238"/>
      <c r="CA932" s="238"/>
      <c r="CB932" s="238"/>
      <c r="CC932" s="238"/>
      <c r="CD932" s="238"/>
      <c r="CE932" s="238"/>
      <c r="CF932" s="238"/>
      <c r="CG932" s="238"/>
      <c r="CH932" s="238"/>
      <c r="CI932" s="238"/>
      <c r="CJ932" s="238"/>
      <c r="CK932" s="238"/>
      <c r="CL932" s="238"/>
      <c r="CM932" s="238"/>
      <c r="CN932" s="238"/>
      <c r="CO932" s="238"/>
      <c r="CP932" s="238"/>
      <c r="CQ932" s="238"/>
      <c r="CR932" s="238"/>
      <c r="CS932" s="238"/>
      <c r="CT932" s="238"/>
      <c r="CU932" s="238"/>
      <c r="CV932" s="238"/>
      <c r="CW932" s="238"/>
      <c r="CX932" s="238"/>
      <c r="CY932" s="238"/>
      <c r="CZ932" s="238"/>
      <c r="DA932" s="238"/>
      <c r="DB932" s="238"/>
      <c r="DC932" s="238"/>
      <c r="DD932" s="238"/>
      <c r="DE932" s="238"/>
      <c r="DF932" s="238"/>
      <c r="DG932" s="238"/>
      <c r="DH932" s="238"/>
      <c r="DI932" s="238"/>
      <c r="DJ932" s="238"/>
      <c r="DK932" s="238"/>
      <c r="DL932" s="238"/>
      <c r="DM932" s="238"/>
      <c r="DN932" s="238"/>
      <c r="DO932" s="238"/>
      <c r="DP932" s="238"/>
      <c r="DQ932" s="238"/>
      <c r="DR932" s="238"/>
      <c r="DS932" s="238"/>
      <c r="DT932" s="238"/>
      <c r="DU932" s="238"/>
      <c r="DV932" s="238"/>
      <c r="DW932" s="238"/>
      <c r="DX932" s="238"/>
      <c r="DY932" s="238"/>
      <c r="DZ932" s="238"/>
      <c r="EA932" s="238"/>
      <c r="EB932" s="238"/>
      <c r="EC932" s="238"/>
      <c r="ED932" s="238"/>
      <c r="EE932" s="238"/>
      <c r="EF932" s="238"/>
      <c r="EG932" s="238"/>
      <c r="EH932" s="238"/>
      <c r="EI932" s="238"/>
      <c r="EJ932" s="238"/>
      <c r="EK932" s="238"/>
    </row>
    <row r="933" spans="30:141">
      <c r="AD933" s="238"/>
      <c r="AE933" s="238"/>
      <c r="AF933" s="238"/>
      <c r="AG933" s="238"/>
      <c r="AH933" s="238"/>
      <c r="AI933" s="238"/>
      <c r="AJ933" s="238"/>
      <c r="AK933" s="238"/>
      <c r="AL933" s="238"/>
      <c r="AM933" s="238"/>
      <c r="AN933" s="238"/>
      <c r="AO933" s="238"/>
      <c r="AP933" s="238"/>
      <c r="AQ933" s="238"/>
      <c r="AR933" s="238"/>
      <c r="AS933" s="238"/>
      <c r="AT933" s="238"/>
      <c r="AU933" s="238"/>
      <c r="AV933" s="238"/>
      <c r="AW933" s="238"/>
      <c r="AX933" s="238"/>
      <c r="AY933" s="238"/>
      <c r="AZ933" s="238"/>
      <c r="BA933" s="238"/>
      <c r="BB933" s="238"/>
      <c r="BC933" s="238"/>
      <c r="BD933" s="238"/>
      <c r="BE933" s="238"/>
      <c r="BF933" s="238"/>
      <c r="BG933" s="238"/>
      <c r="BH933" s="238"/>
      <c r="BI933" s="238"/>
      <c r="BJ933" s="238"/>
      <c r="BK933" s="238"/>
      <c r="BL933" s="238"/>
      <c r="BM933" s="238"/>
      <c r="BN933" s="238"/>
      <c r="BO933" s="238"/>
      <c r="BP933" s="238"/>
      <c r="BQ933" s="238"/>
      <c r="BR933" s="238"/>
      <c r="BS933" s="238"/>
      <c r="BT933" s="238"/>
      <c r="BU933" s="238"/>
      <c r="BV933" s="238"/>
      <c r="BW933" s="238"/>
      <c r="BX933" s="238"/>
      <c r="BY933" s="238"/>
      <c r="BZ933" s="238"/>
      <c r="CA933" s="238"/>
      <c r="CB933" s="238"/>
      <c r="CC933" s="238"/>
      <c r="CD933" s="238"/>
      <c r="CE933" s="238"/>
      <c r="CF933" s="238"/>
      <c r="CG933" s="238"/>
      <c r="CH933" s="238"/>
      <c r="CI933" s="238"/>
      <c r="CJ933" s="238"/>
      <c r="CK933" s="238"/>
      <c r="CL933" s="238"/>
      <c r="CM933" s="238"/>
      <c r="CN933" s="238"/>
      <c r="CO933" s="238"/>
      <c r="CP933" s="238"/>
      <c r="CQ933" s="238"/>
      <c r="CR933" s="238"/>
      <c r="CS933" s="238"/>
      <c r="CT933" s="238"/>
      <c r="CU933" s="238"/>
      <c r="CV933" s="238"/>
      <c r="CW933" s="238"/>
      <c r="CX933" s="238"/>
      <c r="CY933" s="238"/>
      <c r="CZ933" s="238"/>
      <c r="DA933" s="238"/>
      <c r="DB933" s="238"/>
      <c r="DC933" s="238"/>
      <c r="DD933" s="238"/>
      <c r="DE933" s="238"/>
      <c r="DF933" s="238"/>
      <c r="DG933" s="238"/>
      <c r="DH933" s="238"/>
      <c r="DI933" s="238"/>
      <c r="DJ933" s="238"/>
      <c r="DK933" s="238"/>
      <c r="DL933" s="238"/>
      <c r="DM933" s="238"/>
      <c r="DN933" s="238"/>
      <c r="DO933" s="238"/>
      <c r="DP933" s="238"/>
      <c r="DQ933" s="238"/>
      <c r="DR933" s="238"/>
      <c r="DS933" s="238"/>
      <c r="DT933" s="238"/>
      <c r="DU933" s="238"/>
      <c r="DV933" s="238"/>
      <c r="DW933" s="238"/>
      <c r="DX933" s="238"/>
      <c r="DY933" s="238"/>
      <c r="DZ933" s="238"/>
      <c r="EA933" s="238"/>
      <c r="EB933" s="238"/>
      <c r="EC933" s="238"/>
      <c r="ED933" s="238"/>
      <c r="EE933" s="238"/>
      <c r="EF933" s="238"/>
      <c r="EG933" s="238"/>
      <c r="EH933" s="238"/>
      <c r="EI933" s="238"/>
      <c r="EJ933" s="238"/>
      <c r="EK933" s="238"/>
    </row>
    <row r="934" spans="30:141">
      <c r="AD934" s="238"/>
      <c r="AE934" s="238"/>
      <c r="AF934" s="238"/>
      <c r="AG934" s="238"/>
      <c r="AH934" s="238"/>
      <c r="AI934" s="238"/>
      <c r="AJ934" s="238"/>
      <c r="AK934" s="238"/>
      <c r="AL934" s="238"/>
      <c r="AM934" s="238"/>
      <c r="AN934" s="238"/>
      <c r="AO934" s="238"/>
      <c r="AP934" s="238"/>
      <c r="AQ934" s="238"/>
      <c r="AR934" s="238"/>
      <c r="AS934" s="238"/>
      <c r="AT934" s="238"/>
      <c r="AU934" s="238"/>
      <c r="AV934" s="238"/>
      <c r="AW934" s="238"/>
      <c r="AX934" s="238"/>
      <c r="AY934" s="238"/>
      <c r="AZ934" s="238"/>
      <c r="BA934" s="238"/>
      <c r="BB934" s="238"/>
      <c r="BC934" s="238"/>
      <c r="BD934" s="238"/>
      <c r="BE934" s="238"/>
      <c r="BF934" s="238"/>
      <c r="BG934" s="238"/>
      <c r="BH934" s="238"/>
      <c r="BI934" s="238"/>
      <c r="BJ934" s="238"/>
      <c r="BK934" s="238"/>
      <c r="BL934" s="238"/>
      <c r="BM934" s="238"/>
      <c r="BN934" s="238"/>
      <c r="BO934" s="238"/>
      <c r="BP934" s="238"/>
      <c r="BQ934" s="238"/>
      <c r="BR934" s="238"/>
      <c r="BS934" s="238"/>
      <c r="BT934" s="238"/>
      <c r="BU934" s="238"/>
      <c r="BV934" s="238"/>
      <c r="BW934" s="238"/>
      <c r="BX934" s="238"/>
      <c r="BY934" s="238"/>
      <c r="BZ934" s="238"/>
      <c r="CA934" s="238"/>
      <c r="CB934" s="238"/>
      <c r="CC934" s="238"/>
      <c r="CD934" s="238"/>
      <c r="CE934" s="238"/>
      <c r="CF934" s="238"/>
      <c r="CG934" s="238"/>
      <c r="CH934" s="238"/>
      <c r="CI934" s="238"/>
      <c r="CJ934" s="238"/>
      <c r="CK934" s="238"/>
      <c r="CL934" s="238"/>
      <c r="CM934" s="238"/>
      <c r="CN934" s="238"/>
      <c r="CO934" s="238"/>
      <c r="CP934" s="238"/>
      <c r="CQ934" s="238"/>
      <c r="CR934" s="238"/>
      <c r="CS934" s="238"/>
      <c r="CT934" s="238"/>
      <c r="CU934" s="238"/>
      <c r="CV934" s="238"/>
      <c r="CW934" s="238"/>
      <c r="CX934" s="238"/>
      <c r="CY934" s="238"/>
      <c r="CZ934" s="238"/>
      <c r="DA934" s="238"/>
      <c r="DB934" s="238"/>
      <c r="DC934" s="238"/>
      <c r="DD934" s="238"/>
      <c r="DE934" s="238"/>
      <c r="DF934" s="238"/>
      <c r="DG934" s="238"/>
      <c r="DH934" s="238"/>
      <c r="DI934" s="238"/>
      <c r="DJ934" s="238"/>
      <c r="DK934" s="238"/>
      <c r="DL934" s="238"/>
      <c r="DM934" s="238"/>
      <c r="DN934" s="238"/>
      <c r="DO934" s="238"/>
      <c r="DP934" s="238"/>
      <c r="DQ934" s="238"/>
      <c r="DR934" s="238"/>
      <c r="DS934" s="238"/>
      <c r="DT934" s="238"/>
      <c r="DU934" s="238"/>
      <c r="DV934" s="238"/>
      <c r="DW934" s="238"/>
      <c r="DX934" s="238"/>
      <c r="DY934" s="238"/>
      <c r="DZ934" s="238"/>
      <c r="EA934" s="238"/>
      <c r="EB934" s="238"/>
      <c r="EC934" s="238"/>
      <c r="ED934" s="238"/>
      <c r="EE934" s="238"/>
      <c r="EF934" s="238"/>
      <c r="EG934" s="238"/>
      <c r="EH934" s="238"/>
      <c r="EI934" s="238"/>
      <c r="EJ934" s="238"/>
      <c r="EK934" s="238"/>
    </row>
    <row r="935" spans="30:141">
      <c r="AD935" s="238"/>
      <c r="AE935" s="238"/>
      <c r="AF935" s="238"/>
      <c r="AG935" s="238"/>
      <c r="AH935" s="238"/>
      <c r="AI935" s="238"/>
      <c r="AJ935" s="238"/>
      <c r="AK935" s="238"/>
      <c r="AL935" s="238"/>
      <c r="AM935" s="238"/>
      <c r="AN935" s="238"/>
      <c r="AO935" s="238"/>
      <c r="AP935" s="238"/>
      <c r="AQ935" s="238"/>
      <c r="AR935" s="238"/>
      <c r="AS935" s="238"/>
      <c r="AT935" s="238"/>
      <c r="AU935" s="238"/>
      <c r="AV935" s="238"/>
      <c r="AW935" s="238"/>
      <c r="AX935" s="238"/>
      <c r="AY935" s="238"/>
      <c r="AZ935" s="238"/>
      <c r="BA935" s="238"/>
      <c r="BB935" s="238"/>
      <c r="BC935" s="238"/>
      <c r="BD935" s="238"/>
      <c r="BE935" s="238"/>
      <c r="BF935" s="238"/>
      <c r="BG935" s="238"/>
      <c r="BH935" s="238"/>
      <c r="BI935" s="238"/>
      <c r="BJ935" s="238"/>
      <c r="BK935" s="238"/>
      <c r="BL935" s="238"/>
      <c r="BM935" s="238"/>
      <c r="BN935" s="238"/>
      <c r="BO935" s="238"/>
      <c r="BP935" s="238"/>
      <c r="BQ935" s="238"/>
      <c r="BR935" s="238"/>
      <c r="BS935" s="238"/>
      <c r="BT935" s="238"/>
      <c r="BU935" s="238"/>
      <c r="BV935" s="238"/>
      <c r="BW935" s="238"/>
      <c r="BX935" s="238"/>
      <c r="BY935" s="238"/>
      <c r="BZ935" s="238"/>
      <c r="CA935" s="238"/>
      <c r="CB935" s="238"/>
      <c r="CC935" s="238"/>
      <c r="CD935" s="238"/>
      <c r="CE935" s="238"/>
      <c r="CF935" s="238"/>
      <c r="CG935" s="238"/>
      <c r="CH935" s="238"/>
      <c r="CI935" s="238"/>
      <c r="CJ935" s="238"/>
      <c r="CK935" s="238"/>
      <c r="CL935" s="238"/>
      <c r="CM935" s="238"/>
      <c r="CN935" s="238"/>
      <c r="CO935" s="238"/>
      <c r="CP935" s="238"/>
      <c r="CQ935" s="238"/>
      <c r="CR935" s="238"/>
      <c r="CS935" s="238"/>
      <c r="CT935" s="238"/>
      <c r="CU935" s="238"/>
      <c r="CV935" s="238"/>
      <c r="CW935" s="238"/>
      <c r="CX935" s="238"/>
      <c r="CY935" s="238"/>
      <c r="CZ935" s="238"/>
      <c r="DA935" s="238"/>
      <c r="DB935" s="238"/>
      <c r="DC935" s="238"/>
      <c r="DD935" s="238"/>
      <c r="DE935" s="238"/>
      <c r="DF935" s="238"/>
      <c r="DG935" s="238"/>
      <c r="DH935" s="238"/>
      <c r="DI935" s="238"/>
      <c r="DJ935" s="238"/>
      <c r="DK935" s="238"/>
      <c r="DL935" s="238"/>
      <c r="DM935" s="238"/>
      <c r="DN935" s="238"/>
      <c r="DO935" s="238"/>
      <c r="DP935" s="238"/>
      <c r="DQ935" s="238"/>
      <c r="DR935" s="238"/>
      <c r="DS935" s="238"/>
      <c r="DT935" s="238"/>
      <c r="DU935" s="238"/>
      <c r="DV935" s="238"/>
      <c r="DW935" s="238"/>
      <c r="DX935" s="238"/>
      <c r="DY935" s="238"/>
      <c r="DZ935" s="238"/>
      <c r="EA935" s="238"/>
      <c r="EB935" s="238"/>
      <c r="EC935" s="238"/>
      <c r="ED935" s="238"/>
      <c r="EE935" s="238"/>
      <c r="EF935" s="238"/>
      <c r="EG935" s="238"/>
      <c r="EH935" s="238"/>
      <c r="EI935" s="238"/>
      <c r="EJ935" s="238"/>
      <c r="EK935" s="238"/>
    </row>
    <row r="936" spans="30:141">
      <c r="AD936" s="238"/>
      <c r="AE936" s="238"/>
      <c r="AF936" s="238"/>
      <c r="AG936" s="238"/>
      <c r="AH936" s="238"/>
      <c r="AI936" s="238"/>
      <c r="AJ936" s="238"/>
      <c r="AK936" s="238"/>
      <c r="AL936" s="238"/>
      <c r="AM936" s="238"/>
      <c r="AN936" s="238"/>
      <c r="AO936" s="238"/>
      <c r="AP936" s="238"/>
      <c r="AQ936" s="238"/>
      <c r="AR936" s="238"/>
      <c r="AS936" s="238"/>
      <c r="AT936" s="238"/>
      <c r="AU936" s="238"/>
      <c r="AV936" s="238"/>
      <c r="AW936" s="238"/>
      <c r="AX936" s="238"/>
      <c r="AY936" s="238"/>
      <c r="AZ936" s="238"/>
      <c r="BA936" s="238"/>
      <c r="BB936" s="238"/>
      <c r="BC936" s="238"/>
      <c r="BD936" s="238"/>
      <c r="BE936" s="238"/>
      <c r="BF936" s="238"/>
      <c r="BG936" s="238"/>
      <c r="BH936" s="238"/>
      <c r="BI936" s="238"/>
      <c r="BJ936" s="238"/>
      <c r="BK936" s="238"/>
      <c r="BL936" s="238"/>
      <c r="BM936" s="238"/>
      <c r="BN936" s="238"/>
      <c r="BO936" s="238"/>
      <c r="BP936" s="238"/>
      <c r="BQ936" s="238"/>
      <c r="BR936" s="238"/>
      <c r="BS936" s="238"/>
      <c r="BT936" s="238"/>
      <c r="BU936" s="238"/>
      <c r="BV936" s="238"/>
      <c r="BW936" s="238"/>
      <c r="BX936" s="238"/>
      <c r="BY936" s="238"/>
      <c r="BZ936" s="238"/>
      <c r="CA936" s="238"/>
      <c r="CB936" s="238"/>
      <c r="CC936" s="238"/>
      <c r="CD936" s="238"/>
      <c r="CE936" s="238"/>
      <c r="CF936" s="238"/>
      <c r="CG936" s="238"/>
      <c r="CH936" s="238"/>
      <c r="CI936" s="238"/>
      <c r="CJ936" s="238"/>
      <c r="CK936" s="238"/>
      <c r="CL936" s="238"/>
      <c r="CM936" s="238"/>
      <c r="CN936" s="238"/>
      <c r="CO936" s="238"/>
      <c r="CP936" s="238"/>
      <c r="CQ936" s="238"/>
      <c r="CR936" s="238"/>
      <c r="CS936" s="238"/>
      <c r="CT936" s="238"/>
      <c r="CU936" s="238"/>
      <c r="CV936" s="238"/>
      <c r="CW936" s="238"/>
      <c r="CX936" s="238"/>
      <c r="CY936" s="238"/>
      <c r="CZ936" s="238"/>
      <c r="DA936" s="238"/>
      <c r="DB936" s="238"/>
      <c r="DC936" s="238"/>
      <c r="DD936" s="238"/>
      <c r="DE936" s="238"/>
      <c r="DF936" s="238"/>
      <c r="DG936" s="238"/>
      <c r="DH936" s="238"/>
      <c r="DI936" s="238"/>
      <c r="DJ936" s="238"/>
      <c r="DK936" s="238"/>
      <c r="DL936" s="238"/>
      <c r="DM936" s="238"/>
      <c r="DN936" s="238"/>
      <c r="DO936" s="238"/>
      <c r="DP936" s="238"/>
      <c r="DQ936" s="238"/>
      <c r="DR936" s="238"/>
      <c r="DS936" s="238"/>
      <c r="DT936" s="238"/>
      <c r="DU936" s="238"/>
      <c r="DV936" s="238"/>
      <c r="DW936" s="238"/>
      <c r="DX936" s="238"/>
      <c r="DY936" s="238"/>
      <c r="DZ936" s="238"/>
      <c r="EA936" s="238"/>
      <c r="EB936" s="238"/>
      <c r="EC936" s="238"/>
      <c r="ED936" s="238"/>
      <c r="EE936" s="238"/>
      <c r="EF936" s="238"/>
      <c r="EG936" s="238"/>
      <c r="EH936" s="238"/>
      <c r="EI936" s="238"/>
      <c r="EJ936" s="238"/>
      <c r="EK936" s="238"/>
    </row>
    <row r="937" spans="30:141">
      <c r="AD937" s="238"/>
      <c r="AE937" s="238"/>
      <c r="AF937" s="238"/>
      <c r="AG937" s="238"/>
      <c r="AH937" s="238"/>
      <c r="AI937" s="238"/>
      <c r="AJ937" s="238"/>
      <c r="AK937" s="238"/>
      <c r="AL937" s="238"/>
      <c r="AM937" s="238"/>
      <c r="AN937" s="238"/>
      <c r="AO937" s="238"/>
      <c r="AP937" s="238"/>
      <c r="AQ937" s="238"/>
      <c r="AR937" s="238"/>
      <c r="AS937" s="238"/>
      <c r="AT937" s="238"/>
      <c r="AU937" s="238"/>
      <c r="AV937" s="238"/>
      <c r="AW937" s="238"/>
      <c r="AX937" s="238"/>
      <c r="AY937" s="238"/>
      <c r="AZ937" s="238"/>
      <c r="BA937" s="238"/>
      <c r="BB937" s="238"/>
      <c r="BC937" s="238"/>
      <c r="BD937" s="238"/>
      <c r="BE937" s="238"/>
      <c r="BF937" s="238"/>
      <c r="BG937" s="238"/>
      <c r="BH937" s="238"/>
      <c r="BI937" s="238"/>
      <c r="BJ937" s="238"/>
      <c r="BK937" s="238"/>
      <c r="BL937" s="238"/>
      <c r="BM937" s="238"/>
      <c r="BN937" s="238"/>
      <c r="BO937" s="238"/>
      <c r="BP937" s="238"/>
      <c r="BQ937" s="238"/>
      <c r="BR937" s="238"/>
      <c r="BS937" s="238"/>
      <c r="BT937" s="238"/>
      <c r="BU937" s="238"/>
      <c r="BV937" s="238"/>
      <c r="BW937" s="238"/>
      <c r="BX937" s="238"/>
      <c r="BY937" s="238"/>
      <c r="BZ937" s="238"/>
      <c r="CA937" s="238"/>
      <c r="CB937" s="238"/>
      <c r="CC937" s="238"/>
      <c r="CD937" s="238"/>
      <c r="CE937" s="238"/>
      <c r="CF937" s="238"/>
      <c r="CG937" s="238"/>
      <c r="CH937" s="238"/>
      <c r="CI937" s="238"/>
      <c r="CJ937" s="238"/>
      <c r="CK937" s="238"/>
      <c r="CL937" s="238"/>
      <c r="CM937" s="238"/>
      <c r="CN937" s="238"/>
      <c r="CO937" s="238"/>
      <c r="CP937" s="238"/>
      <c r="CQ937" s="238"/>
      <c r="CR937" s="238"/>
      <c r="CS937" s="238"/>
      <c r="CT937" s="238"/>
      <c r="CU937" s="238"/>
      <c r="CV937" s="238"/>
      <c r="CW937" s="238"/>
      <c r="CX937" s="238"/>
      <c r="CY937" s="238"/>
      <c r="CZ937" s="238"/>
      <c r="DA937" s="238"/>
      <c r="DB937" s="238"/>
      <c r="DC937" s="238"/>
      <c r="DD937" s="238"/>
      <c r="DE937" s="238"/>
      <c r="DF937" s="238"/>
      <c r="DG937" s="238"/>
      <c r="DH937" s="238"/>
      <c r="DI937" s="238"/>
      <c r="DJ937" s="238"/>
      <c r="DK937" s="238"/>
      <c r="DL937" s="238"/>
      <c r="DM937" s="238"/>
      <c r="DN937" s="238"/>
      <c r="DO937" s="238"/>
      <c r="DP937" s="238"/>
      <c r="DQ937" s="238"/>
      <c r="DR937" s="238"/>
      <c r="DS937" s="238"/>
      <c r="DT937" s="238"/>
      <c r="DU937" s="238"/>
      <c r="DV937" s="238"/>
      <c r="DW937" s="238"/>
      <c r="DX937" s="238"/>
      <c r="DY937" s="238"/>
      <c r="DZ937" s="238"/>
      <c r="EA937" s="238"/>
      <c r="EB937" s="238"/>
      <c r="EC937" s="238"/>
      <c r="ED937" s="238"/>
      <c r="EE937" s="238"/>
      <c r="EF937" s="238"/>
      <c r="EG937" s="238"/>
      <c r="EH937" s="238"/>
      <c r="EI937" s="238"/>
      <c r="EJ937" s="238"/>
      <c r="EK937" s="238"/>
    </row>
    <row r="938" spans="30:141">
      <c r="AD938" s="238"/>
      <c r="AE938" s="238"/>
      <c r="AF938" s="238"/>
      <c r="AG938" s="238"/>
      <c r="AH938" s="238"/>
      <c r="AI938" s="238"/>
      <c r="AJ938" s="238"/>
      <c r="AK938" s="238"/>
      <c r="AL938" s="238"/>
      <c r="AM938" s="238"/>
      <c r="AN938" s="238"/>
      <c r="AO938" s="238"/>
      <c r="AP938" s="238"/>
      <c r="AQ938" s="238"/>
      <c r="AR938" s="238"/>
      <c r="AS938" s="238"/>
      <c r="AT938" s="238"/>
      <c r="AU938" s="238"/>
      <c r="AV938" s="238"/>
      <c r="AW938" s="238"/>
      <c r="AX938" s="238"/>
      <c r="AY938" s="238"/>
      <c r="AZ938" s="238"/>
      <c r="BA938" s="238"/>
      <c r="BB938" s="238"/>
      <c r="BC938" s="238"/>
      <c r="BD938" s="238"/>
      <c r="BE938" s="238"/>
      <c r="BF938" s="238"/>
      <c r="BG938" s="238"/>
      <c r="BH938" s="238"/>
      <c r="BI938" s="238"/>
      <c r="BJ938" s="238"/>
      <c r="BK938" s="238"/>
      <c r="BL938" s="238"/>
      <c r="BM938" s="238"/>
      <c r="BN938" s="238"/>
      <c r="BO938" s="238"/>
      <c r="BP938" s="238"/>
      <c r="BQ938" s="238"/>
      <c r="BR938" s="238"/>
      <c r="BS938" s="238"/>
      <c r="BT938" s="238"/>
      <c r="BU938" s="238"/>
      <c r="BV938" s="238"/>
      <c r="BW938" s="238"/>
      <c r="BX938" s="238"/>
      <c r="BY938" s="238"/>
      <c r="BZ938" s="238"/>
      <c r="CA938" s="238"/>
      <c r="CB938" s="238"/>
      <c r="CC938" s="238"/>
      <c r="CD938" s="238"/>
      <c r="CE938" s="238"/>
      <c r="CF938" s="238"/>
      <c r="CG938" s="238"/>
      <c r="CH938" s="238"/>
      <c r="CI938" s="238"/>
      <c r="CJ938" s="238"/>
      <c r="CK938" s="238"/>
      <c r="CL938" s="238"/>
      <c r="CM938" s="238"/>
      <c r="CN938" s="238"/>
      <c r="CO938" s="238"/>
      <c r="CP938" s="238"/>
      <c r="CQ938" s="238"/>
      <c r="CR938" s="238"/>
      <c r="CS938" s="238"/>
      <c r="CT938" s="238"/>
      <c r="CU938" s="238"/>
      <c r="CV938" s="238"/>
      <c r="CW938" s="238"/>
      <c r="CX938" s="238"/>
      <c r="CY938" s="238"/>
      <c r="CZ938" s="238"/>
      <c r="DA938" s="238"/>
      <c r="DB938" s="238"/>
      <c r="DC938" s="238"/>
      <c r="DD938" s="238"/>
      <c r="DE938" s="238"/>
      <c r="DF938" s="238"/>
      <c r="DG938" s="238"/>
      <c r="DH938" s="238"/>
      <c r="DI938" s="238"/>
      <c r="DJ938" s="238"/>
      <c r="DK938" s="238"/>
      <c r="DL938" s="238"/>
      <c r="DM938" s="238"/>
      <c r="DN938" s="238"/>
      <c r="DO938" s="238"/>
      <c r="DP938" s="238"/>
      <c r="DQ938" s="238"/>
      <c r="DR938" s="238"/>
      <c r="DS938" s="238"/>
      <c r="DT938" s="238"/>
      <c r="DU938" s="238"/>
      <c r="DV938" s="238"/>
      <c r="DW938" s="238"/>
      <c r="DX938" s="238"/>
      <c r="DY938" s="238"/>
      <c r="DZ938" s="238"/>
      <c r="EA938" s="238"/>
      <c r="EB938" s="238"/>
      <c r="EC938" s="238"/>
      <c r="ED938" s="238"/>
      <c r="EE938" s="238"/>
      <c r="EF938" s="238"/>
      <c r="EG938" s="238"/>
      <c r="EH938" s="238"/>
      <c r="EI938" s="238"/>
      <c r="EJ938" s="238"/>
      <c r="EK938" s="238"/>
    </row>
    <row r="939" spans="30:141">
      <c r="AD939" s="238"/>
      <c r="AE939" s="238"/>
      <c r="AF939" s="238"/>
      <c r="AG939" s="238"/>
      <c r="AH939" s="238"/>
      <c r="AI939" s="238"/>
      <c r="AJ939" s="238"/>
      <c r="AK939" s="238"/>
      <c r="AL939" s="238"/>
      <c r="AM939" s="238"/>
      <c r="AN939" s="238"/>
      <c r="AO939" s="238"/>
      <c r="AP939" s="238"/>
      <c r="AQ939" s="238"/>
      <c r="AR939" s="238"/>
      <c r="AS939" s="238"/>
      <c r="AT939" s="238"/>
      <c r="AU939" s="238"/>
      <c r="AV939" s="238"/>
      <c r="AW939" s="238"/>
      <c r="AX939" s="238"/>
      <c r="AY939" s="238"/>
      <c r="AZ939" s="238"/>
      <c r="BA939" s="238"/>
      <c r="BB939" s="238"/>
      <c r="BC939" s="238"/>
      <c r="BD939" s="238"/>
      <c r="BE939" s="238"/>
      <c r="BF939" s="238"/>
      <c r="BG939" s="238"/>
      <c r="BH939" s="238"/>
      <c r="BI939" s="238"/>
      <c r="BJ939" s="238"/>
      <c r="BK939" s="238"/>
      <c r="BL939" s="238"/>
      <c r="BM939" s="238"/>
      <c r="BN939" s="238"/>
      <c r="BO939" s="238"/>
      <c r="BP939" s="238"/>
      <c r="BQ939" s="238"/>
      <c r="BR939" s="238"/>
      <c r="BS939" s="238"/>
      <c r="BT939" s="238"/>
      <c r="BU939" s="238"/>
      <c r="BV939" s="238"/>
      <c r="BW939" s="238"/>
      <c r="BX939" s="238"/>
      <c r="BY939" s="238"/>
      <c r="BZ939" s="238"/>
      <c r="CA939" s="238"/>
      <c r="CB939" s="238"/>
      <c r="CC939" s="238"/>
      <c r="CD939" s="238"/>
      <c r="CE939" s="238"/>
      <c r="CF939" s="238"/>
      <c r="CG939" s="238"/>
      <c r="CH939" s="238"/>
      <c r="CI939" s="238"/>
      <c r="CJ939" s="238"/>
      <c r="CK939" s="238"/>
      <c r="CL939" s="238"/>
      <c r="CM939" s="238"/>
      <c r="CN939" s="238"/>
      <c r="CO939" s="238"/>
      <c r="CP939" s="238"/>
      <c r="CQ939" s="238"/>
      <c r="CR939" s="238"/>
      <c r="CS939" s="238"/>
      <c r="CT939" s="238"/>
      <c r="CU939" s="238"/>
      <c r="CV939" s="238"/>
      <c r="CW939" s="238"/>
      <c r="CX939" s="238"/>
      <c r="CY939" s="238"/>
      <c r="CZ939" s="238"/>
      <c r="DA939" s="238"/>
      <c r="DB939" s="238"/>
      <c r="DC939" s="238"/>
      <c r="DD939" s="238"/>
      <c r="DE939" s="238"/>
      <c r="DF939" s="238"/>
      <c r="DG939" s="238"/>
      <c r="DH939" s="238"/>
      <c r="DI939" s="238"/>
      <c r="DJ939" s="238"/>
      <c r="DK939" s="238"/>
      <c r="DL939" s="238"/>
      <c r="DM939" s="238"/>
      <c r="DN939" s="238"/>
      <c r="DO939" s="238"/>
      <c r="DP939" s="238"/>
      <c r="DQ939" s="238"/>
      <c r="DR939" s="238"/>
      <c r="DS939" s="238"/>
      <c r="DT939" s="238"/>
      <c r="DU939" s="238"/>
      <c r="DV939" s="238"/>
      <c r="DW939" s="238"/>
      <c r="DX939" s="238"/>
      <c r="DY939" s="238"/>
      <c r="DZ939" s="238"/>
      <c r="EA939" s="238"/>
      <c r="EB939" s="238"/>
      <c r="EC939" s="238"/>
      <c r="ED939" s="238"/>
      <c r="EE939" s="238"/>
      <c r="EF939" s="238"/>
      <c r="EG939" s="238"/>
      <c r="EH939" s="238"/>
      <c r="EI939" s="238"/>
      <c r="EJ939" s="238"/>
      <c r="EK939" s="238"/>
    </row>
    <row r="940" spans="30:141">
      <c r="AD940" s="238"/>
      <c r="AE940" s="238"/>
      <c r="AF940" s="238"/>
      <c r="AG940" s="238"/>
      <c r="AH940" s="238"/>
      <c r="AI940" s="238"/>
      <c r="AJ940" s="238"/>
      <c r="AK940" s="238"/>
      <c r="AL940" s="238"/>
      <c r="AM940" s="238"/>
      <c r="AN940" s="238"/>
      <c r="AO940" s="238"/>
      <c r="AP940" s="238"/>
      <c r="AQ940" s="238"/>
      <c r="AR940" s="238"/>
      <c r="AS940" s="238"/>
      <c r="AT940" s="238"/>
      <c r="AU940" s="238"/>
      <c r="AV940" s="238"/>
      <c r="AW940" s="238"/>
      <c r="AX940" s="238"/>
      <c r="AY940" s="238"/>
      <c r="AZ940" s="238"/>
      <c r="BA940" s="238"/>
      <c r="BB940" s="238"/>
      <c r="BC940" s="238"/>
      <c r="BD940" s="238"/>
      <c r="BE940" s="238"/>
      <c r="BF940" s="238"/>
      <c r="BG940" s="238"/>
      <c r="BH940" s="238"/>
      <c r="BI940" s="238"/>
      <c r="BJ940" s="238"/>
      <c r="BK940" s="238"/>
      <c r="BL940" s="238"/>
      <c r="BM940" s="238"/>
      <c r="BN940" s="238"/>
      <c r="BO940" s="238"/>
      <c r="BP940" s="238"/>
      <c r="BQ940" s="238"/>
      <c r="BR940" s="238"/>
      <c r="BS940" s="238"/>
      <c r="BT940" s="238"/>
      <c r="BU940" s="238"/>
      <c r="BV940" s="238"/>
      <c r="BW940" s="238"/>
      <c r="BX940" s="238"/>
      <c r="BY940" s="238"/>
      <c r="BZ940" s="238"/>
      <c r="CA940" s="238"/>
      <c r="CB940" s="238"/>
      <c r="CC940" s="238"/>
      <c r="CD940" s="238"/>
      <c r="CE940" s="238"/>
      <c r="CF940" s="238"/>
      <c r="CG940" s="238"/>
      <c r="CH940" s="238"/>
      <c r="CI940" s="238"/>
      <c r="CJ940" s="238"/>
      <c r="CK940" s="238"/>
      <c r="CL940" s="238"/>
      <c r="CM940" s="238"/>
      <c r="CN940" s="238"/>
      <c r="CO940" s="238"/>
      <c r="CP940" s="238"/>
      <c r="CQ940" s="238"/>
      <c r="CR940" s="238"/>
      <c r="CS940" s="238"/>
      <c r="CT940" s="238"/>
      <c r="CU940" s="238"/>
      <c r="CV940" s="238"/>
      <c r="CW940" s="238"/>
      <c r="CX940" s="238"/>
      <c r="CY940" s="238"/>
      <c r="CZ940" s="238"/>
      <c r="DA940" s="238"/>
      <c r="DB940" s="238"/>
      <c r="DC940" s="238"/>
      <c r="DD940" s="238"/>
      <c r="DE940" s="238"/>
      <c r="DF940" s="238"/>
      <c r="DG940" s="238"/>
      <c r="DH940" s="238"/>
      <c r="DI940" s="238"/>
      <c r="DJ940" s="238"/>
      <c r="DK940" s="238"/>
      <c r="DL940" s="238"/>
      <c r="DM940" s="238"/>
      <c r="DN940" s="238"/>
      <c r="DO940" s="238"/>
      <c r="DP940" s="238"/>
      <c r="DQ940" s="238"/>
      <c r="DR940" s="238"/>
      <c r="DS940" s="238"/>
      <c r="DT940" s="238"/>
      <c r="DU940" s="238"/>
      <c r="DV940" s="238"/>
      <c r="DW940" s="238"/>
      <c r="DX940" s="238"/>
      <c r="DY940" s="238"/>
      <c r="DZ940" s="238"/>
      <c r="EA940" s="238"/>
      <c r="EB940" s="238"/>
      <c r="EC940" s="238"/>
      <c r="ED940" s="238"/>
      <c r="EE940" s="238"/>
      <c r="EF940" s="238"/>
      <c r="EG940" s="238"/>
      <c r="EH940" s="238"/>
      <c r="EI940" s="238"/>
      <c r="EJ940" s="238"/>
      <c r="EK940" s="238"/>
    </row>
    <row r="941" spans="30:141">
      <c r="AD941" s="238"/>
      <c r="AE941" s="238"/>
      <c r="AF941" s="238"/>
      <c r="AG941" s="238"/>
      <c r="AH941" s="238"/>
      <c r="AI941" s="238"/>
      <c r="AJ941" s="238"/>
      <c r="AK941" s="238"/>
      <c r="AL941" s="238"/>
      <c r="AM941" s="238"/>
      <c r="AN941" s="238"/>
      <c r="AO941" s="238"/>
      <c r="AP941" s="238"/>
      <c r="AQ941" s="238"/>
      <c r="AR941" s="238"/>
      <c r="AS941" s="238"/>
      <c r="AT941" s="238"/>
      <c r="AU941" s="238"/>
      <c r="AV941" s="238"/>
      <c r="AW941" s="238"/>
      <c r="AX941" s="238"/>
      <c r="AY941" s="238"/>
      <c r="AZ941" s="238"/>
      <c r="BA941" s="238"/>
      <c r="BB941" s="238"/>
      <c r="BC941" s="238"/>
      <c r="BD941" s="238"/>
      <c r="BE941" s="238"/>
      <c r="BF941" s="238"/>
      <c r="BG941" s="238"/>
      <c r="BH941" s="238"/>
      <c r="BI941" s="238"/>
      <c r="BJ941" s="238"/>
      <c r="BK941" s="238"/>
      <c r="BL941" s="238"/>
      <c r="BM941" s="238"/>
      <c r="BN941" s="238"/>
      <c r="BO941" s="238"/>
      <c r="BP941" s="238"/>
      <c r="BQ941" s="238"/>
      <c r="BR941" s="238"/>
      <c r="BS941" s="238"/>
      <c r="BT941" s="238"/>
      <c r="BU941" s="238"/>
      <c r="BV941" s="238"/>
      <c r="BW941" s="238"/>
      <c r="BX941" s="238"/>
      <c r="BY941" s="238"/>
      <c r="BZ941" s="238"/>
      <c r="CA941" s="238"/>
      <c r="CB941" s="238"/>
      <c r="CC941" s="238"/>
      <c r="CD941" s="238"/>
      <c r="CE941" s="238"/>
      <c r="CF941" s="238"/>
      <c r="CG941" s="238"/>
      <c r="CH941" s="238"/>
      <c r="CI941" s="238"/>
      <c r="CJ941" s="238"/>
      <c r="CK941" s="238"/>
      <c r="CL941" s="238"/>
      <c r="CM941" s="238"/>
      <c r="CN941" s="238"/>
      <c r="CO941" s="238"/>
      <c r="CP941" s="238"/>
      <c r="CQ941" s="238"/>
      <c r="CR941" s="238"/>
      <c r="CS941" s="238"/>
      <c r="CT941" s="238"/>
      <c r="CU941" s="238"/>
      <c r="CV941" s="238"/>
      <c r="CW941" s="238"/>
      <c r="CX941" s="238"/>
      <c r="CY941" s="238"/>
      <c r="CZ941" s="238"/>
      <c r="DA941" s="238"/>
      <c r="DB941" s="238"/>
      <c r="DC941" s="238"/>
      <c r="DD941" s="238"/>
      <c r="DE941" s="238"/>
      <c r="DF941" s="238"/>
      <c r="DG941" s="238"/>
      <c r="DH941" s="238"/>
      <c r="DI941" s="238"/>
      <c r="DJ941" s="238"/>
      <c r="DK941" s="238"/>
      <c r="DL941" s="238"/>
      <c r="DM941" s="238"/>
      <c r="DN941" s="238"/>
      <c r="DO941" s="238"/>
      <c r="DP941" s="238"/>
      <c r="DQ941" s="238"/>
      <c r="DR941" s="238"/>
      <c r="DS941" s="238"/>
      <c r="DT941" s="238"/>
      <c r="DU941" s="238"/>
      <c r="DV941" s="238"/>
      <c r="DW941" s="238"/>
      <c r="DX941" s="238"/>
      <c r="DY941" s="238"/>
      <c r="DZ941" s="238"/>
      <c r="EA941" s="238"/>
      <c r="EB941" s="238"/>
      <c r="EC941" s="238"/>
      <c r="ED941" s="238"/>
      <c r="EE941" s="238"/>
      <c r="EF941" s="238"/>
      <c r="EG941" s="238"/>
      <c r="EH941" s="238"/>
      <c r="EI941" s="238"/>
      <c r="EJ941" s="238"/>
      <c r="EK941" s="238"/>
    </row>
    <row r="942" spans="30:141">
      <c r="AD942" s="238"/>
      <c r="AE942" s="238"/>
      <c r="AF942" s="238"/>
      <c r="AG942" s="238"/>
      <c r="AH942" s="238"/>
      <c r="AI942" s="238"/>
      <c r="AJ942" s="238"/>
      <c r="AK942" s="238"/>
      <c r="AL942" s="238"/>
      <c r="AM942" s="238"/>
      <c r="AN942" s="238"/>
      <c r="AO942" s="238"/>
      <c r="AP942" s="238"/>
      <c r="AQ942" s="238"/>
      <c r="AR942" s="238"/>
      <c r="AS942" s="238"/>
      <c r="AT942" s="238"/>
      <c r="AU942" s="238"/>
      <c r="AV942" s="238"/>
      <c r="AW942" s="238"/>
      <c r="AX942" s="238"/>
      <c r="AY942" s="238"/>
      <c r="AZ942" s="238"/>
      <c r="BA942" s="238"/>
      <c r="BB942" s="238"/>
      <c r="BC942" s="238"/>
      <c r="BD942" s="238"/>
      <c r="BE942" s="238"/>
      <c r="BF942" s="238"/>
      <c r="BG942" s="238"/>
      <c r="BH942" s="238"/>
      <c r="BI942" s="238"/>
      <c r="BJ942" s="238"/>
      <c r="BK942" s="238"/>
      <c r="BL942" s="238"/>
      <c r="BM942" s="238"/>
      <c r="BN942" s="238"/>
      <c r="BO942" s="238"/>
      <c r="BP942" s="238"/>
      <c r="BQ942" s="238"/>
      <c r="BR942" s="238"/>
      <c r="BS942" s="238"/>
      <c r="BT942" s="238"/>
      <c r="BU942" s="238"/>
      <c r="BV942" s="238"/>
      <c r="BW942" s="238"/>
      <c r="BX942" s="238"/>
      <c r="BY942" s="238"/>
      <c r="BZ942" s="238"/>
      <c r="CA942" s="238"/>
      <c r="CB942" s="238"/>
      <c r="CC942" s="238"/>
      <c r="CD942" s="238"/>
      <c r="CE942" s="238"/>
      <c r="CF942" s="238"/>
      <c r="CG942" s="238"/>
      <c r="CH942" s="238"/>
      <c r="CI942" s="238"/>
      <c r="CJ942" s="238"/>
      <c r="CK942" s="238"/>
      <c r="CL942" s="238"/>
      <c r="CM942" s="238"/>
      <c r="CN942" s="238"/>
      <c r="CO942" s="238"/>
      <c r="CP942" s="238"/>
      <c r="CQ942" s="238"/>
      <c r="CR942" s="238"/>
      <c r="CS942" s="238"/>
      <c r="CT942" s="238"/>
      <c r="CU942" s="238"/>
      <c r="CV942" s="238"/>
      <c r="CW942" s="238"/>
      <c r="CX942" s="238"/>
      <c r="CY942" s="238"/>
      <c r="CZ942" s="238"/>
      <c r="DA942" s="238"/>
      <c r="DB942" s="238"/>
      <c r="DC942" s="238"/>
      <c r="DD942" s="238"/>
      <c r="DE942" s="238"/>
      <c r="DF942" s="238"/>
      <c r="DG942" s="238"/>
      <c r="DH942" s="238"/>
      <c r="DI942" s="238"/>
      <c r="DJ942" s="238"/>
      <c r="DK942" s="238"/>
      <c r="DL942" s="238"/>
      <c r="DM942" s="238"/>
      <c r="DN942" s="238"/>
      <c r="DO942" s="238"/>
      <c r="DP942" s="238"/>
      <c r="DQ942" s="238"/>
      <c r="DR942" s="238"/>
      <c r="DS942" s="238"/>
      <c r="DT942" s="238"/>
      <c r="DU942" s="238"/>
      <c r="DV942" s="238"/>
      <c r="DW942" s="238"/>
      <c r="DX942" s="238"/>
      <c r="DY942" s="238"/>
      <c r="DZ942" s="238"/>
      <c r="EA942" s="238"/>
      <c r="EB942" s="238"/>
      <c r="EC942" s="238"/>
      <c r="ED942" s="238"/>
      <c r="EE942" s="238"/>
      <c r="EF942" s="238"/>
      <c r="EG942" s="238"/>
      <c r="EH942" s="238"/>
      <c r="EI942" s="238"/>
      <c r="EJ942" s="238"/>
      <c r="EK942" s="238"/>
    </row>
    <row r="943" spans="30:141">
      <c r="AD943" s="238"/>
      <c r="AE943" s="238"/>
      <c r="AF943" s="238"/>
      <c r="AG943" s="238"/>
      <c r="AH943" s="238"/>
      <c r="AI943" s="238"/>
      <c r="AJ943" s="238"/>
      <c r="AK943" s="238"/>
      <c r="AL943" s="238"/>
      <c r="AM943" s="238"/>
      <c r="AN943" s="238"/>
      <c r="AO943" s="238"/>
      <c r="AP943" s="238"/>
      <c r="AQ943" s="238"/>
      <c r="AR943" s="238"/>
      <c r="AS943" s="238"/>
      <c r="AT943" s="238"/>
      <c r="AU943" s="238"/>
      <c r="AV943" s="238"/>
      <c r="AW943" s="238"/>
      <c r="AX943" s="238"/>
      <c r="AY943" s="238"/>
      <c r="AZ943" s="238"/>
      <c r="BA943" s="238"/>
      <c r="BB943" s="238"/>
      <c r="BC943" s="238"/>
      <c r="BD943" s="238"/>
      <c r="BE943" s="238"/>
      <c r="BF943" s="238"/>
      <c r="BG943" s="238"/>
      <c r="BH943" s="238"/>
      <c r="BI943" s="238"/>
      <c r="BJ943" s="238"/>
      <c r="BK943" s="238"/>
      <c r="BL943" s="238"/>
      <c r="BM943" s="238"/>
      <c r="BN943" s="238"/>
      <c r="BO943" s="238"/>
      <c r="BP943" s="238"/>
      <c r="BQ943" s="238"/>
      <c r="BR943" s="238"/>
      <c r="BS943" s="238"/>
      <c r="BT943" s="238"/>
      <c r="BU943" s="238"/>
      <c r="BV943" s="238"/>
      <c r="BW943" s="238"/>
      <c r="BX943" s="238"/>
      <c r="BY943" s="238"/>
      <c r="BZ943" s="238"/>
      <c r="CA943" s="238"/>
      <c r="CB943" s="238"/>
      <c r="CC943" s="238"/>
      <c r="CD943" s="238"/>
      <c r="CE943" s="238"/>
      <c r="CF943" s="238"/>
      <c r="CG943" s="238"/>
      <c r="CH943" s="238"/>
      <c r="CI943" s="238"/>
      <c r="CJ943" s="238"/>
      <c r="CK943" s="238"/>
      <c r="CL943" s="238"/>
      <c r="CM943" s="238"/>
      <c r="CN943" s="238"/>
      <c r="CO943" s="238"/>
      <c r="CP943" s="238"/>
      <c r="CQ943" s="238"/>
      <c r="CR943" s="238"/>
      <c r="CS943" s="238"/>
      <c r="CT943" s="238"/>
      <c r="CU943" s="238"/>
      <c r="CV943" s="238"/>
      <c r="CW943" s="238"/>
      <c r="CX943" s="238"/>
      <c r="CY943" s="238"/>
      <c r="CZ943" s="238"/>
      <c r="DA943" s="238"/>
      <c r="DB943" s="238"/>
      <c r="DC943" s="238"/>
      <c r="DD943" s="238"/>
      <c r="DE943" s="238"/>
      <c r="DF943" s="238"/>
      <c r="DG943" s="238"/>
      <c r="DH943" s="238"/>
      <c r="DI943" s="238"/>
      <c r="DJ943" s="238"/>
      <c r="DK943" s="238"/>
      <c r="DL943" s="238"/>
      <c r="DM943" s="238"/>
      <c r="DN943" s="238"/>
      <c r="DO943" s="238"/>
      <c r="DP943" s="238"/>
      <c r="DQ943" s="238"/>
      <c r="DR943" s="238"/>
      <c r="DS943" s="238"/>
      <c r="DT943" s="238"/>
      <c r="DU943" s="238"/>
      <c r="DV943" s="238"/>
      <c r="DW943" s="238"/>
      <c r="DX943" s="238"/>
      <c r="DY943" s="238"/>
      <c r="DZ943" s="238"/>
      <c r="EA943" s="238"/>
      <c r="EB943" s="238"/>
      <c r="EC943" s="238"/>
      <c r="ED943" s="238"/>
      <c r="EE943" s="238"/>
      <c r="EF943" s="238"/>
      <c r="EG943" s="238"/>
      <c r="EH943" s="238"/>
      <c r="EI943" s="238"/>
      <c r="EJ943" s="238"/>
      <c r="EK943" s="238"/>
    </row>
    <row r="944" spans="30:141">
      <c r="AD944" s="238"/>
      <c r="AE944" s="238"/>
      <c r="AF944" s="238"/>
      <c r="AG944" s="238"/>
      <c r="AH944" s="238"/>
      <c r="AI944" s="238"/>
      <c r="AJ944" s="238"/>
      <c r="AK944" s="238"/>
      <c r="AL944" s="238"/>
      <c r="AM944" s="238"/>
      <c r="AN944" s="238"/>
      <c r="AO944" s="238"/>
      <c r="AP944" s="238"/>
      <c r="AQ944" s="238"/>
      <c r="AR944" s="238"/>
      <c r="AS944" s="238"/>
      <c r="AT944" s="238"/>
      <c r="AU944" s="238"/>
      <c r="AV944" s="238"/>
      <c r="AW944" s="238"/>
      <c r="AX944" s="238"/>
      <c r="AY944" s="238"/>
      <c r="AZ944" s="238"/>
      <c r="BA944" s="238"/>
      <c r="BB944" s="238"/>
      <c r="BC944" s="238"/>
      <c r="BD944" s="238"/>
      <c r="BE944" s="238"/>
      <c r="BF944" s="238"/>
      <c r="BG944" s="238"/>
      <c r="BH944" s="238"/>
      <c r="BI944" s="238"/>
      <c r="BJ944" s="238"/>
      <c r="BK944" s="238"/>
      <c r="BL944" s="238"/>
      <c r="BM944" s="238"/>
      <c r="BN944" s="238"/>
      <c r="BO944" s="238"/>
      <c r="BP944" s="238"/>
      <c r="BQ944" s="238"/>
      <c r="BR944" s="238"/>
      <c r="BS944" s="238"/>
      <c r="BT944" s="238"/>
      <c r="BU944" s="238"/>
      <c r="BV944" s="238"/>
      <c r="BW944" s="238"/>
      <c r="BX944" s="238"/>
      <c r="BY944" s="238"/>
      <c r="BZ944" s="238"/>
      <c r="CA944" s="238"/>
      <c r="CB944" s="238"/>
      <c r="CC944" s="238"/>
      <c r="CD944" s="238"/>
      <c r="CE944" s="238"/>
      <c r="CF944" s="238"/>
      <c r="CG944" s="238"/>
      <c r="CH944" s="238"/>
      <c r="CI944" s="238"/>
      <c r="CJ944" s="238"/>
      <c r="CK944" s="238"/>
      <c r="CL944" s="238"/>
      <c r="CM944" s="238"/>
      <c r="CN944" s="238"/>
      <c r="CO944" s="238"/>
      <c r="CP944" s="238"/>
      <c r="CQ944" s="238"/>
      <c r="CR944" s="238"/>
      <c r="CS944" s="238"/>
      <c r="CT944" s="238"/>
      <c r="CU944" s="238"/>
      <c r="CV944" s="238"/>
      <c r="CW944" s="238"/>
      <c r="CX944" s="238"/>
      <c r="CY944" s="238"/>
      <c r="CZ944" s="238"/>
      <c r="DA944" s="238"/>
      <c r="DB944" s="238"/>
      <c r="DC944" s="238"/>
      <c r="DD944" s="238"/>
      <c r="DE944" s="238"/>
      <c r="DF944" s="238"/>
      <c r="DG944" s="238"/>
      <c r="DH944" s="238"/>
      <c r="DI944" s="238"/>
      <c r="DJ944" s="238"/>
      <c r="DK944" s="238"/>
      <c r="DL944" s="238"/>
      <c r="DM944" s="238"/>
      <c r="DN944" s="238"/>
      <c r="DO944" s="238"/>
      <c r="DP944" s="238"/>
      <c r="DQ944" s="238"/>
      <c r="DR944" s="238"/>
      <c r="DS944" s="238"/>
      <c r="DT944" s="238"/>
      <c r="DU944" s="238"/>
      <c r="DV944" s="238"/>
      <c r="DW944" s="238"/>
      <c r="DX944" s="238"/>
      <c r="DY944" s="238"/>
      <c r="DZ944" s="238"/>
      <c r="EA944" s="238"/>
      <c r="EB944" s="238"/>
      <c r="EC944" s="238"/>
      <c r="ED944" s="238"/>
      <c r="EE944" s="238"/>
      <c r="EF944" s="238"/>
      <c r="EG944" s="238"/>
      <c r="EH944" s="238"/>
      <c r="EI944" s="238"/>
      <c r="EJ944" s="238"/>
      <c r="EK944" s="238"/>
    </row>
    <row r="945" spans="30:141">
      <c r="AD945" s="238"/>
      <c r="AE945" s="238"/>
      <c r="AF945" s="238"/>
      <c r="AG945" s="238"/>
      <c r="AH945" s="238"/>
      <c r="AI945" s="238"/>
      <c r="AJ945" s="238"/>
      <c r="AK945" s="238"/>
      <c r="AL945" s="238"/>
      <c r="AM945" s="238"/>
      <c r="AN945" s="238"/>
      <c r="AO945" s="238"/>
      <c r="AP945" s="238"/>
      <c r="AQ945" s="238"/>
      <c r="AR945" s="238"/>
      <c r="AS945" s="238"/>
      <c r="AT945" s="238"/>
      <c r="AU945" s="238"/>
      <c r="AV945" s="238"/>
      <c r="AW945" s="238"/>
      <c r="AX945" s="238"/>
      <c r="AY945" s="238"/>
      <c r="AZ945" s="238"/>
      <c r="BA945" s="238"/>
      <c r="BB945" s="238"/>
      <c r="BC945" s="238"/>
      <c r="BD945" s="238"/>
      <c r="BE945" s="238"/>
      <c r="BF945" s="238"/>
      <c r="BG945" s="238"/>
      <c r="BH945" s="238"/>
      <c r="BI945" s="238"/>
      <c r="BJ945" s="238"/>
      <c r="BK945" s="238"/>
      <c r="BL945" s="238"/>
      <c r="BM945" s="238"/>
      <c r="BN945" s="238"/>
      <c r="BO945" s="238"/>
      <c r="BP945" s="238"/>
      <c r="BQ945" s="238"/>
      <c r="BR945" s="238"/>
      <c r="BS945" s="238"/>
      <c r="BT945" s="238"/>
      <c r="BU945" s="238"/>
      <c r="BV945" s="238"/>
      <c r="BW945" s="238"/>
      <c r="BX945" s="238"/>
      <c r="BY945" s="238"/>
      <c r="BZ945" s="238"/>
      <c r="CA945" s="238"/>
      <c r="CB945" s="238"/>
      <c r="CC945" s="238"/>
      <c r="CD945" s="238"/>
      <c r="CE945" s="238"/>
      <c r="CF945" s="238"/>
      <c r="CG945" s="238"/>
      <c r="CH945" s="238"/>
      <c r="CI945" s="238"/>
      <c r="CJ945" s="238"/>
      <c r="CK945" s="238"/>
      <c r="CL945" s="238"/>
      <c r="CM945" s="238"/>
      <c r="CN945" s="238"/>
      <c r="CO945" s="238"/>
      <c r="CP945" s="238"/>
      <c r="CQ945" s="238"/>
      <c r="CR945" s="238"/>
      <c r="CS945" s="238"/>
      <c r="CT945" s="238"/>
      <c r="CU945" s="238"/>
      <c r="CV945" s="238"/>
      <c r="CW945" s="238"/>
      <c r="CX945" s="238"/>
      <c r="CY945" s="238"/>
      <c r="CZ945" s="238"/>
      <c r="DA945" s="238"/>
      <c r="DB945" s="238"/>
      <c r="DC945" s="238"/>
      <c r="DD945" s="238"/>
      <c r="DE945" s="238"/>
      <c r="DF945" s="238"/>
      <c r="DG945" s="238"/>
      <c r="DH945" s="238"/>
      <c r="DI945" s="238"/>
      <c r="DJ945" s="238"/>
      <c r="DK945" s="238"/>
      <c r="DL945" s="238"/>
      <c r="DM945" s="238"/>
      <c r="DN945" s="238"/>
      <c r="DO945" s="238"/>
      <c r="DP945" s="238"/>
      <c r="DQ945" s="238"/>
      <c r="DR945" s="238"/>
      <c r="DS945" s="238"/>
      <c r="DT945" s="238"/>
      <c r="DU945" s="238"/>
      <c r="DV945" s="238"/>
      <c r="DW945" s="238"/>
      <c r="DX945" s="238"/>
      <c r="DY945" s="238"/>
      <c r="DZ945" s="238"/>
      <c r="EA945" s="238"/>
      <c r="EB945" s="238"/>
      <c r="EC945" s="238"/>
      <c r="ED945" s="238"/>
      <c r="EE945" s="238"/>
      <c r="EF945" s="238"/>
      <c r="EG945" s="238"/>
      <c r="EH945" s="238"/>
      <c r="EI945" s="238"/>
      <c r="EJ945" s="238"/>
      <c r="EK945" s="238"/>
    </row>
    <row r="946" spans="30:141">
      <c r="AD946" s="238"/>
      <c r="AE946" s="238"/>
      <c r="AF946" s="238"/>
      <c r="AG946" s="238"/>
      <c r="AH946" s="238"/>
      <c r="AI946" s="238"/>
      <c r="AJ946" s="238"/>
      <c r="AK946" s="238"/>
      <c r="AL946" s="238"/>
      <c r="AM946" s="238"/>
      <c r="AN946" s="238"/>
      <c r="AO946" s="238"/>
      <c r="AP946" s="238"/>
      <c r="AQ946" s="238"/>
      <c r="AR946" s="238"/>
      <c r="AS946" s="238"/>
      <c r="AT946" s="238"/>
      <c r="AU946" s="238"/>
      <c r="AV946" s="238"/>
      <c r="AW946" s="238"/>
      <c r="AX946" s="238"/>
      <c r="AY946" s="238"/>
      <c r="AZ946" s="238"/>
      <c r="BA946" s="238"/>
      <c r="BB946" s="238"/>
      <c r="BC946" s="238"/>
      <c r="BD946" s="238"/>
      <c r="BE946" s="238"/>
      <c r="BF946" s="238"/>
      <c r="BG946" s="238"/>
      <c r="BH946" s="238"/>
      <c r="BI946" s="238"/>
      <c r="BJ946" s="238"/>
      <c r="BK946" s="238"/>
      <c r="BL946" s="238"/>
      <c r="BM946" s="238"/>
      <c r="BN946" s="238"/>
      <c r="BO946" s="238"/>
      <c r="BP946" s="238"/>
      <c r="BQ946" s="238"/>
      <c r="BR946" s="238"/>
      <c r="BS946" s="238"/>
      <c r="BT946" s="238"/>
      <c r="BU946" s="238"/>
      <c r="BV946" s="238"/>
      <c r="BW946" s="238"/>
      <c r="BX946" s="238"/>
      <c r="BY946" s="238"/>
      <c r="BZ946" s="238"/>
      <c r="CA946" s="238"/>
      <c r="CB946" s="238"/>
      <c r="CC946" s="238"/>
      <c r="CD946" s="238"/>
      <c r="CE946" s="238"/>
      <c r="CF946" s="238"/>
      <c r="CG946" s="238"/>
      <c r="CH946" s="238"/>
      <c r="CI946" s="238"/>
      <c r="CJ946" s="238"/>
      <c r="CK946" s="238"/>
      <c r="CL946" s="238"/>
      <c r="CM946" s="238"/>
      <c r="CN946" s="238"/>
      <c r="CO946" s="238"/>
      <c r="CP946" s="238"/>
      <c r="CQ946" s="238"/>
      <c r="CR946" s="238"/>
      <c r="CS946" s="238"/>
      <c r="CT946" s="238"/>
      <c r="CU946" s="238"/>
      <c r="CV946" s="238"/>
      <c r="CW946" s="238"/>
      <c r="CX946" s="238"/>
      <c r="CY946" s="238"/>
      <c r="CZ946" s="238"/>
      <c r="DA946" s="238"/>
      <c r="DB946" s="238"/>
      <c r="DC946" s="238"/>
      <c r="DD946" s="238"/>
      <c r="DE946" s="238"/>
      <c r="DF946" s="238"/>
      <c r="DG946" s="238"/>
      <c r="DH946" s="238"/>
      <c r="DI946" s="238"/>
      <c r="DJ946" s="238"/>
      <c r="DK946" s="238"/>
      <c r="DL946" s="238"/>
      <c r="DM946" s="238"/>
      <c r="DN946" s="238"/>
      <c r="DO946" s="238"/>
      <c r="DP946" s="238"/>
      <c r="DQ946" s="238"/>
      <c r="DR946" s="238"/>
      <c r="DS946" s="238"/>
      <c r="DT946" s="238"/>
      <c r="DU946" s="238"/>
      <c r="DV946" s="238"/>
      <c r="DW946" s="238"/>
      <c r="DX946" s="238"/>
      <c r="DY946" s="238"/>
      <c r="DZ946" s="238"/>
      <c r="EA946" s="238"/>
      <c r="EB946" s="238"/>
      <c r="EC946" s="238"/>
      <c r="ED946" s="238"/>
      <c r="EE946" s="238"/>
      <c r="EF946" s="238"/>
      <c r="EG946" s="238"/>
      <c r="EH946" s="238"/>
      <c r="EI946" s="238"/>
      <c r="EJ946" s="238"/>
      <c r="EK946" s="238"/>
    </row>
    <row r="947" spans="30:141">
      <c r="AD947" s="238"/>
      <c r="AE947" s="238"/>
      <c r="AF947" s="238"/>
      <c r="AG947" s="238"/>
      <c r="AH947" s="238"/>
      <c r="AI947" s="238"/>
      <c r="AJ947" s="238"/>
      <c r="AK947" s="238"/>
      <c r="AL947" s="238"/>
      <c r="AM947" s="238"/>
      <c r="AN947" s="238"/>
      <c r="AO947" s="238"/>
      <c r="AP947" s="238"/>
      <c r="AQ947" s="238"/>
      <c r="AR947" s="238"/>
      <c r="AS947" s="238"/>
      <c r="AT947" s="238"/>
      <c r="AU947" s="238"/>
      <c r="AV947" s="238"/>
      <c r="AW947" s="238"/>
      <c r="AX947" s="238"/>
      <c r="AY947" s="238"/>
      <c r="AZ947" s="238"/>
      <c r="BA947" s="238"/>
      <c r="BB947" s="238"/>
      <c r="BC947" s="238"/>
      <c r="BD947" s="238"/>
      <c r="BE947" s="238"/>
      <c r="BF947" s="238"/>
      <c r="BG947" s="238"/>
      <c r="BH947" s="238"/>
      <c r="BI947" s="238"/>
      <c r="BJ947" s="238"/>
      <c r="BK947" s="238"/>
      <c r="BL947" s="238"/>
      <c r="BM947" s="238"/>
      <c r="BN947" s="238"/>
      <c r="BO947" s="238"/>
      <c r="BP947" s="238"/>
      <c r="BQ947" s="238"/>
      <c r="BR947" s="238"/>
      <c r="BS947" s="238"/>
      <c r="BT947" s="238"/>
      <c r="BU947" s="238"/>
      <c r="BV947" s="238"/>
      <c r="BW947" s="238"/>
      <c r="BX947" s="238"/>
      <c r="BY947" s="238"/>
      <c r="BZ947" s="238"/>
      <c r="CA947" s="238"/>
      <c r="CB947" s="238"/>
      <c r="CC947" s="238"/>
      <c r="CD947" s="238"/>
      <c r="CE947" s="238"/>
      <c r="CF947" s="238"/>
      <c r="CG947" s="238"/>
      <c r="CH947" s="238"/>
      <c r="CI947" s="238"/>
      <c r="CJ947" s="238"/>
      <c r="CK947" s="238"/>
      <c r="CL947" s="238"/>
      <c r="CM947" s="238"/>
      <c r="CN947" s="238"/>
      <c r="CO947" s="238"/>
      <c r="CP947" s="238"/>
      <c r="CQ947" s="238"/>
      <c r="CR947" s="238"/>
      <c r="CS947" s="238"/>
      <c r="CT947" s="238"/>
      <c r="CU947" s="238"/>
      <c r="CV947" s="238"/>
      <c r="CW947" s="238"/>
      <c r="CX947" s="238"/>
      <c r="CY947" s="238"/>
      <c r="CZ947" s="238"/>
      <c r="DA947" s="238"/>
      <c r="DB947" s="238"/>
      <c r="DC947" s="238"/>
      <c r="DD947" s="238"/>
      <c r="DE947" s="238"/>
      <c r="DF947" s="238"/>
      <c r="DG947" s="238"/>
      <c r="DH947" s="238"/>
      <c r="DI947" s="238"/>
      <c r="DJ947" s="238"/>
      <c r="DK947" s="238"/>
      <c r="DL947" s="238"/>
      <c r="DM947" s="238"/>
      <c r="DN947" s="238"/>
      <c r="DO947" s="238"/>
      <c r="DP947" s="238"/>
      <c r="DQ947" s="238"/>
      <c r="DR947" s="238"/>
      <c r="DS947" s="238"/>
      <c r="DT947" s="238"/>
      <c r="DU947" s="238"/>
      <c r="DV947" s="238"/>
      <c r="DW947" s="238"/>
      <c r="DX947" s="238"/>
      <c r="DY947" s="238"/>
      <c r="DZ947" s="238"/>
      <c r="EA947" s="238"/>
      <c r="EB947" s="238"/>
      <c r="EC947" s="238"/>
      <c r="ED947" s="238"/>
      <c r="EE947" s="238"/>
      <c r="EF947" s="238"/>
      <c r="EG947" s="238"/>
      <c r="EH947" s="238"/>
      <c r="EI947" s="238"/>
      <c r="EJ947" s="238"/>
      <c r="EK947" s="238"/>
    </row>
    <row r="948" spans="30:141">
      <c r="AD948" s="238"/>
      <c r="AE948" s="238"/>
      <c r="AF948" s="238"/>
      <c r="AG948" s="238"/>
      <c r="AH948" s="238"/>
      <c r="AI948" s="238"/>
      <c r="AJ948" s="238"/>
      <c r="AK948" s="238"/>
      <c r="AL948" s="238"/>
      <c r="AM948" s="238"/>
      <c r="AN948" s="238"/>
      <c r="AO948" s="238"/>
      <c r="AP948" s="238"/>
      <c r="AQ948" s="238"/>
      <c r="AR948" s="238"/>
      <c r="AS948" s="238"/>
      <c r="AT948" s="238"/>
      <c r="AU948" s="238"/>
      <c r="AV948" s="238"/>
      <c r="AW948" s="238"/>
      <c r="AX948" s="238"/>
      <c r="AY948" s="238"/>
      <c r="AZ948" s="238"/>
      <c r="BA948" s="238"/>
      <c r="BB948" s="238"/>
      <c r="BC948" s="238"/>
      <c r="BD948" s="238"/>
      <c r="BE948" s="238"/>
      <c r="BF948" s="238"/>
      <c r="BG948" s="238"/>
      <c r="BH948" s="238"/>
      <c r="BI948" s="238"/>
      <c r="BJ948" s="238"/>
      <c r="BK948" s="238"/>
      <c r="BL948" s="238"/>
      <c r="BM948" s="238"/>
      <c r="BN948" s="238"/>
      <c r="BO948" s="238"/>
      <c r="BP948" s="238"/>
      <c r="BQ948" s="238"/>
      <c r="BR948" s="238"/>
      <c r="BS948" s="238"/>
      <c r="BT948" s="238"/>
      <c r="BU948" s="238"/>
      <c r="BV948" s="238"/>
      <c r="BW948" s="238"/>
      <c r="BX948" s="238"/>
      <c r="BY948" s="238"/>
      <c r="BZ948" s="238"/>
      <c r="CA948" s="238"/>
      <c r="CB948" s="238"/>
      <c r="CC948" s="238"/>
      <c r="CD948" s="238"/>
      <c r="CE948" s="238"/>
      <c r="CF948" s="238"/>
      <c r="CG948" s="238"/>
      <c r="CH948" s="238"/>
      <c r="CI948" s="238"/>
      <c r="CJ948" s="238"/>
      <c r="CK948" s="238"/>
      <c r="CL948" s="238"/>
      <c r="CM948" s="238"/>
      <c r="CN948" s="238"/>
      <c r="CO948" s="238"/>
      <c r="CP948" s="238"/>
      <c r="CQ948" s="238"/>
      <c r="CR948" s="238"/>
      <c r="CS948" s="238"/>
      <c r="CT948" s="238"/>
      <c r="CU948" s="238"/>
      <c r="CV948" s="238"/>
      <c r="CW948" s="238"/>
      <c r="CX948" s="238"/>
      <c r="CY948" s="238"/>
      <c r="CZ948" s="238"/>
      <c r="DA948" s="238"/>
      <c r="DB948" s="238"/>
      <c r="DC948" s="238"/>
      <c r="DD948" s="238"/>
      <c r="DE948" s="238"/>
      <c r="DF948" s="238"/>
      <c r="DG948" s="238"/>
      <c r="DH948" s="238"/>
      <c r="DI948" s="238"/>
      <c r="DJ948" s="238"/>
      <c r="DK948" s="238"/>
      <c r="DL948" s="238"/>
      <c r="DM948" s="238"/>
      <c r="DN948" s="238"/>
      <c r="DO948" s="238"/>
      <c r="DP948" s="238"/>
      <c r="DQ948" s="238"/>
      <c r="DR948" s="238"/>
      <c r="DS948" s="238"/>
      <c r="DT948" s="238"/>
      <c r="DU948" s="238"/>
      <c r="DV948" s="238"/>
      <c r="DW948" s="238"/>
      <c r="DX948" s="238"/>
      <c r="DY948" s="238"/>
      <c r="DZ948" s="238"/>
      <c r="EA948" s="238"/>
      <c r="EB948" s="238"/>
      <c r="EC948" s="238"/>
      <c r="ED948" s="238"/>
      <c r="EE948" s="238"/>
      <c r="EF948" s="238"/>
      <c r="EG948" s="238"/>
      <c r="EH948" s="238"/>
      <c r="EI948" s="238"/>
      <c r="EJ948" s="238"/>
      <c r="EK948" s="238"/>
    </row>
    <row r="949" spans="30:141">
      <c r="AD949" s="238"/>
      <c r="AE949" s="238"/>
      <c r="AF949" s="238"/>
      <c r="AG949" s="238"/>
      <c r="AH949" s="238"/>
      <c r="AI949" s="238"/>
      <c r="AJ949" s="238"/>
      <c r="AK949" s="238"/>
      <c r="AL949" s="238"/>
      <c r="AM949" s="238"/>
      <c r="AN949" s="238"/>
      <c r="AO949" s="238"/>
      <c r="AP949" s="238"/>
      <c r="AQ949" s="238"/>
      <c r="AR949" s="238"/>
      <c r="AS949" s="238"/>
      <c r="AT949" s="238"/>
      <c r="AU949" s="238"/>
      <c r="AV949" s="238"/>
      <c r="AW949" s="238"/>
      <c r="AX949" s="238"/>
      <c r="AY949" s="238"/>
      <c r="AZ949" s="238"/>
      <c r="BA949" s="238"/>
      <c r="BB949" s="238"/>
      <c r="BC949" s="238"/>
      <c r="BD949" s="238"/>
      <c r="BE949" s="238"/>
      <c r="BF949" s="238"/>
      <c r="BG949" s="238"/>
      <c r="BH949" s="238"/>
      <c r="BI949" s="238"/>
      <c r="BJ949" s="238"/>
      <c r="BK949" s="238"/>
      <c r="BL949" s="238"/>
      <c r="BM949" s="238"/>
      <c r="BN949" s="238"/>
      <c r="BO949" s="238"/>
      <c r="BP949" s="238"/>
      <c r="BQ949" s="238"/>
      <c r="BR949" s="238"/>
      <c r="BS949" s="238"/>
      <c r="BT949" s="238"/>
      <c r="BU949" s="238"/>
      <c r="BV949" s="238"/>
      <c r="BW949" s="238"/>
      <c r="BX949" s="238"/>
      <c r="BY949" s="238"/>
      <c r="BZ949" s="238"/>
      <c r="CA949" s="238"/>
      <c r="CB949" s="238"/>
      <c r="CC949" s="238"/>
      <c r="CD949" s="238"/>
      <c r="CE949" s="238"/>
      <c r="CF949" s="238"/>
      <c r="CG949" s="238"/>
      <c r="CH949" s="238"/>
      <c r="CI949" s="238"/>
      <c r="CJ949" s="238"/>
      <c r="CK949" s="238"/>
      <c r="CL949" s="238"/>
      <c r="CM949" s="238"/>
      <c r="CN949" s="238"/>
      <c r="CO949" s="238"/>
      <c r="CP949" s="238"/>
      <c r="CQ949" s="238"/>
      <c r="CR949" s="238"/>
      <c r="CS949" s="238"/>
      <c r="CT949" s="238"/>
      <c r="CU949" s="238"/>
      <c r="CV949" s="238"/>
      <c r="CW949" s="238"/>
      <c r="CX949" s="238"/>
      <c r="CY949" s="238"/>
      <c r="CZ949" s="238"/>
      <c r="DA949" s="238"/>
      <c r="DB949" s="238"/>
      <c r="DC949" s="238"/>
      <c r="DD949" s="238"/>
      <c r="DE949" s="238"/>
      <c r="DF949" s="238"/>
      <c r="DG949" s="238"/>
      <c r="DH949" s="238"/>
      <c r="DI949" s="238"/>
      <c r="DJ949" s="238"/>
      <c r="DK949" s="238"/>
      <c r="DL949" s="238"/>
      <c r="DM949" s="238"/>
      <c r="DN949" s="238"/>
      <c r="DO949" s="238"/>
      <c r="DP949" s="238"/>
      <c r="DQ949" s="238"/>
      <c r="DR949" s="238"/>
      <c r="DS949" s="238"/>
      <c r="DT949" s="238"/>
      <c r="DU949" s="238"/>
      <c r="DV949" s="238"/>
      <c r="DW949" s="238"/>
      <c r="DX949" s="238"/>
      <c r="DY949" s="238"/>
      <c r="DZ949" s="238"/>
      <c r="EA949" s="238"/>
      <c r="EB949" s="238"/>
      <c r="EC949" s="238"/>
      <c r="ED949" s="238"/>
      <c r="EE949" s="238"/>
      <c r="EF949" s="238"/>
      <c r="EG949" s="238"/>
      <c r="EH949" s="238"/>
      <c r="EI949" s="238"/>
      <c r="EJ949" s="238"/>
      <c r="EK949" s="238"/>
    </row>
    <row r="950" spans="30:141">
      <c r="AD950" s="238"/>
      <c r="AE950" s="238"/>
      <c r="AF950" s="238"/>
      <c r="AG950" s="238"/>
      <c r="AH950" s="238"/>
      <c r="AI950" s="238"/>
      <c r="AJ950" s="238"/>
      <c r="AK950" s="238"/>
      <c r="AL950" s="238"/>
      <c r="AM950" s="238"/>
      <c r="AN950" s="238"/>
      <c r="AO950" s="238"/>
      <c r="AP950" s="238"/>
      <c r="AQ950" s="238"/>
      <c r="AR950" s="238"/>
      <c r="AS950" s="238"/>
      <c r="AT950" s="238"/>
      <c r="AU950" s="238"/>
      <c r="AV950" s="238"/>
      <c r="AW950" s="238"/>
      <c r="AX950" s="238"/>
      <c r="AY950" s="238"/>
      <c r="AZ950" s="238"/>
      <c r="BA950" s="238"/>
      <c r="BB950" s="238"/>
      <c r="BC950" s="238"/>
      <c r="BD950" s="238"/>
      <c r="BE950" s="238"/>
      <c r="BF950" s="238"/>
      <c r="BG950" s="238"/>
      <c r="BH950" s="238"/>
      <c r="BI950" s="238"/>
      <c r="BJ950" s="238"/>
      <c r="BK950" s="238"/>
      <c r="BL950" s="238"/>
      <c r="BM950" s="238"/>
      <c r="BN950" s="238"/>
      <c r="BO950" s="238"/>
      <c r="BP950" s="238"/>
      <c r="BQ950" s="238"/>
      <c r="BR950" s="238"/>
      <c r="BS950" s="238"/>
      <c r="BT950" s="238"/>
      <c r="BU950" s="238"/>
      <c r="BV950" s="238"/>
      <c r="BW950" s="238"/>
      <c r="BX950" s="238"/>
      <c r="BY950" s="238"/>
      <c r="BZ950" s="238"/>
      <c r="CA950" s="238"/>
      <c r="CB950" s="238"/>
      <c r="CC950" s="238"/>
      <c r="CD950" s="238"/>
      <c r="CE950" s="238"/>
      <c r="CF950" s="238"/>
      <c r="CG950" s="238"/>
      <c r="CH950" s="238"/>
      <c r="CI950" s="238"/>
      <c r="CJ950" s="238"/>
      <c r="CK950" s="238"/>
      <c r="CL950" s="238"/>
      <c r="CM950" s="238"/>
      <c r="CN950" s="238"/>
      <c r="CO950" s="238"/>
      <c r="CP950" s="238"/>
      <c r="CQ950" s="238"/>
      <c r="CR950" s="238"/>
      <c r="CS950" s="238"/>
      <c r="CT950" s="238"/>
      <c r="CU950" s="238"/>
      <c r="CV950" s="238"/>
      <c r="CW950" s="238"/>
      <c r="CX950" s="238"/>
      <c r="CY950" s="238"/>
      <c r="CZ950" s="238"/>
      <c r="DA950" s="238"/>
      <c r="DB950" s="238"/>
      <c r="DC950" s="238"/>
      <c r="DD950" s="238"/>
      <c r="DE950" s="238"/>
      <c r="DF950" s="238"/>
      <c r="DG950" s="238"/>
      <c r="DH950" s="238"/>
      <c r="DI950" s="238"/>
      <c r="DJ950" s="238"/>
      <c r="DK950" s="238"/>
      <c r="DL950" s="238"/>
      <c r="DM950" s="238"/>
      <c r="DN950" s="238"/>
      <c r="DO950" s="238"/>
      <c r="DP950" s="238"/>
      <c r="DQ950" s="238"/>
      <c r="DR950" s="238"/>
      <c r="DS950" s="238"/>
      <c r="DT950" s="238"/>
      <c r="DU950" s="238"/>
      <c r="DV950" s="238"/>
      <c r="DW950" s="238"/>
      <c r="DX950" s="238"/>
      <c r="DY950" s="238"/>
      <c r="DZ950" s="238"/>
      <c r="EA950" s="238"/>
      <c r="EB950" s="238"/>
      <c r="EC950" s="238"/>
      <c r="ED950" s="238"/>
      <c r="EE950" s="238"/>
      <c r="EF950" s="238"/>
      <c r="EG950" s="238"/>
      <c r="EH950" s="238"/>
      <c r="EI950" s="238"/>
      <c r="EJ950" s="238"/>
      <c r="EK950" s="238"/>
    </row>
    <row r="951" spans="30:141">
      <c r="AD951" s="238"/>
      <c r="AE951" s="238"/>
      <c r="AF951" s="238"/>
      <c r="AG951" s="238"/>
      <c r="AH951" s="238"/>
      <c r="AI951" s="238"/>
      <c r="AJ951" s="238"/>
      <c r="AK951" s="238"/>
      <c r="AL951" s="238"/>
      <c r="AM951" s="238"/>
      <c r="AN951" s="238"/>
      <c r="AO951" s="238"/>
      <c r="AP951" s="238"/>
      <c r="AQ951" s="238"/>
      <c r="AR951" s="238"/>
      <c r="AS951" s="238"/>
      <c r="AT951" s="238"/>
      <c r="AU951" s="238"/>
      <c r="AV951" s="238"/>
      <c r="AW951" s="238"/>
      <c r="AX951" s="238"/>
      <c r="AY951" s="238"/>
      <c r="AZ951" s="238"/>
      <c r="BA951" s="238"/>
      <c r="BB951" s="238"/>
      <c r="BC951" s="238"/>
      <c r="BD951" s="238"/>
      <c r="BE951" s="238"/>
      <c r="BF951" s="238"/>
      <c r="BG951" s="238"/>
      <c r="BH951" s="238"/>
      <c r="BI951" s="238"/>
      <c r="BJ951" s="238"/>
      <c r="BK951" s="238"/>
      <c r="BL951" s="238"/>
      <c r="BM951" s="238"/>
      <c r="BN951" s="238"/>
      <c r="BO951" s="238"/>
      <c r="BP951" s="238"/>
      <c r="BQ951" s="238"/>
      <c r="BR951" s="238"/>
      <c r="BS951" s="238"/>
      <c r="BT951" s="238"/>
      <c r="BU951" s="238"/>
      <c r="BV951" s="238"/>
      <c r="BW951" s="238"/>
      <c r="BX951" s="238"/>
      <c r="BY951" s="238"/>
      <c r="BZ951" s="238"/>
      <c r="CA951" s="238"/>
      <c r="CB951" s="238"/>
      <c r="CC951" s="238"/>
      <c r="CD951" s="238"/>
      <c r="CE951" s="238"/>
      <c r="CF951" s="238"/>
      <c r="CG951" s="238"/>
      <c r="CH951" s="238"/>
      <c r="CI951" s="238"/>
      <c r="CJ951" s="238"/>
      <c r="CK951" s="238"/>
      <c r="CL951" s="238"/>
      <c r="CM951" s="238"/>
      <c r="CN951" s="238"/>
      <c r="CO951" s="238"/>
      <c r="CP951" s="238"/>
      <c r="CQ951" s="238"/>
      <c r="CR951" s="238"/>
      <c r="CS951" s="238"/>
      <c r="CT951" s="238"/>
      <c r="CU951" s="238"/>
      <c r="CV951" s="238"/>
      <c r="CW951" s="238"/>
      <c r="CX951" s="238"/>
      <c r="CY951" s="238"/>
      <c r="CZ951" s="238"/>
      <c r="DA951" s="238"/>
      <c r="DB951" s="238"/>
      <c r="DC951" s="238"/>
      <c r="DD951" s="238"/>
      <c r="DE951" s="238"/>
      <c r="DF951" s="238"/>
      <c r="DG951" s="238"/>
      <c r="DH951" s="238"/>
      <c r="DI951" s="238"/>
      <c r="DJ951" s="238"/>
      <c r="DK951" s="238"/>
      <c r="DL951" s="238"/>
      <c r="DM951" s="238"/>
      <c r="DN951" s="238"/>
      <c r="DO951" s="238"/>
      <c r="DP951" s="238"/>
      <c r="DQ951" s="238"/>
      <c r="DR951" s="238"/>
      <c r="DS951" s="238"/>
      <c r="DT951" s="238"/>
      <c r="DU951" s="238"/>
      <c r="DV951" s="238"/>
      <c r="DW951" s="238"/>
      <c r="DX951" s="238"/>
      <c r="DY951" s="238"/>
      <c r="DZ951" s="238"/>
      <c r="EA951" s="238"/>
      <c r="EB951" s="238"/>
      <c r="EC951" s="238"/>
      <c r="ED951" s="238"/>
      <c r="EE951" s="238"/>
      <c r="EF951" s="238"/>
      <c r="EG951" s="238"/>
      <c r="EH951" s="238"/>
      <c r="EI951" s="238"/>
      <c r="EJ951" s="238"/>
      <c r="EK951" s="238"/>
    </row>
    <row r="952" spans="30:141">
      <c r="AD952" s="238"/>
      <c r="AE952" s="238"/>
      <c r="AF952" s="238"/>
      <c r="AG952" s="238"/>
      <c r="AH952" s="238"/>
      <c r="AI952" s="238"/>
      <c r="AJ952" s="238"/>
      <c r="AK952" s="238"/>
      <c r="AL952" s="238"/>
      <c r="AM952" s="238"/>
      <c r="AN952" s="238"/>
      <c r="AO952" s="238"/>
      <c r="AP952" s="238"/>
      <c r="AQ952" s="238"/>
      <c r="AR952" s="238"/>
      <c r="AS952" s="238"/>
      <c r="AT952" s="238"/>
      <c r="AU952" s="238"/>
      <c r="AV952" s="238"/>
      <c r="AW952" s="238"/>
      <c r="AX952" s="238"/>
      <c r="AY952" s="238"/>
      <c r="AZ952" s="238"/>
      <c r="BA952" s="238"/>
      <c r="BB952" s="238"/>
      <c r="BC952" s="238"/>
      <c r="BD952" s="238"/>
      <c r="BE952" s="238"/>
      <c r="BF952" s="238"/>
      <c r="BG952" s="238"/>
      <c r="BH952" s="238"/>
      <c r="BI952" s="238"/>
      <c r="BJ952" s="238"/>
      <c r="BK952" s="238"/>
      <c r="BL952" s="238"/>
      <c r="BM952" s="238"/>
      <c r="BN952" s="238"/>
      <c r="BO952" s="238"/>
      <c r="BP952" s="238"/>
      <c r="BQ952" s="238"/>
      <c r="BR952" s="238"/>
      <c r="BS952" s="238"/>
      <c r="BT952" s="238"/>
      <c r="BU952" s="238"/>
      <c r="BV952" s="238"/>
      <c r="BW952" s="238"/>
      <c r="BX952" s="238"/>
      <c r="BY952" s="238"/>
      <c r="BZ952" s="238"/>
      <c r="CA952" s="238"/>
      <c r="CB952" s="238"/>
      <c r="CC952" s="238"/>
      <c r="CD952" s="238"/>
      <c r="CE952" s="238"/>
      <c r="CF952" s="238"/>
      <c r="CG952" s="238"/>
      <c r="CH952" s="238"/>
      <c r="CI952" s="238"/>
      <c r="CJ952" s="238"/>
      <c r="CK952" s="238"/>
      <c r="CL952" s="238"/>
      <c r="CM952" s="238"/>
      <c r="CN952" s="238"/>
      <c r="CO952" s="238"/>
      <c r="CP952" s="238"/>
      <c r="CQ952" s="238"/>
      <c r="CR952" s="238"/>
      <c r="CS952" s="238"/>
      <c r="CT952" s="238"/>
      <c r="CU952" s="238"/>
      <c r="CV952" s="238"/>
      <c r="CW952" s="238"/>
      <c r="CX952" s="238"/>
      <c r="CY952" s="238"/>
      <c r="CZ952" s="238"/>
      <c r="DA952" s="238"/>
      <c r="DB952" s="238"/>
      <c r="DC952" s="238"/>
      <c r="DD952" s="238"/>
      <c r="DE952" s="238"/>
      <c r="DF952" s="238"/>
      <c r="DG952" s="238"/>
      <c r="DH952" s="238"/>
      <c r="DI952" s="238"/>
      <c r="DJ952" s="238"/>
      <c r="DK952" s="238"/>
      <c r="DL952" s="238"/>
      <c r="DM952" s="238"/>
      <c r="DN952" s="238"/>
      <c r="DO952" s="238"/>
      <c r="DP952" s="238"/>
      <c r="DQ952" s="238"/>
      <c r="DR952" s="238"/>
      <c r="DS952" s="238"/>
      <c r="DT952" s="238"/>
      <c r="DU952" s="238"/>
      <c r="DV952" s="238"/>
      <c r="DW952" s="238"/>
      <c r="DX952" s="238"/>
      <c r="DY952" s="238"/>
      <c r="DZ952" s="238"/>
      <c r="EA952" s="238"/>
      <c r="EB952" s="238"/>
      <c r="EC952" s="238"/>
      <c r="ED952" s="238"/>
      <c r="EE952" s="238"/>
      <c r="EF952" s="238"/>
      <c r="EG952" s="238"/>
      <c r="EH952" s="238"/>
      <c r="EI952" s="238"/>
      <c r="EJ952" s="238"/>
      <c r="EK952" s="238"/>
    </row>
    <row r="953" spans="30:141">
      <c r="AD953" s="238"/>
      <c r="AE953" s="238"/>
      <c r="AF953" s="238"/>
      <c r="AG953" s="238"/>
      <c r="AH953" s="238"/>
      <c r="AI953" s="238"/>
      <c r="AJ953" s="238"/>
      <c r="AK953" s="238"/>
      <c r="AL953" s="238"/>
      <c r="AM953" s="238"/>
      <c r="AN953" s="238"/>
      <c r="AO953" s="238"/>
      <c r="AP953" s="238"/>
      <c r="AQ953" s="238"/>
      <c r="AR953" s="238"/>
      <c r="AS953" s="238"/>
      <c r="AT953" s="238"/>
      <c r="AU953" s="238"/>
      <c r="AV953" s="238"/>
      <c r="AW953" s="238"/>
      <c r="AX953" s="238"/>
      <c r="AY953" s="238"/>
      <c r="AZ953" s="238"/>
      <c r="BA953" s="238"/>
      <c r="BB953" s="238"/>
      <c r="BC953" s="238"/>
      <c r="BD953" s="238"/>
      <c r="BE953" s="238"/>
      <c r="BF953" s="238"/>
      <c r="BG953" s="238"/>
      <c r="BH953" s="238"/>
      <c r="BI953" s="238"/>
      <c r="BJ953" s="238"/>
      <c r="BK953" s="238"/>
      <c r="BL953" s="238"/>
      <c r="BM953" s="238"/>
      <c r="BN953" s="238"/>
      <c r="BO953" s="238"/>
      <c r="BP953" s="238"/>
      <c r="BQ953" s="238"/>
      <c r="BR953" s="238"/>
      <c r="BS953" s="238"/>
      <c r="BT953" s="238"/>
      <c r="BU953" s="238"/>
      <c r="BV953" s="238"/>
      <c r="BW953" s="238"/>
      <c r="BX953" s="238"/>
      <c r="BY953" s="238"/>
      <c r="BZ953" s="238"/>
      <c r="CA953" s="238"/>
      <c r="CB953" s="238"/>
      <c r="CC953" s="238"/>
      <c r="CD953" s="238"/>
      <c r="CE953" s="238"/>
      <c r="CF953" s="238"/>
      <c r="CG953" s="238"/>
      <c r="CH953" s="238"/>
      <c r="CI953" s="238"/>
      <c r="CJ953" s="238"/>
      <c r="CK953" s="238"/>
      <c r="CL953" s="238"/>
      <c r="CM953" s="238"/>
      <c r="CN953" s="238"/>
      <c r="CO953" s="238"/>
      <c r="CP953" s="238"/>
      <c r="CQ953" s="238"/>
      <c r="CR953" s="238"/>
      <c r="CS953" s="238"/>
      <c r="CT953" s="238"/>
      <c r="CU953" s="238"/>
      <c r="CV953" s="238"/>
      <c r="CW953" s="238"/>
      <c r="CX953" s="238"/>
      <c r="CY953" s="238"/>
      <c r="CZ953" s="238"/>
      <c r="DA953" s="238"/>
      <c r="DB953" s="238"/>
      <c r="DC953" s="238"/>
      <c r="DD953" s="238"/>
      <c r="DE953" s="238"/>
      <c r="DF953" s="238"/>
      <c r="DG953" s="238"/>
      <c r="DH953" s="238"/>
      <c r="DI953" s="238"/>
      <c r="DJ953" s="238"/>
      <c r="DK953" s="238"/>
      <c r="DL953" s="238"/>
      <c r="DM953" s="238"/>
      <c r="DN953" s="238"/>
      <c r="DO953" s="238"/>
      <c r="DP953" s="238"/>
      <c r="DQ953" s="238"/>
      <c r="DR953" s="238"/>
      <c r="DS953" s="238"/>
      <c r="DT953" s="238"/>
      <c r="DU953" s="238"/>
      <c r="DV953" s="238"/>
      <c r="DW953" s="238"/>
      <c r="DX953" s="238"/>
      <c r="DY953" s="238"/>
      <c r="DZ953" s="238"/>
      <c r="EA953" s="238"/>
      <c r="EB953" s="238"/>
      <c r="EC953" s="238"/>
      <c r="ED953" s="238"/>
      <c r="EE953" s="238"/>
      <c r="EF953" s="238"/>
      <c r="EG953" s="238"/>
      <c r="EH953" s="238"/>
      <c r="EI953" s="238"/>
      <c r="EJ953" s="238"/>
      <c r="EK953" s="238"/>
    </row>
    <row r="954" spans="30:141">
      <c r="AD954" s="238"/>
      <c r="AE954" s="238"/>
      <c r="AF954" s="238"/>
      <c r="AG954" s="238"/>
      <c r="AH954" s="238"/>
      <c r="AI954" s="238"/>
      <c r="AJ954" s="238"/>
      <c r="AK954" s="238"/>
      <c r="AL954" s="238"/>
      <c r="AM954" s="238"/>
      <c r="AN954" s="238"/>
      <c r="AO954" s="238"/>
      <c r="AP954" s="238"/>
      <c r="AQ954" s="238"/>
      <c r="AR954" s="238"/>
      <c r="AS954" s="238"/>
      <c r="AT954" s="238"/>
      <c r="AU954" s="238"/>
      <c r="AV954" s="238"/>
      <c r="AW954" s="238"/>
      <c r="AX954" s="238"/>
      <c r="AY954" s="238"/>
      <c r="AZ954" s="238"/>
      <c r="BA954" s="238"/>
      <c r="BB954" s="238"/>
      <c r="BC954" s="238"/>
      <c r="BD954" s="238"/>
      <c r="BE954" s="238"/>
      <c r="BF954" s="238"/>
      <c r="BG954" s="238"/>
      <c r="BH954" s="238"/>
      <c r="BI954" s="238"/>
      <c r="BJ954" s="238"/>
      <c r="BK954" s="238"/>
      <c r="BL954" s="238"/>
      <c r="BM954" s="238"/>
      <c r="BN954" s="238"/>
      <c r="BO954" s="238"/>
      <c r="BP954" s="238"/>
      <c r="BQ954" s="238"/>
      <c r="BR954" s="238"/>
      <c r="BS954" s="238"/>
      <c r="BT954" s="238"/>
      <c r="BU954" s="238"/>
      <c r="BV954" s="238"/>
      <c r="BW954" s="238"/>
      <c r="BX954" s="238"/>
      <c r="BY954" s="238"/>
      <c r="BZ954" s="238"/>
      <c r="CA954" s="238"/>
      <c r="CB954" s="238"/>
      <c r="CC954" s="238"/>
      <c r="CD954" s="238"/>
      <c r="CE954" s="238"/>
      <c r="CF954" s="238"/>
      <c r="CG954" s="238"/>
      <c r="CH954" s="238"/>
      <c r="CI954" s="238"/>
      <c r="CJ954" s="238"/>
      <c r="CK954" s="238"/>
      <c r="CL954" s="238"/>
      <c r="CM954" s="238"/>
      <c r="CN954" s="238"/>
      <c r="CO954" s="238"/>
      <c r="CP954" s="238"/>
      <c r="CQ954" s="238"/>
      <c r="CR954" s="238"/>
      <c r="CS954" s="238"/>
      <c r="CT954" s="238"/>
      <c r="CU954" s="238"/>
      <c r="CV954" s="238"/>
      <c r="CW954" s="238"/>
      <c r="CX954" s="238"/>
      <c r="CY954" s="238"/>
      <c r="CZ954" s="238"/>
      <c r="DA954" s="238"/>
      <c r="DB954" s="238"/>
      <c r="DC954" s="238"/>
      <c r="DD954" s="238"/>
      <c r="DE954" s="238"/>
      <c r="DF954" s="238"/>
      <c r="DG954" s="238"/>
      <c r="DH954" s="238"/>
      <c r="DI954" s="238"/>
      <c r="DJ954" s="238"/>
      <c r="DK954" s="238"/>
      <c r="DL954" s="238"/>
      <c r="DM954" s="238"/>
      <c r="DN954" s="238"/>
      <c r="DO954" s="238"/>
      <c r="DP954" s="238"/>
      <c r="DQ954" s="238"/>
      <c r="DR954" s="238"/>
      <c r="DS954" s="238"/>
      <c r="DT954" s="238"/>
      <c r="DU954" s="238"/>
      <c r="DV954" s="238"/>
      <c r="DW954" s="238"/>
      <c r="DX954" s="238"/>
      <c r="DY954" s="238"/>
      <c r="DZ954" s="238"/>
      <c r="EA954" s="238"/>
      <c r="EB954" s="238"/>
      <c r="EC954" s="238"/>
      <c r="ED954" s="238"/>
      <c r="EE954" s="238"/>
      <c r="EF954" s="238"/>
      <c r="EG954" s="238"/>
      <c r="EH954" s="238"/>
      <c r="EI954" s="238"/>
      <c r="EJ954" s="238"/>
      <c r="EK954" s="238"/>
    </row>
    <row r="955" spans="30:141">
      <c r="AD955" s="238"/>
      <c r="AE955" s="238"/>
      <c r="AF955" s="238"/>
      <c r="AG955" s="238"/>
      <c r="AH955" s="238"/>
      <c r="AI955" s="238"/>
      <c r="AJ955" s="238"/>
      <c r="AK955" s="238"/>
      <c r="AL955" s="238"/>
      <c r="AM955" s="238"/>
      <c r="AN955" s="238"/>
      <c r="AO955" s="238"/>
      <c r="AP955" s="238"/>
      <c r="AQ955" s="238"/>
      <c r="AR955" s="238"/>
      <c r="AS955" s="238"/>
      <c r="AT955" s="238"/>
      <c r="AU955" s="238"/>
      <c r="AV955" s="238"/>
      <c r="AW955" s="238"/>
      <c r="AX955" s="238"/>
      <c r="AY955" s="238"/>
      <c r="AZ955" s="238"/>
      <c r="BA955" s="238"/>
      <c r="BB955" s="238"/>
      <c r="BC955" s="238"/>
      <c r="BD955" s="238"/>
      <c r="BE955" s="238"/>
      <c r="BF955" s="238"/>
      <c r="BG955" s="238"/>
      <c r="BH955" s="238"/>
      <c r="BI955" s="238"/>
      <c r="BJ955" s="238"/>
      <c r="BK955" s="238"/>
      <c r="BL955" s="238"/>
      <c r="BM955" s="238"/>
      <c r="BN955" s="238"/>
      <c r="BO955" s="238"/>
      <c r="BP955" s="238"/>
      <c r="BQ955" s="238"/>
      <c r="BR955" s="238"/>
      <c r="BS955" s="238"/>
      <c r="BT955" s="238"/>
      <c r="BU955" s="238"/>
      <c r="BV955" s="238"/>
      <c r="BW955" s="238"/>
      <c r="BX955" s="238"/>
      <c r="BY955" s="238"/>
      <c r="BZ955" s="238"/>
      <c r="CA955" s="238"/>
      <c r="CB955" s="238"/>
      <c r="CC955" s="238"/>
      <c r="CD955" s="238"/>
      <c r="CE955" s="238"/>
      <c r="CF955" s="238"/>
      <c r="CG955" s="238"/>
      <c r="CH955" s="238"/>
      <c r="CI955" s="238"/>
      <c r="CJ955" s="238"/>
      <c r="CK955" s="238"/>
      <c r="CL955" s="238"/>
      <c r="CM955" s="238"/>
      <c r="CN955" s="238"/>
      <c r="CO955" s="238"/>
      <c r="CP955" s="238"/>
      <c r="CQ955" s="238"/>
      <c r="CR955" s="238"/>
      <c r="CS955" s="238"/>
      <c r="CT955" s="238"/>
      <c r="CU955" s="238"/>
      <c r="CV955" s="238"/>
      <c r="CW955" s="238"/>
      <c r="CX955" s="238"/>
      <c r="CY955" s="238"/>
      <c r="CZ955" s="238"/>
      <c r="DA955" s="238"/>
      <c r="DB955" s="238"/>
      <c r="DC955" s="238"/>
      <c r="DD955" s="238"/>
      <c r="DE955" s="238"/>
      <c r="DF955" s="238"/>
      <c r="DG955" s="238"/>
      <c r="DH955" s="238"/>
      <c r="DI955" s="238"/>
      <c r="DJ955" s="238"/>
      <c r="DK955" s="238"/>
      <c r="DL955" s="238"/>
      <c r="DM955" s="238"/>
      <c r="DN955" s="238"/>
      <c r="DO955" s="238"/>
      <c r="DP955" s="238"/>
      <c r="DQ955" s="238"/>
      <c r="DR955" s="238"/>
      <c r="DS955" s="238"/>
      <c r="DT955" s="238"/>
      <c r="DU955" s="238"/>
      <c r="DV955" s="238"/>
      <c r="DW955" s="238"/>
      <c r="DX955" s="238"/>
      <c r="DY955" s="238"/>
      <c r="DZ955" s="238"/>
      <c r="EA955" s="238"/>
      <c r="EB955" s="238"/>
      <c r="EC955" s="238"/>
      <c r="ED955" s="238"/>
      <c r="EE955" s="238"/>
      <c r="EF955" s="238"/>
      <c r="EG955" s="238"/>
      <c r="EH955" s="238"/>
      <c r="EI955" s="238"/>
      <c r="EJ955" s="238"/>
      <c r="EK955" s="238"/>
    </row>
    <row r="956" spans="30:141">
      <c r="AD956" s="238"/>
      <c r="AE956" s="238"/>
      <c r="AF956" s="238"/>
      <c r="AG956" s="238"/>
      <c r="AH956" s="238"/>
      <c r="AI956" s="238"/>
      <c r="AJ956" s="238"/>
      <c r="AK956" s="238"/>
      <c r="AL956" s="238"/>
      <c r="AM956" s="238"/>
      <c r="AN956" s="238"/>
      <c r="AO956" s="238"/>
      <c r="AP956" s="238"/>
      <c r="AQ956" s="238"/>
      <c r="AR956" s="238"/>
      <c r="AS956" s="238"/>
      <c r="AT956" s="238"/>
      <c r="AU956" s="238"/>
      <c r="AV956" s="238"/>
      <c r="AW956" s="238"/>
      <c r="AX956" s="238"/>
      <c r="AY956" s="238"/>
      <c r="AZ956" s="238"/>
      <c r="BA956" s="238"/>
      <c r="BB956" s="238"/>
      <c r="BC956" s="238"/>
      <c r="BD956" s="238"/>
      <c r="BE956" s="238"/>
      <c r="BF956" s="238"/>
      <c r="BG956" s="238"/>
      <c r="BH956" s="238"/>
      <c r="BI956" s="238"/>
      <c r="BJ956" s="238"/>
      <c r="BK956" s="238"/>
      <c r="BL956" s="238"/>
      <c r="BM956" s="238"/>
      <c r="BN956" s="238"/>
      <c r="BO956" s="238"/>
      <c r="BP956" s="238"/>
      <c r="BQ956" s="238"/>
      <c r="BR956" s="238"/>
      <c r="BS956" s="238"/>
      <c r="BT956" s="238"/>
      <c r="BU956" s="238"/>
      <c r="BV956" s="238"/>
      <c r="BW956" s="238"/>
      <c r="BX956" s="238"/>
      <c r="BY956" s="238"/>
      <c r="BZ956" s="238"/>
      <c r="CA956" s="238"/>
      <c r="CB956" s="238"/>
      <c r="CC956" s="238"/>
      <c r="CD956" s="238"/>
      <c r="CE956" s="238"/>
      <c r="CF956" s="238"/>
      <c r="CG956" s="238"/>
      <c r="CH956" s="238"/>
      <c r="CI956" s="238"/>
      <c r="CJ956" s="238"/>
      <c r="CK956" s="238"/>
      <c r="CL956" s="238"/>
      <c r="CM956" s="238"/>
      <c r="CN956" s="238"/>
      <c r="CO956" s="238"/>
      <c r="CP956" s="238"/>
      <c r="CQ956" s="238"/>
      <c r="CR956" s="238"/>
      <c r="CS956" s="238"/>
      <c r="CT956" s="238"/>
      <c r="CU956" s="238"/>
      <c r="CV956" s="238"/>
      <c r="CW956" s="238"/>
      <c r="CX956" s="238"/>
      <c r="CY956" s="238"/>
      <c r="CZ956" s="238"/>
      <c r="DA956" s="238"/>
      <c r="DB956" s="238"/>
      <c r="DC956" s="238"/>
      <c r="DD956" s="238"/>
      <c r="DE956" s="238"/>
      <c r="DF956" s="238"/>
      <c r="DG956" s="238"/>
      <c r="DH956" s="238"/>
      <c r="DI956" s="238"/>
      <c r="DJ956" s="238"/>
      <c r="DK956" s="238"/>
      <c r="DL956" s="238"/>
      <c r="DM956" s="238"/>
      <c r="DN956" s="238"/>
      <c r="DO956" s="238"/>
      <c r="DP956" s="238"/>
      <c r="DQ956" s="238"/>
      <c r="DR956" s="238"/>
      <c r="DS956" s="238"/>
      <c r="DT956" s="238"/>
      <c r="DU956" s="238"/>
      <c r="DV956" s="238"/>
      <c r="DW956" s="238"/>
      <c r="DX956" s="238"/>
      <c r="DY956" s="238"/>
      <c r="DZ956" s="238"/>
      <c r="EA956" s="238"/>
      <c r="EB956" s="238"/>
      <c r="EC956" s="238"/>
      <c r="ED956" s="238"/>
      <c r="EE956" s="238"/>
      <c r="EF956" s="238"/>
      <c r="EG956" s="238"/>
      <c r="EH956" s="238"/>
      <c r="EI956" s="238"/>
      <c r="EJ956" s="238"/>
      <c r="EK956" s="238"/>
    </row>
    <row r="957" spans="30:141">
      <c r="AD957" s="238"/>
      <c r="AE957" s="238"/>
      <c r="AF957" s="238"/>
      <c r="AG957" s="238"/>
      <c r="AH957" s="238"/>
      <c r="AI957" s="238"/>
      <c r="AJ957" s="238"/>
      <c r="AK957" s="238"/>
      <c r="AL957" s="238"/>
      <c r="AM957" s="238"/>
      <c r="AN957" s="238"/>
      <c r="AO957" s="238"/>
      <c r="AP957" s="238"/>
      <c r="AQ957" s="238"/>
      <c r="AR957" s="238"/>
      <c r="AS957" s="238"/>
      <c r="AT957" s="238"/>
      <c r="AU957" s="238"/>
      <c r="AV957" s="238"/>
      <c r="AW957" s="238"/>
      <c r="AX957" s="238"/>
      <c r="AY957" s="238"/>
      <c r="AZ957" s="238"/>
      <c r="BA957" s="238"/>
      <c r="BB957" s="238"/>
      <c r="BC957" s="238"/>
      <c r="BD957" s="238"/>
      <c r="BE957" s="238"/>
      <c r="BF957" s="238"/>
      <c r="BG957" s="238"/>
      <c r="BH957" s="238"/>
      <c r="BI957" s="238"/>
      <c r="BJ957" s="238"/>
      <c r="BK957" s="238"/>
      <c r="BL957" s="238"/>
      <c r="BM957" s="238"/>
      <c r="BN957" s="238"/>
      <c r="BO957" s="238"/>
      <c r="BP957" s="238"/>
      <c r="BQ957" s="238"/>
      <c r="BR957" s="238"/>
      <c r="BS957" s="238"/>
      <c r="BT957" s="238"/>
      <c r="BU957" s="238"/>
      <c r="BV957" s="238"/>
      <c r="BW957" s="238"/>
      <c r="BX957" s="238"/>
      <c r="BY957" s="238"/>
      <c r="BZ957" s="238"/>
      <c r="CA957" s="238"/>
      <c r="CB957" s="238"/>
      <c r="CC957" s="238"/>
      <c r="CD957" s="238"/>
      <c r="CE957" s="238"/>
      <c r="CF957" s="238"/>
      <c r="CG957" s="238"/>
      <c r="CH957" s="238"/>
      <c r="CI957" s="238"/>
      <c r="CJ957" s="238"/>
      <c r="CK957" s="238"/>
      <c r="CL957" s="238"/>
      <c r="CM957" s="238"/>
      <c r="CN957" s="238"/>
      <c r="CO957" s="238"/>
      <c r="CP957" s="238"/>
      <c r="CQ957" s="238"/>
      <c r="CR957" s="238"/>
      <c r="CS957" s="238"/>
      <c r="CT957" s="238"/>
      <c r="CU957" s="238"/>
      <c r="CV957" s="238"/>
      <c r="CW957" s="238"/>
      <c r="CX957" s="238"/>
      <c r="CY957" s="238"/>
      <c r="CZ957" s="238"/>
      <c r="DA957" s="238"/>
      <c r="DB957" s="238"/>
      <c r="DC957" s="238"/>
      <c r="DD957" s="238"/>
      <c r="DE957" s="238"/>
      <c r="DF957" s="238"/>
      <c r="DG957" s="238"/>
      <c r="DH957" s="238"/>
      <c r="DI957" s="238"/>
      <c r="DJ957" s="238"/>
      <c r="DK957" s="238"/>
      <c r="DL957" s="238"/>
      <c r="DM957" s="238"/>
      <c r="DN957" s="238"/>
      <c r="DO957" s="238"/>
      <c r="DP957" s="238"/>
      <c r="DQ957" s="238"/>
      <c r="DR957" s="238"/>
      <c r="DS957" s="238"/>
      <c r="DT957" s="238"/>
      <c r="DU957" s="238"/>
      <c r="DV957" s="238"/>
      <c r="DW957" s="238"/>
      <c r="DX957" s="238"/>
      <c r="DY957" s="238"/>
      <c r="DZ957" s="238"/>
      <c r="EA957" s="238"/>
      <c r="EB957" s="238"/>
      <c r="EC957" s="238"/>
      <c r="ED957" s="238"/>
      <c r="EE957" s="238"/>
      <c r="EF957" s="238"/>
      <c r="EG957" s="238"/>
      <c r="EH957" s="238"/>
      <c r="EI957" s="238"/>
      <c r="EJ957" s="238"/>
      <c r="EK957" s="238"/>
    </row>
    <row r="958" spans="30:141">
      <c r="AD958" s="238"/>
      <c r="AE958" s="238"/>
      <c r="AF958" s="238"/>
      <c r="AG958" s="238"/>
      <c r="AH958" s="238"/>
      <c r="AI958" s="238"/>
      <c r="AJ958" s="238"/>
      <c r="AK958" s="238"/>
      <c r="AL958" s="238"/>
      <c r="AM958" s="238"/>
      <c r="AN958" s="238"/>
      <c r="AO958" s="238"/>
      <c r="AP958" s="238"/>
      <c r="AQ958" s="238"/>
      <c r="AR958" s="238"/>
      <c r="AS958" s="238"/>
      <c r="AT958" s="238"/>
      <c r="AU958" s="238"/>
      <c r="AV958" s="238"/>
      <c r="AW958" s="238"/>
      <c r="AX958" s="238"/>
      <c r="AY958" s="238"/>
      <c r="AZ958" s="238"/>
      <c r="BA958" s="238"/>
      <c r="BB958" s="238"/>
      <c r="BC958" s="238"/>
      <c r="BD958" s="238"/>
      <c r="BE958" s="238"/>
      <c r="BF958" s="238"/>
      <c r="BG958" s="238"/>
      <c r="BH958" s="238"/>
      <c r="BI958" s="238"/>
      <c r="BJ958" s="238"/>
      <c r="BK958" s="238"/>
      <c r="BL958" s="238"/>
      <c r="BM958" s="238"/>
      <c r="BN958" s="238"/>
      <c r="BO958" s="238"/>
      <c r="BP958" s="238"/>
      <c r="BQ958" s="238"/>
      <c r="BR958" s="238"/>
      <c r="BS958" s="238"/>
      <c r="BT958" s="238"/>
      <c r="BU958" s="238"/>
      <c r="BV958" s="238"/>
      <c r="BW958" s="238"/>
      <c r="BX958" s="238"/>
      <c r="BY958" s="238"/>
      <c r="BZ958" s="238"/>
      <c r="CA958" s="238"/>
      <c r="CB958" s="238"/>
      <c r="CC958" s="238"/>
      <c r="CD958" s="238"/>
      <c r="CE958" s="238"/>
      <c r="CF958" s="238"/>
      <c r="CG958" s="238"/>
      <c r="CH958" s="238"/>
      <c r="CI958" s="238"/>
      <c r="CJ958" s="238"/>
      <c r="CK958" s="238"/>
      <c r="CL958" s="238"/>
      <c r="CM958" s="238"/>
      <c r="CN958" s="238"/>
      <c r="CO958" s="238"/>
      <c r="CP958" s="238"/>
      <c r="CQ958" s="238"/>
      <c r="CR958" s="238"/>
      <c r="CS958" s="238"/>
      <c r="CT958" s="238"/>
      <c r="CU958" s="238"/>
      <c r="CV958" s="238"/>
      <c r="CW958" s="238"/>
      <c r="CX958" s="238"/>
      <c r="CY958" s="238"/>
      <c r="CZ958" s="238"/>
      <c r="DA958" s="238"/>
      <c r="DB958" s="238"/>
      <c r="DC958" s="238"/>
      <c r="DD958" s="238"/>
      <c r="DE958" s="238"/>
      <c r="DF958" s="238"/>
      <c r="DG958" s="238"/>
      <c r="DH958" s="238"/>
      <c r="DI958" s="238"/>
      <c r="DJ958" s="238"/>
      <c r="DK958" s="238"/>
      <c r="DL958" s="238"/>
      <c r="DM958" s="238"/>
      <c r="DN958" s="238"/>
      <c r="DO958" s="238"/>
      <c r="DP958" s="238"/>
      <c r="DQ958" s="238"/>
      <c r="DR958" s="238"/>
      <c r="DS958" s="238"/>
      <c r="DT958" s="238"/>
      <c r="DU958" s="238"/>
      <c r="DV958" s="238"/>
      <c r="DW958" s="238"/>
      <c r="DX958" s="238"/>
      <c r="DY958" s="238"/>
      <c r="DZ958" s="238"/>
      <c r="EA958" s="238"/>
      <c r="EB958" s="238"/>
      <c r="EC958" s="238"/>
      <c r="ED958" s="238"/>
      <c r="EE958" s="238"/>
      <c r="EF958" s="238"/>
      <c r="EG958" s="238"/>
      <c r="EH958" s="238"/>
      <c r="EI958" s="238"/>
      <c r="EJ958" s="238"/>
      <c r="EK958" s="238"/>
    </row>
    <row r="959" spans="30:141">
      <c r="AD959" s="238"/>
      <c r="AE959" s="238"/>
      <c r="AF959" s="238"/>
      <c r="AG959" s="238"/>
      <c r="AH959" s="238"/>
      <c r="AI959" s="238"/>
      <c r="AJ959" s="238"/>
      <c r="AK959" s="238"/>
      <c r="AL959" s="238"/>
      <c r="AM959" s="238"/>
      <c r="AN959" s="238"/>
      <c r="AO959" s="238"/>
      <c r="AP959" s="238"/>
      <c r="AQ959" s="238"/>
      <c r="AR959" s="238"/>
      <c r="AS959" s="238"/>
      <c r="AT959" s="238"/>
      <c r="AU959" s="238"/>
      <c r="AV959" s="238"/>
      <c r="AW959" s="238"/>
      <c r="AX959" s="238"/>
      <c r="AY959" s="238"/>
      <c r="AZ959" s="238"/>
      <c r="BA959" s="238"/>
      <c r="BB959" s="238"/>
      <c r="BC959" s="238"/>
      <c r="BD959" s="238"/>
      <c r="BE959" s="238"/>
      <c r="BF959" s="238"/>
      <c r="BG959" s="238"/>
      <c r="BH959" s="238"/>
      <c r="BI959" s="238"/>
      <c r="BJ959" s="238"/>
      <c r="BK959" s="238"/>
      <c r="BL959" s="238"/>
      <c r="BM959" s="238"/>
      <c r="BN959" s="238"/>
      <c r="BO959" s="238"/>
      <c r="BP959" s="238"/>
      <c r="BQ959" s="238"/>
      <c r="BR959" s="238"/>
      <c r="BS959" s="238"/>
      <c r="BT959" s="238"/>
      <c r="BU959" s="238"/>
      <c r="BV959" s="238"/>
      <c r="BW959" s="238"/>
      <c r="BX959" s="238"/>
      <c r="BY959" s="238"/>
      <c r="BZ959" s="238"/>
      <c r="CA959" s="238"/>
      <c r="CB959" s="238"/>
      <c r="CC959" s="238"/>
      <c r="CD959" s="238"/>
      <c r="CE959" s="238"/>
      <c r="CF959" s="238"/>
      <c r="CG959" s="238"/>
      <c r="CH959" s="238"/>
      <c r="CI959" s="238"/>
      <c r="CJ959" s="238"/>
      <c r="CK959" s="238"/>
      <c r="CL959" s="238"/>
      <c r="CM959" s="238"/>
      <c r="CN959" s="238"/>
      <c r="CO959" s="238"/>
      <c r="CP959" s="238"/>
      <c r="CQ959" s="238"/>
      <c r="CR959" s="238"/>
      <c r="CS959" s="238"/>
      <c r="CT959" s="238"/>
      <c r="CU959" s="238"/>
      <c r="CV959" s="238"/>
      <c r="CW959" s="238"/>
      <c r="CX959" s="238"/>
      <c r="CY959" s="238"/>
      <c r="CZ959" s="238"/>
      <c r="DA959" s="238"/>
      <c r="DB959" s="238"/>
      <c r="DC959" s="238"/>
      <c r="DD959" s="238"/>
      <c r="DE959" s="238"/>
      <c r="DF959" s="238"/>
      <c r="DG959" s="238"/>
      <c r="DH959" s="238"/>
      <c r="DI959" s="238"/>
      <c r="DJ959" s="238"/>
      <c r="DK959" s="238"/>
      <c r="DL959" s="238"/>
      <c r="DM959" s="238"/>
      <c r="DN959" s="238"/>
      <c r="DO959" s="238"/>
      <c r="DP959" s="238"/>
      <c r="DQ959" s="238"/>
      <c r="DR959" s="238"/>
      <c r="DS959" s="238"/>
      <c r="DT959" s="238"/>
      <c r="DU959" s="238"/>
      <c r="DV959" s="238"/>
      <c r="DW959" s="238"/>
      <c r="DX959" s="238"/>
      <c r="DY959" s="238"/>
      <c r="DZ959" s="238"/>
      <c r="EA959" s="238"/>
      <c r="EB959" s="238"/>
      <c r="EC959" s="238"/>
      <c r="ED959" s="238"/>
      <c r="EE959" s="238"/>
      <c r="EF959" s="238"/>
      <c r="EG959" s="238"/>
      <c r="EH959" s="238"/>
      <c r="EI959" s="238"/>
      <c r="EJ959" s="238"/>
      <c r="EK959" s="238"/>
    </row>
    <row r="960" spans="30:141">
      <c r="AD960" s="238"/>
      <c r="AE960" s="238"/>
      <c r="AF960" s="238"/>
      <c r="AG960" s="238"/>
      <c r="AH960" s="238"/>
      <c r="AI960" s="238"/>
      <c r="AJ960" s="238"/>
      <c r="AK960" s="238"/>
      <c r="AL960" s="238"/>
      <c r="AM960" s="238"/>
      <c r="AN960" s="238"/>
      <c r="AO960" s="238"/>
      <c r="AP960" s="238"/>
      <c r="AQ960" s="238"/>
      <c r="AR960" s="238"/>
      <c r="AS960" s="238"/>
      <c r="AT960" s="238"/>
      <c r="AU960" s="238"/>
      <c r="AV960" s="238"/>
      <c r="AW960" s="238"/>
      <c r="AX960" s="238"/>
      <c r="AY960" s="238"/>
      <c r="AZ960" s="238"/>
      <c r="BA960" s="238"/>
      <c r="BB960" s="238"/>
      <c r="BC960" s="238"/>
      <c r="BD960" s="238"/>
      <c r="BE960" s="238"/>
      <c r="BF960" s="238"/>
      <c r="BG960" s="238"/>
      <c r="BH960" s="238"/>
      <c r="BI960" s="238"/>
      <c r="BJ960" s="238"/>
      <c r="BK960" s="238"/>
      <c r="BL960" s="238"/>
      <c r="BM960" s="238"/>
      <c r="BN960" s="238"/>
      <c r="BO960" s="238"/>
      <c r="BP960" s="238"/>
      <c r="BQ960" s="238"/>
      <c r="BR960" s="238"/>
      <c r="BS960" s="238"/>
      <c r="BT960" s="238"/>
      <c r="BU960" s="238"/>
      <c r="BV960" s="238"/>
      <c r="BW960" s="238"/>
      <c r="BX960" s="238"/>
      <c r="BY960" s="238"/>
      <c r="BZ960" s="238"/>
      <c r="CA960" s="238"/>
      <c r="CB960" s="238"/>
      <c r="CC960" s="238"/>
      <c r="CD960" s="238"/>
      <c r="CE960" s="238"/>
      <c r="CF960" s="238"/>
      <c r="CG960" s="238"/>
      <c r="CH960" s="238"/>
      <c r="CI960" s="238"/>
      <c r="CJ960" s="238"/>
      <c r="CK960" s="238"/>
      <c r="CL960" s="238"/>
      <c r="CM960" s="238"/>
      <c r="CN960" s="238"/>
      <c r="CO960" s="238"/>
      <c r="CP960" s="238"/>
      <c r="CQ960" s="238"/>
      <c r="CR960" s="238"/>
      <c r="CS960" s="238"/>
      <c r="CT960" s="238"/>
      <c r="CU960" s="238"/>
      <c r="CV960" s="238"/>
      <c r="CW960" s="238"/>
      <c r="CX960" s="238"/>
      <c r="CY960" s="238"/>
      <c r="CZ960" s="238"/>
      <c r="DA960" s="238"/>
      <c r="DB960" s="238"/>
      <c r="DC960" s="238"/>
      <c r="DD960" s="238"/>
      <c r="DE960" s="238"/>
      <c r="DF960" s="238"/>
      <c r="DG960" s="238"/>
      <c r="DH960" s="238"/>
      <c r="DI960" s="238"/>
      <c r="DJ960" s="238"/>
      <c r="DK960" s="238"/>
      <c r="DL960" s="238"/>
      <c r="DM960" s="238"/>
      <c r="DN960" s="238"/>
      <c r="DO960" s="238"/>
      <c r="DP960" s="238"/>
      <c r="DQ960" s="238"/>
      <c r="DR960" s="238"/>
      <c r="DS960" s="238"/>
      <c r="DT960" s="238"/>
      <c r="DU960" s="238"/>
      <c r="DV960" s="238"/>
      <c r="DW960" s="238"/>
      <c r="DX960" s="238"/>
      <c r="DY960" s="238"/>
      <c r="DZ960" s="238"/>
      <c r="EA960" s="238"/>
      <c r="EB960" s="238"/>
      <c r="EC960" s="238"/>
      <c r="ED960" s="238"/>
      <c r="EE960" s="238"/>
      <c r="EF960" s="238"/>
      <c r="EG960" s="238"/>
      <c r="EH960" s="238"/>
      <c r="EI960" s="238"/>
      <c r="EJ960" s="238"/>
      <c r="EK960" s="238"/>
    </row>
    <row r="961" spans="30:141">
      <c r="AD961" s="238"/>
      <c r="AE961" s="238"/>
      <c r="AF961" s="238"/>
      <c r="AG961" s="238"/>
      <c r="AH961" s="238"/>
      <c r="AI961" s="238"/>
      <c r="AJ961" s="238"/>
      <c r="AK961" s="238"/>
      <c r="AL961" s="238"/>
      <c r="AM961" s="238"/>
      <c r="AN961" s="238"/>
      <c r="AO961" s="238"/>
      <c r="AP961" s="238"/>
      <c r="AQ961" s="238"/>
      <c r="AR961" s="238"/>
      <c r="AS961" s="238"/>
      <c r="AT961" s="238"/>
      <c r="AU961" s="238"/>
      <c r="AV961" s="238"/>
      <c r="AW961" s="238"/>
      <c r="AX961" s="238"/>
      <c r="AY961" s="238"/>
      <c r="AZ961" s="238"/>
      <c r="BA961" s="238"/>
      <c r="BB961" s="238"/>
      <c r="BC961" s="238"/>
      <c r="BD961" s="238"/>
      <c r="BE961" s="238"/>
      <c r="BF961" s="238"/>
      <c r="BG961" s="238"/>
      <c r="BH961" s="238"/>
      <c r="BI961" s="238"/>
      <c r="BJ961" s="238"/>
      <c r="BK961" s="238"/>
      <c r="BL961" s="238"/>
      <c r="BM961" s="238"/>
      <c r="BN961" s="238"/>
      <c r="BO961" s="238"/>
      <c r="BP961" s="238"/>
      <c r="BQ961" s="238"/>
      <c r="BR961" s="238"/>
      <c r="BS961" s="238"/>
      <c r="BT961" s="238"/>
      <c r="BU961" s="238"/>
      <c r="BV961" s="238"/>
      <c r="BW961" s="238"/>
      <c r="BX961" s="238"/>
      <c r="BY961" s="238"/>
      <c r="BZ961" s="238"/>
      <c r="CA961" s="238"/>
      <c r="CB961" s="238"/>
      <c r="CC961" s="238"/>
      <c r="CD961" s="238"/>
      <c r="CE961" s="238"/>
      <c r="CF961" s="238"/>
      <c r="CG961" s="238"/>
      <c r="CH961" s="238"/>
      <c r="CI961" s="238"/>
      <c r="CJ961" s="238"/>
      <c r="CK961" s="238"/>
      <c r="CL961" s="238"/>
      <c r="CM961" s="238"/>
      <c r="CN961" s="238"/>
      <c r="CO961" s="238"/>
      <c r="CP961" s="238"/>
      <c r="CQ961" s="238"/>
      <c r="CR961" s="238"/>
      <c r="CS961" s="238"/>
      <c r="CT961" s="238"/>
      <c r="CU961" s="238"/>
      <c r="CV961" s="238"/>
      <c r="CW961" s="238"/>
      <c r="CX961" s="238"/>
      <c r="CY961" s="238"/>
      <c r="CZ961" s="238"/>
      <c r="DA961" s="238"/>
      <c r="DB961" s="238"/>
      <c r="DC961" s="238"/>
      <c r="DD961" s="238"/>
      <c r="DE961" s="238"/>
      <c r="DF961" s="238"/>
      <c r="DG961" s="238"/>
      <c r="DH961" s="238"/>
      <c r="DI961" s="238"/>
      <c r="DJ961" s="238"/>
      <c r="DK961" s="238"/>
      <c r="DL961" s="238"/>
      <c r="DM961" s="238"/>
      <c r="DN961" s="238"/>
      <c r="DO961" s="238"/>
      <c r="DP961" s="238"/>
      <c r="DQ961" s="238"/>
      <c r="DR961" s="238"/>
      <c r="DS961" s="238"/>
      <c r="DT961" s="238"/>
      <c r="DU961" s="238"/>
      <c r="DV961" s="238"/>
      <c r="DW961" s="238"/>
      <c r="DX961" s="238"/>
      <c r="DY961" s="238"/>
      <c r="DZ961" s="238"/>
      <c r="EA961" s="238"/>
      <c r="EB961" s="238"/>
      <c r="EC961" s="238"/>
      <c r="ED961" s="238"/>
      <c r="EE961" s="238"/>
      <c r="EF961" s="238"/>
      <c r="EG961" s="238"/>
      <c r="EH961" s="238"/>
      <c r="EI961" s="238"/>
      <c r="EJ961" s="238"/>
      <c r="EK961" s="238"/>
    </row>
    <row r="962" spans="30:141">
      <c r="AD962" s="238"/>
      <c r="AE962" s="238"/>
      <c r="AF962" s="238"/>
      <c r="AG962" s="238"/>
      <c r="AH962" s="238"/>
      <c r="AI962" s="238"/>
      <c r="AJ962" s="238"/>
      <c r="AK962" s="238"/>
      <c r="AL962" s="238"/>
      <c r="AM962" s="238"/>
      <c r="AN962" s="238"/>
      <c r="AO962" s="238"/>
      <c r="AP962" s="238"/>
      <c r="AQ962" s="238"/>
      <c r="AR962" s="238"/>
      <c r="AS962" s="238"/>
      <c r="AT962" s="238"/>
      <c r="AU962" s="238"/>
      <c r="AV962" s="238"/>
      <c r="AW962" s="238"/>
      <c r="AX962" s="238"/>
      <c r="AY962" s="238"/>
      <c r="AZ962" s="238"/>
      <c r="BA962" s="238"/>
      <c r="BB962" s="238"/>
      <c r="BC962" s="238"/>
      <c r="BD962" s="238"/>
      <c r="BE962" s="238"/>
      <c r="BF962" s="238"/>
      <c r="BG962" s="238"/>
      <c r="BH962" s="238"/>
      <c r="BI962" s="238"/>
      <c r="BJ962" s="238"/>
      <c r="BK962" s="238"/>
      <c r="BL962" s="238"/>
      <c r="BM962" s="238"/>
      <c r="BN962" s="238"/>
      <c r="BO962" s="238"/>
      <c r="BP962" s="238"/>
      <c r="BQ962" s="238"/>
      <c r="BR962" s="238"/>
      <c r="BS962" s="238"/>
      <c r="BT962" s="238"/>
      <c r="BU962" s="238"/>
      <c r="BV962" s="238"/>
      <c r="BW962" s="238"/>
      <c r="BX962" s="238"/>
      <c r="BY962" s="238"/>
      <c r="BZ962" s="238"/>
      <c r="CA962" s="238"/>
      <c r="CB962" s="238"/>
      <c r="CC962" s="238"/>
      <c r="CD962" s="238"/>
      <c r="CE962" s="238"/>
      <c r="CF962" s="238"/>
      <c r="CG962" s="238"/>
      <c r="CH962" s="238"/>
      <c r="CI962" s="238"/>
      <c r="CJ962" s="238"/>
      <c r="CK962" s="238"/>
      <c r="CL962" s="238"/>
      <c r="CM962" s="238"/>
      <c r="CN962" s="238"/>
      <c r="CO962" s="238"/>
      <c r="CP962" s="238"/>
      <c r="CQ962" s="238"/>
      <c r="CR962" s="238"/>
      <c r="CS962" s="238"/>
      <c r="CT962" s="238"/>
      <c r="CU962" s="238"/>
      <c r="CV962" s="238"/>
      <c r="CW962" s="238"/>
      <c r="CX962" s="238"/>
      <c r="CY962" s="238"/>
      <c r="CZ962" s="238"/>
      <c r="DA962" s="238"/>
      <c r="DB962" s="238"/>
      <c r="DC962" s="238"/>
      <c r="DD962" s="238"/>
      <c r="DE962" s="238"/>
      <c r="DF962" s="238"/>
      <c r="DG962" s="238"/>
      <c r="DH962" s="238"/>
      <c r="DI962" s="238"/>
      <c r="DJ962" s="238"/>
      <c r="DK962" s="238"/>
      <c r="DL962" s="238"/>
      <c r="DM962" s="238"/>
      <c r="DN962" s="238"/>
      <c r="DO962" s="238"/>
      <c r="DP962" s="238"/>
      <c r="DQ962" s="238"/>
      <c r="DR962" s="238"/>
      <c r="DS962" s="238"/>
      <c r="DT962" s="238"/>
      <c r="DU962" s="238"/>
      <c r="DV962" s="238"/>
      <c r="DW962" s="238"/>
      <c r="DX962" s="238"/>
      <c r="DY962" s="238"/>
      <c r="DZ962" s="238"/>
      <c r="EA962" s="238"/>
      <c r="EB962" s="238"/>
      <c r="EC962" s="238"/>
      <c r="ED962" s="238"/>
      <c r="EE962" s="238"/>
      <c r="EF962" s="238"/>
      <c r="EG962" s="238"/>
      <c r="EH962" s="238"/>
      <c r="EI962" s="238"/>
      <c r="EJ962" s="238"/>
      <c r="EK962" s="238"/>
    </row>
    <row r="963" spans="30:141">
      <c r="AD963" s="238"/>
      <c r="AE963" s="238"/>
      <c r="AF963" s="238"/>
      <c r="AG963" s="238"/>
      <c r="AH963" s="238"/>
      <c r="AI963" s="238"/>
      <c r="AJ963" s="238"/>
      <c r="AK963" s="238"/>
      <c r="AL963" s="238"/>
      <c r="AM963" s="238"/>
      <c r="AN963" s="238"/>
      <c r="AO963" s="238"/>
      <c r="AP963" s="238"/>
      <c r="AQ963" s="238"/>
      <c r="AR963" s="238"/>
      <c r="AS963" s="238"/>
      <c r="AT963" s="238"/>
      <c r="AU963" s="238"/>
      <c r="AV963" s="238"/>
      <c r="AW963" s="238"/>
      <c r="AX963" s="238"/>
      <c r="AY963" s="238"/>
      <c r="AZ963" s="238"/>
      <c r="BA963" s="238"/>
      <c r="BB963" s="238"/>
      <c r="BC963" s="238"/>
      <c r="BD963" s="238"/>
      <c r="BE963" s="238"/>
      <c r="BF963" s="238"/>
      <c r="BG963" s="238"/>
      <c r="BH963" s="238"/>
      <c r="BI963" s="238"/>
      <c r="BJ963" s="238"/>
      <c r="BK963" s="238"/>
      <c r="BL963" s="238"/>
      <c r="BM963" s="238"/>
      <c r="BN963" s="238"/>
      <c r="BO963" s="238"/>
      <c r="BP963" s="238"/>
      <c r="BQ963" s="238"/>
      <c r="BR963" s="238"/>
      <c r="BS963" s="238"/>
      <c r="BT963" s="238"/>
      <c r="BU963" s="238"/>
      <c r="BV963" s="238"/>
      <c r="BW963" s="238"/>
      <c r="BX963" s="238"/>
      <c r="BY963" s="238"/>
      <c r="BZ963" s="238"/>
      <c r="CA963" s="238"/>
      <c r="CB963" s="238"/>
      <c r="CC963" s="238"/>
      <c r="CD963" s="238"/>
      <c r="CE963" s="238"/>
      <c r="CF963" s="238"/>
      <c r="CG963" s="238"/>
      <c r="CH963" s="238"/>
      <c r="CI963" s="238"/>
      <c r="CJ963" s="238"/>
      <c r="CK963" s="238"/>
      <c r="CL963" s="238"/>
      <c r="CM963" s="238"/>
      <c r="CN963" s="238"/>
      <c r="CO963" s="238"/>
      <c r="CP963" s="238"/>
      <c r="CQ963" s="238"/>
      <c r="CR963" s="238"/>
      <c r="CS963" s="238"/>
      <c r="CT963" s="238"/>
      <c r="CU963" s="238"/>
      <c r="CV963" s="238"/>
      <c r="CW963" s="238"/>
      <c r="CX963" s="238"/>
      <c r="CY963" s="238"/>
      <c r="CZ963" s="238"/>
      <c r="DA963" s="238"/>
      <c r="DB963" s="238"/>
      <c r="DC963" s="238"/>
      <c r="DD963" s="238"/>
      <c r="DE963" s="238"/>
      <c r="DF963" s="238"/>
      <c r="DG963" s="238"/>
      <c r="DH963" s="238"/>
      <c r="DI963" s="238"/>
      <c r="DJ963" s="238"/>
      <c r="DK963" s="238"/>
      <c r="DL963" s="238"/>
      <c r="DM963" s="238"/>
      <c r="DN963" s="238"/>
      <c r="DO963" s="238"/>
      <c r="DP963" s="238"/>
      <c r="DQ963" s="238"/>
      <c r="DR963" s="238"/>
      <c r="DS963" s="238"/>
      <c r="DT963" s="238"/>
      <c r="DU963" s="238"/>
      <c r="DV963" s="238"/>
      <c r="DW963" s="238"/>
      <c r="DX963" s="238"/>
      <c r="DY963" s="238"/>
      <c r="DZ963" s="238"/>
      <c r="EA963" s="238"/>
      <c r="EB963" s="238"/>
      <c r="EC963" s="238"/>
      <c r="ED963" s="238"/>
      <c r="EE963" s="238"/>
      <c r="EF963" s="238"/>
      <c r="EG963" s="238"/>
      <c r="EH963" s="238"/>
      <c r="EI963" s="238"/>
      <c r="EJ963" s="238"/>
      <c r="EK963" s="238"/>
    </row>
    <row r="964" spans="30:141">
      <c r="AD964" s="238"/>
      <c r="AE964" s="238"/>
      <c r="AF964" s="238"/>
      <c r="AG964" s="238"/>
      <c r="AH964" s="238"/>
      <c r="AI964" s="238"/>
      <c r="AJ964" s="238"/>
      <c r="AK964" s="238"/>
      <c r="AL964" s="238"/>
      <c r="AM964" s="238"/>
      <c r="AN964" s="238"/>
      <c r="AO964" s="238"/>
      <c r="AP964" s="238"/>
      <c r="AQ964" s="238"/>
      <c r="AR964" s="238"/>
      <c r="AS964" s="238"/>
      <c r="AT964" s="238"/>
      <c r="AU964" s="238"/>
      <c r="AV964" s="238"/>
      <c r="AW964" s="238"/>
      <c r="AX964" s="238"/>
      <c r="AY964" s="238"/>
      <c r="AZ964" s="238"/>
      <c r="BA964" s="238"/>
      <c r="BB964" s="238"/>
      <c r="BC964" s="238"/>
      <c r="BD964" s="238"/>
      <c r="BE964" s="238"/>
      <c r="BF964" s="238"/>
      <c r="BG964" s="238"/>
      <c r="BH964" s="238"/>
      <c r="BI964" s="238"/>
      <c r="BJ964" s="238"/>
      <c r="BK964" s="238"/>
      <c r="BL964" s="238"/>
      <c r="BM964" s="238"/>
      <c r="BN964" s="238"/>
      <c r="BO964" s="238"/>
      <c r="BP964" s="238"/>
      <c r="BQ964" s="238"/>
      <c r="BR964" s="238"/>
      <c r="BS964" s="238"/>
      <c r="BT964" s="238"/>
      <c r="BU964" s="238"/>
      <c r="BV964" s="238"/>
      <c r="BW964" s="238"/>
      <c r="BX964" s="238"/>
      <c r="BY964" s="238"/>
      <c r="BZ964" s="238"/>
      <c r="CA964" s="238"/>
      <c r="CB964" s="238"/>
      <c r="CC964" s="238"/>
      <c r="CD964" s="238"/>
      <c r="CE964" s="238"/>
      <c r="CF964" s="238"/>
      <c r="CG964" s="238"/>
      <c r="CH964" s="238"/>
      <c r="CI964" s="238"/>
      <c r="CJ964" s="238"/>
      <c r="CK964" s="238"/>
      <c r="CL964" s="238"/>
      <c r="CM964" s="238"/>
      <c r="CN964" s="238"/>
      <c r="CO964" s="238"/>
      <c r="CP964" s="238"/>
      <c r="CQ964" s="238"/>
      <c r="CR964" s="238"/>
      <c r="CS964" s="238"/>
      <c r="CT964" s="238"/>
      <c r="CU964" s="238"/>
      <c r="CV964" s="238"/>
      <c r="CW964" s="238"/>
      <c r="CX964" s="238"/>
      <c r="CY964" s="238"/>
      <c r="CZ964" s="238"/>
      <c r="DA964" s="238"/>
      <c r="DB964" s="238"/>
      <c r="DC964" s="238"/>
      <c r="DD964" s="238"/>
      <c r="DE964" s="238"/>
      <c r="DF964" s="238"/>
      <c r="DG964" s="238"/>
      <c r="DH964" s="238"/>
      <c r="DI964" s="238"/>
      <c r="DJ964" s="238"/>
      <c r="DK964" s="238"/>
      <c r="DL964" s="238"/>
      <c r="DM964" s="238"/>
      <c r="DN964" s="238"/>
      <c r="DO964" s="238"/>
      <c r="DP964" s="238"/>
      <c r="DQ964" s="238"/>
      <c r="DR964" s="238"/>
      <c r="DS964" s="238"/>
      <c r="DT964" s="238"/>
      <c r="DU964" s="238"/>
      <c r="DV964" s="238"/>
      <c r="DW964" s="238"/>
      <c r="DX964" s="238"/>
      <c r="DY964" s="238"/>
      <c r="DZ964" s="238"/>
      <c r="EA964" s="238"/>
      <c r="EB964" s="238"/>
      <c r="EC964" s="238"/>
      <c r="ED964" s="238"/>
      <c r="EE964" s="238"/>
      <c r="EF964" s="238"/>
      <c r="EG964" s="238"/>
      <c r="EH964" s="238"/>
      <c r="EI964" s="238"/>
      <c r="EJ964" s="238"/>
      <c r="EK964" s="238"/>
    </row>
    <row r="965" spans="30:141">
      <c r="AD965" s="238"/>
      <c r="AE965" s="238"/>
      <c r="AF965" s="238"/>
      <c r="AG965" s="238"/>
      <c r="AH965" s="238"/>
      <c r="AI965" s="238"/>
      <c r="AJ965" s="238"/>
      <c r="AK965" s="238"/>
      <c r="AL965" s="238"/>
      <c r="AM965" s="238"/>
      <c r="AN965" s="238"/>
      <c r="AO965" s="238"/>
      <c r="AP965" s="238"/>
      <c r="AQ965" s="238"/>
      <c r="AR965" s="238"/>
      <c r="AS965" s="238"/>
      <c r="AT965" s="238"/>
      <c r="AU965" s="238"/>
      <c r="AV965" s="238"/>
      <c r="AW965" s="238"/>
      <c r="AX965" s="238"/>
      <c r="AY965" s="238"/>
      <c r="AZ965" s="238"/>
      <c r="BA965" s="238"/>
      <c r="BB965" s="238"/>
      <c r="BC965" s="238"/>
      <c r="BD965" s="238"/>
      <c r="BE965" s="238"/>
      <c r="BF965" s="238"/>
      <c r="BG965" s="238"/>
      <c r="BH965" s="238"/>
      <c r="BI965" s="238"/>
      <c r="BJ965" s="238"/>
      <c r="BK965" s="238"/>
      <c r="BL965" s="238"/>
      <c r="BM965" s="238"/>
      <c r="BN965" s="238"/>
      <c r="BO965" s="238"/>
      <c r="BP965" s="238"/>
      <c r="BQ965" s="238"/>
      <c r="BR965" s="238"/>
      <c r="BS965" s="238"/>
      <c r="BT965" s="238"/>
      <c r="BU965" s="238"/>
      <c r="BV965" s="238"/>
      <c r="BW965" s="238"/>
      <c r="BX965" s="238"/>
      <c r="BY965" s="238"/>
      <c r="BZ965" s="238"/>
      <c r="CA965" s="238"/>
      <c r="CB965" s="238"/>
      <c r="CC965" s="238"/>
      <c r="CD965" s="238"/>
      <c r="CE965" s="238"/>
      <c r="CF965" s="238"/>
      <c r="CG965" s="238"/>
      <c r="CH965" s="238"/>
      <c r="CI965" s="238"/>
      <c r="CJ965" s="238"/>
      <c r="CK965" s="238"/>
      <c r="CL965" s="238"/>
      <c r="CM965" s="238"/>
      <c r="CN965" s="238"/>
      <c r="CO965" s="238"/>
      <c r="CP965" s="238"/>
      <c r="CQ965" s="238"/>
      <c r="CR965" s="238"/>
      <c r="CS965" s="238"/>
      <c r="CT965" s="238"/>
      <c r="CU965" s="238"/>
      <c r="CV965" s="238"/>
      <c r="CW965" s="238"/>
      <c r="CX965" s="238"/>
      <c r="CY965" s="238"/>
      <c r="CZ965" s="238"/>
      <c r="DA965" s="238"/>
      <c r="DB965" s="238"/>
      <c r="DC965" s="238"/>
      <c r="DD965" s="238"/>
      <c r="DE965" s="238"/>
      <c r="DF965" s="238"/>
      <c r="DG965" s="238"/>
      <c r="DH965" s="238"/>
      <c r="DI965" s="238"/>
      <c r="DJ965" s="238"/>
      <c r="DK965" s="238"/>
      <c r="DL965" s="238"/>
      <c r="DM965" s="238"/>
      <c r="DN965" s="238"/>
      <c r="DO965" s="238"/>
      <c r="DP965" s="238"/>
      <c r="DQ965" s="238"/>
      <c r="DR965" s="238"/>
      <c r="DS965" s="238"/>
      <c r="DT965" s="238"/>
      <c r="DU965" s="238"/>
      <c r="DV965" s="238"/>
      <c r="DW965" s="238"/>
      <c r="DX965" s="238"/>
      <c r="DY965" s="238"/>
      <c r="DZ965" s="238"/>
      <c r="EA965" s="238"/>
      <c r="EB965" s="238"/>
      <c r="EC965" s="238"/>
      <c r="ED965" s="238"/>
      <c r="EE965" s="238"/>
      <c r="EF965" s="238"/>
      <c r="EG965" s="238"/>
      <c r="EH965" s="238"/>
      <c r="EI965" s="238"/>
      <c r="EJ965" s="238"/>
      <c r="EK965" s="238"/>
    </row>
    <row r="966" spans="30:141">
      <c r="AD966" s="238"/>
      <c r="AE966" s="238"/>
      <c r="AF966" s="238"/>
      <c r="AG966" s="238"/>
      <c r="AH966" s="238"/>
      <c r="AI966" s="238"/>
      <c r="AJ966" s="238"/>
      <c r="AK966" s="238"/>
      <c r="AL966" s="238"/>
      <c r="AM966" s="238"/>
      <c r="AN966" s="238"/>
      <c r="AO966" s="238"/>
      <c r="AP966" s="238"/>
      <c r="AQ966" s="238"/>
      <c r="AR966" s="238"/>
      <c r="AS966" s="238"/>
      <c r="AT966" s="238"/>
      <c r="AU966" s="238"/>
      <c r="AV966" s="238"/>
      <c r="AW966" s="238"/>
      <c r="AX966" s="238"/>
      <c r="AY966" s="238"/>
      <c r="AZ966" s="238"/>
      <c r="BA966" s="238"/>
      <c r="BB966" s="238"/>
      <c r="BC966" s="238"/>
      <c r="BD966" s="238"/>
      <c r="BE966" s="238"/>
      <c r="BF966" s="238"/>
      <c r="BG966" s="238"/>
      <c r="BH966" s="238"/>
      <c r="BI966" s="238"/>
      <c r="BJ966" s="238"/>
      <c r="BK966" s="238"/>
      <c r="BL966" s="238"/>
      <c r="BM966" s="238"/>
      <c r="BN966" s="238"/>
      <c r="BO966" s="238"/>
      <c r="BP966" s="238"/>
      <c r="BQ966" s="238"/>
      <c r="BR966" s="238"/>
      <c r="BS966" s="238"/>
      <c r="BT966" s="238"/>
      <c r="BU966" s="238"/>
      <c r="BV966" s="238"/>
      <c r="BW966" s="238"/>
      <c r="BX966" s="238"/>
      <c r="BY966" s="238"/>
      <c r="BZ966" s="238"/>
      <c r="CA966" s="238"/>
      <c r="CB966" s="238"/>
      <c r="CC966" s="238"/>
      <c r="CD966" s="238"/>
      <c r="CE966" s="238"/>
      <c r="CF966" s="238"/>
      <c r="CG966" s="238"/>
      <c r="CH966" s="238"/>
      <c r="CI966" s="238"/>
      <c r="CJ966" s="238"/>
      <c r="CK966" s="238"/>
      <c r="CL966" s="238"/>
      <c r="CM966" s="238"/>
      <c r="CN966" s="238"/>
      <c r="CO966" s="238"/>
      <c r="CP966" s="238"/>
      <c r="CQ966" s="238"/>
      <c r="CR966" s="238"/>
      <c r="CS966" s="238"/>
      <c r="CT966" s="238"/>
      <c r="CU966" s="238"/>
      <c r="CV966" s="238"/>
      <c r="CW966" s="238"/>
      <c r="CX966" s="238"/>
      <c r="CY966" s="238"/>
      <c r="CZ966" s="238"/>
      <c r="DA966" s="238"/>
      <c r="DB966" s="238"/>
      <c r="DC966" s="238"/>
      <c r="DD966" s="238"/>
      <c r="DE966" s="238"/>
      <c r="DF966" s="238"/>
      <c r="DG966" s="238"/>
      <c r="DH966" s="238"/>
      <c r="DI966" s="238"/>
      <c r="DJ966" s="238"/>
      <c r="DK966" s="238"/>
      <c r="DL966" s="238"/>
      <c r="DM966" s="238"/>
      <c r="DN966" s="238"/>
      <c r="DO966" s="238"/>
      <c r="DP966" s="238"/>
      <c r="DQ966" s="238"/>
      <c r="DR966" s="238"/>
      <c r="DS966" s="238"/>
      <c r="DT966" s="238"/>
      <c r="DU966" s="238"/>
      <c r="DV966" s="238"/>
      <c r="DW966" s="238"/>
      <c r="DX966" s="238"/>
      <c r="DY966" s="238"/>
      <c r="DZ966" s="238"/>
      <c r="EA966" s="238"/>
      <c r="EB966" s="238"/>
      <c r="EC966" s="238"/>
      <c r="ED966" s="238"/>
      <c r="EE966" s="238"/>
      <c r="EF966" s="238"/>
      <c r="EG966" s="238"/>
      <c r="EH966" s="238"/>
      <c r="EI966" s="238"/>
      <c r="EJ966" s="238"/>
      <c r="EK966" s="238"/>
    </row>
    <row r="967" spans="30:141">
      <c r="AD967" s="238"/>
      <c r="AE967" s="238"/>
      <c r="AF967" s="238"/>
      <c r="AG967" s="238"/>
      <c r="AH967" s="238"/>
      <c r="AI967" s="238"/>
      <c r="AJ967" s="238"/>
      <c r="AK967" s="238"/>
      <c r="AL967" s="238"/>
      <c r="AM967" s="238"/>
      <c r="AN967" s="238"/>
      <c r="AO967" s="238"/>
      <c r="AP967" s="238"/>
      <c r="AQ967" s="238"/>
      <c r="AR967" s="238"/>
      <c r="AS967" s="238"/>
      <c r="AT967" s="238"/>
      <c r="AU967" s="238"/>
      <c r="AV967" s="238"/>
      <c r="AW967" s="238"/>
      <c r="AX967" s="238"/>
      <c r="AY967" s="238"/>
      <c r="AZ967" s="238"/>
      <c r="BA967" s="238"/>
      <c r="BB967" s="238"/>
      <c r="BC967" s="238"/>
      <c r="BD967" s="238"/>
      <c r="BE967" s="238"/>
      <c r="BF967" s="238"/>
      <c r="BG967" s="238"/>
      <c r="BH967" s="238"/>
      <c r="BI967" s="238"/>
      <c r="BJ967" s="238"/>
      <c r="BK967" s="238"/>
      <c r="BL967" s="238"/>
      <c r="BM967" s="238"/>
      <c r="BN967" s="238"/>
      <c r="BO967" s="238"/>
      <c r="BP967" s="238"/>
      <c r="BQ967" s="238"/>
      <c r="BR967" s="238"/>
      <c r="BS967" s="238"/>
      <c r="BT967" s="238"/>
      <c r="BU967" s="238"/>
      <c r="BV967" s="238"/>
      <c r="BW967" s="238"/>
      <c r="BX967" s="238"/>
      <c r="BY967" s="238"/>
      <c r="BZ967" s="238"/>
      <c r="CA967" s="238"/>
      <c r="CB967" s="238"/>
      <c r="CC967" s="238"/>
      <c r="CD967" s="238"/>
      <c r="CE967" s="238"/>
      <c r="CF967" s="238"/>
      <c r="CG967" s="238"/>
      <c r="CH967" s="238"/>
      <c r="CI967" s="238"/>
      <c r="CJ967" s="238"/>
      <c r="CK967" s="238"/>
      <c r="CL967" s="238"/>
      <c r="CM967" s="238"/>
      <c r="CN967" s="238"/>
      <c r="CO967" s="238"/>
      <c r="CP967" s="238"/>
      <c r="CQ967" s="238"/>
      <c r="CR967" s="238"/>
      <c r="CS967" s="238"/>
      <c r="CT967" s="238"/>
      <c r="CU967" s="238"/>
      <c r="CV967" s="238"/>
      <c r="CW967" s="238"/>
      <c r="CX967" s="238"/>
      <c r="CY967" s="238"/>
      <c r="CZ967" s="238"/>
      <c r="DA967" s="238"/>
      <c r="DB967" s="238"/>
      <c r="DC967" s="238"/>
      <c r="DD967" s="238"/>
      <c r="DE967" s="238"/>
      <c r="DF967" s="238"/>
      <c r="DG967" s="238"/>
      <c r="DH967" s="238"/>
      <c r="DI967" s="238"/>
      <c r="DJ967" s="238"/>
      <c r="DK967" s="238"/>
      <c r="DL967" s="238"/>
      <c r="DM967" s="238"/>
      <c r="DN967" s="238"/>
      <c r="DO967" s="238"/>
      <c r="DP967" s="238"/>
      <c r="DQ967" s="238"/>
      <c r="DR967" s="238"/>
      <c r="DS967" s="238"/>
      <c r="DT967" s="238"/>
      <c r="DU967" s="238"/>
      <c r="DV967" s="238"/>
      <c r="DW967" s="238"/>
      <c r="DX967" s="238"/>
      <c r="DY967" s="238"/>
      <c r="DZ967" s="238"/>
      <c r="EA967" s="238"/>
      <c r="EB967" s="238"/>
      <c r="EC967" s="238"/>
      <c r="ED967" s="238"/>
      <c r="EE967" s="238"/>
      <c r="EF967" s="238"/>
      <c r="EG967" s="238"/>
      <c r="EH967" s="238"/>
      <c r="EI967" s="238"/>
      <c r="EJ967" s="238"/>
      <c r="EK967" s="238"/>
    </row>
    <row r="968" spans="30:141">
      <c r="AD968" s="238"/>
      <c r="AE968" s="238"/>
      <c r="AF968" s="238"/>
      <c r="AG968" s="238"/>
      <c r="AH968" s="238"/>
      <c r="AI968" s="238"/>
      <c r="AJ968" s="238"/>
      <c r="AK968" s="238"/>
      <c r="AL968" s="238"/>
      <c r="AM968" s="238"/>
      <c r="AN968" s="238"/>
      <c r="AO968" s="238"/>
      <c r="AP968" s="238"/>
      <c r="AQ968" s="238"/>
      <c r="AR968" s="238"/>
      <c r="AS968" s="238"/>
      <c r="AT968" s="238"/>
      <c r="AU968" s="238"/>
      <c r="AV968" s="238"/>
      <c r="AW968" s="238"/>
      <c r="AX968" s="238"/>
      <c r="AY968" s="238"/>
      <c r="AZ968" s="238"/>
      <c r="BA968" s="238"/>
      <c r="BB968" s="238"/>
      <c r="BC968" s="238"/>
      <c r="BD968" s="238"/>
      <c r="BE968" s="238"/>
      <c r="BF968" s="238"/>
      <c r="BG968" s="238"/>
      <c r="BH968" s="238"/>
      <c r="BI968" s="238"/>
      <c r="BJ968" s="238"/>
      <c r="BK968" s="238"/>
      <c r="BL968" s="238"/>
      <c r="BM968" s="238"/>
      <c r="BN968" s="238"/>
      <c r="BO968" s="238"/>
      <c r="BP968" s="238"/>
      <c r="BQ968" s="238"/>
      <c r="BR968" s="238"/>
      <c r="BS968" s="238"/>
      <c r="BT968" s="238"/>
      <c r="BU968" s="238"/>
      <c r="BV968" s="238"/>
      <c r="BW968" s="238"/>
      <c r="BX968" s="238"/>
      <c r="BY968" s="238"/>
      <c r="BZ968" s="238"/>
      <c r="CA968" s="238"/>
      <c r="CB968" s="238"/>
      <c r="CC968" s="238"/>
      <c r="CD968" s="238"/>
      <c r="CE968" s="238"/>
      <c r="CF968" s="238"/>
      <c r="CG968" s="238"/>
      <c r="CH968" s="238"/>
      <c r="CI968" s="238"/>
      <c r="CJ968" s="238"/>
      <c r="CK968" s="238"/>
      <c r="CL968" s="238"/>
      <c r="CM968" s="238"/>
      <c r="CN968" s="238"/>
      <c r="CO968" s="238"/>
      <c r="CP968" s="238"/>
      <c r="CQ968" s="238"/>
      <c r="CR968" s="238"/>
      <c r="CS968" s="238"/>
      <c r="CT968" s="238"/>
      <c r="CU968" s="238"/>
      <c r="CV968" s="238"/>
      <c r="CW968" s="238"/>
      <c r="CX968" s="238"/>
      <c r="CY968" s="238"/>
      <c r="CZ968" s="238"/>
      <c r="DA968" s="238"/>
      <c r="DB968" s="238"/>
      <c r="DC968" s="238"/>
      <c r="DD968" s="238"/>
      <c r="DE968" s="238"/>
      <c r="DF968" s="238"/>
      <c r="DG968" s="238"/>
      <c r="DH968" s="238"/>
      <c r="DI968" s="238"/>
      <c r="DJ968" s="238"/>
      <c r="DK968" s="238"/>
      <c r="DL968" s="238"/>
      <c r="DM968" s="238"/>
      <c r="DN968" s="238"/>
      <c r="DO968" s="238"/>
      <c r="DP968" s="238"/>
      <c r="DQ968" s="238"/>
      <c r="DR968" s="238"/>
      <c r="DS968" s="238"/>
      <c r="DT968" s="238"/>
      <c r="DU968" s="238"/>
      <c r="DV968" s="238"/>
      <c r="DW968" s="238"/>
      <c r="DX968" s="238"/>
      <c r="DY968" s="238"/>
      <c r="DZ968" s="238"/>
      <c r="EA968" s="238"/>
      <c r="EB968" s="238"/>
      <c r="EC968" s="238"/>
      <c r="ED968" s="238"/>
      <c r="EE968" s="238"/>
      <c r="EF968" s="238"/>
      <c r="EG968" s="238"/>
      <c r="EH968" s="238"/>
      <c r="EI968" s="238"/>
      <c r="EJ968" s="238"/>
      <c r="EK968" s="238"/>
    </row>
    <row r="969" spans="30:141">
      <c r="AD969" s="238"/>
      <c r="AE969" s="238"/>
      <c r="AF969" s="238"/>
      <c r="AG969" s="238"/>
      <c r="AH969" s="238"/>
      <c r="AI969" s="238"/>
      <c r="AJ969" s="238"/>
      <c r="AK969" s="238"/>
      <c r="AL969" s="238"/>
      <c r="AM969" s="238"/>
      <c r="AN969" s="238"/>
      <c r="AO969" s="238"/>
      <c r="AP969" s="238"/>
      <c r="AQ969" s="238"/>
      <c r="AR969" s="238"/>
      <c r="AS969" s="238"/>
      <c r="AT969" s="238"/>
      <c r="AU969" s="238"/>
      <c r="AV969" s="238"/>
      <c r="AW969" s="238"/>
      <c r="AX969" s="238"/>
      <c r="AY969" s="238"/>
      <c r="AZ969" s="238"/>
      <c r="BA969" s="238"/>
      <c r="BB969" s="238"/>
      <c r="BC969" s="238"/>
      <c r="BD969" s="238"/>
      <c r="BE969" s="238"/>
      <c r="BF969" s="238"/>
      <c r="BG969" s="238"/>
      <c r="BH969" s="238"/>
      <c r="BI969" s="238"/>
      <c r="BJ969" s="238"/>
      <c r="BK969" s="238"/>
      <c r="BL969" s="238"/>
      <c r="BM969" s="238"/>
      <c r="BN969" s="238"/>
      <c r="BO969" s="238"/>
      <c r="BP969" s="238"/>
      <c r="BQ969" s="238"/>
      <c r="BR969" s="238"/>
      <c r="BS969" s="238"/>
      <c r="BT969" s="238"/>
      <c r="BU969" s="238"/>
      <c r="BV969" s="238"/>
      <c r="BW969" s="238"/>
      <c r="BX969" s="238"/>
      <c r="BY969" s="238"/>
      <c r="BZ969" s="238"/>
      <c r="CA969" s="238"/>
      <c r="CB969" s="238"/>
      <c r="CC969" s="238"/>
      <c r="CD969" s="238"/>
      <c r="CE969" s="238"/>
      <c r="CF969" s="238"/>
      <c r="CG969" s="238"/>
      <c r="CH969" s="238"/>
      <c r="CI969" s="238"/>
      <c r="CJ969" s="238"/>
      <c r="CK969" s="238"/>
      <c r="CL969" s="238"/>
      <c r="CM969" s="238"/>
      <c r="CN969" s="238"/>
      <c r="CO969" s="238"/>
      <c r="CP969" s="238"/>
      <c r="CQ969" s="238"/>
      <c r="CR969" s="238"/>
      <c r="CS969" s="238"/>
      <c r="CT969" s="238"/>
      <c r="CU969" s="238"/>
      <c r="CV969" s="238"/>
      <c r="CW969" s="238"/>
      <c r="CX969" s="238"/>
      <c r="CY969" s="238"/>
      <c r="CZ969" s="238"/>
      <c r="DA969" s="238"/>
      <c r="DB969" s="238"/>
      <c r="DC969" s="238"/>
      <c r="DD969" s="238"/>
      <c r="DE969" s="238"/>
      <c r="DF969" s="238"/>
      <c r="DG969" s="238"/>
      <c r="DH969" s="238"/>
      <c r="DI969" s="238"/>
      <c r="DJ969" s="238"/>
      <c r="DK969" s="238"/>
      <c r="DL969" s="238"/>
      <c r="DM969" s="238"/>
      <c r="DN969" s="238"/>
      <c r="DO969" s="238"/>
      <c r="DP969" s="238"/>
      <c r="DQ969" s="238"/>
      <c r="DR969" s="238"/>
      <c r="DS969" s="238"/>
      <c r="DT969" s="238"/>
      <c r="DU969" s="238"/>
      <c r="DV969" s="238"/>
      <c r="DW969" s="238"/>
      <c r="DX969" s="238"/>
      <c r="DY969" s="238"/>
      <c r="DZ969" s="238"/>
      <c r="EA969" s="238"/>
      <c r="EB969" s="238"/>
      <c r="EC969" s="238"/>
      <c r="ED969" s="238"/>
      <c r="EE969" s="238"/>
      <c r="EF969" s="238"/>
      <c r="EG969" s="238"/>
      <c r="EH969" s="238"/>
      <c r="EI969" s="238"/>
      <c r="EJ969" s="238"/>
      <c r="EK969" s="238"/>
    </row>
    <row r="970" spans="30:141">
      <c r="AD970" s="238"/>
      <c r="AE970" s="238"/>
      <c r="AF970" s="238"/>
      <c r="AG970" s="238"/>
      <c r="AH970" s="238"/>
      <c r="AI970" s="238"/>
      <c r="AJ970" s="238"/>
      <c r="AK970" s="238"/>
      <c r="AL970" s="238"/>
      <c r="AM970" s="238"/>
      <c r="AN970" s="238"/>
      <c r="AO970" s="238"/>
      <c r="AP970" s="238"/>
      <c r="AQ970" s="238"/>
      <c r="AR970" s="238"/>
      <c r="AS970" s="238"/>
      <c r="AT970" s="238"/>
      <c r="AU970" s="238"/>
      <c r="AV970" s="238"/>
      <c r="AW970" s="238"/>
      <c r="AX970" s="238"/>
      <c r="AY970" s="238"/>
      <c r="AZ970" s="238"/>
      <c r="BA970" s="238"/>
      <c r="BB970" s="238"/>
      <c r="BC970" s="238"/>
      <c r="BD970" s="238"/>
      <c r="BE970" s="238"/>
      <c r="BF970" s="238"/>
      <c r="BG970" s="238"/>
      <c r="BH970" s="238"/>
      <c r="BI970" s="238"/>
      <c r="BJ970" s="238"/>
      <c r="BK970" s="238"/>
      <c r="BL970" s="238"/>
      <c r="BM970" s="238"/>
      <c r="BN970" s="238"/>
      <c r="BO970" s="238"/>
      <c r="BP970" s="238"/>
      <c r="BQ970" s="238"/>
      <c r="BR970" s="238"/>
      <c r="BS970" s="238"/>
      <c r="BT970" s="238"/>
      <c r="BU970" s="238"/>
      <c r="BV970" s="238"/>
      <c r="BW970" s="238"/>
      <c r="BX970" s="238"/>
      <c r="BY970" s="238"/>
      <c r="BZ970" s="238"/>
      <c r="CA970" s="238"/>
      <c r="CB970" s="238"/>
      <c r="CC970" s="238"/>
      <c r="CD970" s="238"/>
      <c r="CE970" s="238"/>
      <c r="CF970" s="238"/>
      <c r="CG970" s="238"/>
      <c r="CH970" s="238"/>
      <c r="CI970" s="238"/>
      <c r="CJ970" s="238"/>
      <c r="CK970" s="238"/>
      <c r="CL970" s="238"/>
      <c r="CM970" s="238"/>
      <c r="CN970" s="238"/>
      <c r="CO970" s="238"/>
      <c r="CP970" s="238"/>
      <c r="CQ970" s="238"/>
      <c r="CR970" s="238"/>
      <c r="CS970" s="238"/>
      <c r="CT970" s="238"/>
      <c r="CU970" s="238"/>
      <c r="CV970" s="238"/>
      <c r="CW970" s="238"/>
      <c r="CX970" s="238"/>
      <c r="CY970" s="238"/>
      <c r="CZ970" s="238"/>
      <c r="DA970" s="238"/>
      <c r="DB970" s="238"/>
      <c r="DC970" s="238"/>
      <c r="DD970" s="238"/>
      <c r="DE970" s="238"/>
      <c r="DF970" s="238"/>
      <c r="DG970" s="238"/>
      <c r="DH970" s="238"/>
      <c r="DI970" s="238"/>
      <c r="DJ970" s="238"/>
      <c r="DK970" s="238"/>
      <c r="DL970" s="238"/>
      <c r="DM970" s="238"/>
      <c r="DN970" s="238"/>
      <c r="DO970" s="238"/>
      <c r="DP970" s="238"/>
      <c r="DQ970" s="238"/>
      <c r="DR970" s="238"/>
      <c r="DS970" s="238"/>
      <c r="DT970" s="238"/>
      <c r="DU970" s="238"/>
      <c r="DV970" s="238"/>
      <c r="DW970" s="238"/>
      <c r="DX970" s="238"/>
      <c r="DY970" s="238"/>
      <c r="DZ970" s="238"/>
      <c r="EA970" s="238"/>
      <c r="EB970" s="238"/>
      <c r="EC970" s="238"/>
      <c r="ED970" s="238"/>
      <c r="EE970" s="238"/>
      <c r="EF970" s="238"/>
      <c r="EG970" s="238"/>
      <c r="EH970" s="238"/>
      <c r="EI970" s="238"/>
      <c r="EJ970" s="238"/>
      <c r="EK970" s="238"/>
    </row>
    <row r="971" spans="30:141">
      <c r="AD971" s="238"/>
      <c r="AE971" s="238"/>
      <c r="AF971" s="238"/>
      <c r="AG971" s="238"/>
      <c r="AH971" s="238"/>
      <c r="AI971" s="238"/>
      <c r="AJ971" s="238"/>
      <c r="AK971" s="238"/>
      <c r="AL971" s="238"/>
      <c r="AM971" s="238"/>
      <c r="AN971" s="238"/>
      <c r="AO971" s="238"/>
      <c r="AP971" s="238"/>
      <c r="AQ971" s="238"/>
      <c r="AR971" s="238"/>
      <c r="AS971" s="238"/>
      <c r="AT971" s="238"/>
      <c r="AU971" s="238"/>
      <c r="AV971" s="238"/>
      <c r="AW971" s="238"/>
      <c r="AX971" s="238"/>
      <c r="AY971" s="238"/>
      <c r="AZ971" s="238"/>
      <c r="BA971" s="238"/>
      <c r="BB971" s="238"/>
      <c r="BC971" s="238"/>
      <c r="BD971" s="238"/>
      <c r="BE971" s="238"/>
      <c r="BF971" s="238"/>
      <c r="BG971" s="238"/>
      <c r="BH971" s="238"/>
      <c r="BI971" s="238"/>
      <c r="BJ971" s="238"/>
      <c r="BK971" s="238"/>
      <c r="BL971" s="238"/>
      <c r="BM971" s="238"/>
      <c r="BN971" s="238"/>
      <c r="BO971" s="238"/>
      <c r="BP971" s="238"/>
      <c r="BQ971" s="238"/>
      <c r="BR971" s="238"/>
      <c r="BS971" s="238"/>
      <c r="BT971" s="238"/>
      <c r="BU971" s="238"/>
      <c r="BV971" s="238"/>
      <c r="BW971" s="238"/>
      <c r="BX971" s="238"/>
      <c r="BY971" s="238"/>
      <c r="BZ971" s="238"/>
      <c r="CA971" s="238"/>
      <c r="CB971" s="238"/>
      <c r="CC971" s="238"/>
      <c r="CD971" s="238"/>
      <c r="CE971" s="238"/>
      <c r="CF971" s="238"/>
      <c r="CG971" s="238"/>
      <c r="CH971" s="238"/>
      <c r="CI971" s="238"/>
      <c r="CJ971" s="238"/>
      <c r="CK971" s="238"/>
      <c r="CL971" s="238"/>
      <c r="CM971" s="238"/>
      <c r="CN971" s="238"/>
      <c r="CO971" s="238"/>
      <c r="CP971" s="238"/>
      <c r="CQ971" s="238"/>
      <c r="CR971" s="238"/>
      <c r="CS971" s="238"/>
      <c r="CT971" s="238"/>
      <c r="CU971" s="238"/>
      <c r="CV971" s="238"/>
      <c r="CW971" s="238"/>
      <c r="CX971" s="238"/>
      <c r="CY971" s="238"/>
      <c r="CZ971" s="238"/>
      <c r="DA971" s="238"/>
      <c r="DB971" s="238"/>
      <c r="DC971" s="238"/>
      <c r="DD971" s="238"/>
      <c r="DE971" s="238"/>
      <c r="DF971" s="238"/>
      <c r="DG971" s="238"/>
      <c r="DH971" s="238"/>
      <c r="DI971" s="238"/>
      <c r="DJ971" s="238"/>
      <c r="DK971" s="238"/>
      <c r="DL971" s="238"/>
      <c r="DM971" s="238"/>
      <c r="DN971" s="238"/>
      <c r="DO971" s="238"/>
      <c r="DP971" s="238"/>
      <c r="DQ971" s="238"/>
      <c r="DR971" s="238"/>
      <c r="DS971" s="238"/>
      <c r="DT971" s="238"/>
      <c r="DU971" s="238"/>
      <c r="DV971" s="238"/>
      <c r="DW971" s="238"/>
      <c r="DX971" s="238"/>
      <c r="DY971" s="238"/>
      <c r="DZ971" s="238"/>
      <c r="EA971" s="238"/>
      <c r="EB971" s="238"/>
      <c r="EC971" s="238"/>
      <c r="ED971" s="238"/>
      <c r="EE971" s="238"/>
      <c r="EF971" s="238"/>
      <c r="EG971" s="238"/>
      <c r="EH971" s="238"/>
      <c r="EI971" s="238"/>
      <c r="EJ971" s="238"/>
      <c r="EK971" s="238"/>
    </row>
    <row r="972" spans="30:141">
      <c r="AD972" s="238"/>
      <c r="AE972" s="238"/>
      <c r="AF972" s="238"/>
      <c r="AG972" s="238"/>
      <c r="AH972" s="238"/>
      <c r="AI972" s="238"/>
      <c r="AJ972" s="238"/>
      <c r="AK972" s="238"/>
      <c r="AL972" s="238"/>
      <c r="AM972" s="238"/>
      <c r="AN972" s="238"/>
      <c r="AO972" s="238"/>
      <c r="AP972" s="238"/>
      <c r="AQ972" s="238"/>
      <c r="AR972" s="238"/>
      <c r="AS972" s="238"/>
      <c r="AT972" s="238"/>
      <c r="AU972" s="238"/>
      <c r="AV972" s="238"/>
      <c r="AW972" s="238"/>
      <c r="AX972" s="238"/>
      <c r="AY972" s="238"/>
      <c r="AZ972" s="238"/>
      <c r="BA972" s="238"/>
      <c r="BB972" s="238"/>
      <c r="BC972" s="238"/>
      <c r="BD972" s="238"/>
      <c r="BE972" s="238"/>
      <c r="BF972" s="238"/>
      <c r="BG972" s="238"/>
      <c r="BH972" s="238"/>
      <c r="BI972" s="238"/>
      <c r="BJ972" s="238"/>
      <c r="BK972" s="238"/>
      <c r="BL972" s="238"/>
      <c r="BM972" s="238"/>
      <c r="BN972" s="238"/>
      <c r="BO972" s="238"/>
      <c r="BP972" s="238"/>
      <c r="BQ972" s="238"/>
      <c r="BR972" s="238"/>
      <c r="BS972" s="238"/>
      <c r="BT972" s="238"/>
      <c r="BU972" s="238"/>
      <c r="BV972" s="238"/>
      <c r="BW972" s="238"/>
      <c r="BX972" s="238"/>
      <c r="BY972" s="238"/>
      <c r="BZ972" s="238"/>
      <c r="CA972" s="238"/>
      <c r="CB972" s="238"/>
      <c r="CC972" s="238"/>
      <c r="CD972" s="238"/>
      <c r="CE972" s="238"/>
      <c r="CF972" s="238"/>
      <c r="CG972" s="238"/>
      <c r="CH972" s="238"/>
      <c r="CI972" s="238"/>
      <c r="CJ972" s="238"/>
      <c r="CK972" s="238"/>
      <c r="CL972" s="238"/>
      <c r="CM972" s="238"/>
      <c r="CN972" s="238"/>
      <c r="CO972" s="238"/>
      <c r="CP972" s="238"/>
      <c r="CQ972" s="238"/>
      <c r="CR972" s="238"/>
      <c r="CS972" s="238"/>
      <c r="CT972" s="238"/>
      <c r="CU972" s="238"/>
      <c r="CV972" s="238"/>
      <c r="CW972" s="238"/>
      <c r="CX972" s="238"/>
      <c r="CY972" s="238"/>
      <c r="CZ972" s="238"/>
      <c r="DA972" s="238"/>
      <c r="DB972" s="238"/>
      <c r="DC972" s="238"/>
      <c r="DD972" s="238"/>
      <c r="DE972" s="238"/>
      <c r="DF972" s="238"/>
      <c r="DG972" s="238"/>
      <c r="DH972" s="238"/>
      <c r="DI972" s="238"/>
      <c r="DJ972" s="238"/>
      <c r="DK972" s="238"/>
      <c r="DL972" s="238"/>
      <c r="DM972" s="238"/>
      <c r="DN972" s="238"/>
      <c r="DO972" s="238"/>
      <c r="DP972" s="238"/>
      <c r="DQ972" s="238"/>
      <c r="DR972" s="238"/>
      <c r="DS972" s="238"/>
      <c r="DT972" s="238"/>
      <c r="DU972" s="238"/>
      <c r="DV972" s="238"/>
      <c r="DW972" s="238"/>
      <c r="DX972" s="238"/>
      <c r="DY972" s="238"/>
      <c r="DZ972" s="238"/>
      <c r="EA972" s="238"/>
      <c r="EB972" s="238"/>
      <c r="EC972" s="238"/>
      <c r="ED972" s="238"/>
      <c r="EE972" s="238"/>
      <c r="EF972" s="238"/>
      <c r="EG972" s="238"/>
      <c r="EH972" s="238"/>
      <c r="EI972" s="238"/>
      <c r="EJ972" s="238"/>
      <c r="EK972" s="238"/>
    </row>
    <row r="973" spans="30:141">
      <c r="AD973" s="238"/>
      <c r="AE973" s="238"/>
      <c r="AF973" s="238"/>
      <c r="AG973" s="238"/>
      <c r="AH973" s="238"/>
      <c r="AI973" s="238"/>
      <c r="AJ973" s="238"/>
      <c r="AK973" s="238"/>
      <c r="AL973" s="238"/>
      <c r="AM973" s="238"/>
      <c r="AN973" s="238"/>
      <c r="AO973" s="238"/>
      <c r="AP973" s="238"/>
      <c r="AQ973" s="238"/>
      <c r="AR973" s="238"/>
      <c r="AS973" s="238"/>
      <c r="AT973" s="238"/>
      <c r="AU973" s="238"/>
      <c r="AV973" s="238"/>
      <c r="AW973" s="238"/>
      <c r="AX973" s="238"/>
      <c r="AY973" s="238"/>
      <c r="AZ973" s="238"/>
      <c r="BA973" s="238"/>
      <c r="BB973" s="238"/>
      <c r="BC973" s="238"/>
      <c r="BD973" s="238"/>
      <c r="BE973" s="238"/>
      <c r="BF973" s="238"/>
      <c r="BG973" s="238"/>
      <c r="BH973" s="238"/>
      <c r="BI973" s="238"/>
      <c r="BJ973" s="238"/>
      <c r="BK973" s="238"/>
      <c r="BL973" s="238"/>
      <c r="BM973" s="238"/>
      <c r="BN973" s="238"/>
      <c r="BO973" s="238"/>
      <c r="BP973" s="238"/>
      <c r="BQ973" s="238"/>
      <c r="BR973" s="238"/>
      <c r="BS973" s="238"/>
      <c r="BT973" s="238"/>
      <c r="BU973" s="238"/>
      <c r="BV973" s="238"/>
      <c r="BW973" s="238"/>
      <c r="BX973" s="238"/>
      <c r="BY973" s="238"/>
      <c r="BZ973" s="238"/>
      <c r="CA973" s="238"/>
      <c r="CB973" s="238"/>
      <c r="CC973" s="238"/>
      <c r="CD973" s="238"/>
      <c r="CE973" s="238"/>
      <c r="CF973" s="238"/>
      <c r="CG973" s="238"/>
      <c r="CH973" s="238"/>
      <c r="CI973" s="238"/>
      <c r="CJ973" s="238"/>
      <c r="CK973" s="238"/>
      <c r="CL973" s="238"/>
      <c r="CM973" s="238"/>
      <c r="CN973" s="238"/>
      <c r="CO973" s="238"/>
      <c r="CP973" s="238"/>
      <c r="CQ973" s="238"/>
      <c r="CR973" s="238"/>
      <c r="CS973" s="238"/>
      <c r="CT973" s="238"/>
      <c r="CU973" s="238"/>
      <c r="CV973" s="238"/>
      <c r="CW973" s="238"/>
      <c r="CX973" s="238"/>
      <c r="CY973" s="238"/>
      <c r="CZ973" s="238"/>
      <c r="DA973" s="238"/>
      <c r="DB973" s="238"/>
      <c r="DC973" s="238"/>
      <c r="DD973" s="238"/>
      <c r="DE973" s="238"/>
      <c r="DF973" s="238"/>
      <c r="DG973" s="238"/>
      <c r="DH973" s="238"/>
      <c r="DI973" s="238"/>
      <c r="DJ973" s="238"/>
      <c r="DK973" s="238"/>
      <c r="DL973" s="238"/>
      <c r="DM973" s="238"/>
      <c r="DN973" s="238"/>
      <c r="DO973" s="238"/>
      <c r="DP973" s="238"/>
      <c r="DQ973" s="238"/>
      <c r="DR973" s="238"/>
      <c r="DS973" s="238"/>
      <c r="DT973" s="238"/>
      <c r="DU973" s="238"/>
      <c r="DV973" s="238"/>
      <c r="DW973" s="238"/>
      <c r="DX973" s="238"/>
      <c r="DY973" s="238"/>
      <c r="DZ973" s="238"/>
      <c r="EA973" s="238"/>
      <c r="EB973" s="238"/>
      <c r="EC973" s="238"/>
      <c r="ED973" s="238"/>
      <c r="EE973" s="238"/>
      <c r="EF973" s="238"/>
      <c r="EG973" s="238"/>
      <c r="EH973" s="238"/>
      <c r="EI973" s="238"/>
      <c r="EJ973" s="238"/>
      <c r="EK973" s="238"/>
    </row>
    <row r="974" spans="30:141">
      <c r="AD974" s="238"/>
      <c r="AE974" s="238"/>
      <c r="AF974" s="238"/>
      <c r="AG974" s="238"/>
      <c r="AH974" s="238"/>
      <c r="AI974" s="238"/>
      <c r="AJ974" s="238"/>
      <c r="AK974" s="238"/>
      <c r="AL974" s="238"/>
      <c r="AM974" s="238"/>
      <c r="AN974" s="238"/>
      <c r="AO974" s="238"/>
      <c r="AP974" s="238"/>
      <c r="AQ974" s="238"/>
      <c r="AR974" s="238"/>
      <c r="AS974" s="238"/>
      <c r="AT974" s="238"/>
      <c r="AU974" s="238"/>
      <c r="AV974" s="238"/>
      <c r="AW974" s="238"/>
      <c r="AX974" s="238"/>
      <c r="AY974" s="238"/>
      <c r="AZ974" s="238"/>
      <c r="BA974" s="238"/>
      <c r="BB974" s="238"/>
      <c r="BC974" s="238"/>
      <c r="BD974" s="238"/>
      <c r="BE974" s="238"/>
      <c r="BF974" s="238"/>
      <c r="BG974" s="238"/>
      <c r="BH974" s="238"/>
      <c r="BI974" s="238"/>
      <c r="BJ974" s="238"/>
      <c r="BK974" s="238"/>
      <c r="BL974" s="238"/>
      <c r="BM974" s="238"/>
      <c r="BN974" s="238"/>
      <c r="BO974" s="238"/>
      <c r="BP974" s="238"/>
      <c r="BQ974" s="238"/>
      <c r="BR974" s="238"/>
      <c r="BS974" s="238"/>
      <c r="BT974" s="238"/>
      <c r="BU974" s="238"/>
      <c r="BV974" s="238"/>
      <c r="BW974" s="238"/>
      <c r="BX974" s="238"/>
      <c r="BY974" s="238"/>
      <c r="BZ974" s="238"/>
      <c r="CA974" s="238"/>
      <c r="CB974" s="238"/>
      <c r="CC974" s="238"/>
      <c r="CD974" s="238"/>
      <c r="CE974" s="238"/>
      <c r="CF974" s="238"/>
      <c r="CG974" s="238"/>
      <c r="CH974" s="238"/>
      <c r="CI974" s="238"/>
      <c r="CJ974" s="238"/>
      <c r="CK974" s="238"/>
      <c r="CL974" s="238"/>
      <c r="CM974" s="238"/>
      <c r="CN974" s="238"/>
      <c r="CO974" s="238"/>
      <c r="CP974" s="238"/>
      <c r="CQ974" s="238"/>
      <c r="CR974" s="238"/>
      <c r="CS974" s="238"/>
      <c r="CT974" s="238"/>
      <c r="CU974" s="238"/>
      <c r="CV974" s="238"/>
      <c r="CW974" s="238"/>
      <c r="CX974" s="238"/>
      <c r="CY974" s="238"/>
      <c r="CZ974" s="238"/>
      <c r="DA974" s="238"/>
      <c r="DB974" s="238"/>
      <c r="DC974" s="238"/>
      <c r="DD974" s="238"/>
      <c r="DE974" s="238"/>
      <c r="DF974" s="238"/>
      <c r="DG974" s="238"/>
      <c r="DH974" s="238"/>
      <c r="DI974" s="238"/>
      <c r="DJ974" s="238"/>
      <c r="DK974" s="238"/>
      <c r="DL974" s="238"/>
      <c r="DM974" s="238"/>
      <c r="DN974" s="238"/>
      <c r="DO974" s="238"/>
      <c r="DP974" s="238"/>
      <c r="DQ974" s="238"/>
      <c r="DR974" s="238"/>
      <c r="DS974" s="238"/>
      <c r="DT974" s="238"/>
      <c r="DU974" s="238"/>
      <c r="DV974" s="238"/>
      <c r="DW974" s="238"/>
      <c r="DX974" s="238"/>
      <c r="DY974" s="238"/>
      <c r="DZ974" s="238"/>
      <c r="EA974" s="238"/>
      <c r="EB974" s="238"/>
      <c r="EC974" s="238"/>
      <c r="ED974" s="238"/>
      <c r="EE974" s="238"/>
      <c r="EF974" s="238"/>
      <c r="EG974" s="238"/>
      <c r="EH974" s="238"/>
      <c r="EI974" s="238"/>
      <c r="EJ974" s="238"/>
      <c r="EK974" s="238"/>
    </row>
    <row r="975" spans="30:141">
      <c r="AD975" s="238"/>
      <c r="AE975" s="238"/>
      <c r="AF975" s="238"/>
      <c r="AG975" s="238"/>
      <c r="AH975" s="238"/>
      <c r="AI975" s="238"/>
      <c r="AJ975" s="238"/>
      <c r="AK975" s="238"/>
      <c r="AL975" s="238"/>
      <c r="AM975" s="238"/>
      <c r="AN975" s="238"/>
      <c r="AO975" s="238"/>
      <c r="AP975" s="238"/>
      <c r="AQ975" s="238"/>
      <c r="AR975" s="238"/>
      <c r="AS975" s="238"/>
      <c r="AT975" s="238"/>
      <c r="AU975" s="238"/>
      <c r="AV975" s="238"/>
      <c r="AW975" s="238"/>
      <c r="AX975" s="238"/>
      <c r="AY975" s="238"/>
      <c r="AZ975" s="238"/>
      <c r="BA975" s="238"/>
      <c r="BB975" s="238"/>
      <c r="BC975" s="238"/>
      <c r="BD975" s="238"/>
      <c r="BE975" s="238"/>
      <c r="BF975" s="238"/>
      <c r="BG975" s="238"/>
      <c r="BH975" s="238"/>
      <c r="BI975" s="238"/>
      <c r="BJ975" s="238"/>
      <c r="BK975" s="238"/>
      <c r="BL975" s="238"/>
      <c r="BM975" s="238"/>
      <c r="BN975" s="238"/>
      <c r="BO975" s="238"/>
      <c r="BP975" s="238"/>
      <c r="BQ975" s="238"/>
      <c r="BR975" s="238"/>
      <c r="BS975" s="238"/>
      <c r="BT975" s="238"/>
      <c r="BU975" s="238"/>
      <c r="BV975" s="238"/>
      <c r="BW975" s="238"/>
      <c r="BX975" s="238"/>
      <c r="BY975" s="238"/>
      <c r="BZ975" s="238"/>
      <c r="CA975" s="238"/>
      <c r="CB975" s="238"/>
      <c r="CC975" s="238"/>
      <c r="CD975" s="238"/>
      <c r="CE975" s="238"/>
      <c r="CF975" s="238"/>
      <c r="CG975" s="238"/>
      <c r="CH975" s="238"/>
      <c r="CI975" s="238"/>
      <c r="CJ975" s="238"/>
      <c r="CK975" s="238"/>
      <c r="CL975" s="238"/>
      <c r="CM975" s="238"/>
      <c r="CN975" s="238"/>
      <c r="CO975" s="238"/>
      <c r="CP975" s="238"/>
      <c r="CQ975" s="238"/>
      <c r="CR975" s="238"/>
      <c r="CS975" s="238"/>
      <c r="CT975" s="238"/>
      <c r="CU975" s="238"/>
      <c r="CV975" s="238"/>
      <c r="CW975" s="238"/>
      <c r="CX975" s="238"/>
      <c r="CY975" s="238"/>
      <c r="CZ975" s="238"/>
      <c r="DA975" s="238"/>
      <c r="DB975" s="238"/>
      <c r="DC975" s="238"/>
      <c r="DD975" s="238"/>
      <c r="DE975" s="238"/>
      <c r="DF975" s="238"/>
      <c r="DG975" s="238"/>
      <c r="DH975" s="238"/>
      <c r="DI975" s="238"/>
      <c r="DJ975" s="238"/>
      <c r="DK975" s="238"/>
      <c r="DL975" s="238"/>
      <c r="DM975" s="238"/>
      <c r="DN975" s="238"/>
      <c r="DO975" s="238"/>
      <c r="DP975" s="238"/>
      <c r="DQ975" s="238"/>
      <c r="DR975" s="238"/>
      <c r="DS975" s="238"/>
      <c r="DT975" s="238"/>
      <c r="DU975" s="238"/>
      <c r="DV975" s="238"/>
      <c r="DW975" s="238"/>
      <c r="DX975" s="238"/>
      <c r="DY975" s="238"/>
      <c r="DZ975" s="238"/>
      <c r="EA975" s="238"/>
      <c r="EB975" s="238"/>
      <c r="EC975" s="238"/>
      <c r="ED975" s="238"/>
      <c r="EE975" s="238"/>
      <c r="EF975" s="238"/>
      <c r="EG975" s="238"/>
      <c r="EH975" s="238"/>
      <c r="EI975" s="238"/>
      <c r="EJ975" s="238"/>
      <c r="EK975" s="238"/>
    </row>
    <row r="976" spans="30:141">
      <c r="AD976" s="238"/>
      <c r="AE976" s="238"/>
      <c r="AF976" s="238"/>
      <c r="AG976" s="238"/>
      <c r="AH976" s="238"/>
      <c r="AI976" s="238"/>
      <c r="AJ976" s="238"/>
      <c r="AK976" s="238"/>
      <c r="AL976" s="238"/>
      <c r="AM976" s="238"/>
      <c r="AN976" s="238"/>
      <c r="AO976" s="238"/>
      <c r="AP976" s="238"/>
      <c r="AQ976" s="238"/>
      <c r="AR976" s="238"/>
      <c r="AS976" s="238"/>
      <c r="AT976" s="238"/>
      <c r="AU976" s="238"/>
      <c r="AV976" s="238"/>
      <c r="AW976" s="238"/>
      <c r="AX976" s="238"/>
      <c r="AY976" s="238"/>
      <c r="AZ976" s="238"/>
      <c r="BA976" s="238"/>
      <c r="BB976" s="238"/>
      <c r="BC976" s="238"/>
      <c r="BD976" s="238"/>
      <c r="BE976" s="238"/>
      <c r="BF976" s="238"/>
      <c r="BG976" s="238"/>
      <c r="BH976" s="238"/>
      <c r="BI976" s="238"/>
      <c r="BJ976" s="238"/>
      <c r="BK976" s="238"/>
      <c r="BL976" s="238"/>
      <c r="BM976" s="238"/>
      <c r="BN976" s="238"/>
      <c r="BO976" s="238"/>
      <c r="BP976" s="238"/>
      <c r="BQ976" s="238"/>
      <c r="BR976" s="238"/>
      <c r="BS976" s="238"/>
      <c r="BT976" s="238"/>
      <c r="BU976" s="238"/>
      <c r="BV976" s="238"/>
      <c r="BW976" s="238"/>
      <c r="BX976" s="238"/>
      <c r="BY976" s="238"/>
      <c r="BZ976" s="238"/>
      <c r="CA976" s="238"/>
      <c r="CB976" s="238"/>
      <c r="CC976" s="238"/>
      <c r="CD976" s="238"/>
      <c r="CE976" s="238"/>
      <c r="CF976" s="238"/>
      <c r="CG976" s="238"/>
      <c r="CH976" s="238"/>
      <c r="CI976" s="238"/>
      <c r="CJ976" s="238"/>
      <c r="CK976" s="238"/>
      <c r="CL976" s="238"/>
      <c r="CM976" s="238"/>
      <c r="CN976" s="238"/>
      <c r="CO976" s="238"/>
      <c r="CP976" s="238"/>
      <c r="CQ976" s="238"/>
      <c r="CR976" s="238"/>
      <c r="CS976" s="238"/>
      <c r="CT976" s="238"/>
      <c r="CU976" s="238"/>
      <c r="CV976" s="238"/>
      <c r="CW976" s="238"/>
      <c r="CX976" s="238"/>
      <c r="CY976" s="238"/>
      <c r="CZ976" s="238"/>
      <c r="DA976" s="238"/>
      <c r="DB976" s="238"/>
      <c r="DC976" s="238"/>
      <c r="DD976" s="238"/>
      <c r="DE976" s="238"/>
      <c r="DF976" s="238"/>
      <c r="DG976" s="238"/>
      <c r="DH976" s="238"/>
      <c r="DI976" s="238"/>
      <c r="DJ976" s="238"/>
      <c r="DK976" s="238"/>
      <c r="DL976" s="238"/>
      <c r="DM976" s="238"/>
      <c r="DN976" s="238"/>
      <c r="DO976" s="238"/>
      <c r="DP976" s="238"/>
      <c r="DQ976" s="238"/>
      <c r="DR976" s="238"/>
      <c r="DS976" s="238"/>
      <c r="DT976" s="238"/>
      <c r="DU976" s="238"/>
      <c r="DV976" s="238"/>
      <c r="DW976" s="238"/>
      <c r="DX976" s="238"/>
      <c r="DY976" s="238"/>
      <c r="DZ976" s="238"/>
      <c r="EA976" s="238"/>
      <c r="EB976" s="238"/>
      <c r="EC976" s="238"/>
      <c r="ED976" s="238"/>
      <c r="EE976" s="238"/>
      <c r="EF976" s="238"/>
      <c r="EG976" s="238"/>
      <c r="EH976" s="238"/>
      <c r="EI976" s="238"/>
      <c r="EJ976" s="238"/>
      <c r="EK976" s="238"/>
    </row>
    <row r="977" spans="30:141">
      <c r="AD977" s="238"/>
      <c r="AE977" s="238"/>
      <c r="AF977" s="238"/>
      <c r="AG977" s="238"/>
      <c r="AH977" s="238"/>
      <c r="AI977" s="238"/>
      <c r="AJ977" s="238"/>
      <c r="AK977" s="238"/>
      <c r="AL977" s="238"/>
      <c r="AM977" s="238"/>
      <c r="AN977" s="238"/>
      <c r="AO977" s="238"/>
      <c r="AP977" s="238"/>
      <c r="AQ977" s="238"/>
      <c r="AR977" s="238"/>
      <c r="AS977" s="238"/>
      <c r="AT977" s="238"/>
      <c r="AU977" s="238"/>
      <c r="AV977" s="238"/>
      <c r="AW977" s="238"/>
      <c r="AX977" s="238"/>
      <c r="AY977" s="238"/>
      <c r="AZ977" s="238"/>
      <c r="BA977" s="238"/>
      <c r="BB977" s="238"/>
      <c r="BC977" s="238"/>
      <c r="BD977" s="238"/>
      <c r="BE977" s="238"/>
      <c r="BF977" s="238"/>
      <c r="BG977" s="238"/>
      <c r="BH977" s="238"/>
      <c r="BI977" s="238"/>
      <c r="BJ977" s="238"/>
      <c r="BK977" s="238"/>
      <c r="BL977" s="238"/>
      <c r="BM977" s="238"/>
      <c r="BN977" s="238"/>
      <c r="BO977" s="238"/>
      <c r="BP977" s="238"/>
      <c r="BQ977" s="238"/>
      <c r="BR977" s="238"/>
      <c r="BS977" s="238"/>
      <c r="BT977" s="238"/>
      <c r="BU977" s="238"/>
      <c r="BV977" s="238"/>
      <c r="BW977" s="238"/>
      <c r="BX977" s="238"/>
      <c r="BY977" s="238"/>
      <c r="BZ977" s="238"/>
      <c r="CA977" s="238"/>
      <c r="CB977" s="238"/>
      <c r="CC977" s="238"/>
      <c r="CD977" s="238"/>
      <c r="CE977" s="238"/>
      <c r="CF977" s="238"/>
      <c r="CG977" s="238"/>
      <c r="CH977" s="238"/>
      <c r="CI977" s="238"/>
      <c r="CJ977" s="238"/>
      <c r="CK977" s="238"/>
      <c r="CL977" s="238"/>
      <c r="CM977" s="238"/>
      <c r="CN977" s="238"/>
      <c r="CO977" s="238"/>
      <c r="CP977" s="238"/>
      <c r="CQ977" s="238"/>
      <c r="CR977" s="238"/>
      <c r="CS977" s="238"/>
      <c r="CT977" s="238"/>
      <c r="CU977" s="238"/>
      <c r="CV977" s="238"/>
      <c r="CW977" s="238"/>
      <c r="CX977" s="238"/>
      <c r="CY977" s="238"/>
      <c r="CZ977" s="238"/>
      <c r="DA977" s="238"/>
      <c r="DB977" s="238"/>
      <c r="DC977" s="238"/>
      <c r="DD977" s="238"/>
      <c r="DE977" s="238"/>
      <c r="DF977" s="238"/>
      <c r="DG977" s="238"/>
      <c r="DH977" s="238"/>
      <c r="DI977" s="238"/>
      <c r="DJ977" s="238"/>
      <c r="DK977" s="238"/>
      <c r="DL977" s="238"/>
      <c r="DM977" s="238"/>
      <c r="DN977" s="238"/>
      <c r="DO977" s="238"/>
      <c r="DP977" s="238"/>
      <c r="DQ977" s="238"/>
      <c r="DR977" s="238"/>
      <c r="DS977" s="238"/>
      <c r="DT977" s="238"/>
      <c r="DU977" s="238"/>
      <c r="DV977" s="238"/>
      <c r="DW977" s="238"/>
      <c r="DX977" s="238"/>
      <c r="DY977" s="238"/>
      <c r="DZ977" s="238"/>
      <c r="EA977" s="238"/>
      <c r="EB977" s="238"/>
      <c r="EC977" s="238"/>
      <c r="ED977" s="238"/>
      <c r="EE977" s="238"/>
      <c r="EF977" s="238"/>
      <c r="EG977" s="238"/>
      <c r="EH977" s="238"/>
      <c r="EI977" s="238"/>
      <c r="EJ977" s="238"/>
      <c r="EK977" s="238"/>
    </row>
    <row r="978" spans="30:141">
      <c r="AD978" s="238"/>
      <c r="AE978" s="238"/>
      <c r="AF978" s="238"/>
      <c r="AG978" s="238"/>
      <c r="AH978" s="238"/>
      <c r="AI978" s="238"/>
      <c r="AJ978" s="238"/>
      <c r="AK978" s="238"/>
      <c r="AL978" s="238"/>
      <c r="AM978" s="238"/>
      <c r="AN978" s="238"/>
      <c r="AO978" s="238"/>
      <c r="AP978" s="238"/>
      <c r="AQ978" s="238"/>
      <c r="AR978" s="238"/>
      <c r="AS978" s="238"/>
      <c r="AT978" s="238"/>
      <c r="AU978" s="238"/>
      <c r="AV978" s="238"/>
      <c r="AW978" s="238"/>
      <c r="AX978" s="238"/>
      <c r="AY978" s="238"/>
      <c r="AZ978" s="238"/>
      <c r="BA978" s="238"/>
      <c r="BB978" s="238"/>
      <c r="BC978" s="238"/>
      <c r="BD978" s="238"/>
      <c r="BE978" s="238"/>
      <c r="BF978" s="238"/>
      <c r="BG978" s="238"/>
      <c r="BH978" s="238"/>
      <c r="BI978" s="238"/>
      <c r="BJ978" s="238"/>
      <c r="BK978" s="238"/>
      <c r="BL978" s="238"/>
      <c r="BM978" s="238"/>
      <c r="BN978" s="238"/>
      <c r="BO978" s="238"/>
      <c r="BP978" s="238"/>
      <c r="BQ978" s="238"/>
      <c r="BR978" s="238"/>
      <c r="BS978" s="238"/>
      <c r="BT978" s="238"/>
      <c r="BU978" s="238"/>
      <c r="BV978" s="238"/>
      <c r="BW978" s="238"/>
      <c r="BX978" s="238"/>
      <c r="BY978" s="238"/>
      <c r="BZ978" s="238"/>
      <c r="CA978" s="238"/>
      <c r="CB978" s="238"/>
      <c r="CC978" s="238"/>
      <c r="CD978" s="238"/>
      <c r="CE978" s="238"/>
      <c r="CF978" s="238"/>
      <c r="CG978" s="238"/>
      <c r="CH978" s="238"/>
      <c r="CI978" s="238"/>
      <c r="CJ978" s="238"/>
      <c r="CK978" s="238"/>
      <c r="CL978" s="238"/>
      <c r="CM978" s="238"/>
      <c r="CN978" s="238"/>
      <c r="CO978" s="238"/>
      <c r="CP978" s="238"/>
      <c r="CQ978" s="238"/>
      <c r="CR978" s="238"/>
      <c r="CS978" s="238"/>
      <c r="CT978" s="238"/>
      <c r="CU978" s="238"/>
      <c r="CV978" s="238"/>
      <c r="CW978" s="238"/>
      <c r="CX978" s="238"/>
      <c r="CY978" s="238"/>
      <c r="CZ978" s="238"/>
      <c r="DA978" s="238"/>
      <c r="DB978" s="238"/>
      <c r="DC978" s="238"/>
      <c r="DD978" s="238"/>
      <c r="DE978" s="238"/>
      <c r="DF978" s="238"/>
      <c r="DG978" s="238"/>
      <c r="DH978" s="238"/>
      <c r="DI978" s="238"/>
      <c r="DJ978" s="238"/>
      <c r="DK978" s="238"/>
      <c r="DL978" s="238"/>
      <c r="DM978" s="238"/>
      <c r="DN978" s="238"/>
      <c r="DO978" s="238"/>
      <c r="DP978" s="238"/>
      <c r="DQ978" s="238"/>
      <c r="DR978" s="238"/>
      <c r="DS978" s="238"/>
      <c r="DT978" s="238"/>
      <c r="DU978" s="238"/>
      <c r="DV978" s="238"/>
      <c r="DW978" s="238"/>
      <c r="DX978" s="238"/>
      <c r="DY978" s="238"/>
      <c r="DZ978" s="238"/>
      <c r="EA978" s="238"/>
      <c r="EB978" s="238"/>
      <c r="EC978" s="238"/>
      <c r="ED978" s="238"/>
      <c r="EE978" s="238"/>
      <c r="EF978" s="238"/>
      <c r="EG978" s="238"/>
      <c r="EH978" s="238"/>
      <c r="EI978" s="238"/>
      <c r="EJ978" s="238"/>
      <c r="EK978" s="238"/>
    </row>
    <row r="979" spans="30:141">
      <c r="AD979" s="238"/>
      <c r="AE979" s="238"/>
      <c r="AF979" s="238"/>
      <c r="AG979" s="238"/>
      <c r="AH979" s="238"/>
      <c r="AI979" s="238"/>
      <c r="AJ979" s="238"/>
      <c r="AK979" s="238"/>
      <c r="AL979" s="238"/>
      <c r="AM979" s="238"/>
      <c r="AN979" s="238"/>
      <c r="AO979" s="238"/>
      <c r="AP979" s="238"/>
      <c r="AQ979" s="238"/>
      <c r="AR979" s="238"/>
      <c r="AS979" s="238"/>
      <c r="AT979" s="238"/>
      <c r="AU979" s="238"/>
      <c r="AV979" s="238"/>
      <c r="AW979" s="238"/>
      <c r="AX979" s="238"/>
      <c r="AY979" s="238"/>
      <c r="AZ979" s="238"/>
      <c r="BA979" s="238"/>
      <c r="BB979" s="238"/>
      <c r="BC979" s="238"/>
      <c r="BD979" s="238"/>
      <c r="BE979" s="238"/>
      <c r="BF979" s="238"/>
      <c r="BG979" s="238"/>
      <c r="BH979" s="238"/>
      <c r="BI979" s="238"/>
      <c r="BJ979" s="238"/>
      <c r="BK979" s="238"/>
      <c r="BL979" s="238"/>
      <c r="BM979" s="238"/>
      <c r="BN979" s="238"/>
      <c r="BO979" s="238"/>
      <c r="BP979" s="238"/>
      <c r="BQ979" s="238"/>
      <c r="BR979" s="238"/>
      <c r="BS979" s="238"/>
      <c r="BT979" s="238"/>
      <c r="BU979" s="238"/>
      <c r="BV979" s="238"/>
      <c r="BW979" s="238"/>
      <c r="BX979" s="238"/>
      <c r="BY979" s="238"/>
      <c r="BZ979" s="238"/>
      <c r="CA979" s="238"/>
      <c r="CB979" s="238"/>
      <c r="CC979" s="238"/>
      <c r="CD979" s="238"/>
      <c r="CE979" s="238"/>
      <c r="CF979" s="238"/>
      <c r="CG979" s="238"/>
      <c r="CH979" s="238"/>
      <c r="CI979" s="238"/>
      <c r="CJ979" s="238"/>
      <c r="CK979" s="238"/>
      <c r="CL979" s="238"/>
      <c r="CM979" s="238"/>
      <c r="CN979" s="238"/>
      <c r="CO979" s="238"/>
      <c r="CP979" s="238"/>
      <c r="CQ979" s="238"/>
      <c r="CR979" s="238"/>
      <c r="CS979" s="238"/>
      <c r="CT979" s="238"/>
      <c r="CU979" s="238"/>
      <c r="CV979" s="238"/>
      <c r="CW979" s="238"/>
      <c r="CX979" s="238"/>
      <c r="CY979" s="238"/>
      <c r="CZ979" s="238"/>
      <c r="DA979" s="238"/>
      <c r="DB979" s="238"/>
      <c r="DC979" s="238"/>
      <c r="DD979" s="238"/>
      <c r="DE979" s="238"/>
      <c r="DF979" s="238"/>
      <c r="DG979" s="238"/>
      <c r="DH979" s="238"/>
      <c r="DI979" s="238"/>
      <c r="DJ979" s="238"/>
      <c r="DK979" s="238"/>
      <c r="DL979" s="238"/>
      <c r="DM979" s="238"/>
      <c r="DN979" s="238"/>
      <c r="DO979" s="238"/>
      <c r="DP979" s="238"/>
      <c r="DQ979" s="238"/>
      <c r="DR979" s="238"/>
      <c r="DS979" s="238"/>
      <c r="DT979" s="238"/>
      <c r="DU979" s="238"/>
      <c r="DV979" s="238"/>
      <c r="DW979" s="238"/>
      <c r="DX979" s="238"/>
      <c r="DY979" s="238"/>
      <c r="DZ979" s="238"/>
      <c r="EA979" s="238"/>
      <c r="EB979" s="238"/>
      <c r="EC979" s="238"/>
      <c r="ED979" s="238"/>
      <c r="EE979" s="238"/>
      <c r="EF979" s="238"/>
      <c r="EG979" s="238"/>
      <c r="EH979" s="238"/>
      <c r="EI979" s="238"/>
      <c r="EJ979" s="238"/>
      <c r="EK979" s="238"/>
    </row>
    <row r="980" spans="30:141">
      <c r="AD980" s="238"/>
      <c r="AE980" s="238"/>
      <c r="AF980" s="238"/>
      <c r="AG980" s="238"/>
      <c r="AH980" s="238"/>
      <c r="AI980" s="238"/>
      <c r="AJ980" s="238"/>
      <c r="AK980" s="238"/>
      <c r="AL980" s="238"/>
      <c r="AM980" s="238"/>
      <c r="AN980" s="238"/>
      <c r="AO980" s="238"/>
      <c r="AP980" s="238"/>
      <c r="AQ980" s="238"/>
      <c r="AR980" s="238"/>
      <c r="AS980" s="238"/>
      <c r="AT980" s="238"/>
      <c r="AU980" s="238"/>
      <c r="AV980" s="238"/>
      <c r="AW980" s="238"/>
      <c r="AX980" s="238"/>
      <c r="AY980" s="238"/>
      <c r="AZ980" s="238"/>
      <c r="BA980" s="238"/>
      <c r="BB980" s="238"/>
      <c r="BC980" s="238"/>
      <c r="BD980" s="238"/>
      <c r="BE980" s="238"/>
      <c r="BF980" s="238"/>
      <c r="BG980" s="238"/>
      <c r="BH980" s="238"/>
      <c r="BI980" s="238"/>
      <c r="BJ980" s="238"/>
      <c r="BK980" s="238"/>
      <c r="BL980" s="238"/>
      <c r="BM980" s="238"/>
      <c r="BN980" s="238"/>
      <c r="BO980" s="238"/>
      <c r="BP980" s="238"/>
      <c r="BQ980" s="238"/>
      <c r="BR980" s="238"/>
      <c r="BS980" s="238"/>
      <c r="BT980" s="238"/>
      <c r="BU980" s="238"/>
      <c r="BV980" s="238"/>
      <c r="BW980" s="238"/>
      <c r="BX980" s="238"/>
      <c r="BY980" s="238"/>
      <c r="BZ980" s="238"/>
      <c r="CA980" s="238"/>
      <c r="CB980" s="238"/>
      <c r="CC980" s="238"/>
      <c r="CD980" s="238"/>
      <c r="CE980" s="238"/>
      <c r="CF980" s="238"/>
      <c r="CG980" s="238"/>
      <c r="CH980" s="238"/>
      <c r="CI980" s="238"/>
      <c r="CJ980" s="238"/>
      <c r="CK980" s="238"/>
      <c r="CL980" s="238"/>
      <c r="CM980" s="238"/>
      <c r="CN980" s="238"/>
      <c r="CO980" s="238"/>
      <c r="CP980" s="238"/>
      <c r="CQ980" s="238"/>
      <c r="CR980" s="238"/>
      <c r="CS980" s="238"/>
      <c r="CT980" s="238"/>
      <c r="CU980" s="238"/>
      <c r="CV980" s="238"/>
      <c r="CW980" s="238"/>
      <c r="CX980" s="238"/>
      <c r="CY980" s="238"/>
      <c r="CZ980" s="238"/>
      <c r="DA980" s="238"/>
      <c r="DB980" s="238"/>
      <c r="DC980" s="238"/>
      <c r="DD980" s="238"/>
      <c r="DE980" s="238"/>
      <c r="DF980" s="238"/>
      <c r="DG980" s="238"/>
      <c r="DH980" s="238"/>
      <c r="DI980" s="238"/>
      <c r="DJ980" s="238"/>
      <c r="DK980" s="238"/>
      <c r="DL980" s="238"/>
      <c r="DM980" s="238"/>
      <c r="DN980" s="238"/>
      <c r="DO980" s="238"/>
      <c r="DP980" s="238"/>
      <c r="DQ980" s="238"/>
      <c r="DR980" s="238"/>
      <c r="DS980" s="238"/>
      <c r="DT980" s="238"/>
      <c r="DU980" s="238"/>
      <c r="DV980" s="238"/>
      <c r="DW980" s="238"/>
      <c r="DX980" s="238"/>
      <c r="DY980" s="238"/>
      <c r="DZ980" s="238"/>
      <c r="EA980" s="238"/>
      <c r="EB980" s="238"/>
      <c r="EC980" s="238"/>
      <c r="ED980" s="238"/>
      <c r="EE980" s="238"/>
      <c r="EF980" s="238"/>
      <c r="EG980" s="238"/>
      <c r="EH980" s="238"/>
      <c r="EI980" s="238"/>
      <c r="EJ980" s="238"/>
      <c r="EK980" s="238"/>
    </row>
    <row r="981" spans="30:141">
      <c r="AD981" s="238"/>
      <c r="AE981" s="238"/>
      <c r="AF981" s="238"/>
      <c r="AG981" s="238"/>
      <c r="AH981" s="238"/>
      <c r="AI981" s="238"/>
      <c r="AJ981" s="238"/>
      <c r="AK981" s="238"/>
      <c r="AL981" s="238"/>
      <c r="AM981" s="238"/>
      <c r="AN981" s="238"/>
      <c r="AO981" s="238"/>
      <c r="AP981" s="238"/>
      <c r="AQ981" s="238"/>
      <c r="AR981" s="238"/>
      <c r="AS981" s="238"/>
      <c r="AT981" s="238"/>
      <c r="AU981" s="238"/>
      <c r="AV981" s="238"/>
      <c r="AW981" s="238"/>
      <c r="AX981" s="238"/>
      <c r="AY981" s="238"/>
      <c r="AZ981" s="238"/>
      <c r="BA981" s="238"/>
      <c r="BB981" s="238"/>
      <c r="BC981" s="238"/>
      <c r="BD981" s="238"/>
      <c r="BE981" s="238"/>
      <c r="BF981" s="238"/>
      <c r="BG981" s="238"/>
      <c r="BH981" s="238"/>
      <c r="BI981" s="238"/>
      <c r="BJ981" s="238"/>
      <c r="BK981" s="238"/>
      <c r="BL981" s="238"/>
      <c r="BM981" s="238"/>
      <c r="BN981" s="238"/>
      <c r="BO981" s="238"/>
      <c r="BP981" s="238"/>
      <c r="BQ981" s="238"/>
      <c r="BR981" s="238"/>
      <c r="BS981" s="238"/>
      <c r="BT981" s="238"/>
      <c r="BU981" s="238"/>
      <c r="BV981" s="238"/>
      <c r="BW981" s="238"/>
      <c r="BX981" s="238"/>
      <c r="BY981" s="238"/>
      <c r="BZ981" s="238"/>
      <c r="CA981" s="238"/>
      <c r="CB981" s="238"/>
      <c r="CC981" s="238"/>
      <c r="CD981" s="238"/>
      <c r="CE981" s="238"/>
      <c r="CF981" s="238"/>
      <c r="CG981" s="238"/>
      <c r="CH981" s="238"/>
      <c r="CI981" s="238"/>
      <c r="CJ981" s="238"/>
      <c r="CK981" s="238"/>
      <c r="CL981" s="238"/>
      <c r="CM981" s="238"/>
      <c r="CN981" s="238"/>
      <c r="CO981" s="238"/>
      <c r="CP981" s="238"/>
      <c r="CQ981" s="238"/>
      <c r="CR981" s="238"/>
      <c r="CS981" s="238"/>
      <c r="CT981" s="238"/>
      <c r="CU981" s="238"/>
      <c r="CV981" s="238"/>
      <c r="CW981" s="238"/>
      <c r="CX981" s="238"/>
      <c r="CY981" s="238"/>
      <c r="CZ981" s="238"/>
      <c r="DA981" s="238"/>
      <c r="DB981" s="238"/>
      <c r="DC981" s="238"/>
      <c r="DD981" s="238"/>
      <c r="DE981" s="238"/>
      <c r="DF981" s="238"/>
      <c r="DG981" s="238"/>
      <c r="DH981" s="238"/>
      <c r="DI981" s="238"/>
      <c r="DJ981" s="238"/>
      <c r="DK981" s="238"/>
      <c r="DL981" s="238"/>
      <c r="DM981" s="238"/>
      <c r="DN981" s="238"/>
      <c r="DO981" s="238"/>
      <c r="DP981" s="238"/>
      <c r="DQ981" s="238"/>
      <c r="DR981" s="238"/>
      <c r="DS981" s="238"/>
      <c r="DT981" s="238"/>
      <c r="DU981" s="238"/>
      <c r="DV981" s="238"/>
      <c r="DW981" s="238"/>
      <c r="DX981" s="238"/>
      <c r="DY981" s="238"/>
      <c r="DZ981" s="238"/>
      <c r="EA981" s="238"/>
      <c r="EB981" s="238"/>
      <c r="EC981" s="238"/>
      <c r="ED981" s="238"/>
      <c r="EE981" s="238"/>
      <c r="EF981" s="238"/>
      <c r="EG981" s="238"/>
      <c r="EH981" s="238"/>
      <c r="EI981" s="238"/>
      <c r="EJ981" s="238"/>
      <c r="EK981" s="238"/>
    </row>
    <row r="982" spans="30:141">
      <c r="AD982" s="238"/>
      <c r="AE982" s="238"/>
      <c r="AF982" s="238"/>
      <c r="AG982" s="238"/>
      <c r="AH982" s="238"/>
      <c r="AI982" s="238"/>
      <c r="AJ982" s="238"/>
      <c r="AK982" s="238"/>
      <c r="AL982" s="238"/>
      <c r="AM982" s="238"/>
      <c r="AN982" s="238"/>
      <c r="AO982" s="238"/>
      <c r="AP982" s="238"/>
      <c r="AQ982" s="238"/>
      <c r="AR982" s="238"/>
      <c r="AS982" s="238"/>
      <c r="AT982" s="238"/>
      <c r="AU982" s="238"/>
      <c r="AV982" s="238"/>
      <c r="AW982" s="238"/>
      <c r="AX982" s="238"/>
      <c r="AY982" s="238"/>
      <c r="AZ982" s="238"/>
      <c r="BA982" s="238"/>
      <c r="BB982" s="238"/>
      <c r="BC982" s="238"/>
      <c r="BD982" s="238"/>
      <c r="BE982" s="238"/>
      <c r="BF982" s="238"/>
      <c r="BG982" s="238"/>
      <c r="BH982" s="238"/>
      <c r="BI982" s="238"/>
      <c r="BJ982" s="238"/>
      <c r="BK982" s="238"/>
      <c r="BL982" s="238"/>
      <c r="BM982" s="238"/>
      <c r="BN982" s="238"/>
      <c r="BO982" s="238"/>
      <c r="BP982" s="238"/>
      <c r="BQ982" s="238"/>
      <c r="BR982" s="238"/>
      <c r="BS982" s="238"/>
      <c r="BT982" s="238"/>
      <c r="BU982" s="238"/>
      <c r="BV982" s="238"/>
      <c r="BW982" s="238"/>
      <c r="BX982" s="238"/>
      <c r="BY982" s="238"/>
      <c r="BZ982" s="238"/>
      <c r="CA982" s="238"/>
      <c r="CB982" s="238"/>
      <c r="CC982" s="238"/>
      <c r="CD982" s="238"/>
      <c r="CE982" s="238"/>
      <c r="CF982" s="238"/>
      <c r="CG982" s="238"/>
      <c r="CH982" s="238"/>
      <c r="CI982" s="238"/>
      <c r="CJ982" s="238"/>
      <c r="CK982" s="238"/>
      <c r="CL982" s="238"/>
      <c r="CM982" s="238"/>
      <c r="CN982" s="238"/>
      <c r="CO982" s="238"/>
      <c r="CP982" s="238"/>
      <c r="CQ982" s="238"/>
      <c r="CR982" s="238"/>
      <c r="CS982" s="238"/>
      <c r="CT982" s="238"/>
      <c r="CU982" s="238"/>
      <c r="CV982" s="238"/>
      <c r="CW982" s="238"/>
      <c r="CX982" s="238"/>
      <c r="CY982" s="238"/>
      <c r="CZ982" s="238"/>
      <c r="DA982" s="238"/>
      <c r="DB982" s="238"/>
      <c r="DC982" s="238"/>
      <c r="DD982" s="238"/>
      <c r="DE982" s="238"/>
      <c r="DF982" s="238"/>
      <c r="DG982" s="238"/>
      <c r="DH982" s="238"/>
      <c r="DI982" s="238"/>
      <c r="DJ982" s="238"/>
      <c r="DK982" s="238"/>
      <c r="DL982" s="238"/>
      <c r="DM982" s="238"/>
      <c r="DN982" s="238"/>
      <c r="DO982" s="238"/>
      <c r="DP982" s="238"/>
      <c r="DQ982" s="238"/>
      <c r="DR982" s="238"/>
      <c r="DS982" s="238"/>
      <c r="DT982" s="238"/>
      <c r="DU982" s="238"/>
      <c r="DV982" s="238"/>
      <c r="DW982" s="238"/>
      <c r="DX982" s="238"/>
      <c r="DY982" s="238"/>
      <c r="DZ982" s="238"/>
      <c r="EA982" s="238"/>
      <c r="EB982" s="238"/>
      <c r="EC982" s="238"/>
      <c r="ED982" s="238"/>
      <c r="EE982" s="238"/>
      <c r="EF982" s="238"/>
      <c r="EG982" s="238"/>
      <c r="EH982" s="238"/>
      <c r="EI982" s="238"/>
      <c r="EJ982" s="238"/>
      <c r="EK982" s="238"/>
    </row>
    <row r="983" spans="30:141">
      <c r="AD983" s="238"/>
      <c r="AE983" s="238"/>
      <c r="AF983" s="238"/>
      <c r="AG983" s="238"/>
      <c r="AH983" s="238"/>
      <c r="AI983" s="238"/>
      <c r="AJ983" s="238"/>
      <c r="AK983" s="238"/>
      <c r="AL983" s="238"/>
      <c r="AM983" s="238"/>
      <c r="AN983" s="238"/>
      <c r="AO983" s="238"/>
      <c r="AP983" s="238"/>
      <c r="AQ983" s="238"/>
      <c r="AR983" s="238"/>
      <c r="AS983" s="238"/>
      <c r="AT983" s="238"/>
      <c r="AU983" s="238"/>
      <c r="AV983" s="238"/>
      <c r="AW983" s="238"/>
      <c r="AX983" s="238"/>
      <c r="AY983" s="238"/>
      <c r="AZ983" s="238"/>
      <c r="BA983" s="238"/>
      <c r="BB983" s="238"/>
      <c r="BC983" s="238"/>
      <c r="BD983" s="238"/>
      <c r="BE983" s="238"/>
      <c r="BF983" s="238"/>
      <c r="BG983" s="238"/>
      <c r="BH983" s="238"/>
      <c r="BI983" s="238"/>
      <c r="BJ983" s="238"/>
      <c r="BK983" s="238"/>
      <c r="BL983" s="238"/>
      <c r="BM983" s="238"/>
      <c r="BN983" s="238"/>
      <c r="BO983" s="238"/>
      <c r="BP983" s="238"/>
      <c r="BQ983" s="238"/>
      <c r="BR983" s="238"/>
      <c r="BS983" s="238"/>
      <c r="BT983" s="238"/>
      <c r="BU983" s="238"/>
      <c r="BV983" s="238"/>
      <c r="BW983" s="238"/>
      <c r="BX983" s="238"/>
      <c r="BY983" s="238"/>
      <c r="BZ983" s="238"/>
      <c r="CA983" s="238"/>
      <c r="CB983" s="238"/>
      <c r="CC983" s="238"/>
      <c r="CD983" s="238"/>
      <c r="CE983" s="238"/>
      <c r="CF983" s="238"/>
      <c r="CG983" s="238"/>
      <c r="CH983" s="238"/>
      <c r="CI983" s="238"/>
      <c r="CJ983" s="238"/>
      <c r="CK983" s="238"/>
      <c r="CL983" s="238"/>
      <c r="CM983" s="238"/>
      <c r="CN983" s="238"/>
      <c r="CO983" s="238"/>
      <c r="CP983" s="238"/>
      <c r="CQ983" s="238"/>
      <c r="CR983" s="238"/>
      <c r="CS983" s="238"/>
      <c r="CT983" s="238"/>
      <c r="CU983" s="238"/>
      <c r="CV983" s="238"/>
      <c r="CW983" s="238"/>
      <c r="CX983" s="238"/>
      <c r="CY983" s="238"/>
      <c r="CZ983" s="238"/>
      <c r="DA983" s="238"/>
      <c r="DB983" s="238"/>
      <c r="DC983" s="238"/>
      <c r="DD983" s="238"/>
      <c r="DE983" s="238"/>
      <c r="DF983" s="238"/>
      <c r="DG983" s="238"/>
      <c r="DH983" s="238"/>
      <c r="DI983" s="238"/>
      <c r="DJ983" s="238"/>
      <c r="DK983" s="238"/>
      <c r="DL983" s="238"/>
      <c r="DM983" s="238"/>
      <c r="DN983" s="238"/>
      <c r="DO983" s="238"/>
      <c r="DP983" s="238"/>
      <c r="DQ983" s="238"/>
      <c r="DR983" s="238"/>
      <c r="DS983" s="238"/>
      <c r="DT983" s="238"/>
      <c r="DU983" s="238"/>
      <c r="DV983" s="238"/>
      <c r="DW983" s="238"/>
      <c r="DX983" s="238"/>
      <c r="DY983" s="238"/>
      <c r="DZ983" s="238"/>
      <c r="EA983" s="238"/>
      <c r="EB983" s="238"/>
      <c r="EC983" s="238"/>
      <c r="ED983" s="238"/>
      <c r="EE983" s="238"/>
      <c r="EF983" s="238"/>
      <c r="EG983" s="238"/>
      <c r="EH983" s="238"/>
      <c r="EI983" s="238"/>
      <c r="EJ983" s="238"/>
      <c r="EK983" s="238"/>
    </row>
    <row r="984" spans="30:141">
      <c r="AD984" s="238"/>
      <c r="AE984" s="238"/>
      <c r="AF984" s="238"/>
      <c r="AG984" s="238"/>
      <c r="AH984" s="238"/>
      <c r="AI984" s="238"/>
      <c r="AJ984" s="238"/>
      <c r="AK984" s="238"/>
      <c r="AL984" s="238"/>
      <c r="AM984" s="238"/>
      <c r="AN984" s="238"/>
      <c r="AO984" s="238"/>
      <c r="AP984" s="238"/>
      <c r="AQ984" s="238"/>
      <c r="AR984" s="238"/>
      <c r="AS984" s="238"/>
      <c r="AT984" s="238"/>
      <c r="AU984" s="238"/>
      <c r="AV984" s="238"/>
      <c r="AW984" s="238"/>
      <c r="AX984" s="238"/>
      <c r="AY984" s="238"/>
      <c r="AZ984" s="238"/>
      <c r="BA984" s="238"/>
      <c r="BB984" s="238"/>
      <c r="BC984" s="238"/>
      <c r="BD984" s="238"/>
      <c r="BE984" s="238"/>
      <c r="BF984" s="238"/>
      <c r="BG984" s="238"/>
      <c r="BH984" s="238"/>
      <c r="BI984" s="238"/>
      <c r="BJ984" s="238"/>
      <c r="BK984" s="238"/>
      <c r="BL984" s="238"/>
      <c r="BM984" s="238"/>
      <c r="BN984" s="238"/>
      <c r="BO984" s="238"/>
      <c r="BP984" s="238"/>
      <c r="BQ984" s="238"/>
      <c r="BR984" s="238"/>
      <c r="BS984" s="238"/>
      <c r="BT984" s="238"/>
      <c r="BU984" s="238"/>
      <c r="BV984" s="238"/>
      <c r="BW984" s="238"/>
      <c r="BX984" s="238"/>
      <c r="BY984" s="238"/>
      <c r="BZ984" s="238"/>
      <c r="CA984" s="238"/>
      <c r="CB984" s="238"/>
      <c r="CC984" s="238"/>
      <c r="CD984" s="238"/>
      <c r="CE984" s="238"/>
      <c r="CF984" s="238"/>
      <c r="CG984" s="238"/>
      <c r="CH984" s="238"/>
      <c r="CI984" s="238"/>
      <c r="CJ984" s="238"/>
      <c r="CK984" s="238"/>
      <c r="CL984" s="238"/>
      <c r="CM984" s="238"/>
      <c r="CN984" s="238"/>
      <c r="CO984" s="238"/>
      <c r="CP984" s="238"/>
      <c r="CQ984" s="238"/>
      <c r="CR984" s="238"/>
      <c r="CS984" s="238"/>
      <c r="CT984" s="238"/>
      <c r="CU984" s="238"/>
      <c r="CV984" s="238"/>
      <c r="CW984" s="238"/>
      <c r="CX984" s="238"/>
      <c r="CY984" s="238"/>
      <c r="CZ984" s="238"/>
      <c r="DA984" s="238"/>
      <c r="DB984" s="238"/>
      <c r="DC984" s="238"/>
      <c r="DD984" s="238"/>
      <c r="DE984" s="238"/>
      <c r="DF984" s="238"/>
      <c r="DG984" s="238"/>
      <c r="DH984" s="238"/>
      <c r="DI984" s="238"/>
      <c r="DJ984" s="238"/>
      <c r="DK984" s="238"/>
      <c r="DL984" s="238"/>
      <c r="DM984" s="238"/>
      <c r="DN984" s="238"/>
      <c r="DO984" s="238"/>
      <c r="DP984" s="238"/>
      <c r="DQ984" s="238"/>
      <c r="DR984" s="238"/>
      <c r="DS984" s="238"/>
      <c r="DT984" s="238"/>
      <c r="DU984" s="238"/>
      <c r="DV984" s="238"/>
      <c r="DW984" s="238"/>
      <c r="DX984" s="238"/>
      <c r="DY984" s="238"/>
      <c r="DZ984" s="238"/>
      <c r="EA984" s="238"/>
      <c r="EB984" s="238"/>
      <c r="EC984" s="238"/>
      <c r="ED984" s="238"/>
      <c r="EE984" s="238"/>
      <c r="EF984" s="238"/>
      <c r="EG984" s="238"/>
      <c r="EH984" s="238"/>
      <c r="EI984" s="238"/>
      <c r="EJ984" s="238"/>
      <c r="EK984" s="238"/>
    </row>
    <row r="985" spans="30:141">
      <c r="AD985" s="238"/>
      <c r="AE985" s="238"/>
      <c r="AF985" s="238"/>
      <c r="AG985" s="238"/>
      <c r="AH985" s="238"/>
      <c r="AI985" s="238"/>
      <c r="AJ985" s="238"/>
      <c r="AK985" s="238"/>
      <c r="AL985" s="238"/>
      <c r="AM985" s="238"/>
      <c r="AN985" s="238"/>
      <c r="AO985" s="238"/>
      <c r="AP985" s="238"/>
      <c r="AQ985" s="238"/>
      <c r="AR985" s="238"/>
      <c r="AS985" s="238"/>
      <c r="AT985" s="238"/>
      <c r="AU985" s="238"/>
      <c r="AV985" s="238"/>
      <c r="AW985" s="238"/>
      <c r="AX985" s="238"/>
      <c r="AY985" s="238"/>
      <c r="AZ985" s="238"/>
      <c r="BA985" s="238"/>
      <c r="BB985" s="238"/>
      <c r="BC985" s="238"/>
      <c r="BD985" s="238"/>
      <c r="BE985" s="238"/>
      <c r="BF985" s="238"/>
      <c r="BG985" s="238"/>
      <c r="BH985" s="238"/>
      <c r="BI985" s="238"/>
      <c r="BJ985" s="238"/>
      <c r="BK985" s="238"/>
      <c r="BL985" s="238"/>
      <c r="BM985" s="238"/>
      <c r="BN985" s="238"/>
      <c r="BO985" s="238"/>
      <c r="BP985" s="238"/>
      <c r="BQ985" s="238"/>
      <c r="BR985" s="238"/>
      <c r="BS985" s="238"/>
      <c r="BT985" s="238"/>
      <c r="BU985" s="238"/>
      <c r="BV985" s="238"/>
      <c r="BW985" s="238"/>
      <c r="BX985" s="238"/>
      <c r="BY985" s="238"/>
      <c r="BZ985" s="238"/>
      <c r="CA985" s="238"/>
      <c r="CB985" s="238"/>
      <c r="CC985" s="238"/>
      <c r="CD985" s="238"/>
      <c r="CE985" s="238"/>
      <c r="CF985" s="238"/>
      <c r="CG985" s="238"/>
      <c r="CH985" s="238"/>
      <c r="CI985" s="238"/>
      <c r="CJ985" s="238"/>
      <c r="CK985" s="238"/>
      <c r="CL985" s="238"/>
      <c r="CM985" s="238"/>
      <c r="CN985" s="238"/>
      <c r="CO985" s="238"/>
      <c r="CP985" s="238"/>
      <c r="CQ985" s="238"/>
      <c r="CR985" s="238"/>
      <c r="CS985" s="238"/>
      <c r="CT985" s="238"/>
      <c r="CU985" s="238"/>
      <c r="CV985" s="238"/>
      <c r="CW985" s="238"/>
      <c r="CX985" s="238"/>
      <c r="CY985" s="238"/>
      <c r="CZ985" s="238"/>
      <c r="DA985" s="238"/>
      <c r="DB985" s="238"/>
      <c r="DC985" s="238"/>
      <c r="DD985" s="238"/>
      <c r="DE985" s="238"/>
      <c r="DF985" s="238"/>
      <c r="DG985" s="238"/>
      <c r="DH985" s="238"/>
      <c r="DI985" s="238"/>
      <c r="DJ985" s="238"/>
      <c r="DK985" s="238"/>
      <c r="DL985" s="238"/>
      <c r="DM985" s="238"/>
      <c r="DN985" s="238"/>
      <c r="DO985" s="238"/>
      <c r="DP985" s="238"/>
      <c r="DQ985" s="238"/>
      <c r="DR985" s="238"/>
      <c r="DS985" s="238"/>
      <c r="DT985" s="238"/>
      <c r="DU985" s="238"/>
      <c r="DV985" s="238"/>
      <c r="DW985" s="238"/>
      <c r="DX985" s="238"/>
      <c r="DY985" s="238"/>
      <c r="DZ985" s="238"/>
      <c r="EA985" s="238"/>
      <c r="EB985" s="238"/>
      <c r="EC985" s="238"/>
      <c r="ED985" s="238"/>
      <c r="EE985" s="238"/>
      <c r="EF985" s="238"/>
      <c r="EG985" s="238"/>
      <c r="EH985" s="238"/>
      <c r="EI985" s="238"/>
      <c r="EJ985" s="238"/>
      <c r="EK985" s="238"/>
    </row>
    <row r="986" spans="30:141">
      <c r="AD986" s="238"/>
      <c r="AE986" s="238"/>
      <c r="AF986" s="238"/>
      <c r="AG986" s="238"/>
      <c r="AH986" s="238"/>
      <c r="AI986" s="238"/>
      <c r="AJ986" s="238"/>
      <c r="AK986" s="238"/>
      <c r="AL986" s="238"/>
      <c r="AM986" s="238"/>
      <c r="AN986" s="238"/>
      <c r="AO986" s="238"/>
      <c r="AP986" s="238"/>
      <c r="AQ986" s="238"/>
      <c r="AR986" s="238"/>
      <c r="AS986" s="238"/>
      <c r="AT986" s="238"/>
      <c r="AU986" s="238"/>
      <c r="AV986" s="238"/>
      <c r="AW986" s="238"/>
      <c r="AX986" s="238"/>
      <c r="AY986" s="238"/>
      <c r="AZ986" s="238"/>
      <c r="BA986" s="238"/>
      <c r="BB986" s="238"/>
      <c r="BC986" s="238"/>
      <c r="BD986" s="238"/>
      <c r="BE986" s="238"/>
      <c r="BF986" s="238"/>
      <c r="BG986" s="238"/>
      <c r="BH986" s="238"/>
      <c r="BI986" s="238"/>
      <c r="BJ986" s="238"/>
      <c r="BK986" s="238"/>
      <c r="BL986" s="238"/>
      <c r="BM986" s="238"/>
      <c r="BN986" s="238"/>
      <c r="BO986" s="238"/>
      <c r="BP986" s="238"/>
      <c r="BQ986" s="238"/>
      <c r="BR986" s="238"/>
      <c r="BS986" s="238"/>
      <c r="BT986" s="238"/>
      <c r="BU986" s="238"/>
      <c r="BV986" s="238"/>
      <c r="BW986" s="238"/>
      <c r="BX986" s="238"/>
      <c r="BY986" s="238"/>
      <c r="BZ986" s="238"/>
      <c r="CA986" s="238"/>
      <c r="CB986" s="238"/>
      <c r="CC986" s="238"/>
      <c r="CD986" s="238"/>
      <c r="CE986" s="238"/>
      <c r="CF986" s="238"/>
      <c r="CG986" s="238"/>
      <c r="CH986" s="238"/>
      <c r="CI986" s="238"/>
      <c r="CJ986" s="238"/>
      <c r="CK986" s="238"/>
      <c r="CL986" s="238"/>
      <c r="CM986" s="238"/>
      <c r="CN986" s="238"/>
      <c r="CO986" s="238"/>
      <c r="CP986" s="238"/>
      <c r="CQ986" s="238"/>
      <c r="CR986" s="238"/>
      <c r="CS986" s="238"/>
      <c r="CT986" s="238"/>
      <c r="CU986" s="238"/>
      <c r="CV986" s="238"/>
      <c r="CW986" s="238"/>
      <c r="CX986" s="238"/>
      <c r="CY986" s="238"/>
      <c r="CZ986" s="238"/>
      <c r="DA986" s="238"/>
      <c r="DB986" s="238"/>
      <c r="DC986" s="238"/>
      <c r="DD986" s="238"/>
      <c r="DE986" s="238"/>
      <c r="DF986" s="238"/>
      <c r="DG986" s="238"/>
      <c r="DH986" s="238"/>
      <c r="DI986" s="238"/>
      <c r="DJ986" s="238"/>
      <c r="DK986" s="238"/>
      <c r="DL986" s="238"/>
      <c r="DM986" s="238"/>
      <c r="DN986" s="238"/>
      <c r="DO986" s="238"/>
      <c r="DP986" s="238"/>
      <c r="DQ986" s="238"/>
      <c r="DR986" s="238"/>
      <c r="DS986" s="238"/>
      <c r="DT986" s="238"/>
      <c r="DU986" s="238"/>
      <c r="DV986" s="238"/>
      <c r="DW986" s="238"/>
      <c r="DX986" s="238"/>
      <c r="DY986" s="238"/>
      <c r="DZ986" s="238"/>
      <c r="EA986" s="238"/>
      <c r="EB986" s="238"/>
      <c r="EC986" s="238"/>
      <c r="ED986" s="238"/>
      <c r="EE986" s="238"/>
      <c r="EF986" s="238"/>
      <c r="EG986" s="238"/>
      <c r="EH986" s="238"/>
      <c r="EI986" s="238"/>
      <c r="EJ986" s="238"/>
      <c r="EK986" s="238"/>
    </row>
    <row r="987" spans="30:141">
      <c r="AD987" s="238"/>
      <c r="AE987" s="238"/>
      <c r="AF987" s="238"/>
      <c r="AG987" s="238"/>
      <c r="AH987" s="238"/>
      <c r="AI987" s="238"/>
      <c r="AJ987" s="238"/>
      <c r="AK987" s="238"/>
      <c r="AL987" s="238"/>
      <c r="AM987" s="238"/>
      <c r="AN987" s="238"/>
      <c r="AO987" s="238"/>
      <c r="AP987" s="238"/>
      <c r="AQ987" s="238"/>
      <c r="AR987" s="238"/>
      <c r="AS987" s="238"/>
      <c r="AT987" s="238"/>
      <c r="AU987" s="238"/>
      <c r="AV987" s="238"/>
      <c r="AW987" s="238"/>
      <c r="AX987" s="238"/>
      <c r="AY987" s="238"/>
      <c r="AZ987" s="238"/>
      <c r="BA987" s="238"/>
      <c r="BB987" s="238"/>
      <c r="BC987" s="238"/>
      <c r="BD987" s="238"/>
      <c r="BE987" s="238"/>
      <c r="BF987" s="238"/>
      <c r="BG987" s="238"/>
      <c r="BH987" s="238"/>
      <c r="BI987" s="238"/>
      <c r="BJ987" s="238"/>
      <c r="BK987" s="238"/>
      <c r="BL987" s="238"/>
      <c r="BM987" s="238"/>
      <c r="BN987" s="238"/>
      <c r="BO987" s="238"/>
      <c r="BP987" s="238"/>
      <c r="BQ987" s="238"/>
      <c r="BR987" s="238"/>
      <c r="BS987" s="238"/>
      <c r="BT987" s="238"/>
      <c r="BU987" s="238"/>
      <c r="BV987" s="238"/>
      <c r="BW987" s="238"/>
      <c r="BX987" s="238"/>
      <c r="BY987" s="238"/>
      <c r="BZ987" s="238"/>
      <c r="CA987" s="238"/>
      <c r="CB987" s="238"/>
      <c r="CC987" s="238"/>
      <c r="CD987" s="238"/>
      <c r="CE987" s="238"/>
      <c r="CF987" s="238"/>
      <c r="CG987" s="238"/>
      <c r="CH987" s="238"/>
      <c r="CI987" s="238"/>
      <c r="CJ987" s="238"/>
      <c r="CK987" s="238"/>
      <c r="CL987" s="238"/>
      <c r="CM987" s="238"/>
      <c r="CN987" s="238"/>
      <c r="CO987" s="238"/>
      <c r="CP987" s="238"/>
      <c r="CQ987" s="238"/>
      <c r="CR987" s="238"/>
      <c r="CS987" s="238"/>
      <c r="CT987" s="238"/>
      <c r="CU987" s="238"/>
      <c r="CV987" s="238"/>
      <c r="CW987" s="238"/>
      <c r="CX987" s="238"/>
      <c r="CY987" s="238"/>
      <c r="CZ987" s="238"/>
      <c r="DA987" s="238"/>
      <c r="DB987" s="238"/>
      <c r="DC987" s="238"/>
      <c r="DD987" s="238"/>
      <c r="DE987" s="238"/>
      <c r="DF987" s="238"/>
      <c r="DG987" s="238"/>
      <c r="DH987" s="238"/>
      <c r="DI987" s="238"/>
      <c r="DJ987" s="238"/>
      <c r="DK987" s="238"/>
      <c r="DL987" s="238"/>
      <c r="DM987" s="238"/>
      <c r="DN987" s="238"/>
      <c r="DO987" s="238"/>
      <c r="DP987" s="238"/>
      <c r="DQ987" s="238"/>
      <c r="DR987" s="238"/>
      <c r="DS987" s="238"/>
      <c r="DT987" s="238"/>
      <c r="DU987" s="238"/>
      <c r="DV987" s="238"/>
      <c r="DW987" s="238"/>
      <c r="DX987" s="238"/>
      <c r="DY987" s="238"/>
      <c r="DZ987" s="238"/>
      <c r="EA987" s="238"/>
      <c r="EB987" s="238"/>
      <c r="EC987" s="238"/>
      <c r="ED987" s="238"/>
      <c r="EE987" s="238"/>
      <c r="EF987" s="238"/>
      <c r="EG987" s="238"/>
      <c r="EH987" s="238"/>
      <c r="EI987" s="238"/>
      <c r="EJ987" s="238"/>
      <c r="EK987" s="238"/>
    </row>
    <row r="988" spans="30:141">
      <c r="AD988" s="238"/>
      <c r="AE988" s="238"/>
      <c r="AF988" s="238"/>
      <c r="AG988" s="238"/>
      <c r="AH988" s="238"/>
      <c r="AI988" s="238"/>
      <c r="AJ988" s="238"/>
      <c r="AK988" s="238"/>
      <c r="AL988" s="238"/>
      <c r="AM988" s="238"/>
      <c r="AN988" s="238"/>
      <c r="AO988" s="238"/>
      <c r="AP988" s="238"/>
      <c r="AQ988" s="238"/>
      <c r="AR988" s="238"/>
      <c r="AS988" s="238"/>
      <c r="AT988" s="238"/>
      <c r="AU988" s="238"/>
      <c r="AV988" s="238"/>
      <c r="AW988" s="238"/>
      <c r="AX988" s="238"/>
      <c r="AY988" s="238"/>
      <c r="AZ988" s="238"/>
      <c r="BA988" s="238"/>
      <c r="BB988" s="238"/>
      <c r="BC988" s="238"/>
      <c r="BD988" s="238"/>
      <c r="BE988" s="238"/>
      <c r="BF988" s="238"/>
      <c r="BG988" s="238"/>
      <c r="BH988" s="238"/>
      <c r="BI988" s="238"/>
      <c r="BJ988" s="238"/>
      <c r="BK988" s="238"/>
      <c r="BL988" s="238"/>
      <c r="BM988" s="238"/>
      <c r="BN988" s="238"/>
      <c r="BO988" s="238"/>
      <c r="BP988" s="238"/>
      <c r="BQ988" s="238"/>
      <c r="BR988" s="238"/>
      <c r="BS988" s="238"/>
      <c r="BT988" s="238"/>
      <c r="BU988" s="238"/>
      <c r="BV988" s="238"/>
      <c r="BW988" s="238"/>
      <c r="BX988" s="238"/>
      <c r="BY988" s="238"/>
      <c r="BZ988" s="238"/>
      <c r="CA988" s="238"/>
      <c r="CB988" s="238"/>
      <c r="CC988" s="238"/>
      <c r="CD988" s="238"/>
      <c r="CE988" s="238"/>
      <c r="CF988" s="238"/>
      <c r="CG988" s="238"/>
      <c r="CH988" s="238"/>
      <c r="CI988" s="238"/>
      <c r="CJ988" s="238"/>
      <c r="CK988" s="238"/>
      <c r="CL988" s="238"/>
      <c r="CM988" s="238"/>
      <c r="CN988" s="238"/>
      <c r="CO988" s="238"/>
      <c r="CP988" s="238"/>
      <c r="CQ988" s="238"/>
      <c r="CR988" s="238"/>
      <c r="CS988" s="238"/>
      <c r="CT988" s="238"/>
      <c r="CU988" s="238"/>
      <c r="CV988" s="238"/>
      <c r="CW988" s="238"/>
      <c r="CX988" s="238"/>
      <c r="CY988" s="238"/>
      <c r="CZ988" s="238"/>
      <c r="DA988" s="238"/>
      <c r="DB988" s="238"/>
      <c r="DC988" s="238"/>
      <c r="DD988" s="238"/>
      <c r="DE988" s="238"/>
      <c r="DF988" s="238"/>
      <c r="DG988" s="238"/>
      <c r="DH988" s="238"/>
      <c r="DI988" s="238"/>
      <c r="DJ988" s="238"/>
      <c r="DK988" s="238"/>
      <c r="DL988" s="238"/>
      <c r="DM988" s="238"/>
      <c r="DN988" s="238"/>
      <c r="DO988" s="238"/>
      <c r="DP988" s="238"/>
      <c r="DQ988" s="238"/>
      <c r="DR988" s="238"/>
      <c r="DS988" s="238"/>
      <c r="DT988" s="238"/>
      <c r="DU988" s="238"/>
      <c r="DV988" s="238"/>
      <c r="DW988" s="238"/>
      <c r="DX988" s="238"/>
      <c r="DY988" s="238"/>
      <c r="DZ988" s="238"/>
      <c r="EA988" s="238"/>
      <c r="EB988" s="238"/>
      <c r="EC988" s="238"/>
      <c r="ED988" s="238"/>
      <c r="EE988" s="238"/>
      <c r="EF988" s="238"/>
      <c r="EG988" s="238"/>
      <c r="EH988" s="238"/>
      <c r="EI988" s="238"/>
      <c r="EJ988" s="238"/>
      <c r="EK988" s="238"/>
    </row>
    <row r="989" spans="30:141">
      <c r="AD989" s="238"/>
      <c r="AE989" s="238"/>
      <c r="AF989" s="238"/>
      <c r="AG989" s="238"/>
      <c r="AH989" s="238"/>
      <c r="AI989" s="238"/>
      <c r="AJ989" s="238"/>
      <c r="AK989" s="238"/>
      <c r="AL989" s="238"/>
      <c r="AM989" s="238"/>
      <c r="AN989" s="238"/>
      <c r="AO989" s="238"/>
      <c r="AP989" s="238"/>
      <c r="AQ989" s="238"/>
      <c r="AR989" s="238"/>
      <c r="AS989" s="238"/>
      <c r="AT989" s="238"/>
      <c r="AU989" s="238"/>
      <c r="AV989" s="238"/>
      <c r="AW989" s="238"/>
      <c r="AX989" s="238"/>
      <c r="AY989" s="238"/>
      <c r="AZ989" s="238"/>
      <c r="BA989" s="238"/>
      <c r="BB989" s="238"/>
      <c r="BC989" s="238"/>
      <c r="BD989" s="238"/>
      <c r="BE989" s="238"/>
      <c r="BF989" s="238"/>
      <c r="BG989" s="238"/>
      <c r="BH989" s="238"/>
      <c r="BI989" s="238"/>
      <c r="BJ989" s="238"/>
      <c r="BK989" s="238"/>
      <c r="BL989" s="238"/>
      <c r="BM989" s="238"/>
      <c r="BN989" s="238"/>
      <c r="BO989" s="238"/>
      <c r="BP989" s="238"/>
      <c r="BQ989" s="238"/>
      <c r="BR989" s="238"/>
      <c r="BS989" s="238"/>
      <c r="BT989" s="238"/>
      <c r="BU989" s="238"/>
      <c r="BV989" s="238"/>
      <c r="BW989" s="238"/>
      <c r="BX989" s="238"/>
      <c r="BY989" s="238"/>
      <c r="BZ989" s="238"/>
      <c r="CA989" s="238"/>
      <c r="CB989" s="238"/>
      <c r="CC989" s="238"/>
      <c r="CD989" s="238"/>
      <c r="CE989" s="238"/>
      <c r="CF989" s="238"/>
      <c r="CG989" s="238"/>
      <c r="CH989" s="238"/>
      <c r="CI989" s="238"/>
      <c r="CJ989" s="238"/>
      <c r="CK989" s="238"/>
      <c r="CL989" s="238"/>
      <c r="CM989" s="238"/>
      <c r="CN989" s="238"/>
      <c r="CO989" s="238"/>
      <c r="CP989" s="238"/>
      <c r="CQ989" s="238"/>
      <c r="CR989" s="238"/>
      <c r="CS989" s="238"/>
      <c r="CT989" s="238"/>
      <c r="CU989" s="238"/>
      <c r="CV989" s="238"/>
      <c r="CW989" s="238"/>
      <c r="CX989" s="238"/>
      <c r="CY989" s="238"/>
      <c r="CZ989" s="238"/>
      <c r="DA989" s="238"/>
      <c r="DB989" s="238"/>
      <c r="DC989" s="238"/>
      <c r="DD989" s="238"/>
      <c r="DE989" s="238"/>
      <c r="DF989" s="238"/>
      <c r="DG989" s="238"/>
      <c r="DH989" s="238"/>
      <c r="DI989" s="238"/>
      <c r="DJ989" s="238"/>
      <c r="DK989" s="238"/>
      <c r="DL989" s="238"/>
      <c r="DM989" s="238"/>
      <c r="DN989" s="238"/>
      <c r="DO989" s="238"/>
      <c r="DP989" s="238"/>
      <c r="DQ989" s="238"/>
      <c r="DR989" s="238"/>
      <c r="DS989" s="238"/>
      <c r="DT989" s="238"/>
      <c r="DU989" s="238"/>
      <c r="DV989" s="238"/>
      <c r="DW989" s="238"/>
      <c r="DX989" s="238"/>
      <c r="DY989" s="238"/>
      <c r="DZ989" s="238"/>
      <c r="EA989" s="238"/>
      <c r="EB989" s="238"/>
      <c r="EC989" s="238"/>
      <c r="ED989" s="238"/>
      <c r="EE989" s="238"/>
      <c r="EF989" s="238"/>
      <c r="EG989" s="238"/>
      <c r="EH989" s="238"/>
      <c r="EI989" s="238"/>
      <c r="EJ989" s="238"/>
      <c r="EK989" s="238"/>
    </row>
    <row r="990" spans="30:141">
      <c r="AD990" s="238"/>
      <c r="AE990" s="238"/>
      <c r="AF990" s="238"/>
      <c r="AG990" s="238"/>
      <c r="AH990" s="238"/>
      <c r="AI990" s="238"/>
      <c r="AJ990" s="238"/>
      <c r="AK990" s="238"/>
      <c r="AL990" s="238"/>
      <c r="AM990" s="238"/>
      <c r="AN990" s="238"/>
      <c r="AO990" s="238"/>
      <c r="AP990" s="238"/>
      <c r="AQ990" s="238"/>
      <c r="AR990" s="238"/>
      <c r="AS990" s="238"/>
      <c r="AT990" s="238"/>
      <c r="AU990" s="238"/>
      <c r="AV990" s="238"/>
      <c r="AW990" s="238"/>
      <c r="AX990" s="238"/>
      <c r="AY990" s="238"/>
      <c r="AZ990" s="238"/>
      <c r="BA990" s="238"/>
      <c r="BB990" s="238"/>
      <c r="BC990" s="238"/>
      <c r="BD990" s="238"/>
      <c r="BE990" s="238"/>
      <c r="BF990" s="238"/>
      <c r="BG990" s="238"/>
      <c r="BH990" s="238"/>
      <c r="BI990" s="238"/>
      <c r="BJ990" s="238"/>
      <c r="BK990" s="238"/>
      <c r="BL990" s="238"/>
      <c r="BM990" s="238"/>
      <c r="BN990" s="238"/>
      <c r="BO990" s="238"/>
      <c r="BP990" s="238"/>
      <c r="BQ990" s="238"/>
      <c r="BR990" s="238"/>
      <c r="BS990" s="238"/>
      <c r="BT990" s="238"/>
      <c r="BU990" s="238"/>
      <c r="BV990" s="238"/>
      <c r="BW990" s="238"/>
      <c r="BX990" s="238"/>
      <c r="BY990" s="238"/>
      <c r="BZ990" s="238"/>
      <c r="CA990" s="238"/>
      <c r="CB990" s="238"/>
      <c r="CC990" s="238"/>
      <c r="CD990" s="238"/>
      <c r="CE990" s="238"/>
      <c r="CF990" s="238"/>
      <c r="CG990" s="238"/>
      <c r="CH990" s="238"/>
      <c r="CI990" s="238"/>
      <c r="CJ990" s="238"/>
      <c r="CK990" s="238"/>
      <c r="CL990" s="238"/>
      <c r="CM990" s="238"/>
      <c r="CN990" s="238"/>
      <c r="CO990" s="238"/>
      <c r="CP990" s="238"/>
      <c r="CQ990" s="238"/>
      <c r="CR990" s="238"/>
      <c r="CS990" s="238"/>
      <c r="CT990" s="238"/>
      <c r="CU990" s="238"/>
      <c r="CV990" s="238"/>
      <c r="CW990" s="238"/>
      <c r="CX990" s="238"/>
      <c r="CY990" s="238"/>
      <c r="CZ990" s="238"/>
      <c r="DA990" s="238"/>
      <c r="DB990" s="238"/>
      <c r="DC990" s="238"/>
      <c r="DD990" s="238"/>
      <c r="DE990" s="238"/>
      <c r="DF990" s="238"/>
      <c r="DG990" s="238"/>
      <c r="DH990" s="238"/>
      <c r="DI990" s="238"/>
      <c r="DJ990" s="238"/>
      <c r="DK990" s="238"/>
      <c r="DL990" s="238"/>
      <c r="DM990" s="238"/>
      <c r="DN990" s="238"/>
      <c r="DO990" s="238"/>
      <c r="DP990" s="238"/>
      <c r="DQ990" s="238"/>
      <c r="DR990" s="238"/>
      <c r="DS990" s="238"/>
      <c r="DT990" s="238"/>
      <c r="DU990" s="238"/>
      <c r="DV990" s="238"/>
      <c r="DW990" s="238"/>
      <c r="DX990" s="238"/>
      <c r="DY990" s="238"/>
      <c r="DZ990" s="238"/>
      <c r="EA990" s="238"/>
      <c r="EB990" s="238"/>
      <c r="EC990" s="238"/>
      <c r="ED990" s="238"/>
      <c r="EE990" s="238"/>
      <c r="EF990" s="238"/>
      <c r="EG990" s="238"/>
      <c r="EH990" s="238"/>
      <c r="EI990" s="238"/>
      <c r="EJ990" s="238"/>
      <c r="EK990" s="238"/>
    </row>
    <row r="991" spans="30:141">
      <c r="AD991" s="238"/>
      <c r="AE991" s="238"/>
      <c r="AF991" s="238"/>
      <c r="AG991" s="238"/>
      <c r="AH991" s="238"/>
      <c r="AI991" s="238"/>
      <c r="AJ991" s="238"/>
      <c r="AK991" s="238"/>
      <c r="AL991" s="238"/>
      <c r="AM991" s="238"/>
      <c r="AN991" s="238"/>
      <c r="AO991" s="238"/>
      <c r="AP991" s="238"/>
      <c r="AQ991" s="238"/>
      <c r="AR991" s="238"/>
      <c r="AS991" s="238"/>
      <c r="AT991" s="238"/>
      <c r="AU991" s="238"/>
      <c r="AV991" s="238"/>
      <c r="AW991" s="238"/>
      <c r="AX991" s="238"/>
      <c r="AY991" s="238"/>
      <c r="AZ991" s="238"/>
      <c r="BA991" s="238"/>
      <c r="BB991" s="238"/>
      <c r="BC991" s="238"/>
      <c r="BD991" s="238"/>
      <c r="BE991" s="238"/>
      <c r="BF991" s="238"/>
      <c r="BG991" s="238"/>
      <c r="BH991" s="238"/>
      <c r="BI991" s="238"/>
      <c r="BJ991" s="238"/>
      <c r="BK991" s="238"/>
      <c r="BL991" s="238"/>
      <c r="BM991" s="238"/>
      <c r="BN991" s="238"/>
      <c r="BO991" s="238"/>
      <c r="BP991" s="238"/>
      <c r="BQ991" s="238"/>
      <c r="BR991" s="238"/>
      <c r="BS991" s="238"/>
      <c r="BT991" s="238"/>
      <c r="BU991" s="238"/>
      <c r="BV991" s="238"/>
      <c r="BW991" s="238"/>
      <c r="BX991" s="238"/>
      <c r="BY991" s="238"/>
      <c r="BZ991" s="238"/>
      <c r="CA991" s="238"/>
      <c r="CB991" s="238"/>
      <c r="CC991" s="238"/>
      <c r="CD991" s="238"/>
      <c r="CE991" s="238"/>
      <c r="CF991" s="238"/>
      <c r="CG991" s="238"/>
      <c r="CH991" s="238"/>
      <c r="CI991" s="238"/>
      <c r="CJ991" s="238"/>
      <c r="CK991" s="238"/>
      <c r="CL991" s="238"/>
      <c r="CM991" s="238"/>
      <c r="CN991" s="238"/>
      <c r="CO991" s="238"/>
      <c r="CP991" s="238"/>
      <c r="CQ991" s="238"/>
      <c r="CR991" s="238"/>
      <c r="CS991" s="238"/>
      <c r="CT991" s="238"/>
      <c r="CU991" s="238"/>
      <c r="CV991" s="238"/>
      <c r="CW991" s="238"/>
      <c r="CX991" s="238"/>
      <c r="CY991" s="238"/>
      <c r="CZ991" s="238"/>
      <c r="DA991" s="238"/>
      <c r="DB991" s="238"/>
      <c r="DC991" s="238"/>
      <c r="DD991" s="238"/>
      <c r="DE991" s="238"/>
      <c r="DF991" s="238"/>
      <c r="DG991" s="238"/>
      <c r="DH991" s="238"/>
      <c r="DI991" s="238"/>
      <c r="DJ991" s="238"/>
      <c r="DK991" s="238"/>
      <c r="DL991" s="238"/>
      <c r="DM991" s="238"/>
      <c r="DN991" s="238"/>
      <c r="DO991" s="238"/>
      <c r="DP991" s="238"/>
      <c r="DQ991" s="238"/>
      <c r="DR991" s="238"/>
      <c r="DS991" s="238"/>
      <c r="DT991" s="238"/>
      <c r="DU991" s="238"/>
      <c r="DV991" s="238"/>
      <c r="DW991" s="238"/>
      <c r="DX991" s="238"/>
      <c r="DY991" s="238"/>
      <c r="DZ991" s="238"/>
      <c r="EA991" s="238"/>
      <c r="EB991" s="238"/>
      <c r="EC991" s="238"/>
      <c r="ED991" s="238"/>
      <c r="EE991" s="238"/>
      <c r="EF991" s="238"/>
      <c r="EG991" s="238"/>
      <c r="EH991" s="238"/>
      <c r="EI991" s="238"/>
      <c r="EJ991" s="238"/>
      <c r="EK991" s="238"/>
    </row>
    <row r="992" spans="30:141">
      <c r="AD992" s="238"/>
      <c r="AE992" s="238"/>
      <c r="AF992" s="238"/>
      <c r="AG992" s="238"/>
      <c r="AH992" s="238"/>
      <c r="AI992" s="238"/>
      <c r="AJ992" s="238"/>
      <c r="AK992" s="238"/>
      <c r="AL992" s="238"/>
      <c r="AM992" s="238"/>
      <c r="AN992" s="238"/>
      <c r="AO992" s="238"/>
      <c r="AP992" s="238"/>
      <c r="AQ992" s="238"/>
      <c r="AR992" s="238"/>
      <c r="AS992" s="238"/>
      <c r="AT992" s="238"/>
      <c r="AU992" s="238"/>
      <c r="AV992" s="238"/>
      <c r="AW992" s="238"/>
      <c r="AX992" s="238"/>
      <c r="AY992" s="238"/>
      <c r="AZ992" s="238"/>
      <c r="BA992" s="238"/>
      <c r="BB992" s="238"/>
      <c r="BC992" s="238"/>
      <c r="BD992" s="238"/>
      <c r="BE992" s="238"/>
      <c r="BF992" s="238"/>
      <c r="BG992" s="238"/>
      <c r="BH992" s="238"/>
      <c r="BI992" s="238"/>
      <c r="BJ992" s="238"/>
      <c r="BK992" s="238"/>
      <c r="BL992" s="238"/>
      <c r="BM992" s="238"/>
      <c r="BN992" s="238"/>
      <c r="BO992" s="238"/>
      <c r="BP992" s="238"/>
      <c r="BQ992" s="238"/>
      <c r="BR992" s="238"/>
      <c r="BS992" s="238"/>
      <c r="BT992" s="238"/>
      <c r="BU992" s="238"/>
      <c r="BV992" s="238"/>
      <c r="BW992" s="238"/>
      <c r="BX992" s="238"/>
      <c r="BY992" s="238"/>
      <c r="BZ992" s="238"/>
      <c r="CA992" s="238"/>
      <c r="CB992" s="238"/>
      <c r="CC992" s="238"/>
      <c r="CD992" s="238"/>
      <c r="CE992" s="238"/>
      <c r="CF992" s="238"/>
      <c r="CG992" s="238"/>
      <c r="CH992" s="238"/>
      <c r="CI992" s="238"/>
      <c r="CJ992" s="238"/>
      <c r="CK992" s="238"/>
      <c r="CL992" s="238"/>
      <c r="CM992" s="238"/>
      <c r="CN992" s="238"/>
      <c r="CO992" s="238"/>
      <c r="CP992" s="238"/>
      <c r="CQ992" s="238"/>
      <c r="CR992" s="238"/>
      <c r="CS992" s="238"/>
      <c r="CT992" s="238"/>
      <c r="CU992" s="238"/>
      <c r="CV992" s="238"/>
      <c r="CW992" s="238"/>
      <c r="CX992" s="238"/>
      <c r="CY992" s="238"/>
      <c r="CZ992" s="238"/>
      <c r="DA992" s="238"/>
      <c r="DB992" s="238"/>
      <c r="DC992" s="238"/>
      <c r="DD992" s="238"/>
      <c r="DE992" s="238"/>
      <c r="DF992" s="238"/>
      <c r="DG992" s="238"/>
      <c r="DH992" s="238"/>
      <c r="DI992" s="238"/>
      <c r="DJ992" s="238"/>
      <c r="DK992" s="238"/>
      <c r="DL992" s="238"/>
      <c r="DM992" s="238"/>
      <c r="DN992" s="238"/>
      <c r="DO992" s="238"/>
      <c r="DP992" s="238"/>
      <c r="DQ992" s="238"/>
      <c r="DR992" s="238"/>
      <c r="DS992" s="238"/>
      <c r="DT992" s="238"/>
      <c r="DU992" s="238"/>
      <c r="DV992" s="238"/>
      <c r="DW992" s="238"/>
      <c r="DX992" s="238"/>
      <c r="DY992" s="238"/>
      <c r="DZ992" s="238"/>
      <c r="EA992" s="238"/>
      <c r="EB992" s="238"/>
      <c r="EC992" s="238"/>
      <c r="ED992" s="238"/>
      <c r="EE992" s="238"/>
      <c r="EF992" s="238"/>
      <c r="EG992" s="238"/>
      <c r="EH992" s="238"/>
      <c r="EI992" s="238"/>
      <c r="EJ992" s="238"/>
      <c r="EK992" s="238"/>
    </row>
    <row r="993" spans="30:141">
      <c r="AD993" s="238"/>
      <c r="AE993" s="238"/>
      <c r="AF993" s="238"/>
      <c r="AG993" s="238"/>
      <c r="AH993" s="238"/>
      <c r="AI993" s="238"/>
      <c r="AJ993" s="238"/>
      <c r="AK993" s="238"/>
      <c r="AL993" s="238"/>
      <c r="AM993" s="238"/>
      <c r="AN993" s="238"/>
      <c r="AO993" s="238"/>
      <c r="AP993" s="238"/>
      <c r="AQ993" s="238"/>
      <c r="AR993" s="238"/>
      <c r="AS993" s="238"/>
      <c r="AT993" s="238"/>
      <c r="AU993" s="238"/>
      <c r="AV993" s="238"/>
      <c r="AW993" s="238"/>
      <c r="AX993" s="238"/>
      <c r="AY993" s="238"/>
      <c r="AZ993" s="238"/>
      <c r="BA993" s="238"/>
      <c r="BB993" s="238"/>
      <c r="BC993" s="238"/>
      <c r="BD993" s="238"/>
      <c r="BE993" s="238"/>
      <c r="BF993" s="238"/>
      <c r="BG993" s="238"/>
      <c r="BH993" s="238"/>
      <c r="BI993" s="238"/>
      <c r="BJ993" s="238"/>
      <c r="BK993" s="238"/>
      <c r="BL993" s="238"/>
      <c r="BM993" s="238"/>
      <c r="BN993" s="238"/>
      <c r="BO993" s="238"/>
      <c r="BP993" s="238"/>
      <c r="BQ993" s="238"/>
      <c r="BR993" s="238"/>
      <c r="BS993" s="238"/>
      <c r="BT993" s="238"/>
      <c r="BU993" s="238"/>
      <c r="BV993" s="238"/>
      <c r="BW993" s="238"/>
      <c r="BX993" s="238"/>
      <c r="BY993" s="238"/>
      <c r="BZ993" s="238"/>
      <c r="CA993" s="238"/>
      <c r="CB993" s="238"/>
      <c r="CC993" s="238"/>
      <c r="CD993" s="238"/>
      <c r="CE993" s="238"/>
      <c r="CF993" s="238"/>
      <c r="CG993" s="238"/>
      <c r="CH993" s="238"/>
      <c r="CI993" s="238"/>
      <c r="CJ993" s="238"/>
      <c r="CK993" s="238"/>
      <c r="CL993" s="238"/>
      <c r="CM993" s="238"/>
      <c r="CN993" s="238"/>
      <c r="CO993" s="238"/>
      <c r="CP993" s="238"/>
      <c r="CQ993" s="238"/>
      <c r="CR993" s="238"/>
      <c r="CS993" s="238"/>
      <c r="CT993" s="238"/>
      <c r="CU993" s="238"/>
      <c r="CV993" s="238"/>
      <c r="CW993" s="238"/>
      <c r="CX993" s="238"/>
      <c r="CY993" s="238"/>
      <c r="CZ993" s="238"/>
      <c r="DA993" s="238"/>
      <c r="DB993" s="238"/>
      <c r="DC993" s="238"/>
      <c r="DD993" s="238"/>
      <c r="DE993" s="238"/>
      <c r="DF993" s="238"/>
      <c r="DG993" s="238"/>
      <c r="DH993" s="238"/>
      <c r="DI993" s="238"/>
      <c r="DJ993" s="238"/>
      <c r="DK993" s="238"/>
      <c r="DL993" s="238"/>
      <c r="DM993" s="238"/>
      <c r="DN993" s="238"/>
      <c r="DO993" s="238"/>
      <c r="DP993" s="238"/>
      <c r="DQ993" s="238"/>
      <c r="DR993" s="238"/>
      <c r="DS993" s="238"/>
      <c r="DT993" s="238"/>
      <c r="DU993" s="238"/>
      <c r="DV993" s="238"/>
      <c r="DW993" s="238"/>
      <c r="DX993" s="238"/>
      <c r="DY993" s="238"/>
      <c r="DZ993" s="238"/>
      <c r="EA993" s="238"/>
      <c r="EB993" s="238"/>
      <c r="EC993" s="238"/>
      <c r="ED993" s="238"/>
      <c r="EE993" s="238"/>
      <c r="EF993" s="238"/>
      <c r="EG993" s="238"/>
      <c r="EH993" s="238"/>
      <c r="EI993" s="238"/>
      <c r="EJ993" s="238"/>
      <c r="EK993" s="238"/>
    </row>
    <row r="994" spans="30:141">
      <c r="AD994" s="238"/>
      <c r="AE994" s="238"/>
      <c r="AF994" s="238"/>
      <c r="AG994" s="238"/>
      <c r="AH994" s="238"/>
      <c r="AI994" s="238"/>
      <c r="AJ994" s="238"/>
      <c r="AK994" s="238"/>
      <c r="AL994" s="238"/>
      <c r="AM994" s="238"/>
      <c r="AN994" s="238"/>
      <c r="AO994" s="238"/>
      <c r="AP994" s="238"/>
      <c r="AQ994" s="238"/>
      <c r="AR994" s="238"/>
      <c r="AS994" s="238"/>
      <c r="AT994" s="238"/>
      <c r="AU994" s="238"/>
      <c r="AV994" s="238"/>
      <c r="AW994" s="238"/>
      <c r="AX994" s="238"/>
      <c r="AY994" s="238"/>
      <c r="AZ994" s="238"/>
      <c r="BA994" s="238"/>
      <c r="BB994" s="238"/>
      <c r="BC994" s="238"/>
      <c r="BD994" s="238"/>
      <c r="BE994" s="238"/>
      <c r="BF994" s="238"/>
      <c r="BG994" s="238"/>
      <c r="BH994" s="238"/>
      <c r="BI994" s="238"/>
      <c r="BJ994" s="238"/>
      <c r="BK994" s="238"/>
      <c r="BL994" s="238"/>
      <c r="BM994" s="238"/>
      <c r="BN994" s="238"/>
      <c r="BO994" s="238"/>
      <c r="BP994" s="238"/>
      <c r="BQ994" s="238"/>
      <c r="BR994" s="238"/>
      <c r="BS994" s="238"/>
      <c r="BT994" s="238"/>
      <c r="BU994" s="238"/>
      <c r="BV994" s="238"/>
      <c r="BW994" s="238"/>
      <c r="BX994" s="238"/>
      <c r="BY994" s="238"/>
      <c r="BZ994" s="238"/>
      <c r="CA994" s="238"/>
      <c r="CB994" s="238"/>
      <c r="CC994" s="238"/>
      <c r="CD994" s="238"/>
      <c r="CE994" s="238"/>
      <c r="CF994" s="238"/>
      <c r="CG994" s="238"/>
      <c r="CH994" s="238"/>
      <c r="CI994" s="238"/>
      <c r="CJ994" s="238"/>
      <c r="CK994" s="238"/>
      <c r="CL994" s="238"/>
      <c r="CM994" s="238"/>
      <c r="CN994" s="238"/>
      <c r="CO994" s="238"/>
      <c r="CP994" s="238"/>
      <c r="CQ994" s="238"/>
      <c r="CR994" s="238"/>
      <c r="CS994" s="238"/>
      <c r="CT994" s="238"/>
      <c r="CU994" s="238"/>
      <c r="CV994" s="238"/>
      <c r="CW994" s="238"/>
      <c r="CX994" s="238"/>
      <c r="CY994" s="238"/>
      <c r="CZ994" s="238"/>
      <c r="DA994" s="238"/>
      <c r="DB994" s="238"/>
      <c r="DC994" s="238"/>
      <c r="DD994" s="238"/>
      <c r="DE994" s="238"/>
      <c r="DF994" s="238"/>
      <c r="DG994" s="238"/>
      <c r="DH994" s="238"/>
      <c r="DI994" s="238"/>
      <c r="DJ994" s="238"/>
      <c r="DK994" s="238"/>
      <c r="DL994" s="238"/>
      <c r="DM994" s="238"/>
      <c r="DN994" s="238"/>
      <c r="DO994" s="238"/>
      <c r="DP994" s="238"/>
      <c r="DQ994" s="238"/>
      <c r="DR994" s="238"/>
      <c r="DS994" s="238"/>
      <c r="DT994" s="238"/>
      <c r="DU994" s="238"/>
      <c r="DV994" s="238"/>
      <c r="DW994" s="238"/>
      <c r="DX994" s="238"/>
      <c r="DY994" s="238"/>
      <c r="DZ994" s="238"/>
      <c r="EA994" s="238"/>
      <c r="EB994" s="238"/>
      <c r="EC994" s="238"/>
      <c r="ED994" s="238"/>
      <c r="EE994" s="238"/>
      <c r="EF994" s="238"/>
      <c r="EG994" s="238"/>
      <c r="EH994" s="238"/>
      <c r="EI994" s="238"/>
      <c r="EJ994" s="238"/>
      <c r="EK994" s="238"/>
    </row>
    <row r="995" spans="30:141">
      <c r="AD995" s="238"/>
      <c r="AE995" s="238"/>
      <c r="AF995" s="238"/>
      <c r="AG995" s="238"/>
      <c r="AH995" s="238"/>
      <c r="AI995" s="238"/>
      <c r="AJ995" s="238"/>
      <c r="AK995" s="238"/>
      <c r="AL995" s="238"/>
      <c r="AM995" s="238"/>
      <c r="AN995" s="238"/>
      <c r="AO995" s="238"/>
      <c r="AP995" s="238"/>
      <c r="AQ995" s="238"/>
      <c r="AR995" s="238"/>
      <c r="AS995" s="238"/>
      <c r="AT995" s="238"/>
      <c r="AU995" s="238"/>
      <c r="AV995" s="238"/>
      <c r="AW995" s="238"/>
      <c r="AX995" s="238"/>
      <c r="AY995" s="238"/>
      <c r="AZ995" s="238"/>
      <c r="BA995" s="238"/>
      <c r="BB995" s="238"/>
      <c r="BC995" s="238"/>
      <c r="BD995" s="238"/>
      <c r="BE995" s="238"/>
      <c r="BF995" s="238"/>
      <c r="BG995" s="238"/>
      <c r="BH995" s="238"/>
      <c r="BI995" s="238"/>
      <c r="BJ995" s="238"/>
      <c r="BK995" s="238"/>
      <c r="BL995" s="238"/>
      <c r="BM995" s="238"/>
      <c r="BN995" s="238"/>
      <c r="BO995" s="238"/>
      <c r="BP995" s="238"/>
      <c r="BQ995" s="238"/>
      <c r="BR995" s="238"/>
      <c r="BS995" s="238"/>
      <c r="BT995" s="238"/>
      <c r="BU995" s="238"/>
      <c r="BV995" s="238"/>
      <c r="BW995" s="238"/>
      <c r="BX995" s="238"/>
      <c r="BY995" s="238"/>
      <c r="BZ995" s="238"/>
      <c r="CA995" s="238"/>
      <c r="CB995" s="238"/>
      <c r="CC995" s="238"/>
      <c r="CD995" s="238"/>
      <c r="CE995" s="238"/>
      <c r="CF995" s="238"/>
      <c r="CG995" s="238"/>
      <c r="CH995" s="238"/>
      <c r="CI995" s="238"/>
      <c r="CJ995" s="238"/>
      <c r="CK995" s="238"/>
      <c r="CL995" s="238"/>
      <c r="CM995" s="238"/>
      <c r="CN995" s="238"/>
      <c r="CO995" s="238"/>
      <c r="CP995" s="238"/>
      <c r="CQ995" s="238"/>
      <c r="CR995" s="238"/>
      <c r="CS995" s="238"/>
      <c r="CT995" s="238"/>
      <c r="CU995" s="238"/>
      <c r="CV995" s="238"/>
      <c r="CW995" s="238"/>
      <c r="CX995" s="238"/>
      <c r="CY995" s="238"/>
      <c r="CZ995" s="238"/>
      <c r="DA995" s="238"/>
      <c r="DB995" s="238"/>
      <c r="DC995" s="238"/>
      <c r="DD995" s="238"/>
      <c r="DE995" s="238"/>
      <c r="DF995" s="238"/>
      <c r="DG995" s="238"/>
      <c r="DH995" s="238"/>
      <c r="DI995" s="238"/>
      <c r="DJ995" s="238"/>
      <c r="DK995" s="238"/>
      <c r="DL995" s="238"/>
      <c r="DM995" s="238"/>
      <c r="DN995" s="238"/>
      <c r="DO995" s="238"/>
      <c r="DP995" s="238"/>
      <c r="DQ995" s="238"/>
      <c r="DR995" s="238"/>
      <c r="DS995" s="238"/>
      <c r="DT995" s="238"/>
      <c r="DU995" s="238"/>
      <c r="DV995" s="238"/>
      <c r="DW995" s="238"/>
      <c r="DX995" s="238"/>
      <c r="DY995" s="238"/>
      <c r="DZ995" s="238"/>
      <c r="EA995" s="238"/>
      <c r="EB995" s="238"/>
      <c r="EC995" s="238"/>
      <c r="ED995" s="238"/>
      <c r="EE995" s="238"/>
      <c r="EF995" s="238"/>
      <c r="EG995" s="238"/>
      <c r="EH995" s="238"/>
      <c r="EI995" s="238"/>
      <c r="EJ995" s="238"/>
      <c r="EK995" s="238"/>
    </row>
    <row r="996" spans="30:141">
      <c r="AD996" s="238"/>
      <c r="AE996" s="238"/>
      <c r="AF996" s="238"/>
      <c r="AG996" s="238"/>
      <c r="AH996" s="238"/>
      <c r="AI996" s="238"/>
      <c r="AJ996" s="238"/>
      <c r="AK996" s="238"/>
      <c r="AL996" s="238"/>
      <c r="AM996" s="238"/>
      <c r="AN996" s="238"/>
      <c r="AO996" s="238"/>
      <c r="AP996" s="238"/>
      <c r="AQ996" s="238"/>
      <c r="AR996" s="238"/>
      <c r="AS996" s="238"/>
      <c r="AT996" s="238"/>
      <c r="AU996" s="238"/>
      <c r="AV996" s="238"/>
      <c r="AW996" s="238"/>
      <c r="AX996" s="238"/>
      <c r="AY996" s="238"/>
      <c r="AZ996" s="238"/>
      <c r="BA996" s="238"/>
      <c r="BB996" s="238"/>
      <c r="BC996" s="238"/>
      <c r="BD996" s="238"/>
      <c r="BE996" s="238"/>
      <c r="BF996" s="238"/>
      <c r="BG996" s="238"/>
      <c r="BH996" s="238"/>
      <c r="BI996" s="238"/>
      <c r="BJ996" s="238"/>
      <c r="BK996" s="238"/>
      <c r="BL996" s="238"/>
      <c r="BM996" s="238"/>
      <c r="BN996" s="238"/>
      <c r="BO996" s="238"/>
      <c r="BP996" s="238"/>
      <c r="BQ996" s="238"/>
      <c r="BR996" s="238"/>
      <c r="BS996" s="238"/>
      <c r="BT996" s="238"/>
      <c r="BU996" s="238"/>
      <c r="BV996" s="238"/>
      <c r="BW996" s="238"/>
      <c r="BX996" s="238"/>
      <c r="BY996" s="238"/>
      <c r="BZ996" s="238"/>
      <c r="CA996" s="238"/>
      <c r="CB996" s="238"/>
      <c r="CC996" s="238"/>
      <c r="CD996" s="238"/>
      <c r="CE996" s="238"/>
      <c r="CF996" s="238"/>
      <c r="CG996" s="238"/>
      <c r="CH996" s="238"/>
      <c r="CI996" s="238"/>
      <c r="CJ996" s="238"/>
      <c r="CK996" s="238"/>
      <c r="CL996" s="238"/>
      <c r="CM996" s="238"/>
      <c r="CN996" s="238"/>
      <c r="CO996" s="238"/>
      <c r="CP996" s="238"/>
      <c r="CQ996" s="238"/>
      <c r="CR996" s="238"/>
      <c r="CS996" s="238"/>
      <c r="CT996" s="238"/>
      <c r="CU996" s="238"/>
      <c r="CV996" s="238"/>
      <c r="CW996" s="238"/>
      <c r="CX996" s="238"/>
      <c r="CY996" s="238"/>
      <c r="CZ996" s="238"/>
      <c r="DA996" s="238"/>
      <c r="DB996" s="238"/>
      <c r="DC996" s="238"/>
      <c r="DD996" s="238"/>
      <c r="DE996" s="238"/>
      <c r="DF996" s="238"/>
      <c r="DG996" s="238"/>
      <c r="DH996" s="238"/>
      <c r="DI996" s="238"/>
      <c r="DJ996" s="238"/>
      <c r="DK996" s="238"/>
      <c r="DL996" s="238"/>
      <c r="DM996" s="238"/>
      <c r="DN996" s="238"/>
      <c r="DO996" s="238"/>
      <c r="DP996" s="238"/>
      <c r="DQ996" s="238"/>
      <c r="DR996" s="238"/>
      <c r="DS996" s="238"/>
      <c r="DT996" s="238"/>
      <c r="DU996" s="238"/>
      <c r="DV996" s="238"/>
      <c r="DW996" s="238"/>
      <c r="DX996" s="238"/>
      <c r="DY996" s="238"/>
      <c r="DZ996" s="238"/>
      <c r="EA996" s="238"/>
      <c r="EB996" s="238"/>
      <c r="EC996" s="238"/>
      <c r="ED996" s="238"/>
      <c r="EE996" s="238"/>
      <c r="EF996" s="238"/>
      <c r="EG996" s="238"/>
      <c r="EH996" s="238"/>
      <c r="EI996" s="238"/>
      <c r="EJ996" s="238"/>
      <c r="EK996" s="238"/>
    </row>
    <row r="997" spans="30:141">
      <c r="AD997" s="238"/>
      <c r="AE997" s="238"/>
      <c r="AF997" s="238"/>
      <c r="AG997" s="238"/>
      <c r="AH997" s="238"/>
      <c r="AI997" s="238"/>
      <c r="AJ997" s="238"/>
      <c r="AK997" s="238"/>
      <c r="AL997" s="238"/>
      <c r="AM997" s="238"/>
      <c r="AN997" s="238"/>
      <c r="AO997" s="238"/>
      <c r="AP997" s="238"/>
      <c r="AQ997" s="238"/>
      <c r="AR997" s="238"/>
      <c r="AS997" s="238"/>
      <c r="AT997" s="238"/>
      <c r="AU997" s="238"/>
      <c r="AV997" s="238"/>
      <c r="AW997" s="238"/>
      <c r="AX997" s="238"/>
      <c r="AY997" s="238"/>
      <c r="AZ997" s="238"/>
      <c r="BA997" s="238"/>
      <c r="BB997" s="238"/>
      <c r="BC997" s="238"/>
      <c r="BD997" s="238"/>
      <c r="BE997" s="238"/>
      <c r="BF997" s="238"/>
      <c r="BG997" s="238"/>
      <c r="BH997" s="238"/>
      <c r="BI997" s="238"/>
      <c r="BJ997" s="238"/>
      <c r="BK997" s="238"/>
      <c r="BL997" s="238"/>
      <c r="BM997" s="238"/>
      <c r="BN997" s="238"/>
      <c r="BO997" s="238"/>
      <c r="BP997" s="238"/>
      <c r="BQ997" s="238"/>
      <c r="BR997" s="238"/>
      <c r="BS997" s="238"/>
      <c r="BT997" s="238"/>
      <c r="BU997" s="238"/>
      <c r="BV997" s="238"/>
      <c r="BW997" s="238"/>
      <c r="BX997" s="238"/>
      <c r="BY997" s="238"/>
      <c r="BZ997" s="238"/>
      <c r="CA997" s="238"/>
      <c r="CB997" s="238"/>
      <c r="CC997" s="238"/>
      <c r="CD997" s="238"/>
      <c r="CE997" s="238"/>
      <c r="CF997" s="238"/>
      <c r="CG997" s="238"/>
      <c r="CH997" s="238"/>
      <c r="CI997" s="238"/>
      <c r="CJ997" s="238"/>
      <c r="CK997" s="238"/>
      <c r="CL997" s="238"/>
      <c r="CM997" s="238"/>
      <c r="CN997" s="238"/>
      <c r="CO997" s="238"/>
      <c r="CP997" s="238"/>
      <c r="CQ997" s="238"/>
      <c r="CR997" s="238"/>
      <c r="CS997" s="238"/>
      <c r="CT997" s="238"/>
      <c r="CU997" s="238"/>
      <c r="CV997" s="238"/>
      <c r="CW997" s="238"/>
      <c r="CX997" s="238"/>
      <c r="CY997" s="238"/>
      <c r="CZ997" s="238"/>
      <c r="DA997" s="238"/>
      <c r="DB997" s="238"/>
      <c r="DC997" s="238"/>
      <c r="DD997" s="238"/>
      <c r="DE997" s="238"/>
      <c r="DF997" s="238"/>
      <c r="DG997" s="238"/>
      <c r="DH997" s="238"/>
      <c r="DI997" s="238"/>
      <c r="DJ997" s="238"/>
      <c r="DK997" s="238"/>
      <c r="DL997" s="238"/>
      <c r="DM997" s="238"/>
      <c r="DN997" s="238"/>
      <c r="DO997" s="238"/>
      <c r="DP997" s="238"/>
      <c r="DQ997" s="238"/>
      <c r="DR997" s="238"/>
      <c r="DS997" s="238"/>
      <c r="DT997" s="238"/>
      <c r="DU997" s="238"/>
      <c r="DV997" s="238"/>
      <c r="DW997" s="238"/>
      <c r="DX997" s="238"/>
      <c r="DY997" s="238"/>
      <c r="DZ997" s="238"/>
      <c r="EA997" s="238"/>
      <c r="EB997" s="238"/>
      <c r="EC997" s="238"/>
      <c r="ED997" s="238"/>
      <c r="EE997" s="238"/>
      <c r="EF997" s="238"/>
      <c r="EG997" s="238"/>
      <c r="EH997" s="238"/>
      <c r="EI997" s="238"/>
      <c r="EJ997" s="238"/>
      <c r="EK997" s="238"/>
    </row>
    <row r="998" spans="30:141">
      <c r="AD998" s="238"/>
      <c r="AE998" s="238"/>
      <c r="AF998" s="238"/>
      <c r="AG998" s="238"/>
      <c r="AH998" s="238"/>
      <c r="AI998" s="238"/>
      <c r="AJ998" s="238"/>
      <c r="AK998" s="238"/>
      <c r="AL998" s="238"/>
      <c r="AM998" s="238"/>
      <c r="AN998" s="238"/>
      <c r="AO998" s="238"/>
      <c r="AP998" s="238"/>
      <c r="AQ998" s="238"/>
      <c r="AR998" s="238"/>
      <c r="AS998" s="238"/>
      <c r="AT998" s="238"/>
      <c r="AU998" s="238"/>
      <c r="AV998" s="238"/>
      <c r="AW998" s="238"/>
      <c r="AX998" s="238"/>
      <c r="AY998" s="238"/>
      <c r="AZ998" s="238"/>
      <c r="BA998" s="238"/>
      <c r="BB998" s="238"/>
      <c r="BC998" s="238"/>
      <c r="BD998" s="238"/>
      <c r="BE998" s="238"/>
      <c r="BF998" s="238"/>
      <c r="BG998" s="238"/>
      <c r="BH998" s="238"/>
      <c r="BI998" s="238"/>
      <c r="BJ998" s="238"/>
      <c r="BK998" s="238"/>
      <c r="BL998" s="238"/>
      <c r="BM998" s="238"/>
      <c r="BN998" s="238"/>
      <c r="BO998" s="238"/>
      <c r="BP998" s="238"/>
      <c r="BQ998" s="238"/>
      <c r="BR998" s="238"/>
      <c r="BS998" s="238"/>
      <c r="BT998" s="238"/>
      <c r="BU998" s="238"/>
      <c r="BV998" s="238"/>
      <c r="BW998" s="238"/>
      <c r="BX998" s="238"/>
      <c r="BY998" s="238"/>
      <c r="BZ998" s="238"/>
      <c r="CA998" s="238"/>
      <c r="CB998" s="238"/>
      <c r="CC998" s="238"/>
      <c r="CD998" s="238"/>
      <c r="CE998" s="238"/>
      <c r="CF998" s="238"/>
      <c r="CG998" s="238"/>
      <c r="CH998" s="238"/>
      <c r="CI998" s="238"/>
      <c r="CJ998" s="238"/>
      <c r="CK998" s="238"/>
      <c r="CL998" s="238"/>
      <c r="CM998" s="238"/>
      <c r="CN998" s="238"/>
      <c r="CO998" s="238"/>
      <c r="CP998" s="238"/>
      <c r="CQ998" s="238"/>
      <c r="CR998" s="238"/>
      <c r="CS998" s="238"/>
      <c r="CT998" s="238"/>
      <c r="CU998" s="238"/>
      <c r="CV998" s="238"/>
      <c r="CW998" s="238"/>
      <c r="CX998" s="238"/>
      <c r="CY998" s="238"/>
      <c r="CZ998" s="238"/>
      <c r="DA998" s="238"/>
      <c r="DB998" s="238"/>
      <c r="DC998" s="238"/>
      <c r="DD998" s="238"/>
      <c r="DE998" s="238"/>
      <c r="DF998" s="238"/>
      <c r="DG998" s="238"/>
      <c r="DH998" s="238"/>
      <c r="DI998" s="238"/>
      <c r="DJ998" s="238"/>
      <c r="DK998" s="238"/>
      <c r="DL998" s="238"/>
      <c r="DM998" s="238"/>
      <c r="DN998" s="238"/>
      <c r="DO998" s="238"/>
      <c r="DP998" s="238"/>
      <c r="DQ998" s="238"/>
      <c r="DR998" s="238"/>
      <c r="DS998" s="238"/>
      <c r="DT998" s="238"/>
      <c r="DU998" s="238"/>
      <c r="DV998" s="238"/>
      <c r="DW998" s="238"/>
      <c r="DX998" s="238"/>
      <c r="DY998" s="238"/>
      <c r="DZ998" s="238"/>
      <c r="EA998" s="238"/>
      <c r="EB998" s="238"/>
      <c r="EC998" s="238"/>
      <c r="ED998" s="238"/>
      <c r="EE998" s="238"/>
      <c r="EF998" s="238"/>
      <c r="EG998" s="238"/>
      <c r="EH998" s="238"/>
      <c r="EI998" s="238"/>
      <c r="EJ998" s="238"/>
      <c r="EK998" s="238"/>
    </row>
    <row r="999" spans="30:141">
      <c r="AD999" s="238"/>
      <c r="AE999" s="238"/>
      <c r="AF999" s="238"/>
      <c r="AG999" s="238"/>
      <c r="AH999" s="238"/>
      <c r="AI999" s="238"/>
      <c r="AJ999" s="238"/>
      <c r="AK999" s="238"/>
      <c r="AL999" s="238"/>
      <c r="AM999" s="238"/>
      <c r="AN999" s="238"/>
      <c r="AO999" s="238"/>
      <c r="AP999" s="238"/>
      <c r="AQ999" s="238"/>
      <c r="AR999" s="238"/>
      <c r="AS999" s="238"/>
      <c r="AT999" s="238"/>
      <c r="AU999" s="238"/>
      <c r="AV999" s="238"/>
      <c r="AW999" s="238"/>
      <c r="AX999" s="238"/>
      <c r="AY999" s="238"/>
      <c r="AZ999" s="238"/>
      <c r="BA999" s="238"/>
      <c r="BB999" s="238"/>
      <c r="BC999" s="238"/>
      <c r="BD999" s="238"/>
      <c r="BE999" s="238"/>
      <c r="BF999" s="238"/>
      <c r="BG999" s="238"/>
      <c r="BH999" s="238"/>
      <c r="BI999" s="238"/>
      <c r="BJ999" s="238"/>
      <c r="BK999" s="238"/>
      <c r="BL999" s="238"/>
      <c r="BM999" s="238"/>
      <c r="BN999" s="238"/>
      <c r="BO999" s="238"/>
      <c r="BP999" s="238"/>
      <c r="BQ999" s="238"/>
      <c r="BR999" s="238"/>
      <c r="BS999" s="238"/>
      <c r="BT999" s="238"/>
      <c r="BU999" s="238"/>
      <c r="BV999" s="238"/>
      <c r="BW999" s="238"/>
      <c r="BX999" s="238"/>
      <c r="BY999" s="238"/>
      <c r="BZ999" s="238"/>
      <c r="CA999" s="238"/>
      <c r="CB999" s="238"/>
      <c r="CC999" s="238"/>
      <c r="CD999" s="238"/>
      <c r="CE999" s="238"/>
      <c r="CF999" s="238"/>
      <c r="CG999" s="238"/>
      <c r="CH999" s="238"/>
      <c r="CI999" s="238"/>
      <c r="CJ999" s="238"/>
      <c r="CK999" s="238"/>
      <c r="CL999" s="238"/>
      <c r="CM999" s="238"/>
      <c r="CN999" s="238"/>
      <c r="CO999" s="238"/>
      <c r="CP999" s="238"/>
      <c r="CQ999" s="238"/>
      <c r="CR999" s="238"/>
      <c r="CS999" s="238"/>
      <c r="CT999" s="238"/>
      <c r="CU999" s="238"/>
      <c r="CV999" s="238"/>
      <c r="CW999" s="238"/>
      <c r="CX999" s="238"/>
      <c r="CY999" s="238"/>
      <c r="CZ999" s="238"/>
      <c r="DA999" s="238"/>
      <c r="DB999" s="238"/>
      <c r="DC999" s="238"/>
      <c r="DD999" s="238"/>
      <c r="DE999" s="238"/>
      <c r="DF999" s="238"/>
      <c r="DG999" s="238"/>
      <c r="DH999" s="238"/>
      <c r="DI999" s="238"/>
      <c r="DJ999" s="238"/>
      <c r="DK999" s="238"/>
      <c r="DL999" s="238"/>
      <c r="DM999" s="238"/>
      <c r="DN999" s="238"/>
      <c r="DO999" s="238"/>
      <c r="DP999" s="238"/>
      <c r="DQ999" s="238"/>
      <c r="DR999" s="238"/>
      <c r="DS999" s="238"/>
      <c r="DT999" s="238"/>
      <c r="DU999" s="238"/>
      <c r="DV999" s="238"/>
      <c r="DW999" s="238"/>
      <c r="DX999" s="238"/>
      <c r="DY999" s="238"/>
      <c r="DZ999" s="238"/>
      <c r="EA999" s="238"/>
      <c r="EB999" s="238"/>
      <c r="EC999" s="238"/>
      <c r="ED999" s="238"/>
      <c r="EE999" s="238"/>
      <c r="EF999" s="238"/>
      <c r="EG999" s="238"/>
      <c r="EH999" s="238"/>
      <c r="EI999" s="238"/>
      <c r="EJ999" s="238"/>
      <c r="EK999" s="238"/>
    </row>
    <row r="1000" spans="30:141">
      <c r="AD1000" s="238"/>
      <c r="AE1000" s="238"/>
      <c r="AF1000" s="238"/>
      <c r="AG1000" s="238"/>
      <c r="AH1000" s="238"/>
      <c r="AI1000" s="238"/>
      <c r="AJ1000" s="238"/>
      <c r="AK1000" s="238"/>
      <c r="AL1000" s="238"/>
      <c r="AM1000" s="238"/>
      <c r="AN1000" s="238"/>
      <c r="AO1000" s="238"/>
      <c r="AP1000" s="238"/>
      <c r="AQ1000" s="238"/>
      <c r="AR1000" s="238"/>
      <c r="AS1000" s="238"/>
      <c r="AT1000" s="238"/>
      <c r="AU1000" s="238"/>
      <c r="AV1000" s="238"/>
      <c r="AW1000" s="238"/>
      <c r="AX1000" s="238"/>
      <c r="AY1000" s="238"/>
      <c r="AZ1000" s="238"/>
      <c r="BA1000" s="238"/>
      <c r="BB1000" s="238"/>
      <c r="BC1000" s="238"/>
      <c r="BD1000" s="238"/>
      <c r="BE1000" s="238"/>
      <c r="BF1000" s="238"/>
      <c r="BG1000" s="238"/>
      <c r="BH1000" s="238"/>
      <c r="BI1000" s="238"/>
      <c r="BJ1000" s="238"/>
      <c r="BK1000" s="238"/>
      <c r="BL1000" s="238"/>
      <c r="BM1000" s="238"/>
      <c r="BN1000" s="238"/>
      <c r="BO1000" s="238"/>
      <c r="BP1000" s="238"/>
      <c r="BQ1000" s="238"/>
      <c r="BR1000" s="238"/>
      <c r="BS1000" s="238"/>
      <c r="BT1000" s="238"/>
      <c r="BU1000" s="238"/>
      <c r="BV1000" s="238"/>
      <c r="BW1000" s="238"/>
      <c r="BX1000" s="238"/>
      <c r="BY1000" s="238"/>
      <c r="BZ1000" s="238"/>
      <c r="CA1000" s="238"/>
      <c r="CB1000" s="238"/>
      <c r="CC1000" s="238"/>
      <c r="CD1000" s="238"/>
      <c r="CE1000" s="238"/>
      <c r="CF1000" s="238"/>
      <c r="CG1000" s="238"/>
      <c r="CH1000" s="238"/>
      <c r="CI1000" s="238"/>
      <c r="CJ1000" s="238"/>
      <c r="CK1000" s="238"/>
      <c r="CL1000" s="238"/>
      <c r="CM1000" s="238"/>
      <c r="CN1000" s="238"/>
      <c r="CO1000" s="238"/>
      <c r="CP1000" s="238"/>
      <c r="CQ1000" s="238"/>
      <c r="CR1000" s="238"/>
      <c r="CS1000" s="238"/>
      <c r="CT1000" s="238"/>
      <c r="CU1000" s="238"/>
      <c r="CV1000" s="238"/>
      <c r="CW1000" s="238"/>
      <c r="CX1000" s="238"/>
      <c r="CY1000" s="238"/>
      <c r="CZ1000" s="238"/>
      <c r="DA1000" s="238"/>
      <c r="DB1000" s="238"/>
      <c r="DC1000" s="238"/>
      <c r="DD1000" s="238"/>
      <c r="DE1000" s="238"/>
      <c r="DF1000" s="238"/>
      <c r="DG1000" s="238"/>
      <c r="DH1000" s="238"/>
      <c r="DI1000" s="238"/>
      <c r="DJ1000" s="238"/>
      <c r="DK1000" s="238"/>
      <c r="DL1000" s="238"/>
      <c r="DM1000" s="238"/>
      <c r="DN1000" s="238"/>
      <c r="DO1000" s="238"/>
      <c r="DP1000" s="238"/>
      <c r="DQ1000" s="238"/>
      <c r="DR1000" s="238"/>
      <c r="DS1000" s="238"/>
      <c r="DT1000" s="238"/>
      <c r="DU1000" s="238"/>
      <c r="DV1000" s="238"/>
      <c r="DW1000" s="238"/>
      <c r="DX1000" s="238"/>
      <c r="DY1000" s="238"/>
      <c r="DZ1000" s="238"/>
      <c r="EA1000" s="238"/>
      <c r="EB1000" s="238"/>
      <c r="EC1000" s="238"/>
      <c r="ED1000" s="238"/>
      <c r="EE1000" s="238"/>
      <c r="EF1000" s="238"/>
      <c r="EG1000" s="238"/>
      <c r="EH1000" s="238"/>
      <c r="EI1000" s="238"/>
      <c r="EJ1000" s="238"/>
      <c r="EK1000" s="238"/>
    </row>
    <row r="1001" spans="30:141">
      <c r="AD1001" s="238"/>
      <c r="AE1001" s="238"/>
      <c r="AF1001" s="238"/>
      <c r="AG1001" s="238"/>
      <c r="AH1001" s="238"/>
      <c r="AI1001" s="238"/>
      <c r="AJ1001" s="238"/>
      <c r="AK1001" s="238"/>
      <c r="AL1001" s="238"/>
      <c r="AM1001" s="238"/>
      <c r="AN1001" s="238"/>
      <c r="AO1001" s="238"/>
      <c r="AP1001" s="238"/>
      <c r="AQ1001" s="238"/>
      <c r="AR1001" s="238"/>
      <c r="AS1001" s="238"/>
      <c r="AT1001" s="238"/>
      <c r="AU1001" s="238"/>
      <c r="AV1001" s="238"/>
      <c r="AW1001" s="238"/>
      <c r="AX1001" s="238"/>
      <c r="AY1001" s="238"/>
      <c r="AZ1001" s="238"/>
      <c r="BA1001" s="238"/>
      <c r="BB1001" s="238"/>
      <c r="BC1001" s="238"/>
      <c r="BD1001" s="238"/>
      <c r="BE1001" s="238"/>
      <c r="BF1001" s="238"/>
      <c r="BG1001" s="238"/>
      <c r="BH1001" s="238"/>
      <c r="BI1001" s="238"/>
      <c r="BJ1001" s="238"/>
      <c r="BK1001" s="238"/>
      <c r="BL1001" s="238"/>
      <c r="BM1001" s="238"/>
      <c r="BN1001" s="238"/>
      <c r="BO1001" s="238"/>
      <c r="BP1001" s="238"/>
      <c r="BQ1001" s="238"/>
      <c r="BR1001" s="238"/>
      <c r="BS1001" s="238"/>
      <c r="BT1001" s="238"/>
      <c r="BU1001" s="238"/>
      <c r="BV1001" s="238"/>
      <c r="BW1001" s="238"/>
      <c r="BX1001" s="238"/>
      <c r="BY1001" s="238"/>
      <c r="BZ1001" s="238"/>
      <c r="CA1001" s="238"/>
      <c r="CB1001" s="238"/>
      <c r="CC1001" s="238"/>
      <c r="CD1001" s="238"/>
      <c r="CE1001" s="238"/>
      <c r="CF1001" s="238"/>
      <c r="CG1001" s="238"/>
      <c r="CH1001" s="238"/>
      <c r="CI1001" s="238"/>
      <c r="CJ1001" s="238"/>
      <c r="CK1001" s="238"/>
      <c r="CL1001" s="238"/>
      <c r="CM1001" s="238"/>
      <c r="CN1001" s="238"/>
      <c r="CO1001" s="238"/>
      <c r="CP1001" s="238"/>
      <c r="CQ1001" s="238"/>
      <c r="CR1001" s="238"/>
      <c r="CS1001" s="238"/>
      <c r="CT1001" s="238"/>
      <c r="CU1001" s="238"/>
      <c r="CV1001" s="238"/>
      <c r="CW1001" s="238"/>
      <c r="CX1001" s="238"/>
      <c r="CY1001" s="238"/>
      <c r="CZ1001" s="238"/>
      <c r="DA1001" s="238"/>
      <c r="DB1001" s="238"/>
      <c r="DC1001" s="238"/>
      <c r="DD1001" s="238"/>
      <c r="DE1001" s="238"/>
      <c r="DF1001" s="238"/>
      <c r="DG1001" s="238"/>
      <c r="DH1001" s="238"/>
      <c r="DI1001" s="238"/>
      <c r="DJ1001" s="238"/>
      <c r="DK1001" s="238"/>
      <c r="DL1001" s="238"/>
      <c r="DM1001" s="238"/>
      <c r="DN1001" s="238"/>
      <c r="DO1001" s="238"/>
      <c r="DP1001" s="238"/>
      <c r="DQ1001" s="238"/>
      <c r="DR1001" s="238"/>
      <c r="DS1001" s="238"/>
      <c r="DT1001" s="238"/>
      <c r="DU1001" s="238"/>
      <c r="DV1001" s="238"/>
      <c r="DW1001" s="238"/>
      <c r="DX1001" s="238"/>
      <c r="DY1001" s="238"/>
      <c r="DZ1001" s="238"/>
      <c r="EA1001" s="238"/>
      <c r="EB1001" s="238"/>
      <c r="EC1001" s="238"/>
      <c r="ED1001" s="238"/>
      <c r="EE1001" s="238"/>
      <c r="EF1001" s="238"/>
      <c r="EG1001" s="238"/>
      <c r="EH1001" s="238"/>
      <c r="EI1001" s="238"/>
      <c r="EJ1001" s="238"/>
      <c r="EK1001" s="238"/>
    </row>
    <row r="1002" spans="30:141">
      <c r="AD1002" s="238"/>
      <c r="AE1002" s="238"/>
      <c r="AF1002" s="238"/>
      <c r="AG1002" s="238"/>
      <c r="AH1002" s="238"/>
      <c r="AI1002" s="238"/>
      <c r="AJ1002" s="238"/>
      <c r="AK1002" s="238"/>
      <c r="AL1002" s="238"/>
      <c r="AM1002" s="238"/>
      <c r="AN1002" s="238"/>
      <c r="AO1002" s="238"/>
      <c r="AP1002" s="238"/>
      <c r="AQ1002" s="238"/>
      <c r="AR1002" s="238"/>
      <c r="AS1002" s="238"/>
      <c r="AT1002" s="238"/>
      <c r="AU1002" s="238"/>
      <c r="AV1002" s="238"/>
      <c r="AW1002" s="238"/>
      <c r="AX1002" s="238"/>
      <c r="AY1002" s="238"/>
      <c r="AZ1002" s="238"/>
      <c r="BA1002" s="238"/>
      <c r="BB1002" s="238"/>
      <c r="BC1002" s="238"/>
      <c r="BD1002" s="238"/>
      <c r="BE1002" s="238"/>
      <c r="BF1002" s="238"/>
      <c r="BG1002" s="238"/>
      <c r="BH1002" s="238"/>
      <c r="BI1002" s="238"/>
      <c r="BJ1002" s="238"/>
      <c r="BK1002" s="238"/>
      <c r="BL1002" s="238"/>
      <c r="BM1002" s="238"/>
      <c r="BN1002" s="238"/>
      <c r="BO1002" s="238"/>
      <c r="BP1002" s="238"/>
      <c r="BQ1002" s="238"/>
      <c r="BR1002" s="238"/>
      <c r="BS1002" s="238"/>
      <c r="BT1002" s="238"/>
      <c r="BU1002" s="238"/>
      <c r="BV1002" s="238"/>
      <c r="BW1002" s="238"/>
      <c r="BX1002" s="238"/>
      <c r="BY1002" s="238"/>
      <c r="BZ1002" s="238"/>
      <c r="CA1002" s="238"/>
      <c r="CB1002" s="238"/>
      <c r="CC1002" s="238"/>
      <c r="CD1002" s="238"/>
      <c r="CE1002" s="238"/>
      <c r="CF1002" s="238"/>
      <c r="CG1002" s="238"/>
      <c r="CH1002" s="238"/>
      <c r="CI1002" s="238"/>
      <c r="CJ1002" s="238"/>
      <c r="CK1002" s="238"/>
      <c r="CL1002" s="238"/>
      <c r="CM1002" s="238"/>
      <c r="CN1002" s="238"/>
      <c r="CO1002" s="238"/>
      <c r="CP1002" s="238"/>
      <c r="CQ1002" s="238"/>
      <c r="CR1002" s="238"/>
      <c r="CS1002" s="238"/>
      <c r="CT1002" s="238"/>
      <c r="CU1002" s="238"/>
      <c r="CV1002" s="238"/>
      <c r="CW1002" s="238"/>
      <c r="CX1002" s="238"/>
      <c r="CY1002" s="238"/>
      <c r="CZ1002" s="238"/>
      <c r="DA1002" s="238"/>
      <c r="DB1002" s="238"/>
      <c r="DC1002" s="238"/>
      <c r="DD1002" s="238"/>
      <c r="DE1002" s="238"/>
      <c r="DF1002" s="238"/>
      <c r="DG1002" s="238"/>
      <c r="DH1002" s="238"/>
      <c r="DI1002" s="238"/>
      <c r="DJ1002" s="238"/>
      <c r="DK1002" s="238"/>
      <c r="DL1002" s="238"/>
      <c r="DM1002" s="238"/>
      <c r="DN1002" s="238"/>
      <c r="DO1002" s="238"/>
      <c r="DP1002" s="238"/>
      <c r="DQ1002" s="238"/>
      <c r="DR1002" s="238"/>
      <c r="DS1002" s="238"/>
      <c r="DT1002" s="238"/>
      <c r="DU1002" s="238"/>
      <c r="DV1002" s="238"/>
      <c r="DW1002" s="238"/>
      <c r="DX1002" s="238"/>
      <c r="DY1002" s="238"/>
      <c r="DZ1002" s="238"/>
      <c r="EA1002" s="238"/>
      <c r="EB1002" s="238"/>
      <c r="EC1002" s="238"/>
      <c r="ED1002" s="238"/>
      <c r="EE1002" s="238"/>
      <c r="EF1002" s="238"/>
      <c r="EG1002" s="238"/>
      <c r="EH1002" s="238"/>
      <c r="EI1002" s="238"/>
      <c r="EJ1002" s="238"/>
      <c r="EK1002" s="238"/>
    </row>
    <row r="1003" spans="30:141">
      <c r="AD1003" s="238"/>
      <c r="AE1003" s="238"/>
      <c r="AF1003" s="238"/>
      <c r="AG1003" s="238"/>
      <c r="AH1003" s="238"/>
      <c r="AI1003" s="238"/>
      <c r="AJ1003" s="238"/>
      <c r="AK1003" s="238"/>
      <c r="AL1003" s="238"/>
      <c r="AM1003" s="238"/>
      <c r="AN1003" s="238"/>
      <c r="AO1003" s="238"/>
      <c r="AP1003" s="238"/>
      <c r="AQ1003" s="238"/>
      <c r="AR1003" s="238"/>
      <c r="AS1003" s="238"/>
      <c r="AT1003" s="238"/>
      <c r="AU1003" s="238"/>
      <c r="AV1003" s="238"/>
      <c r="AW1003" s="238"/>
      <c r="AX1003" s="238"/>
      <c r="AY1003" s="238"/>
      <c r="AZ1003" s="238"/>
      <c r="BA1003" s="238"/>
      <c r="BB1003" s="238"/>
      <c r="BC1003" s="238"/>
      <c r="BD1003" s="238"/>
      <c r="BE1003" s="238"/>
      <c r="BF1003" s="238"/>
      <c r="BG1003" s="238"/>
      <c r="BH1003" s="238"/>
      <c r="BI1003" s="238"/>
      <c r="BJ1003" s="238"/>
      <c r="BK1003" s="238"/>
      <c r="BL1003" s="238"/>
      <c r="BM1003" s="238"/>
      <c r="BN1003" s="238"/>
      <c r="BO1003" s="238"/>
      <c r="BP1003" s="238"/>
      <c r="BQ1003" s="238"/>
      <c r="BR1003" s="238"/>
      <c r="BS1003" s="238"/>
      <c r="BT1003" s="238"/>
      <c r="BU1003" s="238"/>
      <c r="BV1003" s="238"/>
      <c r="BW1003" s="238"/>
      <c r="BX1003" s="238"/>
      <c r="BY1003" s="238"/>
      <c r="BZ1003" s="238"/>
      <c r="CA1003" s="238"/>
      <c r="CB1003" s="238"/>
      <c r="CC1003" s="238"/>
      <c r="CD1003" s="238"/>
      <c r="CE1003" s="238"/>
      <c r="CF1003" s="238"/>
      <c r="CG1003" s="238"/>
      <c r="CH1003" s="238"/>
      <c r="CI1003" s="238"/>
      <c r="CJ1003" s="238"/>
      <c r="CK1003" s="238"/>
      <c r="CL1003" s="238"/>
      <c r="CM1003" s="238"/>
      <c r="CN1003" s="238"/>
      <c r="CO1003" s="238"/>
      <c r="CP1003" s="238"/>
      <c r="CQ1003" s="238"/>
      <c r="CR1003" s="238"/>
      <c r="CS1003" s="238"/>
      <c r="CT1003" s="238"/>
      <c r="CU1003" s="238"/>
      <c r="CV1003" s="238"/>
      <c r="CW1003" s="238"/>
      <c r="CX1003" s="238"/>
      <c r="CY1003" s="238"/>
      <c r="CZ1003" s="238"/>
      <c r="DA1003" s="238"/>
      <c r="DB1003" s="238"/>
      <c r="DC1003" s="238"/>
      <c r="DD1003" s="238"/>
      <c r="DE1003" s="238"/>
      <c r="DF1003" s="238"/>
      <c r="DG1003" s="238"/>
      <c r="DH1003" s="238"/>
      <c r="DI1003" s="238"/>
      <c r="DJ1003" s="238"/>
      <c r="DK1003" s="238"/>
      <c r="DL1003" s="238"/>
      <c r="DM1003" s="238"/>
      <c r="DN1003" s="238"/>
      <c r="DO1003" s="238"/>
      <c r="DP1003" s="238"/>
      <c r="DQ1003" s="238"/>
      <c r="DR1003" s="238"/>
      <c r="DS1003" s="238"/>
      <c r="DT1003" s="238"/>
      <c r="DU1003" s="238"/>
      <c r="DV1003" s="238"/>
      <c r="DW1003" s="238"/>
      <c r="DX1003" s="238"/>
      <c r="DY1003" s="238"/>
      <c r="DZ1003" s="238"/>
      <c r="EA1003" s="238"/>
      <c r="EB1003" s="238"/>
      <c r="EC1003" s="238"/>
      <c r="ED1003" s="238"/>
      <c r="EE1003" s="238"/>
      <c r="EF1003" s="238"/>
      <c r="EG1003" s="238"/>
      <c r="EH1003" s="238"/>
      <c r="EI1003" s="238"/>
      <c r="EJ1003" s="238"/>
      <c r="EK1003" s="238"/>
    </row>
    <row r="1004" spans="30:141">
      <c r="AD1004" s="238"/>
      <c r="AE1004" s="238"/>
      <c r="AF1004" s="238"/>
      <c r="AG1004" s="238"/>
      <c r="AH1004" s="238"/>
      <c r="AI1004" s="238"/>
      <c r="AJ1004" s="238"/>
      <c r="AK1004" s="238"/>
      <c r="AL1004" s="238"/>
      <c r="AM1004" s="238"/>
      <c r="AN1004" s="238"/>
      <c r="AO1004" s="238"/>
      <c r="AP1004" s="238"/>
      <c r="AQ1004" s="238"/>
      <c r="AR1004" s="238"/>
      <c r="AS1004" s="238"/>
      <c r="AT1004" s="238"/>
      <c r="AU1004" s="238"/>
      <c r="AV1004" s="238"/>
      <c r="AW1004" s="238"/>
      <c r="AX1004" s="238"/>
      <c r="AY1004" s="238"/>
      <c r="AZ1004" s="238"/>
      <c r="BA1004" s="238"/>
      <c r="BB1004" s="238"/>
      <c r="BC1004" s="238"/>
      <c r="BD1004" s="238"/>
      <c r="BE1004" s="238"/>
      <c r="BF1004" s="238"/>
      <c r="BG1004" s="238"/>
      <c r="BH1004" s="238"/>
      <c r="BI1004" s="238"/>
      <c r="BJ1004" s="238"/>
      <c r="BK1004" s="238"/>
      <c r="BL1004" s="238"/>
      <c r="BM1004" s="238"/>
      <c r="BN1004" s="238"/>
      <c r="BO1004" s="238"/>
      <c r="BP1004" s="238"/>
      <c r="BQ1004" s="238"/>
      <c r="BR1004" s="238"/>
      <c r="BS1004" s="238"/>
      <c r="BT1004" s="238"/>
      <c r="BU1004" s="238"/>
      <c r="BV1004" s="238"/>
      <c r="BW1004" s="238"/>
      <c r="BX1004" s="238"/>
      <c r="BY1004" s="238"/>
      <c r="BZ1004" s="238"/>
      <c r="CA1004" s="238"/>
      <c r="CB1004" s="238"/>
      <c r="CC1004" s="238"/>
      <c r="CD1004" s="238"/>
      <c r="CE1004" s="238"/>
      <c r="CF1004" s="238"/>
      <c r="CG1004" s="238"/>
      <c r="CH1004" s="238"/>
      <c r="CI1004" s="238"/>
      <c r="CJ1004" s="238"/>
      <c r="CK1004" s="238"/>
      <c r="CL1004" s="238"/>
      <c r="CM1004" s="238"/>
      <c r="CN1004" s="238"/>
      <c r="CO1004" s="238"/>
      <c r="CP1004" s="238"/>
      <c r="CQ1004" s="238"/>
      <c r="CR1004" s="238"/>
      <c r="CS1004" s="238"/>
      <c r="CT1004" s="238"/>
      <c r="CU1004" s="238"/>
      <c r="CV1004" s="238"/>
      <c r="CW1004" s="238"/>
      <c r="CX1004" s="238"/>
      <c r="CY1004" s="238"/>
      <c r="CZ1004" s="238"/>
      <c r="DA1004" s="238"/>
      <c r="DB1004" s="238"/>
      <c r="DC1004" s="238"/>
      <c r="DD1004" s="238"/>
      <c r="DE1004" s="238"/>
      <c r="DF1004" s="238"/>
      <c r="DG1004" s="238"/>
      <c r="DH1004" s="238"/>
      <c r="DI1004" s="238"/>
      <c r="DJ1004" s="238"/>
      <c r="DK1004" s="238"/>
      <c r="DL1004" s="238"/>
      <c r="DM1004" s="238"/>
      <c r="DN1004" s="238"/>
      <c r="DO1004" s="238"/>
      <c r="DP1004" s="238"/>
      <c r="DQ1004" s="238"/>
      <c r="DR1004" s="238"/>
      <c r="DS1004" s="238"/>
      <c r="DT1004" s="238"/>
      <c r="DU1004" s="238"/>
      <c r="DV1004" s="238"/>
      <c r="DW1004" s="238"/>
      <c r="DX1004" s="238"/>
      <c r="DY1004" s="238"/>
      <c r="DZ1004" s="238"/>
      <c r="EA1004" s="238"/>
      <c r="EB1004" s="238"/>
      <c r="EC1004" s="238"/>
      <c r="ED1004" s="238"/>
      <c r="EE1004" s="238"/>
      <c r="EF1004" s="238"/>
      <c r="EG1004" s="238"/>
      <c r="EH1004" s="238"/>
      <c r="EI1004" s="238"/>
      <c r="EJ1004" s="238"/>
      <c r="EK1004" s="238"/>
    </row>
    <row r="1005" spans="30:141">
      <c r="AD1005" s="238"/>
      <c r="AE1005" s="238"/>
      <c r="AF1005" s="238"/>
      <c r="AG1005" s="238"/>
      <c r="AH1005" s="238"/>
      <c r="AI1005" s="238"/>
      <c r="AJ1005" s="238"/>
      <c r="AK1005" s="238"/>
      <c r="AL1005" s="238"/>
      <c r="AM1005" s="238"/>
      <c r="AN1005" s="238"/>
      <c r="AO1005" s="238"/>
      <c r="AP1005" s="238"/>
      <c r="AQ1005" s="238"/>
      <c r="AR1005" s="238"/>
      <c r="AS1005" s="238"/>
      <c r="AT1005" s="238"/>
      <c r="AU1005" s="238"/>
      <c r="AV1005" s="238"/>
      <c r="AW1005" s="238"/>
      <c r="AX1005" s="238"/>
      <c r="AY1005" s="238"/>
      <c r="AZ1005" s="238"/>
      <c r="BA1005" s="238"/>
      <c r="BB1005" s="238"/>
      <c r="BC1005" s="238"/>
      <c r="BD1005" s="238"/>
      <c r="BE1005" s="238"/>
      <c r="BF1005" s="238"/>
      <c r="BG1005" s="238"/>
      <c r="BH1005" s="238"/>
      <c r="BI1005" s="238"/>
      <c r="BJ1005" s="238"/>
      <c r="BK1005" s="238"/>
      <c r="BL1005" s="238"/>
      <c r="BM1005" s="238"/>
      <c r="BN1005" s="238"/>
      <c r="BO1005" s="238"/>
      <c r="BP1005" s="238"/>
      <c r="BQ1005" s="238"/>
      <c r="BR1005" s="238"/>
      <c r="BS1005" s="238"/>
      <c r="BT1005" s="238"/>
      <c r="BU1005" s="238"/>
      <c r="BV1005" s="238"/>
      <c r="BW1005" s="238"/>
      <c r="BX1005" s="238"/>
      <c r="BY1005" s="238"/>
      <c r="BZ1005" s="238"/>
      <c r="CA1005" s="238"/>
      <c r="CB1005" s="238"/>
      <c r="CC1005" s="238"/>
      <c r="CD1005" s="238"/>
      <c r="CE1005" s="238"/>
      <c r="CF1005" s="238"/>
      <c r="CG1005" s="238"/>
      <c r="CH1005" s="238"/>
      <c r="CI1005" s="238"/>
      <c r="CJ1005" s="238"/>
      <c r="CK1005" s="238"/>
      <c r="CL1005" s="238"/>
      <c r="CM1005" s="238"/>
      <c r="CN1005" s="238"/>
      <c r="CO1005" s="238"/>
      <c r="CP1005" s="238"/>
      <c r="CQ1005" s="238"/>
      <c r="CR1005" s="238"/>
      <c r="CS1005" s="238"/>
      <c r="CT1005" s="238"/>
      <c r="CU1005" s="238"/>
      <c r="CV1005" s="238"/>
      <c r="CW1005" s="238"/>
      <c r="CX1005" s="238"/>
      <c r="CY1005" s="238"/>
      <c r="CZ1005" s="238"/>
      <c r="DA1005" s="238"/>
      <c r="DB1005" s="238"/>
      <c r="DC1005" s="238"/>
      <c r="DD1005" s="238"/>
      <c r="DE1005" s="238"/>
      <c r="DF1005" s="238"/>
      <c r="DG1005" s="238"/>
      <c r="DH1005" s="238"/>
      <c r="DI1005" s="238"/>
      <c r="DJ1005" s="238"/>
      <c r="DK1005" s="238"/>
      <c r="DL1005" s="238"/>
      <c r="DM1005" s="238"/>
      <c r="DN1005" s="238"/>
      <c r="DO1005" s="238"/>
      <c r="DP1005" s="238"/>
      <c r="DQ1005" s="238"/>
      <c r="DR1005" s="238"/>
      <c r="DS1005" s="238"/>
      <c r="DT1005" s="238"/>
      <c r="DU1005" s="238"/>
      <c r="DV1005" s="238"/>
      <c r="DW1005" s="238"/>
      <c r="DX1005" s="238"/>
      <c r="DY1005" s="238"/>
      <c r="DZ1005" s="238"/>
      <c r="EA1005" s="238"/>
      <c r="EB1005" s="238"/>
      <c r="EC1005" s="238"/>
      <c r="ED1005" s="238"/>
      <c r="EE1005" s="238"/>
      <c r="EF1005" s="238"/>
      <c r="EG1005" s="238"/>
      <c r="EH1005" s="238"/>
      <c r="EI1005" s="238"/>
      <c r="EJ1005" s="238"/>
      <c r="EK1005" s="238"/>
    </row>
    <row r="1006" spans="30:141">
      <c r="AD1006" s="238"/>
      <c r="AE1006" s="238"/>
      <c r="AF1006" s="238"/>
      <c r="AG1006" s="238"/>
      <c r="AH1006" s="238"/>
      <c r="AI1006" s="238"/>
      <c r="AJ1006" s="238"/>
      <c r="AK1006" s="238"/>
      <c r="AL1006" s="238"/>
      <c r="AM1006" s="238"/>
      <c r="AN1006" s="238"/>
      <c r="AO1006" s="238"/>
      <c r="AP1006" s="238"/>
      <c r="AQ1006" s="238"/>
      <c r="AR1006" s="238"/>
      <c r="AS1006" s="238"/>
      <c r="AT1006" s="238"/>
      <c r="AU1006" s="238"/>
      <c r="AV1006" s="238"/>
      <c r="AW1006" s="238"/>
      <c r="AX1006" s="238"/>
      <c r="AY1006" s="238"/>
      <c r="AZ1006" s="238"/>
      <c r="BA1006" s="238"/>
      <c r="BB1006" s="238"/>
      <c r="BC1006" s="238"/>
      <c r="BD1006" s="238"/>
      <c r="BE1006" s="238"/>
      <c r="BF1006" s="238"/>
      <c r="BG1006" s="238"/>
      <c r="BH1006" s="238"/>
      <c r="BI1006" s="238"/>
      <c r="BJ1006" s="238"/>
      <c r="BK1006" s="238"/>
      <c r="BL1006" s="238"/>
      <c r="BM1006" s="238"/>
      <c r="BN1006" s="238"/>
      <c r="BO1006" s="238"/>
      <c r="BP1006" s="238"/>
      <c r="BQ1006" s="238"/>
      <c r="BR1006" s="238"/>
      <c r="BS1006" s="238"/>
      <c r="BT1006" s="238"/>
      <c r="BU1006" s="238"/>
      <c r="BV1006" s="238"/>
      <c r="BW1006" s="238"/>
      <c r="BX1006" s="238"/>
      <c r="BY1006" s="238"/>
      <c r="BZ1006" s="238"/>
      <c r="CA1006" s="238"/>
      <c r="CB1006" s="238"/>
      <c r="CC1006" s="238"/>
      <c r="CD1006" s="238"/>
      <c r="CE1006" s="238"/>
      <c r="CF1006" s="238"/>
      <c r="CG1006" s="238"/>
      <c r="CH1006" s="238"/>
      <c r="CI1006" s="238"/>
      <c r="CJ1006" s="238"/>
      <c r="CK1006" s="238"/>
      <c r="CL1006" s="238"/>
      <c r="CM1006" s="238"/>
      <c r="CN1006" s="238"/>
      <c r="CO1006" s="238"/>
      <c r="CP1006" s="238"/>
      <c r="CQ1006" s="238"/>
      <c r="CR1006" s="238"/>
      <c r="CS1006" s="238"/>
      <c r="CT1006" s="238"/>
      <c r="CU1006" s="238"/>
      <c r="CV1006" s="238"/>
      <c r="CW1006" s="238"/>
      <c r="CX1006" s="238"/>
      <c r="CY1006" s="238"/>
      <c r="CZ1006" s="238"/>
      <c r="DA1006" s="238"/>
      <c r="DB1006" s="238"/>
      <c r="DC1006" s="238"/>
      <c r="DD1006" s="238"/>
      <c r="DE1006" s="238"/>
      <c r="DF1006" s="238"/>
      <c r="DG1006" s="238"/>
      <c r="DH1006" s="238"/>
      <c r="DI1006" s="238"/>
      <c r="DJ1006" s="238"/>
      <c r="DK1006" s="238"/>
      <c r="DL1006" s="238"/>
      <c r="DM1006" s="238"/>
      <c r="DN1006" s="238"/>
      <c r="DO1006" s="238"/>
      <c r="DP1006" s="238"/>
      <c r="DQ1006" s="238"/>
      <c r="DR1006" s="238"/>
      <c r="DS1006" s="238"/>
      <c r="DT1006" s="238"/>
      <c r="DU1006" s="238"/>
      <c r="DV1006" s="238"/>
      <c r="DW1006" s="238"/>
      <c r="DX1006" s="238"/>
      <c r="DY1006" s="238"/>
      <c r="DZ1006" s="238"/>
      <c r="EA1006" s="238"/>
      <c r="EB1006" s="238"/>
      <c r="EC1006" s="238"/>
      <c r="ED1006" s="238"/>
      <c r="EE1006" s="238"/>
      <c r="EF1006" s="238"/>
      <c r="EG1006" s="238"/>
      <c r="EH1006" s="238"/>
      <c r="EI1006" s="238"/>
      <c r="EJ1006" s="238"/>
      <c r="EK1006" s="238"/>
    </row>
    <row r="1007" spans="30:141">
      <c r="AD1007" s="238"/>
      <c r="AE1007" s="238"/>
      <c r="AF1007" s="238"/>
      <c r="AG1007" s="238"/>
      <c r="AH1007" s="238"/>
      <c r="AI1007" s="238"/>
      <c r="AJ1007" s="238"/>
      <c r="AK1007" s="238"/>
      <c r="AL1007" s="238"/>
      <c r="AM1007" s="238"/>
      <c r="AN1007" s="238"/>
      <c r="AO1007" s="238"/>
      <c r="AP1007" s="238"/>
      <c r="AQ1007" s="238"/>
      <c r="AR1007" s="238"/>
      <c r="AS1007" s="238"/>
      <c r="AT1007" s="238"/>
      <c r="AU1007" s="238"/>
      <c r="AV1007" s="238"/>
      <c r="AW1007" s="238"/>
      <c r="AX1007" s="238"/>
      <c r="AY1007" s="238"/>
      <c r="AZ1007" s="238"/>
      <c r="BA1007" s="238"/>
      <c r="BB1007" s="238"/>
      <c r="BC1007" s="238"/>
      <c r="BD1007" s="238"/>
      <c r="BE1007" s="238"/>
      <c r="BF1007" s="238"/>
      <c r="BG1007" s="238"/>
      <c r="BH1007" s="238"/>
      <c r="BI1007" s="238"/>
      <c r="BJ1007" s="238"/>
      <c r="BK1007" s="238"/>
      <c r="BL1007" s="238"/>
      <c r="BM1007" s="238"/>
      <c r="BN1007" s="238"/>
      <c r="BO1007" s="238"/>
      <c r="BP1007" s="238"/>
      <c r="BQ1007" s="238"/>
      <c r="BR1007" s="238"/>
      <c r="BS1007" s="238"/>
      <c r="BT1007" s="238"/>
      <c r="BU1007" s="238"/>
      <c r="BV1007" s="238"/>
      <c r="BW1007" s="238"/>
      <c r="BX1007" s="238"/>
      <c r="BY1007" s="238"/>
      <c r="BZ1007" s="238"/>
      <c r="CA1007" s="238"/>
      <c r="CB1007" s="238"/>
      <c r="CC1007" s="238"/>
      <c r="CD1007" s="238"/>
      <c r="CE1007" s="238"/>
      <c r="CF1007" s="238"/>
      <c r="CG1007" s="238"/>
      <c r="CH1007" s="238"/>
      <c r="CI1007" s="238"/>
      <c r="CJ1007" s="238"/>
      <c r="CK1007" s="238"/>
      <c r="CL1007" s="238"/>
      <c r="CM1007" s="238"/>
      <c r="CN1007" s="238"/>
      <c r="CO1007" s="238"/>
      <c r="CP1007" s="238"/>
      <c r="CQ1007" s="238"/>
      <c r="CR1007" s="238"/>
      <c r="CS1007" s="238"/>
      <c r="CT1007" s="238"/>
      <c r="CU1007" s="238"/>
      <c r="CV1007" s="238"/>
      <c r="CW1007" s="238"/>
      <c r="CX1007" s="238"/>
      <c r="CY1007" s="238"/>
      <c r="CZ1007" s="238"/>
      <c r="DA1007" s="238"/>
      <c r="DB1007" s="238"/>
      <c r="DC1007" s="238"/>
      <c r="DD1007" s="238"/>
      <c r="DE1007" s="238"/>
      <c r="DF1007" s="238"/>
      <c r="DG1007" s="238"/>
      <c r="DH1007" s="238"/>
      <c r="DI1007" s="238"/>
      <c r="DJ1007" s="238"/>
      <c r="DK1007" s="238"/>
      <c r="DL1007" s="238"/>
      <c r="DM1007" s="238"/>
      <c r="DN1007" s="238"/>
      <c r="DO1007" s="238"/>
      <c r="DP1007" s="238"/>
      <c r="DQ1007" s="238"/>
      <c r="DR1007" s="238"/>
      <c r="DS1007" s="238"/>
      <c r="DT1007" s="238"/>
      <c r="DU1007" s="238"/>
      <c r="DV1007" s="238"/>
      <c r="DW1007" s="238"/>
      <c r="DX1007" s="238"/>
      <c r="DY1007" s="238"/>
      <c r="DZ1007" s="238"/>
      <c r="EA1007" s="238"/>
      <c r="EB1007" s="238"/>
      <c r="EC1007" s="238"/>
      <c r="ED1007" s="238"/>
      <c r="EE1007" s="238"/>
      <c r="EF1007" s="238"/>
      <c r="EG1007" s="238"/>
      <c r="EH1007" s="238"/>
      <c r="EI1007" s="238"/>
      <c r="EJ1007" s="238"/>
      <c r="EK1007" s="238"/>
    </row>
    <row r="1008" spans="30:141">
      <c r="AD1008" s="238"/>
      <c r="AE1008" s="238"/>
      <c r="AF1008" s="238"/>
      <c r="AG1008" s="238"/>
      <c r="AH1008" s="238"/>
      <c r="AI1008" s="238"/>
      <c r="AJ1008" s="238"/>
      <c r="AK1008" s="238"/>
      <c r="AL1008" s="238"/>
      <c r="AM1008" s="238"/>
      <c r="AN1008" s="238"/>
      <c r="AO1008" s="238"/>
      <c r="AP1008" s="238"/>
      <c r="AQ1008" s="238"/>
      <c r="AR1008" s="238"/>
      <c r="AS1008" s="238"/>
      <c r="AT1008" s="238"/>
      <c r="AU1008" s="238"/>
      <c r="AV1008" s="238"/>
      <c r="AW1008" s="238"/>
      <c r="AX1008" s="238"/>
      <c r="AY1008" s="238"/>
      <c r="AZ1008" s="238"/>
      <c r="BA1008" s="238"/>
      <c r="BB1008" s="238"/>
      <c r="BC1008" s="238"/>
      <c r="BD1008" s="238"/>
      <c r="BE1008" s="238"/>
      <c r="BF1008" s="238"/>
      <c r="BG1008" s="238"/>
      <c r="BH1008" s="238"/>
      <c r="BI1008" s="238"/>
      <c r="BJ1008" s="238"/>
      <c r="BK1008" s="238"/>
      <c r="BL1008" s="238"/>
      <c r="BM1008" s="238"/>
      <c r="BN1008" s="238"/>
      <c r="BO1008" s="238"/>
      <c r="BP1008" s="238"/>
      <c r="BQ1008" s="238"/>
      <c r="BR1008" s="238"/>
      <c r="BS1008" s="238"/>
      <c r="BT1008" s="238"/>
      <c r="BU1008" s="238"/>
      <c r="BV1008" s="238"/>
      <c r="BW1008" s="238"/>
      <c r="BX1008" s="238"/>
      <c r="BY1008" s="238"/>
      <c r="BZ1008" s="238"/>
      <c r="CA1008" s="238"/>
      <c r="CB1008" s="238"/>
      <c r="CC1008" s="238"/>
      <c r="CD1008" s="238"/>
      <c r="CE1008" s="238"/>
      <c r="CF1008" s="238"/>
      <c r="CG1008" s="238"/>
      <c r="CH1008" s="238"/>
      <c r="CI1008" s="238"/>
      <c r="CJ1008" s="238"/>
      <c r="CK1008" s="238"/>
      <c r="CL1008" s="238"/>
      <c r="CM1008" s="238"/>
      <c r="CN1008" s="238"/>
      <c r="CO1008" s="238"/>
      <c r="CP1008" s="238"/>
      <c r="CQ1008" s="238"/>
      <c r="CR1008" s="238"/>
      <c r="CS1008" s="238"/>
      <c r="CT1008" s="238"/>
      <c r="CU1008" s="238"/>
      <c r="CV1008" s="238"/>
      <c r="CW1008" s="238"/>
      <c r="CX1008" s="238"/>
      <c r="CY1008" s="238"/>
      <c r="CZ1008" s="238"/>
      <c r="DA1008" s="238"/>
      <c r="DB1008" s="238"/>
      <c r="DC1008" s="238"/>
      <c r="DD1008" s="238"/>
      <c r="DE1008" s="238"/>
      <c r="DF1008" s="238"/>
      <c r="DG1008" s="238"/>
      <c r="DH1008" s="238"/>
      <c r="DI1008" s="238"/>
      <c r="DJ1008" s="238"/>
      <c r="DK1008" s="238"/>
      <c r="DL1008" s="238"/>
      <c r="DM1008" s="238"/>
      <c r="DN1008" s="238"/>
      <c r="DO1008" s="238"/>
      <c r="DP1008" s="238"/>
      <c r="DQ1008" s="238"/>
      <c r="DR1008" s="238"/>
      <c r="DS1008" s="238"/>
      <c r="DT1008" s="238"/>
      <c r="DU1008" s="238"/>
      <c r="DV1008" s="238"/>
      <c r="DW1008" s="238"/>
      <c r="DX1008" s="238"/>
      <c r="DY1008" s="238"/>
      <c r="DZ1008" s="238"/>
      <c r="EA1008" s="238"/>
      <c r="EB1008" s="238"/>
      <c r="EC1008" s="238"/>
      <c r="ED1008" s="238"/>
      <c r="EE1008" s="238"/>
      <c r="EF1008" s="238"/>
      <c r="EG1008" s="238"/>
      <c r="EH1008" s="238"/>
      <c r="EI1008" s="238"/>
      <c r="EJ1008" s="238"/>
      <c r="EK1008" s="238"/>
    </row>
    <row r="1009" spans="30:141">
      <c r="AD1009" s="238"/>
      <c r="AE1009" s="238"/>
      <c r="AF1009" s="238"/>
      <c r="AG1009" s="238"/>
      <c r="AH1009" s="238"/>
      <c r="AI1009" s="238"/>
      <c r="AJ1009" s="238"/>
      <c r="AK1009" s="238"/>
      <c r="AL1009" s="238"/>
      <c r="AM1009" s="238"/>
      <c r="AN1009" s="238"/>
      <c r="AO1009" s="238"/>
      <c r="AP1009" s="238"/>
      <c r="AQ1009" s="238"/>
      <c r="AR1009" s="238"/>
      <c r="AS1009" s="238"/>
      <c r="AT1009" s="238"/>
      <c r="AU1009" s="238"/>
      <c r="AV1009" s="238"/>
      <c r="AW1009" s="238"/>
      <c r="AX1009" s="238"/>
      <c r="AY1009" s="238"/>
      <c r="AZ1009" s="238"/>
      <c r="BA1009" s="238"/>
      <c r="BB1009" s="238"/>
      <c r="BC1009" s="238"/>
      <c r="BD1009" s="238"/>
      <c r="BE1009" s="238"/>
      <c r="BF1009" s="238"/>
      <c r="BG1009" s="238"/>
      <c r="BH1009" s="238"/>
      <c r="BI1009" s="238"/>
      <c r="BJ1009" s="238"/>
      <c r="BK1009" s="238"/>
      <c r="BL1009" s="238"/>
      <c r="BM1009" s="238"/>
      <c r="BN1009" s="238"/>
      <c r="BO1009" s="238"/>
      <c r="BP1009" s="238"/>
      <c r="BQ1009" s="238"/>
      <c r="BR1009" s="238"/>
      <c r="BS1009" s="238"/>
      <c r="BT1009" s="238"/>
      <c r="BU1009" s="238"/>
      <c r="BV1009" s="238"/>
      <c r="BW1009" s="238"/>
      <c r="BX1009" s="238"/>
      <c r="BY1009" s="238"/>
      <c r="BZ1009" s="238"/>
      <c r="CA1009" s="238"/>
      <c r="CB1009" s="238"/>
      <c r="CC1009" s="238"/>
      <c r="CD1009" s="238"/>
      <c r="CE1009" s="238"/>
      <c r="CF1009" s="238"/>
      <c r="CG1009" s="238"/>
      <c r="CH1009" s="238"/>
      <c r="CI1009" s="238"/>
      <c r="CJ1009" s="238"/>
      <c r="CK1009" s="238"/>
      <c r="CL1009" s="238"/>
      <c r="CM1009" s="238"/>
      <c r="CN1009" s="238"/>
      <c r="CO1009" s="238"/>
      <c r="CP1009" s="238"/>
      <c r="CQ1009" s="238"/>
      <c r="CR1009" s="238"/>
      <c r="CS1009" s="238"/>
      <c r="CT1009" s="238"/>
      <c r="CU1009" s="238"/>
      <c r="CV1009" s="238"/>
      <c r="CW1009" s="238"/>
      <c r="CX1009" s="238"/>
      <c r="CY1009" s="238"/>
      <c r="CZ1009" s="238"/>
      <c r="DA1009" s="238"/>
      <c r="DB1009" s="238"/>
      <c r="DC1009" s="238"/>
      <c r="DD1009" s="238"/>
      <c r="DE1009" s="238"/>
      <c r="DF1009" s="238"/>
      <c r="DG1009" s="238"/>
      <c r="DH1009" s="238"/>
      <c r="DI1009" s="238"/>
      <c r="DJ1009" s="238"/>
      <c r="DK1009" s="238"/>
      <c r="DL1009" s="238"/>
      <c r="DM1009" s="238"/>
      <c r="DN1009" s="238"/>
      <c r="DO1009" s="238"/>
      <c r="DP1009" s="238"/>
      <c r="DQ1009" s="238"/>
      <c r="DR1009" s="238"/>
      <c r="DS1009" s="238"/>
      <c r="DT1009" s="238"/>
      <c r="DU1009" s="238"/>
      <c r="DV1009" s="238"/>
      <c r="DW1009" s="238"/>
      <c r="DX1009" s="238"/>
      <c r="DY1009" s="238"/>
      <c r="DZ1009" s="238"/>
      <c r="EA1009" s="238"/>
      <c r="EB1009" s="238"/>
      <c r="EC1009" s="238"/>
      <c r="ED1009" s="238"/>
      <c r="EE1009" s="238"/>
      <c r="EF1009" s="238"/>
      <c r="EG1009" s="238"/>
      <c r="EH1009" s="238"/>
      <c r="EI1009" s="238"/>
      <c r="EJ1009" s="238"/>
      <c r="EK1009" s="238"/>
    </row>
    <row r="1010" spans="30:141">
      <c r="AD1010" s="238"/>
      <c r="AE1010" s="238"/>
      <c r="AF1010" s="238"/>
      <c r="AG1010" s="238"/>
      <c r="AH1010" s="238"/>
      <c r="AI1010" s="238"/>
      <c r="AJ1010" s="238"/>
      <c r="AK1010" s="238"/>
      <c r="AL1010" s="238"/>
      <c r="AM1010" s="238"/>
      <c r="AN1010" s="238"/>
      <c r="AO1010" s="238"/>
      <c r="AP1010" s="238"/>
      <c r="AQ1010" s="238"/>
      <c r="AR1010" s="238"/>
      <c r="AS1010" s="238"/>
      <c r="AT1010" s="238"/>
      <c r="AU1010" s="238"/>
      <c r="AV1010" s="238"/>
      <c r="AW1010" s="238"/>
      <c r="AX1010" s="238"/>
      <c r="AY1010" s="238"/>
      <c r="AZ1010" s="238"/>
      <c r="BA1010" s="238"/>
      <c r="BB1010" s="238"/>
      <c r="BC1010" s="238"/>
      <c r="BD1010" s="238"/>
      <c r="BE1010" s="238"/>
      <c r="BF1010" s="238"/>
      <c r="BG1010" s="238"/>
      <c r="BH1010" s="238"/>
      <c r="BI1010" s="238"/>
      <c r="BJ1010" s="238"/>
      <c r="BK1010" s="238"/>
      <c r="BL1010" s="238"/>
      <c r="BM1010" s="238"/>
      <c r="BN1010" s="238"/>
      <c r="BO1010" s="238"/>
      <c r="BP1010" s="238"/>
      <c r="BQ1010" s="238"/>
      <c r="BR1010" s="238"/>
      <c r="BS1010" s="238"/>
      <c r="BT1010" s="238"/>
      <c r="BU1010" s="238"/>
      <c r="BV1010" s="238"/>
      <c r="BW1010" s="238"/>
      <c r="BX1010" s="238"/>
      <c r="BY1010" s="238"/>
      <c r="BZ1010" s="238"/>
      <c r="CA1010" s="238"/>
      <c r="CB1010" s="238"/>
      <c r="CC1010" s="238"/>
      <c r="CD1010" s="238"/>
      <c r="CE1010" s="238"/>
      <c r="CF1010" s="238"/>
      <c r="CG1010" s="238"/>
      <c r="CH1010" s="238"/>
      <c r="CI1010" s="238"/>
      <c r="CJ1010" s="238"/>
      <c r="CK1010" s="238"/>
      <c r="CL1010" s="238"/>
      <c r="CM1010" s="238"/>
      <c r="CN1010" s="238"/>
      <c r="CO1010" s="238"/>
      <c r="CP1010" s="238"/>
      <c r="CQ1010" s="238"/>
      <c r="CR1010" s="238"/>
      <c r="CS1010" s="238"/>
      <c r="CT1010" s="238"/>
      <c r="CU1010" s="238"/>
      <c r="CV1010" s="238"/>
      <c r="CW1010" s="238"/>
      <c r="CX1010" s="238"/>
      <c r="CY1010" s="238"/>
      <c r="CZ1010" s="238"/>
      <c r="DA1010" s="238"/>
      <c r="DB1010" s="238"/>
      <c r="DC1010" s="238"/>
      <c r="DD1010" s="238"/>
      <c r="DE1010" s="238"/>
      <c r="DF1010" s="238"/>
      <c r="DG1010" s="238"/>
      <c r="DH1010" s="238"/>
      <c r="DI1010" s="238"/>
      <c r="DJ1010" s="238"/>
      <c r="DK1010" s="238"/>
      <c r="DL1010" s="238"/>
      <c r="DM1010" s="238"/>
      <c r="DN1010" s="238"/>
      <c r="DO1010" s="238"/>
      <c r="DP1010" s="238"/>
      <c r="DQ1010" s="238"/>
      <c r="DR1010" s="238"/>
      <c r="DS1010" s="238"/>
      <c r="DT1010" s="238"/>
      <c r="DU1010" s="238"/>
      <c r="DV1010" s="238"/>
      <c r="DW1010" s="238"/>
      <c r="DX1010" s="238"/>
      <c r="DY1010" s="238"/>
      <c r="DZ1010" s="238"/>
      <c r="EA1010" s="238"/>
      <c r="EB1010" s="238"/>
      <c r="EC1010" s="238"/>
      <c r="ED1010" s="238"/>
      <c r="EE1010" s="238"/>
      <c r="EF1010" s="238"/>
      <c r="EG1010" s="238"/>
      <c r="EH1010" s="238"/>
      <c r="EI1010" s="238"/>
      <c r="EJ1010" s="238"/>
      <c r="EK1010" s="238"/>
    </row>
    <row r="1011" spans="30:141">
      <c r="AD1011" s="238"/>
      <c r="AE1011" s="238"/>
      <c r="AF1011" s="238"/>
      <c r="AG1011" s="238"/>
      <c r="AH1011" s="238"/>
      <c r="AI1011" s="238"/>
      <c r="AJ1011" s="238"/>
      <c r="AK1011" s="238"/>
      <c r="AL1011" s="238"/>
      <c r="AM1011" s="238"/>
      <c r="AN1011" s="238"/>
      <c r="AO1011" s="238"/>
      <c r="AP1011" s="238"/>
      <c r="AQ1011" s="238"/>
      <c r="AR1011" s="238"/>
      <c r="AS1011" s="238"/>
      <c r="AT1011" s="238"/>
      <c r="AU1011" s="238"/>
      <c r="AV1011" s="238"/>
      <c r="AW1011" s="238"/>
      <c r="AX1011" s="238"/>
      <c r="AY1011" s="238"/>
      <c r="AZ1011" s="238"/>
      <c r="BA1011" s="238"/>
      <c r="BB1011" s="238"/>
      <c r="BC1011" s="238"/>
      <c r="BD1011" s="238"/>
      <c r="BE1011" s="238"/>
      <c r="BF1011" s="238"/>
      <c r="BG1011" s="238"/>
      <c r="BH1011" s="238"/>
      <c r="BI1011" s="238"/>
      <c r="BJ1011" s="238"/>
      <c r="BK1011" s="238"/>
      <c r="BL1011" s="238"/>
      <c r="BM1011" s="238"/>
      <c r="BN1011" s="238"/>
      <c r="BO1011" s="238"/>
      <c r="BP1011" s="238"/>
      <c r="BQ1011" s="238"/>
      <c r="BR1011" s="238"/>
      <c r="BS1011" s="238"/>
      <c r="BT1011" s="238"/>
      <c r="BU1011" s="238"/>
      <c r="BV1011" s="238"/>
      <c r="BW1011" s="238"/>
      <c r="BX1011" s="238"/>
      <c r="BY1011" s="238"/>
      <c r="BZ1011" s="238"/>
      <c r="CA1011" s="238"/>
      <c r="CB1011" s="238"/>
      <c r="CC1011" s="238"/>
      <c r="CD1011" s="238"/>
      <c r="CE1011" s="238"/>
      <c r="CF1011" s="238"/>
      <c r="CG1011" s="238"/>
      <c r="CH1011" s="238"/>
      <c r="CI1011" s="238"/>
      <c r="CJ1011" s="238"/>
      <c r="CK1011" s="238"/>
      <c r="CL1011" s="238"/>
      <c r="CM1011" s="238"/>
      <c r="CN1011" s="238"/>
      <c r="CO1011" s="238"/>
      <c r="CP1011" s="238"/>
      <c r="CQ1011" s="238"/>
      <c r="CR1011" s="238"/>
      <c r="CS1011" s="238"/>
      <c r="CT1011" s="238"/>
      <c r="CU1011" s="238"/>
      <c r="CV1011" s="238"/>
      <c r="CW1011" s="238"/>
      <c r="CX1011" s="238"/>
      <c r="CY1011" s="238"/>
      <c r="CZ1011" s="238"/>
      <c r="DA1011" s="238"/>
      <c r="DB1011" s="238"/>
      <c r="DC1011" s="238"/>
      <c r="DD1011" s="238"/>
      <c r="DE1011" s="238"/>
      <c r="DF1011" s="238"/>
      <c r="DG1011" s="238"/>
      <c r="DH1011" s="238"/>
      <c r="DI1011" s="238"/>
      <c r="DJ1011" s="238"/>
      <c r="DK1011" s="238"/>
      <c r="DL1011" s="238"/>
      <c r="DM1011" s="238"/>
      <c r="DN1011" s="238"/>
      <c r="DO1011" s="238"/>
      <c r="DP1011" s="238"/>
      <c r="DQ1011" s="238"/>
      <c r="DR1011" s="238"/>
      <c r="DS1011" s="238"/>
      <c r="DT1011" s="238"/>
      <c r="DU1011" s="238"/>
      <c r="DV1011" s="238"/>
      <c r="DW1011" s="238"/>
      <c r="DX1011" s="238"/>
      <c r="DY1011" s="238"/>
      <c r="DZ1011" s="238"/>
      <c r="EA1011" s="238"/>
      <c r="EB1011" s="238"/>
      <c r="EC1011" s="238"/>
      <c r="ED1011" s="238"/>
      <c r="EE1011" s="238"/>
      <c r="EF1011" s="238"/>
      <c r="EG1011" s="238"/>
      <c r="EH1011" s="238"/>
      <c r="EI1011" s="238"/>
      <c r="EJ1011" s="238"/>
      <c r="EK1011" s="238"/>
    </row>
    <row r="1012" spans="30:141">
      <c r="AD1012" s="238"/>
      <c r="AE1012" s="238"/>
      <c r="AF1012" s="238"/>
      <c r="AG1012" s="238"/>
      <c r="AH1012" s="238"/>
      <c r="AI1012" s="238"/>
      <c r="AJ1012" s="238"/>
      <c r="AK1012" s="238"/>
      <c r="AL1012" s="238"/>
      <c r="AM1012" s="238"/>
      <c r="AN1012" s="238"/>
      <c r="AO1012" s="238"/>
      <c r="AP1012" s="238"/>
      <c r="AQ1012" s="238"/>
      <c r="AR1012" s="238"/>
      <c r="AS1012" s="238"/>
      <c r="AT1012" s="238"/>
      <c r="AU1012" s="238"/>
      <c r="AV1012" s="238"/>
      <c r="AW1012" s="238"/>
      <c r="AX1012" s="238"/>
      <c r="AY1012" s="238"/>
      <c r="AZ1012" s="238"/>
      <c r="BA1012" s="238"/>
      <c r="BB1012" s="238"/>
      <c r="BC1012" s="238"/>
      <c r="BD1012" s="238"/>
      <c r="BE1012" s="238"/>
      <c r="BF1012" s="238"/>
      <c r="BG1012" s="238"/>
      <c r="BH1012" s="238"/>
      <c r="BI1012" s="238"/>
      <c r="BJ1012" s="238"/>
      <c r="BK1012" s="238"/>
      <c r="BL1012" s="238"/>
      <c r="BM1012" s="238"/>
      <c r="BN1012" s="238"/>
      <c r="BO1012" s="238"/>
      <c r="BP1012" s="238"/>
      <c r="BQ1012" s="238"/>
      <c r="BR1012" s="238"/>
      <c r="BS1012" s="238"/>
      <c r="BT1012" s="238"/>
      <c r="BU1012" s="238"/>
      <c r="BV1012" s="238"/>
      <c r="BW1012" s="238"/>
      <c r="BX1012" s="238"/>
      <c r="BY1012" s="238"/>
      <c r="BZ1012" s="238"/>
      <c r="CA1012" s="238"/>
      <c r="CB1012" s="238"/>
      <c r="CC1012" s="238"/>
      <c r="CD1012" s="238"/>
      <c r="CE1012" s="238"/>
      <c r="CF1012" s="238"/>
      <c r="CG1012" s="238"/>
      <c r="CH1012" s="238"/>
      <c r="CI1012" s="238"/>
      <c r="CJ1012" s="238"/>
      <c r="CK1012" s="238"/>
      <c r="CL1012" s="238"/>
      <c r="CM1012" s="238"/>
      <c r="CN1012" s="238"/>
      <c r="CO1012" s="238"/>
      <c r="CP1012" s="238"/>
      <c r="CQ1012" s="238"/>
      <c r="CR1012" s="238"/>
      <c r="CS1012" s="238"/>
      <c r="CT1012" s="238"/>
      <c r="CU1012" s="238"/>
      <c r="CV1012" s="238"/>
      <c r="CW1012" s="238"/>
      <c r="CX1012" s="238"/>
      <c r="CY1012" s="238"/>
      <c r="CZ1012" s="238"/>
      <c r="DA1012" s="238"/>
      <c r="DB1012" s="238"/>
      <c r="DC1012" s="238"/>
      <c r="DD1012" s="238"/>
      <c r="DE1012" s="238"/>
      <c r="DF1012" s="238"/>
      <c r="DG1012" s="238"/>
      <c r="DH1012" s="238"/>
      <c r="DI1012" s="238"/>
      <c r="DJ1012" s="238"/>
      <c r="DK1012" s="238"/>
      <c r="DL1012" s="238"/>
      <c r="DM1012" s="238"/>
      <c r="DN1012" s="238"/>
      <c r="DO1012" s="238"/>
      <c r="DP1012" s="238"/>
      <c r="DQ1012" s="238"/>
      <c r="DR1012" s="238"/>
      <c r="DS1012" s="238"/>
      <c r="DT1012" s="238"/>
      <c r="DU1012" s="238"/>
      <c r="DV1012" s="238"/>
      <c r="DW1012" s="238"/>
      <c r="DX1012" s="238"/>
      <c r="DY1012" s="238"/>
      <c r="DZ1012" s="238"/>
      <c r="EA1012" s="238"/>
      <c r="EB1012" s="238"/>
      <c r="EC1012" s="238"/>
      <c r="ED1012" s="238"/>
      <c r="EE1012" s="238"/>
      <c r="EF1012" s="238"/>
      <c r="EG1012" s="238"/>
      <c r="EH1012" s="238"/>
      <c r="EI1012" s="238"/>
      <c r="EJ1012" s="238"/>
      <c r="EK1012" s="238"/>
    </row>
    <row r="1013" spans="30:141">
      <c r="AD1013" s="238"/>
      <c r="AE1013" s="238"/>
      <c r="AF1013" s="238"/>
      <c r="AG1013" s="238"/>
      <c r="AH1013" s="238"/>
      <c r="AI1013" s="238"/>
      <c r="AJ1013" s="238"/>
      <c r="AK1013" s="238"/>
      <c r="AL1013" s="238"/>
      <c r="AM1013" s="238"/>
      <c r="AN1013" s="238"/>
      <c r="AO1013" s="238"/>
      <c r="AP1013" s="238"/>
      <c r="AQ1013" s="238"/>
      <c r="AR1013" s="238"/>
      <c r="AS1013" s="238"/>
      <c r="AT1013" s="238"/>
      <c r="AU1013" s="238"/>
      <c r="AV1013" s="238"/>
      <c r="AW1013" s="238"/>
      <c r="AX1013" s="238"/>
      <c r="AY1013" s="238"/>
      <c r="AZ1013" s="238"/>
      <c r="BA1013" s="238"/>
      <c r="BB1013" s="238"/>
      <c r="BC1013" s="238"/>
      <c r="BD1013" s="238"/>
      <c r="BE1013" s="238"/>
      <c r="BF1013" s="238"/>
      <c r="BG1013" s="238"/>
      <c r="BH1013" s="238"/>
      <c r="BI1013" s="238"/>
      <c r="BJ1013" s="238"/>
      <c r="BK1013" s="238"/>
      <c r="BL1013" s="238"/>
      <c r="BM1013" s="238"/>
      <c r="BN1013" s="238"/>
      <c r="BO1013" s="238"/>
      <c r="BP1013" s="238"/>
      <c r="BQ1013" s="238"/>
      <c r="BR1013" s="238"/>
      <c r="BS1013" s="238"/>
      <c r="BT1013" s="238"/>
      <c r="BU1013" s="238"/>
      <c r="BV1013" s="238"/>
      <c r="BW1013" s="238"/>
      <c r="BX1013" s="238"/>
      <c r="BY1013" s="238"/>
      <c r="BZ1013" s="238"/>
      <c r="CA1013" s="238"/>
      <c r="CB1013" s="238"/>
      <c r="CC1013" s="238"/>
      <c r="CD1013" s="238"/>
      <c r="CE1013" s="238"/>
      <c r="CF1013" s="238"/>
      <c r="CG1013" s="238"/>
      <c r="CH1013" s="238"/>
      <c r="CI1013" s="238"/>
      <c r="CJ1013" s="238"/>
      <c r="CK1013" s="238"/>
      <c r="CL1013" s="238"/>
      <c r="CM1013" s="238"/>
      <c r="CN1013" s="238"/>
      <c r="CO1013" s="238"/>
      <c r="CP1013" s="238"/>
      <c r="CQ1013" s="238"/>
      <c r="CR1013" s="238"/>
      <c r="CS1013" s="238"/>
      <c r="CT1013" s="238"/>
      <c r="CU1013" s="238"/>
      <c r="CV1013" s="238"/>
      <c r="CW1013" s="238"/>
      <c r="CX1013" s="238"/>
      <c r="CY1013" s="238"/>
      <c r="CZ1013" s="238"/>
      <c r="DA1013" s="238"/>
      <c r="DB1013" s="238"/>
      <c r="DC1013" s="238"/>
      <c r="DD1013" s="238"/>
      <c r="DE1013" s="238"/>
      <c r="DF1013" s="238"/>
      <c r="DG1013" s="238"/>
      <c r="DH1013" s="238"/>
      <c r="DI1013" s="238"/>
      <c r="DJ1013" s="238"/>
      <c r="DK1013" s="238"/>
      <c r="DL1013" s="238"/>
      <c r="DM1013" s="238"/>
      <c r="DN1013" s="238"/>
      <c r="DO1013" s="238"/>
      <c r="DP1013" s="238"/>
      <c r="DQ1013" s="238"/>
      <c r="DR1013" s="238"/>
      <c r="DS1013" s="238"/>
      <c r="DT1013" s="238"/>
      <c r="DU1013" s="238"/>
      <c r="DV1013" s="238"/>
      <c r="DW1013" s="238"/>
      <c r="DX1013" s="238"/>
      <c r="DY1013" s="238"/>
      <c r="DZ1013" s="238"/>
      <c r="EA1013" s="238"/>
      <c r="EB1013" s="238"/>
      <c r="EC1013" s="238"/>
      <c r="ED1013" s="238"/>
      <c r="EE1013" s="238"/>
      <c r="EF1013" s="238"/>
      <c r="EG1013" s="238"/>
      <c r="EH1013" s="238"/>
      <c r="EI1013" s="238"/>
      <c r="EJ1013" s="238"/>
      <c r="EK1013" s="238"/>
    </row>
    <row r="1014" spans="30:141">
      <c r="AD1014" s="238"/>
      <c r="AE1014" s="238"/>
      <c r="AF1014" s="238"/>
      <c r="AG1014" s="238"/>
      <c r="AH1014" s="238"/>
      <c r="AI1014" s="238"/>
      <c r="AJ1014" s="238"/>
      <c r="AK1014" s="238"/>
      <c r="AL1014" s="238"/>
      <c r="AM1014" s="238"/>
      <c r="AN1014" s="238"/>
      <c r="AO1014" s="238"/>
      <c r="AP1014" s="238"/>
      <c r="AQ1014" s="238"/>
      <c r="AR1014" s="238"/>
      <c r="AS1014" s="238"/>
      <c r="AT1014" s="238"/>
      <c r="AU1014" s="238"/>
      <c r="AV1014" s="238"/>
      <c r="AW1014" s="238"/>
      <c r="AX1014" s="238"/>
      <c r="AY1014" s="238"/>
      <c r="AZ1014" s="238"/>
      <c r="BA1014" s="238"/>
      <c r="BB1014" s="238"/>
      <c r="BC1014" s="238"/>
      <c r="BD1014" s="238"/>
      <c r="BE1014" s="238"/>
      <c r="BF1014" s="238"/>
      <c r="BG1014" s="238"/>
      <c r="BH1014" s="238"/>
      <c r="BI1014" s="238"/>
      <c r="BJ1014" s="238"/>
      <c r="BK1014" s="238"/>
      <c r="BL1014" s="238"/>
      <c r="BM1014" s="238"/>
      <c r="BN1014" s="238"/>
      <c r="BO1014" s="238"/>
      <c r="BP1014" s="238"/>
      <c r="BQ1014" s="238"/>
      <c r="BR1014" s="238"/>
      <c r="BS1014" s="238"/>
      <c r="BT1014" s="238"/>
      <c r="BU1014" s="238"/>
      <c r="BV1014" s="238"/>
      <c r="BW1014" s="238"/>
      <c r="BX1014" s="238"/>
      <c r="BY1014" s="238"/>
      <c r="BZ1014" s="238"/>
      <c r="CA1014" s="238"/>
      <c r="CB1014" s="238"/>
      <c r="CC1014" s="238"/>
      <c r="CD1014" s="238"/>
      <c r="CE1014" s="238"/>
      <c r="CF1014" s="238"/>
      <c r="CG1014" s="238"/>
      <c r="CH1014" s="238"/>
      <c r="CI1014" s="238"/>
      <c r="CJ1014" s="238"/>
      <c r="CK1014" s="238"/>
      <c r="CL1014" s="238"/>
      <c r="CM1014" s="238"/>
      <c r="CN1014" s="238"/>
      <c r="CO1014" s="238"/>
      <c r="CP1014" s="238"/>
      <c r="CQ1014" s="238"/>
      <c r="CR1014" s="238"/>
      <c r="CS1014" s="238"/>
      <c r="CT1014" s="238"/>
      <c r="CU1014" s="238"/>
      <c r="CV1014" s="238"/>
      <c r="CW1014" s="238"/>
      <c r="CX1014" s="238"/>
      <c r="CY1014" s="238"/>
      <c r="CZ1014" s="238"/>
      <c r="DA1014" s="238"/>
      <c r="DB1014" s="238"/>
      <c r="DC1014" s="238"/>
      <c r="DD1014" s="238"/>
      <c r="DE1014" s="238"/>
      <c r="DF1014" s="238"/>
      <c r="DG1014" s="238"/>
      <c r="DH1014" s="238"/>
      <c r="DI1014" s="238"/>
      <c r="DJ1014" s="238"/>
      <c r="DK1014" s="238"/>
      <c r="DL1014" s="238"/>
      <c r="DM1014" s="238"/>
      <c r="DN1014" s="238"/>
      <c r="DO1014" s="238"/>
      <c r="DP1014" s="238"/>
      <c r="DQ1014" s="238"/>
      <c r="DR1014" s="238"/>
      <c r="DS1014" s="238"/>
      <c r="DT1014" s="238"/>
      <c r="DU1014" s="238"/>
      <c r="DV1014" s="238"/>
      <c r="DW1014" s="238"/>
      <c r="DX1014" s="238"/>
      <c r="DY1014" s="238"/>
      <c r="DZ1014" s="238"/>
      <c r="EA1014" s="238"/>
      <c r="EB1014" s="238"/>
      <c r="EC1014" s="238"/>
      <c r="ED1014" s="238"/>
      <c r="EE1014" s="238"/>
      <c r="EF1014" s="238"/>
      <c r="EG1014" s="238"/>
      <c r="EH1014" s="238"/>
      <c r="EI1014" s="238"/>
      <c r="EJ1014" s="238"/>
      <c r="EK1014" s="238"/>
    </row>
    <row r="1015" spans="30:141">
      <c r="AD1015" s="238"/>
      <c r="AE1015" s="238"/>
      <c r="AF1015" s="238"/>
      <c r="AG1015" s="238"/>
      <c r="AH1015" s="238"/>
      <c r="AI1015" s="238"/>
      <c r="AJ1015" s="238"/>
      <c r="AK1015" s="238"/>
      <c r="AL1015" s="238"/>
      <c r="AM1015" s="238"/>
      <c r="AN1015" s="238"/>
      <c r="AO1015" s="238"/>
      <c r="AP1015" s="238"/>
      <c r="AQ1015" s="238"/>
      <c r="AR1015" s="238"/>
      <c r="AS1015" s="238"/>
      <c r="AT1015" s="238"/>
      <c r="AU1015" s="238"/>
      <c r="AV1015" s="238"/>
      <c r="AW1015" s="238"/>
      <c r="AX1015" s="238"/>
      <c r="AY1015" s="238"/>
      <c r="AZ1015" s="238"/>
      <c r="BA1015" s="238"/>
      <c r="BB1015" s="238"/>
      <c r="BC1015" s="238"/>
      <c r="BD1015" s="238"/>
      <c r="BE1015" s="238"/>
      <c r="BF1015" s="238"/>
      <c r="BG1015" s="238"/>
      <c r="BH1015" s="238"/>
      <c r="BI1015" s="238"/>
      <c r="BJ1015" s="238"/>
      <c r="BK1015" s="238"/>
      <c r="BL1015" s="238"/>
      <c r="BM1015" s="238"/>
      <c r="BN1015" s="238"/>
      <c r="BO1015" s="238"/>
      <c r="BP1015" s="238"/>
      <c r="BQ1015" s="238"/>
      <c r="BR1015" s="238"/>
      <c r="BS1015" s="238"/>
      <c r="BT1015" s="238"/>
      <c r="BU1015" s="238"/>
      <c r="BV1015" s="238"/>
      <c r="BW1015" s="238"/>
      <c r="BX1015" s="238"/>
      <c r="BY1015" s="238"/>
      <c r="BZ1015" s="238"/>
      <c r="CA1015" s="238"/>
      <c r="CB1015" s="238"/>
      <c r="CC1015" s="238"/>
      <c r="CD1015" s="238"/>
      <c r="CE1015" s="238"/>
      <c r="CF1015" s="238"/>
      <c r="CG1015" s="238"/>
      <c r="CH1015" s="238"/>
      <c r="CI1015" s="238"/>
      <c r="CJ1015" s="238"/>
      <c r="CK1015" s="238"/>
      <c r="CL1015" s="238"/>
      <c r="CM1015" s="238"/>
      <c r="CN1015" s="238"/>
      <c r="CO1015" s="238"/>
      <c r="CP1015" s="238"/>
      <c r="CQ1015" s="238"/>
      <c r="CR1015" s="238"/>
      <c r="CS1015" s="238"/>
      <c r="CT1015" s="238"/>
      <c r="CU1015" s="238"/>
      <c r="CV1015" s="238"/>
      <c r="CW1015" s="238"/>
      <c r="CX1015" s="238"/>
      <c r="CY1015" s="238"/>
      <c r="CZ1015" s="238"/>
      <c r="DA1015" s="238"/>
      <c r="DB1015" s="238"/>
      <c r="DC1015" s="238"/>
      <c r="DD1015" s="238"/>
      <c r="DE1015" s="238"/>
      <c r="DF1015" s="238"/>
      <c r="DG1015" s="238"/>
      <c r="DH1015" s="238"/>
      <c r="DI1015" s="238"/>
      <c r="DJ1015" s="238"/>
      <c r="DK1015" s="238"/>
      <c r="DL1015" s="238"/>
      <c r="DM1015" s="238"/>
      <c r="DN1015" s="238"/>
      <c r="DO1015" s="238"/>
      <c r="DP1015" s="238"/>
      <c r="DQ1015" s="238"/>
      <c r="DR1015" s="238"/>
      <c r="DS1015" s="238"/>
      <c r="DT1015" s="238"/>
      <c r="DU1015" s="238"/>
      <c r="DV1015" s="238"/>
      <c r="DW1015" s="238"/>
      <c r="DX1015" s="238"/>
      <c r="DY1015" s="238"/>
      <c r="DZ1015" s="238"/>
      <c r="EA1015" s="238"/>
      <c r="EB1015" s="238"/>
      <c r="EC1015" s="238"/>
      <c r="ED1015" s="238"/>
      <c r="EE1015" s="238"/>
      <c r="EF1015" s="238"/>
      <c r="EG1015" s="238"/>
      <c r="EH1015" s="238"/>
      <c r="EI1015" s="238"/>
      <c r="EJ1015" s="238"/>
      <c r="EK1015" s="238"/>
    </row>
    <row r="1016" spans="30:141">
      <c r="AD1016" s="238"/>
      <c r="AE1016" s="238"/>
      <c r="AF1016" s="238"/>
      <c r="AG1016" s="238"/>
      <c r="AH1016" s="238"/>
      <c r="AI1016" s="238"/>
      <c r="AJ1016" s="238"/>
      <c r="AK1016" s="238"/>
      <c r="AL1016" s="238"/>
      <c r="AM1016" s="238"/>
      <c r="AN1016" s="238"/>
      <c r="AO1016" s="238"/>
      <c r="AP1016" s="238"/>
      <c r="AQ1016" s="238"/>
      <c r="AR1016" s="238"/>
      <c r="AS1016" s="238"/>
      <c r="AT1016" s="238"/>
      <c r="AU1016" s="238"/>
      <c r="AV1016" s="238"/>
      <c r="AW1016" s="238"/>
      <c r="AX1016" s="238"/>
      <c r="AY1016" s="238"/>
      <c r="AZ1016" s="238"/>
      <c r="BA1016" s="238"/>
      <c r="BB1016" s="238"/>
      <c r="BC1016" s="238"/>
      <c r="BD1016" s="238"/>
      <c r="BE1016" s="238"/>
      <c r="BF1016" s="238"/>
      <c r="BG1016" s="238"/>
      <c r="BH1016" s="238"/>
      <c r="BI1016" s="238"/>
      <c r="BJ1016" s="238"/>
      <c r="BK1016" s="238"/>
      <c r="BL1016" s="238"/>
      <c r="BM1016" s="238"/>
      <c r="BN1016" s="238"/>
      <c r="BO1016" s="238"/>
      <c r="BP1016" s="238"/>
      <c r="BQ1016" s="238"/>
      <c r="BR1016" s="238"/>
      <c r="BS1016" s="238"/>
      <c r="BT1016" s="238"/>
      <c r="BU1016" s="238"/>
      <c r="BV1016" s="238"/>
      <c r="BW1016" s="238"/>
      <c r="BX1016" s="238"/>
      <c r="BY1016" s="238"/>
      <c r="BZ1016" s="238"/>
      <c r="CA1016" s="238"/>
      <c r="CB1016" s="238"/>
      <c r="CC1016" s="238"/>
      <c r="CD1016" s="238"/>
      <c r="CE1016" s="238"/>
      <c r="CF1016" s="238"/>
      <c r="CG1016" s="238"/>
      <c r="CH1016" s="238"/>
      <c r="CI1016" s="238"/>
      <c r="CJ1016" s="238"/>
      <c r="CK1016" s="238"/>
      <c r="CL1016" s="238"/>
      <c r="CM1016" s="238"/>
      <c r="CN1016" s="238"/>
      <c r="CO1016" s="238"/>
      <c r="CP1016" s="238"/>
      <c r="CQ1016" s="238"/>
      <c r="CR1016" s="238"/>
      <c r="CS1016" s="238"/>
      <c r="CT1016" s="238"/>
      <c r="CU1016" s="238"/>
      <c r="CV1016" s="238"/>
      <c r="CW1016" s="238"/>
      <c r="CX1016" s="238"/>
      <c r="CY1016" s="238"/>
      <c r="CZ1016" s="238"/>
      <c r="DA1016" s="238"/>
      <c r="DB1016" s="238"/>
      <c r="DC1016" s="238"/>
      <c r="DD1016" s="238"/>
      <c r="DE1016" s="238"/>
      <c r="DF1016" s="238"/>
      <c r="DG1016" s="238"/>
      <c r="DH1016" s="238"/>
      <c r="DI1016" s="238"/>
      <c r="DJ1016" s="238"/>
      <c r="DK1016" s="238"/>
      <c r="DL1016" s="238"/>
      <c r="DM1016" s="238"/>
      <c r="DN1016" s="238"/>
      <c r="DO1016" s="238"/>
      <c r="DP1016" s="238"/>
      <c r="DQ1016" s="238"/>
      <c r="DR1016" s="238"/>
      <c r="DS1016" s="238"/>
      <c r="DT1016" s="238"/>
      <c r="DU1016" s="238"/>
      <c r="DV1016" s="238"/>
      <c r="DW1016" s="238"/>
      <c r="DX1016" s="238"/>
      <c r="DY1016" s="238"/>
      <c r="DZ1016" s="238"/>
      <c r="EA1016" s="238"/>
      <c r="EB1016" s="238"/>
      <c r="EC1016" s="238"/>
      <c r="ED1016" s="238"/>
      <c r="EE1016" s="238"/>
      <c r="EF1016" s="238"/>
      <c r="EG1016" s="238"/>
      <c r="EH1016" s="238"/>
      <c r="EI1016" s="238"/>
      <c r="EJ1016" s="238"/>
      <c r="EK1016" s="238"/>
    </row>
    <row r="1017" spans="30:141">
      <c r="AD1017" s="238"/>
      <c r="AE1017" s="238"/>
      <c r="AF1017" s="238"/>
      <c r="AG1017" s="238"/>
      <c r="AH1017" s="238"/>
      <c r="AI1017" s="238"/>
      <c r="AJ1017" s="238"/>
      <c r="AK1017" s="238"/>
      <c r="AL1017" s="238"/>
      <c r="AM1017" s="238"/>
      <c r="AN1017" s="238"/>
      <c r="AO1017" s="238"/>
      <c r="AP1017" s="238"/>
      <c r="AQ1017" s="238"/>
      <c r="AR1017" s="238"/>
      <c r="AS1017" s="238"/>
      <c r="AT1017" s="238"/>
      <c r="AU1017" s="238"/>
      <c r="AV1017" s="238"/>
      <c r="AW1017" s="238"/>
      <c r="AX1017" s="238"/>
      <c r="AY1017" s="238"/>
      <c r="AZ1017" s="238"/>
      <c r="BA1017" s="238"/>
      <c r="BB1017" s="238"/>
      <c r="BC1017" s="238"/>
      <c r="BD1017" s="238"/>
      <c r="BE1017" s="238"/>
      <c r="BF1017" s="238"/>
      <c r="BG1017" s="238"/>
      <c r="BH1017" s="238"/>
      <c r="BI1017" s="238"/>
      <c r="BJ1017" s="238"/>
      <c r="BK1017" s="238"/>
      <c r="BL1017" s="238"/>
      <c r="BM1017" s="238"/>
      <c r="BN1017" s="238"/>
      <c r="BO1017" s="238"/>
      <c r="BP1017" s="238"/>
      <c r="BQ1017" s="238"/>
      <c r="BR1017" s="238"/>
      <c r="BS1017" s="238"/>
      <c r="BT1017" s="238"/>
      <c r="BU1017" s="238"/>
      <c r="BV1017" s="238"/>
      <c r="BW1017" s="238"/>
      <c r="BX1017" s="238"/>
      <c r="BY1017" s="238"/>
      <c r="BZ1017" s="238"/>
      <c r="CA1017" s="238"/>
      <c r="CB1017" s="238"/>
      <c r="CC1017" s="238"/>
      <c r="CD1017" s="238"/>
      <c r="CE1017" s="238"/>
      <c r="CF1017" s="238"/>
      <c r="CG1017" s="238"/>
      <c r="CH1017" s="238"/>
      <c r="CI1017" s="238"/>
      <c r="CJ1017" s="238"/>
      <c r="CK1017" s="238"/>
      <c r="CL1017" s="238"/>
      <c r="CM1017" s="238"/>
      <c r="CN1017" s="238"/>
      <c r="CO1017" s="238"/>
      <c r="CP1017" s="238"/>
      <c r="CQ1017" s="238"/>
      <c r="CR1017" s="238"/>
      <c r="CS1017" s="238"/>
      <c r="CT1017" s="238"/>
      <c r="CU1017" s="238"/>
      <c r="CV1017" s="238"/>
      <c r="CW1017" s="238"/>
      <c r="CX1017" s="238"/>
      <c r="CY1017" s="238"/>
      <c r="CZ1017" s="238"/>
      <c r="DA1017" s="238"/>
      <c r="DB1017" s="238"/>
      <c r="DC1017" s="238"/>
      <c r="DD1017" s="238"/>
      <c r="DE1017" s="238"/>
      <c r="DF1017" s="238"/>
      <c r="DG1017" s="238"/>
      <c r="DH1017" s="238"/>
      <c r="DI1017" s="238"/>
      <c r="DJ1017" s="238"/>
      <c r="DK1017" s="238"/>
      <c r="DL1017" s="238"/>
      <c r="DM1017" s="238"/>
      <c r="DN1017" s="238"/>
      <c r="DO1017" s="238"/>
      <c r="DP1017" s="238"/>
      <c r="DQ1017" s="238"/>
      <c r="DR1017" s="238"/>
      <c r="DS1017" s="238"/>
      <c r="DT1017" s="238"/>
      <c r="DU1017" s="238"/>
      <c r="DV1017" s="238"/>
      <c r="DW1017" s="238"/>
      <c r="DX1017" s="238"/>
      <c r="DY1017" s="238"/>
      <c r="DZ1017" s="238"/>
      <c r="EA1017" s="238"/>
      <c r="EB1017" s="238"/>
      <c r="EC1017" s="238"/>
      <c r="ED1017" s="238"/>
      <c r="EE1017" s="238"/>
      <c r="EF1017" s="238"/>
      <c r="EG1017" s="238"/>
      <c r="EH1017" s="238"/>
      <c r="EI1017" s="238"/>
      <c r="EJ1017" s="238"/>
      <c r="EK1017" s="238"/>
    </row>
    <row r="1018" spans="30:141">
      <c r="AD1018" s="238"/>
      <c r="AE1018" s="238"/>
      <c r="AF1018" s="238"/>
      <c r="AG1018" s="238"/>
      <c r="AH1018" s="238"/>
      <c r="AI1018" s="238"/>
      <c r="AJ1018" s="238"/>
      <c r="AK1018" s="238"/>
      <c r="AL1018" s="238"/>
      <c r="AM1018" s="238"/>
      <c r="AN1018" s="238"/>
      <c r="AO1018" s="238"/>
      <c r="AP1018" s="238"/>
      <c r="AQ1018" s="238"/>
      <c r="AR1018" s="238"/>
      <c r="AS1018" s="238"/>
      <c r="AT1018" s="238"/>
      <c r="AU1018" s="238"/>
      <c r="AV1018" s="238"/>
      <c r="AW1018" s="238"/>
      <c r="AX1018" s="238"/>
      <c r="AY1018" s="238"/>
      <c r="AZ1018" s="238"/>
      <c r="BA1018" s="238"/>
      <c r="BB1018" s="238"/>
      <c r="BC1018" s="238"/>
      <c r="BD1018" s="238"/>
      <c r="BE1018" s="238"/>
      <c r="BF1018" s="238"/>
      <c r="BG1018" s="238"/>
      <c r="BH1018" s="238"/>
      <c r="BI1018" s="238"/>
      <c r="BJ1018" s="238"/>
      <c r="BK1018" s="238"/>
      <c r="BL1018" s="238"/>
      <c r="BM1018" s="238"/>
      <c r="BN1018" s="238"/>
      <c r="BO1018" s="238"/>
      <c r="BP1018" s="238"/>
      <c r="BQ1018" s="238"/>
      <c r="BR1018" s="238"/>
      <c r="BS1018" s="238"/>
      <c r="BT1018" s="238"/>
      <c r="BU1018" s="238"/>
      <c r="BV1018" s="238"/>
      <c r="BW1018" s="238"/>
      <c r="BX1018" s="238"/>
      <c r="BY1018" s="238"/>
      <c r="BZ1018" s="238"/>
      <c r="CA1018" s="238"/>
      <c r="CB1018" s="238"/>
      <c r="CC1018" s="238"/>
      <c r="CD1018" s="238"/>
      <c r="CE1018" s="238"/>
      <c r="CF1018" s="238"/>
      <c r="CG1018" s="238"/>
      <c r="CH1018" s="238"/>
      <c r="CI1018" s="238"/>
      <c r="CJ1018" s="238"/>
      <c r="CK1018" s="238"/>
      <c r="CL1018" s="238"/>
      <c r="CM1018" s="238"/>
      <c r="CN1018" s="238"/>
      <c r="CO1018" s="238"/>
      <c r="CP1018" s="238"/>
      <c r="CQ1018" s="238"/>
      <c r="CR1018" s="238"/>
      <c r="CS1018" s="238"/>
      <c r="CT1018" s="238"/>
      <c r="CU1018" s="238"/>
      <c r="CV1018" s="238"/>
      <c r="CW1018" s="238"/>
      <c r="CX1018" s="238"/>
      <c r="CY1018" s="238"/>
      <c r="CZ1018" s="238"/>
      <c r="DA1018" s="238"/>
      <c r="DB1018" s="238"/>
      <c r="DC1018" s="238"/>
      <c r="DD1018" s="238"/>
      <c r="DE1018" s="238"/>
      <c r="DF1018" s="238"/>
      <c r="DG1018" s="238"/>
      <c r="DH1018" s="238"/>
      <c r="DI1018" s="238"/>
      <c r="DJ1018" s="238"/>
      <c r="DK1018" s="238"/>
      <c r="DL1018" s="238"/>
      <c r="DM1018" s="238"/>
      <c r="DN1018" s="238"/>
      <c r="DO1018" s="238"/>
      <c r="DP1018" s="238"/>
      <c r="DQ1018" s="238"/>
      <c r="DR1018" s="238"/>
      <c r="DS1018" s="238"/>
      <c r="DT1018" s="238"/>
      <c r="DU1018" s="238"/>
      <c r="DV1018" s="238"/>
      <c r="DW1018" s="238"/>
      <c r="DX1018" s="238"/>
      <c r="DY1018" s="238"/>
      <c r="DZ1018" s="238"/>
      <c r="EA1018" s="238"/>
      <c r="EB1018" s="238"/>
      <c r="EC1018" s="238"/>
      <c r="ED1018" s="238"/>
      <c r="EE1018" s="238"/>
      <c r="EF1018" s="238"/>
      <c r="EG1018" s="238"/>
      <c r="EH1018" s="238"/>
      <c r="EI1018" s="238"/>
      <c r="EJ1018" s="238"/>
      <c r="EK1018" s="238"/>
    </row>
    <row r="1019" spans="30:141">
      <c r="AD1019" s="238"/>
      <c r="AE1019" s="238"/>
      <c r="AF1019" s="238"/>
      <c r="AG1019" s="238"/>
      <c r="AH1019" s="238"/>
      <c r="AI1019" s="238"/>
      <c r="AJ1019" s="238"/>
      <c r="AK1019" s="238"/>
      <c r="AL1019" s="238"/>
      <c r="AM1019" s="238"/>
      <c r="AN1019" s="238"/>
      <c r="AO1019" s="238"/>
      <c r="AP1019" s="238"/>
      <c r="AQ1019" s="238"/>
      <c r="AR1019" s="238"/>
      <c r="AS1019" s="238"/>
      <c r="AT1019" s="238"/>
      <c r="AU1019" s="238"/>
      <c r="AV1019" s="238"/>
      <c r="AW1019" s="238"/>
      <c r="AX1019" s="238"/>
      <c r="AY1019" s="238"/>
      <c r="AZ1019" s="238"/>
      <c r="BA1019" s="238"/>
      <c r="BB1019" s="238"/>
      <c r="BC1019" s="238"/>
      <c r="BD1019" s="238"/>
      <c r="BE1019" s="238"/>
      <c r="BF1019" s="238"/>
      <c r="BG1019" s="238"/>
      <c r="BH1019" s="238"/>
      <c r="BI1019" s="238"/>
      <c r="BJ1019" s="238"/>
      <c r="BK1019" s="238"/>
      <c r="BL1019" s="238"/>
      <c r="BM1019" s="238"/>
      <c r="BN1019" s="238"/>
      <c r="BO1019" s="238"/>
      <c r="BP1019" s="238"/>
      <c r="BQ1019" s="238"/>
      <c r="BR1019" s="238"/>
      <c r="BS1019" s="238"/>
      <c r="BT1019" s="238"/>
      <c r="BU1019" s="238"/>
      <c r="BV1019" s="238"/>
      <c r="BW1019" s="238"/>
      <c r="BX1019" s="238"/>
      <c r="BY1019" s="238"/>
      <c r="BZ1019" s="238"/>
      <c r="CA1019" s="238"/>
      <c r="CB1019" s="238"/>
      <c r="CC1019" s="238"/>
      <c r="CD1019" s="238"/>
      <c r="CE1019" s="238"/>
      <c r="CF1019" s="238"/>
      <c r="CG1019" s="238"/>
      <c r="CH1019" s="238"/>
      <c r="CI1019" s="238"/>
      <c r="CJ1019" s="238"/>
      <c r="CK1019" s="238"/>
      <c r="CL1019" s="238"/>
      <c r="CM1019" s="238"/>
      <c r="CN1019" s="238"/>
      <c r="CO1019" s="238"/>
      <c r="CP1019" s="238"/>
      <c r="CQ1019" s="238"/>
      <c r="CR1019" s="238"/>
      <c r="CS1019" s="238"/>
      <c r="CT1019" s="238"/>
      <c r="CU1019" s="238"/>
      <c r="CV1019" s="238"/>
      <c r="CW1019" s="238"/>
      <c r="CX1019" s="238"/>
      <c r="CY1019" s="238"/>
      <c r="CZ1019" s="238"/>
      <c r="DA1019" s="238"/>
      <c r="DB1019" s="238"/>
      <c r="DC1019" s="238"/>
      <c r="DD1019" s="238"/>
      <c r="DE1019" s="238"/>
      <c r="DF1019" s="238"/>
      <c r="DG1019" s="238"/>
      <c r="DH1019" s="238"/>
      <c r="DI1019" s="238"/>
      <c r="DJ1019" s="238"/>
      <c r="DK1019" s="238"/>
      <c r="DL1019" s="238"/>
      <c r="DM1019" s="238"/>
      <c r="DN1019" s="238"/>
      <c r="DO1019" s="238"/>
      <c r="DP1019" s="238"/>
      <c r="DQ1019" s="238"/>
      <c r="DR1019" s="238"/>
      <c r="DS1019" s="238"/>
      <c r="DT1019" s="238"/>
      <c r="DU1019" s="238"/>
      <c r="DV1019" s="238"/>
      <c r="DW1019" s="238"/>
      <c r="DX1019" s="238"/>
      <c r="DY1019" s="238"/>
      <c r="DZ1019" s="238"/>
      <c r="EA1019" s="238"/>
      <c r="EB1019" s="238"/>
      <c r="EC1019" s="238"/>
      <c r="ED1019" s="238"/>
      <c r="EE1019" s="238"/>
      <c r="EF1019" s="238"/>
      <c r="EG1019" s="238"/>
      <c r="EH1019" s="238"/>
      <c r="EI1019" s="238"/>
      <c r="EJ1019" s="238"/>
      <c r="EK1019" s="238"/>
    </row>
    <row r="1020" spans="30:141">
      <c r="AD1020" s="238"/>
      <c r="AE1020" s="238"/>
      <c r="AF1020" s="238"/>
      <c r="AG1020" s="238"/>
      <c r="AH1020" s="238"/>
      <c r="AI1020" s="238"/>
      <c r="AJ1020" s="238"/>
      <c r="AK1020" s="238"/>
      <c r="AL1020" s="238"/>
      <c r="AM1020" s="238"/>
      <c r="AN1020" s="238"/>
      <c r="AO1020" s="238"/>
      <c r="AP1020" s="238"/>
      <c r="AQ1020" s="238"/>
      <c r="AR1020" s="238"/>
      <c r="AS1020" s="238"/>
      <c r="AT1020" s="238"/>
      <c r="AU1020" s="238"/>
      <c r="AV1020" s="238"/>
      <c r="AW1020" s="238"/>
      <c r="AX1020" s="238"/>
      <c r="AY1020" s="238"/>
      <c r="AZ1020" s="238"/>
      <c r="BA1020" s="238"/>
      <c r="BB1020" s="238"/>
      <c r="BC1020" s="238"/>
      <c r="BD1020" s="238"/>
      <c r="BE1020" s="238"/>
      <c r="BF1020" s="238"/>
      <c r="BG1020" s="238"/>
      <c r="BH1020" s="238"/>
      <c r="BI1020" s="238"/>
      <c r="BJ1020" s="238"/>
      <c r="BK1020" s="238"/>
      <c r="BL1020" s="238"/>
      <c r="BM1020" s="238"/>
      <c r="BN1020" s="238"/>
      <c r="BO1020" s="238"/>
      <c r="BP1020" s="238"/>
      <c r="BQ1020" s="238"/>
      <c r="BR1020" s="238"/>
      <c r="BS1020" s="238"/>
      <c r="BT1020" s="238"/>
      <c r="BU1020" s="238"/>
      <c r="BV1020" s="238"/>
      <c r="BW1020" s="238"/>
      <c r="BX1020" s="238"/>
      <c r="BY1020" s="238"/>
      <c r="BZ1020" s="238"/>
      <c r="CA1020" s="238"/>
      <c r="CB1020" s="238"/>
      <c r="CC1020" s="238"/>
      <c r="CD1020" s="238"/>
      <c r="CE1020" s="238"/>
      <c r="CF1020" s="238"/>
      <c r="CG1020" s="238"/>
      <c r="CH1020" s="238"/>
      <c r="CI1020" s="238"/>
      <c r="CJ1020" s="238"/>
      <c r="CK1020" s="238"/>
      <c r="CL1020" s="238"/>
      <c r="CM1020" s="238"/>
      <c r="CN1020" s="238"/>
      <c r="CO1020" s="238"/>
      <c r="CP1020" s="238"/>
      <c r="CQ1020" s="238"/>
      <c r="CR1020" s="238"/>
      <c r="CS1020" s="238"/>
      <c r="CT1020" s="238"/>
      <c r="CU1020" s="238"/>
      <c r="CV1020" s="238"/>
      <c r="CW1020" s="238"/>
      <c r="CX1020" s="238"/>
      <c r="CY1020" s="238"/>
      <c r="CZ1020" s="238"/>
      <c r="DA1020" s="238"/>
      <c r="DB1020" s="238"/>
      <c r="DC1020" s="238"/>
      <c r="DD1020" s="238"/>
      <c r="DE1020" s="238"/>
      <c r="DF1020" s="238"/>
      <c r="DG1020" s="238"/>
      <c r="DH1020" s="238"/>
      <c r="DI1020" s="238"/>
      <c r="DJ1020" s="238"/>
      <c r="DK1020" s="238"/>
      <c r="DL1020" s="238"/>
      <c r="DM1020" s="238"/>
      <c r="DN1020" s="238"/>
      <c r="DO1020" s="238"/>
      <c r="DP1020" s="238"/>
      <c r="DQ1020" s="238"/>
      <c r="DR1020" s="238"/>
      <c r="DS1020" s="238"/>
      <c r="DT1020" s="238"/>
      <c r="DU1020" s="238"/>
      <c r="DV1020" s="238"/>
      <c r="DW1020" s="238"/>
      <c r="DX1020" s="238"/>
      <c r="DY1020" s="238"/>
      <c r="DZ1020" s="238"/>
      <c r="EA1020" s="238"/>
      <c r="EB1020" s="238"/>
      <c r="EC1020" s="238"/>
      <c r="ED1020" s="238"/>
      <c r="EE1020" s="238"/>
      <c r="EF1020" s="238"/>
      <c r="EG1020" s="238"/>
      <c r="EH1020" s="238"/>
      <c r="EI1020" s="238"/>
      <c r="EJ1020" s="238"/>
      <c r="EK1020" s="238"/>
    </row>
    <row r="1021" spans="30:141">
      <c r="AD1021" s="238"/>
      <c r="AE1021" s="238"/>
      <c r="AF1021" s="238"/>
      <c r="AG1021" s="238"/>
      <c r="AH1021" s="238"/>
      <c r="AI1021" s="238"/>
      <c r="AJ1021" s="238"/>
      <c r="AK1021" s="238"/>
      <c r="AL1021" s="238"/>
      <c r="AM1021" s="238"/>
      <c r="AN1021" s="238"/>
      <c r="AO1021" s="238"/>
      <c r="AP1021" s="238"/>
      <c r="AQ1021" s="238"/>
      <c r="AR1021" s="238"/>
      <c r="AS1021" s="238"/>
      <c r="AT1021" s="238"/>
      <c r="AU1021" s="238"/>
      <c r="AV1021" s="238"/>
      <c r="AW1021" s="238"/>
      <c r="AX1021" s="238"/>
      <c r="AY1021" s="238"/>
      <c r="AZ1021" s="238"/>
      <c r="BA1021" s="238"/>
      <c r="BB1021" s="238"/>
      <c r="BC1021" s="238"/>
      <c r="BD1021" s="238"/>
      <c r="BE1021" s="238"/>
      <c r="BF1021" s="238"/>
      <c r="BG1021" s="238"/>
      <c r="BH1021" s="238"/>
      <c r="BI1021" s="238"/>
      <c r="BJ1021" s="238"/>
      <c r="BK1021" s="238"/>
      <c r="BL1021" s="238"/>
      <c r="BM1021" s="238"/>
      <c r="BN1021" s="238"/>
      <c r="BO1021" s="238"/>
      <c r="BP1021" s="238"/>
      <c r="BQ1021" s="238"/>
      <c r="BR1021" s="238"/>
      <c r="BS1021" s="238"/>
      <c r="BT1021" s="238"/>
      <c r="BU1021" s="238"/>
      <c r="BV1021" s="238"/>
      <c r="BW1021" s="238"/>
      <c r="BX1021" s="238"/>
      <c r="BY1021" s="238"/>
      <c r="BZ1021" s="238"/>
      <c r="CA1021" s="238"/>
      <c r="CB1021" s="238"/>
      <c r="CC1021" s="238"/>
      <c r="CD1021" s="238"/>
      <c r="CE1021" s="238"/>
      <c r="CF1021" s="238"/>
      <c r="CG1021" s="238"/>
      <c r="CH1021" s="238"/>
      <c r="CI1021" s="238"/>
      <c r="CJ1021" s="238"/>
      <c r="CK1021" s="238"/>
      <c r="CL1021" s="238"/>
      <c r="CM1021" s="238"/>
      <c r="CN1021" s="238"/>
      <c r="CO1021" s="238"/>
      <c r="CP1021" s="238"/>
      <c r="CQ1021" s="238"/>
      <c r="CR1021" s="238"/>
      <c r="CS1021" s="238"/>
      <c r="CT1021" s="238"/>
      <c r="CU1021" s="238"/>
      <c r="CV1021" s="238"/>
      <c r="CW1021" s="238"/>
      <c r="CX1021" s="238"/>
      <c r="CY1021" s="238"/>
      <c r="CZ1021" s="238"/>
      <c r="DA1021" s="238"/>
      <c r="DB1021" s="238"/>
      <c r="DC1021" s="238"/>
      <c r="DD1021" s="238"/>
      <c r="DE1021" s="238"/>
      <c r="DF1021" s="238"/>
      <c r="DG1021" s="238"/>
      <c r="DH1021" s="238"/>
      <c r="DI1021" s="238"/>
      <c r="DJ1021" s="238"/>
      <c r="DK1021" s="238"/>
      <c r="DL1021" s="238"/>
      <c r="DM1021" s="238"/>
      <c r="DN1021" s="238"/>
      <c r="DO1021" s="238"/>
      <c r="DP1021" s="238"/>
      <c r="DQ1021" s="238"/>
      <c r="DR1021" s="238"/>
      <c r="DS1021" s="238"/>
      <c r="DT1021" s="238"/>
      <c r="DU1021" s="238"/>
      <c r="DV1021" s="238"/>
      <c r="DW1021" s="238"/>
      <c r="DX1021" s="238"/>
      <c r="DY1021" s="238"/>
      <c r="DZ1021" s="238"/>
      <c r="EA1021" s="238"/>
      <c r="EB1021" s="238"/>
      <c r="EC1021" s="238"/>
      <c r="ED1021" s="238"/>
      <c r="EE1021" s="238"/>
      <c r="EF1021" s="238"/>
      <c r="EG1021" s="238"/>
      <c r="EH1021" s="238"/>
      <c r="EI1021" s="238"/>
      <c r="EJ1021" s="238"/>
      <c r="EK1021" s="238"/>
    </row>
    <row r="1022" spans="30:141">
      <c r="AD1022" s="238"/>
      <c r="AE1022" s="238"/>
      <c r="AF1022" s="238"/>
      <c r="AG1022" s="238"/>
      <c r="AH1022" s="238"/>
      <c r="AI1022" s="238"/>
      <c r="AJ1022" s="238"/>
      <c r="AK1022" s="238"/>
      <c r="AL1022" s="238"/>
      <c r="AM1022" s="238"/>
      <c r="AN1022" s="238"/>
      <c r="AO1022" s="238"/>
      <c r="AP1022" s="238"/>
      <c r="AQ1022" s="238"/>
      <c r="AR1022" s="238"/>
      <c r="AS1022" s="238"/>
      <c r="AT1022" s="238"/>
      <c r="AU1022" s="238"/>
      <c r="AV1022" s="238"/>
      <c r="AW1022" s="238"/>
      <c r="AX1022" s="238"/>
      <c r="AY1022" s="238"/>
      <c r="AZ1022" s="238"/>
      <c r="BA1022" s="238"/>
      <c r="BB1022" s="238"/>
      <c r="BC1022" s="238"/>
      <c r="BD1022" s="238"/>
      <c r="BE1022" s="238"/>
      <c r="BF1022" s="238"/>
      <c r="BG1022" s="238"/>
      <c r="BH1022" s="238"/>
      <c r="BI1022" s="238"/>
      <c r="BJ1022" s="238"/>
      <c r="BK1022" s="238"/>
      <c r="BL1022" s="238"/>
      <c r="BM1022" s="238"/>
      <c r="BN1022" s="238"/>
      <c r="BO1022" s="238"/>
      <c r="BP1022" s="238"/>
      <c r="BQ1022" s="238"/>
      <c r="BR1022" s="238"/>
      <c r="BS1022" s="238"/>
      <c r="BT1022" s="238"/>
      <c r="BU1022" s="238"/>
      <c r="BV1022" s="238"/>
      <c r="BW1022" s="238"/>
      <c r="BX1022" s="238"/>
      <c r="BY1022" s="238"/>
      <c r="BZ1022" s="238"/>
      <c r="CA1022" s="238"/>
      <c r="CB1022" s="238"/>
      <c r="CC1022" s="238"/>
      <c r="CD1022" s="238"/>
      <c r="CE1022" s="238"/>
      <c r="CF1022" s="238"/>
      <c r="CG1022" s="238"/>
      <c r="CH1022" s="238"/>
      <c r="CI1022" s="238"/>
      <c r="CJ1022" s="238"/>
      <c r="CK1022" s="238"/>
      <c r="CL1022" s="238"/>
      <c r="CM1022" s="238"/>
      <c r="CN1022" s="238"/>
      <c r="CO1022" s="238"/>
      <c r="CP1022" s="238"/>
      <c r="CQ1022" s="238"/>
      <c r="CR1022" s="238"/>
      <c r="CS1022" s="238"/>
      <c r="CT1022" s="238"/>
      <c r="CU1022" s="238"/>
      <c r="CV1022" s="238"/>
      <c r="CW1022" s="238"/>
      <c r="CX1022" s="238"/>
      <c r="CY1022" s="238"/>
      <c r="CZ1022" s="238"/>
      <c r="DA1022" s="238"/>
      <c r="DB1022" s="238"/>
      <c r="DC1022" s="238"/>
      <c r="DD1022" s="238"/>
      <c r="DE1022" s="238"/>
      <c r="DF1022" s="238"/>
      <c r="DG1022" s="238"/>
      <c r="DH1022" s="238"/>
      <c r="DI1022" s="238"/>
      <c r="DJ1022" s="238"/>
      <c r="DK1022" s="238"/>
      <c r="DL1022" s="238"/>
      <c r="DM1022" s="238"/>
      <c r="DN1022" s="238"/>
      <c r="DO1022" s="238"/>
      <c r="DP1022" s="238"/>
      <c r="DQ1022" s="238"/>
      <c r="DR1022" s="238"/>
      <c r="DS1022" s="238"/>
      <c r="DT1022" s="238"/>
      <c r="DU1022" s="238"/>
      <c r="DV1022" s="238"/>
      <c r="DW1022" s="238"/>
      <c r="DX1022" s="238"/>
      <c r="DY1022" s="238"/>
      <c r="DZ1022" s="238"/>
      <c r="EA1022" s="238"/>
      <c r="EB1022" s="238"/>
      <c r="EC1022" s="238"/>
      <c r="ED1022" s="238"/>
      <c r="EE1022" s="238"/>
      <c r="EF1022" s="238"/>
      <c r="EG1022" s="238"/>
      <c r="EH1022" s="238"/>
      <c r="EI1022" s="238"/>
      <c r="EJ1022" s="238"/>
      <c r="EK1022" s="238"/>
    </row>
    <row r="1023" spans="30:141">
      <c r="AD1023" s="238"/>
      <c r="AE1023" s="238"/>
      <c r="AF1023" s="238"/>
      <c r="AG1023" s="238"/>
      <c r="AH1023" s="238"/>
      <c r="AI1023" s="238"/>
      <c r="AJ1023" s="238"/>
      <c r="AK1023" s="238"/>
      <c r="AL1023" s="238"/>
      <c r="AM1023" s="238"/>
      <c r="AN1023" s="238"/>
      <c r="AO1023" s="238"/>
      <c r="AP1023" s="238"/>
      <c r="AQ1023" s="238"/>
      <c r="AR1023" s="238"/>
      <c r="AS1023" s="238"/>
      <c r="AT1023" s="238"/>
      <c r="AU1023" s="238"/>
      <c r="AV1023" s="238"/>
      <c r="AW1023" s="238"/>
      <c r="AX1023" s="238"/>
      <c r="AY1023" s="238"/>
      <c r="AZ1023" s="238"/>
      <c r="BA1023" s="238"/>
      <c r="BB1023" s="238"/>
      <c r="BC1023" s="238"/>
      <c r="BD1023" s="238"/>
      <c r="BE1023" s="238"/>
      <c r="BF1023" s="238"/>
      <c r="BG1023" s="238"/>
      <c r="BH1023" s="238"/>
      <c r="BI1023" s="238"/>
      <c r="BJ1023" s="238"/>
      <c r="BK1023" s="238"/>
      <c r="BL1023" s="238"/>
      <c r="BM1023" s="238"/>
      <c r="BN1023" s="238"/>
      <c r="BO1023" s="238"/>
      <c r="BP1023" s="238"/>
      <c r="BQ1023" s="238"/>
      <c r="BR1023" s="238"/>
      <c r="BS1023" s="238"/>
      <c r="BT1023" s="238"/>
      <c r="BU1023" s="238"/>
      <c r="BV1023" s="238"/>
      <c r="BW1023" s="238"/>
      <c r="BX1023" s="238"/>
      <c r="BY1023" s="238"/>
      <c r="BZ1023" s="238"/>
      <c r="CA1023" s="238"/>
      <c r="CB1023" s="238"/>
      <c r="CC1023" s="238"/>
      <c r="CD1023" s="238"/>
      <c r="CE1023" s="238"/>
      <c r="CF1023" s="238"/>
      <c r="CG1023" s="238"/>
      <c r="CH1023" s="238"/>
      <c r="CI1023" s="238"/>
      <c r="CJ1023" s="238"/>
      <c r="CK1023" s="238"/>
      <c r="CL1023" s="238"/>
      <c r="CM1023" s="238"/>
      <c r="CN1023" s="238"/>
      <c r="CO1023" s="238"/>
      <c r="CP1023" s="238"/>
      <c r="CQ1023" s="238"/>
      <c r="CR1023" s="238"/>
      <c r="CS1023" s="238"/>
      <c r="CT1023" s="238"/>
      <c r="CU1023" s="238"/>
      <c r="CV1023" s="238"/>
      <c r="CW1023" s="238"/>
      <c r="CX1023" s="238"/>
      <c r="CY1023" s="238"/>
      <c r="CZ1023" s="238"/>
      <c r="DA1023" s="238"/>
      <c r="DB1023" s="238"/>
      <c r="DC1023" s="238"/>
      <c r="DD1023" s="238"/>
      <c r="DE1023" s="238"/>
      <c r="DF1023" s="238"/>
      <c r="DG1023" s="238"/>
      <c r="DH1023" s="238"/>
      <c r="DI1023" s="238"/>
      <c r="DJ1023" s="238"/>
      <c r="DK1023" s="238"/>
      <c r="DL1023" s="238"/>
      <c r="DM1023" s="238"/>
      <c r="DN1023" s="238"/>
      <c r="DO1023" s="238"/>
      <c r="DP1023" s="238"/>
      <c r="DQ1023" s="238"/>
      <c r="DR1023" s="238"/>
      <c r="DS1023" s="238"/>
      <c r="DT1023" s="238"/>
      <c r="DU1023" s="238"/>
      <c r="DV1023" s="238"/>
      <c r="DW1023" s="238"/>
      <c r="DX1023" s="238"/>
      <c r="DY1023" s="238"/>
      <c r="DZ1023" s="238"/>
      <c r="EA1023" s="238"/>
      <c r="EB1023" s="238"/>
      <c r="EC1023" s="238"/>
      <c r="ED1023" s="238"/>
      <c r="EE1023" s="238"/>
      <c r="EF1023" s="238"/>
      <c r="EG1023" s="238"/>
      <c r="EH1023" s="238"/>
      <c r="EI1023" s="238"/>
      <c r="EJ1023" s="238"/>
      <c r="EK1023" s="238"/>
    </row>
    <row r="1024" spans="30:141">
      <c r="AD1024" s="238"/>
      <c r="AE1024" s="238"/>
      <c r="AF1024" s="238"/>
      <c r="AG1024" s="238"/>
      <c r="AH1024" s="238"/>
      <c r="AI1024" s="238"/>
      <c r="AJ1024" s="238"/>
      <c r="AK1024" s="238"/>
      <c r="AL1024" s="238"/>
      <c r="AM1024" s="238"/>
      <c r="AN1024" s="238"/>
      <c r="AO1024" s="238"/>
      <c r="AP1024" s="238"/>
      <c r="AQ1024" s="238"/>
      <c r="AR1024" s="238"/>
      <c r="AS1024" s="238"/>
      <c r="AT1024" s="238"/>
      <c r="AU1024" s="238"/>
      <c r="AV1024" s="238"/>
      <c r="AW1024" s="238"/>
      <c r="AX1024" s="238"/>
      <c r="AY1024" s="238"/>
      <c r="AZ1024" s="238"/>
      <c r="BA1024" s="238"/>
      <c r="BB1024" s="238"/>
      <c r="BC1024" s="238"/>
      <c r="BD1024" s="238"/>
      <c r="BE1024" s="238"/>
      <c r="BF1024" s="238"/>
      <c r="BG1024" s="238"/>
      <c r="BH1024" s="238"/>
      <c r="BI1024" s="238"/>
      <c r="BJ1024" s="238"/>
      <c r="BK1024" s="238"/>
      <c r="BL1024" s="238"/>
      <c r="BM1024" s="238"/>
      <c r="BN1024" s="238"/>
      <c r="BO1024" s="238"/>
      <c r="BP1024" s="238"/>
      <c r="BQ1024" s="238"/>
      <c r="BR1024" s="238"/>
      <c r="BS1024" s="238"/>
      <c r="BT1024" s="238"/>
      <c r="BU1024" s="238"/>
      <c r="BV1024" s="238"/>
      <c r="BW1024" s="238"/>
      <c r="BX1024" s="238"/>
      <c r="BY1024" s="238"/>
      <c r="BZ1024" s="238"/>
      <c r="CA1024" s="238"/>
      <c r="CB1024" s="238"/>
      <c r="CC1024" s="238"/>
      <c r="CD1024" s="238"/>
      <c r="CE1024" s="238"/>
      <c r="CF1024" s="238"/>
      <c r="CG1024" s="238"/>
      <c r="CH1024" s="238"/>
      <c r="CI1024" s="238"/>
      <c r="CJ1024" s="238"/>
      <c r="CK1024" s="238"/>
      <c r="CL1024" s="238"/>
      <c r="CM1024" s="238"/>
      <c r="CN1024" s="238"/>
      <c r="CO1024" s="238"/>
      <c r="CP1024" s="238"/>
      <c r="CQ1024" s="238"/>
      <c r="CR1024" s="238"/>
      <c r="CS1024" s="238"/>
      <c r="CT1024" s="238"/>
      <c r="CU1024" s="238"/>
      <c r="CV1024" s="238"/>
      <c r="CW1024" s="238"/>
      <c r="CX1024" s="238"/>
      <c r="CY1024" s="238"/>
      <c r="CZ1024" s="238"/>
      <c r="DA1024" s="238"/>
      <c r="DB1024" s="238"/>
      <c r="DC1024" s="238"/>
      <c r="DD1024" s="238"/>
      <c r="DE1024" s="238"/>
      <c r="DF1024" s="238"/>
      <c r="DG1024" s="238"/>
      <c r="DH1024" s="238"/>
      <c r="DI1024" s="238"/>
      <c r="DJ1024" s="238"/>
      <c r="DK1024" s="238"/>
      <c r="DL1024" s="238"/>
      <c r="DM1024" s="238"/>
      <c r="DN1024" s="238"/>
      <c r="DO1024" s="238"/>
      <c r="DP1024" s="238"/>
      <c r="DQ1024" s="238"/>
      <c r="DR1024" s="238"/>
      <c r="DS1024" s="238"/>
      <c r="DT1024" s="238"/>
      <c r="DU1024" s="238"/>
      <c r="DV1024" s="238"/>
      <c r="DW1024" s="238"/>
      <c r="DX1024" s="238"/>
      <c r="DY1024" s="238"/>
      <c r="DZ1024" s="238"/>
      <c r="EA1024" s="238"/>
      <c r="EB1024" s="238"/>
      <c r="EC1024" s="238"/>
      <c r="ED1024" s="238"/>
      <c r="EE1024" s="238"/>
      <c r="EF1024" s="238"/>
      <c r="EG1024" s="238"/>
      <c r="EH1024" s="238"/>
      <c r="EI1024" s="238"/>
      <c r="EJ1024" s="238"/>
      <c r="EK1024" s="238"/>
    </row>
    <row r="1025" spans="30:141">
      <c r="AD1025" s="238"/>
      <c r="AE1025" s="238"/>
      <c r="AF1025" s="238"/>
      <c r="AG1025" s="238"/>
      <c r="AH1025" s="238"/>
      <c r="AI1025" s="238"/>
      <c r="AJ1025" s="238"/>
      <c r="AK1025" s="238"/>
      <c r="AL1025" s="238"/>
      <c r="AM1025" s="238"/>
      <c r="AN1025" s="238"/>
      <c r="AO1025" s="238"/>
      <c r="AP1025" s="238"/>
      <c r="AQ1025" s="238"/>
      <c r="AR1025" s="238"/>
      <c r="AS1025" s="238"/>
      <c r="AT1025" s="238"/>
      <c r="AU1025" s="238"/>
      <c r="AV1025" s="238"/>
      <c r="AW1025" s="238"/>
      <c r="AX1025" s="238"/>
      <c r="AY1025" s="238"/>
      <c r="AZ1025" s="238"/>
      <c r="BA1025" s="238"/>
      <c r="BB1025" s="238"/>
      <c r="BC1025" s="238"/>
      <c r="BD1025" s="238"/>
      <c r="BE1025" s="238"/>
      <c r="BF1025" s="238"/>
      <c r="BG1025" s="238"/>
      <c r="BH1025" s="238"/>
      <c r="BI1025" s="238"/>
      <c r="BJ1025" s="238"/>
      <c r="BK1025" s="238"/>
      <c r="BL1025" s="238"/>
      <c r="BM1025" s="238"/>
      <c r="BN1025" s="238"/>
      <c r="BO1025" s="238"/>
      <c r="BP1025" s="238"/>
      <c r="BQ1025" s="238"/>
      <c r="BR1025" s="238"/>
      <c r="BS1025" s="238"/>
      <c r="BT1025" s="238"/>
      <c r="BU1025" s="238"/>
      <c r="BV1025" s="238"/>
      <c r="BW1025" s="238"/>
      <c r="BX1025" s="238"/>
      <c r="BY1025" s="238"/>
      <c r="BZ1025" s="238"/>
      <c r="CA1025" s="238"/>
      <c r="CB1025" s="238"/>
      <c r="CC1025" s="238"/>
      <c r="CD1025" s="238"/>
      <c r="CE1025" s="238"/>
      <c r="CF1025" s="238"/>
      <c r="CG1025" s="238"/>
      <c r="CH1025" s="238"/>
      <c r="CI1025" s="238"/>
      <c r="CJ1025" s="238"/>
      <c r="CK1025" s="238"/>
      <c r="CL1025" s="238"/>
      <c r="CM1025" s="238"/>
      <c r="CN1025" s="238"/>
      <c r="CO1025" s="238"/>
      <c r="CP1025" s="238"/>
      <c r="CQ1025" s="238"/>
      <c r="CR1025" s="238"/>
      <c r="CS1025" s="238"/>
      <c r="CT1025" s="238"/>
      <c r="CU1025" s="238"/>
      <c r="CV1025" s="238"/>
      <c r="CW1025" s="238"/>
      <c r="CX1025" s="238"/>
      <c r="CY1025" s="238"/>
      <c r="CZ1025" s="238"/>
      <c r="DA1025" s="238"/>
      <c r="DB1025" s="238"/>
      <c r="DC1025" s="238"/>
      <c r="DD1025" s="238"/>
      <c r="DE1025" s="238"/>
      <c r="DF1025" s="238"/>
      <c r="DG1025" s="238"/>
      <c r="DH1025" s="238"/>
      <c r="DI1025" s="238"/>
      <c r="DJ1025" s="238"/>
      <c r="DK1025" s="238"/>
      <c r="DL1025" s="238"/>
      <c r="DM1025" s="238"/>
      <c r="DN1025" s="238"/>
      <c r="DO1025" s="238"/>
      <c r="DP1025" s="238"/>
      <c r="DQ1025" s="238"/>
      <c r="DR1025" s="238"/>
      <c r="DS1025" s="238"/>
      <c r="DT1025" s="238"/>
      <c r="DU1025" s="238"/>
      <c r="DV1025" s="238"/>
      <c r="DW1025" s="238"/>
      <c r="DX1025" s="238"/>
      <c r="DY1025" s="238"/>
      <c r="DZ1025" s="238"/>
      <c r="EA1025" s="238"/>
      <c r="EB1025" s="238"/>
      <c r="EC1025" s="238"/>
      <c r="ED1025" s="238"/>
      <c r="EE1025" s="238"/>
      <c r="EF1025" s="238"/>
      <c r="EG1025" s="238"/>
      <c r="EH1025" s="238"/>
      <c r="EI1025" s="238"/>
      <c r="EJ1025" s="238"/>
      <c r="EK1025" s="238"/>
    </row>
    <row r="1026" spans="30:141">
      <c r="AD1026" s="238"/>
      <c r="AE1026" s="238"/>
      <c r="AF1026" s="238"/>
      <c r="AG1026" s="238"/>
      <c r="AH1026" s="238"/>
      <c r="AI1026" s="238"/>
      <c r="AJ1026" s="238"/>
      <c r="AK1026" s="238"/>
      <c r="AL1026" s="238"/>
      <c r="AM1026" s="238"/>
      <c r="AN1026" s="238"/>
      <c r="AO1026" s="238"/>
      <c r="AP1026" s="238"/>
      <c r="AQ1026" s="238"/>
      <c r="AR1026" s="238"/>
      <c r="AS1026" s="238"/>
      <c r="AT1026" s="238"/>
      <c r="AU1026" s="238"/>
      <c r="AV1026" s="238"/>
      <c r="AW1026" s="238"/>
      <c r="AX1026" s="238"/>
      <c r="AY1026" s="238"/>
      <c r="AZ1026" s="238"/>
      <c r="BA1026" s="238"/>
      <c r="BB1026" s="238"/>
      <c r="BC1026" s="238"/>
      <c r="BD1026" s="238"/>
      <c r="BE1026" s="238"/>
      <c r="BF1026" s="238"/>
      <c r="BG1026" s="238"/>
      <c r="BH1026" s="238"/>
      <c r="BI1026" s="238"/>
      <c r="BJ1026" s="238"/>
      <c r="BK1026" s="238"/>
      <c r="BL1026" s="238"/>
      <c r="BM1026" s="238"/>
      <c r="BN1026" s="238"/>
      <c r="BO1026" s="238"/>
      <c r="BP1026" s="238"/>
      <c r="BQ1026" s="238"/>
      <c r="BR1026" s="238"/>
      <c r="BS1026" s="238"/>
      <c r="BT1026" s="238"/>
      <c r="BU1026" s="238"/>
      <c r="BV1026" s="238"/>
      <c r="BW1026" s="238"/>
      <c r="BX1026" s="238"/>
      <c r="BY1026" s="238"/>
      <c r="BZ1026" s="238"/>
      <c r="CA1026" s="238"/>
      <c r="CB1026" s="238"/>
      <c r="CC1026" s="238"/>
      <c r="CD1026" s="238"/>
      <c r="CE1026" s="238"/>
      <c r="CF1026" s="238"/>
      <c r="CG1026" s="238"/>
      <c r="CH1026" s="238"/>
      <c r="CI1026" s="238"/>
      <c r="CJ1026" s="238"/>
      <c r="CK1026" s="238"/>
      <c r="CL1026" s="238"/>
      <c r="CM1026" s="238"/>
      <c r="CN1026" s="238"/>
      <c r="CO1026" s="238"/>
      <c r="CP1026" s="238"/>
      <c r="CQ1026" s="238"/>
      <c r="CR1026" s="238"/>
      <c r="CS1026" s="238"/>
      <c r="CT1026" s="238"/>
      <c r="CU1026" s="238"/>
      <c r="CV1026" s="238"/>
      <c r="CW1026" s="238"/>
      <c r="CX1026" s="238"/>
      <c r="CY1026" s="238"/>
      <c r="CZ1026" s="238"/>
      <c r="DA1026" s="238"/>
      <c r="DB1026" s="238"/>
      <c r="DC1026" s="238"/>
      <c r="DD1026" s="238"/>
      <c r="DE1026" s="238"/>
      <c r="DF1026" s="238"/>
      <c r="DG1026" s="238"/>
      <c r="DH1026" s="238"/>
      <c r="DI1026" s="238"/>
      <c r="DJ1026" s="238"/>
      <c r="DK1026" s="238"/>
      <c r="DL1026" s="238"/>
      <c r="DM1026" s="238"/>
      <c r="DN1026" s="238"/>
      <c r="DO1026" s="238"/>
      <c r="DP1026" s="238"/>
      <c r="DQ1026" s="238"/>
      <c r="DR1026" s="238"/>
      <c r="DS1026" s="238"/>
      <c r="DT1026" s="238"/>
      <c r="DU1026" s="238"/>
      <c r="DV1026" s="238"/>
      <c r="DW1026" s="238"/>
      <c r="DX1026" s="238"/>
      <c r="DY1026" s="238"/>
      <c r="DZ1026" s="238"/>
      <c r="EA1026" s="238"/>
      <c r="EB1026" s="238"/>
      <c r="EC1026" s="238"/>
      <c r="ED1026" s="238"/>
      <c r="EE1026" s="238"/>
      <c r="EF1026" s="238"/>
      <c r="EG1026" s="238"/>
      <c r="EH1026" s="238"/>
      <c r="EI1026" s="238"/>
      <c r="EJ1026" s="238"/>
      <c r="EK1026" s="238"/>
    </row>
    <row r="1027" spans="30:141">
      <c r="AD1027" s="238"/>
      <c r="AE1027" s="238"/>
      <c r="AF1027" s="238"/>
      <c r="AG1027" s="238"/>
      <c r="AH1027" s="238"/>
      <c r="AI1027" s="238"/>
      <c r="AJ1027" s="238"/>
      <c r="AK1027" s="238"/>
      <c r="AL1027" s="238"/>
      <c r="AM1027" s="238"/>
      <c r="AN1027" s="238"/>
      <c r="AO1027" s="238"/>
      <c r="AP1027" s="238"/>
      <c r="AQ1027" s="238"/>
      <c r="AR1027" s="238"/>
      <c r="AS1027" s="238"/>
      <c r="AT1027" s="238"/>
      <c r="AU1027" s="238"/>
      <c r="AV1027" s="238"/>
      <c r="AW1027" s="238"/>
      <c r="AX1027" s="238"/>
      <c r="AY1027" s="238"/>
      <c r="AZ1027" s="238"/>
      <c r="BA1027" s="238"/>
      <c r="BB1027" s="238"/>
      <c r="BC1027" s="238"/>
      <c r="BD1027" s="238"/>
      <c r="BE1027" s="238"/>
      <c r="BF1027" s="238"/>
      <c r="BG1027" s="238"/>
      <c r="BH1027" s="238"/>
      <c r="BI1027" s="238"/>
      <c r="BJ1027" s="238"/>
      <c r="BK1027" s="238"/>
      <c r="BL1027" s="238"/>
      <c r="BM1027" s="238"/>
      <c r="BN1027" s="238"/>
      <c r="BO1027" s="238"/>
      <c r="BP1027" s="238"/>
      <c r="BQ1027" s="238"/>
      <c r="BR1027" s="238"/>
      <c r="BS1027" s="238"/>
      <c r="BT1027" s="238"/>
      <c r="BU1027" s="238"/>
      <c r="BV1027" s="238"/>
      <c r="BW1027" s="238"/>
      <c r="BX1027" s="238"/>
      <c r="BY1027" s="238"/>
      <c r="BZ1027" s="238"/>
      <c r="CA1027" s="238"/>
      <c r="CB1027" s="238"/>
      <c r="CC1027" s="238"/>
      <c r="CD1027" s="238"/>
      <c r="CE1027" s="238"/>
      <c r="CF1027" s="238"/>
      <c r="CG1027" s="238"/>
      <c r="CH1027" s="238"/>
      <c r="CI1027" s="238"/>
      <c r="CJ1027" s="238"/>
      <c r="CK1027" s="238"/>
      <c r="CL1027" s="238"/>
      <c r="CM1027" s="238"/>
      <c r="CN1027" s="238"/>
      <c r="CO1027" s="238"/>
      <c r="CP1027" s="238"/>
      <c r="CQ1027" s="238"/>
      <c r="CR1027" s="238"/>
      <c r="CS1027" s="238"/>
      <c r="CT1027" s="238"/>
      <c r="CU1027" s="238"/>
      <c r="CV1027" s="238"/>
      <c r="CW1027" s="238"/>
      <c r="CX1027" s="238"/>
      <c r="CY1027" s="238"/>
      <c r="CZ1027" s="238"/>
      <c r="DA1027" s="238"/>
      <c r="DB1027" s="238"/>
      <c r="DC1027" s="238"/>
      <c r="DD1027" s="238"/>
      <c r="DE1027" s="238"/>
      <c r="DF1027" s="238"/>
      <c r="DG1027" s="238"/>
      <c r="DH1027" s="238"/>
      <c r="DI1027" s="238"/>
      <c r="DJ1027" s="238"/>
      <c r="DK1027" s="238"/>
      <c r="DL1027" s="238"/>
      <c r="DM1027" s="238"/>
      <c r="DN1027" s="238"/>
      <c r="DO1027" s="238"/>
      <c r="DP1027" s="238"/>
      <c r="DQ1027" s="238"/>
      <c r="DR1027" s="238"/>
      <c r="DS1027" s="238"/>
      <c r="DT1027" s="238"/>
      <c r="DU1027" s="238"/>
      <c r="DV1027" s="238"/>
      <c r="DW1027" s="238"/>
      <c r="DX1027" s="238"/>
      <c r="DY1027" s="238"/>
      <c r="DZ1027" s="238"/>
      <c r="EA1027" s="238"/>
      <c r="EB1027" s="238"/>
      <c r="EC1027" s="238"/>
      <c r="ED1027" s="238"/>
      <c r="EE1027" s="238"/>
      <c r="EF1027" s="238"/>
      <c r="EG1027" s="238"/>
      <c r="EH1027" s="238"/>
      <c r="EI1027" s="238"/>
      <c r="EJ1027" s="238"/>
      <c r="EK1027" s="238"/>
    </row>
    <row r="1028" spans="30:141">
      <c r="AD1028" s="238"/>
      <c r="AE1028" s="238"/>
      <c r="AF1028" s="238"/>
      <c r="AG1028" s="238"/>
      <c r="AH1028" s="238"/>
      <c r="AI1028" s="238"/>
      <c r="AJ1028" s="238"/>
      <c r="AK1028" s="238"/>
      <c r="AL1028" s="238"/>
      <c r="AM1028" s="238"/>
      <c r="AN1028" s="238"/>
      <c r="AO1028" s="238"/>
      <c r="AP1028" s="238"/>
      <c r="AQ1028" s="238"/>
      <c r="AR1028" s="238"/>
      <c r="AS1028" s="238"/>
      <c r="AT1028" s="238"/>
      <c r="AU1028" s="238"/>
      <c r="AV1028" s="238"/>
      <c r="AW1028" s="238"/>
      <c r="AX1028" s="238"/>
      <c r="AY1028" s="238"/>
      <c r="AZ1028" s="238"/>
      <c r="BA1028" s="238"/>
      <c r="BB1028" s="238"/>
      <c r="BC1028" s="238"/>
      <c r="BD1028" s="238"/>
      <c r="BE1028" s="238"/>
      <c r="BF1028" s="238"/>
      <c r="BG1028" s="238"/>
      <c r="BH1028" s="238"/>
      <c r="BI1028" s="238"/>
      <c r="BJ1028" s="238"/>
      <c r="BK1028" s="238"/>
      <c r="BL1028" s="238"/>
      <c r="BM1028" s="238"/>
      <c r="BN1028" s="238"/>
      <c r="BO1028" s="238"/>
      <c r="BP1028" s="238"/>
      <c r="BQ1028" s="238"/>
      <c r="BR1028" s="238"/>
      <c r="BS1028" s="238"/>
      <c r="BT1028" s="238"/>
      <c r="BU1028" s="238"/>
      <c r="BV1028" s="238"/>
      <c r="BW1028" s="238"/>
      <c r="BX1028" s="238"/>
      <c r="BY1028" s="238"/>
      <c r="BZ1028" s="238"/>
      <c r="CA1028" s="238"/>
      <c r="CB1028" s="238"/>
      <c r="CC1028" s="238"/>
      <c r="CD1028" s="238"/>
      <c r="CE1028" s="238"/>
      <c r="CF1028" s="238"/>
      <c r="CG1028" s="238"/>
      <c r="CH1028" s="238"/>
      <c r="CI1028" s="238"/>
      <c r="CJ1028" s="238"/>
      <c r="CK1028" s="238"/>
      <c r="CL1028" s="238"/>
      <c r="CM1028" s="238"/>
      <c r="CN1028" s="238"/>
      <c r="CO1028" s="238"/>
      <c r="CP1028" s="238"/>
      <c r="CQ1028" s="238"/>
      <c r="CR1028" s="238"/>
      <c r="CS1028" s="238"/>
      <c r="CT1028" s="238"/>
      <c r="CU1028" s="238"/>
      <c r="CV1028" s="238"/>
      <c r="CW1028" s="238"/>
      <c r="CX1028" s="238"/>
      <c r="CY1028" s="238"/>
      <c r="CZ1028" s="238"/>
      <c r="DA1028" s="238"/>
      <c r="DB1028" s="238"/>
      <c r="DC1028" s="238"/>
      <c r="DD1028" s="238"/>
      <c r="DE1028" s="238"/>
      <c r="DF1028" s="238"/>
      <c r="DG1028" s="238"/>
      <c r="DH1028" s="238"/>
      <c r="DI1028" s="238"/>
      <c r="DJ1028" s="238"/>
      <c r="DK1028" s="238"/>
      <c r="DL1028" s="238"/>
      <c r="DM1028" s="238"/>
      <c r="DN1028" s="238"/>
      <c r="DO1028" s="238"/>
      <c r="DP1028" s="238"/>
      <c r="DQ1028" s="238"/>
      <c r="DR1028" s="238"/>
      <c r="DS1028" s="238"/>
      <c r="DT1028" s="238"/>
      <c r="DU1028" s="238"/>
      <c r="DV1028" s="238"/>
      <c r="DW1028" s="238"/>
      <c r="DX1028" s="238"/>
      <c r="DY1028" s="238"/>
      <c r="DZ1028" s="238"/>
      <c r="EA1028" s="238"/>
      <c r="EB1028" s="238"/>
      <c r="EC1028" s="238"/>
      <c r="ED1028" s="238"/>
      <c r="EE1028" s="238"/>
      <c r="EF1028" s="238"/>
      <c r="EG1028" s="238"/>
      <c r="EH1028" s="238"/>
      <c r="EI1028" s="238"/>
      <c r="EJ1028" s="238"/>
      <c r="EK1028" s="238"/>
    </row>
    <row r="1029" spans="30:141">
      <c r="AD1029" s="238"/>
      <c r="AE1029" s="238"/>
      <c r="AF1029" s="238"/>
      <c r="AG1029" s="238"/>
      <c r="AH1029" s="238"/>
      <c r="AI1029" s="238"/>
      <c r="AJ1029" s="238"/>
      <c r="AK1029" s="238"/>
      <c r="AL1029" s="238"/>
      <c r="AM1029" s="238"/>
      <c r="AN1029" s="238"/>
      <c r="AO1029" s="238"/>
      <c r="AP1029" s="238"/>
      <c r="AQ1029" s="238"/>
      <c r="AR1029" s="238"/>
      <c r="AS1029" s="238"/>
      <c r="AT1029" s="238"/>
      <c r="AU1029" s="238"/>
      <c r="AV1029" s="238"/>
      <c r="AW1029" s="238"/>
      <c r="AX1029" s="238"/>
      <c r="AY1029" s="238"/>
      <c r="AZ1029" s="238"/>
      <c r="BA1029" s="238"/>
      <c r="BB1029" s="238"/>
      <c r="BC1029" s="238"/>
      <c r="BD1029" s="238"/>
      <c r="BE1029" s="238"/>
      <c r="BF1029" s="238"/>
      <c r="BG1029" s="238"/>
      <c r="BH1029" s="238"/>
      <c r="BI1029" s="238"/>
      <c r="BJ1029" s="238"/>
      <c r="BK1029" s="238"/>
      <c r="BL1029" s="238"/>
      <c r="BM1029" s="238"/>
      <c r="BN1029" s="238"/>
      <c r="BO1029" s="238"/>
      <c r="BP1029" s="238"/>
      <c r="BQ1029" s="238"/>
      <c r="BR1029" s="238"/>
      <c r="BS1029" s="238"/>
      <c r="BT1029" s="238"/>
      <c r="BU1029" s="238"/>
      <c r="BV1029" s="238"/>
      <c r="BW1029" s="238"/>
      <c r="BX1029" s="238"/>
      <c r="BY1029" s="238"/>
      <c r="BZ1029" s="238"/>
      <c r="CA1029" s="238"/>
      <c r="CB1029" s="238"/>
      <c r="CC1029" s="238"/>
      <c r="CD1029" s="238"/>
      <c r="CE1029" s="238"/>
      <c r="CF1029" s="238"/>
      <c r="CG1029" s="238"/>
      <c r="CH1029" s="238"/>
      <c r="CI1029" s="238"/>
      <c r="CJ1029" s="238"/>
      <c r="CK1029" s="238"/>
      <c r="CL1029" s="238"/>
      <c r="CM1029" s="238"/>
      <c r="CN1029" s="238"/>
      <c r="CO1029" s="238"/>
      <c r="CP1029" s="238"/>
      <c r="CQ1029" s="238"/>
      <c r="CR1029" s="238"/>
      <c r="CS1029" s="238"/>
      <c r="CT1029" s="238"/>
      <c r="CU1029" s="238"/>
      <c r="CV1029" s="238"/>
      <c r="CW1029" s="238"/>
      <c r="CX1029" s="238"/>
      <c r="CY1029" s="238"/>
      <c r="CZ1029" s="238"/>
      <c r="DA1029" s="238"/>
      <c r="DB1029" s="238"/>
      <c r="DC1029" s="238"/>
      <c r="DD1029" s="238"/>
      <c r="DE1029" s="238"/>
      <c r="DF1029" s="238"/>
      <c r="DG1029" s="238"/>
      <c r="DH1029" s="238"/>
      <c r="DI1029" s="238"/>
      <c r="DJ1029" s="238"/>
      <c r="DK1029" s="238"/>
      <c r="DL1029" s="238"/>
      <c r="DM1029" s="238"/>
      <c r="DN1029" s="238"/>
      <c r="DO1029" s="238"/>
      <c r="DP1029" s="238"/>
      <c r="DQ1029" s="238"/>
      <c r="DR1029" s="238"/>
      <c r="DS1029" s="238"/>
      <c r="DT1029" s="238"/>
      <c r="DU1029" s="238"/>
      <c r="DV1029" s="238"/>
      <c r="DW1029" s="238"/>
      <c r="DX1029" s="238"/>
      <c r="DY1029" s="238"/>
      <c r="DZ1029" s="238"/>
      <c r="EA1029" s="238"/>
      <c r="EB1029" s="238"/>
      <c r="EC1029" s="238"/>
      <c r="ED1029" s="238"/>
      <c r="EE1029" s="238"/>
      <c r="EF1029" s="238"/>
      <c r="EG1029" s="238"/>
      <c r="EH1029" s="238"/>
      <c r="EI1029" s="238"/>
      <c r="EJ1029" s="238"/>
      <c r="EK1029" s="238"/>
    </row>
    <row r="1030" spans="30:141">
      <c r="AD1030" s="238"/>
      <c r="AE1030" s="238"/>
      <c r="AF1030" s="238"/>
      <c r="AG1030" s="238"/>
      <c r="AH1030" s="238"/>
      <c r="AI1030" s="238"/>
      <c r="AJ1030" s="238"/>
      <c r="AK1030" s="238"/>
      <c r="AL1030" s="238"/>
      <c r="AM1030" s="238"/>
      <c r="AN1030" s="238"/>
      <c r="AO1030" s="238"/>
      <c r="AP1030" s="238"/>
      <c r="AQ1030" s="238"/>
      <c r="AR1030" s="238"/>
      <c r="AS1030" s="238"/>
      <c r="AT1030" s="238"/>
      <c r="AU1030" s="238"/>
      <c r="AV1030" s="238"/>
      <c r="AW1030" s="238"/>
      <c r="AX1030" s="238"/>
      <c r="AY1030" s="238"/>
      <c r="AZ1030" s="238"/>
      <c r="BA1030" s="238"/>
      <c r="BB1030" s="238"/>
      <c r="BC1030" s="238"/>
      <c r="BD1030" s="238"/>
      <c r="BE1030" s="238"/>
      <c r="BF1030" s="238"/>
      <c r="BG1030" s="238"/>
      <c r="BH1030" s="238"/>
      <c r="BI1030" s="238"/>
      <c r="BJ1030" s="238"/>
      <c r="BK1030" s="238"/>
      <c r="BL1030" s="238"/>
      <c r="BM1030" s="238"/>
      <c r="BN1030" s="238"/>
      <c r="BO1030" s="238"/>
      <c r="BP1030" s="238"/>
      <c r="BQ1030" s="238"/>
      <c r="BR1030" s="238"/>
      <c r="BS1030" s="238"/>
      <c r="BT1030" s="238"/>
      <c r="BU1030" s="238"/>
      <c r="BV1030" s="238"/>
      <c r="BW1030" s="238"/>
      <c r="BX1030" s="238"/>
      <c r="BY1030" s="238"/>
      <c r="BZ1030" s="238"/>
      <c r="CA1030" s="238"/>
      <c r="CB1030" s="238"/>
      <c r="CC1030" s="238"/>
      <c r="CD1030" s="238"/>
      <c r="CE1030" s="238"/>
      <c r="CF1030" s="238"/>
      <c r="CG1030" s="238"/>
      <c r="CH1030" s="238"/>
      <c r="CI1030" s="238"/>
      <c r="CJ1030" s="238"/>
      <c r="CK1030" s="238"/>
      <c r="CL1030" s="238"/>
      <c r="CM1030" s="238"/>
      <c r="CN1030" s="238"/>
      <c r="CO1030" s="238"/>
      <c r="CP1030" s="238"/>
      <c r="CQ1030" s="238"/>
      <c r="CR1030" s="238"/>
      <c r="CS1030" s="238"/>
      <c r="CT1030" s="238"/>
      <c r="CU1030" s="238"/>
      <c r="CV1030" s="238"/>
      <c r="CW1030" s="238"/>
      <c r="CX1030" s="238"/>
      <c r="CY1030" s="238"/>
      <c r="CZ1030" s="238"/>
      <c r="DA1030" s="238"/>
      <c r="DB1030" s="238"/>
      <c r="DC1030" s="238"/>
      <c r="DD1030" s="238"/>
      <c r="DE1030" s="238"/>
      <c r="DF1030" s="238"/>
      <c r="DG1030" s="238"/>
      <c r="DH1030" s="238"/>
      <c r="DI1030" s="238"/>
      <c r="DJ1030" s="238"/>
      <c r="DK1030" s="238"/>
      <c r="DL1030" s="238"/>
      <c r="DM1030" s="238"/>
      <c r="DN1030" s="238"/>
      <c r="DO1030" s="238"/>
      <c r="DP1030" s="238"/>
      <c r="DQ1030" s="238"/>
      <c r="DR1030" s="238"/>
      <c r="DS1030" s="238"/>
      <c r="DT1030" s="238"/>
      <c r="DU1030" s="238"/>
      <c r="DV1030" s="238"/>
      <c r="DW1030" s="238"/>
      <c r="DX1030" s="238"/>
      <c r="DY1030" s="238"/>
      <c r="DZ1030" s="238"/>
      <c r="EA1030" s="238"/>
      <c r="EB1030" s="238"/>
      <c r="EC1030" s="238"/>
      <c r="ED1030" s="238"/>
      <c r="EE1030" s="238"/>
      <c r="EF1030" s="238"/>
      <c r="EG1030" s="238"/>
      <c r="EH1030" s="238"/>
      <c r="EI1030" s="238"/>
      <c r="EJ1030" s="238"/>
      <c r="EK1030" s="238"/>
    </row>
    <row r="1031" spans="30:141">
      <c r="AD1031" s="238"/>
      <c r="AE1031" s="238"/>
      <c r="AF1031" s="238"/>
      <c r="AG1031" s="238"/>
      <c r="AH1031" s="238"/>
      <c r="AI1031" s="238"/>
      <c r="AJ1031" s="238"/>
      <c r="AK1031" s="238"/>
      <c r="AL1031" s="238"/>
      <c r="AM1031" s="238"/>
      <c r="AN1031" s="238"/>
      <c r="AO1031" s="238"/>
      <c r="AP1031" s="238"/>
      <c r="AQ1031" s="238"/>
      <c r="AR1031" s="238"/>
      <c r="AS1031" s="238"/>
      <c r="AT1031" s="238"/>
      <c r="AU1031" s="238"/>
      <c r="AV1031" s="238"/>
      <c r="AW1031" s="238"/>
      <c r="AX1031" s="238"/>
      <c r="AY1031" s="238"/>
      <c r="AZ1031" s="238"/>
      <c r="BA1031" s="238"/>
      <c r="BB1031" s="238"/>
      <c r="BC1031" s="238"/>
      <c r="BD1031" s="238"/>
      <c r="BE1031" s="238"/>
      <c r="BF1031" s="238"/>
      <c r="BG1031" s="238"/>
      <c r="BH1031" s="238"/>
      <c r="BI1031" s="238"/>
      <c r="BJ1031" s="238"/>
      <c r="BK1031" s="238"/>
      <c r="BL1031" s="238"/>
      <c r="BM1031" s="238"/>
      <c r="BN1031" s="238"/>
      <c r="BO1031" s="238"/>
      <c r="BP1031" s="238"/>
      <c r="BQ1031" s="238"/>
      <c r="BR1031" s="238"/>
      <c r="BS1031" s="238"/>
      <c r="BT1031" s="238"/>
      <c r="BU1031" s="238"/>
      <c r="BV1031" s="238"/>
      <c r="BW1031" s="238"/>
      <c r="BX1031" s="238"/>
      <c r="BY1031" s="238"/>
      <c r="BZ1031" s="238"/>
      <c r="CA1031" s="238"/>
      <c r="CB1031" s="238"/>
      <c r="CC1031" s="238"/>
      <c r="CD1031" s="238"/>
      <c r="CE1031" s="238"/>
      <c r="CF1031" s="238"/>
      <c r="CG1031" s="238"/>
      <c r="CH1031" s="238"/>
      <c r="CI1031" s="238"/>
      <c r="CJ1031" s="238"/>
      <c r="CK1031" s="238"/>
      <c r="CL1031" s="238"/>
      <c r="CM1031" s="238"/>
      <c r="CN1031" s="238"/>
      <c r="CO1031" s="238"/>
      <c r="CP1031" s="238"/>
      <c r="CQ1031" s="238"/>
      <c r="CR1031" s="238"/>
      <c r="CS1031" s="238"/>
      <c r="CT1031" s="238"/>
      <c r="CU1031" s="238"/>
      <c r="CV1031" s="238"/>
      <c r="CW1031" s="238"/>
      <c r="CX1031" s="238"/>
      <c r="CY1031" s="238"/>
      <c r="CZ1031" s="238"/>
      <c r="DA1031" s="238"/>
      <c r="DB1031" s="238"/>
      <c r="DC1031" s="238"/>
      <c r="DD1031" s="238"/>
      <c r="DE1031" s="238"/>
      <c r="DF1031" s="238"/>
      <c r="DG1031" s="238"/>
      <c r="DH1031" s="238"/>
      <c r="DI1031" s="238"/>
      <c r="DJ1031" s="238"/>
      <c r="DK1031" s="238"/>
      <c r="DL1031" s="238"/>
      <c r="DM1031" s="238"/>
      <c r="DN1031" s="238"/>
      <c r="DO1031" s="238"/>
      <c r="DP1031" s="238"/>
      <c r="DQ1031" s="238"/>
      <c r="DR1031" s="238"/>
      <c r="DS1031" s="238"/>
      <c r="DT1031" s="238"/>
      <c r="DU1031" s="238"/>
      <c r="DV1031" s="238"/>
      <c r="DW1031" s="238"/>
      <c r="DX1031" s="238"/>
      <c r="DY1031" s="238"/>
      <c r="DZ1031" s="238"/>
      <c r="EA1031" s="238"/>
      <c r="EB1031" s="238"/>
      <c r="EC1031" s="238"/>
      <c r="ED1031" s="238"/>
      <c r="EE1031" s="238"/>
      <c r="EF1031" s="238"/>
      <c r="EG1031" s="238"/>
      <c r="EH1031" s="238"/>
      <c r="EI1031" s="238"/>
      <c r="EJ1031" s="238"/>
      <c r="EK1031" s="238"/>
    </row>
    <row r="1032" spans="30:141">
      <c r="AD1032" s="238"/>
      <c r="AE1032" s="238"/>
      <c r="AF1032" s="238"/>
      <c r="AG1032" s="238"/>
      <c r="AH1032" s="238"/>
      <c r="AI1032" s="238"/>
      <c r="AJ1032" s="238"/>
      <c r="AK1032" s="238"/>
      <c r="AL1032" s="238"/>
      <c r="AM1032" s="238"/>
      <c r="AN1032" s="238"/>
      <c r="AO1032" s="238"/>
      <c r="AP1032" s="238"/>
      <c r="AQ1032" s="238"/>
      <c r="AR1032" s="238"/>
      <c r="AS1032" s="238"/>
      <c r="AT1032" s="238"/>
      <c r="AU1032" s="238"/>
      <c r="AV1032" s="238"/>
      <c r="AW1032" s="238"/>
      <c r="AX1032" s="238"/>
      <c r="AY1032" s="238"/>
      <c r="AZ1032" s="238"/>
      <c r="BA1032" s="238"/>
      <c r="BB1032" s="238"/>
      <c r="BC1032" s="238"/>
      <c r="BD1032" s="238"/>
      <c r="BE1032" s="238"/>
      <c r="BF1032" s="238"/>
      <c r="BG1032" s="238"/>
      <c r="BH1032" s="238"/>
      <c r="BI1032" s="238"/>
      <c r="BJ1032" s="238"/>
      <c r="BK1032" s="238"/>
      <c r="BL1032" s="238"/>
      <c r="BM1032" s="238"/>
      <c r="BN1032" s="238"/>
      <c r="BO1032" s="238"/>
      <c r="BP1032" s="238"/>
      <c r="BQ1032" s="238"/>
      <c r="BR1032" s="238"/>
      <c r="BS1032" s="238"/>
      <c r="BT1032" s="238"/>
      <c r="BU1032" s="238"/>
      <c r="BV1032" s="238"/>
      <c r="BW1032" s="238"/>
      <c r="BX1032" s="238"/>
      <c r="BY1032" s="238"/>
      <c r="BZ1032" s="238"/>
      <c r="CA1032" s="238"/>
      <c r="CB1032" s="238"/>
      <c r="CC1032" s="238"/>
      <c r="CD1032" s="238"/>
      <c r="CE1032" s="238"/>
      <c r="CF1032" s="238"/>
      <c r="CG1032" s="238"/>
      <c r="CH1032" s="238"/>
      <c r="CI1032" s="238"/>
      <c r="CJ1032" s="238"/>
      <c r="CK1032" s="238"/>
      <c r="CL1032" s="238"/>
      <c r="CM1032" s="238"/>
      <c r="CN1032" s="238"/>
      <c r="CO1032" s="238"/>
      <c r="CP1032" s="238"/>
      <c r="CQ1032" s="238"/>
      <c r="CR1032" s="238"/>
      <c r="CS1032" s="238"/>
      <c r="CT1032" s="238"/>
      <c r="CU1032" s="238"/>
      <c r="CV1032" s="238"/>
      <c r="CW1032" s="238"/>
      <c r="CX1032" s="238"/>
      <c r="CY1032" s="238"/>
      <c r="CZ1032" s="238"/>
      <c r="DA1032" s="238"/>
      <c r="DB1032" s="238"/>
      <c r="DC1032" s="238"/>
      <c r="DD1032" s="238"/>
      <c r="DE1032" s="238"/>
      <c r="DF1032" s="238"/>
      <c r="DG1032" s="238"/>
      <c r="DH1032" s="238"/>
      <c r="DI1032" s="238"/>
      <c r="DJ1032" s="238"/>
      <c r="DK1032" s="238"/>
      <c r="DL1032" s="238"/>
      <c r="DM1032" s="238"/>
      <c r="DN1032" s="238"/>
      <c r="DO1032" s="238"/>
      <c r="DP1032" s="238"/>
      <c r="DQ1032" s="238"/>
      <c r="DR1032" s="238"/>
      <c r="DS1032" s="238"/>
      <c r="DT1032" s="238"/>
      <c r="DU1032" s="238"/>
      <c r="DV1032" s="238"/>
      <c r="DW1032" s="238"/>
      <c r="DX1032" s="238"/>
      <c r="DY1032" s="238"/>
      <c r="DZ1032" s="238"/>
      <c r="EA1032" s="238"/>
      <c r="EB1032" s="238"/>
      <c r="EC1032" s="238"/>
      <c r="ED1032" s="238"/>
      <c r="EE1032" s="238"/>
      <c r="EF1032" s="238"/>
      <c r="EG1032" s="238"/>
      <c r="EH1032" s="238"/>
      <c r="EI1032" s="238"/>
      <c r="EJ1032" s="238"/>
      <c r="EK1032" s="238"/>
    </row>
    <row r="1033" spans="30:141">
      <c r="AD1033" s="238"/>
      <c r="AE1033" s="238"/>
      <c r="AF1033" s="238"/>
      <c r="AG1033" s="238"/>
      <c r="AH1033" s="238"/>
      <c r="AI1033" s="238"/>
      <c r="AJ1033" s="238"/>
      <c r="AK1033" s="238"/>
      <c r="AL1033" s="238"/>
      <c r="AM1033" s="238"/>
      <c r="AN1033" s="238"/>
      <c r="AO1033" s="238"/>
      <c r="AP1033" s="238"/>
      <c r="AQ1033" s="238"/>
      <c r="AR1033" s="238"/>
      <c r="AS1033" s="238"/>
      <c r="AT1033" s="238"/>
      <c r="AU1033" s="238"/>
      <c r="AV1033" s="238"/>
      <c r="AW1033" s="238"/>
      <c r="AX1033" s="238"/>
      <c r="AY1033" s="238"/>
      <c r="AZ1033" s="238"/>
      <c r="BA1033" s="238"/>
      <c r="BB1033" s="238"/>
      <c r="BC1033" s="238"/>
      <c r="BD1033" s="238"/>
      <c r="BE1033" s="238"/>
      <c r="BF1033" s="238"/>
      <c r="BG1033" s="238"/>
      <c r="BH1033" s="238"/>
      <c r="BI1033" s="238"/>
      <c r="BJ1033" s="238"/>
      <c r="BK1033" s="238"/>
      <c r="BL1033" s="238"/>
      <c r="BM1033" s="238"/>
      <c r="BN1033" s="238"/>
      <c r="BO1033" s="238"/>
      <c r="BP1033" s="238"/>
      <c r="BQ1033" s="238"/>
      <c r="BR1033" s="238"/>
      <c r="BS1033" s="238"/>
      <c r="BT1033" s="238"/>
      <c r="BU1033" s="238"/>
      <c r="BV1033" s="238"/>
      <c r="BW1033" s="238"/>
      <c r="BX1033" s="238"/>
      <c r="BY1033" s="238"/>
      <c r="BZ1033" s="238"/>
      <c r="CA1033" s="238"/>
      <c r="CB1033" s="238"/>
      <c r="CC1033" s="238"/>
      <c r="CD1033" s="238"/>
      <c r="CE1033" s="238"/>
      <c r="CF1033" s="238"/>
      <c r="CG1033" s="238"/>
      <c r="CH1033" s="238"/>
      <c r="CI1033" s="238"/>
      <c r="CJ1033" s="238"/>
      <c r="CK1033" s="238"/>
      <c r="CL1033" s="238"/>
      <c r="CM1033" s="238"/>
      <c r="CN1033" s="238"/>
      <c r="CO1033" s="238"/>
      <c r="CP1033" s="238"/>
      <c r="CQ1033" s="238"/>
      <c r="CR1033" s="238"/>
      <c r="CS1033" s="238"/>
      <c r="CT1033" s="238"/>
      <c r="CU1033" s="238"/>
      <c r="CV1033" s="238"/>
      <c r="CW1033" s="238"/>
      <c r="CX1033" s="238"/>
      <c r="CY1033" s="238"/>
      <c r="CZ1033" s="238"/>
      <c r="DA1033" s="238"/>
      <c r="DB1033" s="238"/>
      <c r="DC1033" s="238"/>
      <c r="DD1033" s="238"/>
      <c r="DE1033" s="238"/>
      <c r="DF1033" s="238"/>
      <c r="DG1033" s="238"/>
      <c r="DH1033" s="238"/>
      <c r="DI1033" s="238"/>
      <c r="DJ1033" s="238"/>
      <c r="DK1033" s="238"/>
      <c r="DL1033" s="238"/>
      <c r="DM1033" s="238"/>
      <c r="DN1033" s="238"/>
      <c r="DO1033" s="238"/>
      <c r="DP1033" s="238"/>
      <c r="DQ1033" s="238"/>
      <c r="DR1033" s="238"/>
      <c r="DS1033" s="238"/>
      <c r="DT1033" s="238"/>
      <c r="DU1033" s="238"/>
      <c r="DV1033" s="238"/>
      <c r="DW1033" s="238"/>
      <c r="DX1033" s="238"/>
      <c r="DY1033" s="238"/>
      <c r="DZ1033" s="238"/>
      <c r="EA1033" s="238"/>
      <c r="EB1033" s="238"/>
      <c r="EC1033" s="238"/>
      <c r="ED1033" s="238"/>
      <c r="EE1033" s="238"/>
      <c r="EF1033" s="238"/>
      <c r="EG1033" s="238"/>
      <c r="EH1033" s="238"/>
      <c r="EI1033" s="238"/>
      <c r="EJ1033" s="238"/>
      <c r="EK1033" s="238"/>
    </row>
    <row r="1034" spans="30:141">
      <c r="AD1034" s="238"/>
      <c r="AE1034" s="238"/>
      <c r="AF1034" s="238"/>
      <c r="AG1034" s="238"/>
      <c r="AH1034" s="238"/>
      <c r="AI1034" s="238"/>
      <c r="AJ1034" s="238"/>
      <c r="AK1034" s="238"/>
      <c r="AL1034" s="238"/>
      <c r="AM1034" s="238"/>
      <c r="AN1034" s="238"/>
      <c r="AO1034" s="238"/>
      <c r="AP1034" s="238"/>
      <c r="AQ1034" s="238"/>
      <c r="AR1034" s="238"/>
      <c r="AS1034" s="238"/>
      <c r="AT1034" s="238"/>
      <c r="AU1034" s="238"/>
      <c r="AV1034" s="238"/>
      <c r="AW1034" s="238"/>
      <c r="AX1034" s="238"/>
      <c r="AY1034" s="238"/>
      <c r="AZ1034" s="238"/>
      <c r="BA1034" s="238"/>
      <c r="BB1034" s="238"/>
      <c r="BC1034" s="238"/>
      <c r="BD1034" s="238"/>
      <c r="BE1034" s="238"/>
      <c r="BF1034" s="238"/>
      <c r="BG1034" s="238"/>
      <c r="BH1034" s="238"/>
      <c r="BI1034" s="238"/>
      <c r="BJ1034" s="238"/>
      <c r="BK1034" s="238"/>
      <c r="BL1034" s="238"/>
      <c r="BM1034" s="238"/>
      <c r="BN1034" s="238"/>
      <c r="BO1034" s="238"/>
      <c r="BP1034" s="238"/>
      <c r="BQ1034" s="238"/>
      <c r="BR1034" s="238"/>
      <c r="BS1034" s="238"/>
      <c r="BT1034" s="238"/>
      <c r="BU1034" s="238"/>
      <c r="BV1034" s="238"/>
      <c r="BW1034" s="238"/>
      <c r="BX1034" s="238"/>
      <c r="BY1034" s="238"/>
      <c r="BZ1034" s="238"/>
      <c r="CA1034" s="238"/>
      <c r="CB1034" s="238"/>
      <c r="CC1034" s="238"/>
      <c r="CD1034" s="238"/>
      <c r="CE1034" s="238"/>
      <c r="CF1034" s="238"/>
      <c r="CG1034" s="238"/>
      <c r="CH1034" s="238"/>
      <c r="CI1034" s="238"/>
      <c r="CJ1034" s="238"/>
      <c r="CK1034" s="238"/>
      <c r="CL1034" s="238"/>
      <c r="CM1034" s="238"/>
      <c r="CN1034" s="238"/>
      <c r="CO1034" s="238"/>
      <c r="CP1034" s="238"/>
      <c r="CQ1034" s="238"/>
      <c r="CR1034" s="238"/>
      <c r="CS1034" s="238"/>
      <c r="CT1034" s="238"/>
      <c r="CU1034" s="238"/>
      <c r="CV1034" s="238"/>
      <c r="CW1034" s="238"/>
      <c r="CX1034" s="238"/>
      <c r="CY1034" s="238"/>
      <c r="CZ1034" s="238"/>
      <c r="DA1034" s="238"/>
      <c r="DB1034" s="238"/>
      <c r="DC1034" s="238"/>
      <c r="DD1034" s="238"/>
      <c r="DE1034" s="238"/>
      <c r="DF1034" s="238"/>
      <c r="DG1034" s="238"/>
      <c r="DH1034" s="238"/>
      <c r="DI1034" s="238"/>
      <c r="DJ1034" s="238"/>
      <c r="DK1034" s="238"/>
      <c r="DL1034" s="238"/>
      <c r="DM1034" s="238"/>
      <c r="DN1034" s="238"/>
      <c r="DO1034" s="238"/>
      <c r="DP1034" s="238"/>
      <c r="DQ1034" s="238"/>
      <c r="DR1034" s="238"/>
      <c r="DS1034" s="238"/>
      <c r="DT1034" s="238"/>
      <c r="DU1034" s="238"/>
      <c r="DV1034" s="238"/>
      <c r="DW1034" s="238"/>
      <c r="DX1034" s="238"/>
      <c r="DY1034" s="238"/>
      <c r="DZ1034" s="238"/>
      <c r="EA1034" s="238"/>
      <c r="EB1034" s="238"/>
      <c r="EC1034" s="238"/>
      <c r="ED1034" s="238"/>
      <c r="EE1034" s="238"/>
      <c r="EF1034" s="238"/>
      <c r="EG1034" s="238"/>
      <c r="EH1034" s="238"/>
      <c r="EI1034" s="238"/>
      <c r="EJ1034" s="238"/>
      <c r="EK1034" s="238"/>
    </row>
    <row r="1035" spans="30:141">
      <c r="AD1035" s="238"/>
      <c r="AE1035" s="238"/>
      <c r="AF1035" s="238"/>
      <c r="AG1035" s="238"/>
      <c r="AH1035" s="238"/>
      <c r="AI1035" s="238"/>
      <c r="AJ1035" s="238"/>
      <c r="AK1035" s="238"/>
      <c r="AL1035" s="238"/>
      <c r="AM1035" s="238"/>
      <c r="AN1035" s="238"/>
      <c r="AO1035" s="238"/>
      <c r="AP1035" s="238"/>
      <c r="AQ1035" s="238"/>
      <c r="AR1035" s="238"/>
      <c r="AS1035" s="238"/>
      <c r="AT1035" s="238"/>
      <c r="AU1035" s="238"/>
      <c r="AV1035" s="238"/>
      <c r="AW1035" s="238"/>
      <c r="AX1035" s="238"/>
      <c r="AY1035" s="238"/>
      <c r="AZ1035" s="238"/>
      <c r="BA1035" s="238"/>
      <c r="BB1035" s="238"/>
      <c r="BC1035" s="238"/>
      <c r="BD1035" s="238"/>
      <c r="BE1035" s="238"/>
      <c r="BF1035" s="238"/>
      <c r="BG1035" s="238"/>
      <c r="BH1035" s="238"/>
      <c r="BI1035" s="238"/>
      <c r="BJ1035" s="238"/>
      <c r="BK1035" s="238"/>
      <c r="BL1035" s="238"/>
      <c r="BM1035" s="238"/>
      <c r="BN1035" s="238"/>
      <c r="BO1035" s="238"/>
      <c r="BP1035" s="238"/>
      <c r="BQ1035" s="238"/>
      <c r="BR1035" s="238"/>
      <c r="BS1035" s="238"/>
      <c r="BT1035" s="238"/>
      <c r="BU1035" s="238"/>
      <c r="BV1035" s="238"/>
      <c r="BW1035" s="238"/>
      <c r="BX1035" s="238"/>
      <c r="BY1035" s="238"/>
      <c r="BZ1035" s="238"/>
      <c r="CA1035" s="238"/>
      <c r="CB1035" s="238"/>
      <c r="CC1035" s="238"/>
      <c r="CD1035" s="238"/>
      <c r="CE1035" s="238"/>
      <c r="CF1035" s="238"/>
      <c r="CG1035" s="238"/>
      <c r="CH1035" s="238"/>
      <c r="CI1035" s="238"/>
      <c r="CJ1035" s="238"/>
      <c r="CK1035" s="238"/>
      <c r="CL1035" s="238"/>
      <c r="CM1035" s="238"/>
      <c r="CN1035" s="238"/>
      <c r="CO1035" s="238"/>
      <c r="CP1035" s="238"/>
      <c r="CQ1035" s="238"/>
      <c r="CR1035" s="238"/>
      <c r="CS1035" s="238"/>
      <c r="CT1035" s="238"/>
      <c r="CU1035" s="238"/>
      <c r="CV1035" s="238"/>
      <c r="CW1035" s="238"/>
      <c r="CX1035" s="238"/>
      <c r="CY1035" s="238"/>
      <c r="CZ1035" s="238"/>
      <c r="DA1035" s="238"/>
      <c r="DB1035" s="238"/>
      <c r="DC1035" s="238"/>
      <c r="DD1035" s="238"/>
      <c r="DE1035" s="238"/>
      <c r="DF1035" s="238"/>
      <c r="DG1035" s="238"/>
      <c r="DH1035" s="238"/>
      <c r="DI1035" s="238"/>
      <c r="DJ1035" s="238"/>
      <c r="DK1035" s="238"/>
      <c r="DL1035" s="238"/>
      <c r="DM1035" s="238"/>
      <c r="DN1035" s="238"/>
      <c r="DO1035" s="238"/>
      <c r="DP1035" s="238"/>
      <c r="DQ1035" s="238"/>
      <c r="DR1035" s="238"/>
      <c r="DS1035" s="238"/>
      <c r="DT1035" s="238"/>
      <c r="DU1035" s="238"/>
      <c r="DV1035" s="238"/>
      <c r="DW1035" s="238"/>
      <c r="DX1035" s="238"/>
      <c r="DY1035" s="238"/>
      <c r="DZ1035" s="238"/>
      <c r="EA1035" s="238"/>
      <c r="EB1035" s="238"/>
      <c r="EC1035" s="238"/>
      <c r="ED1035" s="238"/>
      <c r="EE1035" s="238"/>
      <c r="EF1035" s="238"/>
      <c r="EG1035" s="238"/>
      <c r="EH1035" s="238"/>
      <c r="EI1035" s="238"/>
      <c r="EJ1035" s="238"/>
      <c r="EK1035" s="238"/>
    </row>
    <row r="1036" spans="30:141">
      <c r="AD1036" s="238"/>
      <c r="AE1036" s="238"/>
      <c r="AF1036" s="238"/>
      <c r="AG1036" s="238"/>
      <c r="AH1036" s="238"/>
      <c r="AI1036" s="238"/>
      <c r="AJ1036" s="238"/>
      <c r="AK1036" s="238"/>
      <c r="AL1036" s="238"/>
      <c r="AM1036" s="238"/>
      <c r="AN1036" s="238"/>
      <c r="AO1036" s="238"/>
      <c r="AP1036" s="238"/>
      <c r="AQ1036" s="238"/>
      <c r="AR1036" s="238"/>
      <c r="AS1036" s="238"/>
      <c r="AT1036" s="238"/>
      <c r="AU1036" s="238"/>
      <c r="AV1036" s="238"/>
      <c r="AW1036" s="238"/>
      <c r="AX1036" s="238"/>
      <c r="AY1036" s="238"/>
      <c r="AZ1036" s="238"/>
      <c r="BA1036" s="238"/>
      <c r="BB1036" s="238"/>
      <c r="BC1036" s="238"/>
      <c r="BD1036" s="238"/>
      <c r="BE1036" s="238"/>
      <c r="BF1036" s="238"/>
      <c r="BG1036" s="238"/>
      <c r="BH1036" s="238"/>
      <c r="BI1036" s="238"/>
      <c r="BJ1036" s="238"/>
      <c r="BK1036" s="238"/>
      <c r="BL1036" s="238"/>
      <c r="BM1036" s="238"/>
      <c r="BN1036" s="238"/>
      <c r="BO1036" s="238"/>
      <c r="BP1036" s="238"/>
      <c r="BQ1036" s="238"/>
      <c r="BR1036" s="238"/>
      <c r="BS1036" s="238"/>
      <c r="BT1036" s="238"/>
      <c r="BU1036" s="238"/>
      <c r="BV1036" s="238"/>
      <c r="BW1036" s="238"/>
      <c r="BX1036" s="238"/>
      <c r="BY1036" s="238"/>
      <c r="BZ1036" s="238"/>
      <c r="CA1036" s="238"/>
      <c r="CB1036" s="238"/>
      <c r="CC1036" s="238"/>
      <c r="CD1036" s="238"/>
      <c r="CE1036" s="238"/>
      <c r="CF1036" s="238"/>
      <c r="CG1036" s="238"/>
      <c r="CH1036" s="238"/>
      <c r="CI1036" s="238"/>
      <c r="CJ1036" s="238"/>
      <c r="CK1036" s="238"/>
      <c r="CL1036" s="238"/>
      <c r="CM1036" s="238"/>
      <c r="CN1036" s="238"/>
      <c r="CO1036" s="238"/>
      <c r="CP1036" s="238"/>
      <c r="CQ1036" s="238"/>
      <c r="CR1036" s="238"/>
      <c r="CS1036" s="238"/>
      <c r="CT1036" s="238"/>
      <c r="CU1036" s="238"/>
      <c r="CV1036" s="238"/>
      <c r="CW1036" s="238"/>
      <c r="CX1036" s="238"/>
      <c r="CY1036" s="238"/>
      <c r="CZ1036" s="238"/>
      <c r="DA1036" s="238"/>
      <c r="DB1036" s="238"/>
      <c r="DC1036" s="238"/>
      <c r="DD1036" s="238"/>
      <c r="DE1036" s="238"/>
      <c r="DF1036" s="238"/>
      <c r="DG1036" s="238"/>
      <c r="DH1036" s="238"/>
      <c r="DI1036" s="238"/>
      <c r="DJ1036" s="238"/>
      <c r="DK1036" s="238"/>
      <c r="DL1036" s="238"/>
      <c r="DM1036" s="238"/>
      <c r="DN1036" s="238"/>
      <c r="DO1036" s="238"/>
      <c r="DP1036" s="238"/>
      <c r="DQ1036" s="238"/>
      <c r="DR1036" s="238"/>
      <c r="DS1036" s="238"/>
      <c r="DT1036" s="238"/>
      <c r="DU1036" s="238"/>
      <c r="DV1036" s="238"/>
      <c r="DW1036" s="238"/>
      <c r="DX1036" s="238"/>
      <c r="DY1036" s="238"/>
      <c r="DZ1036" s="238"/>
      <c r="EA1036" s="238"/>
      <c r="EB1036" s="238"/>
      <c r="EC1036" s="238"/>
      <c r="ED1036" s="238"/>
      <c r="EE1036" s="238"/>
      <c r="EF1036" s="238"/>
      <c r="EG1036" s="238"/>
      <c r="EH1036" s="238"/>
      <c r="EI1036" s="238"/>
      <c r="EJ1036" s="238"/>
      <c r="EK1036" s="238"/>
    </row>
    <row r="1037" spans="30:141">
      <c r="AD1037" s="238"/>
      <c r="AE1037" s="238"/>
      <c r="AF1037" s="238"/>
      <c r="AG1037" s="238"/>
      <c r="AH1037" s="238"/>
      <c r="AI1037" s="238"/>
      <c r="AJ1037" s="238"/>
      <c r="AK1037" s="238"/>
      <c r="AL1037" s="238"/>
      <c r="AM1037" s="238"/>
      <c r="AN1037" s="238"/>
      <c r="AO1037" s="238"/>
      <c r="AP1037" s="238"/>
      <c r="AQ1037" s="238"/>
      <c r="AR1037" s="238"/>
      <c r="AS1037" s="238"/>
      <c r="AT1037" s="238"/>
      <c r="AU1037" s="238"/>
      <c r="AV1037" s="238"/>
      <c r="AW1037" s="238"/>
      <c r="AX1037" s="238"/>
      <c r="AY1037" s="238"/>
      <c r="AZ1037" s="238"/>
      <c r="BA1037" s="238"/>
      <c r="BB1037" s="238"/>
      <c r="BC1037" s="238"/>
      <c r="BD1037" s="238"/>
      <c r="BE1037" s="238"/>
      <c r="BF1037" s="238"/>
      <c r="BG1037" s="238"/>
      <c r="BH1037" s="238"/>
      <c r="BI1037" s="238"/>
      <c r="BJ1037" s="238"/>
      <c r="BK1037" s="238"/>
      <c r="BL1037" s="238"/>
      <c r="BM1037" s="238"/>
      <c r="BN1037" s="238"/>
      <c r="BO1037" s="238"/>
      <c r="BP1037" s="238"/>
      <c r="BQ1037" s="238"/>
      <c r="BR1037" s="238"/>
      <c r="BS1037" s="238"/>
      <c r="BT1037" s="238"/>
      <c r="BU1037" s="238"/>
      <c r="BV1037" s="238"/>
      <c r="BW1037" s="238"/>
      <c r="BX1037" s="238"/>
      <c r="BY1037" s="238"/>
      <c r="BZ1037" s="238"/>
      <c r="CA1037" s="238"/>
      <c r="CB1037" s="238"/>
      <c r="CC1037" s="238"/>
      <c r="CD1037" s="238"/>
      <c r="CE1037" s="238"/>
      <c r="CF1037" s="238"/>
      <c r="CG1037" s="238"/>
      <c r="CH1037" s="238"/>
      <c r="CI1037" s="238"/>
      <c r="CJ1037" s="238"/>
      <c r="CK1037" s="238"/>
      <c r="CL1037" s="238"/>
      <c r="CM1037" s="238"/>
      <c r="CN1037" s="238"/>
      <c r="CO1037" s="238"/>
      <c r="CP1037" s="238"/>
      <c r="CQ1037" s="238"/>
      <c r="CR1037" s="238"/>
      <c r="CS1037" s="238"/>
      <c r="CT1037" s="238"/>
      <c r="CU1037" s="238"/>
      <c r="CV1037" s="238"/>
      <c r="CW1037" s="238"/>
      <c r="CX1037" s="238"/>
      <c r="CY1037" s="238"/>
      <c r="CZ1037" s="238"/>
      <c r="DA1037" s="238"/>
      <c r="DB1037" s="238"/>
      <c r="DC1037" s="238"/>
      <c r="DD1037" s="238"/>
      <c r="DE1037" s="238"/>
      <c r="DF1037" s="238"/>
      <c r="DG1037" s="238"/>
      <c r="DH1037" s="238"/>
      <c r="DI1037" s="238"/>
      <c r="DJ1037" s="238"/>
      <c r="DK1037" s="238"/>
      <c r="DL1037" s="238"/>
      <c r="DM1037" s="238"/>
      <c r="DN1037" s="238"/>
      <c r="DO1037" s="238"/>
      <c r="DP1037" s="238"/>
      <c r="DQ1037" s="238"/>
      <c r="DR1037" s="238"/>
      <c r="DS1037" s="238"/>
      <c r="DT1037" s="238"/>
      <c r="DU1037" s="238"/>
      <c r="DV1037" s="238"/>
      <c r="DW1037" s="238"/>
      <c r="DX1037" s="238"/>
      <c r="DY1037" s="238"/>
      <c r="DZ1037" s="238"/>
      <c r="EA1037" s="238"/>
      <c r="EB1037" s="238"/>
      <c r="EC1037" s="238"/>
      <c r="ED1037" s="238"/>
      <c r="EE1037" s="238"/>
      <c r="EF1037" s="238"/>
      <c r="EG1037" s="238"/>
      <c r="EH1037" s="238"/>
      <c r="EI1037" s="238"/>
      <c r="EJ1037" s="238"/>
      <c r="EK1037" s="238"/>
    </row>
    <row r="1038" spans="30:141">
      <c r="AD1038" s="238"/>
      <c r="AE1038" s="238"/>
      <c r="AF1038" s="238"/>
      <c r="AG1038" s="238"/>
      <c r="AH1038" s="238"/>
      <c r="AI1038" s="238"/>
      <c r="AJ1038" s="238"/>
      <c r="AK1038" s="238"/>
      <c r="AL1038" s="238"/>
      <c r="AM1038" s="238"/>
      <c r="AN1038" s="238"/>
      <c r="AO1038" s="238"/>
      <c r="AP1038" s="238"/>
      <c r="AQ1038" s="238"/>
      <c r="AR1038" s="238"/>
      <c r="AS1038" s="238"/>
      <c r="AT1038" s="238"/>
      <c r="AU1038" s="238"/>
      <c r="AV1038" s="238"/>
      <c r="AW1038" s="238"/>
      <c r="AX1038" s="238"/>
      <c r="AY1038" s="238"/>
      <c r="AZ1038" s="238"/>
      <c r="BA1038" s="238"/>
      <c r="BB1038" s="238"/>
      <c r="BC1038" s="238"/>
      <c r="BD1038" s="238"/>
      <c r="BE1038" s="238"/>
      <c r="BF1038" s="238"/>
      <c r="BG1038" s="238"/>
      <c r="BH1038" s="238"/>
      <c r="BI1038" s="238"/>
      <c r="BJ1038" s="238"/>
      <c r="BK1038" s="238"/>
      <c r="BL1038" s="238"/>
      <c r="BM1038" s="238"/>
      <c r="BN1038" s="238"/>
      <c r="BO1038" s="238"/>
      <c r="BP1038" s="238"/>
      <c r="BQ1038" s="238"/>
      <c r="BR1038" s="238"/>
      <c r="BS1038" s="238"/>
      <c r="BT1038" s="238"/>
      <c r="BU1038" s="238"/>
      <c r="BV1038" s="238"/>
      <c r="BW1038" s="238"/>
      <c r="BX1038" s="238"/>
      <c r="BY1038" s="238"/>
      <c r="BZ1038" s="238"/>
      <c r="CA1038" s="238"/>
      <c r="CB1038" s="238"/>
      <c r="CC1038" s="238"/>
      <c r="CD1038" s="238"/>
      <c r="CE1038" s="238"/>
      <c r="CF1038" s="238"/>
      <c r="CG1038" s="238"/>
      <c r="CH1038" s="238"/>
      <c r="CI1038" s="238"/>
      <c r="CJ1038" s="238"/>
      <c r="CK1038" s="238"/>
      <c r="CL1038" s="238"/>
      <c r="CM1038" s="238"/>
      <c r="CN1038" s="238"/>
      <c r="CO1038" s="238"/>
      <c r="CP1038" s="238"/>
      <c r="CQ1038" s="238"/>
      <c r="CR1038" s="238"/>
      <c r="CS1038" s="238"/>
      <c r="CT1038" s="238"/>
      <c r="CU1038" s="238"/>
      <c r="CV1038" s="238"/>
      <c r="CW1038" s="238"/>
      <c r="CX1038" s="238"/>
      <c r="CY1038" s="238"/>
      <c r="CZ1038" s="238"/>
      <c r="DA1038" s="238"/>
      <c r="DB1038" s="238"/>
      <c r="DC1038" s="238"/>
      <c r="DD1038" s="238"/>
      <c r="DE1038" s="238"/>
      <c r="DF1038" s="238"/>
      <c r="DG1038" s="238"/>
      <c r="DH1038" s="238"/>
      <c r="DI1038" s="238"/>
      <c r="DJ1038" s="238"/>
      <c r="DK1038" s="238"/>
      <c r="DL1038" s="238"/>
      <c r="DM1038" s="238"/>
      <c r="DN1038" s="238"/>
      <c r="DO1038" s="238"/>
      <c r="DP1038" s="238"/>
      <c r="DQ1038" s="238"/>
      <c r="DR1038" s="238"/>
      <c r="DS1038" s="238"/>
      <c r="DT1038" s="238"/>
      <c r="DU1038" s="238"/>
      <c r="DV1038" s="238"/>
      <c r="DW1038" s="238"/>
      <c r="DX1038" s="238"/>
      <c r="DY1038" s="238"/>
      <c r="DZ1038" s="238"/>
      <c r="EA1038" s="238"/>
      <c r="EB1038" s="238"/>
      <c r="EC1038" s="238"/>
      <c r="ED1038" s="238"/>
      <c r="EE1038" s="238"/>
      <c r="EF1038" s="238"/>
      <c r="EG1038" s="238"/>
      <c r="EH1038" s="238"/>
      <c r="EI1038" s="238"/>
      <c r="EJ1038" s="238"/>
      <c r="EK1038" s="238"/>
    </row>
    <row r="1039" spans="30:141">
      <c r="AD1039" s="238"/>
      <c r="AE1039" s="238"/>
      <c r="AF1039" s="238"/>
      <c r="AG1039" s="238"/>
      <c r="AH1039" s="238"/>
      <c r="AI1039" s="238"/>
      <c r="AJ1039" s="238"/>
      <c r="AK1039" s="238"/>
      <c r="AL1039" s="238"/>
      <c r="AM1039" s="238"/>
      <c r="AN1039" s="238"/>
      <c r="AO1039" s="238"/>
      <c r="AP1039" s="238"/>
      <c r="AQ1039" s="238"/>
      <c r="AR1039" s="238"/>
      <c r="AS1039" s="238"/>
      <c r="AT1039" s="238"/>
      <c r="AU1039" s="238"/>
      <c r="AV1039" s="238"/>
      <c r="AW1039" s="238"/>
      <c r="AX1039" s="238"/>
      <c r="AY1039" s="238"/>
      <c r="AZ1039" s="238"/>
      <c r="BA1039" s="238"/>
      <c r="BB1039" s="238"/>
      <c r="BC1039" s="238"/>
      <c r="BD1039" s="238"/>
      <c r="BE1039" s="238"/>
      <c r="BF1039" s="238"/>
      <c r="BG1039" s="238"/>
      <c r="BH1039" s="238"/>
      <c r="BI1039" s="238"/>
      <c r="BJ1039" s="238"/>
      <c r="BK1039" s="238"/>
      <c r="BL1039" s="238"/>
      <c r="BM1039" s="238"/>
      <c r="BN1039" s="238"/>
      <c r="BO1039" s="238"/>
      <c r="BP1039" s="238"/>
      <c r="BQ1039" s="238"/>
      <c r="BR1039" s="238"/>
      <c r="BS1039" s="238"/>
      <c r="BT1039" s="238"/>
      <c r="BU1039" s="238"/>
      <c r="BV1039" s="238"/>
      <c r="BW1039" s="238"/>
      <c r="BX1039" s="238"/>
      <c r="BY1039" s="238"/>
      <c r="BZ1039" s="238"/>
      <c r="CA1039" s="238"/>
      <c r="CB1039" s="238"/>
      <c r="CC1039" s="238"/>
      <c r="CD1039" s="238"/>
      <c r="CE1039" s="238"/>
      <c r="CF1039" s="238"/>
      <c r="CG1039" s="238"/>
      <c r="CH1039" s="238"/>
      <c r="CI1039" s="238"/>
      <c r="CJ1039" s="238"/>
      <c r="CK1039" s="238"/>
      <c r="CL1039" s="238"/>
      <c r="CM1039" s="238"/>
      <c r="CN1039" s="238"/>
      <c r="CO1039" s="238"/>
      <c r="CP1039" s="238"/>
      <c r="CQ1039" s="238"/>
      <c r="CR1039" s="238"/>
      <c r="CS1039" s="238"/>
      <c r="CT1039" s="238"/>
      <c r="CU1039" s="238"/>
      <c r="CV1039" s="238"/>
      <c r="CW1039" s="238"/>
      <c r="CX1039" s="238"/>
      <c r="CY1039" s="238"/>
      <c r="CZ1039" s="238"/>
      <c r="DA1039" s="238"/>
      <c r="DB1039" s="238"/>
      <c r="DC1039" s="238"/>
      <c r="DD1039" s="238"/>
      <c r="DE1039" s="238"/>
      <c r="DF1039" s="238"/>
      <c r="DG1039" s="238"/>
      <c r="DH1039" s="238"/>
      <c r="DI1039" s="238"/>
      <c r="DJ1039" s="238"/>
      <c r="DK1039" s="238"/>
      <c r="DL1039" s="238"/>
      <c r="DM1039" s="238"/>
      <c r="DN1039" s="238"/>
      <c r="DO1039" s="238"/>
      <c r="DP1039" s="238"/>
      <c r="DQ1039" s="238"/>
      <c r="DR1039" s="238"/>
      <c r="DS1039" s="238"/>
      <c r="DT1039" s="238"/>
      <c r="DU1039" s="238"/>
      <c r="DV1039" s="238"/>
      <c r="DW1039" s="238"/>
      <c r="DX1039" s="238"/>
      <c r="DY1039" s="238"/>
      <c r="DZ1039" s="238"/>
      <c r="EA1039" s="238"/>
      <c r="EB1039" s="238"/>
      <c r="EC1039" s="238"/>
      <c r="ED1039" s="238"/>
      <c r="EE1039" s="238"/>
      <c r="EF1039" s="238"/>
      <c r="EG1039" s="238"/>
      <c r="EH1039" s="238"/>
      <c r="EI1039" s="238"/>
      <c r="EJ1039" s="238"/>
      <c r="EK1039" s="238"/>
    </row>
    <row r="1040" spans="30:141">
      <c r="AD1040" s="238"/>
      <c r="AE1040" s="238"/>
      <c r="AF1040" s="238"/>
      <c r="AG1040" s="238"/>
      <c r="AH1040" s="238"/>
      <c r="AI1040" s="238"/>
      <c r="AJ1040" s="238"/>
      <c r="AK1040" s="238"/>
      <c r="AL1040" s="238"/>
      <c r="AM1040" s="238"/>
      <c r="AN1040" s="238"/>
      <c r="AO1040" s="238"/>
      <c r="AP1040" s="238"/>
      <c r="AQ1040" s="238"/>
      <c r="AR1040" s="238"/>
      <c r="AS1040" s="238"/>
      <c r="AT1040" s="238"/>
      <c r="AU1040" s="238"/>
      <c r="AV1040" s="238"/>
      <c r="AW1040" s="238"/>
      <c r="AX1040" s="238"/>
      <c r="AY1040" s="238"/>
      <c r="AZ1040" s="238"/>
      <c r="BA1040" s="238"/>
      <c r="BB1040" s="238"/>
      <c r="BC1040" s="238"/>
      <c r="BD1040" s="238"/>
      <c r="BE1040" s="238"/>
      <c r="BF1040" s="238"/>
      <c r="BG1040" s="238"/>
      <c r="BH1040" s="238"/>
      <c r="BI1040" s="238"/>
      <c r="BJ1040" s="238"/>
      <c r="BK1040" s="238"/>
      <c r="BL1040" s="238"/>
      <c r="BM1040" s="238"/>
      <c r="BN1040" s="238"/>
      <c r="BO1040" s="238"/>
      <c r="BP1040" s="238"/>
      <c r="BQ1040" s="238"/>
      <c r="BR1040" s="238"/>
      <c r="BS1040" s="238"/>
      <c r="BT1040" s="238"/>
      <c r="BU1040" s="238"/>
      <c r="BV1040" s="238"/>
      <c r="BW1040" s="238"/>
      <c r="BX1040" s="238"/>
      <c r="BY1040" s="238"/>
      <c r="BZ1040" s="238"/>
      <c r="CA1040" s="238"/>
      <c r="CB1040" s="238"/>
      <c r="CC1040" s="238"/>
      <c r="CD1040" s="238"/>
      <c r="CE1040" s="238"/>
      <c r="CF1040" s="238"/>
      <c r="CG1040" s="238"/>
      <c r="CH1040" s="238"/>
      <c r="CI1040" s="238"/>
      <c r="CJ1040" s="238"/>
      <c r="CK1040" s="238"/>
      <c r="CL1040" s="238"/>
      <c r="CM1040" s="238"/>
      <c r="CN1040" s="238"/>
      <c r="CO1040" s="238"/>
      <c r="CP1040" s="238"/>
      <c r="CQ1040" s="238"/>
      <c r="CR1040" s="238"/>
      <c r="CS1040" s="238"/>
      <c r="CT1040" s="238"/>
      <c r="CU1040" s="238"/>
      <c r="CV1040" s="238"/>
      <c r="CW1040" s="238"/>
      <c r="CX1040" s="238"/>
      <c r="CY1040" s="238"/>
      <c r="CZ1040" s="238"/>
      <c r="DA1040" s="238"/>
      <c r="DB1040" s="238"/>
      <c r="DC1040" s="238"/>
      <c r="DD1040" s="238"/>
      <c r="DE1040" s="238"/>
      <c r="DF1040" s="238"/>
      <c r="DG1040" s="238"/>
      <c r="DH1040" s="238"/>
      <c r="DI1040" s="238"/>
      <c r="DJ1040" s="238"/>
      <c r="DK1040" s="238"/>
      <c r="DL1040" s="238"/>
      <c r="DM1040" s="238"/>
      <c r="DN1040" s="238"/>
      <c r="DO1040" s="238"/>
      <c r="DP1040" s="238"/>
      <c r="DQ1040" s="238"/>
      <c r="DR1040" s="238"/>
      <c r="DS1040" s="238"/>
      <c r="DT1040" s="238"/>
      <c r="DU1040" s="238"/>
      <c r="DV1040" s="238"/>
      <c r="DW1040" s="238"/>
      <c r="DX1040" s="238"/>
      <c r="DY1040" s="238"/>
      <c r="DZ1040" s="238"/>
      <c r="EA1040" s="238"/>
      <c r="EB1040" s="238"/>
      <c r="EC1040" s="238"/>
      <c r="ED1040" s="238"/>
      <c r="EE1040" s="238"/>
      <c r="EF1040" s="238"/>
      <c r="EG1040" s="238"/>
      <c r="EH1040" s="238"/>
      <c r="EI1040" s="238"/>
      <c r="EJ1040" s="238"/>
      <c r="EK1040" s="238"/>
    </row>
    <row r="1041" spans="30:141">
      <c r="AD1041" s="238"/>
      <c r="AE1041" s="238"/>
      <c r="AF1041" s="238"/>
      <c r="AG1041" s="238"/>
      <c r="AH1041" s="238"/>
      <c r="AI1041" s="238"/>
      <c r="AJ1041" s="238"/>
      <c r="AK1041" s="238"/>
      <c r="AL1041" s="238"/>
      <c r="AM1041" s="238"/>
      <c r="AN1041" s="238"/>
      <c r="AO1041" s="238"/>
      <c r="AP1041" s="238"/>
      <c r="AQ1041" s="238"/>
      <c r="AR1041" s="238"/>
      <c r="AS1041" s="238"/>
      <c r="AT1041" s="238"/>
      <c r="AU1041" s="238"/>
      <c r="AV1041" s="238"/>
      <c r="AW1041" s="238"/>
      <c r="AX1041" s="238"/>
      <c r="AY1041" s="238"/>
      <c r="AZ1041" s="238"/>
      <c r="BA1041" s="238"/>
      <c r="BB1041" s="238"/>
      <c r="BC1041" s="238"/>
      <c r="BD1041" s="238"/>
      <c r="BE1041" s="238"/>
      <c r="BF1041" s="238"/>
      <c r="BG1041" s="238"/>
      <c r="BH1041" s="238"/>
      <c r="BI1041" s="238"/>
      <c r="BJ1041" s="238"/>
      <c r="BK1041" s="238"/>
      <c r="BL1041" s="238"/>
      <c r="BM1041" s="238"/>
      <c r="BN1041" s="238"/>
      <c r="BO1041" s="238"/>
      <c r="BP1041" s="238"/>
      <c r="BQ1041" s="238"/>
      <c r="BR1041" s="238"/>
      <c r="BS1041" s="238"/>
      <c r="BT1041" s="238"/>
      <c r="BU1041" s="238"/>
      <c r="BV1041" s="238"/>
      <c r="BW1041" s="238"/>
      <c r="BX1041" s="238"/>
      <c r="BY1041" s="238"/>
      <c r="BZ1041" s="238"/>
      <c r="CA1041" s="238"/>
      <c r="CB1041" s="238"/>
      <c r="CC1041" s="238"/>
      <c r="CD1041" s="238"/>
      <c r="CE1041" s="238"/>
      <c r="CF1041" s="238"/>
      <c r="CG1041" s="238"/>
      <c r="CH1041" s="238"/>
      <c r="CI1041" s="238"/>
      <c r="CJ1041" s="238"/>
      <c r="CK1041" s="238"/>
      <c r="CL1041" s="238"/>
      <c r="CM1041" s="238"/>
      <c r="CN1041" s="238"/>
      <c r="CO1041" s="238"/>
      <c r="CP1041" s="238"/>
      <c r="CQ1041" s="238"/>
      <c r="CR1041" s="238"/>
      <c r="CS1041" s="238"/>
      <c r="CT1041" s="238"/>
      <c r="CU1041" s="238"/>
      <c r="CV1041" s="238"/>
      <c r="CW1041" s="238"/>
      <c r="CX1041" s="238"/>
      <c r="CY1041" s="238"/>
      <c r="CZ1041" s="238"/>
      <c r="DA1041" s="238"/>
      <c r="DB1041" s="238"/>
      <c r="DC1041" s="238"/>
      <c r="DD1041" s="238"/>
      <c r="DE1041" s="238"/>
      <c r="DF1041" s="238"/>
      <c r="DG1041" s="238"/>
      <c r="DH1041" s="238"/>
      <c r="DI1041" s="238"/>
      <c r="DJ1041" s="238"/>
      <c r="DK1041" s="238"/>
      <c r="DL1041" s="238"/>
      <c r="DM1041" s="238"/>
      <c r="DN1041" s="238"/>
      <c r="DO1041" s="238"/>
      <c r="DP1041" s="238"/>
      <c r="DQ1041" s="238"/>
      <c r="DR1041" s="238"/>
      <c r="DS1041" s="238"/>
      <c r="DT1041" s="238"/>
      <c r="DU1041" s="238"/>
      <c r="DV1041" s="238"/>
      <c r="DW1041" s="238"/>
      <c r="DX1041" s="238"/>
      <c r="DY1041" s="238"/>
      <c r="DZ1041" s="238"/>
      <c r="EA1041" s="238"/>
      <c r="EB1041" s="238"/>
      <c r="EC1041" s="238"/>
      <c r="ED1041" s="238"/>
      <c r="EE1041" s="238"/>
      <c r="EF1041" s="238"/>
      <c r="EG1041" s="238"/>
      <c r="EH1041" s="238"/>
      <c r="EI1041" s="238"/>
      <c r="EJ1041" s="238"/>
      <c r="EK1041" s="238"/>
    </row>
    <row r="1042" spans="30:141">
      <c r="AD1042" s="238"/>
      <c r="AE1042" s="238"/>
      <c r="AF1042" s="238"/>
      <c r="AG1042" s="238"/>
      <c r="AH1042" s="238"/>
      <c r="AI1042" s="238"/>
      <c r="AJ1042" s="238"/>
      <c r="AK1042" s="238"/>
      <c r="AL1042" s="238"/>
      <c r="AM1042" s="238"/>
      <c r="AN1042" s="238"/>
      <c r="AO1042" s="238"/>
      <c r="AP1042" s="238"/>
      <c r="AQ1042" s="238"/>
      <c r="AR1042" s="238"/>
      <c r="AS1042" s="238"/>
      <c r="AT1042" s="238"/>
      <c r="AU1042" s="238"/>
      <c r="AV1042" s="238"/>
      <c r="AW1042" s="238"/>
      <c r="AX1042" s="238"/>
      <c r="AY1042" s="238"/>
      <c r="AZ1042" s="238"/>
      <c r="BA1042" s="238"/>
      <c r="BB1042" s="238"/>
      <c r="BC1042" s="238"/>
      <c r="BD1042" s="238"/>
      <c r="BE1042" s="238"/>
      <c r="BF1042" s="238"/>
      <c r="BG1042" s="238"/>
      <c r="BH1042" s="238"/>
      <c r="BI1042" s="238"/>
      <c r="BJ1042" s="238"/>
      <c r="BK1042" s="238"/>
      <c r="BL1042" s="238"/>
      <c r="BM1042" s="238"/>
      <c r="BN1042" s="238"/>
      <c r="BO1042" s="238"/>
      <c r="BP1042" s="238"/>
      <c r="BQ1042" s="238"/>
      <c r="BR1042" s="238"/>
      <c r="BS1042" s="238"/>
      <c r="BT1042" s="238"/>
      <c r="BU1042" s="238"/>
      <c r="BV1042" s="238"/>
      <c r="BW1042" s="238"/>
      <c r="BX1042" s="238"/>
      <c r="BY1042" s="238"/>
      <c r="BZ1042" s="238"/>
      <c r="CA1042" s="238"/>
      <c r="CB1042" s="238"/>
      <c r="CC1042" s="238"/>
      <c r="CD1042" s="238"/>
      <c r="CE1042" s="238"/>
      <c r="CF1042" s="238"/>
      <c r="CG1042" s="238"/>
      <c r="CH1042" s="238"/>
      <c r="CI1042" s="238"/>
      <c r="CJ1042" s="238"/>
      <c r="CK1042" s="238"/>
      <c r="CL1042" s="238"/>
      <c r="CM1042" s="238"/>
      <c r="CN1042" s="238"/>
      <c r="CO1042" s="238"/>
      <c r="CP1042" s="238"/>
      <c r="CQ1042" s="238"/>
      <c r="CR1042" s="238"/>
      <c r="CS1042" s="238"/>
      <c r="CT1042" s="238"/>
      <c r="CU1042" s="238"/>
      <c r="CV1042" s="238"/>
      <c r="CW1042" s="238"/>
      <c r="CX1042" s="238"/>
      <c r="CY1042" s="238"/>
      <c r="CZ1042" s="238"/>
      <c r="DA1042" s="238"/>
      <c r="DB1042" s="238"/>
      <c r="DC1042" s="238"/>
      <c r="DD1042" s="238"/>
      <c r="DE1042" s="238"/>
      <c r="DF1042" s="238"/>
      <c r="DG1042" s="238"/>
      <c r="DH1042" s="238"/>
      <c r="DI1042" s="238"/>
      <c r="DJ1042" s="238"/>
      <c r="DK1042" s="238"/>
      <c r="DL1042" s="238"/>
      <c r="DM1042" s="238"/>
      <c r="DN1042" s="238"/>
      <c r="DO1042" s="238"/>
      <c r="DP1042" s="238"/>
      <c r="DQ1042" s="238"/>
      <c r="DR1042" s="238"/>
      <c r="DS1042" s="238"/>
      <c r="DT1042" s="238"/>
      <c r="DU1042" s="238"/>
      <c r="DV1042" s="238"/>
      <c r="DW1042" s="238"/>
      <c r="DX1042" s="238"/>
      <c r="DY1042" s="238"/>
      <c r="DZ1042" s="238"/>
      <c r="EA1042" s="238"/>
      <c r="EB1042" s="238"/>
      <c r="EC1042" s="238"/>
      <c r="ED1042" s="238"/>
      <c r="EE1042" s="238"/>
      <c r="EF1042" s="238"/>
      <c r="EG1042" s="238"/>
      <c r="EH1042" s="238"/>
      <c r="EI1042" s="238"/>
      <c r="EJ1042" s="238"/>
      <c r="EK1042" s="238"/>
    </row>
    <row r="1043" spans="30:141">
      <c r="AD1043" s="238"/>
      <c r="AE1043" s="238"/>
      <c r="AF1043" s="238"/>
      <c r="AG1043" s="238"/>
      <c r="AH1043" s="238"/>
      <c r="AI1043" s="238"/>
      <c r="AJ1043" s="238"/>
      <c r="AK1043" s="238"/>
      <c r="AL1043" s="238"/>
      <c r="AM1043" s="238"/>
      <c r="AN1043" s="238"/>
      <c r="AO1043" s="238"/>
      <c r="AP1043" s="238"/>
      <c r="AQ1043" s="238"/>
      <c r="AR1043" s="238"/>
      <c r="AS1043" s="238"/>
      <c r="AT1043" s="238"/>
      <c r="AU1043" s="238"/>
      <c r="AV1043" s="238"/>
      <c r="AW1043" s="238"/>
      <c r="AX1043" s="238"/>
      <c r="AY1043" s="238"/>
      <c r="AZ1043" s="238"/>
      <c r="BA1043" s="238"/>
      <c r="BB1043" s="238"/>
      <c r="BC1043" s="238"/>
      <c r="BD1043" s="238"/>
      <c r="BE1043" s="238"/>
      <c r="BF1043" s="238"/>
      <c r="BG1043" s="238"/>
      <c r="BH1043" s="238"/>
      <c r="BI1043" s="238"/>
      <c r="BJ1043" s="238"/>
      <c r="BK1043" s="238"/>
      <c r="BL1043" s="238"/>
      <c r="BM1043" s="238"/>
      <c r="BN1043" s="238"/>
      <c r="BO1043" s="238"/>
      <c r="BP1043" s="238"/>
      <c r="BQ1043" s="238"/>
      <c r="BR1043" s="238"/>
      <c r="BS1043" s="238"/>
      <c r="BT1043" s="238"/>
      <c r="BU1043" s="238"/>
      <c r="BV1043" s="238"/>
      <c r="BW1043" s="238"/>
      <c r="BX1043" s="238"/>
      <c r="BY1043" s="238"/>
      <c r="BZ1043" s="238"/>
      <c r="CA1043" s="238"/>
      <c r="CB1043" s="238"/>
      <c r="CC1043" s="238"/>
      <c r="CD1043" s="238"/>
      <c r="CE1043" s="238"/>
      <c r="CF1043" s="238"/>
      <c r="CG1043" s="238"/>
      <c r="CH1043" s="238"/>
      <c r="CI1043" s="238"/>
      <c r="CJ1043" s="238"/>
      <c r="CK1043" s="238"/>
      <c r="CL1043" s="238"/>
      <c r="CM1043" s="238"/>
      <c r="CN1043" s="238"/>
      <c r="CO1043" s="238"/>
      <c r="CP1043" s="238"/>
      <c r="CQ1043" s="238"/>
      <c r="CR1043" s="238"/>
      <c r="CS1043" s="238"/>
      <c r="CT1043" s="238"/>
      <c r="CU1043" s="238"/>
      <c r="CV1043" s="238"/>
      <c r="CW1043" s="238"/>
      <c r="CX1043" s="238"/>
      <c r="CY1043" s="238"/>
      <c r="CZ1043" s="238"/>
      <c r="DA1043" s="238"/>
      <c r="DB1043" s="238"/>
      <c r="DC1043" s="238"/>
      <c r="DD1043" s="238"/>
      <c r="DE1043" s="238"/>
      <c r="DF1043" s="238"/>
      <c r="DG1043" s="238"/>
      <c r="DH1043" s="238"/>
      <c r="DI1043" s="238"/>
      <c r="DJ1043" s="238"/>
      <c r="DK1043" s="238"/>
      <c r="DL1043" s="238"/>
      <c r="DM1043" s="238"/>
      <c r="DN1043" s="238"/>
      <c r="DO1043" s="238"/>
      <c r="DP1043" s="238"/>
      <c r="DQ1043" s="238"/>
      <c r="DR1043" s="238"/>
      <c r="DS1043" s="238"/>
      <c r="DT1043" s="238"/>
      <c r="DU1043" s="238"/>
      <c r="DV1043" s="238"/>
      <c r="DW1043" s="238"/>
      <c r="DX1043" s="238"/>
      <c r="DY1043" s="238"/>
      <c r="DZ1043" s="238"/>
      <c r="EA1043" s="238"/>
      <c r="EB1043" s="238"/>
      <c r="EC1043" s="238"/>
      <c r="ED1043" s="238"/>
      <c r="EE1043" s="238"/>
      <c r="EF1043" s="238"/>
      <c r="EG1043" s="238"/>
      <c r="EH1043" s="238"/>
      <c r="EI1043" s="238"/>
      <c r="EJ1043" s="238"/>
      <c r="EK1043" s="238"/>
    </row>
    <row r="1044" spans="30:141">
      <c r="AD1044" s="238"/>
      <c r="AE1044" s="238"/>
      <c r="AF1044" s="238"/>
      <c r="AG1044" s="238"/>
      <c r="AH1044" s="238"/>
      <c r="AI1044" s="238"/>
      <c r="AJ1044" s="238"/>
      <c r="AK1044" s="238"/>
      <c r="AL1044" s="238"/>
      <c r="AM1044" s="238"/>
      <c r="AN1044" s="238"/>
      <c r="AO1044" s="238"/>
      <c r="AP1044" s="238"/>
      <c r="AQ1044" s="238"/>
      <c r="AR1044" s="238"/>
      <c r="AS1044" s="238"/>
      <c r="AT1044" s="238"/>
      <c r="AU1044" s="238"/>
      <c r="AV1044" s="238"/>
      <c r="AW1044" s="238"/>
      <c r="AX1044" s="238"/>
      <c r="AY1044" s="238"/>
      <c r="AZ1044" s="238"/>
      <c r="BA1044" s="238"/>
      <c r="BB1044" s="238"/>
      <c r="BC1044" s="238"/>
      <c r="BD1044" s="238"/>
      <c r="BE1044" s="238"/>
      <c r="BF1044" s="238"/>
      <c r="BG1044" s="238"/>
      <c r="BH1044" s="238"/>
      <c r="BI1044" s="238"/>
      <c r="BJ1044" s="238"/>
      <c r="BK1044" s="238"/>
      <c r="BL1044" s="238"/>
      <c r="BM1044" s="238"/>
      <c r="BN1044" s="238"/>
      <c r="BO1044" s="238"/>
      <c r="BP1044" s="238"/>
      <c r="BQ1044" s="238"/>
      <c r="BR1044" s="238"/>
      <c r="BS1044" s="238"/>
      <c r="BT1044" s="238"/>
      <c r="BU1044" s="238"/>
      <c r="BV1044" s="238"/>
      <c r="BW1044" s="238"/>
      <c r="BX1044" s="238"/>
      <c r="BY1044" s="238"/>
      <c r="BZ1044" s="238"/>
      <c r="CA1044" s="238"/>
      <c r="CB1044" s="238"/>
      <c r="CC1044" s="238"/>
      <c r="CD1044" s="238"/>
      <c r="CE1044" s="238"/>
      <c r="CF1044" s="238"/>
      <c r="CG1044" s="238"/>
      <c r="CH1044" s="238"/>
      <c r="CI1044" s="238"/>
      <c r="CJ1044" s="238"/>
      <c r="CK1044" s="238"/>
      <c r="CL1044" s="238"/>
      <c r="CM1044" s="238"/>
      <c r="CN1044" s="238"/>
      <c r="CO1044" s="238"/>
      <c r="CP1044" s="238"/>
      <c r="CQ1044" s="238"/>
      <c r="CR1044" s="238"/>
      <c r="CS1044" s="238"/>
      <c r="CT1044" s="238"/>
      <c r="CU1044" s="238"/>
      <c r="CV1044" s="238"/>
      <c r="CW1044" s="238"/>
      <c r="CX1044" s="238"/>
      <c r="CY1044" s="238"/>
      <c r="CZ1044" s="238"/>
      <c r="DA1044" s="238"/>
      <c r="DB1044" s="238"/>
      <c r="DC1044" s="238"/>
      <c r="DD1044" s="238"/>
      <c r="DE1044" s="238"/>
      <c r="DF1044" s="238"/>
      <c r="DG1044" s="238"/>
      <c r="DH1044" s="238"/>
      <c r="DI1044" s="238"/>
      <c r="DJ1044" s="238"/>
      <c r="DK1044" s="238"/>
      <c r="DL1044" s="238"/>
      <c r="DM1044" s="238"/>
      <c r="DN1044" s="238"/>
      <c r="DO1044" s="238"/>
      <c r="DP1044" s="238"/>
      <c r="DQ1044" s="238"/>
      <c r="DR1044" s="238"/>
      <c r="DS1044" s="238"/>
      <c r="DT1044" s="238"/>
      <c r="DU1044" s="238"/>
      <c r="DV1044" s="238"/>
      <c r="DW1044" s="238"/>
      <c r="DX1044" s="238"/>
      <c r="DY1044" s="238"/>
      <c r="DZ1044" s="238"/>
      <c r="EA1044" s="238"/>
      <c r="EB1044" s="238"/>
      <c r="EC1044" s="238"/>
      <c r="ED1044" s="238"/>
      <c r="EE1044" s="238"/>
      <c r="EF1044" s="238"/>
      <c r="EG1044" s="238"/>
      <c r="EH1044" s="238"/>
      <c r="EI1044" s="238"/>
      <c r="EJ1044" s="238"/>
      <c r="EK1044" s="238"/>
    </row>
    <row r="1045" spans="30:141">
      <c r="AD1045" s="238"/>
      <c r="AE1045" s="238"/>
      <c r="AF1045" s="238"/>
      <c r="AG1045" s="238"/>
      <c r="AH1045" s="238"/>
      <c r="AI1045" s="238"/>
      <c r="AJ1045" s="238"/>
      <c r="AK1045" s="238"/>
      <c r="AL1045" s="238"/>
      <c r="AM1045" s="238"/>
      <c r="AN1045" s="238"/>
      <c r="AO1045" s="238"/>
      <c r="AP1045" s="238"/>
      <c r="AQ1045" s="238"/>
      <c r="AR1045" s="238"/>
      <c r="AS1045" s="238"/>
      <c r="AT1045" s="238"/>
      <c r="AU1045" s="238"/>
      <c r="AV1045" s="238"/>
      <c r="AW1045" s="238"/>
      <c r="AX1045" s="238"/>
      <c r="AY1045" s="238"/>
      <c r="AZ1045" s="238"/>
      <c r="BA1045" s="238"/>
      <c r="BB1045" s="238"/>
      <c r="BC1045" s="238"/>
      <c r="BD1045" s="238"/>
      <c r="BE1045" s="238"/>
      <c r="BF1045" s="238"/>
      <c r="BG1045" s="238"/>
      <c r="BH1045" s="238"/>
      <c r="BI1045" s="238"/>
      <c r="BJ1045" s="238"/>
      <c r="BK1045" s="238"/>
      <c r="BL1045" s="238"/>
      <c r="BM1045" s="238"/>
      <c r="BN1045" s="238"/>
      <c r="BO1045" s="238"/>
      <c r="BP1045" s="238"/>
      <c r="BQ1045" s="238"/>
      <c r="BR1045" s="238"/>
      <c r="BS1045" s="238"/>
      <c r="BT1045" s="238"/>
      <c r="BU1045" s="238"/>
      <c r="BV1045" s="238"/>
      <c r="BW1045" s="238"/>
      <c r="BX1045" s="238"/>
      <c r="BY1045" s="238"/>
      <c r="BZ1045" s="238"/>
      <c r="CA1045" s="238"/>
      <c r="CB1045" s="238"/>
      <c r="CC1045" s="238"/>
      <c r="CD1045" s="238"/>
      <c r="CE1045" s="238"/>
      <c r="CF1045" s="238"/>
      <c r="CG1045" s="238"/>
      <c r="CH1045" s="238"/>
      <c r="CI1045" s="238"/>
      <c r="CJ1045" s="238"/>
      <c r="CK1045" s="238"/>
      <c r="CL1045" s="238"/>
      <c r="CM1045" s="238"/>
      <c r="CN1045" s="238"/>
      <c r="CO1045" s="238"/>
      <c r="CP1045" s="238"/>
      <c r="CQ1045" s="238"/>
      <c r="CR1045" s="238"/>
      <c r="CS1045" s="238"/>
      <c r="CT1045" s="238"/>
      <c r="CU1045" s="238"/>
      <c r="CV1045" s="238"/>
      <c r="CW1045" s="238"/>
      <c r="CX1045" s="238"/>
      <c r="CY1045" s="238"/>
      <c r="CZ1045" s="238"/>
      <c r="DA1045" s="238"/>
      <c r="DB1045" s="238"/>
      <c r="DC1045" s="238"/>
      <c r="DD1045" s="238"/>
      <c r="DE1045" s="238"/>
      <c r="DF1045" s="238"/>
      <c r="DG1045" s="238"/>
      <c r="DH1045" s="238"/>
      <c r="DI1045" s="238"/>
      <c r="DJ1045" s="238"/>
      <c r="DK1045" s="238"/>
      <c r="DL1045" s="238"/>
      <c r="DM1045" s="238"/>
      <c r="DN1045" s="238"/>
      <c r="DO1045" s="238"/>
      <c r="DP1045" s="238"/>
      <c r="DQ1045" s="238"/>
      <c r="DR1045" s="238"/>
      <c r="DS1045" s="238"/>
      <c r="DT1045" s="238"/>
      <c r="DU1045" s="238"/>
      <c r="DV1045" s="238"/>
      <c r="DW1045" s="238"/>
      <c r="DX1045" s="238"/>
      <c r="DY1045" s="238"/>
      <c r="DZ1045" s="238"/>
      <c r="EA1045" s="238"/>
      <c r="EB1045" s="238"/>
      <c r="EC1045" s="238"/>
      <c r="ED1045" s="238"/>
      <c r="EE1045" s="238"/>
      <c r="EF1045" s="238"/>
      <c r="EG1045" s="238"/>
      <c r="EH1045" s="238"/>
      <c r="EI1045" s="238"/>
      <c r="EJ1045" s="238"/>
      <c r="EK1045" s="238"/>
    </row>
    <row r="1046" spans="30:141">
      <c r="AD1046" s="238"/>
      <c r="AE1046" s="238"/>
      <c r="AF1046" s="238"/>
      <c r="AG1046" s="238"/>
      <c r="AH1046" s="238"/>
      <c r="AI1046" s="238"/>
      <c r="AJ1046" s="238"/>
      <c r="AK1046" s="238"/>
      <c r="AL1046" s="238"/>
      <c r="AM1046" s="238"/>
      <c r="AN1046" s="238"/>
      <c r="AO1046" s="238"/>
      <c r="AP1046" s="238"/>
      <c r="AQ1046" s="238"/>
      <c r="AR1046" s="238"/>
      <c r="AS1046" s="238"/>
      <c r="AT1046" s="238"/>
      <c r="AU1046" s="238"/>
      <c r="AV1046" s="238"/>
      <c r="AW1046" s="238"/>
      <c r="AX1046" s="238"/>
      <c r="AY1046" s="238"/>
      <c r="AZ1046" s="238"/>
      <c r="BA1046" s="238"/>
      <c r="BB1046" s="238"/>
      <c r="BC1046" s="238"/>
      <c r="BD1046" s="238"/>
      <c r="BE1046" s="238"/>
      <c r="BF1046" s="238"/>
      <c r="BG1046" s="238"/>
      <c r="BH1046" s="238"/>
      <c r="BI1046" s="238"/>
      <c r="BJ1046" s="238"/>
      <c r="BK1046" s="238"/>
      <c r="BL1046" s="238"/>
      <c r="BM1046" s="238"/>
      <c r="BN1046" s="238"/>
      <c r="BO1046" s="238"/>
      <c r="BP1046" s="238"/>
      <c r="BQ1046" s="238"/>
      <c r="BR1046" s="238"/>
      <c r="BS1046" s="238"/>
      <c r="BT1046" s="238"/>
      <c r="BU1046" s="238"/>
      <c r="BV1046" s="238"/>
      <c r="BW1046" s="238"/>
      <c r="BX1046" s="238"/>
      <c r="BY1046" s="238"/>
      <c r="BZ1046" s="238"/>
      <c r="CA1046" s="238"/>
      <c r="CB1046" s="238"/>
      <c r="CC1046" s="238"/>
      <c r="CD1046" s="238"/>
      <c r="CE1046" s="238"/>
      <c r="CF1046" s="238"/>
      <c r="CG1046" s="238"/>
      <c r="CH1046" s="238"/>
      <c r="CI1046" s="238"/>
      <c r="CJ1046" s="238"/>
      <c r="CK1046" s="238"/>
      <c r="CL1046" s="238"/>
      <c r="CM1046" s="238"/>
      <c r="CN1046" s="238"/>
      <c r="CO1046" s="238"/>
      <c r="CP1046" s="238"/>
      <c r="CQ1046" s="238"/>
      <c r="CR1046" s="238"/>
      <c r="CS1046" s="238"/>
      <c r="CT1046" s="238"/>
      <c r="CU1046" s="238"/>
      <c r="CV1046" s="238"/>
      <c r="CW1046" s="238"/>
      <c r="CX1046" s="238"/>
      <c r="CY1046" s="238"/>
      <c r="CZ1046" s="238"/>
      <c r="DA1046" s="238"/>
      <c r="DB1046" s="238"/>
      <c r="DC1046" s="238"/>
      <c r="DD1046" s="238"/>
      <c r="DE1046" s="238"/>
      <c r="DF1046" s="238"/>
      <c r="DG1046" s="238"/>
      <c r="DH1046" s="238"/>
      <c r="DI1046" s="238"/>
      <c r="DJ1046" s="238"/>
      <c r="DK1046" s="238"/>
      <c r="DL1046" s="238"/>
      <c r="DM1046" s="238"/>
      <c r="DN1046" s="238"/>
      <c r="DO1046" s="238"/>
      <c r="DP1046" s="238"/>
      <c r="DQ1046" s="238"/>
      <c r="DR1046" s="238"/>
      <c r="DS1046" s="238"/>
      <c r="DT1046" s="238"/>
      <c r="DU1046" s="238"/>
      <c r="DV1046" s="238"/>
      <c r="DW1046" s="238"/>
      <c r="DX1046" s="238"/>
      <c r="DY1046" s="238"/>
      <c r="DZ1046" s="238"/>
      <c r="EA1046" s="238"/>
      <c r="EB1046" s="238"/>
      <c r="EC1046" s="238"/>
      <c r="ED1046" s="238"/>
      <c r="EE1046" s="238"/>
      <c r="EF1046" s="238"/>
      <c r="EG1046" s="238"/>
      <c r="EH1046" s="238"/>
      <c r="EI1046" s="238"/>
      <c r="EJ1046" s="238"/>
      <c r="EK1046" s="238"/>
    </row>
    <row r="1047" spans="30:141">
      <c r="AD1047" s="238"/>
      <c r="AE1047" s="238"/>
      <c r="AF1047" s="238"/>
      <c r="AG1047" s="238"/>
      <c r="AH1047" s="238"/>
      <c r="AI1047" s="238"/>
      <c r="AJ1047" s="238"/>
      <c r="AK1047" s="238"/>
      <c r="AL1047" s="238"/>
      <c r="AM1047" s="238"/>
      <c r="AN1047" s="238"/>
      <c r="AO1047" s="238"/>
      <c r="AP1047" s="238"/>
      <c r="AQ1047" s="238"/>
      <c r="AR1047" s="238"/>
      <c r="AS1047" s="238"/>
      <c r="AT1047" s="238"/>
      <c r="AU1047" s="238"/>
      <c r="AV1047" s="238"/>
      <c r="AW1047" s="238"/>
      <c r="AX1047" s="238"/>
      <c r="AY1047" s="238"/>
      <c r="AZ1047" s="238"/>
      <c r="BA1047" s="238"/>
      <c r="BB1047" s="238"/>
      <c r="BC1047" s="238"/>
      <c r="BD1047" s="238"/>
      <c r="BE1047" s="238"/>
      <c r="BF1047" s="238"/>
      <c r="BG1047" s="238"/>
      <c r="BH1047" s="238"/>
      <c r="BI1047" s="238"/>
      <c r="BJ1047" s="238"/>
      <c r="BK1047" s="238"/>
      <c r="BL1047" s="238"/>
      <c r="BM1047" s="238"/>
      <c r="BN1047" s="238"/>
      <c r="BO1047" s="238"/>
      <c r="BP1047" s="238"/>
      <c r="BQ1047" s="238"/>
      <c r="BR1047" s="238"/>
      <c r="BS1047" s="238"/>
      <c r="BT1047" s="238"/>
      <c r="BU1047" s="238"/>
      <c r="BV1047" s="238"/>
      <c r="BW1047" s="238"/>
      <c r="BX1047" s="238"/>
      <c r="BY1047" s="238"/>
      <c r="BZ1047" s="238"/>
      <c r="CA1047" s="238"/>
      <c r="CB1047" s="238"/>
      <c r="CC1047" s="238"/>
      <c r="CD1047" s="238"/>
      <c r="CE1047" s="238"/>
      <c r="CF1047" s="238"/>
      <c r="CG1047" s="238"/>
      <c r="CH1047" s="238"/>
      <c r="CI1047" s="238"/>
      <c r="CJ1047" s="238"/>
      <c r="CK1047" s="238"/>
      <c r="CL1047" s="238"/>
      <c r="CM1047" s="238"/>
      <c r="CN1047" s="238"/>
      <c r="CO1047" s="238"/>
      <c r="CP1047" s="238"/>
      <c r="CQ1047" s="238"/>
      <c r="CR1047" s="238"/>
      <c r="CS1047" s="238"/>
      <c r="CT1047" s="238"/>
      <c r="CU1047" s="238"/>
      <c r="CV1047" s="238"/>
      <c r="CW1047" s="238"/>
      <c r="CX1047" s="238"/>
      <c r="CY1047" s="238"/>
      <c r="CZ1047" s="238"/>
      <c r="DA1047" s="238"/>
      <c r="DB1047" s="238"/>
      <c r="DC1047" s="238"/>
      <c r="DD1047" s="238"/>
      <c r="DE1047" s="238"/>
      <c r="DF1047" s="238"/>
      <c r="DG1047" s="238"/>
      <c r="DH1047" s="238"/>
      <c r="DI1047" s="238"/>
      <c r="DJ1047" s="238"/>
      <c r="DK1047" s="238"/>
      <c r="DL1047" s="238"/>
      <c r="DM1047" s="238"/>
      <c r="DN1047" s="238"/>
      <c r="DO1047" s="238"/>
      <c r="DP1047" s="238"/>
      <c r="DQ1047" s="238"/>
      <c r="DR1047" s="238"/>
      <c r="DS1047" s="238"/>
      <c r="DT1047" s="238"/>
      <c r="DU1047" s="238"/>
      <c r="DV1047" s="238"/>
      <c r="DW1047" s="238"/>
      <c r="DX1047" s="238"/>
      <c r="DY1047" s="238"/>
      <c r="DZ1047" s="238"/>
      <c r="EA1047" s="238"/>
      <c r="EB1047" s="238"/>
      <c r="EC1047" s="238"/>
      <c r="ED1047" s="238"/>
      <c r="EE1047" s="238"/>
      <c r="EF1047" s="238"/>
      <c r="EG1047" s="238"/>
      <c r="EH1047" s="238"/>
      <c r="EI1047" s="238"/>
      <c r="EJ1047" s="238"/>
      <c r="EK1047" s="238"/>
    </row>
    <row r="1048" spans="30:141">
      <c r="AD1048" s="238"/>
      <c r="AE1048" s="238"/>
      <c r="AF1048" s="238"/>
      <c r="AG1048" s="238"/>
      <c r="AH1048" s="238"/>
      <c r="AI1048" s="238"/>
      <c r="AJ1048" s="238"/>
      <c r="AK1048" s="238"/>
      <c r="AL1048" s="238"/>
      <c r="AM1048" s="238"/>
      <c r="AN1048" s="238"/>
      <c r="AO1048" s="238"/>
      <c r="AP1048" s="238"/>
      <c r="AQ1048" s="238"/>
      <c r="AR1048" s="238"/>
      <c r="AS1048" s="238"/>
      <c r="AT1048" s="238"/>
      <c r="AU1048" s="238"/>
      <c r="AV1048" s="238"/>
      <c r="AW1048" s="238"/>
      <c r="AX1048" s="238"/>
      <c r="AY1048" s="238"/>
      <c r="AZ1048" s="238"/>
      <c r="BA1048" s="238"/>
      <c r="BB1048" s="238"/>
      <c r="BC1048" s="238"/>
      <c r="BD1048" s="238"/>
      <c r="BE1048" s="238"/>
      <c r="BF1048" s="238"/>
      <c r="BG1048" s="238"/>
      <c r="BH1048" s="238"/>
      <c r="BI1048" s="238"/>
      <c r="BJ1048" s="238"/>
      <c r="BK1048" s="238"/>
      <c r="BL1048" s="238"/>
      <c r="BM1048" s="238"/>
      <c r="BN1048" s="238"/>
      <c r="BO1048" s="238"/>
      <c r="BP1048" s="238"/>
      <c r="BQ1048" s="238"/>
      <c r="BR1048" s="238"/>
      <c r="BS1048" s="238"/>
      <c r="BT1048" s="238"/>
      <c r="BU1048" s="238"/>
      <c r="BV1048" s="238"/>
      <c r="BW1048" s="238"/>
      <c r="BX1048" s="238"/>
      <c r="BY1048" s="238"/>
      <c r="BZ1048" s="238"/>
      <c r="CA1048" s="238"/>
      <c r="CB1048" s="238"/>
      <c r="CC1048" s="238"/>
      <c r="CD1048" s="238"/>
      <c r="CE1048" s="238"/>
      <c r="CF1048" s="238"/>
      <c r="CG1048" s="238"/>
      <c r="CH1048" s="238"/>
      <c r="CI1048" s="238"/>
      <c r="CJ1048" s="238"/>
      <c r="CK1048" s="238"/>
      <c r="CL1048" s="238"/>
      <c r="CM1048" s="238"/>
      <c r="CN1048" s="238"/>
      <c r="CO1048" s="238"/>
      <c r="CP1048" s="238"/>
      <c r="CQ1048" s="238"/>
      <c r="CR1048" s="238"/>
      <c r="CS1048" s="238"/>
      <c r="CT1048" s="238"/>
      <c r="CU1048" s="238"/>
      <c r="CV1048" s="238"/>
      <c r="CW1048" s="238"/>
      <c r="CX1048" s="238"/>
      <c r="CY1048" s="238"/>
      <c r="CZ1048" s="238"/>
      <c r="DA1048" s="238"/>
      <c r="DB1048" s="238"/>
      <c r="DC1048" s="238"/>
      <c r="DD1048" s="238"/>
      <c r="DE1048" s="238"/>
      <c r="DF1048" s="238"/>
      <c r="DG1048" s="238"/>
      <c r="DH1048" s="238"/>
      <c r="DI1048" s="238"/>
      <c r="DJ1048" s="238"/>
      <c r="DK1048" s="238"/>
      <c r="DL1048" s="238"/>
      <c r="DM1048" s="238"/>
      <c r="DN1048" s="238"/>
      <c r="DO1048" s="238"/>
      <c r="DP1048" s="238"/>
      <c r="DQ1048" s="238"/>
      <c r="DR1048" s="238"/>
      <c r="DS1048" s="238"/>
      <c r="DT1048" s="238"/>
      <c r="DU1048" s="238"/>
      <c r="DV1048" s="238"/>
      <c r="DW1048" s="238"/>
      <c r="DX1048" s="238"/>
      <c r="DY1048" s="238"/>
      <c r="DZ1048" s="238"/>
      <c r="EA1048" s="238"/>
      <c r="EB1048" s="238"/>
      <c r="EC1048" s="238"/>
      <c r="ED1048" s="238"/>
      <c r="EE1048" s="238"/>
      <c r="EF1048" s="238"/>
      <c r="EG1048" s="238"/>
      <c r="EH1048" s="238"/>
      <c r="EI1048" s="238"/>
      <c r="EJ1048" s="238"/>
      <c r="EK1048" s="238"/>
    </row>
    <row r="1049" spans="30:141">
      <c r="AD1049" s="238"/>
      <c r="AE1049" s="238"/>
      <c r="AF1049" s="238"/>
      <c r="AG1049" s="238"/>
      <c r="AH1049" s="238"/>
      <c r="AI1049" s="238"/>
      <c r="AJ1049" s="238"/>
      <c r="AK1049" s="238"/>
      <c r="AL1049" s="238"/>
      <c r="AM1049" s="238"/>
      <c r="AN1049" s="238"/>
      <c r="AO1049" s="238"/>
      <c r="AP1049" s="238"/>
      <c r="AQ1049" s="238"/>
      <c r="AR1049" s="238"/>
      <c r="AS1049" s="238"/>
      <c r="AT1049" s="238"/>
      <c r="AU1049" s="238"/>
      <c r="AV1049" s="238"/>
      <c r="AW1049" s="238"/>
      <c r="AX1049" s="238"/>
      <c r="AY1049" s="238"/>
      <c r="AZ1049" s="238"/>
      <c r="BA1049" s="238"/>
      <c r="BB1049" s="238"/>
      <c r="BC1049" s="238"/>
      <c r="BD1049" s="238"/>
      <c r="BE1049" s="238"/>
      <c r="BF1049" s="238"/>
      <c r="BG1049" s="238"/>
      <c r="BH1049" s="238"/>
      <c r="BI1049" s="238"/>
      <c r="BJ1049" s="238"/>
      <c r="BK1049" s="238"/>
      <c r="BL1049" s="238"/>
      <c r="BM1049" s="238"/>
      <c r="BN1049" s="238"/>
      <c r="BO1049" s="238"/>
      <c r="BP1049" s="238"/>
      <c r="BQ1049" s="238"/>
      <c r="BR1049" s="238"/>
      <c r="BS1049" s="238"/>
      <c r="BT1049" s="238"/>
      <c r="BU1049" s="238"/>
      <c r="BV1049" s="238"/>
      <c r="BW1049" s="238"/>
      <c r="BX1049" s="238"/>
      <c r="BY1049" s="238"/>
      <c r="BZ1049" s="238"/>
      <c r="CA1049" s="238"/>
      <c r="CB1049" s="238"/>
      <c r="CC1049" s="238"/>
      <c r="CD1049" s="238"/>
      <c r="CE1049" s="238"/>
      <c r="CF1049" s="238"/>
      <c r="CG1049" s="238"/>
      <c r="CH1049" s="238"/>
      <c r="CI1049" s="238"/>
      <c r="CJ1049" s="238"/>
      <c r="CK1049" s="238"/>
      <c r="CL1049" s="238"/>
      <c r="CM1049" s="238"/>
      <c r="CN1049" s="238"/>
      <c r="CO1049" s="238"/>
      <c r="CP1049" s="238"/>
      <c r="CQ1049" s="238"/>
      <c r="CR1049" s="238"/>
      <c r="CS1049" s="238"/>
      <c r="CT1049" s="238"/>
      <c r="CU1049" s="238"/>
      <c r="CV1049" s="238"/>
      <c r="CW1049" s="238"/>
      <c r="CX1049" s="238"/>
      <c r="CY1049" s="238"/>
      <c r="CZ1049" s="238"/>
      <c r="DA1049" s="238"/>
      <c r="DB1049" s="238"/>
      <c r="DC1049" s="238"/>
      <c r="DD1049" s="238"/>
      <c r="DE1049" s="238"/>
      <c r="DF1049" s="238"/>
      <c r="DG1049" s="238"/>
      <c r="DH1049" s="238"/>
      <c r="DI1049" s="238"/>
      <c r="DJ1049" s="238"/>
      <c r="DK1049" s="238"/>
      <c r="DL1049" s="238"/>
      <c r="DM1049" s="238"/>
      <c r="DN1049" s="238"/>
      <c r="DO1049" s="238"/>
      <c r="DP1049" s="238"/>
      <c r="DQ1049" s="238"/>
      <c r="DR1049" s="238"/>
      <c r="DS1049" s="238"/>
      <c r="DT1049" s="238"/>
      <c r="DU1049" s="238"/>
      <c r="DV1049" s="238"/>
      <c r="DW1049" s="238"/>
      <c r="DX1049" s="238"/>
      <c r="DY1049" s="238"/>
      <c r="DZ1049" s="238"/>
      <c r="EA1049" s="238"/>
      <c r="EB1049" s="238"/>
      <c r="EC1049" s="238"/>
      <c r="ED1049" s="238"/>
      <c r="EE1049" s="238"/>
      <c r="EF1049" s="238"/>
      <c r="EG1049" s="238"/>
      <c r="EH1049" s="238"/>
      <c r="EI1049" s="238"/>
      <c r="EJ1049" s="238"/>
      <c r="EK1049" s="238"/>
    </row>
    <row r="1050" spans="30:141">
      <c r="AD1050" s="238"/>
      <c r="AE1050" s="238"/>
      <c r="AF1050" s="238"/>
      <c r="AG1050" s="238"/>
      <c r="AH1050" s="238"/>
      <c r="AI1050" s="238"/>
      <c r="AJ1050" s="238"/>
      <c r="AK1050" s="238"/>
      <c r="AL1050" s="238"/>
      <c r="AM1050" s="238"/>
      <c r="AN1050" s="238"/>
      <c r="AO1050" s="238"/>
      <c r="AP1050" s="238"/>
      <c r="AQ1050" s="238"/>
      <c r="AR1050" s="238"/>
      <c r="AS1050" s="238"/>
      <c r="AT1050" s="238"/>
      <c r="AU1050" s="238"/>
      <c r="AV1050" s="238"/>
      <c r="AW1050" s="238"/>
      <c r="AX1050" s="238"/>
      <c r="AY1050" s="238"/>
      <c r="AZ1050" s="238"/>
      <c r="BA1050" s="238"/>
      <c r="BB1050" s="238"/>
      <c r="BC1050" s="238"/>
      <c r="BD1050" s="238"/>
      <c r="BE1050" s="238"/>
      <c r="BF1050" s="238"/>
      <c r="BG1050" s="238"/>
      <c r="BH1050" s="238"/>
      <c r="BI1050" s="238"/>
      <c r="BJ1050" s="238"/>
      <c r="BK1050" s="238"/>
      <c r="BL1050" s="238"/>
      <c r="BM1050" s="238"/>
      <c r="BN1050" s="238"/>
      <c r="BO1050" s="238"/>
      <c r="BP1050" s="238"/>
      <c r="BQ1050" s="238"/>
      <c r="BR1050" s="238"/>
      <c r="BS1050" s="238"/>
      <c r="BT1050" s="238"/>
      <c r="BU1050" s="238"/>
      <c r="BV1050" s="238"/>
      <c r="BW1050" s="238"/>
      <c r="BX1050" s="238"/>
      <c r="BY1050" s="238"/>
      <c r="BZ1050" s="238"/>
      <c r="CA1050" s="238"/>
      <c r="CB1050" s="238"/>
      <c r="CC1050" s="238"/>
      <c r="CD1050" s="238"/>
      <c r="CE1050" s="238"/>
      <c r="CF1050" s="238"/>
      <c r="CG1050" s="238"/>
      <c r="CH1050" s="238"/>
      <c r="CI1050" s="238"/>
      <c r="CJ1050" s="238"/>
      <c r="CK1050" s="238"/>
      <c r="CL1050" s="238"/>
      <c r="CM1050" s="238"/>
      <c r="CN1050" s="238"/>
      <c r="CO1050" s="238"/>
      <c r="CP1050" s="238"/>
      <c r="CQ1050" s="238"/>
      <c r="CR1050" s="238"/>
      <c r="CS1050" s="238"/>
      <c r="CT1050" s="238"/>
      <c r="CU1050" s="238"/>
      <c r="CV1050" s="238"/>
      <c r="CW1050" s="238"/>
      <c r="CX1050" s="238"/>
      <c r="CY1050" s="238"/>
      <c r="CZ1050" s="238"/>
      <c r="DA1050" s="238"/>
      <c r="DB1050" s="238"/>
      <c r="DC1050" s="238"/>
      <c r="DD1050" s="238"/>
      <c r="DE1050" s="238"/>
      <c r="DF1050" s="238"/>
      <c r="DG1050" s="238"/>
      <c r="DH1050" s="238"/>
      <c r="DI1050" s="238"/>
      <c r="DJ1050" s="238"/>
      <c r="DK1050" s="238"/>
      <c r="DL1050" s="238"/>
      <c r="DM1050" s="238"/>
      <c r="DN1050" s="238"/>
      <c r="DO1050" s="238"/>
      <c r="DP1050" s="238"/>
      <c r="DQ1050" s="238"/>
      <c r="DR1050" s="238"/>
      <c r="DS1050" s="238"/>
      <c r="DT1050" s="238"/>
      <c r="DU1050" s="238"/>
      <c r="DV1050" s="238"/>
      <c r="DW1050" s="238"/>
      <c r="DX1050" s="238"/>
      <c r="DY1050" s="238"/>
      <c r="DZ1050" s="238"/>
      <c r="EA1050" s="238"/>
      <c r="EB1050" s="238"/>
      <c r="EC1050" s="238"/>
      <c r="ED1050" s="238"/>
      <c r="EE1050" s="238"/>
      <c r="EF1050" s="238"/>
      <c r="EG1050" s="238"/>
      <c r="EH1050" s="238"/>
      <c r="EI1050" s="238"/>
      <c r="EJ1050" s="238"/>
      <c r="EK1050" s="238"/>
    </row>
    <row r="1051" spans="30:141">
      <c r="AD1051" s="238"/>
      <c r="AE1051" s="238"/>
      <c r="AF1051" s="238"/>
      <c r="AG1051" s="238"/>
      <c r="AH1051" s="238"/>
      <c r="AI1051" s="238"/>
      <c r="AJ1051" s="238"/>
      <c r="AK1051" s="238"/>
      <c r="AL1051" s="238"/>
      <c r="AM1051" s="238"/>
      <c r="AN1051" s="238"/>
      <c r="AO1051" s="238"/>
      <c r="AP1051" s="238"/>
      <c r="AQ1051" s="238"/>
      <c r="AR1051" s="238"/>
      <c r="AS1051" s="238"/>
      <c r="AT1051" s="238"/>
      <c r="AU1051" s="238"/>
      <c r="AV1051" s="238"/>
      <c r="AW1051" s="238"/>
      <c r="AX1051" s="238"/>
      <c r="AY1051" s="238"/>
      <c r="AZ1051" s="238"/>
      <c r="BA1051" s="238"/>
      <c r="BB1051" s="238"/>
      <c r="BC1051" s="238"/>
      <c r="BD1051" s="238"/>
      <c r="BE1051" s="238"/>
      <c r="BF1051" s="238"/>
      <c r="BG1051" s="238"/>
      <c r="BH1051" s="238"/>
      <c r="BI1051" s="238"/>
      <c r="BJ1051" s="238"/>
      <c r="BK1051" s="238"/>
      <c r="BL1051" s="238"/>
      <c r="BM1051" s="238"/>
      <c r="BN1051" s="238"/>
      <c r="BO1051" s="238"/>
      <c r="BP1051" s="238"/>
      <c r="BQ1051" s="238"/>
      <c r="BR1051" s="238"/>
      <c r="BS1051" s="238"/>
      <c r="BT1051" s="238"/>
      <c r="BU1051" s="238"/>
      <c r="BV1051" s="238"/>
      <c r="BW1051" s="238"/>
      <c r="BX1051" s="238"/>
      <c r="BY1051" s="238"/>
      <c r="BZ1051" s="238"/>
      <c r="CA1051" s="238"/>
      <c r="CB1051" s="238"/>
      <c r="CC1051" s="238"/>
      <c r="CD1051" s="238"/>
      <c r="CE1051" s="238"/>
      <c r="CF1051" s="238"/>
      <c r="CG1051" s="238"/>
      <c r="CH1051" s="238"/>
      <c r="CI1051" s="238"/>
      <c r="CJ1051" s="238"/>
      <c r="CK1051" s="238"/>
      <c r="CL1051" s="238"/>
      <c r="CM1051" s="238"/>
      <c r="CN1051" s="238"/>
      <c r="CO1051" s="238"/>
      <c r="CP1051" s="238"/>
      <c r="CQ1051" s="238"/>
      <c r="CR1051" s="238"/>
      <c r="CS1051" s="238"/>
      <c r="CT1051" s="238"/>
      <c r="CU1051" s="238"/>
      <c r="CV1051" s="238"/>
      <c r="CW1051" s="238"/>
      <c r="CX1051" s="238"/>
      <c r="CY1051" s="238"/>
      <c r="CZ1051" s="238"/>
      <c r="DA1051" s="238"/>
      <c r="DB1051" s="238"/>
      <c r="DC1051" s="238"/>
      <c r="DD1051" s="238"/>
      <c r="DE1051" s="238"/>
      <c r="DF1051" s="238"/>
      <c r="DG1051" s="238"/>
      <c r="DH1051" s="238"/>
      <c r="DI1051" s="238"/>
      <c r="DJ1051" s="238"/>
      <c r="DK1051" s="238"/>
      <c r="DL1051" s="238"/>
      <c r="DM1051" s="238"/>
      <c r="DN1051" s="238"/>
      <c r="DO1051" s="238"/>
      <c r="DP1051" s="238"/>
      <c r="DQ1051" s="238"/>
      <c r="DR1051" s="238"/>
      <c r="DS1051" s="238"/>
      <c r="DT1051" s="238"/>
      <c r="DU1051" s="238"/>
      <c r="DV1051" s="238"/>
      <c r="DW1051" s="238"/>
      <c r="DX1051" s="238"/>
      <c r="DY1051" s="238"/>
      <c r="DZ1051" s="238"/>
      <c r="EA1051" s="238"/>
      <c r="EB1051" s="238"/>
      <c r="EC1051" s="238"/>
      <c r="ED1051" s="238"/>
      <c r="EE1051" s="238"/>
      <c r="EF1051" s="238"/>
      <c r="EG1051" s="238"/>
      <c r="EH1051" s="238"/>
      <c r="EI1051" s="238"/>
      <c r="EJ1051" s="238"/>
      <c r="EK1051" s="238"/>
    </row>
    <row r="1052" spans="30:141">
      <c r="AD1052" s="238"/>
      <c r="AE1052" s="238"/>
      <c r="AF1052" s="238"/>
      <c r="AG1052" s="238"/>
      <c r="AH1052" s="238"/>
      <c r="AI1052" s="238"/>
      <c r="AJ1052" s="238"/>
      <c r="AK1052" s="238"/>
      <c r="AL1052" s="238"/>
      <c r="AM1052" s="238"/>
      <c r="AN1052" s="238"/>
      <c r="AO1052" s="238"/>
      <c r="AP1052" s="238"/>
      <c r="AQ1052" s="238"/>
      <c r="AR1052" s="238"/>
      <c r="AS1052" s="238"/>
      <c r="AT1052" s="238"/>
      <c r="AU1052" s="238"/>
      <c r="AV1052" s="238"/>
      <c r="AW1052" s="238"/>
      <c r="AX1052" s="238"/>
      <c r="AY1052" s="238"/>
      <c r="AZ1052" s="238"/>
      <c r="BA1052" s="238"/>
      <c r="BB1052" s="238"/>
      <c r="BC1052" s="238"/>
      <c r="BD1052" s="238"/>
      <c r="BE1052" s="238"/>
      <c r="BF1052" s="238"/>
      <c r="BG1052" s="238"/>
      <c r="BH1052" s="238"/>
      <c r="BI1052" s="238"/>
      <c r="BJ1052" s="238"/>
      <c r="BK1052" s="238"/>
      <c r="BL1052" s="238"/>
      <c r="BM1052" s="238"/>
      <c r="BN1052" s="238"/>
      <c r="BO1052" s="238"/>
      <c r="BP1052" s="238"/>
      <c r="BQ1052" s="238"/>
      <c r="BR1052" s="238"/>
      <c r="BS1052" s="238"/>
      <c r="BT1052" s="238"/>
      <c r="BU1052" s="238"/>
      <c r="BV1052" s="238"/>
      <c r="BW1052" s="238"/>
      <c r="BX1052" s="238"/>
      <c r="BY1052" s="238"/>
      <c r="BZ1052" s="238"/>
      <c r="CA1052" s="238"/>
      <c r="CB1052" s="238"/>
      <c r="CC1052" s="238"/>
      <c r="CD1052" s="238"/>
      <c r="CE1052" s="238"/>
      <c r="CF1052" s="238"/>
      <c r="CG1052" s="238"/>
      <c r="CH1052" s="238"/>
      <c r="CI1052" s="238"/>
      <c r="CJ1052" s="238"/>
      <c r="CK1052" s="238"/>
      <c r="CL1052" s="238"/>
      <c r="CM1052" s="238"/>
      <c r="CN1052" s="238"/>
      <c r="CO1052" s="238"/>
      <c r="CP1052" s="238"/>
      <c r="CQ1052" s="238"/>
      <c r="CR1052" s="238"/>
      <c r="CS1052" s="238"/>
      <c r="CT1052" s="238"/>
      <c r="CU1052" s="238"/>
      <c r="CV1052" s="238"/>
      <c r="CW1052" s="238"/>
      <c r="CX1052" s="238"/>
      <c r="CY1052" s="238"/>
      <c r="CZ1052" s="238"/>
      <c r="DA1052" s="238"/>
      <c r="DB1052" s="238"/>
      <c r="DC1052" s="238"/>
      <c r="DD1052" s="238"/>
      <c r="DE1052" s="238"/>
      <c r="DF1052" s="238"/>
      <c r="DG1052" s="238"/>
      <c r="DH1052" s="238"/>
      <c r="DI1052" s="238"/>
      <c r="DJ1052" s="238"/>
      <c r="DK1052" s="238"/>
      <c r="DL1052" s="238"/>
      <c r="DM1052" s="238"/>
      <c r="DN1052" s="238"/>
      <c r="DO1052" s="238"/>
      <c r="DP1052" s="238"/>
      <c r="DQ1052" s="238"/>
      <c r="DR1052" s="238"/>
      <c r="DS1052" s="238"/>
      <c r="DT1052" s="238"/>
      <c r="DU1052" s="238"/>
      <c r="DV1052" s="238"/>
      <c r="DW1052" s="238"/>
      <c r="DX1052" s="238"/>
      <c r="DY1052" s="238"/>
      <c r="DZ1052" s="238"/>
      <c r="EA1052" s="238"/>
      <c r="EB1052" s="238"/>
      <c r="EC1052" s="238"/>
      <c r="ED1052" s="238"/>
      <c r="EE1052" s="238"/>
      <c r="EF1052" s="238"/>
      <c r="EG1052" s="238"/>
      <c r="EH1052" s="238"/>
      <c r="EI1052" s="238"/>
      <c r="EJ1052" s="238"/>
      <c r="EK1052" s="238"/>
    </row>
    <row r="1053" spans="30:141">
      <c r="AD1053" s="238"/>
      <c r="AE1053" s="238"/>
      <c r="AF1053" s="238"/>
      <c r="AG1053" s="238"/>
      <c r="AH1053" s="238"/>
      <c r="AI1053" s="238"/>
      <c r="AJ1053" s="238"/>
      <c r="AK1053" s="238"/>
      <c r="AL1053" s="238"/>
      <c r="AM1053" s="238"/>
      <c r="AN1053" s="238"/>
      <c r="AO1053" s="238"/>
      <c r="AP1053" s="238"/>
      <c r="AQ1053" s="238"/>
      <c r="AR1053" s="238"/>
      <c r="AS1053" s="238"/>
      <c r="AT1053" s="238"/>
      <c r="AU1053" s="238"/>
      <c r="AV1053" s="238"/>
      <c r="AW1053" s="238"/>
      <c r="AX1053" s="238"/>
      <c r="AY1053" s="238"/>
      <c r="AZ1053" s="238"/>
      <c r="BA1053" s="238"/>
      <c r="BB1053" s="238"/>
      <c r="BC1053" s="238"/>
      <c r="BD1053" s="238"/>
      <c r="BE1053" s="238"/>
      <c r="BF1053" s="238"/>
      <c r="BG1053" s="238"/>
      <c r="BH1053" s="238"/>
      <c r="BI1053" s="238"/>
      <c r="BJ1053" s="238"/>
      <c r="BK1053" s="238"/>
      <c r="BL1053" s="238"/>
      <c r="BM1053" s="238"/>
      <c r="BN1053" s="238"/>
      <c r="BO1053" s="238"/>
      <c r="BP1053" s="238"/>
      <c r="BQ1053" s="238"/>
      <c r="BR1053" s="238"/>
      <c r="BS1053" s="238"/>
      <c r="BT1053" s="238"/>
      <c r="BU1053" s="238"/>
      <c r="BV1053" s="238"/>
      <c r="BW1053" s="238"/>
      <c r="BX1053" s="238"/>
      <c r="BY1053" s="238"/>
      <c r="BZ1053" s="238"/>
      <c r="CA1053" s="238"/>
      <c r="CB1053" s="238"/>
      <c r="CC1053" s="238"/>
      <c r="CD1053" s="238"/>
      <c r="CE1053" s="238"/>
      <c r="CF1053" s="238"/>
      <c r="CG1053" s="238"/>
      <c r="CH1053" s="238"/>
      <c r="CI1053" s="238"/>
      <c r="CJ1053" s="238"/>
      <c r="CK1053" s="238"/>
      <c r="CL1053" s="238"/>
      <c r="CM1053" s="238"/>
      <c r="CN1053" s="238"/>
      <c r="CO1053" s="238"/>
      <c r="CP1053" s="238"/>
      <c r="CQ1053" s="238"/>
      <c r="CR1053" s="238"/>
      <c r="CS1053" s="238"/>
      <c r="CT1053" s="238"/>
      <c r="CU1053" s="238"/>
      <c r="CV1053" s="238"/>
      <c r="CW1053" s="238"/>
      <c r="CX1053" s="238"/>
      <c r="CY1053" s="238"/>
      <c r="CZ1053" s="238"/>
      <c r="DA1053" s="238"/>
      <c r="DB1053" s="238"/>
      <c r="DC1053" s="238"/>
      <c r="DD1053" s="238"/>
      <c r="DE1053" s="238"/>
      <c r="DF1053" s="238"/>
      <c r="DG1053" s="238"/>
      <c r="DH1053" s="238"/>
      <c r="DI1053" s="238"/>
      <c r="DJ1053" s="238"/>
      <c r="DK1053" s="238"/>
      <c r="DL1053" s="238"/>
      <c r="DM1053" s="238"/>
      <c r="DN1053" s="238"/>
      <c r="DO1053" s="238"/>
      <c r="DP1053" s="238"/>
      <c r="DQ1053" s="238"/>
      <c r="DR1053" s="238"/>
      <c r="DS1053" s="238"/>
      <c r="DT1053" s="238"/>
      <c r="DU1053" s="238"/>
      <c r="DV1053" s="238"/>
      <c r="DW1053" s="238"/>
      <c r="DX1053" s="238"/>
      <c r="DY1053" s="238"/>
      <c r="DZ1053" s="238"/>
      <c r="EA1053" s="238"/>
      <c r="EB1053" s="238"/>
      <c r="EC1053" s="238"/>
      <c r="ED1053" s="238"/>
      <c r="EE1053" s="238"/>
      <c r="EF1053" s="238"/>
      <c r="EG1053" s="238"/>
      <c r="EH1053" s="238"/>
      <c r="EI1053" s="238"/>
      <c r="EJ1053" s="238"/>
      <c r="EK1053" s="238"/>
    </row>
    <row r="1054" spans="30:141">
      <c r="AD1054" s="238"/>
      <c r="AE1054" s="238"/>
      <c r="AF1054" s="238"/>
      <c r="AG1054" s="238"/>
      <c r="AH1054" s="238"/>
      <c r="AI1054" s="238"/>
      <c r="AJ1054" s="238"/>
      <c r="AK1054" s="238"/>
      <c r="AL1054" s="238"/>
      <c r="AM1054" s="238"/>
      <c r="AN1054" s="238"/>
      <c r="AO1054" s="238"/>
      <c r="AP1054" s="238"/>
      <c r="AQ1054" s="238"/>
      <c r="AR1054" s="238"/>
      <c r="AS1054" s="238"/>
      <c r="AT1054" s="238"/>
      <c r="AU1054" s="238"/>
      <c r="AV1054" s="238"/>
      <c r="AW1054" s="238"/>
      <c r="AX1054" s="238"/>
      <c r="AY1054" s="238"/>
      <c r="AZ1054" s="238"/>
      <c r="BA1054" s="238"/>
      <c r="BB1054" s="238"/>
      <c r="BC1054" s="238"/>
      <c r="BD1054" s="238"/>
      <c r="BE1054" s="238"/>
      <c r="BF1054" s="238"/>
      <c r="BG1054" s="238"/>
      <c r="BH1054" s="238"/>
      <c r="BI1054" s="238"/>
      <c r="BJ1054" s="238"/>
      <c r="BK1054" s="238"/>
      <c r="BL1054" s="238"/>
      <c r="BM1054" s="238"/>
      <c r="BN1054" s="238"/>
      <c r="BO1054" s="238"/>
      <c r="BP1054" s="238"/>
      <c r="BQ1054" s="238"/>
      <c r="BR1054" s="238"/>
      <c r="BS1054" s="238"/>
      <c r="BT1054" s="238"/>
      <c r="BU1054" s="238"/>
      <c r="BV1054" s="238"/>
      <c r="BW1054" s="238"/>
      <c r="BX1054" s="238"/>
      <c r="BY1054" s="238"/>
      <c r="BZ1054" s="238"/>
      <c r="CA1054" s="238"/>
      <c r="CB1054" s="238"/>
      <c r="CC1054" s="238"/>
      <c r="CD1054" s="238"/>
      <c r="CE1054" s="238"/>
      <c r="CF1054" s="238"/>
      <c r="CG1054" s="238"/>
      <c r="CH1054" s="238"/>
      <c r="CI1054" s="238"/>
      <c r="CJ1054" s="238"/>
      <c r="CK1054" s="238"/>
      <c r="CL1054" s="238"/>
      <c r="CM1054" s="238"/>
      <c r="CN1054" s="238"/>
      <c r="CO1054" s="238"/>
      <c r="CP1054" s="238"/>
      <c r="CQ1054" s="238"/>
      <c r="CR1054" s="238"/>
      <c r="CS1054" s="238"/>
      <c r="CT1054" s="238"/>
      <c r="CU1054" s="238"/>
      <c r="CV1054" s="238"/>
      <c r="CW1054" s="238"/>
      <c r="CX1054" s="238"/>
      <c r="CY1054" s="238"/>
      <c r="CZ1054" s="238"/>
      <c r="DA1054" s="238"/>
      <c r="DB1054" s="238"/>
      <c r="DC1054" s="238"/>
      <c r="DD1054" s="238"/>
      <c r="DE1054" s="238"/>
      <c r="DF1054" s="238"/>
      <c r="DG1054" s="238"/>
      <c r="DH1054" s="238"/>
      <c r="DI1054" s="238"/>
      <c r="DJ1054" s="238"/>
      <c r="DK1054" s="238"/>
      <c r="DL1054" s="238"/>
      <c r="DM1054" s="238"/>
      <c r="DN1054" s="238"/>
      <c r="DO1054" s="238"/>
      <c r="DP1054" s="238"/>
      <c r="DQ1054" s="238"/>
      <c r="DR1054" s="238"/>
      <c r="DS1054" s="238"/>
      <c r="DT1054" s="238"/>
      <c r="DU1054" s="238"/>
      <c r="DV1054" s="238"/>
      <c r="DW1054" s="238"/>
      <c r="DX1054" s="238"/>
      <c r="DY1054" s="238"/>
      <c r="DZ1054" s="238"/>
      <c r="EA1054" s="238"/>
      <c r="EB1054" s="238"/>
      <c r="EC1054" s="238"/>
      <c r="ED1054" s="238"/>
      <c r="EE1054" s="238"/>
      <c r="EF1054" s="238"/>
      <c r="EG1054" s="238"/>
      <c r="EH1054" s="238"/>
      <c r="EI1054" s="238"/>
      <c r="EJ1054" s="238"/>
      <c r="EK1054" s="238"/>
    </row>
    <row r="1055" spans="30:141">
      <c r="AD1055" s="238"/>
      <c r="AE1055" s="238"/>
      <c r="AF1055" s="238"/>
      <c r="AG1055" s="238"/>
      <c r="AH1055" s="238"/>
      <c r="AI1055" s="238"/>
      <c r="AJ1055" s="238"/>
      <c r="AK1055" s="238"/>
      <c r="AL1055" s="238"/>
      <c r="AM1055" s="238"/>
      <c r="AN1055" s="238"/>
      <c r="AO1055" s="238"/>
      <c r="AP1055" s="238"/>
      <c r="AQ1055" s="238"/>
      <c r="AR1055" s="238"/>
      <c r="AS1055" s="238"/>
      <c r="AT1055" s="238"/>
      <c r="AU1055" s="238"/>
      <c r="AV1055" s="238"/>
      <c r="AW1055" s="238"/>
      <c r="AX1055" s="238"/>
      <c r="AY1055" s="238"/>
      <c r="AZ1055" s="238"/>
      <c r="BA1055" s="238"/>
      <c r="BB1055" s="238"/>
      <c r="BC1055" s="238"/>
      <c r="BD1055" s="238"/>
      <c r="BE1055" s="238"/>
      <c r="BF1055" s="238"/>
      <c r="BG1055" s="238"/>
      <c r="BH1055" s="238"/>
      <c r="BI1055" s="238"/>
      <c r="BJ1055" s="238"/>
      <c r="BK1055" s="238"/>
      <c r="BL1055" s="238"/>
      <c r="BM1055" s="238"/>
      <c r="BN1055" s="238"/>
      <c r="BO1055" s="238"/>
      <c r="BP1055" s="238"/>
      <c r="BQ1055" s="238"/>
      <c r="BR1055" s="238"/>
      <c r="BS1055" s="238"/>
      <c r="BT1055" s="238"/>
      <c r="BU1055" s="238"/>
      <c r="BV1055" s="238"/>
      <c r="BW1055" s="238"/>
      <c r="BX1055" s="238"/>
      <c r="BY1055" s="238"/>
      <c r="BZ1055" s="238"/>
      <c r="CA1055" s="238"/>
      <c r="CB1055" s="238"/>
      <c r="CC1055" s="238"/>
      <c r="CD1055" s="238"/>
      <c r="CE1055" s="238"/>
      <c r="CF1055" s="238"/>
      <c r="CG1055" s="238"/>
      <c r="CH1055" s="238"/>
      <c r="CI1055" s="238"/>
      <c r="CJ1055" s="238"/>
      <c r="CK1055" s="238"/>
      <c r="CL1055" s="238"/>
      <c r="CM1055" s="238"/>
      <c r="CN1055" s="238"/>
      <c r="CO1055" s="238"/>
      <c r="CP1055" s="238"/>
      <c r="CQ1055" s="238"/>
      <c r="CR1055" s="238"/>
      <c r="CS1055" s="238"/>
      <c r="CT1055" s="238"/>
      <c r="CU1055" s="238"/>
      <c r="CV1055" s="238"/>
      <c r="CW1055" s="238"/>
      <c r="CX1055" s="238"/>
      <c r="CY1055" s="238"/>
      <c r="CZ1055" s="238"/>
      <c r="DA1055" s="238"/>
      <c r="DB1055" s="238"/>
      <c r="DC1055" s="238"/>
      <c r="DD1055" s="238"/>
      <c r="DE1055" s="238"/>
      <c r="DF1055" s="238"/>
      <c r="DG1055" s="238"/>
      <c r="DH1055" s="238"/>
      <c r="DI1055" s="238"/>
      <c r="DJ1055" s="238"/>
      <c r="DK1055" s="238"/>
      <c r="DL1055" s="238"/>
      <c r="DM1055" s="238"/>
      <c r="DN1055" s="238"/>
      <c r="DO1055" s="238"/>
      <c r="DP1055" s="238"/>
      <c r="DQ1055" s="238"/>
      <c r="DR1055" s="238"/>
      <c r="DS1055" s="238"/>
      <c r="DT1055" s="238"/>
      <c r="DU1055" s="238"/>
      <c r="DV1055" s="238"/>
      <c r="DW1055" s="238"/>
      <c r="DX1055" s="238"/>
      <c r="DY1055" s="238"/>
      <c r="DZ1055" s="238"/>
      <c r="EA1055" s="238"/>
      <c r="EB1055" s="238"/>
      <c r="EC1055" s="238"/>
      <c r="ED1055" s="238"/>
      <c r="EE1055" s="238"/>
      <c r="EF1055" s="238"/>
      <c r="EG1055" s="238"/>
      <c r="EH1055" s="238"/>
      <c r="EI1055" s="238"/>
      <c r="EJ1055" s="238"/>
      <c r="EK1055" s="238"/>
    </row>
    <row r="1056" spans="30:141">
      <c r="AD1056" s="238"/>
      <c r="AE1056" s="238"/>
      <c r="AF1056" s="238"/>
      <c r="AG1056" s="238"/>
      <c r="AH1056" s="238"/>
      <c r="AI1056" s="238"/>
      <c r="AJ1056" s="238"/>
      <c r="AK1056" s="238"/>
      <c r="AL1056" s="238"/>
      <c r="AM1056" s="238"/>
      <c r="AN1056" s="238"/>
      <c r="AO1056" s="238"/>
      <c r="AP1056" s="238"/>
      <c r="AQ1056" s="238"/>
      <c r="AR1056" s="238"/>
      <c r="AS1056" s="238"/>
      <c r="AT1056" s="238"/>
      <c r="AU1056" s="238"/>
      <c r="AV1056" s="238"/>
      <c r="AW1056" s="238"/>
      <c r="AX1056" s="238"/>
      <c r="AY1056" s="238"/>
      <c r="AZ1056" s="238"/>
      <c r="BA1056" s="238"/>
      <c r="BB1056" s="238"/>
      <c r="BC1056" s="238"/>
      <c r="BD1056" s="238"/>
      <c r="BE1056" s="238"/>
      <c r="BF1056" s="238"/>
      <c r="BG1056" s="238"/>
      <c r="BH1056" s="238"/>
      <c r="BI1056" s="238"/>
      <c r="BJ1056" s="238"/>
      <c r="BK1056" s="238"/>
      <c r="BL1056" s="238"/>
      <c r="BM1056" s="238"/>
      <c r="BN1056" s="238"/>
      <c r="BO1056" s="238"/>
      <c r="BP1056" s="238"/>
      <c r="BQ1056" s="238"/>
      <c r="BR1056" s="238"/>
      <c r="BS1056" s="238"/>
      <c r="BT1056" s="238"/>
      <c r="BU1056" s="238"/>
      <c r="BV1056" s="238"/>
      <c r="BW1056" s="238"/>
      <c r="BX1056" s="238"/>
      <c r="BY1056" s="238"/>
      <c r="BZ1056" s="238"/>
      <c r="CA1056" s="238"/>
      <c r="CB1056" s="238"/>
      <c r="CC1056" s="238"/>
      <c r="CD1056" s="238"/>
      <c r="CE1056" s="238"/>
      <c r="CF1056" s="238"/>
      <c r="CG1056" s="238"/>
      <c r="CH1056" s="238"/>
      <c r="CI1056" s="238"/>
      <c r="CJ1056" s="238"/>
      <c r="CK1056" s="238"/>
      <c r="CL1056" s="238"/>
      <c r="CM1056" s="238"/>
      <c r="CN1056" s="238"/>
      <c r="CO1056" s="238"/>
      <c r="CP1056" s="238"/>
      <c r="CQ1056" s="238"/>
      <c r="CR1056" s="238"/>
      <c r="CS1056" s="238"/>
      <c r="CT1056" s="238"/>
      <c r="CU1056" s="238"/>
      <c r="CV1056" s="238"/>
      <c r="CW1056" s="238"/>
      <c r="CX1056" s="238"/>
      <c r="CY1056" s="238"/>
      <c r="CZ1056" s="238"/>
      <c r="DA1056" s="238"/>
      <c r="DB1056" s="238"/>
      <c r="DC1056" s="238"/>
      <c r="DD1056" s="238"/>
      <c r="DE1056" s="238"/>
      <c r="DF1056" s="238"/>
      <c r="DG1056" s="238"/>
      <c r="DH1056" s="238"/>
      <c r="DI1056" s="238"/>
      <c r="DJ1056" s="238"/>
      <c r="DK1056" s="238"/>
      <c r="DL1056" s="238"/>
      <c r="DM1056" s="238"/>
      <c r="DN1056" s="238"/>
      <c r="DO1056" s="238"/>
      <c r="DP1056" s="238"/>
      <c r="DQ1056" s="238"/>
      <c r="DR1056" s="238"/>
      <c r="DS1056" s="238"/>
      <c r="DT1056" s="238"/>
      <c r="DU1056" s="238"/>
      <c r="DV1056" s="238"/>
      <c r="DW1056" s="238"/>
      <c r="DX1056" s="238"/>
      <c r="DY1056" s="238"/>
      <c r="DZ1056" s="238"/>
      <c r="EA1056" s="238"/>
      <c r="EB1056" s="238"/>
      <c r="EC1056" s="238"/>
      <c r="ED1056" s="238"/>
      <c r="EE1056" s="238"/>
      <c r="EF1056" s="238"/>
      <c r="EG1056" s="238"/>
      <c r="EH1056" s="238"/>
      <c r="EI1056" s="238"/>
      <c r="EJ1056" s="238"/>
      <c r="EK1056" s="238"/>
    </row>
    <row r="1057" spans="30:141">
      <c r="AD1057" s="238"/>
      <c r="AE1057" s="238"/>
      <c r="AF1057" s="238"/>
      <c r="AG1057" s="238"/>
      <c r="AH1057" s="238"/>
      <c r="AI1057" s="238"/>
      <c r="AJ1057" s="238"/>
      <c r="AK1057" s="238"/>
      <c r="AL1057" s="238"/>
      <c r="AM1057" s="238"/>
      <c r="AN1057" s="238"/>
      <c r="AO1057" s="238"/>
      <c r="AP1057" s="238"/>
      <c r="AQ1057" s="238"/>
      <c r="AR1057" s="238"/>
      <c r="AS1057" s="238"/>
      <c r="AT1057" s="238"/>
      <c r="AU1057" s="238"/>
      <c r="AV1057" s="238"/>
      <c r="AW1057" s="238"/>
      <c r="AX1057" s="238"/>
      <c r="AY1057" s="238"/>
      <c r="AZ1057" s="238"/>
      <c r="BA1057" s="238"/>
      <c r="BB1057" s="238"/>
      <c r="BC1057" s="238"/>
      <c r="BD1057" s="238"/>
      <c r="BE1057" s="238"/>
      <c r="BF1057" s="238"/>
      <c r="BG1057" s="238"/>
      <c r="BH1057" s="238"/>
      <c r="BI1057" s="238"/>
      <c r="BJ1057" s="238"/>
      <c r="BK1057" s="238"/>
      <c r="BL1057" s="238"/>
      <c r="BM1057" s="238"/>
      <c r="BN1057" s="238"/>
      <c r="BO1057" s="238"/>
      <c r="BP1057" s="238"/>
      <c r="BQ1057" s="238"/>
      <c r="BR1057" s="238"/>
      <c r="BS1057" s="238"/>
      <c r="BT1057" s="238"/>
      <c r="BU1057" s="238"/>
      <c r="BV1057" s="238"/>
      <c r="BW1057" s="238"/>
      <c r="BX1057" s="238"/>
      <c r="BY1057" s="238"/>
      <c r="BZ1057" s="238"/>
      <c r="CA1057" s="238"/>
      <c r="CB1057" s="238"/>
      <c r="CC1057" s="238"/>
      <c r="CD1057" s="238"/>
      <c r="CE1057" s="238"/>
      <c r="CF1057" s="238"/>
      <c r="CG1057" s="238"/>
      <c r="CH1057" s="238"/>
      <c r="CI1057" s="238"/>
      <c r="CJ1057" s="238"/>
      <c r="CK1057" s="238"/>
      <c r="CL1057" s="238"/>
      <c r="CM1057" s="238"/>
      <c r="CN1057" s="238"/>
      <c r="CO1057" s="238"/>
      <c r="CP1057" s="238"/>
      <c r="CQ1057" s="238"/>
      <c r="CR1057" s="238"/>
      <c r="CS1057" s="238"/>
      <c r="CT1057" s="238"/>
      <c r="CU1057" s="238"/>
      <c r="CV1057" s="238"/>
      <c r="CW1057" s="238"/>
      <c r="CX1057" s="238"/>
      <c r="CY1057" s="238"/>
      <c r="CZ1057" s="238"/>
      <c r="DA1057" s="238"/>
      <c r="DB1057" s="238"/>
      <c r="DC1057" s="238"/>
      <c r="DD1057" s="238"/>
      <c r="DE1057" s="238"/>
      <c r="DF1057" s="238"/>
      <c r="DG1057" s="238"/>
      <c r="DH1057" s="238"/>
      <c r="DI1057" s="238"/>
      <c r="DJ1057" s="238"/>
      <c r="DK1057" s="238"/>
      <c r="DL1057" s="238"/>
      <c r="DM1057" s="238"/>
      <c r="DN1057" s="238"/>
      <c r="DO1057" s="238"/>
      <c r="DP1057" s="238"/>
      <c r="DQ1057" s="238"/>
      <c r="DR1057" s="238"/>
      <c r="DS1057" s="238"/>
      <c r="DT1057" s="238"/>
      <c r="DU1057" s="238"/>
      <c r="DV1057" s="238"/>
      <c r="DW1057" s="238"/>
      <c r="DX1057" s="238"/>
      <c r="DY1057" s="238"/>
      <c r="DZ1057" s="238"/>
      <c r="EA1057" s="238"/>
      <c r="EB1057" s="238"/>
      <c r="EC1057" s="238"/>
      <c r="ED1057" s="238"/>
      <c r="EE1057" s="238"/>
      <c r="EF1057" s="238"/>
      <c r="EG1057" s="238"/>
      <c r="EH1057" s="238"/>
      <c r="EI1057" s="238"/>
      <c r="EJ1057" s="238"/>
      <c r="EK1057" s="238"/>
    </row>
    <row r="1058" spans="30:141">
      <c r="AD1058" s="238"/>
      <c r="AE1058" s="238"/>
      <c r="AF1058" s="238"/>
      <c r="AG1058" s="238"/>
      <c r="AH1058" s="238"/>
      <c r="AI1058" s="238"/>
      <c r="AJ1058" s="238"/>
      <c r="AK1058" s="238"/>
      <c r="AL1058" s="238"/>
      <c r="AM1058" s="238"/>
      <c r="AN1058" s="238"/>
      <c r="AO1058" s="238"/>
      <c r="AP1058" s="238"/>
      <c r="AQ1058" s="238"/>
      <c r="AR1058" s="238"/>
      <c r="AS1058" s="238"/>
      <c r="AT1058" s="238"/>
      <c r="AU1058" s="238"/>
      <c r="AV1058" s="238"/>
      <c r="AW1058" s="238"/>
      <c r="AX1058" s="238"/>
      <c r="AY1058" s="238"/>
      <c r="AZ1058" s="238"/>
      <c r="BA1058" s="238"/>
      <c r="BB1058" s="238"/>
      <c r="BC1058" s="238"/>
      <c r="BD1058" s="238"/>
      <c r="BE1058" s="238"/>
      <c r="BF1058" s="238"/>
      <c r="BG1058" s="238"/>
      <c r="BH1058" s="238"/>
      <c r="BI1058" s="238"/>
      <c r="BJ1058" s="238"/>
      <c r="BK1058" s="238"/>
      <c r="BL1058" s="238"/>
      <c r="BM1058" s="238"/>
      <c r="BN1058" s="238"/>
      <c r="BO1058" s="238"/>
      <c r="BP1058" s="238"/>
      <c r="BQ1058" s="238"/>
      <c r="BR1058" s="238"/>
      <c r="BS1058" s="238"/>
      <c r="BT1058" s="238"/>
      <c r="BU1058" s="238"/>
      <c r="BV1058" s="238"/>
      <c r="BW1058" s="238"/>
      <c r="BX1058" s="238"/>
      <c r="BY1058" s="238"/>
      <c r="BZ1058" s="238"/>
      <c r="CA1058" s="238"/>
      <c r="CB1058" s="238"/>
      <c r="CC1058" s="238"/>
      <c r="CD1058" s="238"/>
      <c r="CE1058" s="238"/>
      <c r="CF1058" s="238"/>
      <c r="CG1058" s="238"/>
      <c r="CH1058" s="238"/>
      <c r="CI1058" s="238"/>
      <c r="CJ1058" s="238"/>
      <c r="CK1058" s="238"/>
      <c r="CL1058" s="238"/>
      <c r="CM1058" s="238"/>
      <c r="CN1058" s="238"/>
      <c r="CO1058" s="238"/>
      <c r="CP1058" s="238"/>
      <c r="CQ1058" s="238"/>
      <c r="CR1058" s="238"/>
      <c r="CS1058" s="238"/>
      <c r="CT1058" s="238"/>
      <c r="CU1058" s="238"/>
      <c r="CV1058" s="238"/>
      <c r="CW1058" s="238"/>
      <c r="CX1058" s="238"/>
      <c r="CY1058" s="238"/>
      <c r="CZ1058" s="238"/>
      <c r="DA1058" s="238"/>
      <c r="DB1058" s="238"/>
      <c r="DC1058" s="238"/>
      <c r="DD1058" s="238"/>
      <c r="DE1058" s="238"/>
      <c r="DF1058" s="238"/>
      <c r="DG1058" s="238"/>
      <c r="DH1058" s="238"/>
      <c r="DI1058" s="238"/>
      <c r="DJ1058" s="238"/>
      <c r="DK1058" s="238"/>
      <c r="DL1058" s="238"/>
      <c r="DM1058" s="238"/>
      <c r="DN1058" s="238"/>
      <c r="DO1058" s="238"/>
      <c r="DP1058" s="238"/>
      <c r="DQ1058" s="238"/>
      <c r="DR1058" s="238"/>
      <c r="DS1058" s="238"/>
      <c r="DT1058" s="238"/>
      <c r="DU1058" s="238"/>
      <c r="DV1058" s="238"/>
      <c r="DW1058" s="238"/>
      <c r="DX1058" s="238"/>
      <c r="DY1058" s="238"/>
      <c r="DZ1058" s="238"/>
      <c r="EA1058" s="238"/>
      <c r="EB1058" s="238"/>
      <c r="EC1058" s="238"/>
      <c r="ED1058" s="238"/>
      <c r="EE1058" s="238"/>
      <c r="EF1058" s="238"/>
      <c r="EG1058" s="238"/>
      <c r="EH1058" s="238"/>
      <c r="EI1058" s="238"/>
      <c r="EJ1058" s="238"/>
      <c r="EK1058" s="238"/>
    </row>
    <row r="1059" spans="30:141">
      <c r="AD1059" s="238"/>
      <c r="AE1059" s="238"/>
      <c r="AF1059" s="238"/>
      <c r="AG1059" s="238"/>
      <c r="AH1059" s="238"/>
      <c r="AI1059" s="238"/>
      <c r="AJ1059" s="238"/>
      <c r="AK1059" s="238"/>
      <c r="AL1059" s="238"/>
      <c r="AM1059" s="238"/>
      <c r="AN1059" s="238"/>
      <c r="AO1059" s="238"/>
      <c r="AP1059" s="238"/>
      <c r="AQ1059" s="238"/>
      <c r="AR1059" s="238"/>
      <c r="AS1059" s="238"/>
      <c r="AT1059" s="238"/>
      <c r="AU1059" s="238"/>
      <c r="AV1059" s="238"/>
      <c r="AW1059" s="238"/>
      <c r="AX1059" s="238"/>
      <c r="AY1059" s="238"/>
      <c r="AZ1059" s="238"/>
      <c r="BA1059" s="238"/>
      <c r="BB1059" s="238"/>
      <c r="BC1059" s="238"/>
      <c r="BD1059" s="238"/>
      <c r="BE1059" s="238"/>
      <c r="BF1059" s="238"/>
      <c r="BG1059" s="238"/>
      <c r="BH1059" s="238"/>
      <c r="BI1059" s="238"/>
      <c r="BJ1059" s="238"/>
      <c r="BK1059" s="238"/>
      <c r="BL1059" s="238"/>
      <c r="BM1059" s="238"/>
      <c r="BN1059" s="238"/>
      <c r="BO1059" s="238"/>
      <c r="BP1059" s="238"/>
      <c r="BQ1059" s="238"/>
      <c r="BR1059" s="238"/>
      <c r="BS1059" s="238"/>
      <c r="BT1059" s="238"/>
      <c r="BU1059" s="238"/>
      <c r="BV1059" s="238"/>
      <c r="BW1059" s="238"/>
      <c r="BX1059" s="238"/>
      <c r="BY1059" s="238"/>
      <c r="BZ1059" s="238"/>
      <c r="CA1059" s="238"/>
      <c r="CB1059" s="238"/>
      <c r="CC1059" s="238"/>
      <c r="CD1059" s="238"/>
      <c r="CE1059" s="238"/>
      <c r="CF1059" s="238"/>
      <c r="CG1059" s="238"/>
      <c r="CH1059" s="238"/>
      <c r="CI1059" s="238"/>
      <c r="CJ1059" s="238"/>
      <c r="CK1059" s="238"/>
      <c r="CL1059" s="238"/>
      <c r="CM1059" s="238"/>
      <c r="CN1059" s="238"/>
      <c r="CO1059" s="238"/>
      <c r="CP1059" s="238"/>
      <c r="CQ1059" s="238"/>
      <c r="CR1059" s="238"/>
      <c r="CS1059" s="238"/>
      <c r="CT1059" s="238"/>
      <c r="CU1059" s="238"/>
      <c r="CV1059" s="238"/>
      <c r="CW1059" s="238"/>
      <c r="CX1059" s="238"/>
      <c r="CY1059" s="238"/>
      <c r="CZ1059" s="238"/>
      <c r="DA1059" s="238"/>
      <c r="DB1059" s="238"/>
      <c r="DC1059" s="238"/>
      <c r="DD1059" s="238"/>
      <c r="DE1059" s="238"/>
      <c r="DF1059" s="238"/>
      <c r="DG1059" s="238"/>
      <c r="DH1059" s="238"/>
      <c r="DI1059" s="238"/>
      <c r="DJ1059" s="238"/>
      <c r="DK1059" s="238"/>
      <c r="DL1059" s="238"/>
      <c r="DM1059" s="238"/>
      <c r="DN1059" s="238"/>
      <c r="DO1059" s="238"/>
      <c r="DP1059" s="238"/>
      <c r="DQ1059" s="238"/>
      <c r="DR1059" s="238"/>
      <c r="DS1059" s="238"/>
      <c r="DT1059" s="238"/>
      <c r="DU1059" s="238"/>
      <c r="DV1059" s="238"/>
      <c r="DW1059" s="238"/>
      <c r="DX1059" s="238"/>
      <c r="DY1059" s="238"/>
      <c r="DZ1059" s="238"/>
      <c r="EA1059" s="238"/>
      <c r="EB1059" s="238"/>
      <c r="EC1059" s="238"/>
      <c r="ED1059" s="238"/>
      <c r="EE1059" s="238"/>
      <c r="EF1059" s="238"/>
      <c r="EG1059" s="238"/>
      <c r="EH1059" s="238"/>
      <c r="EI1059" s="238"/>
      <c r="EJ1059" s="238"/>
      <c r="EK1059" s="238"/>
    </row>
    <row r="1060" spans="30:141">
      <c r="AD1060" s="238"/>
      <c r="AE1060" s="238"/>
      <c r="AF1060" s="238"/>
      <c r="AG1060" s="238"/>
      <c r="AH1060" s="238"/>
      <c r="AI1060" s="238"/>
      <c r="AJ1060" s="238"/>
      <c r="AK1060" s="238"/>
      <c r="AL1060" s="238"/>
      <c r="AM1060" s="238"/>
      <c r="AN1060" s="238"/>
      <c r="AO1060" s="238"/>
      <c r="AP1060" s="238"/>
      <c r="AQ1060" s="238"/>
      <c r="AR1060" s="238"/>
      <c r="AS1060" s="238"/>
      <c r="AT1060" s="238"/>
      <c r="AU1060" s="238"/>
      <c r="AV1060" s="238"/>
      <c r="AW1060" s="238"/>
      <c r="AX1060" s="238"/>
      <c r="AY1060" s="238"/>
      <c r="AZ1060" s="238"/>
      <c r="BA1060" s="238"/>
      <c r="BB1060" s="238"/>
      <c r="BC1060" s="238"/>
      <c r="BD1060" s="238"/>
      <c r="BE1060" s="238"/>
      <c r="BF1060" s="238"/>
      <c r="BG1060" s="238"/>
      <c r="BH1060" s="238"/>
      <c r="BI1060" s="238"/>
      <c r="BJ1060" s="238"/>
      <c r="BK1060" s="238"/>
      <c r="BL1060" s="238"/>
      <c r="BM1060" s="238"/>
      <c r="BN1060" s="238"/>
      <c r="BO1060" s="238"/>
      <c r="BP1060" s="238"/>
      <c r="BQ1060" s="238"/>
      <c r="BR1060" s="238"/>
      <c r="BS1060" s="238"/>
      <c r="BT1060" s="238"/>
      <c r="BU1060" s="238"/>
      <c r="BV1060" s="238"/>
      <c r="BW1060" s="238"/>
      <c r="BX1060" s="238"/>
      <c r="BY1060" s="238"/>
      <c r="BZ1060" s="238"/>
      <c r="CA1060" s="238"/>
      <c r="CB1060" s="238"/>
      <c r="CC1060" s="238"/>
      <c r="CD1060" s="238"/>
      <c r="CE1060" s="238"/>
      <c r="CF1060" s="238"/>
      <c r="CG1060" s="238"/>
      <c r="CH1060" s="238"/>
      <c r="CI1060" s="238"/>
      <c r="CJ1060" s="238"/>
      <c r="CK1060" s="238"/>
      <c r="CL1060" s="238"/>
      <c r="CM1060" s="238"/>
      <c r="CN1060" s="238"/>
      <c r="CO1060" s="238"/>
      <c r="CP1060" s="238"/>
      <c r="CQ1060" s="238"/>
      <c r="CR1060" s="238"/>
      <c r="CS1060" s="238"/>
      <c r="CT1060" s="238"/>
      <c r="CU1060" s="238"/>
      <c r="CV1060" s="238"/>
      <c r="CW1060" s="238"/>
      <c r="CX1060" s="238"/>
      <c r="CY1060" s="238"/>
      <c r="CZ1060" s="238"/>
      <c r="DA1060" s="238"/>
      <c r="DB1060" s="238"/>
      <c r="DC1060" s="238"/>
      <c r="DD1060" s="238"/>
      <c r="DE1060" s="238"/>
      <c r="DF1060" s="238"/>
      <c r="DG1060" s="238"/>
      <c r="DH1060" s="238"/>
      <c r="DI1060" s="238"/>
      <c r="DJ1060" s="238"/>
      <c r="DK1060" s="238"/>
      <c r="DL1060" s="238"/>
      <c r="DM1060" s="238"/>
      <c r="DN1060" s="238"/>
      <c r="DO1060" s="238"/>
      <c r="DP1060" s="238"/>
      <c r="DQ1060" s="238"/>
      <c r="DR1060" s="238"/>
      <c r="DS1060" s="238"/>
      <c r="DT1060" s="238"/>
      <c r="DU1060" s="238"/>
      <c r="DV1060" s="238"/>
      <c r="DW1060" s="238"/>
      <c r="DX1060" s="238"/>
      <c r="DY1060" s="238"/>
      <c r="DZ1060" s="238"/>
      <c r="EA1060" s="238"/>
      <c r="EB1060" s="238"/>
      <c r="EC1060" s="238"/>
      <c r="ED1060" s="238"/>
      <c r="EE1060" s="238"/>
      <c r="EF1060" s="238"/>
      <c r="EG1060" s="238"/>
      <c r="EH1060" s="238"/>
      <c r="EI1060" s="238"/>
      <c r="EJ1060" s="238"/>
      <c r="EK1060" s="238"/>
    </row>
    <row r="1061" spans="30:141">
      <c r="AD1061" s="238"/>
      <c r="AE1061" s="238"/>
      <c r="AF1061" s="238"/>
      <c r="AG1061" s="238"/>
      <c r="AH1061" s="238"/>
      <c r="AI1061" s="238"/>
      <c r="AJ1061" s="238"/>
      <c r="AK1061" s="238"/>
      <c r="AL1061" s="238"/>
      <c r="AM1061" s="238"/>
      <c r="AN1061" s="238"/>
      <c r="AO1061" s="238"/>
      <c r="AP1061" s="238"/>
      <c r="AQ1061" s="238"/>
      <c r="AR1061" s="238"/>
      <c r="AS1061" s="238"/>
      <c r="AT1061" s="238"/>
      <c r="AU1061" s="238"/>
      <c r="AV1061" s="238"/>
      <c r="AW1061" s="238"/>
      <c r="AX1061" s="238"/>
      <c r="AY1061" s="238"/>
      <c r="AZ1061" s="238"/>
      <c r="BA1061" s="238"/>
      <c r="BB1061" s="238"/>
      <c r="BC1061" s="238"/>
      <c r="BD1061" s="238"/>
      <c r="BE1061" s="238"/>
      <c r="BF1061" s="238"/>
      <c r="BG1061" s="238"/>
      <c r="BH1061" s="238"/>
      <c r="BI1061" s="238"/>
      <c r="BJ1061" s="238"/>
      <c r="BK1061" s="238"/>
      <c r="BL1061" s="238"/>
      <c r="BM1061" s="238"/>
      <c r="BN1061" s="238"/>
      <c r="BO1061" s="238"/>
      <c r="BP1061" s="238"/>
      <c r="BQ1061" s="238"/>
      <c r="BR1061" s="238"/>
      <c r="BS1061" s="238"/>
      <c r="BT1061" s="238"/>
      <c r="BU1061" s="238"/>
      <c r="BV1061" s="238"/>
      <c r="BW1061" s="238"/>
      <c r="BX1061" s="238"/>
      <c r="BY1061" s="238"/>
      <c r="BZ1061" s="238"/>
      <c r="CA1061" s="238"/>
      <c r="CB1061" s="238"/>
      <c r="CC1061" s="238"/>
      <c r="CD1061" s="238"/>
      <c r="CE1061" s="238"/>
      <c r="CF1061" s="238"/>
      <c r="CG1061" s="238"/>
      <c r="CH1061" s="238"/>
      <c r="CI1061" s="238"/>
      <c r="CJ1061" s="238"/>
      <c r="CK1061" s="238"/>
      <c r="CL1061" s="238"/>
      <c r="CM1061" s="238"/>
      <c r="CN1061" s="238"/>
      <c r="CO1061" s="238"/>
      <c r="CP1061" s="238"/>
      <c r="CQ1061" s="238"/>
      <c r="CR1061" s="238"/>
      <c r="CS1061" s="238"/>
      <c r="CT1061" s="238"/>
      <c r="CU1061" s="238"/>
      <c r="CV1061" s="238"/>
      <c r="CW1061" s="238"/>
      <c r="CX1061" s="238"/>
      <c r="CY1061" s="238"/>
      <c r="CZ1061" s="238"/>
      <c r="DA1061" s="238"/>
      <c r="DB1061" s="238"/>
      <c r="DC1061" s="238"/>
      <c r="DD1061" s="238"/>
      <c r="DE1061" s="238"/>
      <c r="DF1061" s="238"/>
      <c r="DG1061" s="238"/>
      <c r="DH1061" s="238"/>
      <c r="DI1061" s="238"/>
      <c r="DJ1061" s="238"/>
      <c r="DK1061" s="238"/>
      <c r="DL1061" s="238"/>
      <c r="DM1061" s="238"/>
      <c r="DN1061" s="238"/>
      <c r="DO1061" s="238"/>
      <c r="DP1061" s="238"/>
      <c r="DQ1061" s="238"/>
      <c r="DR1061" s="238"/>
      <c r="DS1061" s="238"/>
      <c r="DT1061" s="238"/>
      <c r="DU1061" s="238"/>
      <c r="DV1061" s="238"/>
      <c r="DW1061" s="238"/>
      <c r="DX1061" s="238"/>
      <c r="DY1061" s="238"/>
      <c r="DZ1061" s="238"/>
      <c r="EA1061" s="238"/>
      <c r="EB1061" s="238"/>
      <c r="EC1061" s="238"/>
      <c r="ED1061" s="238"/>
      <c r="EE1061" s="238"/>
      <c r="EF1061" s="238"/>
      <c r="EG1061" s="238"/>
      <c r="EH1061" s="238"/>
      <c r="EI1061" s="238"/>
      <c r="EJ1061" s="238"/>
      <c r="EK1061" s="238"/>
    </row>
    <row r="1062" spans="30:141">
      <c r="AD1062" s="238"/>
      <c r="AE1062" s="238"/>
      <c r="AF1062" s="238"/>
      <c r="AG1062" s="238"/>
      <c r="AH1062" s="238"/>
      <c r="AI1062" s="238"/>
      <c r="AJ1062" s="238"/>
      <c r="AK1062" s="238"/>
      <c r="AL1062" s="238"/>
      <c r="AM1062" s="238"/>
      <c r="AN1062" s="238"/>
      <c r="AO1062" s="238"/>
      <c r="AP1062" s="238"/>
      <c r="AQ1062" s="238"/>
      <c r="AR1062" s="238"/>
      <c r="AS1062" s="238"/>
      <c r="AT1062" s="238"/>
      <c r="AU1062" s="238"/>
      <c r="AV1062" s="238"/>
      <c r="AW1062" s="238"/>
      <c r="AX1062" s="238"/>
      <c r="AY1062" s="238"/>
      <c r="AZ1062" s="238"/>
      <c r="BA1062" s="238"/>
      <c r="BB1062" s="238"/>
      <c r="BC1062" s="238"/>
      <c r="BD1062" s="238"/>
      <c r="BE1062" s="238"/>
      <c r="BF1062" s="238"/>
      <c r="BG1062" s="238"/>
      <c r="BH1062" s="238"/>
      <c r="BI1062" s="238"/>
      <c r="BJ1062" s="238"/>
      <c r="BK1062" s="238"/>
      <c r="BL1062" s="238"/>
      <c r="BM1062" s="238"/>
      <c r="BN1062" s="238"/>
      <c r="BO1062" s="238"/>
      <c r="BP1062" s="238"/>
      <c r="BQ1062" s="238"/>
      <c r="BR1062" s="238"/>
      <c r="BS1062" s="238"/>
      <c r="BT1062" s="238"/>
      <c r="BU1062" s="238"/>
      <c r="BV1062" s="238"/>
      <c r="BW1062" s="238"/>
      <c r="BX1062" s="238"/>
      <c r="BY1062" s="238"/>
      <c r="BZ1062" s="238"/>
      <c r="CA1062" s="238"/>
      <c r="CB1062" s="238"/>
      <c r="CC1062" s="238"/>
      <c r="CD1062" s="238"/>
      <c r="CE1062" s="238"/>
      <c r="CF1062" s="238"/>
      <c r="CG1062" s="238"/>
      <c r="CH1062" s="238"/>
      <c r="CI1062" s="238"/>
      <c r="CJ1062" s="238"/>
      <c r="CK1062" s="238"/>
      <c r="CL1062" s="238"/>
      <c r="CM1062" s="238"/>
      <c r="CN1062" s="238"/>
      <c r="CO1062" s="238"/>
      <c r="CP1062" s="238"/>
      <c r="CQ1062" s="238"/>
      <c r="CR1062" s="238"/>
      <c r="CS1062" s="238"/>
      <c r="CT1062" s="238"/>
      <c r="CU1062" s="238"/>
      <c r="CV1062" s="238"/>
      <c r="CW1062" s="238"/>
      <c r="CX1062" s="238"/>
      <c r="CY1062" s="238"/>
      <c r="CZ1062" s="238"/>
      <c r="DA1062" s="238"/>
      <c r="DB1062" s="238"/>
      <c r="DC1062" s="238"/>
      <c r="DD1062" s="238"/>
      <c r="DE1062" s="238"/>
      <c r="DF1062" s="238"/>
      <c r="DG1062" s="238"/>
      <c r="DH1062" s="238"/>
      <c r="DI1062" s="238"/>
      <c r="DJ1062" s="238"/>
      <c r="DK1062" s="238"/>
      <c r="DL1062" s="238"/>
      <c r="DM1062" s="238"/>
      <c r="DN1062" s="238"/>
      <c r="DO1062" s="238"/>
      <c r="DP1062" s="238"/>
      <c r="DQ1062" s="238"/>
      <c r="DR1062" s="238"/>
      <c r="DS1062" s="238"/>
      <c r="DT1062" s="238"/>
      <c r="DU1062" s="238"/>
      <c r="DV1062" s="238"/>
      <c r="DW1062" s="238"/>
      <c r="DX1062" s="238"/>
      <c r="DY1062" s="238"/>
      <c r="DZ1062" s="238"/>
      <c r="EA1062" s="238"/>
      <c r="EB1062" s="238"/>
      <c r="EC1062" s="238"/>
      <c r="ED1062" s="238"/>
      <c r="EE1062" s="238"/>
      <c r="EF1062" s="238"/>
      <c r="EG1062" s="238"/>
      <c r="EH1062" s="238"/>
      <c r="EI1062" s="238"/>
      <c r="EJ1062" s="238"/>
      <c r="EK1062" s="238"/>
    </row>
    <row r="1063" spans="30:141">
      <c r="AD1063" s="238"/>
      <c r="AE1063" s="238"/>
      <c r="AF1063" s="238"/>
      <c r="AG1063" s="238"/>
      <c r="AH1063" s="238"/>
      <c r="AI1063" s="238"/>
      <c r="AJ1063" s="238"/>
      <c r="AK1063" s="238"/>
      <c r="AL1063" s="238"/>
      <c r="AM1063" s="238"/>
      <c r="AN1063" s="238"/>
      <c r="AO1063" s="238"/>
      <c r="AP1063" s="238"/>
      <c r="AQ1063" s="238"/>
      <c r="AR1063" s="238"/>
      <c r="AS1063" s="238"/>
      <c r="AT1063" s="238"/>
      <c r="AU1063" s="238"/>
      <c r="AV1063" s="238"/>
      <c r="AW1063" s="238"/>
      <c r="AX1063" s="238"/>
      <c r="AY1063" s="238"/>
      <c r="AZ1063" s="238"/>
      <c r="BA1063" s="238"/>
      <c r="BB1063" s="238"/>
      <c r="BC1063" s="238"/>
      <c r="BD1063" s="238"/>
      <c r="BE1063" s="238"/>
      <c r="BF1063" s="238"/>
      <c r="BG1063" s="238"/>
      <c r="BH1063" s="238"/>
      <c r="BI1063" s="238"/>
      <c r="BJ1063" s="238"/>
      <c r="BK1063" s="238"/>
      <c r="BL1063" s="238"/>
      <c r="BM1063" s="238"/>
      <c r="BN1063" s="238"/>
      <c r="BO1063" s="238"/>
      <c r="BP1063" s="238"/>
      <c r="BQ1063" s="238"/>
      <c r="BR1063" s="238"/>
      <c r="BS1063" s="238"/>
      <c r="BT1063" s="238"/>
      <c r="BU1063" s="238"/>
      <c r="BV1063" s="238"/>
      <c r="BW1063" s="238"/>
      <c r="BX1063" s="238"/>
      <c r="BY1063" s="238"/>
      <c r="BZ1063" s="238"/>
      <c r="CA1063" s="238"/>
      <c r="CB1063" s="238"/>
      <c r="CC1063" s="238"/>
      <c r="CD1063" s="238"/>
      <c r="CE1063" s="238"/>
      <c r="CF1063" s="238"/>
      <c r="CG1063" s="238"/>
      <c r="CH1063" s="238"/>
      <c r="CI1063" s="238"/>
      <c r="CJ1063" s="238"/>
      <c r="CK1063" s="238"/>
      <c r="CL1063" s="238"/>
      <c r="CM1063" s="238"/>
      <c r="CN1063" s="238"/>
      <c r="CO1063" s="238"/>
      <c r="CP1063" s="238"/>
      <c r="CQ1063" s="238"/>
      <c r="CR1063" s="238"/>
      <c r="CS1063" s="238"/>
      <c r="CT1063" s="238"/>
      <c r="CU1063" s="238"/>
      <c r="CV1063" s="238"/>
      <c r="CW1063" s="238"/>
      <c r="CX1063" s="238"/>
      <c r="CY1063" s="238"/>
      <c r="CZ1063" s="238"/>
      <c r="DA1063" s="238"/>
      <c r="DB1063" s="238"/>
      <c r="DC1063" s="238"/>
      <c r="DD1063" s="238"/>
      <c r="DE1063" s="238"/>
      <c r="DF1063" s="238"/>
      <c r="DG1063" s="238"/>
      <c r="DH1063" s="238"/>
      <c r="DI1063" s="238"/>
      <c r="DJ1063" s="238"/>
      <c r="DK1063" s="238"/>
      <c r="DL1063" s="238"/>
      <c r="DM1063" s="238"/>
      <c r="DN1063" s="238"/>
      <c r="DO1063" s="238"/>
      <c r="DP1063" s="238"/>
      <c r="DQ1063" s="238"/>
      <c r="DR1063" s="238"/>
      <c r="DS1063" s="238"/>
      <c r="DT1063" s="238"/>
      <c r="DU1063" s="238"/>
      <c r="DV1063" s="238"/>
      <c r="DW1063" s="238"/>
      <c r="DX1063" s="238"/>
      <c r="DY1063" s="238"/>
      <c r="DZ1063" s="238"/>
      <c r="EA1063" s="238"/>
      <c r="EB1063" s="238"/>
      <c r="EC1063" s="238"/>
      <c r="ED1063" s="238"/>
      <c r="EE1063" s="238"/>
      <c r="EF1063" s="238"/>
      <c r="EG1063" s="238"/>
      <c r="EH1063" s="238"/>
      <c r="EI1063" s="238"/>
      <c r="EJ1063" s="238"/>
      <c r="EK1063" s="238"/>
    </row>
    <row r="1064" spans="30:141">
      <c r="AD1064" s="238"/>
      <c r="AE1064" s="238"/>
      <c r="AF1064" s="238"/>
      <c r="AG1064" s="238"/>
      <c r="AH1064" s="238"/>
      <c r="AI1064" s="238"/>
      <c r="AJ1064" s="238"/>
      <c r="AK1064" s="238"/>
      <c r="AL1064" s="238"/>
      <c r="AM1064" s="238"/>
      <c r="AN1064" s="238"/>
      <c r="AO1064" s="238"/>
      <c r="AP1064" s="238"/>
      <c r="AQ1064" s="238"/>
      <c r="AR1064" s="238"/>
      <c r="AS1064" s="238"/>
      <c r="AT1064" s="238"/>
      <c r="AU1064" s="238"/>
      <c r="AV1064" s="238"/>
      <c r="AW1064" s="238"/>
      <c r="AX1064" s="238"/>
      <c r="AY1064" s="238"/>
      <c r="AZ1064" s="238"/>
      <c r="BA1064" s="238"/>
      <c r="BB1064" s="238"/>
      <c r="BC1064" s="238"/>
      <c r="BD1064" s="238"/>
      <c r="BE1064" s="238"/>
      <c r="BF1064" s="238"/>
      <c r="BG1064" s="238"/>
      <c r="BH1064" s="238"/>
      <c r="BI1064" s="238"/>
      <c r="BJ1064" s="238"/>
      <c r="BK1064" s="238"/>
      <c r="BL1064" s="238"/>
      <c r="BM1064" s="238"/>
      <c r="BN1064" s="238"/>
      <c r="BO1064" s="238"/>
      <c r="BP1064" s="238"/>
      <c r="BQ1064" s="238"/>
      <c r="BR1064" s="238"/>
      <c r="BS1064" s="238"/>
      <c r="BT1064" s="238"/>
      <c r="BU1064" s="238"/>
      <c r="BV1064" s="238"/>
      <c r="BW1064" s="238"/>
      <c r="BX1064" s="238"/>
      <c r="BY1064" s="238"/>
      <c r="BZ1064" s="238"/>
      <c r="CA1064" s="238"/>
      <c r="CB1064" s="238"/>
      <c r="CC1064" s="238"/>
      <c r="CD1064" s="238"/>
      <c r="CE1064" s="238"/>
      <c r="CF1064" s="238"/>
      <c r="CG1064" s="238"/>
      <c r="CH1064" s="238"/>
      <c r="CI1064" s="238"/>
      <c r="CJ1064" s="238"/>
      <c r="CK1064" s="238"/>
      <c r="CL1064" s="238"/>
      <c r="CM1064" s="238"/>
      <c r="CN1064" s="238"/>
      <c r="CO1064" s="238"/>
      <c r="CP1064" s="238"/>
      <c r="CQ1064" s="238"/>
      <c r="CR1064" s="238"/>
      <c r="CS1064" s="238"/>
      <c r="CT1064" s="238"/>
      <c r="CU1064" s="238"/>
      <c r="CV1064" s="238"/>
      <c r="CW1064" s="238"/>
      <c r="CX1064" s="238"/>
      <c r="CY1064" s="238"/>
      <c r="CZ1064" s="238"/>
      <c r="DA1064" s="238"/>
      <c r="DB1064" s="238"/>
      <c r="DC1064" s="238"/>
      <c r="DD1064" s="238"/>
      <c r="DE1064" s="238"/>
      <c r="DF1064" s="238"/>
      <c r="DG1064" s="238"/>
      <c r="DH1064" s="238"/>
      <c r="DI1064" s="238"/>
      <c r="DJ1064" s="238"/>
      <c r="DK1064" s="238"/>
      <c r="DL1064" s="238"/>
      <c r="DM1064" s="238"/>
      <c r="DN1064" s="238"/>
      <c r="DO1064" s="238"/>
      <c r="DP1064" s="238"/>
      <c r="DQ1064" s="238"/>
      <c r="DR1064" s="238"/>
      <c r="DS1064" s="238"/>
      <c r="DT1064" s="238"/>
      <c r="DU1064" s="238"/>
      <c r="DV1064" s="238"/>
      <c r="DW1064" s="238"/>
      <c r="DX1064" s="238"/>
      <c r="DY1064" s="238"/>
      <c r="DZ1064" s="238"/>
      <c r="EA1064" s="238"/>
      <c r="EB1064" s="238"/>
      <c r="EC1064" s="238"/>
      <c r="ED1064" s="238"/>
      <c r="EE1064" s="238"/>
      <c r="EF1064" s="238"/>
      <c r="EG1064" s="238"/>
      <c r="EH1064" s="238"/>
      <c r="EI1064" s="238"/>
      <c r="EJ1064" s="238"/>
      <c r="EK1064" s="238"/>
    </row>
    <row r="1065" spans="30:141">
      <c r="AD1065" s="238"/>
      <c r="AE1065" s="238"/>
      <c r="AF1065" s="238"/>
      <c r="AG1065" s="238"/>
      <c r="AH1065" s="238"/>
      <c r="AI1065" s="238"/>
      <c r="AJ1065" s="238"/>
      <c r="AK1065" s="238"/>
      <c r="AL1065" s="238"/>
      <c r="AM1065" s="238"/>
      <c r="AN1065" s="238"/>
      <c r="AO1065" s="238"/>
      <c r="AP1065" s="238"/>
      <c r="AQ1065" s="238"/>
      <c r="AR1065" s="238"/>
      <c r="AS1065" s="238"/>
      <c r="AT1065" s="238"/>
      <c r="AU1065" s="238"/>
      <c r="AV1065" s="238"/>
      <c r="AW1065" s="238"/>
      <c r="AX1065" s="238"/>
      <c r="AY1065" s="238"/>
      <c r="AZ1065" s="238"/>
      <c r="BA1065" s="238"/>
      <c r="BB1065" s="238"/>
      <c r="BC1065" s="238"/>
      <c r="BD1065" s="238"/>
      <c r="BE1065" s="238"/>
      <c r="BF1065" s="238"/>
      <c r="BG1065" s="238"/>
      <c r="BH1065" s="238"/>
      <c r="BI1065" s="238"/>
      <c r="BJ1065" s="238"/>
      <c r="BK1065" s="238"/>
      <c r="BL1065" s="238"/>
      <c r="BM1065" s="238"/>
      <c r="BN1065" s="238"/>
      <c r="BO1065" s="238"/>
      <c r="BP1065" s="238"/>
      <c r="BQ1065" s="238"/>
      <c r="BR1065" s="238"/>
      <c r="BS1065" s="238"/>
      <c r="BT1065" s="238"/>
      <c r="BU1065" s="238"/>
      <c r="BV1065" s="238"/>
      <c r="BW1065" s="238"/>
      <c r="BX1065" s="238"/>
      <c r="BY1065" s="238"/>
      <c r="BZ1065" s="238"/>
      <c r="CA1065" s="238"/>
      <c r="CB1065" s="238"/>
      <c r="CC1065" s="238"/>
      <c r="CD1065" s="238"/>
      <c r="CE1065" s="238"/>
      <c r="CF1065" s="238"/>
      <c r="CG1065" s="238"/>
      <c r="CH1065" s="238"/>
      <c r="CI1065" s="238"/>
      <c r="CJ1065" s="238"/>
      <c r="CK1065" s="238"/>
      <c r="CL1065" s="238"/>
      <c r="CM1065" s="238"/>
      <c r="CN1065" s="238"/>
      <c r="CO1065" s="238"/>
      <c r="CP1065" s="238"/>
      <c r="CQ1065" s="238"/>
      <c r="CR1065" s="238"/>
      <c r="CS1065" s="238"/>
      <c r="CT1065" s="238"/>
      <c r="CU1065" s="238"/>
      <c r="CV1065" s="238"/>
      <c r="CW1065" s="238"/>
      <c r="CX1065" s="238"/>
      <c r="CY1065" s="238"/>
      <c r="CZ1065" s="238"/>
      <c r="DA1065" s="238"/>
      <c r="DB1065" s="238"/>
      <c r="DC1065" s="238"/>
      <c r="DD1065" s="238"/>
      <c r="DE1065" s="238"/>
      <c r="DF1065" s="238"/>
      <c r="DG1065" s="238"/>
      <c r="DH1065" s="238"/>
      <c r="DI1065" s="238"/>
      <c r="DJ1065" s="238"/>
      <c r="DK1065" s="238"/>
      <c r="DL1065" s="238"/>
      <c r="DM1065" s="238"/>
      <c r="DN1065" s="238"/>
      <c r="DO1065" s="238"/>
      <c r="DP1065" s="238"/>
      <c r="DQ1065" s="238"/>
      <c r="DR1065" s="238"/>
      <c r="DS1065" s="238"/>
      <c r="DT1065" s="238"/>
      <c r="DU1065" s="238"/>
      <c r="DV1065" s="238"/>
      <c r="DW1065" s="238"/>
      <c r="DX1065" s="238"/>
      <c r="DY1065" s="238"/>
      <c r="DZ1065" s="238"/>
      <c r="EA1065" s="238"/>
      <c r="EB1065" s="238"/>
      <c r="EC1065" s="238"/>
      <c r="ED1065" s="238"/>
      <c r="EE1065" s="238"/>
      <c r="EF1065" s="238"/>
      <c r="EG1065" s="238"/>
      <c r="EH1065" s="238"/>
      <c r="EI1065" s="238"/>
      <c r="EJ1065" s="238"/>
      <c r="EK1065" s="238"/>
    </row>
    <row r="1066" spans="30:141">
      <c r="AD1066" s="238"/>
      <c r="AE1066" s="238"/>
      <c r="AF1066" s="238"/>
      <c r="AG1066" s="238"/>
      <c r="AH1066" s="238"/>
      <c r="AI1066" s="238"/>
      <c r="AJ1066" s="238"/>
      <c r="AK1066" s="238"/>
      <c r="AL1066" s="238"/>
      <c r="AM1066" s="238"/>
      <c r="AN1066" s="238"/>
      <c r="AO1066" s="238"/>
      <c r="AP1066" s="238"/>
      <c r="AQ1066" s="238"/>
      <c r="AR1066" s="238"/>
      <c r="AS1066" s="238"/>
      <c r="AT1066" s="238"/>
      <c r="AU1066" s="238"/>
      <c r="AV1066" s="238"/>
      <c r="AW1066" s="238"/>
      <c r="AX1066" s="238"/>
      <c r="AY1066" s="238"/>
      <c r="AZ1066" s="238"/>
      <c r="BA1066" s="238"/>
      <c r="BB1066" s="238"/>
      <c r="BC1066" s="238"/>
      <c r="BD1066" s="238"/>
      <c r="BE1066" s="238"/>
      <c r="BF1066" s="238"/>
      <c r="BG1066" s="238"/>
      <c r="BH1066" s="238"/>
      <c r="BI1066" s="238"/>
      <c r="BJ1066" s="238"/>
      <c r="BK1066" s="238"/>
      <c r="BL1066" s="238"/>
      <c r="BM1066" s="238"/>
      <c r="BN1066" s="238"/>
      <c r="BO1066" s="238"/>
      <c r="BP1066" s="238"/>
      <c r="BQ1066" s="238"/>
      <c r="BR1066" s="238"/>
      <c r="BS1066" s="238"/>
      <c r="BT1066" s="238"/>
      <c r="BU1066" s="238"/>
      <c r="BV1066" s="238"/>
      <c r="BW1066" s="238"/>
      <c r="BX1066" s="238"/>
      <c r="BY1066" s="238"/>
      <c r="BZ1066" s="238"/>
      <c r="CA1066" s="238"/>
      <c r="CB1066" s="238"/>
      <c r="CC1066" s="238"/>
      <c r="CD1066" s="238"/>
      <c r="CE1066" s="238"/>
      <c r="CF1066" s="238"/>
      <c r="CG1066" s="238"/>
      <c r="CH1066" s="238"/>
      <c r="CI1066" s="238"/>
      <c r="CJ1066" s="238"/>
      <c r="CK1066" s="238"/>
      <c r="CL1066" s="238"/>
      <c r="CM1066" s="238"/>
      <c r="CN1066" s="238"/>
      <c r="CO1066" s="238"/>
      <c r="CP1066" s="238"/>
      <c r="CQ1066" s="238"/>
      <c r="CR1066" s="238"/>
      <c r="CS1066" s="238"/>
      <c r="CT1066" s="238"/>
      <c r="CU1066" s="238"/>
      <c r="CV1066" s="238"/>
      <c r="CW1066" s="238"/>
      <c r="CX1066" s="238"/>
      <c r="CY1066" s="238"/>
      <c r="CZ1066" s="238"/>
      <c r="DA1066" s="238"/>
      <c r="DB1066" s="238"/>
      <c r="DC1066" s="238"/>
      <c r="DD1066" s="238"/>
      <c r="DE1066" s="238"/>
      <c r="DF1066" s="238"/>
      <c r="DG1066" s="238"/>
      <c r="DH1066" s="238"/>
      <c r="DI1066" s="238"/>
      <c r="DJ1066" s="238"/>
      <c r="DK1066" s="238"/>
      <c r="DL1066" s="238"/>
      <c r="DM1066" s="238"/>
      <c r="DN1066" s="238"/>
      <c r="DO1066" s="238"/>
      <c r="DP1066" s="238"/>
      <c r="DQ1066" s="238"/>
      <c r="DR1066" s="238"/>
      <c r="DS1066" s="238"/>
      <c r="DT1066" s="238"/>
      <c r="DU1066" s="238"/>
      <c r="DV1066" s="238"/>
      <c r="DW1066" s="238"/>
      <c r="DX1066" s="238"/>
      <c r="DY1066" s="238"/>
      <c r="DZ1066" s="238"/>
      <c r="EA1066" s="238"/>
      <c r="EB1066" s="238"/>
      <c r="EC1066" s="238"/>
      <c r="ED1066" s="238"/>
      <c r="EE1066" s="238"/>
      <c r="EF1066" s="238"/>
      <c r="EG1066" s="238"/>
      <c r="EH1066" s="238"/>
      <c r="EI1066" s="238"/>
      <c r="EJ1066" s="238"/>
      <c r="EK1066" s="238"/>
    </row>
    <row r="1067" spans="30:141">
      <c r="AD1067" s="238"/>
      <c r="AE1067" s="238"/>
      <c r="AF1067" s="238"/>
      <c r="AG1067" s="238"/>
      <c r="AH1067" s="238"/>
      <c r="AI1067" s="238"/>
      <c r="AJ1067" s="238"/>
      <c r="AK1067" s="238"/>
      <c r="AL1067" s="238"/>
      <c r="AM1067" s="238"/>
      <c r="AN1067" s="238"/>
      <c r="AO1067" s="238"/>
      <c r="AP1067" s="238"/>
      <c r="AQ1067" s="238"/>
      <c r="AR1067" s="238"/>
      <c r="AS1067" s="238"/>
      <c r="AT1067" s="238"/>
      <c r="AU1067" s="238"/>
      <c r="AV1067" s="238"/>
      <c r="AW1067" s="238"/>
      <c r="AX1067" s="238"/>
      <c r="AY1067" s="238"/>
      <c r="AZ1067" s="238"/>
      <c r="BA1067" s="238"/>
      <c r="BB1067" s="238"/>
      <c r="BC1067" s="238"/>
      <c r="BD1067" s="238"/>
      <c r="BE1067" s="238"/>
      <c r="BF1067" s="238"/>
      <c r="BG1067" s="238"/>
      <c r="BH1067" s="238"/>
      <c r="BI1067" s="238"/>
      <c r="BJ1067" s="238"/>
      <c r="BK1067" s="238"/>
      <c r="BL1067" s="238"/>
      <c r="BM1067" s="238"/>
      <c r="BN1067" s="238"/>
      <c r="BO1067" s="238"/>
      <c r="BP1067" s="238"/>
      <c r="BQ1067" s="238"/>
      <c r="BR1067" s="238"/>
      <c r="BS1067" s="238"/>
      <c r="BT1067" s="238"/>
      <c r="BU1067" s="238"/>
      <c r="BV1067" s="238"/>
      <c r="BW1067" s="238"/>
      <c r="BX1067" s="238"/>
      <c r="BY1067" s="238"/>
      <c r="BZ1067" s="238"/>
      <c r="CA1067" s="238"/>
      <c r="CB1067" s="238"/>
      <c r="CC1067" s="238"/>
      <c r="CD1067" s="238"/>
      <c r="CE1067" s="238"/>
      <c r="CF1067" s="238"/>
      <c r="CG1067" s="238"/>
      <c r="CH1067" s="238"/>
      <c r="CI1067" s="238"/>
      <c r="CJ1067" s="238"/>
      <c r="CK1067" s="238"/>
      <c r="CL1067" s="238"/>
      <c r="CM1067" s="238"/>
      <c r="CN1067" s="238"/>
      <c r="CO1067" s="238"/>
      <c r="CP1067" s="238"/>
      <c r="CQ1067" s="238"/>
      <c r="CR1067" s="238"/>
      <c r="CS1067" s="238"/>
      <c r="CT1067" s="238"/>
      <c r="CU1067" s="238"/>
      <c r="CV1067" s="238"/>
      <c r="CW1067" s="238"/>
      <c r="CX1067" s="238"/>
      <c r="CY1067" s="238"/>
      <c r="CZ1067" s="238"/>
      <c r="DA1067" s="238"/>
      <c r="DB1067" s="238"/>
      <c r="DC1067" s="238"/>
      <c r="DD1067" s="238"/>
      <c r="DE1067" s="238"/>
      <c r="DF1067" s="238"/>
      <c r="DG1067" s="238"/>
      <c r="DH1067" s="238"/>
      <c r="DI1067" s="238"/>
      <c r="DJ1067" s="238"/>
      <c r="DK1067" s="238"/>
      <c r="DL1067" s="238"/>
      <c r="DM1067" s="238"/>
      <c r="DN1067" s="238"/>
      <c r="DO1067" s="238"/>
      <c r="DP1067" s="238"/>
      <c r="DQ1067" s="238"/>
      <c r="DR1067" s="238"/>
      <c r="DS1067" s="238"/>
      <c r="DT1067" s="238"/>
      <c r="DU1067" s="238"/>
      <c r="DV1067" s="238"/>
      <c r="DW1067" s="238"/>
      <c r="DX1067" s="238"/>
      <c r="DY1067" s="238"/>
      <c r="DZ1067" s="238"/>
      <c r="EA1067" s="238"/>
      <c r="EB1067" s="238"/>
      <c r="EC1067" s="238"/>
      <c r="ED1067" s="238"/>
      <c r="EE1067" s="238"/>
      <c r="EF1067" s="238"/>
      <c r="EG1067" s="238"/>
      <c r="EH1067" s="238"/>
      <c r="EI1067" s="238"/>
      <c r="EJ1067" s="238"/>
      <c r="EK1067" s="238"/>
    </row>
    <row r="1068" spans="30:141">
      <c r="AD1068" s="238"/>
      <c r="AE1068" s="238"/>
      <c r="AF1068" s="238"/>
      <c r="AG1068" s="238"/>
      <c r="AH1068" s="238"/>
      <c r="AI1068" s="238"/>
      <c r="AJ1068" s="238"/>
      <c r="AK1068" s="238"/>
      <c r="AL1068" s="238"/>
      <c r="AM1068" s="238"/>
      <c r="AN1068" s="238"/>
      <c r="AO1068" s="238"/>
      <c r="AP1068" s="238"/>
      <c r="AQ1068" s="238"/>
      <c r="AR1068" s="238"/>
      <c r="AS1068" s="238"/>
      <c r="AT1068" s="238"/>
      <c r="AU1068" s="238"/>
      <c r="AV1068" s="238"/>
      <c r="AW1068" s="238"/>
      <c r="AX1068" s="238"/>
      <c r="AY1068" s="238"/>
      <c r="AZ1068" s="238"/>
      <c r="BA1068" s="238"/>
      <c r="BB1068" s="238"/>
      <c r="BC1068" s="238"/>
      <c r="BD1068" s="238"/>
      <c r="BE1068" s="238"/>
      <c r="BF1068" s="238"/>
      <c r="BG1068" s="238"/>
      <c r="BH1068" s="238"/>
      <c r="BI1068" s="238"/>
      <c r="BJ1068" s="238"/>
      <c r="BK1068" s="238"/>
      <c r="BL1068" s="238"/>
      <c r="BM1068" s="238"/>
      <c r="BN1068" s="238"/>
      <c r="BO1068" s="238"/>
      <c r="BP1068" s="238"/>
      <c r="BQ1068" s="238"/>
      <c r="BR1068" s="238"/>
      <c r="BS1068" s="238"/>
      <c r="BT1068" s="238"/>
      <c r="BU1068" s="238"/>
      <c r="BV1068" s="238"/>
      <c r="BW1068" s="238"/>
      <c r="BX1068" s="238"/>
      <c r="BY1068" s="238"/>
      <c r="BZ1068" s="238"/>
      <c r="CA1068" s="238"/>
      <c r="CB1068" s="238"/>
      <c r="CC1068" s="238"/>
      <c r="CD1068" s="238"/>
      <c r="CE1068" s="238"/>
      <c r="CF1068" s="238"/>
      <c r="CG1068" s="238"/>
      <c r="CH1068" s="238"/>
      <c r="CI1068" s="238"/>
      <c r="CJ1068" s="238"/>
      <c r="CK1068" s="238"/>
      <c r="CL1068" s="238"/>
      <c r="CM1068" s="238"/>
      <c r="CN1068" s="238"/>
      <c r="CO1068" s="238"/>
      <c r="CP1068" s="238"/>
      <c r="CQ1068" s="238"/>
      <c r="CR1068" s="238"/>
      <c r="CS1068" s="238"/>
      <c r="CT1068" s="238"/>
      <c r="CU1068" s="238"/>
      <c r="CV1068" s="238"/>
      <c r="CW1068" s="238"/>
      <c r="CX1068" s="238"/>
      <c r="CY1068" s="238"/>
      <c r="CZ1068" s="238"/>
      <c r="DA1068" s="238"/>
      <c r="DB1068" s="238"/>
      <c r="DC1068" s="238"/>
      <c r="DD1068" s="238"/>
      <c r="DE1068" s="238"/>
      <c r="DF1068" s="238"/>
      <c r="DG1068" s="238"/>
      <c r="DH1068" s="238"/>
      <c r="DI1068" s="238"/>
      <c r="DJ1068" s="238"/>
      <c r="DK1068" s="238"/>
      <c r="DL1068" s="238"/>
      <c r="DM1068" s="238"/>
      <c r="DN1068" s="238"/>
      <c r="DO1068" s="238"/>
      <c r="DP1068" s="238"/>
      <c r="DQ1068" s="238"/>
      <c r="DR1068" s="238"/>
      <c r="DS1068" s="238"/>
      <c r="DT1068" s="238"/>
      <c r="DU1068" s="238"/>
      <c r="DV1068" s="238"/>
      <c r="DW1068" s="238"/>
      <c r="DX1068" s="238"/>
      <c r="DY1068" s="238"/>
      <c r="DZ1068" s="238"/>
      <c r="EA1068" s="238"/>
      <c r="EB1068" s="238"/>
      <c r="EC1068" s="238"/>
      <c r="ED1068" s="238"/>
      <c r="EE1068" s="238"/>
      <c r="EF1068" s="238"/>
      <c r="EG1068" s="238"/>
      <c r="EH1068" s="238"/>
      <c r="EI1068" s="238"/>
      <c r="EJ1068" s="238"/>
      <c r="EK1068" s="238"/>
    </row>
    <row r="1069" spans="30:141">
      <c r="AD1069" s="238"/>
      <c r="AE1069" s="238"/>
      <c r="AF1069" s="238"/>
      <c r="AG1069" s="238"/>
      <c r="AH1069" s="238"/>
      <c r="AI1069" s="238"/>
      <c r="AJ1069" s="238"/>
      <c r="AK1069" s="238"/>
      <c r="AL1069" s="238"/>
      <c r="AM1069" s="238"/>
      <c r="AN1069" s="238"/>
      <c r="AO1069" s="238"/>
      <c r="AP1069" s="238"/>
      <c r="AQ1069" s="238"/>
      <c r="AR1069" s="238"/>
      <c r="AS1069" s="238"/>
      <c r="AT1069" s="238"/>
      <c r="AU1069" s="238"/>
      <c r="AV1069" s="238"/>
      <c r="AW1069" s="238"/>
      <c r="AX1069" s="238"/>
      <c r="AY1069" s="238"/>
      <c r="AZ1069" s="238"/>
      <c r="BA1069" s="238"/>
      <c r="BB1069" s="238"/>
      <c r="BC1069" s="238"/>
      <c r="BD1069" s="238"/>
      <c r="BE1069" s="238"/>
      <c r="BF1069" s="238"/>
      <c r="BG1069" s="238"/>
      <c r="BH1069" s="238"/>
      <c r="BI1069" s="238"/>
      <c r="BJ1069" s="238"/>
      <c r="BK1069" s="238"/>
      <c r="BL1069" s="238"/>
      <c r="BM1069" s="238"/>
      <c r="BN1069" s="238"/>
      <c r="BO1069" s="238"/>
      <c r="BP1069" s="238"/>
      <c r="BQ1069" s="238"/>
      <c r="BR1069" s="238"/>
      <c r="BS1069" s="238"/>
      <c r="BT1069" s="238"/>
      <c r="BU1069" s="238"/>
      <c r="BV1069" s="238"/>
      <c r="BW1069" s="238"/>
      <c r="BX1069" s="238"/>
      <c r="BY1069" s="238"/>
      <c r="BZ1069" s="238"/>
      <c r="CA1069" s="238"/>
      <c r="CB1069" s="238"/>
      <c r="CC1069" s="238"/>
      <c r="CD1069" s="238"/>
      <c r="CE1069" s="238"/>
      <c r="CF1069" s="238"/>
      <c r="CG1069" s="238"/>
      <c r="CH1069" s="238"/>
      <c r="CI1069" s="238"/>
      <c r="CJ1069" s="238"/>
      <c r="CK1069" s="238"/>
      <c r="CL1069" s="238"/>
      <c r="CM1069" s="238"/>
      <c r="CN1069" s="238"/>
      <c r="CO1069" s="238"/>
      <c r="CP1069" s="238"/>
      <c r="CQ1069" s="238"/>
      <c r="CR1069" s="238"/>
      <c r="CS1069" s="238"/>
      <c r="CT1069" s="238"/>
      <c r="CU1069" s="238"/>
      <c r="CV1069" s="238"/>
      <c r="CW1069" s="238"/>
      <c r="CX1069" s="238"/>
      <c r="CY1069" s="238"/>
      <c r="CZ1069" s="238"/>
      <c r="DA1069" s="238"/>
      <c r="DB1069" s="238"/>
      <c r="DC1069" s="238"/>
      <c r="DD1069" s="238"/>
      <c r="DE1069" s="238"/>
      <c r="DF1069" s="238"/>
      <c r="DG1069" s="238"/>
      <c r="DH1069" s="238"/>
      <c r="DI1069" s="238"/>
      <c r="DJ1069" s="238"/>
      <c r="DK1069" s="238"/>
      <c r="DL1069" s="238"/>
      <c r="DM1069" s="238"/>
      <c r="DN1069" s="238"/>
      <c r="DO1069" s="238"/>
      <c r="DP1069" s="238"/>
      <c r="DQ1069" s="238"/>
      <c r="DR1069" s="238"/>
      <c r="DS1069" s="238"/>
      <c r="DT1069" s="238"/>
      <c r="DU1069" s="238"/>
      <c r="DV1069" s="238"/>
      <c r="DW1069" s="238"/>
      <c r="DX1069" s="238"/>
      <c r="DY1069" s="238"/>
      <c r="DZ1069" s="238"/>
      <c r="EA1069" s="238"/>
      <c r="EB1069" s="238"/>
      <c r="EC1069" s="238"/>
      <c r="ED1069" s="238"/>
      <c r="EE1069" s="238"/>
      <c r="EF1069" s="238"/>
      <c r="EG1069" s="238"/>
      <c r="EH1069" s="238"/>
      <c r="EI1069" s="238"/>
      <c r="EJ1069" s="238"/>
      <c r="EK1069" s="238"/>
    </row>
    <row r="1070" spans="30:141">
      <c r="AD1070" s="238"/>
      <c r="AE1070" s="238"/>
      <c r="AF1070" s="238"/>
      <c r="AG1070" s="238"/>
      <c r="AH1070" s="238"/>
      <c r="AI1070" s="238"/>
      <c r="AJ1070" s="238"/>
      <c r="AK1070" s="238"/>
      <c r="AL1070" s="238"/>
      <c r="AM1070" s="238"/>
      <c r="AN1070" s="238"/>
      <c r="AO1070" s="238"/>
      <c r="AP1070" s="238"/>
      <c r="AQ1070" s="238"/>
      <c r="AR1070" s="238"/>
      <c r="AS1070" s="238"/>
      <c r="AT1070" s="238"/>
      <c r="AU1070" s="238"/>
      <c r="AV1070" s="238"/>
      <c r="AW1070" s="238"/>
      <c r="AX1070" s="238"/>
      <c r="AY1070" s="238"/>
      <c r="AZ1070" s="238"/>
      <c r="BA1070" s="238"/>
      <c r="BB1070" s="238"/>
      <c r="BC1070" s="238"/>
      <c r="BD1070" s="238"/>
      <c r="BE1070" s="238"/>
      <c r="BF1070" s="238"/>
      <c r="BG1070" s="238"/>
      <c r="BH1070" s="238"/>
      <c r="BI1070" s="238"/>
      <c r="BJ1070" s="238"/>
      <c r="BK1070" s="238"/>
      <c r="BL1070" s="238"/>
      <c r="BM1070" s="238"/>
      <c r="BN1070" s="238"/>
      <c r="BO1070" s="238"/>
      <c r="BP1070" s="238"/>
      <c r="BQ1070" s="238"/>
      <c r="BR1070" s="238"/>
      <c r="BS1070" s="238"/>
      <c r="BT1070" s="238"/>
      <c r="BU1070" s="238"/>
      <c r="BV1070" s="238"/>
      <c r="BW1070" s="238"/>
      <c r="BX1070" s="238"/>
      <c r="BY1070" s="238"/>
      <c r="BZ1070" s="238"/>
      <c r="CA1070" s="238"/>
      <c r="CB1070" s="238"/>
      <c r="CC1070" s="238"/>
      <c r="CD1070" s="238"/>
      <c r="CE1070" s="238"/>
      <c r="CF1070" s="238"/>
      <c r="CG1070" s="238"/>
      <c r="CH1070" s="238"/>
      <c r="CI1070" s="238"/>
      <c r="CJ1070" s="238"/>
      <c r="CK1070" s="238"/>
      <c r="CL1070" s="238"/>
      <c r="CM1070" s="238"/>
      <c r="CN1070" s="238"/>
      <c r="CO1070" s="238"/>
      <c r="CP1070" s="238"/>
      <c r="CQ1070" s="238"/>
      <c r="CR1070" s="238"/>
      <c r="CS1070" s="238"/>
      <c r="CT1070" s="238"/>
      <c r="CU1070" s="238"/>
      <c r="CV1070" s="238"/>
      <c r="CW1070" s="238"/>
      <c r="CX1070" s="238"/>
      <c r="CY1070" s="238"/>
      <c r="CZ1070" s="238"/>
      <c r="DA1070" s="238"/>
      <c r="DB1070" s="238"/>
      <c r="DC1070" s="238"/>
      <c r="DD1070" s="238"/>
      <c r="DE1070" s="238"/>
      <c r="DF1070" s="238"/>
      <c r="DG1070" s="238"/>
      <c r="DH1070" s="238"/>
      <c r="DI1070" s="238"/>
      <c r="DJ1070" s="238"/>
      <c r="DK1070" s="238"/>
      <c r="DL1070" s="238"/>
      <c r="DM1070" s="238"/>
      <c r="DN1070" s="238"/>
      <c r="DO1070" s="238"/>
      <c r="DP1070" s="238"/>
      <c r="DQ1070" s="238"/>
      <c r="DR1070" s="238"/>
      <c r="DS1070" s="238"/>
      <c r="DT1070" s="238"/>
      <c r="DU1070" s="238"/>
      <c r="DV1070" s="238"/>
      <c r="DW1070" s="238"/>
      <c r="DX1070" s="238"/>
      <c r="DY1070" s="238"/>
      <c r="DZ1070" s="238"/>
      <c r="EA1070" s="238"/>
      <c r="EB1070" s="238"/>
      <c r="EC1070" s="238"/>
      <c r="ED1070" s="238"/>
      <c r="EE1070" s="238"/>
      <c r="EF1070" s="238"/>
      <c r="EG1070" s="238"/>
      <c r="EH1070" s="238"/>
      <c r="EI1070" s="238"/>
      <c r="EJ1070" s="238"/>
      <c r="EK1070" s="238"/>
    </row>
    <row r="1071" spans="30:141">
      <c r="AD1071" s="238"/>
      <c r="AE1071" s="238"/>
      <c r="AF1071" s="238"/>
      <c r="AG1071" s="238"/>
      <c r="AH1071" s="238"/>
      <c r="AI1071" s="238"/>
      <c r="AJ1071" s="238"/>
      <c r="AK1071" s="238"/>
      <c r="AL1071" s="238"/>
      <c r="AM1071" s="238"/>
      <c r="AN1071" s="238"/>
      <c r="AO1071" s="238"/>
      <c r="AP1071" s="238"/>
      <c r="AQ1071" s="238"/>
      <c r="AR1071" s="238"/>
      <c r="AS1071" s="238"/>
      <c r="AT1071" s="238"/>
      <c r="AU1071" s="238"/>
      <c r="AV1071" s="238"/>
      <c r="AW1071" s="238"/>
      <c r="AX1071" s="238"/>
      <c r="AY1071" s="238"/>
      <c r="AZ1071" s="238"/>
      <c r="BA1071" s="238"/>
      <c r="BB1071" s="238"/>
      <c r="BC1071" s="238"/>
      <c r="BD1071" s="238"/>
      <c r="BE1071" s="238"/>
      <c r="BF1071" s="238"/>
      <c r="BG1071" s="238"/>
      <c r="BH1071" s="238"/>
      <c r="BI1071" s="238"/>
      <c r="BJ1071" s="238"/>
      <c r="BK1071" s="238"/>
      <c r="BL1071" s="238"/>
      <c r="BM1071" s="238"/>
      <c r="BN1071" s="238"/>
      <c r="BO1071" s="238"/>
      <c r="BP1071" s="238"/>
      <c r="BQ1071" s="238"/>
      <c r="BR1071" s="238"/>
      <c r="BS1071" s="238"/>
      <c r="BT1071" s="238"/>
      <c r="BU1071" s="238"/>
      <c r="BV1071" s="238"/>
      <c r="BW1071" s="238"/>
      <c r="BX1071" s="238"/>
      <c r="BY1071" s="238"/>
      <c r="BZ1071" s="238"/>
      <c r="CA1071" s="238"/>
      <c r="CB1071" s="238"/>
      <c r="CC1071" s="238"/>
      <c r="CD1071" s="238"/>
      <c r="CE1071" s="238"/>
      <c r="CF1071" s="238"/>
      <c r="CG1071" s="238"/>
      <c r="CH1071" s="238"/>
      <c r="CI1071" s="238"/>
      <c r="CJ1071" s="238"/>
      <c r="CK1071" s="238"/>
      <c r="CL1071" s="238"/>
      <c r="CM1071" s="238"/>
      <c r="CN1071" s="238"/>
      <c r="CO1071" s="238"/>
      <c r="CP1071" s="238"/>
      <c r="CQ1071" s="238"/>
      <c r="CR1071" s="238"/>
      <c r="CS1071" s="238"/>
      <c r="CT1071" s="238"/>
      <c r="CU1071" s="238"/>
      <c r="CV1071" s="238"/>
      <c r="CW1071" s="238"/>
      <c r="CX1071" s="238"/>
      <c r="CY1071" s="238"/>
      <c r="CZ1071" s="238"/>
      <c r="DA1071" s="238"/>
      <c r="DB1071" s="238"/>
      <c r="DC1071" s="238"/>
      <c r="DD1071" s="238"/>
      <c r="DE1071" s="238"/>
      <c r="DF1071" s="238"/>
      <c r="DG1071" s="238"/>
      <c r="DH1071" s="238"/>
      <c r="DI1071" s="238"/>
      <c r="DJ1071" s="238"/>
      <c r="DK1071" s="238"/>
      <c r="DL1071" s="238"/>
      <c r="DM1071" s="238"/>
      <c r="DN1071" s="238"/>
      <c r="DO1071" s="238"/>
      <c r="DP1071" s="238"/>
      <c r="DQ1071" s="238"/>
      <c r="DR1071" s="238"/>
      <c r="DS1071" s="238"/>
      <c r="DT1071" s="238"/>
      <c r="DU1071" s="238"/>
      <c r="DV1071" s="238"/>
      <c r="DW1071" s="238"/>
      <c r="DX1071" s="238"/>
      <c r="DY1071" s="238"/>
      <c r="DZ1071" s="238"/>
      <c r="EA1071" s="238"/>
      <c r="EB1071" s="238"/>
      <c r="EC1071" s="238"/>
      <c r="ED1071" s="238"/>
      <c r="EE1071" s="238"/>
      <c r="EF1071" s="238"/>
      <c r="EG1071" s="238"/>
      <c r="EH1071" s="238"/>
      <c r="EI1071" s="238"/>
      <c r="EJ1071" s="238"/>
      <c r="EK1071" s="238"/>
    </row>
    <row r="1072" spans="30:141">
      <c r="AD1072" s="238"/>
      <c r="AE1072" s="238"/>
      <c r="AF1072" s="238"/>
      <c r="AG1072" s="238"/>
      <c r="AH1072" s="238"/>
      <c r="AI1072" s="238"/>
      <c r="AJ1072" s="238"/>
      <c r="AK1072" s="238"/>
      <c r="AL1072" s="238"/>
      <c r="AM1072" s="238"/>
      <c r="AN1072" s="238"/>
      <c r="AO1072" s="238"/>
      <c r="AP1072" s="238"/>
      <c r="AQ1072" s="238"/>
      <c r="AR1072" s="238"/>
      <c r="AS1072" s="238"/>
      <c r="AT1072" s="238"/>
      <c r="AU1072" s="238"/>
      <c r="AV1072" s="238"/>
      <c r="AW1072" s="238"/>
      <c r="AX1072" s="238"/>
      <c r="AY1072" s="238"/>
      <c r="AZ1072" s="238"/>
      <c r="BA1072" s="238"/>
      <c r="BB1072" s="238"/>
      <c r="BC1072" s="238"/>
      <c r="BD1072" s="238"/>
      <c r="BE1072" s="238"/>
      <c r="BF1072" s="238"/>
      <c r="BG1072" s="238"/>
      <c r="BH1072" s="238"/>
      <c r="BI1072" s="238"/>
      <c r="BJ1072" s="238"/>
      <c r="BK1072" s="238"/>
      <c r="BL1072" s="238"/>
      <c r="BM1072" s="238"/>
      <c r="BN1072" s="238"/>
      <c r="BO1072" s="238"/>
      <c r="BP1072" s="238"/>
      <c r="BQ1072" s="238"/>
      <c r="BR1072" s="238"/>
      <c r="BS1072" s="238"/>
      <c r="BT1072" s="238"/>
      <c r="BU1072" s="238"/>
      <c r="BV1072" s="238"/>
      <c r="BW1072" s="238"/>
      <c r="BX1072" s="238"/>
      <c r="BY1072" s="238"/>
      <c r="BZ1072" s="238"/>
      <c r="CA1072" s="238"/>
      <c r="CB1072" s="238"/>
      <c r="CC1072" s="238"/>
      <c r="CD1072" s="238"/>
      <c r="CE1072" s="238"/>
      <c r="CF1072" s="238"/>
      <c r="CG1072" s="238"/>
      <c r="CH1072" s="238"/>
      <c r="CI1072" s="238"/>
      <c r="CJ1072" s="238"/>
      <c r="CK1072" s="238"/>
      <c r="CL1072" s="238"/>
      <c r="CM1072" s="238"/>
      <c r="CN1072" s="238"/>
      <c r="CO1072" s="238"/>
      <c r="CP1072" s="238"/>
      <c r="CQ1072" s="238"/>
      <c r="CR1072" s="238"/>
      <c r="CS1072" s="238"/>
      <c r="CT1072" s="238"/>
      <c r="CU1072" s="238"/>
      <c r="CV1072" s="238"/>
      <c r="CW1072" s="238"/>
      <c r="CX1072" s="238"/>
      <c r="CY1072" s="238"/>
      <c r="CZ1072" s="238"/>
      <c r="DA1072" s="238"/>
      <c r="DB1072" s="238"/>
      <c r="DC1072" s="238"/>
      <c r="DD1072" s="238"/>
      <c r="DE1072" s="238"/>
      <c r="DF1072" s="238"/>
      <c r="DG1072" s="238"/>
      <c r="DH1072" s="238"/>
      <c r="DI1072" s="238"/>
      <c r="DJ1072" s="238"/>
      <c r="DK1072" s="238"/>
      <c r="DL1072" s="238"/>
      <c r="DM1072" s="238"/>
      <c r="DN1072" s="238"/>
      <c r="DO1072" s="238"/>
      <c r="DP1072" s="238"/>
      <c r="DQ1072" s="238"/>
      <c r="DR1072" s="238"/>
      <c r="DS1072" s="238"/>
      <c r="DT1072" s="238"/>
      <c r="DU1072" s="238"/>
      <c r="DV1072" s="238"/>
      <c r="DW1072" s="238"/>
      <c r="DX1072" s="238"/>
      <c r="DY1072" s="238"/>
      <c r="DZ1072" s="238"/>
      <c r="EA1072" s="238"/>
      <c r="EB1072" s="238"/>
      <c r="EC1072" s="238"/>
      <c r="ED1072" s="238"/>
      <c r="EE1072" s="238"/>
      <c r="EF1072" s="238"/>
      <c r="EG1072" s="238"/>
      <c r="EH1072" s="238"/>
      <c r="EI1072" s="238"/>
      <c r="EJ1072" s="238"/>
      <c r="EK1072" s="238"/>
    </row>
    <row r="1073" spans="30:141">
      <c r="AD1073" s="238"/>
      <c r="AE1073" s="238"/>
      <c r="AF1073" s="238"/>
      <c r="AG1073" s="238"/>
      <c r="AH1073" s="238"/>
      <c r="AI1073" s="238"/>
      <c r="AJ1073" s="238"/>
      <c r="AK1073" s="238"/>
      <c r="AL1073" s="238"/>
      <c r="AM1073" s="238"/>
      <c r="AN1073" s="238"/>
      <c r="AO1073" s="238"/>
      <c r="AP1073" s="238"/>
      <c r="AQ1073" s="238"/>
      <c r="AR1073" s="238"/>
      <c r="AS1073" s="238"/>
      <c r="AT1073" s="238"/>
      <c r="AU1073" s="238"/>
      <c r="AV1073" s="238"/>
      <c r="AW1073" s="238"/>
      <c r="AX1073" s="238"/>
      <c r="AY1073" s="238"/>
      <c r="AZ1073" s="238"/>
      <c r="BA1073" s="238"/>
      <c r="BB1073" s="238"/>
      <c r="BC1073" s="238"/>
      <c r="BD1073" s="238"/>
      <c r="BE1073" s="238"/>
      <c r="BF1073" s="238"/>
      <c r="BG1073" s="238"/>
      <c r="BH1073" s="238"/>
      <c r="BI1073" s="238"/>
      <c r="BJ1073" s="238"/>
      <c r="BK1073" s="238"/>
      <c r="BL1073" s="238"/>
      <c r="BM1073" s="238"/>
      <c r="BN1073" s="238"/>
      <c r="BO1073" s="238"/>
      <c r="BP1073" s="238"/>
      <c r="BQ1073" s="238"/>
      <c r="BR1073" s="238"/>
      <c r="BS1073" s="238"/>
      <c r="BT1073" s="238"/>
      <c r="BU1073" s="238"/>
      <c r="BV1073" s="238"/>
      <c r="BW1073" s="238"/>
      <c r="BX1073" s="238"/>
      <c r="BY1073" s="238"/>
      <c r="BZ1073" s="238"/>
      <c r="CA1073" s="238"/>
      <c r="CB1073" s="238"/>
      <c r="CC1073" s="238"/>
      <c r="CD1073" s="238"/>
      <c r="CE1073" s="238"/>
      <c r="CF1073" s="238"/>
      <c r="CG1073" s="238"/>
      <c r="CH1073" s="238"/>
      <c r="CI1073" s="238"/>
      <c r="CJ1073" s="238"/>
      <c r="CK1073" s="238"/>
      <c r="CL1073" s="238"/>
      <c r="CM1073" s="238"/>
      <c r="CN1073" s="238"/>
      <c r="CO1073" s="238"/>
      <c r="CP1073" s="238"/>
      <c r="CQ1073" s="238"/>
      <c r="CR1073" s="238"/>
      <c r="CS1073" s="238"/>
      <c r="CT1073" s="238"/>
      <c r="CU1073" s="238"/>
      <c r="CV1073" s="238"/>
      <c r="CW1073" s="238"/>
      <c r="CX1073" s="238"/>
      <c r="CY1073" s="238"/>
      <c r="CZ1073" s="238"/>
      <c r="DA1073" s="238"/>
      <c r="DB1073" s="238"/>
      <c r="DC1073" s="238"/>
      <c r="DD1073" s="238"/>
      <c r="DE1073" s="238"/>
      <c r="DF1073" s="238"/>
      <c r="DG1073" s="238"/>
      <c r="DH1073" s="238"/>
      <c r="DI1073" s="238"/>
      <c r="DJ1073" s="238"/>
      <c r="DK1073" s="238"/>
      <c r="DL1073" s="238"/>
      <c r="DM1073" s="238"/>
      <c r="DN1073" s="238"/>
      <c r="DO1073" s="238"/>
      <c r="DP1073" s="238"/>
      <c r="DQ1073" s="238"/>
      <c r="DR1073" s="238"/>
      <c r="DS1073" s="238"/>
      <c r="DT1073" s="238"/>
      <c r="DU1073" s="238"/>
      <c r="DV1073" s="238"/>
      <c r="DW1073" s="238"/>
      <c r="DX1073" s="238"/>
      <c r="DY1073" s="238"/>
      <c r="DZ1073" s="238"/>
      <c r="EA1073" s="238"/>
      <c r="EB1073" s="238"/>
      <c r="EC1073" s="238"/>
      <c r="ED1073" s="238"/>
      <c r="EE1073" s="238"/>
      <c r="EF1073" s="238"/>
      <c r="EG1073" s="238"/>
      <c r="EH1073" s="238"/>
      <c r="EI1073" s="238"/>
      <c r="EJ1073" s="238"/>
      <c r="EK1073" s="238"/>
    </row>
    <row r="1074" spans="30:141">
      <c r="AD1074" s="238"/>
      <c r="AE1074" s="238"/>
      <c r="AF1074" s="238"/>
      <c r="AG1074" s="238"/>
      <c r="AH1074" s="238"/>
      <c r="AI1074" s="238"/>
      <c r="AJ1074" s="238"/>
      <c r="AK1074" s="238"/>
      <c r="AL1074" s="238"/>
      <c r="AM1074" s="238"/>
      <c r="AN1074" s="238"/>
      <c r="AO1074" s="238"/>
      <c r="AP1074" s="238"/>
      <c r="AQ1074" s="238"/>
      <c r="AR1074" s="238"/>
      <c r="AS1074" s="238"/>
      <c r="AT1074" s="238"/>
      <c r="AU1074" s="238"/>
      <c r="AV1074" s="238"/>
      <c r="AW1074" s="238"/>
      <c r="AX1074" s="238"/>
      <c r="AY1074" s="238"/>
      <c r="AZ1074" s="238"/>
      <c r="BA1074" s="238"/>
      <c r="BB1074" s="238"/>
      <c r="BC1074" s="238"/>
      <c r="BD1074" s="238"/>
      <c r="BE1074" s="238"/>
      <c r="BF1074" s="238"/>
      <c r="BG1074" s="238"/>
      <c r="BH1074" s="238"/>
      <c r="BI1074" s="238"/>
      <c r="BJ1074" s="238"/>
      <c r="BK1074" s="238"/>
      <c r="BL1074" s="238"/>
      <c r="BM1074" s="238"/>
      <c r="BN1074" s="238"/>
      <c r="BO1074" s="238"/>
      <c r="BP1074" s="238"/>
      <c r="BQ1074" s="238"/>
      <c r="BR1074" s="238"/>
      <c r="BS1074" s="238"/>
      <c r="BT1074" s="238"/>
      <c r="BU1074" s="238"/>
      <c r="BV1074" s="238"/>
      <c r="BW1074" s="238"/>
      <c r="BX1074" s="238"/>
      <c r="BY1074" s="238"/>
      <c r="BZ1074" s="238"/>
      <c r="CA1074" s="238"/>
      <c r="CB1074" s="238"/>
      <c r="CC1074" s="238"/>
      <c r="CD1074" s="238"/>
      <c r="CE1074" s="238"/>
      <c r="CF1074" s="238"/>
      <c r="CG1074" s="238"/>
      <c r="CH1074" s="238"/>
      <c r="CI1074" s="238"/>
      <c r="CJ1074" s="238"/>
      <c r="CK1074" s="238"/>
      <c r="CL1074" s="238"/>
      <c r="CM1074" s="238"/>
      <c r="CN1074" s="238"/>
      <c r="CO1074" s="238"/>
      <c r="CP1074" s="238"/>
      <c r="CQ1074" s="238"/>
      <c r="CR1074" s="238"/>
      <c r="CS1074" s="238"/>
      <c r="CT1074" s="238"/>
      <c r="CU1074" s="238"/>
      <c r="CV1074" s="238"/>
      <c r="CW1074" s="238"/>
      <c r="CX1074" s="238"/>
      <c r="CY1074" s="238"/>
      <c r="CZ1074" s="238"/>
      <c r="DA1074" s="238"/>
      <c r="DB1074" s="238"/>
      <c r="DC1074" s="238"/>
      <c r="DD1074" s="238"/>
      <c r="DE1074" s="238"/>
      <c r="DF1074" s="238"/>
      <c r="DG1074" s="238"/>
      <c r="DH1074" s="238"/>
      <c r="DI1074" s="238"/>
      <c r="DJ1074" s="238"/>
      <c r="DK1074" s="238"/>
      <c r="DL1074" s="238"/>
      <c r="DM1074" s="238"/>
      <c r="DN1074" s="238"/>
      <c r="DO1074" s="238"/>
      <c r="DP1074" s="238"/>
      <c r="DQ1074" s="238"/>
      <c r="DR1074" s="238"/>
      <c r="DS1074" s="238"/>
      <c r="DT1074" s="238"/>
      <c r="DU1074" s="238"/>
      <c r="DV1074" s="238"/>
      <c r="DW1074" s="238"/>
      <c r="DX1074" s="238"/>
      <c r="DY1074" s="238"/>
      <c r="DZ1074" s="238"/>
      <c r="EA1074" s="238"/>
      <c r="EB1074" s="238"/>
      <c r="EC1074" s="238"/>
      <c r="ED1074" s="238"/>
      <c r="EE1074" s="238"/>
      <c r="EF1074" s="238"/>
      <c r="EG1074" s="238"/>
      <c r="EH1074" s="238"/>
      <c r="EI1074" s="238"/>
      <c r="EJ1074" s="238"/>
      <c r="EK1074" s="238"/>
    </row>
    <row r="1075" spans="30:141">
      <c r="AD1075" s="238"/>
      <c r="AE1075" s="238"/>
      <c r="AF1075" s="238"/>
      <c r="AG1075" s="238"/>
      <c r="AH1075" s="238"/>
      <c r="AI1075" s="238"/>
      <c r="AJ1075" s="238"/>
      <c r="AK1075" s="238"/>
      <c r="AL1075" s="238"/>
      <c r="AM1075" s="238"/>
      <c r="AN1075" s="238"/>
      <c r="AO1075" s="238"/>
      <c r="AP1075" s="238"/>
      <c r="AQ1075" s="238"/>
      <c r="AR1075" s="238"/>
      <c r="AS1075" s="238"/>
      <c r="AT1075" s="238"/>
      <c r="AU1075" s="238"/>
      <c r="AV1075" s="238"/>
      <c r="AW1075" s="238"/>
      <c r="AX1075" s="238"/>
      <c r="AY1075" s="238"/>
      <c r="AZ1075" s="238"/>
      <c r="BA1075" s="238"/>
      <c r="BB1075" s="238"/>
      <c r="BC1075" s="238"/>
      <c r="BD1075" s="238"/>
      <c r="BE1075" s="238"/>
      <c r="BF1075" s="238"/>
      <c r="BG1075" s="238"/>
      <c r="BH1075" s="238"/>
      <c r="BI1075" s="238"/>
      <c r="BJ1075" s="238"/>
      <c r="BK1075" s="238"/>
      <c r="BL1075" s="238"/>
      <c r="BM1075" s="238"/>
      <c r="BN1075" s="238"/>
      <c r="BO1075" s="238"/>
      <c r="BP1075" s="238"/>
      <c r="BQ1075" s="238"/>
      <c r="BR1075" s="238"/>
      <c r="BS1075" s="238"/>
      <c r="BT1075" s="238"/>
      <c r="BU1075" s="238"/>
      <c r="BV1075" s="238"/>
      <c r="BW1075" s="238"/>
      <c r="BX1075" s="238"/>
      <c r="BY1075" s="238"/>
      <c r="BZ1075" s="238"/>
      <c r="CA1075" s="238"/>
      <c r="CB1075" s="238"/>
      <c r="CC1075" s="238"/>
      <c r="CD1075" s="238"/>
      <c r="CE1075" s="238"/>
      <c r="CF1075" s="238"/>
      <c r="CG1075" s="238"/>
      <c r="CH1075" s="238"/>
      <c r="CI1075" s="238"/>
      <c r="CJ1075" s="238"/>
      <c r="CK1075" s="238"/>
      <c r="CL1075" s="238"/>
      <c r="CM1075" s="238"/>
      <c r="CN1075" s="238"/>
      <c r="CO1075" s="238"/>
      <c r="CP1075" s="238"/>
      <c r="CQ1075" s="238"/>
      <c r="CR1075" s="238"/>
      <c r="CS1075" s="238"/>
      <c r="CT1075" s="238"/>
      <c r="CU1075" s="238"/>
      <c r="CV1075" s="238"/>
      <c r="CW1075" s="238"/>
      <c r="CX1075" s="238"/>
      <c r="CY1075" s="238"/>
      <c r="CZ1075" s="238"/>
      <c r="DA1075" s="238"/>
      <c r="DB1075" s="238"/>
      <c r="DC1075" s="238"/>
      <c r="DD1075" s="238"/>
      <c r="DE1075" s="238"/>
      <c r="DF1075" s="238"/>
      <c r="DG1075" s="238"/>
      <c r="DH1075" s="238"/>
      <c r="DI1075" s="238"/>
      <c r="DJ1075" s="238"/>
      <c r="DK1075" s="238"/>
      <c r="DL1075" s="238"/>
      <c r="DM1075" s="238"/>
      <c r="DN1075" s="238"/>
      <c r="DO1075" s="238"/>
      <c r="DP1075" s="238"/>
      <c r="DQ1075" s="238"/>
      <c r="DR1075" s="238"/>
      <c r="DS1075" s="238"/>
      <c r="DT1075" s="238"/>
      <c r="DU1075" s="238"/>
      <c r="DV1075" s="238"/>
      <c r="DW1075" s="238"/>
      <c r="DX1075" s="238"/>
      <c r="DY1075" s="238"/>
      <c r="DZ1075" s="238"/>
      <c r="EA1075" s="238"/>
      <c r="EB1075" s="238"/>
      <c r="EC1075" s="238"/>
      <c r="ED1075" s="238"/>
      <c r="EE1075" s="238"/>
      <c r="EF1075" s="238"/>
      <c r="EG1075" s="238"/>
      <c r="EH1075" s="238"/>
      <c r="EI1075" s="238"/>
      <c r="EJ1075" s="238"/>
      <c r="EK1075" s="238"/>
    </row>
    <row r="1076" spans="30:141">
      <c r="AD1076" s="238"/>
      <c r="AE1076" s="238"/>
      <c r="AF1076" s="238"/>
      <c r="AG1076" s="238"/>
      <c r="AH1076" s="238"/>
      <c r="AI1076" s="238"/>
      <c r="AJ1076" s="238"/>
      <c r="AK1076" s="238"/>
      <c r="AL1076" s="238"/>
      <c r="AM1076" s="238"/>
      <c r="AN1076" s="238"/>
      <c r="AO1076" s="238"/>
      <c r="AP1076" s="238"/>
      <c r="AQ1076" s="238"/>
      <c r="AR1076" s="238"/>
      <c r="AS1076" s="238"/>
      <c r="AT1076" s="238"/>
      <c r="AU1076" s="238"/>
      <c r="AV1076" s="238"/>
      <c r="AW1076" s="238"/>
      <c r="AX1076" s="238"/>
      <c r="AY1076" s="238"/>
      <c r="AZ1076" s="238"/>
      <c r="BA1076" s="238"/>
      <c r="BB1076" s="238"/>
      <c r="BC1076" s="238"/>
      <c r="BD1076" s="238"/>
      <c r="BE1076" s="238"/>
      <c r="BF1076" s="238"/>
      <c r="BG1076" s="238"/>
      <c r="BH1076" s="238"/>
      <c r="BI1076" s="238"/>
      <c r="BJ1076" s="238"/>
      <c r="BK1076" s="238"/>
      <c r="BL1076" s="238"/>
      <c r="BM1076" s="238"/>
      <c r="BN1076" s="238"/>
      <c r="BO1076" s="238"/>
      <c r="BP1076" s="238"/>
      <c r="BQ1076" s="238"/>
      <c r="BR1076" s="238"/>
      <c r="BS1076" s="238"/>
      <c r="BT1076" s="238"/>
      <c r="BU1076" s="238"/>
      <c r="BV1076" s="238"/>
      <c r="BW1076" s="238"/>
      <c r="BX1076" s="238"/>
      <c r="BY1076" s="238"/>
      <c r="BZ1076" s="238"/>
      <c r="CA1076" s="238"/>
      <c r="CB1076" s="238"/>
      <c r="CC1076" s="238"/>
      <c r="CD1076" s="238"/>
      <c r="CE1076" s="238"/>
      <c r="CF1076" s="238"/>
      <c r="CG1076" s="238"/>
      <c r="CH1076" s="238"/>
      <c r="CI1076" s="238"/>
      <c r="CJ1076" s="238"/>
      <c r="CK1076" s="238"/>
      <c r="CL1076" s="238"/>
      <c r="CM1076" s="238"/>
      <c r="CN1076" s="238"/>
      <c r="CO1076" s="238"/>
      <c r="CP1076" s="238"/>
      <c r="CQ1076" s="238"/>
      <c r="CR1076" s="238"/>
      <c r="CS1076" s="238"/>
      <c r="CT1076" s="238"/>
      <c r="CU1076" s="238"/>
      <c r="CV1076" s="238"/>
      <c r="CW1076" s="238"/>
      <c r="CX1076" s="238"/>
      <c r="CY1076" s="238"/>
      <c r="CZ1076" s="238"/>
      <c r="DA1076" s="238"/>
      <c r="DB1076" s="238"/>
      <c r="DC1076" s="238"/>
      <c r="DD1076" s="238"/>
      <c r="DE1076" s="238"/>
      <c r="DF1076" s="238"/>
      <c r="DG1076" s="238"/>
      <c r="DH1076" s="238"/>
      <c r="DI1076" s="238"/>
      <c r="DJ1076" s="238"/>
      <c r="DK1076" s="238"/>
      <c r="DL1076" s="238"/>
      <c r="DM1076" s="238"/>
      <c r="DN1076" s="238"/>
      <c r="DO1076" s="238"/>
      <c r="DP1076" s="238"/>
      <c r="DQ1076" s="238"/>
      <c r="DR1076" s="238"/>
      <c r="DS1076" s="238"/>
      <c r="DT1076" s="238"/>
      <c r="DU1076" s="238"/>
      <c r="DV1076" s="238"/>
      <c r="DW1076" s="238"/>
      <c r="DX1076" s="238"/>
      <c r="DY1076" s="238"/>
      <c r="DZ1076" s="238"/>
      <c r="EA1076" s="238"/>
      <c r="EB1076" s="238"/>
      <c r="EC1076" s="238"/>
      <c r="ED1076" s="238"/>
      <c r="EE1076" s="238"/>
      <c r="EF1076" s="238"/>
      <c r="EG1076" s="238"/>
      <c r="EH1076" s="238"/>
      <c r="EI1076" s="238"/>
      <c r="EJ1076" s="238"/>
      <c r="EK1076" s="238"/>
    </row>
    <row r="1077" spans="30:141">
      <c r="AD1077" s="238"/>
      <c r="AE1077" s="238"/>
      <c r="AF1077" s="238"/>
      <c r="AG1077" s="238"/>
      <c r="AH1077" s="238"/>
      <c r="AI1077" s="238"/>
      <c r="AJ1077" s="238"/>
      <c r="AK1077" s="238"/>
      <c r="AL1077" s="238"/>
      <c r="AM1077" s="238"/>
      <c r="AN1077" s="238"/>
      <c r="AO1077" s="238"/>
      <c r="AP1077" s="238"/>
      <c r="AQ1077" s="238"/>
      <c r="AR1077" s="238"/>
      <c r="AS1077" s="238"/>
      <c r="AT1077" s="238"/>
      <c r="AU1077" s="238"/>
      <c r="AV1077" s="238"/>
      <c r="AW1077" s="238"/>
      <c r="AX1077" s="238"/>
      <c r="AY1077" s="238"/>
      <c r="AZ1077" s="238"/>
      <c r="BA1077" s="238"/>
      <c r="BB1077" s="238"/>
      <c r="BC1077" s="238"/>
      <c r="BD1077" s="238"/>
      <c r="BE1077" s="238"/>
      <c r="BF1077" s="238"/>
      <c r="BG1077" s="238"/>
      <c r="BH1077" s="238"/>
      <c r="BI1077" s="238"/>
      <c r="BJ1077" s="238"/>
      <c r="BK1077" s="238"/>
      <c r="BL1077" s="238"/>
      <c r="BM1077" s="238"/>
      <c r="BN1077" s="238"/>
      <c r="BO1077" s="238"/>
      <c r="BP1077" s="238"/>
      <c r="BQ1077" s="238"/>
      <c r="BR1077" s="238"/>
      <c r="BS1077" s="238"/>
      <c r="BT1077" s="238"/>
      <c r="BU1077" s="238"/>
      <c r="BV1077" s="238"/>
      <c r="BW1077" s="238"/>
      <c r="BX1077" s="238"/>
      <c r="BY1077" s="238"/>
      <c r="BZ1077" s="238"/>
      <c r="CA1077" s="238"/>
      <c r="CB1077" s="238"/>
      <c r="CC1077" s="238"/>
      <c r="CD1077" s="238"/>
      <c r="CE1077" s="238"/>
      <c r="CF1077" s="238"/>
      <c r="CG1077" s="238"/>
      <c r="CH1077" s="238"/>
      <c r="CI1077" s="238"/>
      <c r="CJ1077" s="238"/>
      <c r="CK1077" s="238"/>
      <c r="CL1077" s="238"/>
      <c r="CM1077" s="238"/>
      <c r="CN1077" s="238"/>
      <c r="CO1077" s="238"/>
      <c r="CP1077" s="238"/>
      <c r="CQ1077" s="238"/>
      <c r="CR1077" s="238"/>
      <c r="CS1077" s="238"/>
      <c r="CT1077" s="238"/>
      <c r="CU1077" s="238"/>
      <c r="CV1077" s="238"/>
      <c r="CW1077" s="238"/>
      <c r="CX1077" s="238"/>
      <c r="CY1077" s="238"/>
      <c r="CZ1077" s="238"/>
      <c r="DA1077" s="238"/>
      <c r="DB1077" s="238"/>
      <c r="DC1077" s="238"/>
      <c r="DD1077" s="238"/>
      <c r="DE1077" s="238"/>
      <c r="DF1077" s="238"/>
      <c r="DG1077" s="238"/>
      <c r="DH1077" s="238"/>
      <c r="DI1077" s="238"/>
      <c r="DJ1077" s="238"/>
      <c r="DK1077" s="238"/>
      <c r="DL1077" s="238"/>
      <c r="DM1077" s="238"/>
      <c r="DN1077" s="238"/>
      <c r="DO1077" s="238"/>
      <c r="DP1077" s="238"/>
      <c r="DQ1077" s="238"/>
      <c r="DR1077" s="238"/>
      <c r="DS1077" s="238"/>
      <c r="DT1077" s="238"/>
      <c r="DU1077" s="238"/>
      <c r="DV1077" s="238"/>
      <c r="DW1077" s="238"/>
      <c r="DX1077" s="238"/>
      <c r="DY1077" s="238"/>
      <c r="DZ1077" s="238"/>
      <c r="EA1077" s="238"/>
      <c r="EB1077" s="238"/>
      <c r="EC1077" s="238"/>
      <c r="ED1077" s="238"/>
      <c r="EE1077" s="238"/>
      <c r="EF1077" s="238"/>
      <c r="EG1077" s="238"/>
      <c r="EH1077" s="238"/>
      <c r="EI1077" s="238"/>
      <c r="EJ1077" s="238"/>
      <c r="EK1077" s="238"/>
    </row>
    <row r="1078" spans="30:141">
      <c r="AD1078" s="238"/>
      <c r="AE1078" s="238"/>
      <c r="AF1078" s="238"/>
      <c r="AG1078" s="238"/>
      <c r="AH1078" s="238"/>
      <c r="AI1078" s="238"/>
      <c r="AJ1078" s="238"/>
      <c r="AK1078" s="238"/>
      <c r="AL1078" s="238"/>
      <c r="AM1078" s="238"/>
      <c r="AN1078" s="238"/>
      <c r="AO1078" s="238"/>
      <c r="AP1078" s="238"/>
      <c r="AQ1078" s="238"/>
      <c r="AR1078" s="238"/>
      <c r="AS1078" s="238"/>
      <c r="AT1078" s="238"/>
      <c r="AU1078" s="238"/>
      <c r="AV1078" s="238"/>
      <c r="AW1078" s="238"/>
      <c r="AX1078" s="238"/>
      <c r="AY1078" s="238"/>
      <c r="AZ1078" s="238"/>
      <c r="BA1078" s="238"/>
      <c r="BB1078" s="238"/>
      <c r="BC1078" s="238"/>
      <c r="BD1078" s="238"/>
      <c r="BE1078" s="238"/>
      <c r="BF1078" s="238"/>
      <c r="BG1078" s="238"/>
      <c r="BH1078" s="238"/>
      <c r="BI1078" s="238"/>
      <c r="BJ1078" s="238"/>
      <c r="BK1078" s="238"/>
      <c r="BL1078" s="238"/>
      <c r="BM1078" s="238"/>
      <c r="BN1078" s="238"/>
      <c r="BO1078" s="238"/>
      <c r="BP1078" s="238"/>
      <c r="BQ1078" s="238"/>
      <c r="BR1078" s="238"/>
      <c r="BS1078" s="238"/>
      <c r="BT1078" s="238"/>
      <c r="BU1078" s="238"/>
      <c r="BV1078" s="238"/>
      <c r="BW1078" s="238"/>
      <c r="BX1078" s="238"/>
      <c r="BY1078" s="238"/>
      <c r="BZ1078" s="238"/>
      <c r="CA1078" s="238"/>
      <c r="CB1078" s="238"/>
      <c r="CC1078" s="238"/>
      <c r="CD1078" s="238"/>
      <c r="CE1078" s="238"/>
      <c r="CF1078" s="238"/>
      <c r="CG1078" s="238"/>
      <c r="CH1078" s="238"/>
      <c r="CI1078" s="238"/>
      <c r="CJ1078" s="238"/>
      <c r="CK1078" s="238"/>
      <c r="CL1078" s="238"/>
      <c r="CM1078" s="238"/>
      <c r="CN1078" s="238"/>
      <c r="CO1078" s="238"/>
      <c r="CP1078" s="238"/>
      <c r="CQ1078" s="238"/>
      <c r="CR1078" s="238"/>
      <c r="CS1078" s="238"/>
      <c r="CT1078" s="238"/>
      <c r="CU1078" s="238"/>
      <c r="CV1078" s="238"/>
      <c r="CW1078" s="238"/>
      <c r="CX1078" s="238"/>
      <c r="CY1078" s="238"/>
      <c r="CZ1078" s="238"/>
      <c r="DA1078" s="238"/>
      <c r="DB1078" s="238"/>
      <c r="DC1078" s="238"/>
      <c r="DD1078" s="238"/>
      <c r="DE1078" s="238"/>
      <c r="DF1078" s="238"/>
      <c r="DG1078" s="238"/>
      <c r="DH1078" s="238"/>
      <c r="DI1078" s="238"/>
      <c r="DJ1078" s="238"/>
      <c r="DK1078" s="238"/>
      <c r="DL1078" s="238"/>
      <c r="DM1078" s="238"/>
      <c r="DN1078" s="238"/>
      <c r="DO1078" s="238"/>
      <c r="DP1078" s="238"/>
      <c r="DQ1078" s="238"/>
      <c r="DR1078" s="238"/>
      <c r="DS1078" s="238"/>
      <c r="DT1078" s="238"/>
      <c r="DU1078" s="238"/>
      <c r="DV1078" s="238"/>
      <c r="DW1078" s="238"/>
      <c r="DX1078" s="238"/>
      <c r="DY1078" s="238"/>
      <c r="DZ1078" s="238"/>
      <c r="EA1078" s="238"/>
      <c r="EB1078" s="238"/>
      <c r="EC1078" s="238"/>
      <c r="ED1078" s="238"/>
      <c r="EE1078" s="238"/>
      <c r="EF1078" s="238"/>
      <c r="EG1078" s="238"/>
      <c r="EH1078" s="238"/>
      <c r="EI1078" s="238"/>
      <c r="EJ1078" s="238"/>
      <c r="EK1078" s="238"/>
    </row>
    <row r="1079" spans="30:141">
      <c r="AD1079" s="238"/>
      <c r="AE1079" s="238"/>
      <c r="AF1079" s="238"/>
      <c r="AG1079" s="238"/>
      <c r="AH1079" s="238"/>
      <c r="AI1079" s="238"/>
      <c r="AJ1079" s="238"/>
      <c r="AK1079" s="238"/>
      <c r="AL1079" s="238"/>
      <c r="AM1079" s="238"/>
      <c r="AN1079" s="238"/>
      <c r="AO1079" s="238"/>
      <c r="AP1079" s="238"/>
      <c r="AQ1079" s="238"/>
      <c r="AR1079" s="238"/>
      <c r="AS1079" s="238"/>
      <c r="AT1079" s="238"/>
      <c r="AU1079" s="238"/>
      <c r="AV1079" s="238"/>
      <c r="AW1079" s="238"/>
      <c r="AX1079" s="238"/>
      <c r="AY1079" s="238"/>
      <c r="AZ1079" s="238"/>
      <c r="BA1079" s="238"/>
      <c r="BB1079" s="238"/>
      <c r="BC1079" s="238"/>
      <c r="BD1079" s="238"/>
      <c r="BE1079" s="238"/>
      <c r="BF1079" s="238"/>
      <c r="BG1079" s="238"/>
      <c r="BH1079" s="238"/>
      <c r="BI1079" s="238"/>
      <c r="BJ1079" s="238"/>
      <c r="BK1079" s="238"/>
      <c r="BL1079" s="238"/>
      <c r="BM1079" s="238"/>
      <c r="BN1079" s="238"/>
      <c r="BO1079" s="238"/>
      <c r="BP1079" s="238"/>
      <c r="BQ1079" s="238"/>
      <c r="BR1079" s="238"/>
      <c r="BS1079" s="238"/>
      <c r="BT1079" s="238"/>
      <c r="BU1079" s="238"/>
      <c r="BV1079" s="238"/>
      <c r="BW1079" s="238"/>
      <c r="BX1079" s="238"/>
      <c r="BY1079" s="238"/>
      <c r="BZ1079" s="238"/>
      <c r="CA1079" s="238"/>
      <c r="CB1079" s="238"/>
      <c r="CC1079" s="238"/>
      <c r="CD1079" s="238"/>
      <c r="CE1079" s="238"/>
      <c r="CF1079" s="238"/>
      <c r="CG1079" s="238"/>
      <c r="CH1079" s="238"/>
      <c r="CI1079" s="238"/>
      <c r="CJ1079" s="238"/>
      <c r="CK1079" s="238"/>
      <c r="CL1079" s="238"/>
      <c r="CM1079" s="238"/>
      <c r="CN1079" s="238"/>
      <c r="CO1079" s="238"/>
      <c r="CP1079" s="238"/>
      <c r="CQ1079" s="238"/>
      <c r="CR1079" s="238"/>
      <c r="CS1079" s="238"/>
      <c r="CT1079" s="238"/>
      <c r="CU1079" s="238"/>
      <c r="CV1079" s="238"/>
      <c r="CW1079" s="238"/>
      <c r="CX1079" s="238"/>
      <c r="CY1079" s="238"/>
      <c r="CZ1079" s="238"/>
      <c r="DA1079" s="238"/>
      <c r="DB1079" s="238"/>
      <c r="DC1079" s="238"/>
      <c r="DD1079" s="238"/>
      <c r="DE1079" s="238"/>
      <c r="DF1079" s="238"/>
      <c r="DG1079" s="238"/>
      <c r="DH1079" s="238"/>
      <c r="DI1079" s="238"/>
      <c r="DJ1079" s="238"/>
      <c r="DK1079" s="238"/>
      <c r="DL1079" s="238"/>
      <c r="DM1079" s="238"/>
      <c r="DN1079" s="238"/>
      <c r="DO1079" s="238"/>
      <c r="DP1079" s="238"/>
      <c r="DQ1079" s="238"/>
      <c r="DR1079" s="238"/>
      <c r="DS1079" s="238"/>
      <c r="DT1079" s="238"/>
      <c r="DU1079" s="238"/>
      <c r="DV1079" s="238"/>
      <c r="DW1079" s="238"/>
      <c r="DX1079" s="238"/>
      <c r="DY1079" s="238"/>
      <c r="DZ1079" s="238"/>
      <c r="EA1079" s="238"/>
      <c r="EB1079" s="238"/>
      <c r="EC1079" s="238"/>
      <c r="ED1079" s="238"/>
      <c r="EE1079" s="238"/>
      <c r="EF1079" s="238"/>
      <c r="EG1079" s="238"/>
      <c r="EH1079" s="238"/>
      <c r="EI1079" s="238"/>
      <c r="EJ1079" s="238"/>
      <c r="EK1079" s="238"/>
    </row>
    <row r="1080" spans="30:141">
      <c r="AD1080" s="238"/>
      <c r="AE1080" s="238"/>
      <c r="AF1080" s="238"/>
      <c r="AG1080" s="238"/>
      <c r="AH1080" s="238"/>
      <c r="AI1080" s="238"/>
      <c r="AJ1080" s="238"/>
      <c r="AK1080" s="238"/>
      <c r="AL1080" s="238"/>
      <c r="AM1080" s="238"/>
      <c r="AN1080" s="238"/>
      <c r="AO1080" s="238"/>
      <c r="AP1080" s="238"/>
      <c r="AQ1080" s="238"/>
      <c r="AR1080" s="238"/>
      <c r="AS1080" s="238"/>
      <c r="AT1080" s="238"/>
      <c r="AU1080" s="238"/>
      <c r="AV1080" s="238"/>
      <c r="AW1080" s="238"/>
      <c r="AX1080" s="238"/>
      <c r="AY1080" s="238"/>
      <c r="AZ1080" s="238"/>
      <c r="BA1080" s="238"/>
      <c r="BB1080" s="238"/>
      <c r="BC1080" s="238"/>
      <c r="BD1080" s="238"/>
      <c r="BE1080" s="238"/>
      <c r="BF1080" s="238"/>
      <c r="BG1080" s="238"/>
      <c r="BH1080" s="238"/>
      <c r="BI1080" s="238"/>
      <c r="BJ1080" s="238"/>
      <c r="BK1080" s="238"/>
      <c r="BL1080" s="238"/>
      <c r="BM1080" s="238"/>
      <c r="BN1080" s="238"/>
      <c r="BO1080" s="238"/>
      <c r="BP1080" s="238"/>
      <c r="BQ1080" s="238"/>
      <c r="BR1080" s="238"/>
      <c r="BS1080" s="238"/>
      <c r="BT1080" s="238"/>
      <c r="BU1080" s="238"/>
      <c r="BV1080" s="238"/>
      <c r="BW1080" s="238"/>
      <c r="BX1080" s="238"/>
      <c r="BY1080" s="238"/>
      <c r="BZ1080" s="238"/>
      <c r="CA1080" s="238"/>
      <c r="CB1080" s="238"/>
      <c r="CC1080" s="238"/>
      <c r="CD1080" s="238"/>
      <c r="CE1080" s="238"/>
      <c r="CF1080" s="238"/>
      <c r="CG1080" s="238"/>
      <c r="CH1080" s="238"/>
      <c r="CI1080" s="238"/>
      <c r="CJ1080" s="238"/>
      <c r="CK1080" s="238"/>
      <c r="CL1080" s="238"/>
      <c r="CM1080" s="238"/>
      <c r="CN1080" s="238"/>
      <c r="CO1080" s="238"/>
      <c r="CP1080" s="238"/>
      <c r="CQ1080" s="238"/>
      <c r="CR1080" s="238"/>
      <c r="CS1080" s="238"/>
      <c r="CT1080" s="238"/>
      <c r="CU1080" s="238"/>
      <c r="CV1080" s="238"/>
      <c r="CW1080" s="238"/>
      <c r="CX1080" s="238"/>
      <c r="CY1080" s="238"/>
      <c r="CZ1080" s="238"/>
      <c r="DA1080" s="238"/>
      <c r="DB1080" s="238"/>
      <c r="DC1080" s="238"/>
      <c r="DD1080" s="238"/>
      <c r="DE1080" s="238"/>
      <c r="DF1080" s="238"/>
      <c r="DG1080" s="238"/>
      <c r="DH1080" s="238"/>
      <c r="DI1080" s="238"/>
      <c r="DJ1080" s="238"/>
      <c r="DK1080" s="238"/>
      <c r="DL1080" s="238"/>
      <c r="DM1080" s="238"/>
      <c r="DN1080" s="238"/>
      <c r="DO1080" s="238"/>
      <c r="DP1080" s="238"/>
      <c r="DQ1080" s="238"/>
      <c r="DR1080" s="238"/>
      <c r="DS1080" s="238"/>
      <c r="DT1080" s="238"/>
      <c r="DU1080" s="238"/>
      <c r="DV1080" s="238"/>
      <c r="DW1080" s="238"/>
      <c r="DX1080" s="238"/>
      <c r="DY1080" s="238"/>
      <c r="DZ1080" s="238"/>
      <c r="EA1080" s="238"/>
      <c r="EB1080" s="238"/>
      <c r="EC1080" s="238"/>
      <c r="ED1080" s="238"/>
      <c r="EE1080" s="238"/>
      <c r="EF1080" s="238"/>
      <c r="EG1080" s="238"/>
      <c r="EH1080" s="238"/>
      <c r="EI1080" s="238"/>
      <c r="EJ1080" s="238"/>
      <c r="EK1080" s="238"/>
    </row>
    <row r="1081" spans="30:141">
      <c r="AD1081" s="238"/>
      <c r="AE1081" s="238"/>
      <c r="AF1081" s="238"/>
      <c r="AG1081" s="238"/>
      <c r="AH1081" s="238"/>
      <c r="AI1081" s="238"/>
      <c r="AJ1081" s="238"/>
      <c r="AK1081" s="238"/>
      <c r="AL1081" s="238"/>
      <c r="AM1081" s="238"/>
      <c r="AN1081" s="238"/>
      <c r="AO1081" s="238"/>
      <c r="AP1081" s="238"/>
      <c r="AQ1081" s="238"/>
      <c r="AR1081" s="238"/>
      <c r="AS1081" s="238"/>
      <c r="AT1081" s="238"/>
      <c r="AU1081" s="238"/>
      <c r="AV1081" s="238"/>
      <c r="AW1081" s="238"/>
      <c r="AX1081" s="238"/>
      <c r="AY1081" s="238"/>
      <c r="AZ1081" s="238"/>
      <c r="BA1081" s="238"/>
      <c r="BB1081" s="238"/>
      <c r="BC1081" s="238"/>
      <c r="BD1081" s="238"/>
      <c r="BE1081" s="238"/>
      <c r="BF1081" s="238"/>
      <c r="BG1081" s="238"/>
      <c r="BH1081" s="238"/>
      <c r="BI1081" s="238"/>
      <c r="BJ1081" s="238"/>
      <c r="BK1081" s="238"/>
      <c r="BL1081" s="238"/>
      <c r="BM1081" s="238"/>
      <c r="BN1081" s="238"/>
      <c r="BO1081" s="238"/>
      <c r="BP1081" s="238"/>
      <c r="BQ1081" s="238"/>
      <c r="BR1081" s="238"/>
      <c r="BS1081" s="238"/>
      <c r="BT1081" s="238"/>
      <c r="BU1081" s="238"/>
      <c r="BV1081" s="238"/>
      <c r="BW1081" s="238"/>
      <c r="BX1081" s="238"/>
      <c r="BY1081" s="238"/>
      <c r="BZ1081" s="238"/>
      <c r="CA1081" s="238"/>
      <c r="CB1081" s="238"/>
      <c r="CC1081" s="238"/>
      <c r="CD1081" s="238"/>
      <c r="CE1081" s="238"/>
      <c r="CF1081" s="238"/>
      <c r="CG1081" s="238"/>
      <c r="CH1081" s="238"/>
      <c r="CI1081" s="238"/>
      <c r="CJ1081" s="238"/>
      <c r="CK1081" s="238"/>
      <c r="CL1081" s="238"/>
      <c r="CM1081" s="238"/>
      <c r="CN1081" s="238"/>
      <c r="CO1081" s="238"/>
      <c r="CP1081" s="238"/>
      <c r="CQ1081" s="238"/>
      <c r="CR1081" s="238"/>
      <c r="CS1081" s="238"/>
      <c r="CT1081" s="238"/>
      <c r="CU1081" s="238"/>
      <c r="CV1081" s="238"/>
      <c r="CW1081" s="238"/>
      <c r="CX1081" s="238"/>
      <c r="CY1081" s="238"/>
      <c r="CZ1081" s="238"/>
      <c r="DA1081" s="238"/>
      <c r="DB1081" s="238"/>
      <c r="DC1081" s="238"/>
      <c r="DD1081" s="238"/>
      <c r="DE1081" s="238"/>
      <c r="DF1081" s="238"/>
      <c r="DG1081" s="238"/>
      <c r="DH1081" s="238"/>
      <c r="DI1081" s="238"/>
      <c r="DJ1081" s="238"/>
      <c r="DK1081" s="238"/>
      <c r="DL1081" s="238"/>
      <c r="DM1081" s="238"/>
      <c r="DN1081" s="238"/>
      <c r="DO1081" s="238"/>
      <c r="DP1081" s="238"/>
      <c r="DQ1081" s="238"/>
      <c r="DR1081" s="238"/>
      <c r="DS1081" s="238"/>
      <c r="DT1081" s="238"/>
      <c r="DU1081" s="238"/>
      <c r="DV1081" s="238"/>
      <c r="DW1081" s="238"/>
      <c r="DX1081" s="238"/>
      <c r="DY1081" s="238"/>
      <c r="DZ1081" s="238"/>
      <c r="EA1081" s="238"/>
      <c r="EB1081" s="238"/>
      <c r="EC1081" s="238"/>
      <c r="ED1081" s="238"/>
      <c r="EE1081" s="238"/>
      <c r="EF1081" s="238"/>
      <c r="EG1081" s="238"/>
      <c r="EH1081" s="238"/>
      <c r="EI1081" s="238"/>
      <c r="EJ1081" s="238"/>
      <c r="EK1081" s="238"/>
    </row>
    <row r="1082" spans="30:141">
      <c r="AD1082" s="238"/>
      <c r="AE1082" s="238"/>
      <c r="AF1082" s="238"/>
      <c r="AG1082" s="238"/>
      <c r="AH1082" s="238"/>
      <c r="AI1082" s="238"/>
      <c r="AJ1082" s="238"/>
      <c r="AK1082" s="238"/>
      <c r="AL1082" s="238"/>
      <c r="AM1082" s="238"/>
      <c r="AN1082" s="238"/>
      <c r="AO1082" s="238"/>
      <c r="AP1082" s="238"/>
      <c r="AQ1082" s="238"/>
      <c r="AR1082" s="238"/>
      <c r="AS1082" s="238"/>
      <c r="AT1082" s="238"/>
      <c r="AU1082" s="238"/>
      <c r="AV1082" s="238"/>
      <c r="AW1082" s="238"/>
      <c r="AX1082" s="238"/>
      <c r="AY1082" s="238"/>
      <c r="AZ1082" s="238"/>
      <c r="BA1082" s="238"/>
      <c r="BB1082" s="238"/>
      <c r="BC1082" s="238"/>
      <c r="BD1082" s="238"/>
      <c r="BE1082" s="238"/>
      <c r="BF1082" s="238"/>
      <c r="BG1082" s="238"/>
      <c r="BH1082" s="238"/>
      <c r="BI1082" s="238"/>
      <c r="BJ1082" s="238"/>
      <c r="BK1082" s="238"/>
      <c r="BL1082" s="238"/>
      <c r="BM1082" s="238"/>
      <c r="BN1082" s="238"/>
      <c r="BO1082" s="238"/>
      <c r="BP1082" s="238"/>
      <c r="BQ1082" s="238"/>
      <c r="BR1082" s="238"/>
      <c r="BS1082" s="238"/>
      <c r="BT1082" s="238"/>
      <c r="BU1082" s="238"/>
      <c r="BV1082" s="238"/>
      <c r="BW1082" s="238"/>
      <c r="BX1082" s="238"/>
      <c r="BY1082" s="238"/>
      <c r="BZ1082" s="238"/>
      <c r="CA1082" s="238"/>
      <c r="CB1082" s="238"/>
      <c r="CC1082" s="238"/>
      <c r="CD1082" s="238"/>
      <c r="CE1082" s="238"/>
      <c r="CF1082" s="238"/>
      <c r="CG1082" s="238"/>
      <c r="CH1082" s="238"/>
      <c r="CI1082" s="238"/>
      <c r="CJ1082" s="238"/>
      <c r="CK1082" s="238"/>
      <c r="CL1082" s="238"/>
      <c r="CM1082" s="238"/>
      <c r="CN1082" s="238"/>
      <c r="CO1082" s="238"/>
      <c r="CP1082" s="238"/>
      <c r="CQ1082" s="238"/>
      <c r="CR1082" s="238"/>
      <c r="CS1082" s="238"/>
      <c r="CT1082" s="238"/>
      <c r="CU1082" s="238"/>
      <c r="CV1082" s="238"/>
      <c r="CW1082" s="238"/>
      <c r="CX1082" s="238"/>
      <c r="CY1082" s="238"/>
      <c r="CZ1082" s="238"/>
      <c r="DA1082" s="238"/>
      <c r="DB1082" s="238"/>
      <c r="DC1082" s="238"/>
      <c r="DD1082" s="238"/>
      <c r="DE1082" s="238"/>
      <c r="DF1082" s="238"/>
      <c r="DG1082" s="238"/>
      <c r="DH1082" s="238"/>
      <c r="DI1082" s="238"/>
      <c r="DJ1082" s="238"/>
      <c r="DK1082" s="238"/>
      <c r="DL1082" s="238"/>
      <c r="DM1082" s="238"/>
      <c r="DN1082" s="238"/>
      <c r="DO1082" s="238"/>
      <c r="DP1082" s="238"/>
      <c r="DQ1082" s="238"/>
      <c r="DR1082" s="238"/>
      <c r="DS1082" s="238"/>
      <c r="DT1082" s="238"/>
      <c r="DU1082" s="238"/>
      <c r="DV1082" s="238"/>
      <c r="DW1082" s="238"/>
      <c r="DX1082" s="238"/>
      <c r="DY1082" s="238"/>
      <c r="DZ1082" s="238"/>
      <c r="EA1082" s="238"/>
      <c r="EB1082" s="238"/>
      <c r="EC1082" s="238"/>
      <c r="ED1082" s="238"/>
      <c r="EE1082" s="238"/>
      <c r="EF1082" s="238"/>
      <c r="EG1082" s="238"/>
      <c r="EH1082" s="238"/>
      <c r="EI1082" s="238"/>
      <c r="EJ1082" s="238"/>
      <c r="EK1082" s="238"/>
    </row>
    <row r="1083" spans="30:141">
      <c r="AD1083" s="238"/>
      <c r="AE1083" s="238"/>
      <c r="AF1083" s="238"/>
      <c r="AG1083" s="238"/>
      <c r="AH1083" s="238"/>
      <c r="AI1083" s="238"/>
      <c r="AJ1083" s="238"/>
      <c r="AK1083" s="238"/>
      <c r="AL1083" s="238"/>
      <c r="AM1083" s="238"/>
      <c r="AN1083" s="238"/>
      <c r="AO1083" s="238"/>
      <c r="AP1083" s="238"/>
      <c r="AQ1083" s="238"/>
      <c r="AR1083" s="238"/>
      <c r="AS1083" s="238"/>
      <c r="AT1083" s="238"/>
      <c r="AU1083" s="238"/>
      <c r="AV1083" s="238"/>
      <c r="AW1083" s="238"/>
      <c r="AX1083" s="238"/>
      <c r="AY1083" s="238"/>
      <c r="AZ1083" s="238"/>
      <c r="BA1083" s="238"/>
      <c r="BB1083" s="238"/>
      <c r="BC1083" s="238"/>
      <c r="BD1083" s="238"/>
      <c r="BE1083" s="238"/>
      <c r="BF1083" s="238"/>
      <c r="BG1083" s="238"/>
      <c r="BH1083" s="238"/>
      <c r="BI1083" s="238"/>
      <c r="BJ1083" s="238"/>
      <c r="BK1083" s="238"/>
      <c r="BL1083" s="238"/>
      <c r="BM1083" s="238"/>
      <c r="BN1083" s="238"/>
      <c r="BO1083" s="238"/>
      <c r="BP1083" s="238"/>
      <c r="BQ1083" s="238"/>
      <c r="BR1083" s="238"/>
      <c r="BS1083" s="238"/>
      <c r="BT1083" s="238"/>
      <c r="BU1083" s="238"/>
      <c r="BV1083" s="238"/>
      <c r="BW1083" s="238"/>
      <c r="BX1083" s="238"/>
      <c r="BY1083" s="238"/>
      <c r="BZ1083" s="238"/>
      <c r="CA1083" s="238"/>
      <c r="CB1083" s="238"/>
      <c r="CC1083" s="238"/>
      <c r="CD1083" s="238"/>
      <c r="CE1083" s="238"/>
      <c r="CF1083" s="238"/>
      <c r="CG1083" s="238"/>
      <c r="CH1083" s="238"/>
      <c r="CI1083" s="238"/>
      <c r="CJ1083" s="238"/>
      <c r="CK1083" s="238"/>
      <c r="CL1083" s="238"/>
      <c r="CM1083" s="238"/>
      <c r="CN1083" s="238"/>
      <c r="CO1083" s="238"/>
      <c r="CP1083" s="238"/>
      <c r="CQ1083" s="238"/>
      <c r="CR1083" s="238"/>
      <c r="CS1083" s="238"/>
      <c r="CT1083" s="238"/>
      <c r="CU1083" s="238"/>
      <c r="CV1083" s="238"/>
      <c r="CW1083" s="238"/>
      <c r="CX1083" s="238"/>
      <c r="CY1083" s="238"/>
      <c r="CZ1083" s="238"/>
      <c r="DA1083" s="238"/>
      <c r="DB1083" s="238"/>
      <c r="DC1083" s="238"/>
      <c r="DD1083" s="238"/>
      <c r="DE1083" s="238"/>
      <c r="DF1083" s="238"/>
      <c r="DG1083" s="238"/>
      <c r="DH1083" s="238"/>
      <c r="DI1083" s="238"/>
      <c r="DJ1083" s="238"/>
      <c r="DK1083" s="238"/>
      <c r="DL1083" s="238"/>
      <c r="DM1083" s="238"/>
      <c r="DN1083" s="238"/>
      <c r="DO1083" s="238"/>
      <c r="DP1083" s="238"/>
      <c r="DQ1083" s="238"/>
      <c r="DR1083" s="238"/>
      <c r="DS1083" s="238"/>
      <c r="DT1083" s="238"/>
      <c r="DU1083" s="238"/>
      <c r="DV1083" s="238"/>
      <c r="DW1083" s="238"/>
      <c r="DX1083" s="238"/>
      <c r="DY1083" s="238"/>
      <c r="DZ1083" s="238"/>
      <c r="EA1083" s="238"/>
      <c r="EB1083" s="238"/>
      <c r="EC1083" s="238"/>
      <c r="ED1083" s="238"/>
      <c r="EE1083" s="238"/>
      <c r="EF1083" s="238"/>
      <c r="EG1083" s="238"/>
      <c r="EH1083" s="238"/>
      <c r="EI1083" s="238"/>
      <c r="EJ1083" s="238"/>
      <c r="EK1083" s="238"/>
    </row>
    <row r="1084" spans="30:141">
      <c r="AD1084" s="238"/>
      <c r="AE1084" s="238"/>
      <c r="AF1084" s="238"/>
      <c r="AG1084" s="238"/>
      <c r="AH1084" s="238"/>
      <c r="AI1084" s="238"/>
      <c r="AJ1084" s="238"/>
      <c r="AK1084" s="238"/>
      <c r="AL1084" s="238"/>
      <c r="AM1084" s="238"/>
      <c r="AN1084" s="238"/>
      <c r="AO1084" s="238"/>
      <c r="AP1084" s="238"/>
      <c r="AQ1084" s="238"/>
      <c r="AR1084" s="238"/>
      <c r="AS1084" s="238"/>
      <c r="AT1084" s="238"/>
      <c r="AU1084" s="238"/>
      <c r="AV1084" s="238"/>
      <c r="AW1084" s="238"/>
      <c r="AX1084" s="238"/>
      <c r="AY1084" s="238"/>
      <c r="AZ1084" s="238"/>
      <c r="BA1084" s="238"/>
      <c r="BB1084" s="238"/>
      <c r="BC1084" s="238"/>
      <c r="BD1084" s="238"/>
      <c r="BE1084" s="238"/>
      <c r="BF1084" s="238"/>
      <c r="BG1084" s="238"/>
      <c r="BH1084" s="238"/>
      <c r="BI1084" s="238"/>
      <c r="BJ1084" s="238"/>
      <c r="BK1084" s="238"/>
      <c r="BL1084" s="238"/>
      <c r="BM1084" s="238"/>
      <c r="BN1084" s="238"/>
      <c r="BO1084" s="238"/>
      <c r="BP1084" s="238"/>
      <c r="BQ1084" s="238"/>
      <c r="BR1084" s="238"/>
      <c r="BS1084" s="238"/>
      <c r="BT1084" s="238"/>
      <c r="BU1084" s="238"/>
      <c r="BV1084" s="238"/>
      <c r="BW1084" s="238"/>
      <c r="BX1084" s="238"/>
      <c r="BY1084" s="238"/>
      <c r="BZ1084" s="238"/>
      <c r="CA1084" s="238"/>
      <c r="CB1084" s="238"/>
      <c r="CC1084" s="238"/>
      <c r="CD1084" s="238"/>
      <c r="CE1084" s="238"/>
      <c r="CF1084" s="238"/>
      <c r="CG1084" s="238"/>
      <c r="CH1084" s="238"/>
      <c r="CI1084" s="238"/>
      <c r="CJ1084" s="238"/>
      <c r="CK1084" s="238"/>
      <c r="CL1084" s="238"/>
      <c r="CM1084" s="238"/>
      <c r="CN1084" s="238"/>
      <c r="CO1084" s="238"/>
      <c r="CP1084" s="238"/>
      <c r="CQ1084" s="238"/>
      <c r="CR1084" s="238"/>
      <c r="CS1084" s="238"/>
      <c r="CT1084" s="238"/>
      <c r="CU1084" s="238"/>
      <c r="CV1084" s="238"/>
      <c r="CW1084" s="238"/>
      <c r="CX1084" s="238"/>
      <c r="CY1084" s="238"/>
      <c r="CZ1084" s="238"/>
      <c r="DA1084" s="238"/>
      <c r="DB1084" s="238"/>
      <c r="DC1084" s="238"/>
      <c r="DD1084" s="238"/>
      <c r="DE1084" s="238"/>
      <c r="DF1084" s="238"/>
      <c r="DG1084" s="238"/>
      <c r="DH1084" s="238"/>
      <c r="DI1084" s="238"/>
      <c r="DJ1084" s="238"/>
      <c r="DK1084" s="238"/>
      <c r="DL1084" s="238"/>
      <c r="DM1084" s="238"/>
      <c r="DN1084" s="238"/>
      <c r="DO1084" s="238"/>
      <c r="DP1084" s="238"/>
      <c r="DQ1084" s="238"/>
      <c r="DR1084" s="238"/>
      <c r="DS1084" s="238"/>
      <c r="DT1084" s="238"/>
      <c r="DU1084" s="238"/>
      <c r="DV1084" s="238"/>
      <c r="DW1084" s="238"/>
      <c r="DX1084" s="238"/>
      <c r="DY1084" s="238"/>
      <c r="DZ1084" s="238"/>
      <c r="EA1084" s="238"/>
      <c r="EB1084" s="238"/>
      <c r="EC1084" s="238"/>
      <c r="ED1084" s="238"/>
      <c r="EE1084" s="238"/>
      <c r="EF1084" s="238"/>
      <c r="EG1084" s="238"/>
      <c r="EH1084" s="238"/>
      <c r="EI1084" s="238"/>
      <c r="EJ1084" s="238"/>
      <c r="EK1084" s="238"/>
    </row>
    <row r="1085" spans="30:141">
      <c r="AD1085" s="238"/>
      <c r="AE1085" s="238"/>
      <c r="AF1085" s="238"/>
      <c r="AG1085" s="238"/>
      <c r="AH1085" s="238"/>
      <c r="AI1085" s="238"/>
      <c r="AJ1085" s="238"/>
      <c r="AK1085" s="238"/>
      <c r="AL1085" s="238"/>
      <c r="AM1085" s="238"/>
      <c r="AN1085" s="238"/>
      <c r="AO1085" s="238"/>
      <c r="AP1085" s="238"/>
      <c r="AQ1085" s="238"/>
      <c r="AR1085" s="238"/>
      <c r="AS1085" s="238"/>
      <c r="AT1085" s="238"/>
      <c r="AU1085" s="238"/>
      <c r="AV1085" s="238"/>
      <c r="AW1085" s="238"/>
      <c r="AX1085" s="238"/>
      <c r="AY1085" s="238"/>
      <c r="AZ1085" s="238"/>
      <c r="BA1085" s="238"/>
      <c r="BB1085" s="238"/>
      <c r="BC1085" s="238"/>
      <c r="BD1085" s="238"/>
      <c r="BE1085" s="238"/>
      <c r="BF1085" s="238"/>
      <c r="BG1085" s="238"/>
      <c r="BH1085" s="238"/>
      <c r="BI1085" s="238"/>
      <c r="BJ1085" s="238"/>
      <c r="BK1085" s="238"/>
      <c r="BL1085" s="238"/>
      <c r="BM1085" s="238"/>
      <c r="BN1085" s="238"/>
      <c r="BO1085" s="238"/>
      <c r="BP1085" s="238"/>
      <c r="BQ1085" s="238"/>
      <c r="BR1085" s="238"/>
      <c r="BS1085" s="238"/>
      <c r="BT1085" s="238"/>
      <c r="BU1085" s="238"/>
      <c r="BV1085" s="238"/>
      <c r="BW1085" s="238"/>
      <c r="BX1085" s="238"/>
      <c r="BY1085" s="238"/>
      <c r="BZ1085" s="238"/>
      <c r="CA1085" s="238"/>
      <c r="CB1085" s="238"/>
      <c r="CC1085" s="238"/>
      <c r="CD1085" s="238"/>
      <c r="CE1085" s="238"/>
      <c r="CF1085" s="238"/>
      <c r="CG1085" s="238"/>
      <c r="CH1085" s="238"/>
      <c r="CI1085" s="238"/>
      <c r="CJ1085" s="238"/>
      <c r="CK1085" s="238"/>
      <c r="CL1085" s="238"/>
      <c r="CM1085" s="238"/>
      <c r="CN1085" s="238"/>
      <c r="CO1085" s="238"/>
      <c r="CP1085" s="238"/>
      <c r="CQ1085" s="238"/>
      <c r="CR1085" s="238"/>
      <c r="CS1085" s="238"/>
      <c r="CT1085" s="238"/>
      <c r="CU1085" s="238"/>
      <c r="CV1085" s="238"/>
      <c r="CW1085" s="238"/>
      <c r="CX1085" s="238"/>
      <c r="CY1085" s="238"/>
      <c r="CZ1085" s="238"/>
      <c r="DA1085" s="238"/>
      <c r="DB1085" s="238"/>
      <c r="DC1085" s="238"/>
      <c r="DD1085" s="238"/>
      <c r="DE1085" s="238"/>
      <c r="DF1085" s="238"/>
      <c r="DG1085" s="238"/>
      <c r="DH1085" s="238"/>
      <c r="DI1085" s="238"/>
      <c r="DJ1085" s="238"/>
      <c r="DK1085" s="238"/>
      <c r="DL1085" s="238"/>
      <c r="DM1085" s="238"/>
      <c r="DN1085" s="238"/>
      <c r="DO1085" s="238"/>
      <c r="DP1085" s="238"/>
      <c r="DQ1085" s="238"/>
      <c r="DR1085" s="238"/>
      <c r="DS1085" s="238"/>
      <c r="DT1085" s="238"/>
      <c r="DU1085" s="238"/>
      <c r="DV1085" s="238"/>
      <c r="DW1085" s="238"/>
      <c r="DX1085" s="238"/>
      <c r="DY1085" s="238"/>
      <c r="DZ1085" s="238"/>
      <c r="EA1085" s="238"/>
      <c r="EB1085" s="238"/>
      <c r="EC1085" s="238"/>
      <c r="ED1085" s="238"/>
      <c r="EE1085" s="238"/>
      <c r="EF1085" s="238"/>
      <c r="EG1085" s="238"/>
      <c r="EH1085" s="238"/>
      <c r="EI1085" s="238"/>
      <c r="EJ1085" s="238"/>
      <c r="EK1085" s="238"/>
    </row>
    <row r="1086" spans="30:141">
      <c r="AD1086" s="238"/>
      <c r="AE1086" s="238"/>
      <c r="AF1086" s="238"/>
      <c r="AG1086" s="238"/>
      <c r="AH1086" s="238"/>
      <c r="AI1086" s="238"/>
      <c r="AJ1086" s="238"/>
      <c r="AK1086" s="238"/>
      <c r="AL1086" s="238"/>
      <c r="AM1086" s="238"/>
      <c r="AN1086" s="238"/>
      <c r="AO1086" s="238"/>
      <c r="AP1086" s="238"/>
      <c r="AQ1086" s="238"/>
      <c r="AR1086" s="238"/>
      <c r="AS1086" s="238"/>
      <c r="AT1086" s="238"/>
      <c r="AU1086" s="238"/>
      <c r="AV1086" s="238"/>
      <c r="AW1086" s="238"/>
      <c r="AX1086" s="238"/>
      <c r="AY1086" s="238"/>
      <c r="AZ1086" s="238"/>
      <c r="BA1086" s="238"/>
      <c r="BB1086" s="238"/>
      <c r="BC1086" s="238"/>
      <c r="BD1086" s="238"/>
      <c r="BE1086" s="238"/>
      <c r="BF1086" s="238"/>
      <c r="BG1086" s="238"/>
      <c r="BH1086" s="238"/>
      <c r="BI1086" s="238"/>
      <c r="BJ1086" s="238"/>
      <c r="BK1086" s="238"/>
      <c r="BL1086" s="238"/>
      <c r="BM1086" s="238"/>
      <c r="BN1086" s="238"/>
      <c r="BO1086" s="238"/>
      <c r="BP1086" s="238"/>
      <c r="BQ1086" s="238"/>
      <c r="BR1086" s="238"/>
      <c r="BS1086" s="238"/>
      <c r="BT1086" s="238"/>
      <c r="BU1086" s="238"/>
      <c r="BV1086" s="238"/>
      <c r="BW1086" s="238"/>
      <c r="BX1086" s="238"/>
      <c r="BY1086" s="238"/>
      <c r="BZ1086" s="238"/>
      <c r="CA1086" s="238"/>
      <c r="CB1086" s="238"/>
      <c r="CC1086" s="238"/>
      <c r="CD1086" s="238"/>
      <c r="CE1086" s="238"/>
      <c r="CF1086" s="238"/>
      <c r="CG1086" s="238"/>
      <c r="CH1086" s="238"/>
      <c r="CI1086" s="238"/>
      <c r="CJ1086" s="238"/>
      <c r="CK1086" s="238"/>
      <c r="CL1086" s="238"/>
      <c r="CM1086" s="238"/>
      <c r="CN1086" s="238"/>
      <c r="CO1086" s="238"/>
      <c r="CP1086" s="238"/>
      <c r="CQ1086" s="238"/>
      <c r="CR1086" s="238"/>
      <c r="CS1086" s="238"/>
      <c r="CT1086" s="238"/>
      <c r="CU1086" s="238"/>
      <c r="CV1086" s="238"/>
      <c r="CW1086" s="238"/>
      <c r="CX1086" s="238"/>
      <c r="CY1086" s="238"/>
      <c r="CZ1086" s="238"/>
      <c r="DA1086" s="238"/>
      <c r="DB1086" s="238"/>
      <c r="DC1086" s="238"/>
      <c r="DD1086" s="238"/>
      <c r="DE1086" s="238"/>
      <c r="DF1086" s="238"/>
      <c r="DG1086" s="238"/>
      <c r="DH1086" s="238"/>
      <c r="DI1086" s="238"/>
      <c r="DJ1086" s="238"/>
      <c r="DK1086" s="238"/>
      <c r="DL1086" s="238"/>
      <c r="DM1086" s="238"/>
      <c r="DN1086" s="238"/>
      <c r="DO1086" s="238"/>
      <c r="DP1086" s="238"/>
      <c r="DQ1086" s="238"/>
      <c r="DR1086" s="238"/>
      <c r="DS1086" s="238"/>
      <c r="DT1086" s="238"/>
      <c r="DU1086" s="238"/>
      <c r="DV1086" s="238"/>
      <c r="DW1086" s="238"/>
      <c r="DX1086" s="238"/>
      <c r="DY1086" s="238"/>
      <c r="DZ1086" s="238"/>
      <c r="EA1086" s="238"/>
      <c r="EB1086" s="238"/>
      <c r="EC1086" s="238"/>
      <c r="ED1086" s="238"/>
      <c r="EE1086" s="238"/>
      <c r="EF1086" s="238"/>
      <c r="EG1086" s="238"/>
      <c r="EH1086" s="238"/>
      <c r="EI1086" s="238"/>
      <c r="EJ1086" s="238"/>
      <c r="EK1086" s="238"/>
    </row>
    <row r="1087" spans="30:141">
      <c r="AD1087" s="238"/>
      <c r="AE1087" s="238"/>
      <c r="AF1087" s="238"/>
      <c r="AG1087" s="238"/>
      <c r="AH1087" s="238"/>
      <c r="AI1087" s="238"/>
      <c r="AJ1087" s="238"/>
      <c r="AK1087" s="238"/>
      <c r="AL1087" s="238"/>
      <c r="AM1087" s="238"/>
      <c r="AN1087" s="238"/>
      <c r="AO1087" s="238"/>
      <c r="AP1087" s="238"/>
      <c r="AQ1087" s="238"/>
      <c r="AR1087" s="238"/>
      <c r="AS1087" s="238"/>
      <c r="AT1087" s="238"/>
      <c r="AU1087" s="238"/>
      <c r="AV1087" s="238"/>
      <c r="AW1087" s="238"/>
      <c r="AX1087" s="238"/>
      <c r="AY1087" s="238"/>
      <c r="AZ1087" s="238"/>
      <c r="BA1087" s="238"/>
      <c r="BB1087" s="238"/>
      <c r="BC1087" s="238"/>
      <c r="BD1087" s="238"/>
      <c r="BE1087" s="238"/>
      <c r="BF1087" s="238"/>
      <c r="BG1087" s="238"/>
      <c r="BH1087" s="238"/>
      <c r="BI1087" s="238"/>
      <c r="BJ1087" s="238"/>
      <c r="BK1087" s="238"/>
      <c r="BL1087" s="238"/>
      <c r="BM1087" s="238"/>
      <c r="BN1087" s="238"/>
      <c r="BO1087" s="238"/>
      <c r="BP1087" s="238"/>
      <c r="BQ1087" s="238"/>
      <c r="BR1087" s="238"/>
      <c r="BS1087" s="238"/>
      <c r="BT1087" s="238"/>
      <c r="BU1087" s="238"/>
      <c r="BV1087" s="238"/>
      <c r="BW1087" s="238"/>
      <c r="BX1087" s="238"/>
      <c r="BY1087" s="238"/>
      <c r="BZ1087" s="238"/>
      <c r="CA1087" s="238"/>
      <c r="CB1087" s="238"/>
      <c r="CC1087" s="238"/>
      <c r="CD1087" s="238"/>
      <c r="CE1087" s="238"/>
      <c r="CF1087" s="238"/>
      <c r="CG1087" s="238"/>
      <c r="CH1087" s="238"/>
      <c r="CI1087" s="238"/>
      <c r="CJ1087" s="238"/>
      <c r="CK1087" s="238"/>
      <c r="CL1087" s="238"/>
      <c r="CM1087" s="238"/>
      <c r="CN1087" s="238"/>
      <c r="CO1087" s="238"/>
      <c r="CP1087" s="238"/>
      <c r="CQ1087" s="238"/>
      <c r="CR1087" s="238"/>
      <c r="CS1087" s="238"/>
      <c r="CT1087" s="238"/>
      <c r="CU1087" s="238"/>
      <c r="CV1087" s="238"/>
      <c r="CW1087" s="238"/>
      <c r="CX1087" s="238"/>
      <c r="CY1087" s="238"/>
      <c r="CZ1087" s="238"/>
      <c r="DA1087" s="238"/>
      <c r="DB1087" s="238"/>
      <c r="DC1087" s="238"/>
      <c r="DD1087" s="238"/>
      <c r="DE1087" s="238"/>
      <c r="DF1087" s="238"/>
      <c r="DG1087" s="238"/>
      <c r="DH1087" s="238"/>
      <c r="DI1087" s="238"/>
      <c r="DJ1087" s="238"/>
      <c r="DK1087" s="238"/>
      <c r="DL1087" s="238"/>
      <c r="DM1087" s="238"/>
      <c r="DN1087" s="238"/>
      <c r="DO1087" s="238"/>
      <c r="DP1087" s="238"/>
      <c r="DQ1087" s="238"/>
      <c r="DR1087" s="238"/>
      <c r="DS1087" s="238"/>
      <c r="DT1087" s="238"/>
      <c r="DU1087" s="238"/>
      <c r="DV1087" s="238"/>
      <c r="DW1087" s="238"/>
      <c r="DX1087" s="238"/>
      <c r="DY1087" s="238"/>
      <c r="DZ1087" s="238"/>
      <c r="EA1087" s="238"/>
      <c r="EB1087" s="238"/>
      <c r="EC1087" s="238"/>
      <c r="ED1087" s="238"/>
      <c r="EE1087" s="238"/>
      <c r="EF1087" s="238"/>
      <c r="EG1087" s="238"/>
      <c r="EH1087" s="238"/>
      <c r="EI1087" s="238"/>
      <c r="EJ1087" s="238"/>
      <c r="EK1087" s="238"/>
    </row>
    <row r="1088" spans="30:141">
      <c r="AD1088" s="238"/>
      <c r="AE1088" s="238"/>
      <c r="AF1088" s="238"/>
      <c r="AG1088" s="238"/>
      <c r="AH1088" s="238"/>
      <c r="AI1088" s="238"/>
      <c r="AJ1088" s="238"/>
      <c r="AK1088" s="238"/>
      <c r="AL1088" s="238"/>
      <c r="AM1088" s="238"/>
      <c r="AN1088" s="238"/>
      <c r="AO1088" s="238"/>
      <c r="AP1088" s="238"/>
      <c r="AQ1088" s="238"/>
      <c r="AR1088" s="238"/>
      <c r="AS1088" s="238"/>
      <c r="AT1088" s="238"/>
      <c r="AU1088" s="238"/>
      <c r="AV1088" s="238"/>
      <c r="AW1088" s="238"/>
      <c r="AX1088" s="238"/>
      <c r="AY1088" s="238"/>
      <c r="AZ1088" s="238"/>
      <c r="BA1088" s="238"/>
      <c r="BB1088" s="238"/>
      <c r="BC1088" s="238"/>
      <c r="BD1088" s="238"/>
      <c r="BE1088" s="238"/>
      <c r="BF1088" s="238"/>
      <c r="BG1088" s="238"/>
      <c r="BH1088" s="238"/>
      <c r="BI1088" s="238"/>
      <c r="BJ1088" s="238"/>
      <c r="BK1088" s="238"/>
      <c r="BL1088" s="238"/>
      <c r="BM1088" s="238"/>
      <c r="BN1088" s="238"/>
      <c r="BO1088" s="238"/>
      <c r="BP1088" s="238"/>
      <c r="BQ1088" s="238"/>
      <c r="BR1088" s="238"/>
      <c r="BS1088" s="238"/>
      <c r="BT1088" s="238"/>
      <c r="BU1088" s="238"/>
      <c r="BV1088" s="238"/>
      <c r="BW1088" s="238"/>
      <c r="BX1088" s="238"/>
      <c r="BY1088" s="238"/>
      <c r="BZ1088" s="238"/>
      <c r="CA1088" s="238"/>
      <c r="CB1088" s="238"/>
      <c r="CC1088" s="238"/>
      <c r="CD1088" s="238"/>
      <c r="CE1088" s="238"/>
      <c r="CF1088" s="238"/>
      <c r="CG1088" s="238"/>
      <c r="CH1088" s="238"/>
      <c r="CI1088" s="238"/>
      <c r="CJ1088" s="238"/>
      <c r="CK1088" s="238"/>
      <c r="CL1088" s="238"/>
      <c r="CM1088" s="238"/>
      <c r="CN1088" s="238"/>
      <c r="CO1088" s="238"/>
      <c r="CP1088" s="238"/>
      <c r="CQ1088" s="238"/>
      <c r="CR1088" s="238"/>
      <c r="CS1088" s="238"/>
      <c r="CT1088" s="238"/>
      <c r="CU1088" s="238"/>
      <c r="CV1088" s="238"/>
      <c r="CW1088" s="238"/>
      <c r="CX1088" s="238"/>
      <c r="CY1088" s="238"/>
      <c r="CZ1088" s="238"/>
      <c r="DA1088" s="238"/>
      <c r="DB1088" s="238"/>
      <c r="DC1088" s="238"/>
      <c r="DD1088" s="238"/>
      <c r="DE1088" s="238"/>
      <c r="DF1088" s="238"/>
      <c r="DG1088" s="238"/>
      <c r="DH1088" s="238"/>
      <c r="DI1088" s="238"/>
      <c r="DJ1088" s="238"/>
      <c r="DK1088" s="238"/>
      <c r="DL1088" s="238"/>
      <c r="DM1088" s="238"/>
      <c r="DN1088" s="238"/>
      <c r="DO1088" s="238"/>
      <c r="DP1088" s="238"/>
      <c r="DQ1088" s="238"/>
      <c r="DR1088" s="238"/>
      <c r="DS1088" s="238"/>
      <c r="DT1088" s="238"/>
      <c r="DU1088" s="238"/>
      <c r="DV1088" s="238"/>
      <c r="DW1088" s="238"/>
      <c r="DX1088" s="238"/>
      <c r="DY1088" s="238"/>
      <c r="DZ1088" s="238"/>
      <c r="EA1088" s="238"/>
      <c r="EB1088" s="238"/>
      <c r="EC1088" s="238"/>
      <c r="ED1088" s="238"/>
      <c r="EE1088" s="238"/>
      <c r="EF1088" s="238"/>
      <c r="EG1088" s="238"/>
      <c r="EH1088" s="238"/>
      <c r="EI1088" s="238"/>
      <c r="EJ1088" s="238"/>
      <c r="EK1088" s="238"/>
    </row>
    <row r="1089" spans="30:141">
      <c r="AD1089" s="238"/>
      <c r="AE1089" s="238"/>
      <c r="AF1089" s="238"/>
      <c r="AG1089" s="238"/>
      <c r="AH1089" s="238"/>
      <c r="AI1089" s="238"/>
      <c r="AJ1089" s="238"/>
      <c r="AK1089" s="238"/>
      <c r="AL1089" s="238"/>
      <c r="AM1089" s="238"/>
      <c r="AN1089" s="238"/>
      <c r="AO1089" s="238"/>
      <c r="AP1089" s="238"/>
      <c r="AQ1089" s="238"/>
      <c r="AR1089" s="238"/>
      <c r="AS1089" s="238"/>
      <c r="AT1089" s="238"/>
      <c r="AU1089" s="238"/>
      <c r="AV1089" s="238"/>
      <c r="AW1089" s="238"/>
      <c r="AX1089" s="238"/>
      <c r="AY1089" s="238"/>
      <c r="AZ1089" s="238"/>
      <c r="BA1089" s="238"/>
      <c r="BB1089" s="238"/>
      <c r="BC1089" s="238"/>
      <c r="BD1089" s="238"/>
      <c r="BE1089" s="238"/>
      <c r="BF1089" s="238"/>
      <c r="BG1089" s="238"/>
      <c r="BH1089" s="238"/>
      <c r="BI1089" s="238"/>
      <c r="BJ1089" s="238"/>
      <c r="BK1089" s="238"/>
      <c r="BL1089" s="238"/>
      <c r="BM1089" s="238"/>
      <c r="BN1089" s="238"/>
      <c r="BO1089" s="238"/>
      <c r="BP1089" s="238"/>
      <c r="BQ1089" s="238"/>
      <c r="BR1089" s="238"/>
      <c r="BS1089" s="238"/>
      <c r="BT1089" s="238"/>
      <c r="BU1089" s="238"/>
      <c r="BV1089" s="238"/>
      <c r="BW1089" s="238"/>
      <c r="BX1089" s="238"/>
      <c r="BY1089" s="238"/>
      <c r="BZ1089" s="238"/>
      <c r="CA1089" s="238"/>
      <c r="CB1089" s="238"/>
      <c r="CC1089" s="238"/>
      <c r="CD1089" s="238"/>
      <c r="CE1089" s="238"/>
      <c r="CF1089" s="238"/>
      <c r="CG1089" s="238"/>
      <c r="CH1089" s="238"/>
      <c r="CI1089" s="238"/>
      <c r="CJ1089" s="238"/>
      <c r="CK1089" s="238"/>
      <c r="CL1089" s="238"/>
      <c r="CM1089" s="238"/>
      <c r="CN1089" s="238"/>
      <c r="CO1089" s="238"/>
      <c r="CP1089" s="238"/>
      <c r="CQ1089" s="238"/>
      <c r="CR1089" s="238"/>
      <c r="CS1089" s="238"/>
      <c r="CT1089" s="238"/>
      <c r="CU1089" s="238"/>
      <c r="CV1089" s="238"/>
      <c r="CW1089" s="238"/>
      <c r="CX1089" s="238"/>
      <c r="CY1089" s="238"/>
      <c r="CZ1089" s="238"/>
      <c r="DA1089" s="238"/>
      <c r="DB1089" s="238"/>
      <c r="DC1089" s="238"/>
      <c r="DD1089" s="238"/>
      <c r="DE1089" s="238"/>
      <c r="DF1089" s="238"/>
      <c r="DG1089" s="238"/>
      <c r="DH1089" s="238"/>
      <c r="DI1089" s="238"/>
      <c r="DJ1089" s="238"/>
      <c r="DK1089" s="238"/>
      <c r="DL1089" s="238"/>
      <c r="DM1089" s="238"/>
      <c r="DN1089" s="238"/>
      <c r="DO1089" s="238"/>
      <c r="DP1089" s="238"/>
      <c r="DQ1089" s="238"/>
      <c r="DR1089" s="238"/>
      <c r="DS1089" s="238"/>
      <c r="DT1089" s="238"/>
      <c r="DU1089" s="238"/>
      <c r="DV1089" s="238"/>
      <c r="DW1089" s="238"/>
      <c r="DX1089" s="238"/>
      <c r="DY1089" s="238"/>
      <c r="DZ1089" s="238"/>
      <c r="EA1089" s="238"/>
      <c r="EB1089" s="238"/>
      <c r="EC1089" s="238"/>
      <c r="ED1089" s="238"/>
      <c r="EE1089" s="238"/>
      <c r="EF1089" s="238"/>
      <c r="EG1089" s="238"/>
      <c r="EH1089" s="238"/>
      <c r="EI1089" s="238"/>
      <c r="EJ1089" s="238"/>
      <c r="EK1089" s="238"/>
    </row>
    <row r="1090" spans="30:141">
      <c r="AD1090" s="238"/>
      <c r="AE1090" s="238"/>
      <c r="AF1090" s="238"/>
      <c r="AG1090" s="238"/>
      <c r="AH1090" s="238"/>
      <c r="AI1090" s="238"/>
      <c r="AJ1090" s="238"/>
      <c r="AK1090" s="238"/>
      <c r="AL1090" s="238"/>
      <c r="AM1090" s="238"/>
      <c r="AN1090" s="238"/>
      <c r="AO1090" s="238"/>
      <c r="AP1090" s="238"/>
      <c r="AQ1090" s="238"/>
      <c r="AR1090" s="238"/>
      <c r="AS1090" s="238"/>
      <c r="AT1090" s="238"/>
      <c r="AU1090" s="238"/>
      <c r="AV1090" s="238"/>
      <c r="AW1090" s="238"/>
      <c r="AX1090" s="238"/>
      <c r="AY1090" s="238"/>
      <c r="AZ1090" s="238"/>
      <c r="BA1090" s="238"/>
      <c r="BB1090" s="238"/>
      <c r="BC1090" s="238"/>
      <c r="BD1090" s="238"/>
      <c r="BE1090" s="238"/>
      <c r="BF1090" s="238"/>
      <c r="BG1090" s="238"/>
      <c r="BH1090" s="238"/>
      <c r="BI1090" s="238"/>
      <c r="BJ1090" s="238"/>
      <c r="BK1090" s="238"/>
      <c r="BL1090" s="238"/>
      <c r="BM1090" s="238"/>
      <c r="BN1090" s="238"/>
      <c r="BO1090" s="238"/>
      <c r="BP1090" s="238"/>
      <c r="BQ1090" s="238"/>
      <c r="BR1090" s="238"/>
      <c r="BS1090" s="238"/>
      <c r="BT1090" s="238"/>
      <c r="BU1090" s="238"/>
      <c r="BV1090" s="238"/>
      <c r="BW1090" s="238"/>
      <c r="BX1090" s="238"/>
      <c r="BY1090" s="238"/>
      <c r="BZ1090" s="238"/>
      <c r="CA1090" s="238"/>
      <c r="CB1090" s="238"/>
      <c r="CC1090" s="238"/>
      <c r="CD1090" s="238"/>
      <c r="CE1090" s="238"/>
      <c r="CF1090" s="238"/>
      <c r="CG1090" s="238"/>
      <c r="CH1090" s="238"/>
      <c r="CI1090" s="238"/>
      <c r="CJ1090" s="238"/>
      <c r="CK1090" s="238"/>
      <c r="CL1090" s="238"/>
      <c r="CM1090" s="238"/>
      <c r="CN1090" s="238"/>
      <c r="CO1090" s="238"/>
      <c r="CP1090" s="238"/>
      <c r="CQ1090" s="238"/>
      <c r="CR1090" s="238"/>
      <c r="CS1090" s="238"/>
      <c r="CT1090" s="238"/>
      <c r="CU1090" s="238"/>
      <c r="CV1090" s="238"/>
      <c r="CW1090" s="238"/>
      <c r="CX1090" s="238"/>
      <c r="CY1090" s="238"/>
      <c r="CZ1090" s="238"/>
      <c r="DA1090" s="238"/>
      <c r="DB1090" s="238"/>
      <c r="DC1090" s="238"/>
      <c r="DD1090" s="238"/>
      <c r="DE1090" s="238"/>
      <c r="DF1090" s="238"/>
      <c r="DG1090" s="238"/>
      <c r="DH1090" s="238"/>
      <c r="DI1090" s="238"/>
      <c r="DJ1090" s="238"/>
      <c r="DK1090" s="238"/>
      <c r="DL1090" s="238"/>
      <c r="DM1090" s="238"/>
      <c r="DN1090" s="238"/>
      <c r="DO1090" s="238"/>
      <c r="DP1090" s="238"/>
      <c r="DQ1090" s="238"/>
      <c r="DR1090" s="238"/>
      <c r="DS1090" s="238"/>
      <c r="DT1090" s="238"/>
      <c r="DU1090" s="238"/>
      <c r="DV1090" s="238"/>
      <c r="DW1090" s="238"/>
      <c r="DX1090" s="238"/>
      <c r="DY1090" s="238"/>
      <c r="DZ1090" s="238"/>
      <c r="EA1090" s="238"/>
      <c r="EB1090" s="238"/>
      <c r="EC1090" s="238"/>
      <c r="ED1090" s="238"/>
      <c r="EE1090" s="238"/>
      <c r="EF1090" s="238"/>
      <c r="EG1090" s="238"/>
      <c r="EH1090" s="238"/>
      <c r="EI1090" s="238"/>
      <c r="EJ1090" s="238"/>
      <c r="EK1090" s="238"/>
    </row>
    <row r="1091" spans="30:141">
      <c r="AD1091" s="238"/>
      <c r="AE1091" s="238"/>
      <c r="AF1091" s="238"/>
      <c r="AG1091" s="238"/>
      <c r="AH1091" s="238"/>
      <c r="AI1091" s="238"/>
      <c r="AJ1091" s="238"/>
      <c r="AK1091" s="238"/>
      <c r="AL1091" s="238"/>
      <c r="AM1091" s="238"/>
      <c r="AN1091" s="238"/>
      <c r="AO1091" s="238"/>
      <c r="AP1091" s="238"/>
      <c r="AQ1091" s="238"/>
      <c r="AR1091" s="238"/>
      <c r="AS1091" s="238"/>
      <c r="AT1091" s="238"/>
      <c r="AU1091" s="238"/>
      <c r="AV1091" s="238"/>
      <c r="AW1091" s="238"/>
      <c r="AX1091" s="238"/>
      <c r="AY1091" s="238"/>
      <c r="AZ1091" s="238"/>
      <c r="BA1091" s="238"/>
      <c r="BB1091" s="238"/>
      <c r="BC1091" s="238"/>
      <c r="BD1091" s="238"/>
      <c r="BE1091" s="238"/>
      <c r="BF1091" s="238"/>
      <c r="BG1091" s="238"/>
      <c r="BH1091" s="238"/>
      <c r="BI1091" s="238"/>
      <c r="BJ1091" s="238"/>
      <c r="BK1091" s="238"/>
      <c r="BL1091" s="238"/>
      <c r="BM1091" s="238"/>
      <c r="BN1091" s="238"/>
      <c r="BO1091" s="238"/>
      <c r="BP1091" s="238"/>
      <c r="BQ1091" s="238"/>
      <c r="BR1091" s="238"/>
      <c r="BS1091" s="238"/>
      <c r="BT1091" s="238"/>
      <c r="BU1091" s="238"/>
      <c r="BV1091" s="238"/>
      <c r="BW1091" s="238"/>
      <c r="BX1091" s="238"/>
      <c r="BY1091" s="238"/>
      <c r="BZ1091" s="238"/>
      <c r="CA1091" s="238"/>
      <c r="CB1091" s="238"/>
      <c r="CC1091" s="238"/>
      <c r="CD1091" s="238"/>
      <c r="CE1091" s="238"/>
      <c r="CF1091" s="238"/>
      <c r="CG1091" s="238"/>
      <c r="CH1091" s="238"/>
      <c r="CI1091" s="238"/>
      <c r="CJ1091" s="238"/>
      <c r="CK1091" s="238"/>
      <c r="CL1091" s="238"/>
      <c r="CM1091" s="238"/>
      <c r="CN1091" s="238"/>
      <c r="CO1091" s="238"/>
      <c r="CP1091" s="238"/>
      <c r="CQ1091" s="238"/>
      <c r="CR1091" s="238"/>
      <c r="CS1091" s="238"/>
      <c r="CT1091" s="238"/>
      <c r="CU1091" s="238"/>
      <c r="CV1091" s="238"/>
      <c r="CW1091" s="238"/>
      <c r="CX1091" s="238"/>
      <c r="CY1091" s="238"/>
      <c r="CZ1091" s="238"/>
      <c r="DA1091" s="238"/>
      <c r="DB1091" s="238"/>
      <c r="DC1091" s="238"/>
      <c r="DD1091" s="238"/>
      <c r="DE1091" s="238"/>
      <c r="DF1091" s="238"/>
      <c r="DG1091" s="238"/>
      <c r="DH1091" s="238"/>
      <c r="DI1091" s="238"/>
      <c r="DJ1091" s="238"/>
      <c r="DK1091" s="238"/>
      <c r="DL1091" s="238"/>
      <c r="DM1091" s="238"/>
      <c r="DN1091" s="238"/>
      <c r="DO1091" s="238"/>
      <c r="DP1091" s="238"/>
      <c r="DQ1091" s="238"/>
      <c r="DR1091" s="238"/>
      <c r="DS1091" s="238"/>
      <c r="DT1091" s="238"/>
      <c r="DU1091" s="238"/>
      <c r="DV1091" s="238"/>
      <c r="DW1091" s="238"/>
      <c r="DX1091" s="238"/>
      <c r="DY1091" s="238"/>
      <c r="DZ1091" s="238"/>
      <c r="EA1091" s="238"/>
      <c r="EB1091" s="238"/>
      <c r="EC1091" s="238"/>
      <c r="ED1091" s="238"/>
      <c r="EE1091" s="238"/>
      <c r="EF1091" s="238"/>
      <c r="EG1091" s="238"/>
      <c r="EH1091" s="238"/>
      <c r="EI1091" s="238"/>
      <c r="EJ1091" s="238"/>
      <c r="EK1091" s="238"/>
    </row>
    <row r="1092" spans="30:141">
      <c r="AD1092" s="238"/>
      <c r="AE1092" s="238"/>
      <c r="AF1092" s="238"/>
      <c r="AG1092" s="238"/>
      <c r="AH1092" s="238"/>
      <c r="AI1092" s="238"/>
      <c r="AJ1092" s="238"/>
      <c r="AK1092" s="238"/>
      <c r="AL1092" s="238"/>
      <c r="AM1092" s="238"/>
      <c r="AN1092" s="238"/>
      <c r="AO1092" s="238"/>
      <c r="AP1092" s="238"/>
      <c r="AQ1092" s="238"/>
      <c r="AR1092" s="238"/>
      <c r="AS1092" s="238"/>
      <c r="AT1092" s="238"/>
      <c r="AU1092" s="238"/>
      <c r="AV1092" s="238"/>
      <c r="AW1092" s="238"/>
      <c r="AX1092" s="238"/>
      <c r="AY1092" s="238"/>
      <c r="AZ1092" s="238"/>
      <c r="BA1092" s="238"/>
      <c r="BB1092" s="238"/>
      <c r="BC1092" s="238"/>
      <c r="BD1092" s="238"/>
      <c r="BE1092" s="238"/>
      <c r="BF1092" s="238"/>
      <c r="BG1092" s="238"/>
      <c r="BH1092" s="238"/>
      <c r="BI1092" s="238"/>
      <c r="BJ1092" s="238"/>
      <c r="BK1092" s="238"/>
      <c r="BL1092" s="238"/>
      <c r="BM1092" s="238"/>
      <c r="BN1092" s="238"/>
      <c r="BO1092" s="238"/>
      <c r="BP1092" s="238"/>
      <c r="BQ1092" s="238"/>
      <c r="BR1092" s="238"/>
      <c r="BS1092" s="238"/>
      <c r="BT1092" s="238"/>
      <c r="BU1092" s="238"/>
      <c r="BV1092" s="238"/>
      <c r="BW1092" s="238"/>
      <c r="BX1092" s="238"/>
      <c r="BY1092" s="238"/>
      <c r="BZ1092" s="238"/>
      <c r="CA1092" s="238"/>
      <c r="CB1092" s="238"/>
      <c r="CC1092" s="238"/>
      <c r="CD1092" s="238"/>
      <c r="CE1092" s="238"/>
      <c r="CF1092" s="238"/>
      <c r="CG1092" s="238"/>
      <c r="CH1092" s="238"/>
      <c r="CI1092" s="238"/>
      <c r="CJ1092" s="238"/>
      <c r="CK1092" s="238"/>
      <c r="CL1092" s="238"/>
      <c r="CM1092" s="238"/>
      <c r="CN1092" s="238"/>
      <c r="CO1092" s="238"/>
      <c r="CP1092" s="238"/>
      <c r="CQ1092" s="238"/>
      <c r="CR1092" s="238"/>
      <c r="CS1092" s="238"/>
      <c r="CT1092" s="238"/>
      <c r="CU1092" s="238"/>
      <c r="CV1092" s="238"/>
      <c r="CW1092" s="238"/>
      <c r="CX1092" s="238"/>
      <c r="CY1092" s="238"/>
      <c r="CZ1092" s="238"/>
      <c r="DA1092" s="238"/>
      <c r="DB1092" s="238"/>
      <c r="DC1092" s="238"/>
      <c r="DD1092" s="238"/>
      <c r="DE1092" s="238"/>
      <c r="DF1092" s="238"/>
      <c r="DG1092" s="238"/>
      <c r="DH1092" s="238"/>
      <c r="DI1092" s="238"/>
      <c r="DJ1092" s="238"/>
      <c r="DK1092" s="238"/>
      <c r="DL1092" s="238"/>
      <c r="DM1092" s="238"/>
      <c r="DN1092" s="238"/>
      <c r="DO1092" s="238"/>
      <c r="DP1092" s="238"/>
      <c r="DQ1092" s="238"/>
      <c r="DR1092" s="238"/>
      <c r="DS1092" s="238"/>
      <c r="DT1092" s="238"/>
      <c r="DU1092" s="238"/>
      <c r="DV1092" s="238"/>
      <c r="DW1092" s="238"/>
      <c r="DX1092" s="238"/>
      <c r="DY1092" s="238"/>
      <c r="DZ1092" s="238"/>
      <c r="EA1092" s="238"/>
      <c r="EB1092" s="238"/>
      <c r="EC1092" s="238"/>
      <c r="ED1092" s="238"/>
      <c r="EE1092" s="238"/>
      <c r="EF1092" s="238"/>
      <c r="EG1092" s="238"/>
      <c r="EH1092" s="238"/>
      <c r="EI1092" s="238"/>
      <c r="EJ1092" s="238"/>
      <c r="EK1092" s="238"/>
    </row>
    <row r="1093" spans="30:141">
      <c r="AD1093" s="238"/>
      <c r="AE1093" s="238"/>
      <c r="AF1093" s="238"/>
      <c r="AG1093" s="238"/>
      <c r="AH1093" s="238"/>
      <c r="AI1093" s="238"/>
      <c r="AJ1093" s="238"/>
      <c r="AK1093" s="238"/>
      <c r="AL1093" s="238"/>
      <c r="AM1093" s="238"/>
      <c r="AN1093" s="238"/>
      <c r="AO1093" s="238"/>
      <c r="AP1093" s="238"/>
      <c r="AQ1093" s="238"/>
      <c r="AR1093" s="238"/>
      <c r="AS1093" s="238"/>
      <c r="AT1093" s="238"/>
      <c r="AU1093" s="238"/>
      <c r="AV1093" s="238"/>
      <c r="AW1093" s="238"/>
      <c r="AX1093" s="238"/>
      <c r="AY1093" s="238"/>
      <c r="AZ1093" s="238"/>
      <c r="BA1093" s="238"/>
      <c r="BB1093" s="238"/>
      <c r="BC1093" s="238"/>
      <c r="BD1093" s="238"/>
      <c r="BE1093" s="238"/>
      <c r="BF1093" s="238"/>
      <c r="BG1093" s="238"/>
      <c r="BH1093" s="238"/>
      <c r="BI1093" s="238"/>
      <c r="BJ1093" s="238"/>
      <c r="BK1093" s="238"/>
      <c r="BL1093" s="238"/>
      <c r="BM1093" s="238"/>
      <c r="BN1093" s="238"/>
      <c r="BO1093" s="238"/>
      <c r="BP1093" s="238"/>
      <c r="BQ1093" s="238"/>
      <c r="BR1093" s="238"/>
      <c r="BS1093" s="238"/>
      <c r="BT1093" s="238"/>
      <c r="BU1093" s="238"/>
      <c r="BV1093" s="238"/>
      <c r="BW1093" s="238"/>
      <c r="BX1093" s="238"/>
      <c r="BY1093" s="238"/>
      <c r="BZ1093" s="238"/>
      <c r="CA1093" s="238"/>
      <c r="CB1093" s="238"/>
      <c r="CC1093" s="238"/>
      <c r="CD1093" s="238"/>
      <c r="CE1093" s="238"/>
      <c r="CF1093" s="238"/>
      <c r="CG1093" s="238"/>
      <c r="CH1093" s="238"/>
      <c r="CI1093" s="238"/>
      <c r="CJ1093" s="238"/>
      <c r="CK1093" s="238"/>
      <c r="CL1093" s="238"/>
      <c r="CM1093" s="238"/>
      <c r="CN1093" s="238"/>
      <c r="CO1093" s="238"/>
      <c r="CP1093" s="238"/>
      <c r="CQ1093" s="238"/>
      <c r="CR1093" s="238"/>
      <c r="CS1093" s="238"/>
      <c r="CT1093" s="238"/>
      <c r="CU1093" s="238"/>
      <c r="CV1093" s="238"/>
      <c r="CW1093" s="238"/>
      <c r="CX1093" s="238"/>
      <c r="CY1093" s="238"/>
      <c r="CZ1093" s="238"/>
      <c r="DA1093" s="238"/>
      <c r="DB1093" s="238"/>
      <c r="DC1093" s="238"/>
      <c r="DD1093" s="238"/>
      <c r="DE1093" s="238"/>
      <c r="DF1093" s="238"/>
      <c r="DG1093" s="238"/>
      <c r="DH1093" s="238"/>
      <c r="DI1093" s="238"/>
      <c r="DJ1093" s="238"/>
      <c r="DK1093" s="238"/>
      <c r="DL1093" s="238"/>
      <c r="DM1093" s="238"/>
      <c r="DN1093" s="238"/>
      <c r="DO1093" s="238"/>
      <c r="DP1093" s="238"/>
      <c r="DQ1093" s="238"/>
      <c r="DR1093" s="238"/>
      <c r="DS1093" s="238"/>
      <c r="DT1093" s="238"/>
      <c r="DU1093" s="238"/>
      <c r="DV1093" s="238"/>
      <c r="DW1093" s="238"/>
      <c r="DX1093" s="238"/>
      <c r="DY1093" s="238"/>
      <c r="DZ1093" s="238"/>
      <c r="EA1093" s="238"/>
      <c r="EB1093" s="238"/>
      <c r="EC1093" s="238"/>
      <c r="ED1093" s="238"/>
      <c r="EE1093" s="238"/>
      <c r="EF1093" s="238"/>
      <c r="EG1093" s="238"/>
      <c r="EH1093" s="238"/>
      <c r="EI1093" s="238"/>
      <c r="EJ1093" s="238"/>
      <c r="EK1093" s="238"/>
    </row>
    <row r="1094" spans="30:141">
      <c r="AD1094" s="238"/>
      <c r="AE1094" s="238"/>
      <c r="AF1094" s="238"/>
      <c r="AG1094" s="238"/>
      <c r="AH1094" s="238"/>
      <c r="AI1094" s="238"/>
      <c r="AJ1094" s="238"/>
      <c r="AK1094" s="238"/>
      <c r="AL1094" s="238"/>
      <c r="AM1094" s="238"/>
      <c r="AN1094" s="238"/>
      <c r="AO1094" s="238"/>
      <c r="AP1094" s="238"/>
      <c r="AQ1094" s="238"/>
      <c r="AR1094" s="238"/>
      <c r="AS1094" s="238"/>
      <c r="AT1094" s="238"/>
      <c r="AU1094" s="238"/>
      <c r="AV1094" s="238"/>
      <c r="AW1094" s="238"/>
      <c r="AX1094" s="238"/>
      <c r="AY1094" s="238"/>
      <c r="AZ1094" s="238"/>
      <c r="BA1094" s="238"/>
      <c r="BB1094" s="238"/>
      <c r="BC1094" s="238"/>
      <c r="BD1094" s="238"/>
      <c r="BE1094" s="238"/>
      <c r="BF1094" s="238"/>
      <c r="BG1094" s="238"/>
      <c r="BH1094" s="238"/>
      <c r="BI1094" s="238"/>
      <c r="BJ1094" s="238"/>
      <c r="BK1094" s="238"/>
      <c r="BL1094" s="238"/>
      <c r="BM1094" s="238"/>
      <c r="BN1094" s="238"/>
      <c r="BO1094" s="238"/>
      <c r="BP1094" s="238"/>
      <c r="BQ1094" s="238"/>
      <c r="BR1094" s="238"/>
      <c r="BS1094" s="238"/>
      <c r="BT1094" s="238"/>
      <c r="BU1094" s="238"/>
      <c r="BV1094" s="238"/>
      <c r="BW1094" s="238"/>
      <c r="BX1094" s="238"/>
      <c r="BY1094" s="238"/>
      <c r="BZ1094" s="238"/>
      <c r="CA1094" s="238"/>
      <c r="CB1094" s="238"/>
      <c r="CC1094" s="238"/>
      <c r="CD1094" s="238"/>
      <c r="CE1094" s="238"/>
      <c r="CF1094" s="238"/>
      <c r="CG1094" s="238"/>
      <c r="CH1094" s="238"/>
      <c r="CI1094" s="238"/>
      <c r="CJ1094" s="238"/>
      <c r="CK1094" s="238"/>
      <c r="CL1094" s="238"/>
      <c r="CM1094" s="238"/>
      <c r="CN1094" s="238"/>
      <c r="CO1094" s="238"/>
      <c r="CP1094" s="238"/>
      <c r="CQ1094" s="238"/>
      <c r="CR1094" s="238"/>
      <c r="CS1094" s="238"/>
      <c r="CT1094" s="238"/>
      <c r="CU1094" s="238"/>
      <c r="CV1094" s="238"/>
      <c r="CW1094" s="238"/>
      <c r="CX1094" s="238"/>
      <c r="CY1094" s="238"/>
      <c r="CZ1094" s="238"/>
      <c r="DA1094" s="238"/>
      <c r="DB1094" s="238"/>
      <c r="DC1094" s="238"/>
      <c r="DD1094" s="238"/>
      <c r="DE1094" s="238"/>
      <c r="DF1094" s="238"/>
      <c r="DG1094" s="238"/>
      <c r="DH1094" s="238"/>
      <c r="DI1094" s="238"/>
      <c r="DJ1094" s="238"/>
      <c r="DK1094" s="238"/>
      <c r="DL1094" s="238"/>
      <c r="DM1094" s="238"/>
      <c r="DN1094" s="238"/>
      <c r="DO1094" s="238"/>
      <c r="DP1094" s="238"/>
      <c r="DQ1094" s="238"/>
      <c r="DR1094" s="238"/>
      <c r="DS1094" s="238"/>
      <c r="DT1094" s="238"/>
      <c r="DU1094" s="238"/>
      <c r="DV1094" s="238"/>
      <c r="DW1094" s="238"/>
      <c r="DX1094" s="238"/>
      <c r="DY1094" s="238"/>
      <c r="DZ1094" s="238"/>
      <c r="EA1094" s="238"/>
      <c r="EB1094" s="238"/>
      <c r="EC1094" s="238"/>
      <c r="ED1094" s="238"/>
      <c r="EE1094" s="238"/>
      <c r="EF1094" s="238"/>
      <c r="EG1094" s="238"/>
      <c r="EH1094" s="238"/>
      <c r="EI1094" s="238"/>
      <c r="EJ1094" s="238"/>
      <c r="EK1094" s="238"/>
    </row>
    <row r="1095" spans="30:141">
      <c r="AD1095" s="238"/>
      <c r="AE1095" s="238"/>
      <c r="AF1095" s="238"/>
      <c r="AG1095" s="238"/>
      <c r="AH1095" s="238"/>
      <c r="AI1095" s="238"/>
      <c r="AJ1095" s="238"/>
      <c r="AK1095" s="238"/>
      <c r="AL1095" s="238"/>
      <c r="AM1095" s="238"/>
      <c r="AN1095" s="238"/>
      <c r="AO1095" s="238"/>
      <c r="AP1095" s="238"/>
      <c r="AQ1095" s="238"/>
      <c r="AR1095" s="238"/>
      <c r="AS1095" s="238"/>
      <c r="AT1095" s="238"/>
      <c r="AU1095" s="238"/>
      <c r="AV1095" s="238"/>
      <c r="AW1095" s="238"/>
      <c r="AX1095" s="238"/>
      <c r="AY1095" s="238"/>
      <c r="AZ1095" s="238"/>
      <c r="BA1095" s="238"/>
      <c r="BB1095" s="238"/>
      <c r="BC1095" s="238"/>
      <c r="BD1095" s="238"/>
      <c r="BE1095" s="238"/>
      <c r="BF1095" s="238"/>
      <c r="BG1095" s="238"/>
      <c r="BH1095" s="238"/>
      <c r="BI1095" s="238"/>
      <c r="BJ1095" s="238"/>
      <c r="BK1095" s="238"/>
      <c r="BL1095" s="238"/>
      <c r="BM1095" s="238"/>
      <c r="BN1095" s="238"/>
      <c r="BO1095" s="238"/>
      <c r="BP1095" s="238"/>
      <c r="BQ1095" s="238"/>
      <c r="BR1095" s="238"/>
      <c r="BS1095" s="238"/>
      <c r="BT1095" s="238"/>
      <c r="BU1095" s="238"/>
      <c r="BV1095" s="238"/>
      <c r="BW1095" s="238"/>
      <c r="BX1095" s="238"/>
      <c r="BY1095" s="238"/>
      <c r="BZ1095" s="238"/>
      <c r="CA1095" s="238"/>
      <c r="CB1095" s="238"/>
      <c r="CC1095" s="238"/>
      <c r="CD1095" s="238"/>
      <c r="CE1095" s="238"/>
      <c r="CF1095" s="238"/>
      <c r="CG1095" s="238"/>
      <c r="CH1095" s="238"/>
      <c r="CI1095" s="238"/>
      <c r="CJ1095" s="238"/>
      <c r="CK1095" s="238"/>
      <c r="CL1095" s="238"/>
      <c r="CM1095" s="238"/>
      <c r="CN1095" s="238"/>
      <c r="CO1095" s="238"/>
      <c r="CP1095" s="238"/>
      <c r="CQ1095" s="238"/>
      <c r="CR1095" s="238"/>
      <c r="CS1095" s="238"/>
      <c r="CT1095" s="238"/>
      <c r="CU1095" s="238"/>
      <c r="CV1095" s="238"/>
      <c r="CW1095" s="238"/>
      <c r="CX1095" s="238"/>
      <c r="CY1095" s="238"/>
      <c r="CZ1095" s="238"/>
      <c r="DA1095" s="238"/>
      <c r="DB1095" s="238"/>
      <c r="DC1095" s="238"/>
      <c r="DD1095" s="238"/>
      <c r="DE1095" s="238"/>
      <c r="DF1095" s="238"/>
      <c r="DG1095" s="238"/>
      <c r="DH1095" s="238"/>
      <c r="DI1095" s="238"/>
      <c r="DJ1095" s="238"/>
      <c r="DK1095" s="238"/>
      <c r="DL1095" s="238"/>
      <c r="DM1095" s="238"/>
      <c r="DN1095" s="238"/>
      <c r="DO1095" s="238"/>
      <c r="DP1095" s="238"/>
      <c r="DQ1095" s="238"/>
      <c r="DR1095" s="238"/>
      <c r="DS1095" s="238"/>
      <c r="DT1095" s="238"/>
      <c r="DU1095" s="238"/>
      <c r="DV1095" s="238"/>
      <c r="DW1095" s="238"/>
      <c r="DX1095" s="238"/>
      <c r="DY1095" s="238"/>
      <c r="DZ1095" s="238"/>
      <c r="EA1095" s="238"/>
      <c r="EB1095" s="238"/>
      <c r="EC1095" s="238"/>
      <c r="ED1095" s="238"/>
      <c r="EE1095" s="238"/>
      <c r="EF1095" s="238"/>
      <c r="EG1095" s="238"/>
      <c r="EH1095" s="238"/>
      <c r="EI1095" s="238"/>
      <c r="EJ1095" s="238"/>
      <c r="EK1095" s="238"/>
    </row>
    <row r="1096" spans="30:141">
      <c r="AD1096" s="238"/>
      <c r="AE1096" s="238"/>
      <c r="AF1096" s="238"/>
      <c r="AG1096" s="238"/>
      <c r="AH1096" s="238"/>
      <c r="AI1096" s="238"/>
      <c r="AJ1096" s="238"/>
      <c r="AK1096" s="238"/>
      <c r="AL1096" s="238"/>
      <c r="AM1096" s="238"/>
      <c r="AN1096" s="238"/>
      <c r="AO1096" s="238"/>
      <c r="AP1096" s="238"/>
      <c r="AQ1096" s="238"/>
      <c r="AR1096" s="238"/>
      <c r="AS1096" s="238"/>
      <c r="AT1096" s="238"/>
      <c r="AU1096" s="238"/>
      <c r="AV1096" s="238"/>
      <c r="AW1096" s="238"/>
      <c r="AX1096" s="238"/>
      <c r="AY1096" s="238"/>
      <c r="AZ1096" s="238"/>
      <c r="BA1096" s="238"/>
      <c r="BB1096" s="238"/>
      <c r="BC1096" s="238"/>
      <c r="BD1096" s="238"/>
      <c r="BE1096" s="238"/>
      <c r="BF1096" s="238"/>
      <c r="BG1096" s="238"/>
      <c r="BH1096" s="238"/>
      <c r="BI1096" s="238"/>
      <c r="BJ1096" s="238"/>
      <c r="BK1096" s="238"/>
      <c r="BL1096" s="238"/>
      <c r="BM1096" s="238"/>
      <c r="BN1096" s="238"/>
      <c r="BO1096" s="238"/>
      <c r="BP1096" s="238"/>
      <c r="BQ1096" s="238"/>
      <c r="BR1096" s="238"/>
      <c r="BS1096" s="238"/>
      <c r="BT1096" s="238"/>
      <c r="BU1096" s="238"/>
      <c r="BV1096" s="238"/>
      <c r="BW1096" s="238"/>
      <c r="BX1096" s="238"/>
      <c r="BY1096" s="238"/>
      <c r="BZ1096" s="238"/>
      <c r="CA1096" s="238"/>
      <c r="CB1096" s="238"/>
      <c r="CC1096" s="238"/>
      <c r="CD1096" s="238"/>
      <c r="CE1096" s="238"/>
      <c r="CF1096" s="238"/>
      <c r="CG1096" s="238"/>
      <c r="CH1096" s="238"/>
      <c r="CI1096" s="238"/>
      <c r="CJ1096" s="238"/>
      <c r="CK1096" s="238"/>
      <c r="CL1096" s="238"/>
      <c r="CM1096" s="238"/>
      <c r="CN1096" s="238"/>
      <c r="CO1096" s="238"/>
      <c r="CP1096" s="238"/>
      <c r="CQ1096" s="238"/>
      <c r="CR1096" s="238"/>
      <c r="CS1096" s="238"/>
      <c r="CT1096" s="238"/>
      <c r="CU1096" s="238"/>
      <c r="CV1096" s="238"/>
      <c r="CW1096" s="238"/>
      <c r="CX1096" s="238"/>
      <c r="CY1096" s="238"/>
      <c r="CZ1096" s="238"/>
      <c r="DA1096" s="238"/>
      <c r="DB1096" s="238"/>
      <c r="DC1096" s="238"/>
      <c r="DD1096" s="238"/>
      <c r="DE1096" s="238"/>
      <c r="DF1096" s="238"/>
      <c r="DG1096" s="238"/>
      <c r="DH1096" s="238"/>
      <c r="DI1096" s="238"/>
      <c r="DJ1096" s="238"/>
      <c r="DK1096" s="238"/>
      <c r="DL1096" s="238"/>
      <c r="DM1096" s="238"/>
      <c r="DN1096" s="238"/>
      <c r="DO1096" s="238"/>
      <c r="DP1096" s="238"/>
      <c r="DQ1096" s="238"/>
      <c r="DR1096" s="238"/>
      <c r="DS1096" s="238"/>
      <c r="DT1096" s="238"/>
      <c r="DU1096" s="238"/>
      <c r="DV1096" s="238"/>
      <c r="DW1096" s="238"/>
      <c r="DX1096" s="238"/>
      <c r="DY1096" s="238"/>
      <c r="DZ1096" s="238"/>
      <c r="EA1096" s="238"/>
      <c r="EB1096" s="238"/>
      <c r="EC1096" s="238"/>
      <c r="ED1096" s="238"/>
      <c r="EE1096" s="238"/>
      <c r="EF1096" s="238"/>
      <c r="EG1096" s="238"/>
      <c r="EH1096" s="238"/>
      <c r="EI1096" s="238"/>
      <c r="EJ1096" s="238"/>
      <c r="EK1096" s="238"/>
    </row>
    <row r="1097" spans="30:141">
      <c r="AD1097" s="238"/>
      <c r="AE1097" s="238"/>
      <c r="AF1097" s="238"/>
      <c r="AG1097" s="238"/>
      <c r="AH1097" s="238"/>
      <c r="AI1097" s="238"/>
      <c r="AJ1097" s="238"/>
      <c r="AK1097" s="238"/>
      <c r="AL1097" s="238"/>
      <c r="AM1097" s="238"/>
      <c r="AN1097" s="238"/>
      <c r="AO1097" s="238"/>
      <c r="AP1097" s="238"/>
      <c r="AQ1097" s="238"/>
      <c r="AR1097" s="238"/>
      <c r="AS1097" s="238"/>
      <c r="AT1097" s="238"/>
      <c r="AU1097" s="238"/>
      <c r="AV1097" s="238"/>
      <c r="AW1097" s="238"/>
      <c r="AX1097" s="238"/>
      <c r="AY1097" s="238"/>
      <c r="AZ1097" s="238"/>
      <c r="BA1097" s="238"/>
      <c r="BB1097" s="238"/>
      <c r="BC1097" s="238"/>
      <c r="BD1097" s="238"/>
      <c r="BE1097" s="238"/>
      <c r="BF1097" s="238"/>
      <c r="BG1097" s="238"/>
      <c r="BH1097" s="238"/>
      <c r="BI1097" s="238"/>
      <c r="BJ1097" s="238"/>
      <c r="BK1097" s="238"/>
      <c r="BL1097" s="238"/>
      <c r="BM1097" s="238"/>
      <c r="BN1097" s="238"/>
      <c r="BO1097" s="238"/>
      <c r="BP1097" s="238"/>
      <c r="BQ1097" s="238"/>
      <c r="BR1097" s="238"/>
      <c r="BS1097" s="238"/>
      <c r="BT1097" s="238"/>
      <c r="BU1097" s="238"/>
      <c r="BV1097" s="238"/>
      <c r="BW1097" s="238"/>
      <c r="BX1097" s="238"/>
      <c r="BY1097" s="238"/>
      <c r="BZ1097" s="238"/>
      <c r="CA1097" s="238"/>
      <c r="CB1097" s="238"/>
      <c r="CC1097" s="238"/>
      <c r="CD1097" s="238"/>
      <c r="CE1097" s="238"/>
      <c r="CF1097" s="238"/>
      <c r="CG1097" s="238"/>
      <c r="CH1097" s="238"/>
      <c r="CI1097" s="238"/>
      <c r="CJ1097" s="238"/>
      <c r="CK1097" s="238"/>
      <c r="CL1097" s="238"/>
      <c r="CM1097" s="238"/>
      <c r="CN1097" s="238"/>
      <c r="CO1097" s="238"/>
      <c r="CP1097" s="238"/>
      <c r="CQ1097" s="238"/>
      <c r="CR1097" s="238"/>
      <c r="CS1097" s="238"/>
      <c r="CT1097" s="238"/>
      <c r="CU1097" s="238"/>
      <c r="CV1097" s="238"/>
      <c r="CW1097" s="238"/>
      <c r="CX1097" s="238"/>
      <c r="CY1097" s="238"/>
      <c r="CZ1097" s="238"/>
      <c r="DA1097" s="238"/>
      <c r="DB1097" s="238"/>
      <c r="DC1097" s="238"/>
      <c r="DD1097" s="238"/>
      <c r="DE1097" s="238"/>
      <c r="DF1097" s="238"/>
      <c r="DG1097" s="238"/>
      <c r="DH1097" s="238"/>
      <c r="DI1097" s="238"/>
      <c r="DJ1097" s="238"/>
      <c r="DK1097" s="238"/>
      <c r="DL1097" s="238"/>
      <c r="DM1097" s="238"/>
      <c r="DN1097" s="238"/>
      <c r="DO1097" s="238"/>
      <c r="DP1097" s="238"/>
      <c r="DQ1097" s="238"/>
      <c r="DR1097" s="238"/>
      <c r="DS1097" s="238"/>
      <c r="DT1097" s="238"/>
      <c r="DU1097" s="238"/>
      <c r="DV1097" s="238"/>
      <c r="DW1097" s="238"/>
      <c r="DX1097" s="238"/>
      <c r="DY1097" s="238"/>
      <c r="DZ1097" s="238"/>
      <c r="EA1097" s="238"/>
      <c r="EB1097" s="238"/>
      <c r="EC1097" s="238"/>
      <c r="ED1097" s="238"/>
      <c r="EE1097" s="238"/>
      <c r="EF1097" s="238"/>
      <c r="EG1097" s="238"/>
      <c r="EH1097" s="238"/>
      <c r="EI1097" s="238"/>
      <c r="EJ1097" s="238"/>
      <c r="EK1097" s="238"/>
    </row>
    <row r="1098" spans="30:141">
      <c r="AD1098" s="238"/>
      <c r="AE1098" s="238"/>
      <c r="AF1098" s="238"/>
      <c r="AG1098" s="238"/>
      <c r="AH1098" s="238"/>
      <c r="AI1098" s="238"/>
      <c r="AJ1098" s="238"/>
      <c r="AK1098" s="238"/>
      <c r="AL1098" s="238"/>
      <c r="AM1098" s="238"/>
      <c r="AN1098" s="238"/>
      <c r="AO1098" s="238"/>
      <c r="AP1098" s="238"/>
      <c r="AQ1098" s="238"/>
      <c r="AR1098" s="238"/>
      <c r="AS1098" s="238"/>
      <c r="AT1098" s="238"/>
      <c r="AU1098" s="238"/>
      <c r="AV1098" s="238"/>
      <c r="AW1098" s="238"/>
      <c r="AX1098" s="238"/>
      <c r="AY1098" s="238"/>
      <c r="AZ1098" s="238"/>
      <c r="BA1098" s="238"/>
      <c r="BB1098" s="238"/>
      <c r="BC1098" s="238"/>
      <c r="BD1098" s="238"/>
      <c r="BE1098" s="238"/>
      <c r="BF1098" s="238"/>
      <c r="BG1098" s="238"/>
      <c r="BH1098" s="238"/>
      <c r="BI1098" s="238"/>
      <c r="BJ1098" s="238"/>
      <c r="BK1098" s="238"/>
      <c r="BL1098" s="238"/>
      <c r="BM1098" s="238"/>
      <c r="BN1098" s="238"/>
      <c r="BO1098" s="238"/>
      <c r="BP1098" s="238"/>
      <c r="BQ1098" s="238"/>
      <c r="BR1098" s="238"/>
      <c r="BS1098" s="238"/>
      <c r="BT1098" s="238"/>
      <c r="BU1098" s="238"/>
      <c r="BV1098" s="238"/>
      <c r="BW1098" s="238"/>
      <c r="BX1098" s="238"/>
      <c r="BY1098" s="238"/>
      <c r="BZ1098" s="238"/>
      <c r="CA1098" s="238"/>
      <c r="CB1098" s="238"/>
      <c r="CC1098" s="238"/>
      <c r="CD1098" s="238"/>
      <c r="CE1098" s="238"/>
      <c r="CF1098" s="238"/>
      <c r="CG1098" s="238"/>
      <c r="CH1098" s="238"/>
      <c r="CI1098" s="238"/>
      <c r="CJ1098" s="238"/>
      <c r="CK1098" s="238"/>
      <c r="CL1098" s="238"/>
      <c r="CM1098" s="238"/>
      <c r="CN1098" s="238"/>
      <c r="CO1098" s="238"/>
      <c r="CP1098" s="238"/>
      <c r="CQ1098" s="238"/>
      <c r="CR1098" s="238"/>
      <c r="CS1098" s="238"/>
      <c r="CT1098" s="238"/>
      <c r="CU1098" s="238"/>
      <c r="CV1098" s="238"/>
      <c r="CW1098" s="238"/>
      <c r="CX1098" s="238"/>
      <c r="CY1098" s="238"/>
      <c r="CZ1098" s="238"/>
      <c r="DA1098" s="238"/>
      <c r="DB1098" s="238"/>
      <c r="DC1098" s="238"/>
      <c r="DD1098" s="238"/>
      <c r="DE1098" s="238"/>
      <c r="DF1098" s="238"/>
      <c r="DG1098" s="238"/>
      <c r="DH1098" s="238"/>
      <c r="DI1098" s="238"/>
      <c r="DJ1098" s="238"/>
      <c r="DK1098" s="238"/>
      <c r="DL1098" s="238"/>
      <c r="DM1098" s="238"/>
      <c r="DN1098" s="238"/>
      <c r="DO1098" s="238"/>
      <c r="DP1098" s="238"/>
      <c r="DQ1098" s="238"/>
      <c r="DR1098" s="238"/>
      <c r="DS1098" s="238"/>
      <c r="DT1098" s="238"/>
      <c r="DU1098" s="238"/>
      <c r="DV1098" s="238"/>
      <c r="DW1098" s="238"/>
      <c r="DX1098" s="238"/>
      <c r="DY1098" s="238"/>
      <c r="DZ1098" s="238"/>
      <c r="EA1098" s="238"/>
      <c r="EB1098" s="238"/>
      <c r="EC1098" s="238"/>
      <c r="ED1098" s="238"/>
      <c r="EE1098" s="238"/>
      <c r="EF1098" s="238"/>
      <c r="EG1098" s="238"/>
      <c r="EH1098" s="238"/>
      <c r="EI1098" s="238"/>
      <c r="EJ1098" s="238"/>
      <c r="EK1098" s="238"/>
    </row>
    <row r="1099" spans="30:141">
      <c r="AD1099" s="238"/>
      <c r="AE1099" s="238"/>
      <c r="AF1099" s="238"/>
      <c r="AG1099" s="238"/>
      <c r="AH1099" s="238"/>
      <c r="AI1099" s="238"/>
      <c r="AJ1099" s="238"/>
      <c r="AK1099" s="238"/>
      <c r="AL1099" s="238"/>
      <c r="AM1099" s="238"/>
      <c r="AN1099" s="238"/>
      <c r="AO1099" s="238"/>
      <c r="AP1099" s="238"/>
      <c r="AQ1099" s="238"/>
      <c r="AR1099" s="238"/>
      <c r="AS1099" s="238"/>
      <c r="AT1099" s="238"/>
      <c r="AU1099" s="238"/>
      <c r="AV1099" s="238"/>
      <c r="AW1099" s="238"/>
      <c r="AX1099" s="238"/>
      <c r="AY1099" s="238"/>
      <c r="AZ1099" s="238"/>
      <c r="BA1099" s="238"/>
      <c r="BB1099" s="238"/>
      <c r="BC1099" s="238"/>
      <c r="BD1099" s="238"/>
      <c r="BE1099" s="238"/>
      <c r="BF1099" s="238"/>
      <c r="BG1099" s="238"/>
      <c r="BH1099" s="238"/>
      <c r="BI1099" s="238"/>
      <c r="BJ1099" s="238"/>
      <c r="BK1099" s="238"/>
      <c r="BL1099" s="238"/>
      <c r="BM1099" s="238"/>
      <c r="BN1099" s="238"/>
      <c r="BO1099" s="238"/>
      <c r="BP1099" s="238"/>
      <c r="BQ1099" s="238"/>
      <c r="BR1099" s="238"/>
      <c r="BS1099" s="238"/>
      <c r="BT1099" s="238"/>
      <c r="BU1099" s="238"/>
      <c r="BV1099" s="238"/>
      <c r="BW1099" s="238"/>
      <c r="BX1099" s="238"/>
      <c r="BY1099" s="238"/>
      <c r="BZ1099" s="238"/>
      <c r="CA1099" s="238"/>
      <c r="CB1099" s="238"/>
      <c r="CC1099" s="238"/>
      <c r="CD1099" s="238"/>
      <c r="CE1099" s="238"/>
      <c r="CF1099" s="238"/>
      <c r="CG1099" s="238"/>
      <c r="CH1099" s="238"/>
      <c r="CI1099" s="238"/>
      <c r="CJ1099" s="238"/>
      <c r="CK1099" s="238"/>
      <c r="CL1099" s="238"/>
      <c r="CM1099" s="238"/>
      <c r="CN1099" s="238"/>
      <c r="CO1099" s="238"/>
      <c r="CP1099" s="238"/>
      <c r="CQ1099" s="238"/>
      <c r="CR1099" s="238"/>
      <c r="CS1099" s="238"/>
      <c r="CT1099" s="238"/>
      <c r="CU1099" s="238"/>
      <c r="CV1099" s="238"/>
      <c r="CW1099" s="238"/>
      <c r="CX1099" s="238"/>
      <c r="CY1099" s="238"/>
      <c r="CZ1099" s="238"/>
      <c r="DA1099" s="238"/>
      <c r="DB1099" s="238"/>
      <c r="DC1099" s="238"/>
      <c r="DD1099" s="238"/>
      <c r="DE1099" s="238"/>
      <c r="DF1099" s="238"/>
      <c r="DG1099" s="238"/>
      <c r="DH1099" s="238"/>
      <c r="DI1099" s="238"/>
      <c r="DJ1099" s="238"/>
      <c r="DK1099" s="238"/>
      <c r="DL1099" s="238"/>
      <c r="DM1099" s="238"/>
      <c r="DN1099" s="238"/>
      <c r="DO1099" s="238"/>
      <c r="DP1099" s="238"/>
      <c r="DQ1099" s="238"/>
      <c r="DR1099" s="238"/>
      <c r="DS1099" s="238"/>
      <c r="DT1099" s="238"/>
      <c r="DU1099" s="238"/>
      <c r="DV1099" s="238"/>
      <c r="DW1099" s="238"/>
      <c r="DX1099" s="238"/>
      <c r="DY1099" s="238"/>
      <c r="DZ1099" s="238"/>
      <c r="EA1099" s="238"/>
      <c r="EB1099" s="238"/>
      <c r="EC1099" s="238"/>
      <c r="ED1099" s="238"/>
      <c r="EE1099" s="238"/>
      <c r="EF1099" s="238"/>
      <c r="EG1099" s="238"/>
      <c r="EH1099" s="238"/>
      <c r="EI1099" s="238"/>
      <c r="EJ1099" s="238"/>
      <c r="EK1099" s="238"/>
    </row>
    <row r="1100" spans="30:141">
      <c r="AD1100" s="238"/>
      <c r="AE1100" s="238"/>
      <c r="AF1100" s="238"/>
      <c r="AG1100" s="238"/>
      <c r="AH1100" s="238"/>
      <c r="AI1100" s="238"/>
      <c r="AJ1100" s="238"/>
      <c r="AK1100" s="238"/>
      <c r="AL1100" s="238"/>
      <c r="AM1100" s="238"/>
      <c r="AN1100" s="238"/>
      <c r="AO1100" s="238"/>
      <c r="AP1100" s="238"/>
      <c r="AQ1100" s="238"/>
      <c r="AR1100" s="238"/>
      <c r="AS1100" s="238"/>
      <c r="AT1100" s="238"/>
      <c r="AU1100" s="238"/>
      <c r="AV1100" s="238"/>
      <c r="AW1100" s="238"/>
      <c r="AX1100" s="238"/>
      <c r="AY1100" s="238"/>
      <c r="AZ1100" s="238"/>
      <c r="BA1100" s="238"/>
      <c r="BB1100" s="238"/>
      <c r="BC1100" s="238"/>
      <c r="BD1100" s="238"/>
      <c r="BE1100" s="238"/>
      <c r="BF1100" s="238"/>
      <c r="BG1100" s="238"/>
      <c r="BH1100" s="238"/>
      <c r="BI1100" s="238"/>
      <c r="BJ1100" s="238"/>
      <c r="BK1100" s="238"/>
      <c r="BL1100" s="238"/>
      <c r="BM1100" s="238"/>
      <c r="BN1100" s="238"/>
      <c r="BO1100" s="238"/>
      <c r="BP1100" s="238"/>
      <c r="BQ1100" s="238"/>
      <c r="BR1100" s="238"/>
      <c r="BS1100" s="238"/>
      <c r="BT1100" s="238"/>
      <c r="BU1100" s="238"/>
      <c r="BV1100" s="238"/>
      <c r="BW1100" s="238"/>
      <c r="BX1100" s="238"/>
      <c r="BY1100" s="238"/>
      <c r="BZ1100" s="238"/>
      <c r="CA1100" s="238"/>
      <c r="CB1100" s="238"/>
      <c r="CC1100" s="238"/>
      <c r="CD1100" s="238"/>
      <c r="CE1100" s="238"/>
      <c r="CF1100" s="238"/>
      <c r="CG1100" s="238"/>
      <c r="CH1100" s="238"/>
      <c r="CI1100" s="238"/>
      <c r="CJ1100" s="238"/>
      <c r="CK1100" s="238"/>
      <c r="CL1100" s="238"/>
      <c r="CM1100" s="238"/>
      <c r="CN1100" s="238"/>
      <c r="CO1100" s="238"/>
      <c r="CP1100" s="238"/>
      <c r="CQ1100" s="238"/>
      <c r="CR1100" s="238"/>
      <c r="CS1100" s="238"/>
      <c r="CT1100" s="238"/>
      <c r="CU1100" s="238"/>
      <c r="CV1100" s="238"/>
      <c r="CW1100" s="238"/>
      <c r="CX1100" s="238"/>
      <c r="CY1100" s="238"/>
      <c r="CZ1100" s="238"/>
      <c r="DA1100" s="238"/>
      <c r="DB1100" s="238"/>
      <c r="DC1100" s="238"/>
      <c r="DD1100" s="238"/>
      <c r="DE1100" s="238"/>
      <c r="DF1100" s="238"/>
      <c r="DG1100" s="238"/>
      <c r="DH1100" s="238"/>
      <c r="DI1100" s="238"/>
      <c r="DJ1100" s="238"/>
      <c r="DK1100" s="238"/>
      <c r="DL1100" s="238"/>
      <c r="DM1100" s="238"/>
      <c r="DN1100" s="238"/>
      <c r="DO1100" s="238"/>
      <c r="DP1100" s="238"/>
      <c r="DQ1100" s="238"/>
      <c r="DR1100" s="238"/>
      <c r="DS1100" s="238"/>
      <c r="DT1100" s="238"/>
      <c r="DU1100" s="238"/>
      <c r="DV1100" s="238"/>
      <c r="DW1100" s="238"/>
      <c r="DX1100" s="238"/>
      <c r="DY1100" s="238"/>
      <c r="DZ1100" s="238"/>
      <c r="EA1100" s="238"/>
      <c r="EB1100" s="238"/>
      <c r="EC1100" s="238"/>
      <c r="ED1100" s="238"/>
      <c r="EE1100" s="238"/>
      <c r="EF1100" s="238"/>
      <c r="EG1100" s="238"/>
      <c r="EH1100" s="238"/>
      <c r="EI1100" s="238"/>
      <c r="EJ1100" s="238"/>
      <c r="EK1100" s="238"/>
    </row>
    <row r="1101" spans="30:141">
      <c r="AD1101" s="238"/>
      <c r="AE1101" s="238"/>
      <c r="AF1101" s="238"/>
      <c r="AG1101" s="238"/>
      <c r="AH1101" s="238"/>
      <c r="AI1101" s="238"/>
      <c r="AJ1101" s="238"/>
      <c r="AK1101" s="238"/>
      <c r="AL1101" s="238"/>
      <c r="AM1101" s="238"/>
      <c r="AN1101" s="238"/>
      <c r="AO1101" s="238"/>
      <c r="AP1101" s="238"/>
      <c r="AQ1101" s="238"/>
      <c r="AR1101" s="238"/>
      <c r="AS1101" s="238"/>
      <c r="AT1101" s="238"/>
      <c r="AU1101" s="238"/>
      <c r="AV1101" s="238"/>
      <c r="AW1101" s="238"/>
      <c r="AX1101" s="238"/>
      <c r="AY1101" s="238"/>
      <c r="AZ1101" s="238"/>
      <c r="BA1101" s="238"/>
      <c r="BB1101" s="238"/>
      <c r="BC1101" s="238"/>
      <c r="BD1101" s="238"/>
      <c r="BE1101" s="238"/>
      <c r="BF1101" s="238"/>
      <c r="BG1101" s="238"/>
      <c r="BH1101" s="238"/>
      <c r="BI1101" s="238"/>
      <c r="BJ1101" s="238"/>
      <c r="BK1101" s="238"/>
      <c r="BL1101" s="238"/>
      <c r="BM1101" s="238"/>
      <c r="BN1101" s="238"/>
      <c r="BO1101" s="238"/>
      <c r="BP1101" s="238"/>
      <c r="BQ1101" s="238"/>
      <c r="BR1101" s="238"/>
      <c r="BS1101" s="238"/>
      <c r="BT1101" s="238"/>
      <c r="BU1101" s="238"/>
      <c r="BV1101" s="238"/>
      <c r="BW1101" s="238"/>
      <c r="BX1101" s="238"/>
      <c r="BY1101" s="238"/>
      <c r="BZ1101" s="238"/>
      <c r="CA1101" s="238"/>
      <c r="CB1101" s="238"/>
      <c r="CC1101" s="238"/>
      <c r="CD1101" s="238"/>
      <c r="CE1101" s="238"/>
      <c r="CF1101" s="238"/>
      <c r="CG1101" s="238"/>
      <c r="CH1101" s="238"/>
      <c r="CI1101" s="238"/>
      <c r="CJ1101" s="238"/>
      <c r="CK1101" s="238"/>
      <c r="CL1101" s="238"/>
      <c r="CM1101" s="238"/>
      <c r="CN1101" s="238"/>
      <c r="CO1101" s="238"/>
      <c r="CP1101" s="238"/>
      <c r="CQ1101" s="238"/>
      <c r="CR1101" s="238"/>
      <c r="CS1101" s="238"/>
      <c r="CT1101" s="238"/>
      <c r="CU1101" s="238"/>
      <c r="CV1101" s="238"/>
      <c r="CW1101" s="238"/>
      <c r="CX1101" s="238"/>
      <c r="CY1101" s="238"/>
      <c r="CZ1101" s="238"/>
      <c r="DA1101" s="238"/>
      <c r="DB1101" s="238"/>
      <c r="DC1101" s="238"/>
      <c r="DD1101" s="238"/>
      <c r="DE1101" s="238"/>
      <c r="DF1101" s="238"/>
      <c r="DG1101" s="238"/>
      <c r="DH1101" s="238"/>
      <c r="DI1101" s="238"/>
      <c r="DJ1101" s="238"/>
      <c r="DK1101" s="238"/>
      <c r="DL1101" s="238"/>
      <c r="DM1101" s="238"/>
      <c r="DN1101" s="238"/>
      <c r="DO1101" s="238"/>
      <c r="DP1101" s="238"/>
      <c r="DQ1101" s="238"/>
      <c r="DR1101" s="238"/>
      <c r="DS1101" s="238"/>
      <c r="DT1101" s="238"/>
      <c r="DU1101" s="238"/>
      <c r="DV1101" s="238"/>
      <c r="DW1101" s="238"/>
      <c r="DX1101" s="238"/>
      <c r="DY1101" s="238"/>
      <c r="DZ1101" s="238"/>
      <c r="EA1101" s="238"/>
      <c r="EB1101" s="238"/>
      <c r="EC1101" s="238"/>
      <c r="ED1101" s="238"/>
      <c r="EE1101" s="238"/>
      <c r="EF1101" s="238"/>
      <c r="EG1101" s="238"/>
      <c r="EH1101" s="238"/>
      <c r="EI1101" s="238"/>
      <c r="EJ1101" s="238"/>
      <c r="EK1101" s="238"/>
    </row>
    <row r="1102" spans="30:141">
      <c r="AD1102" s="238"/>
      <c r="AE1102" s="238"/>
      <c r="AF1102" s="238"/>
      <c r="AG1102" s="238"/>
      <c r="AH1102" s="238"/>
      <c r="AI1102" s="238"/>
      <c r="AJ1102" s="238"/>
      <c r="AK1102" s="238"/>
      <c r="AL1102" s="238"/>
      <c r="AM1102" s="238"/>
      <c r="AN1102" s="238"/>
      <c r="AO1102" s="238"/>
      <c r="AP1102" s="238"/>
      <c r="AQ1102" s="238"/>
      <c r="AR1102" s="238"/>
      <c r="AS1102" s="238"/>
      <c r="AT1102" s="238"/>
      <c r="AU1102" s="238"/>
      <c r="AV1102" s="238"/>
      <c r="AW1102" s="238"/>
      <c r="AX1102" s="238"/>
      <c r="AY1102" s="238"/>
      <c r="AZ1102" s="238"/>
      <c r="BA1102" s="238"/>
      <c r="BB1102" s="238"/>
      <c r="BC1102" s="238"/>
      <c r="BD1102" s="238"/>
      <c r="BE1102" s="238"/>
      <c r="BF1102" s="238"/>
      <c r="BG1102" s="238"/>
      <c r="BH1102" s="238"/>
      <c r="BI1102" s="238"/>
      <c r="BJ1102" s="238"/>
      <c r="BK1102" s="238"/>
      <c r="BL1102" s="238"/>
      <c r="BM1102" s="238"/>
      <c r="BN1102" s="238"/>
      <c r="BO1102" s="238"/>
      <c r="BP1102" s="238"/>
      <c r="BQ1102" s="238"/>
      <c r="BR1102" s="238"/>
      <c r="BS1102" s="238"/>
      <c r="BT1102" s="238"/>
      <c r="BU1102" s="238"/>
      <c r="BV1102" s="238"/>
      <c r="BW1102" s="238"/>
      <c r="BX1102" s="238"/>
      <c r="BY1102" s="238"/>
      <c r="BZ1102" s="238"/>
      <c r="CA1102" s="238"/>
      <c r="CB1102" s="238"/>
      <c r="CC1102" s="238"/>
      <c r="CD1102" s="238"/>
      <c r="CE1102" s="238"/>
      <c r="CF1102" s="238"/>
      <c r="CG1102" s="238"/>
      <c r="CH1102" s="238"/>
      <c r="CI1102" s="238"/>
      <c r="CJ1102" s="238"/>
      <c r="CK1102" s="238"/>
      <c r="CL1102" s="238"/>
      <c r="CM1102" s="238"/>
      <c r="CN1102" s="238"/>
      <c r="CO1102" s="238"/>
      <c r="CP1102" s="238"/>
      <c r="CQ1102" s="238"/>
      <c r="CR1102" s="238"/>
      <c r="CS1102" s="238"/>
      <c r="CT1102" s="238"/>
      <c r="CU1102" s="238"/>
      <c r="CV1102" s="238"/>
      <c r="CW1102" s="238"/>
      <c r="CX1102" s="238"/>
      <c r="CY1102" s="238"/>
      <c r="CZ1102" s="238"/>
      <c r="DA1102" s="238"/>
      <c r="DB1102" s="238"/>
      <c r="DC1102" s="238"/>
      <c r="DD1102" s="238"/>
      <c r="DE1102" s="238"/>
      <c r="DF1102" s="238"/>
      <c r="DG1102" s="238"/>
      <c r="DH1102" s="238"/>
      <c r="DI1102" s="238"/>
      <c r="DJ1102" s="238"/>
      <c r="DK1102" s="238"/>
      <c r="DL1102" s="238"/>
      <c r="DM1102" s="238"/>
      <c r="DN1102" s="238"/>
      <c r="DO1102" s="238"/>
      <c r="DP1102" s="238"/>
      <c r="DQ1102" s="238"/>
      <c r="DR1102" s="238"/>
      <c r="DS1102" s="238"/>
      <c r="DT1102" s="238"/>
      <c r="DU1102" s="238"/>
      <c r="DV1102" s="238"/>
      <c r="DW1102" s="238"/>
      <c r="DX1102" s="238"/>
      <c r="DY1102" s="238"/>
      <c r="DZ1102" s="238"/>
      <c r="EA1102" s="238"/>
      <c r="EB1102" s="238"/>
      <c r="EC1102" s="238"/>
      <c r="ED1102" s="238"/>
      <c r="EE1102" s="238"/>
      <c r="EF1102" s="238"/>
      <c r="EG1102" s="238"/>
      <c r="EH1102" s="238"/>
      <c r="EI1102" s="238"/>
      <c r="EJ1102" s="238"/>
      <c r="EK1102" s="238"/>
    </row>
    <row r="1103" spans="30:141">
      <c r="AD1103" s="238"/>
      <c r="AE1103" s="238"/>
      <c r="AF1103" s="238"/>
      <c r="AG1103" s="238"/>
      <c r="AH1103" s="238"/>
      <c r="AI1103" s="238"/>
      <c r="AJ1103" s="238"/>
      <c r="AK1103" s="238"/>
      <c r="AL1103" s="238"/>
      <c r="AM1103" s="238"/>
      <c r="AN1103" s="238"/>
      <c r="AO1103" s="238"/>
      <c r="AP1103" s="238"/>
      <c r="AQ1103" s="238"/>
      <c r="AR1103" s="238"/>
      <c r="AS1103" s="238"/>
      <c r="AT1103" s="238"/>
      <c r="AU1103" s="238"/>
      <c r="AV1103" s="238"/>
      <c r="AW1103" s="238"/>
      <c r="AX1103" s="238"/>
      <c r="AY1103" s="238"/>
      <c r="AZ1103" s="238"/>
      <c r="BA1103" s="238"/>
      <c r="BB1103" s="238"/>
      <c r="BC1103" s="238"/>
      <c r="BD1103" s="238"/>
      <c r="BE1103" s="238"/>
      <c r="BF1103" s="238"/>
      <c r="BG1103" s="238"/>
      <c r="BH1103" s="238"/>
      <c r="BI1103" s="238"/>
      <c r="BJ1103" s="238"/>
      <c r="BK1103" s="238"/>
      <c r="BL1103" s="238"/>
      <c r="BM1103" s="238"/>
      <c r="BN1103" s="238"/>
      <c r="BO1103" s="238"/>
      <c r="BP1103" s="238"/>
      <c r="BQ1103" s="238"/>
      <c r="BR1103" s="238"/>
      <c r="BS1103" s="238"/>
      <c r="BT1103" s="238"/>
      <c r="BU1103" s="238"/>
      <c r="BV1103" s="238"/>
      <c r="BW1103" s="238"/>
      <c r="BX1103" s="238"/>
      <c r="BY1103" s="238"/>
      <c r="BZ1103" s="238"/>
      <c r="CA1103" s="238"/>
      <c r="CB1103" s="238"/>
      <c r="CC1103" s="238"/>
      <c r="CD1103" s="238"/>
      <c r="CE1103" s="238"/>
      <c r="CF1103" s="238"/>
      <c r="CG1103" s="238"/>
      <c r="CH1103" s="238"/>
      <c r="CI1103" s="238"/>
      <c r="CJ1103" s="238"/>
      <c r="CK1103" s="238"/>
      <c r="CL1103" s="238"/>
      <c r="CM1103" s="238"/>
      <c r="CN1103" s="238"/>
      <c r="CO1103" s="238"/>
      <c r="CP1103" s="238"/>
      <c r="CQ1103" s="238"/>
      <c r="CR1103" s="238"/>
      <c r="CS1103" s="238"/>
      <c r="CT1103" s="238"/>
      <c r="CU1103" s="238"/>
      <c r="CV1103" s="238"/>
      <c r="CW1103" s="238"/>
      <c r="CX1103" s="238"/>
      <c r="CY1103" s="238"/>
      <c r="CZ1103" s="238"/>
      <c r="DA1103" s="238"/>
      <c r="DB1103" s="238"/>
      <c r="DC1103" s="238"/>
      <c r="DD1103" s="238"/>
      <c r="DE1103" s="238"/>
      <c r="DF1103" s="238"/>
      <c r="DG1103" s="238"/>
      <c r="DH1103" s="238"/>
      <c r="DI1103" s="238"/>
      <c r="DJ1103" s="238"/>
      <c r="DK1103" s="238"/>
      <c r="DL1103" s="238"/>
      <c r="DM1103" s="238"/>
      <c r="DN1103" s="238"/>
      <c r="DO1103" s="238"/>
      <c r="DP1103" s="238"/>
      <c r="DQ1103" s="238"/>
      <c r="DR1103" s="238"/>
      <c r="DS1103" s="238"/>
      <c r="DT1103" s="238"/>
      <c r="DU1103" s="238"/>
      <c r="DV1103" s="238"/>
      <c r="DW1103" s="238"/>
      <c r="DX1103" s="238"/>
      <c r="DY1103" s="238"/>
      <c r="DZ1103" s="238"/>
      <c r="EA1103" s="238"/>
      <c r="EB1103" s="238"/>
      <c r="EC1103" s="238"/>
      <c r="ED1103" s="238"/>
      <c r="EE1103" s="238"/>
      <c r="EF1103" s="238"/>
      <c r="EG1103" s="238"/>
      <c r="EH1103" s="238"/>
      <c r="EI1103" s="238"/>
      <c r="EJ1103" s="238"/>
      <c r="EK1103" s="238"/>
    </row>
    <row r="1104" spans="30:141">
      <c r="AD1104" s="238"/>
      <c r="AE1104" s="238"/>
      <c r="AF1104" s="238"/>
      <c r="AG1104" s="238"/>
      <c r="AH1104" s="238"/>
      <c r="AI1104" s="238"/>
      <c r="AJ1104" s="238"/>
      <c r="AK1104" s="238"/>
      <c r="AL1104" s="238"/>
      <c r="AM1104" s="238"/>
      <c r="AN1104" s="238"/>
      <c r="AO1104" s="238"/>
      <c r="AP1104" s="238"/>
      <c r="AQ1104" s="238"/>
      <c r="AR1104" s="238"/>
      <c r="AS1104" s="238"/>
      <c r="AT1104" s="238"/>
      <c r="AU1104" s="238"/>
      <c r="AV1104" s="238"/>
      <c r="AW1104" s="238"/>
      <c r="AX1104" s="238"/>
      <c r="AY1104" s="238"/>
      <c r="AZ1104" s="238"/>
      <c r="BA1104" s="238"/>
      <c r="BB1104" s="238"/>
      <c r="BC1104" s="238"/>
      <c r="BD1104" s="238"/>
      <c r="BE1104" s="238"/>
      <c r="BF1104" s="238"/>
      <c r="BG1104" s="238"/>
      <c r="BH1104" s="238"/>
      <c r="BI1104" s="238"/>
      <c r="BJ1104" s="238"/>
      <c r="BK1104" s="238"/>
      <c r="BL1104" s="238"/>
      <c r="BM1104" s="238"/>
      <c r="BN1104" s="238"/>
      <c r="BO1104" s="238"/>
      <c r="BP1104" s="238"/>
      <c r="BQ1104" s="238"/>
      <c r="BR1104" s="238"/>
      <c r="BS1104" s="238"/>
      <c r="BT1104" s="238"/>
      <c r="BU1104" s="238"/>
      <c r="BV1104" s="238"/>
      <c r="BW1104" s="238"/>
      <c r="BX1104" s="238"/>
      <c r="BY1104" s="238"/>
      <c r="BZ1104" s="238"/>
      <c r="CA1104" s="238"/>
      <c r="CB1104" s="238"/>
      <c r="CC1104" s="238"/>
      <c r="CD1104" s="238"/>
      <c r="CE1104" s="238"/>
      <c r="CF1104" s="238"/>
      <c r="CG1104" s="238"/>
      <c r="CH1104" s="238"/>
      <c r="CI1104" s="238"/>
      <c r="CJ1104" s="238"/>
      <c r="CK1104" s="238"/>
      <c r="CL1104" s="238"/>
      <c r="CM1104" s="238"/>
      <c r="CN1104" s="238"/>
      <c r="CO1104" s="238"/>
      <c r="CP1104" s="238"/>
      <c r="CQ1104" s="238"/>
      <c r="CR1104" s="238"/>
      <c r="CS1104" s="238"/>
      <c r="CT1104" s="238"/>
      <c r="CU1104" s="238"/>
      <c r="CV1104" s="238"/>
      <c r="CW1104" s="238"/>
      <c r="CX1104" s="238"/>
      <c r="CY1104" s="238"/>
      <c r="CZ1104" s="238"/>
      <c r="DA1104" s="238"/>
      <c r="DB1104" s="238"/>
      <c r="DC1104" s="238"/>
      <c r="DD1104" s="238"/>
      <c r="DE1104" s="238"/>
      <c r="DF1104" s="238"/>
      <c r="DG1104" s="238"/>
      <c r="DH1104" s="238"/>
      <c r="DI1104" s="238"/>
      <c r="DJ1104" s="238"/>
      <c r="DK1104" s="238"/>
      <c r="DL1104" s="238"/>
      <c r="DM1104" s="238"/>
      <c r="DN1104" s="238"/>
      <c r="DO1104" s="238"/>
      <c r="DP1104" s="238"/>
      <c r="DQ1104" s="238"/>
      <c r="DR1104" s="238"/>
      <c r="DS1104" s="238"/>
      <c r="DT1104" s="238"/>
      <c r="DU1104" s="238"/>
      <c r="DV1104" s="238"/>
      <c r="DW1104" s="238"/>
      <c r="DX1104" s="238"/>
      <c r="DY1104" s="238"/>
      <c r="DZ1104" s="238"/>
      <c r="EA1104" s="238"/>
      <c r="EB1104" s="238"/>
      <c r="EC1104" s="238"/>
      <c r="ED1104" s="238"/>
      <c r="EE1104" s="238"/>
      <c r="EF1104" s="238"/>
      <c r="EG1104" s="238"/>
      <c r="EH1104" s="238"/>
      <c r="EI1104" s="238"/>
      <c r="EJ1104" s="238"/>
      <c r="EK1104" s="238"/>
    </row>
    <row r="1105" spans="30:141">
      <c r="AD1105" s="238"/>
      <c r="AE1105" s="238"/>
      <c r="AF1105" s="238"/>
      <c r="AG1105" s="238"/>
      <c r="AH1105" s="238"/>
      <c r="AI1105" s="238"/>
      <c r="AJ1105" s="238"/>
      <c r="AK1105" s="238"/>
      <c r="AL1105" s="238"/>
      <c r="AM1105" s="238"/>
      <c r="AN1105" s="238"/>
      <c r="AO1105" s="238"/>
      <c r="AP1105" s="238"/>
      <c r="AQ1105" s="238"/>
      <c r="AR1105" s="238"/>
      <c r="AS1105" s="238"/>
      <c r="AT1105" s="238"/>
      <c r="AU1105" s="238"/>
      <c r="AV1105" s="238"/>
      <c r="AW1105" s="238"/>
      <c r="AX1105" s="238"/>
      <c r="AY1105" s="238"/>
      <c r="AZ1105" s="238"/>
      <c r="BA1105" s="238"/>
      <c r="BB1105" s="238"/>
      <c r="BC1105" s="238"/>
      <c r="BD1105" s="238"/>
      <c r="BE1105" s="238"/>
      <c r="BF1105" s="238"/>
      <c r="BG1105" s="238"/>
      <c r="BH1105" s="238"/>
      <c r="BI1105" s="238"/>
      <c r="BJ1105" s="238"/>
      <c r="BK1105" s="238"/>
      <c r="BL1105" s="238"/>
      <c r="BM1105" s="238"/>
      <c r="BN1105" s="238"/>
      <c r="BO1105" s="238"/>
      <c r="BP1105" s="238"/>
      <c r="BQ1105" s="238"/>
      <c r="BR1105" s="238"/>
      <c r="BS1105" s="238"/>
      <c r="BT1105" s="238"/>
      <c r="BU1105" s="238"/>
      <c r="BV1105" s="238"/>
      <c r="BW1105" s="238"/>
      <c r="BX1105" s="238"/>
      <c r="BY1105" s="238"/>
      <c r="BZ1105" s="238"/>
      <c r="CA1105" s="238"/>
      <c r="CB1105" s="238"/>
      <c r="CC1105" s="238"/>
      <c r="CD1105" s="238"/>
      <c r="CE1105" s="238"/>
      <c r="CF1105" s="238"/>
      <c r="CG1105" s="238"/>
      <c r="CH1105" s="238"/>
      <c r="CI1105" s="238"/>
      <c r="CJ1105" s="238"/>
      <c r="CK1105" s="238"/>
      <c r="CL1105" s="238"/>
      <c r="CM1105" s="238"/>
      <c r="CN1105" s="238"/>
      <c r="CO1105" s="238"/>
      <c r="CP1105" s="238"/>
      <c r="CQ1105" s="238"/>
      <c r="CR1105" s="238"/>
      <c r="CS1105" s="238"/>
      <c r="CT1105" s="238"/>
      <c r="CU1105" s="238"/>
      <c r="CV1105" s="238"/>
      <c r="CW1105" s="238"/>
      <c r="CX1105" s="238"/>
      <c r="CY1105" s="238"/>
      <c r="CZ1105" s="238"/>
      <c r="DA1105" s="238"/>
      <c r="DB1105" s="238"/>
      <c r="DC1105" s="238"/>
      <c r="DD1105" s="238"/>
      <c r="DE1105" s="238"/>
      <c r="DF1105" s="238"/>
      <c r="DG1105" s="238"/>
      <c r="DH1105" s="238"/>
      <c r="DI1105" s="238"/>
      <c r="DJ1105" s="238"/>
      <c r="DK1105" s="238"/>
      <c r="DL1105" s="238"/>
      <c r="DM1105" s="238"/>
      <c r="DN1105" s="238"/>
      <c r="DO1105" s="238"/>
      <c r="DP1105" s="238"/>
      <c r="DQ1105" s="238"/>
      <c r="DR1105" s="238"/>
      <c r="DS1105" s="238"/>
      <c r="DT1105" s="238"/>
      <c r="DU1105" s="238"/>
      <c r="DV1105" s="238"/>
      <c r="DW1105" s="238"/>
      <c r="DX1105" s="238"/>
      <c r="DY1105" s="238"/>
      <c r="DZ1105" s="238"/>
      <c r="EA1105" s="238"/>
      <c r="EB1105" s="238"/>
      <c r="EC1105" s="238"/>
      <c r="ED1105" s="238"/>
      <c r="EE1105" s="238"/>
      <c r="EF1105" s="238"/>
      <c r="EG1105" s="238"/>
      <c r="EH1105" s="238"/>
      <c r="EI1105" s="238"/>
      <c r="EJ1105" s="238"/>
      <c r="EK1105" s="238"/>
    </row>
    <row r="1106" spans="30:141">
      <c r="AD1106" s="238"/>
      <c r="AE1106" s="238"/>
      <c r="AF1106" s="238"/>
      <c r="AG1106" s="238"/>
      <c r="AH1106" s="238"/>
      <c r="AI1106" s="238"/>
      <c r="AJ1106" s="238"/>
      <c r="AK1106" s="238"/>
      <c r="AL1106" s="238"/>
      <c r="AM1106" s="238"/>
      <c r="AN1106" s="238"/>
      <c r="AO1106" s="238"/>
      <c r="AP1106" s="238"/>
      <c r="AQ1106" s="238"/>
      <c r="AR1106" s="238"/>
      <c r="AS1106" s="238"/>
      <c r="AT1106" s="238"/>
      <c r="AU1106" s="238"/>
      <c r="AV1106" s="238"/>
      <c r="AW1106" s="238"/>
      <c r="AX1106" s="238"/>
      <c r="AY1106" s="238"/>
      <c r="AZ1106" s="238"/>
      <c r="BA1106" s="238"/>
      <c r="BB1106" s="238"/>
      <c r="BC1106" s="238"/>
      <c r="BD1106" s="238"/>
      <c r="BE1106" s="238"/>
      <c r="BF1106" s="238"/>
      <c r="BG1106" s="238"/>
      <c r="BH1106" s="238"/>
      <c r="BI1106" s="238"/>
      <c r="BJ1106" s="238"/>
      <c r="BK1106" s="238"/>
      <c r="BL1106" s="238"/>
      <c r="BM1106" s="238"/>
      <c r="BN1106" s="238"/>
      <c r="BO1106" s="238"/>
      <c r="BP1106" s="238"/>
      <c r="BQ1106" s="238"/>
      <c r="BR1106" s="238"/>
      <c r="BS1106" s="238"/>
      <c r="BT1106" s="238"/>
      <c r="BU1106" s="238"/>
      <c r="BV1106" s="238"/>
      <c r="BW1106" s="238"/>
      <c r="BX1106" s="238"/>
      <c r="BY1106" s="238"/>
      <c r="BZ1106" s="238"/>
      <c r="CA1106" s="238"/>
      <c r="CB1106" s="238"/>
      <c r="CC1106" s="238"/>
      <c r="CD1106" s="238"/>
      <c r="CE1106" s="238"/>
      <c r="CF1106" s="238"/>
      <c r="CG1106" s="238"/>
      <c r="CH1106" s="238"/>
      <c r="CI1106" s="238"/>
      <c r="CJ1106" s="238"/>
      <c r="CK1106" s="238"/>
      <c r="CL1106" s="238"/>
      <c r="CM1106" s="238"/>
      <c r="CN1106" s="238"/>
      <c r="CO1106" s="238"/>
      <c r="CP1106" s="238"/>
      <c r="CQ1106" s="238"/>
      <c r="CR1106" s="238"/>
      <c r="CS1106" s="238"/>
      <c r="CT1106" s="238"/>
      <c r="CU1106" s="238"/>
      <c r="CV1106" s="238"/>
      <c r="CW1106" s="238"/>
      <c r="CX1106" s="238"/>
      <c r="CY1106" s="238"/>
      <c r="CZ1106" s="238"/>
      <c r="DA1106" s="238"/>
      <c r="DB1106" s="238"/>
      <c r="DC1106" s="238"/>
      <c r="DD1106" s="238"/>
      <c r="DE1106" s="238"/>
      <c r="DF1106" s="238"/>
      <c r="DG1106" s="238"/>
      <c r="DH1106" s="238"/>
      <c r="DI1106" s="238"/>
      <c r="DJ1106" s="238"/>
      <c r="DK1106" s="238"/>
      <c r="DL1106" s="238"/>
      <c r="DM1106" s="238"/>
      <c r="DN1106" s="238"/>
      <c r="DO1106" s="238"/>
      <c r="DP1106" s="238"/>
      <c r="DQ1106" s="238"/>
      <c r="DR1106" s="238"/>
      <c r="DS1106" s="238"/>
      <c r="DT1106" s="238"/>
      <c r="DU1106" s="238"/>
      <c r="DV1106" s="238"/>
      <c r="DW1106" s="238"/>
      <c r="DX1106" s="238"/>
      <c r="DY1106" s="238"/>
      <c r="DZ1106" s="238"/>
      <c r="EA1106" s="238"/>
      <c r="EB1106" s="238"/>
      <c r="EC1106" s="238"/>
      <c r="ED1106" s="238"/>
      <c r="EE1106" s="238"/>
      <c r="EF1106" s="238"/>
      <c r="EG1106" s="238"/>
      <c r="EH1106" s="238"/>
      <c r="EI1106" s="238"/>
      <c r="EJ1106" s="238"/>
      <c r="EK1106" s="238"/>
    </row>
    <row r="1107" spans="30:141">
      <c r="AD1107" s="238"/>
      <c r="AE1107" s="238"/>
      <c r="AF1107" s="238"/>
      <c r="AG1107" s="238"/>
      <c r="AH1107" s="238"/>
      <c r="AI1107" s="238"/>
      <c r="AJ1107" s="238"/>
      <c r="AK1107" s="238"/>
      <c r="AL1107" s="238"/>
      <c r="AM1107" s="238"/>
      <c r="AN1107" s="238"/>
      <c r="AO1107" s="238"/>
      <c r="AP1107" s="238"/>
      <c r="AQ1107" s="238"/>
      <c r="AR1107" s="238"/>
      <c r="AS1107" s="238"/>
      <c r="AT1107" s="238"/>
      <c r="AU1107" s="238"/>
      <c r="AV1107" s="238"/>
      <c r="AW1107" s="238"/>
      <c r="AX1107" s="238"/>
      <c r="AY1107" s="238"/>
      <c r="AZ1107" s="238"/>
      <c r="BA1107" s="238"/>
      <c r="BB1107" s="238"/>
      <c r="BC1107" s="238"/>
      <c r="BD1107" s="238"/>
      <c r="BE1107" s="238"/>
      <c r="BF1107" s="238"/>
      <c r="BG1107" s="238"/>
      <c r="BH1107" s="238"/>
      <c r="BI1107" s="238"/>
      <c r="BJ1107" s="238"/>
      <c r="BK1107" s="238"/>
      <c r="BL1107" s="238"/>
      <c r="BM1107" s="238"/>
      <c r="BN1107" s="238"/>
      <c r="BO1107" s="238"/>
      <c r="BP1107" s="238"/>
      <c r="BQ1107" s="238"/>
      <c r="BR1107" s="238"/>
      <c r="BS1107" s="238"/>
      <c r="BT1107" s="238"/>
      <c r="BU1107" s="238"/>
      <c r="BV1107" s="238"/>
      <c r="BW1107" s="238"/>
      <c r="BX1107" s="238"/>
      <c r="BY1107" s="238"/>
      <c r="BZ1107" s="238"/>
      <c r="CA1107" s="238"/>
      <c r="CB1107" s="238"/>
      <c r="CC1107" s="238"/>
      <c r="CD1107" s="238"/>
      <c r="CE1107" s="238"/>
      <c r="CF1107" s="238"/>
      <c r="CG1107" s="238"/>
      <c r="CH1107" s="238"/>
      <c r="CI1107" s="238"/>
      <c r="CJ1107" s="238"/>
      <c r="CK1107" s="238"/>
      <c r="CL1107" s="238"/>
      <c r="CM1107" s="238"/>
      <c r="CN1107" s="238"/>
      <c r="CO1107" s="238"/>
      <c r="CP1107" s="238"/>
      <c r="CQ1107" s="238"/>
      <c r="CR1107" s="238"/>
      <c r="CS1107" s="238"/>
      <c r="CT1107" s="238"/>
      <c r="CU1107" s="238"/>
      <c r="CV1107" s="238"/>
      <c r="CW1107" s="238"/>
      <c r="CX1107" s="238"/>
      <c r="CY1107" s="238"/>
      <c r="CZ1107" s="238"/>
      <c r="DA1107" s="238"/>
      <c r="DB1107" s="238"/>
      <c r="DC1107" s="238"/>
      <c r="DD1107" s="238"/>
      <c r="DE1107" s="238"/>
      <c r="DF1107" s="238"/>
      <c r="DG1107" s="238"/>
      <c r="DH1107" s="238"/>
      <c r="DI1107" s="238"/>
      <c r="DJ1107" s="238"/>
      <c r="DK1107" s="238"/>
      <c r="DL1107" s="238"/>
      <c r="DM1107" s="238"/>
      <c r="DN1107" s="238"/>
      <c r="DO1107" s="238"/>
      <c r="DP1107" s="238"/>
      <c r="DQ1107" s="238"/>
      <c r="DR1107" s="238"/>
      <c r="DS1107" s="238"/>
      <c r="DT1107" s="238"/>
      <c r="DU1107" s="238"/>
      <c r="DV1107" s="238"/>
      <c r="DW1107" s="238"/>
      <c r="DX1107" s="238"/>
      <c r="DY1107" s="238"/>
      <c r="DZ1107" s="238"/>
      <c r="EA1107" s="238"/>
      <c r="EB1107" s="238"/>
      <c r="EC1107" s="238"/>
      <c r="ED1107" s="238"/>
      <c r="EE1107" s="238"/>
      <c r="EF1107" s="238"/>
      <c r="EG1107" s="238"/>
      <c r="EH1107" s="238"/>
      <c r="EI1107" s="238"/>
      <c r="EJ1107" s="238"/>
      <c r="EK1107" s="238"/>
    </row>
    <row r="1108" spans="30:141">
      <c r="AD1108" s="238"/>
      <c r="AE1108" s="238"/>
      <c r="AF1108" s="238"/>
      <c r="AG1108" s="238"/>
      <c r="AH1108" s="238"/>
      <c r="AI1108" s="238"/>
      <c r="AJ1108" s="238"/>
      <c r="AK1108" s="238"/>
      <c r="AL1108" s="238"/>
      <c r="AM1108" s="238"/>
      <c r="AN1108" s="238"/>
      <c r="AO1108" s="238"/>
      <c r="AP1108" s="238"/>
      <c r="AQ1108" s="238"/>
      <c r="AR1108" s="238"/>
      <c r="AS1108" s="238"/>
      <c r="AT1108" s="238"/>
      <c r="AU1108" s="238"/>
      <c r="AV1108" s="238"/>
      <c r="AW1108" s="238"/>
      <c r="AX1108" s="238"/>
      <c r="AY1108" s="238"/>
      <c r="AZ1108" s="238"/>
      <c r="BA1108" s="238"/>
      <c r="BB1108" s="238"/>
      <c r="BC1108" s="238"/>
      <c r="BD1108" s="238"/>
      <c r="BE1108" s="238"/>
      <c r="BF1108" s="238"/>
      <c r="BG1108" s="238"/>
      <c r="BH1108" s="238"/>
      <c r="BI1108" s="238"/>
      <c r="BJ1108" s="238"/>
      <c r="BK1108" s="238"/>
      <c r="BL1108" s="238"/>
      <c r="BM1108" s="238"/>
      <c r="BN1108" s="238"/>
      <c r="BO1108" s="238"/>
      <c r="BP1108" s="238"/>
      <c r="BQ1108" s="238"/>
      <c r="BR1108" s="238"/>
      <c r="BS1108" s="238"/>
      <c r="BT1108" s="238"/>
      <c r="BU1108" s="238"/>
      <c r="BV1108" s="238"/>
      <c r="BW1108" s="238"/>
      <c r="BX1108" s="238"/>
      <c r="BY1108" s="238"/>
      <c r="BZ1108" s="238"/>
      <c r="CA1108" s="238"/>
      <c r="CB1108" s="238"/>
      <c r="CC1108" s="238"/>
      <c r="CD1108" s="238"/>
      <c r="CE1108" s="238"/>
      <c r="CF1108" s="238"/>
      <c r="CG1108" s="238"/>
      <c r="CH1108" s="238"/>
      <c r="CI1108" s="238"/>
      <c r="CJ1108" s="238"/>
      <c r="CK1108" s="238"/>
      <c r="CL1108" s="238"/>
      <c r="CM1108" s="238"/>
      <c r="CN1108" s="238"/>
      <c r="CO1108" s="238"/>
      <c r="CP1108" s="238"/>
      <c r="CQ1108" s="238"/>
      <c r="CR1108" s="238"/>
      <c r="CS1108" s="238"/>
      <c r="CT1108" s="238"/>
      <c r="CU1108" s="238"/>
      <c r="CV1108" s="238"/>
      <c r="CW1108" s="238"/>
      <c r="CX1108" s="238"/>
      <c r="CY1108" s="238"/>
      <c r="CZ1108" s="238"/>
      <c r="DA1108" s="238"/>
      <c r="DB1108" s="238"/>
      <c r="DC1108" s="238"/>
      <c r="DD1108" s="238"/>
      <c r="DE1108" s="238"/>
      <c r="DF1108" s="238"/>
      <c r="DG1108" s="238"/>
      <c r="DH1108" s="238"/>
      <c r="DI1108" s="238"/>
      <c r="DJ1108" s="238"/>
      <c r="DK1108" s="238"/>
      <c r="DL1108" s="238"/>
      <c r="DM1108" s="238"/>
      <c r="DN1108" s="238"/>
      <c r="DO1108" s="238"/>
      <c r="DP1108" s="238"/>
      <c r="DQ1108" s="238"/>
      <c r="DR1108" s="238"/>
      <c r="DS1108" s="238"/>
      <c r="DT1108" s="238"/>
      <c r="DU1108" s="238"/>
      <c r="DV1108" s="238"/>
      <c r="DW1108" s="238"/>
      <c r="DX1108" s="238"/>
      <c r="DY1108" s="238"/>
      <c r="DZ1108" s="238"/>
      <c r="EA1108" s="238"/>
      <c r="EB1108" s="238"/>
      <c r="EC1108" s="238"/>
      <c r="ED1108" s="238"/>
      <c r="EE1108" s="238"/>
      <c r="EF1108" s="238"/>
      <c r="EG1108" s="238"/>
      <c r="EH1108" s="238"/>
      <c r="EI1108" s="238"/>
      <c r="EJ1108" s="238"/>
      <c r="EK1108" s="238"/>
    </row>
    <row r="1109" spans="30:141">
      <c r="AD1109" s="238"/>
      <c r="AE1109" s="238"/>
      <c r="AF1109" s="238"/>
      <c r="AG1109" s="238"/>
      <c r="AH1109" s="238"/>
      <c r="AI1109" s="238"/>
      <c r="AJ1109" s="238"/>
      <c r="AK1109" s="238"/>
      <c r="AL1109" s="238"/>
      <c r="AM1109" s="238"/>
      <c r="AN1109" s="238"/>
      <c r="AO1109" s="238"/>
      <c r="AP1109" s="238"/>
      <c r="AQ1109" s="238"/>
      <c r="AR1109" s="238"/>
      <c r="AS1109" s="238"/>
      <c r="AT1109" s="238"/>
      <c r="AU1109" s="238"/>
      <c r="AV1109" s="238"/>
      <c r="AW1109" s="238"/>
      <c r="AX1109" s="238"/>
      <c r="AY1109" s="238"/>
      <c r="AZ1109" s="238"/>
      <c r="BA1109" s="238"/>
      <c r="BB1109" s="238"/>
      <c r="BC1109" s="238"/>
      <c r="BD1109" s="238"/>
      <c r="BE1109" s="238"/>
      <c r="BF1109" s="238"/>
      <c r="BG1109" s="238"/>
      <c r="BH1109" s="238"/>
      <c r="BI1109" s="238"/>
      <c r="BJ1109" s="238"/>
      <c r="BK1109" s="238"/>
      <c r="BL1109" s="238"/>
      <c r="BM1109" s="238"/>
      <c r="BN1109" s="238"/>
      <c r="BO1109" s="238"/>
      <c r="BP1109" s="238"/>
      <c r="BQ1109" s="238"/>
      <c r="BR1109" s="238"/>
      <c r="BS1109" s="238"/>
      <c r="BT1109" s="238"/>
      <c r="BU1109" s="238"/>
      <c r="BV1109" s="238"/>
      <c r="BW1109" s="238"/>
      <c r="BX1109" s="238"/>
      <c r="BY1109" s="238"/>
      <c r="BZ1109" s="238"/>
      <c r="CA1109" s="238"/>
      <c r="CB1109" s="238"/>
      <c r="CC1109" s="238"/>
      <c r="CD1109" s="238"/>
      <c r="CE1109" s="238"/>
      <c r="CF1109" s="238"/>
      <c r="CG1109" s="238"/>
      <c r="CH1109" s="238"/>
      <c r="CI1109" s="238"/>
      <c r="CJ1109" s="238"/>
      <c r="CK1109" s="238"/>
      <c r="CL1109" s="238"/>
      <c r="CM1109" s="238"/>
      <c r="CN1109" s="238"/>
      <c r="CO1109" s="238"/>
      <c r="CP1109" s="238"/>
      <c r="CQ1109" s="238"/>
      <c r="CR1109" s="238"/>
      <c r="CS1109" s="238"/>
      <c r="CT1109" s="238"/>
      <c r="CU1109" s="238"/>
      <c r="CV1109" s="238"/>
      <c r="CW1109" s="238"/>
      <c r="CX1109" s="238"/>
      <c r="CY1109" s="238"/>
      <c r="CZ1109" s="238"/>
      <c r="DA1109" s="238"/>
      <c r="DB1109" s="238"/>
      <c r="DC1109" s="238"/>
      <c r="DD1109" s="238"/>
      <c r="DE1109" s="238"/>
      <c r="DF1109" s="238"/>
      <c r="DG1109" s="238"/>
      <c r="DH1109" s="238"/>
      <c r="DI1109" s="238"/>
      <c r="DJ1109" s="238"/>
      <c r="DK1109" s="238"/>
      <c r="DL1109" s="238"/>
      <c r="DM1109" s="238"/>
      <c r="DN1109" s="238"/>
      <c r="DO1109" s="238"/>
      <c r="DP1109" s="238"/>
      <c r="DQ1109" s="238"/>
      <c r="DR1109" s="238"/>
      <c r="DS1109" s="238"/>
      <c r="DT1109" s="238"/>
      <c r="DU1109" s="238"/>
      <c r="DV1109" s="238"/>
      <c r="DW1109" s="238"/>
      <c r="DX1109" s="238"/>
      <c r="DY1109" s="238"/>
      <c r="DZ1109" s="238"/>
      <c r="EA1109" s="238"/>
      <c r="EB1109" s="238"/>
      <c r="EC1109" s="238"/>
      <c r="ED1109" s="238"/>
      <c r="EE1109" s="238"/>
      <c r="EF1109" s="238"/>
      <c r="EG1109" s="238"/>
      <c r="EH1109" s="238"/>
      <c r="EI1109" s="238"/>
      <c r="EJ1109" s="238"/>
      <c r="EK1109" s="238"/>
    </row>
    <row r="1110" spans="30:141">
      <c r="AD1110" s="238"/>
      <c r="AE1110" s="238"/>
      <c r="AF1110" s="238"/>
      <c r="AG1110" s="238"/>
      <c r="AH1110" s="238"/>
      <c r="AI1110" s="238"/>
      <c r="AJ1110" s="238"/>
      <c r="AK1110" s="238"/>
      <c r="AL1110" s="238"/>
      <c r="AM1110" s="238"/>
      <c r="AN1110" s="238"/>
      <c r="AO1110" s="238"/>
      <c r="AP1110" s="238"/>
      <c r="AQ1110" s="238"/>
      <c r="AR1110" s="238"/>
      <c r="AS1110" s="238"/>
      <c r="AT1110" s="238"/>
      <c r="AU1110" s="238"/>
      <c r="AV1110" s="238"/>
      <c r="AW1110" s="238"/>
      <c r="AX1110" s="238"/>
      <c r="AY1110" s="238"/>
      <c r="AZ1110" s="238"/>
      <c r="BA1110" s="238"/>
      <c r="BB1110" s="238"/>
      <c r="BC1110" s="238"/>
      <c r="BD1110" s="238"/>
      <c r="BE1110" s="238"/>
      <c r="BF1110" s="238"/>
      <c r="BG1110" s="238"/>
      <c r="BH1110" s="238"/>
      <c r="BI1110" s="238"/>
      <c r="BJ1110" s="238"/>
      <c r="BK1110" s="238"/>
      <c r="BL1110" s="238"/>
      <c r="BM1110" s="238"/>
      <c r="BN1110" s="238"/>
      <c r="BO1110" s="238"/>
      <c r="BP1110" s="238"/>
      <c r="BQ1110" s="238"/>
      <c r="BR1110" s="238"/>
      <c r="BS1110" s="238"/>
      <c r="BT1110" s="238"/>
      <c r="BU1110" s="238"/>
      <c r="BV1110" s="238"/>
      <c r="BW1110" s="238"/>
      <c r="BX1110" s="238"/>
      <c r="BY1110" s="238"/>
      <c r="BZ1110" s="238"/>
      <c r="CA1110" s="238"/>
      <c r="CB1110" s="238"/>
      <c r="CC1110" s="238"/>
      <c r="CD1110" s="238"/>
      <c r="CE1110" s="238"/>
      <c r="CF1110" s="238"/>
      <c r="CG1110" s="238"/>
      <c r="CH1110" s="238"/>
      <c r="CI1110" s="238"/>
      <c r="CJ1110" s="238"/>
      <c r="CK1110" s="238"/>
      <c r="CL1110" s="238"/>
      <c r="CM1110" s="238"/>
      <c r="CN1110" s="238"/>
      <c r="CO1110" s="238"/>
      <c r="CP1110" s="238"/>
      <c r="CQ1110" s="238"/>
      <c r="CR1110" s="238"/>
      <c r="CS1110" s="238"/>
      <c r="CT1110" s="238"/>
      <c r="CU1110" s="238"/>
      <c r="CV1110" s="238"/>
      <c r="CW1110" s="238"/>
      <c r="CX1110" s="238"/>
      <c r="CY1110" s="238"/>
      <c r="CZ1110" s="238"/>
      <c r="DA1110" s="238"/>
      <c r="DB1110" s="238"/>
      <c r="DC1110" s="238"/>
      <c r="DD1110" s="238"/>
      <c r="DE1110" s="238"/>
      <c r="DF1110" s="238"/>
      <c r="DG1110" s="238"/>
      <c r="DH1110" s="238"/>
      <c r="DI1110" s="238"/>
      <c r="DJ1110" s="238"/>
      <c r="DK1110" s="238"/>
      <c r="DL1110" s="238"/>
      <c r="DM1110" s="238"/>
      <c r="DN1110" s="238"/>
      <c r="DO1110" s="238"/>
      <c r="DP1110" s="238"/>
      <c r="DQ1110" s="238"/>
      <c r="DR1110" s="238"/>
      <c r="DS1110" s="238"/>
      <c r="DT1110" s="238"/>
      <c r="DU1110" s="238"/>
      <c r="DV1110" s="238"/>
      <c r="DW1110" s="238"/>
      <c r="DX1110" s="238"/>
      <c r="DY1110" s="238"/>
      <c r="DZ1110" s="238"/>
      <c r="EA1110" s="238"/>
      <c r="EB1110" s="238"/>
      <c r="EC1110" s="238"/>
      <c r="ED1110" s="238"/>
      <c r="EE1110" s="238"/>
      <c r="EF1110" s="238"/>
      <c r="EG1110" s="238"/>
      <c r="EH1110" s="238"/>
      <c r="EI1110" s="238"/>
      <c r="EJ1110" s="238"/>
      <c r="EK1110" s="238"/>
    </row>
    <row r="1111" spans="30:141">
      <c r="AD1111" s="238"/>
      <c r="AE1111" s="238"/>
      <c r="AF1111" s="238"/>
      <c r="AG1111" s="238"/>
      <c r="AH1111" s="238"/>
      <c r="AI1111" s="238"/>
      <c r="AJ1111" s="238"/>
      <c r="AK1111" s="238"/>
      <c r="AL1111" s="238"/>
      <c r="AM1111" s="238"/>
      <c r="AN1111" s="238"/>
      <c r="AO1111" s="238"/>
      <c r="AP1111" s="238"/>
      <c r="AQ1111" s="238"/>
      <c r="AR1111" s="238"/>
      <c r="AS1111" s="238"/>
      <c r="AT1111" s="238"/>
      <c r="AU1111" s="238"/>
      <c r="AV1111" s="238"/>
      <c r="AW1111" s="238"/>
      <c r="AX1111" s="238"/>
      <c r="AY1111" s="238"/>
      <c r="AZ1111" s="238"/>
      <c r="BA1111" s="238"/>
      <c r="BB1111" s="238"/>
      <c r="BC1111" s="238"/>
      <c r="BD1111" s="238"/>
      <c r="BE1111" s="238"/>
      <c r="BF1111" s="238"/>
      <c r="BG1111" s="238"/>
      <c r="BH1111" s="238"/>
      <c r="BI1111" s="238"/>
      <c r="BJ1111" s="238"/>
      <c r="BK1111" s="238"/>
      <c r="BL1111" s="238"/>
      <c r="BM1111" s="238"/>
      <c r="BN1111" s="238"/>
      <c r="BO1111" s="238"/>
      <c r="BP1111" s="238"/>
      <c r="BQ1111" s="238"/>
      <c r="BR1111" s="238"/>
      <c r="BS1111" s="238"/>
      <c r="BT1111" s="238"/>
      <c r="BU1111" s="238"/>
      <c r="BV1111" s="238"/>
      <c r="BW1111" s="238"/>
      <c r="BX1111" s="238"/>
      <c r="BY1111" s="238"/>
      <c r="BZ1111" s="238"/>
      <c r="CA1111" s="238"/>
      <c r="CB1111" s="238"/>
      <c r="CC1111" s="238"/>
      <c r="CD1111" s="238"/>
      <c r="CE1111" s="238"/>
      <c r="CF1111" s="238"/>
      <c r="CG1111" s="238"/>
      <c r="CH1111" s="238"/>
      <c r="CI1111" s="238"/>
      <c r="CJ1111" s="238"/>
      <c r="CK1111" s="238"/>
      <c r="CL1111" s="238"/>
      <c r="CM1111" s="238"/>
      <c r="CN1111" s="238"/>
      <c r="CO1111" s="238"/>
      <c r="CP1111" s="238"/>
      <c r="CQ1111" s="238"/>
      <c r="CR1111" s="238"/>
      <c r="CS1111" s="238"/>
      <c r="CT1111" s="238"/>
      <c r="CU1111" s="238"/>
      <c r="CV1111" s="238"/>
      <c r="CW1111" s="238"/>
      <c r="CX1111" s="238"/>
      <c r="CY1111" s="238"/>
      <c r="CZ1111" s="238"/>
      <c r="DA1111" s="238"/>
      <c r="DB1111" s="238"/>
      <c r="DC1111" s="238"/>
      <c r="DD1111" s="238"/>
      <c r="DE1111" s="238"/>
      <c r="DF1111" s="238"/>
      <c r="DG1111" s="238"/>
      <c r="DH1111" s="238"/>
      <c r="DI1111" s="238"/>
      <c r="DJ1111" s="238"/>
      <c r="DK1111" s="238"/>
      <c r="DL1111" s="238"/>
      <c r="DM1111" s="238"/>
      <c r="DN1111" s="238"/>
      <c r="DO1111" s="238"/>
      <c r="DP1111" s="238"/>
      <c r="DQ1111" s="238"/>
      <c r="DR1111" s="238"/>
      <c r="DS1111" s="238"/>
      <c r="DT1111" s="238"/>
      <c r="DU1111" s="238"/>
      <c r="DV1111" s="238"/>
      <c r="DW1111" s="238"/>
      <c r="DX1111" s="238"/>
      <c r="DY1111" s="238"/>
      <c r="DZ1111" s="238"/>
      <c r="EA1111" s="238"/>
      <c r="EB1111" s="238"/>
      <c r="EC1111" s="238"/>
      <c r="ED1111" s="238"/>
      <c r="EE1111" s="238"/>
      <c r="EF1111" s="238"/>
      <c r="EG1111" s="238"/>
      <c r="EH1111" s="238"/>
      <c r="EI1111" s="238"/>
      <c r="EJ1111" s="238"/>
      <c r="EK1111" s="238"/>
    </row>
    <row r="1112" spans="30:141">
      <c r="AD1112" s="238"/>
      <c r="AE1112" s="238"/>
      <c r="AF1112" s="238"/>
      <c r="AG1112" s="238"/>
      <c r="AH1112" s="238"/>
      <c r="AI1112" s="238"/>
      <c r="AJ1112" s="238"/>
      <c r="AK1112" s="238"/>
      <c r="AL1112" s="238"/>
      <c r="AM1112" s="238"/>
      <c r="AN1112" s="238"/>
      <c r="AO1112" s="238"/>
      <c r="AP1112" s="238"/>
      <c r="AQ1112" s="238"/>
      <c r="AR1112" s="238"/>
      <c r="AS1112" s="238"/>
      <c r="AT1112" s="238"/>
      <c r="AU1112" s="238"/>
      <c r="AV1112" s="238"/>
      <c r="AW1112" s="238"/>
      <c r="AX1112" s="238"/>
      <c r="AY1112" s="238"/>
      <c r="AZ1112" s="238"/>
      <c r="BA1112" s="238"/>
      <c r="BB1112" s="238"/>
      <c r="BC1112" s="238"/>
      <c r="BD1112" s="238"/>
      <c r="BE1112" s="238"/>
      <c r="BF1112" s="238"/>
      <c r="BG1112" s="238"/>
      <c r="BH1112" s="238"/>
      <c r="BI1112" s="238"/>
      <c r="BJ1112" s="238"/>
      <c r="BK1112" s="238"/>
      <c r="BL1112" s="238"/>
      <c r="BM1112" s="238"/>
      <c r="BN1112" s="238"/>
      <c r="BO1112" s="238"/>
      <c r="BP1112" s="238"/>
      <c r="BQ1112" s="238"/>
      <c r="BR1112" s="238"/>
      <c r="BS1112" s="238"/>
      <c r="BT1112" s="238"/>
      <c r="BU1112" s="238"/>
      <c r="BV1112" s="238"/>
      <c r="BW1112" s="238"/>
      <c r="BX1112" s="238"/>
      <c r="BY1112" s="238"/>
      <c r="BZ1112" s="238"/>
      <c r="CA1112" s="238"/>
      <c r="CB1112" s="238"/>
      <c r="CC1112" s="238"/>
      <c r="CD1112" s="238"/>
      <c r="CE1112" s="238"/>
      <c r="CF1112" s="238"/>
      <c r="CG1112" s="238"/>
      <c r="CH1112" s="238"/>
      <c r="CI1112" s="238"/>
      <c r="CJ1112" s="238"/>
      <c r="CK1112" s="238"/>
      <c r="CL1112" s="238"/>
      <c r="CM1112" s="238"/>
      <c r="CN1112" s="238"/>
      <c r="CO1112" s="238"/>
      <c r="CP1112" s="238"/>
      <c r="CQ1112" s="238"/>
      <c r="CR1112" s="238"/>
      <c r="CS1112" s="238"/>
      <c r="CT1112" s="238"/>
      <c r="CU1112" s="238"/>
      <c r="CV1112" s="238"/>
      <c r="CW1112" s="238"/>
      <c r="CX1112" s="238"/>
      <c r="CY1112" s="238"/>
      <c r="CZ1112" s="238"/>
      <c r="DA1112" s="238"/>
      <c r="DB1112" s="238"/>
      <c r="DC1112" s="238"/>
      <c r="DD1112" s="238"/>
      <c r="DE1112" s="238"/>
      <c r="DF1112" s="238"/>
      <c r="DG1112" s="238"/>
      <c r="DH1112" s="238"/>
      <c r="DI1112" s="238"/>
      <c r="DJ1112" s="238"/>
      <c r="DK1112" s="238"/>
      <c r="DL1112" s="238"/>
      <c r="DM1112" s="238"/>
      <c r="DN1112" s="238"/>
      <c r="DO1112" s="238"/>
      <c r="DP1112" s="238"/>
      <c r="DQ1112" s="238"/>
      <c r="DR1112" s="238"/>
      <c r="DS1112" s="238"/>
      <c r="DT1112" s="238"/>
      <c r="DU1112" s="238"/>
      <c r="DV1112" s="238"/>
      <c r="DW1112" s="238"/>
      <c r="DX1112" s="238"/>
      <c r="DY1112" s="238"/>
      <c r="DZ1112" s="238"/>
      <c r="EA1112" s="238"/>
      <c r="EB1112" s="238"/>
      <c r="EC1112" s="238"/>
      <c r="ED1112" s="238"/>
      <c r="EE1112" s="238"/>
      <c r="EF1112" s="238"/>
      <c r="EG1112" s="238"/>
      <c r="EH1112" s="238"/>
      <c r="EI1112" s="238"/>
      <c r="EJ1112" s="238"/>
      <c r="EK1112" s="238"/>
    </row>
    <row r="1113" spans="30:141">
      <c r="AD1113" s="238"/>
      <c r="AE1113" s="238"/>
      <c r="AF1113" s="238"/>
      <c r="AG1113" s="238"/>
      <c r="AH1113" s="238"/>
      <c r="AI1113" s="238"/>
      <c r="AJ1113" s="238"/>
      <c r="AK1113" s="238"/>
      <c r="AL1113" s="238"/>
      <c r="AM1113" s="238"/>
      <c r="AN1113" s="238"/>
      <c r="AO1113" s="238"/>
      <c r="AP1113" s="238"/>
      <c r="AQ1113" s="238"/>
      <c r="AR1113" s="238"/>
      <c r="AS1113" s="238"/>
      <c r="AT1113" s="238"/>
      <c r="AU1113" s="238"/>
      <c r="AV1113" s="238"/>
      <c r="AW1113" s="238"/>
      <c r="AX1113" s="238"/>
      <c r="AY1113" s="238"/>
      <c r="AZ1113" s="238"/>
      <c r="BA1113" s="238"/>
      <c r="BB1113" s="238"/>
      <c r="BC1113" s="238"/>
      <c r="BD1113" s="238"/>
      <c r="BE1113" s="238"/>
      <c r="BF1113" s="238"/>
      <c r="BG1113" s="238"/>
      <c r="BH1113" s="238"/>
      <c r="BI1113" s="238"/>
      <c r="BJ1113" s="238"/>
      <c r="BK1113" s="238"/>
      <c r="BL1113" s="238"/>
      <c r="BM1113" s="238"/>
      <c r="BN1113" s="238"/>
      <c r="BO1113" s="238"/>
      <c r="BP1113" s="238"/>
      <c r="BQ1113" s="238"/>
      <c r="BR1113" s="238"/>
      <c r="BS1113" s="238"/>
      <c r="BT1113" s="238"/>
      <c r="BU1113" s="238"/>
      <c r="BV1113" s="238"/>
      <c r="BW1113" s="238"/>
      <c r="BX1113" s="238"/>
      <c r="BY1113" s="238"/>
      <c r="BZ1113" s="238"/>
      <c r="CA1113" s="238"/>
      <c r="CB1113" s="238"/>
      <c r="CC1113" s="238"/>
      <c r="CD1113" s="238"/>
      <c r="CE1113" s="238"/>
      <c r="CF1113" s="238"/>
      <c r="CG1113" s="238"/>
      <c r="CH1113" s="238"/>
      <c r="CI1113" s="238"/>
      <c r="CJ1113" s="238"/>
      <c r="CK1113" s="238"/>
      <c r="CL1113" s="238"/>
      <c r="CM1113" s="238"/>
      <c r="CN1113" s="238"/>
      <c r="CO1113" s="238"/>
      <c r="CP1113" s="238"/>
      <c r="CQ1113" s="238"/>
      <c r="CR1113" s="238"/>
      <c r="CS1113" s="238"/>
      <c r="CT1113" s="238"/>
      <c r="CU1113" s="238"/>
      <c r="CV1113" s="238"/>
      <c r="CW1113" s="238"/>
      <c r="CX1113" s="238"/>
      <c r="CY1113" s="238"/>
      <c r="CZ1113" s="238"/>
      <c r="DA1113" s="238"/>
      <c r="DB1113" s="238"/>
      <c r="DC1113" s="238"/>
      <c r="DD1113" s="238"/>
      <c r="DE1113" s="238"/>
      <c r="DF1113" s="238"/>
      <c r="DG1113" s="238"/>
      <c r="DH1113" s="238"/>
      <c r="DI1113" s="238"/>
      <c r="DJ1113" s="238"/>
      <c r="DK1113" s="238"/>
      <c r="DL1113" s="238"/>
      <c r="DM1113" s="238"/>
      <c r="DN1113" s="238"/>
      <c r="DO1113" s="238"/>
      <c r="DP1113" s="238"/>
      <c r="DQ1113" s="238"/>
      <c r="DR1113" s="238"/>
      <c r="DS1113" s="238"/>
      <c r="DT1113" s="238"/>
      <c r="DU1113" s="238"/>
      <c r="DV1113" s="238"/>
      <c r="DW1113" s="238"/>
      <c r="DX1113" s="238"/>
      <c r="DY1113" s="238"/>
      <c r="DZ1113" s="238"/>
      <c r="EA1113" s="238"/>
      <c r="EB1113" s="238"/>
      <c r="EC1113" s="238"/>
      <c r="ED1113" s="238"/>
      <c r="EE1113" s="238"/>
      <c r="EF1113" s="238"/>
      <c r="EG1113" s="238"/>
      <c r="EH1113" s="238"/>
      <c r="EI1113" s="238"/>
      <c r="EJ1113" s="238"/>
      <c r="EK1113" s="238"/>
    </row>
    <row r="1114" spans="30:141">
      <c r="AD1114" s="238"/>
      <c r="AE1114" s="238"/>
      <c r="AF1114" s="238"/>
      <c r="AG1114" s="238"/>
      <c r="AH1114" s="238"/>
      <c r="AI1114" s="238"/>
      <c r="AJ1114" s="238"/>
      <c r="AK1114" s="238"/>
      <c r="AL1114" s="238"/>
      <c r="AM1114" s="238"/>
      <c r="AN1114" s="238"/>
      <c r="AO1114" s="238"/>
      <c r="AP1114" s="238"/>
      <c r="AQ1114" s="238"/>
      <c r="AR1114" s="238"/>
      <c r="AS1114" s="238"/>
      <c r="AT1114" s="238"/>
      <c r="AU1114" s="238"/>
      <c r="AV1114" s="238"/>
      <c r="AW1114" s="238"/>
      <c r="AX1114" s="238"/>
      <c r="AY1114" s="238"/>
      <c r="AZ1114" s="238"/>
      <c r="BA1114" s="238"/>
      <c r="BB1114" s="238"/>
      <c r="BC1114" s="238"/>
      <c r="BD1114" s="238"/>
      <c r="BE1114" s="238"/>
      <c r="BF1114" s="238"/>
      <c r="BG1114" s="238"/>
      <c r="BH1114" s="238"/>
      <c r="BI1114" s="238"/>
      <c r="BJ1114" s="238"/>
      <c r="BK1114" s="238"/>
      <c r="BL1114" s="238"/>
      <c r="BM1114" s="238"/>
      <c r="BN1114" s="238"/>
      <c r="BO1114" s="238"/>
      <c r="BP1114" s="238"/>
      <c r="BQ1114" s="238"/>
      <c r="BR1114" s="238"/>
      <c r="BS1114" s="238"/>
      <c r="BT1114" s="238"/>
      <c r="BU1114" s="238"/>
      <c r="BV1114" s="238"/>
      <c r="BW1114" s="238"/>
      <c r="BX1114" s="238"/>
      <c r="BY1114" s="238"/>
      <c r="BZ1114" s="238"/>
      <c r="CA1114" s="238"/>
      <c r="CB1114" s="238"/>
      <c r="CC1114" s="238"/>
      <c r="CD1114" s="238"/>
      <c r="CE1114" s="238"/>
      <c r="CF1114" s="238"/>
      <c r="CG1114" s="238"/>
      <c r="CH1114" s="238"/>
      <c r="CI1114" s="238"/>
      <c r="CJ1114" s="238"/>
      <c r="CK1114" s="238"/>
      <c r="CL1114" s="238"/>
      <c r="CM1114" s="238"/>
      <c r="CN1114" s="238"/>
      <c r="CO1114" s="238"/>
      <c r="CP1114" s="238"/>
      <c r="CQ1114" s="238"/>
      <c r="CR1114" s="238"/>
      <c r="CS1114" s="238"/>
      <c r="CT1114" s="238"/>
      <c r="CU1114" s="238"/>
      <c r="CV1114" s="238"/>
      <c r="CW1114" s="238"/>
      <c r="CX1114" s="238"/>
      <c r="CY1114" s="238"/>
      <c r="CZ1114" s="238"/>
      <c r="DA1114" s="238"/>
      <c r="DB1114" s="238"/>
      <c r="DC1114" s="238"/>
      <c r="DD1114" s="238"/>
      <c r="DE1114" s="238"/>
      <c r="DF1114" s="238"/>
      <c r="DG1114" s="238"/>
      <c r="DH1114" s="238"/>
      <c r="DI1114" s="238"/>
      <c r="DJ1114" s="238"/>
      <c r="DK1114" s="238"/>
      <c r="DL1114" s="238"/>
      <c r="DM1114" s="238"/>
      <c r="DN1114" s="238"/>
      <c r="DO1114" s="238"/>
      <c r="DP1114" s="238"/>
      <c r="DQ1114" s="238"/>
      <c r="DR1114" s="238"/>
      <c r="DS1114" s="238"/>
      <c r="DT1114" s="238"/>
      <c r="DU1114" s="238"/>
      <c r="DV1114" s="238"/>
      <c r="DW1114" s="238"/>
      <c r="DX1114" s="238"/>
      <c r="DY1114" s="238"/>
      <c r="DZ1114" s="238"/>
      <c r="EA1114" s="238"/>
      <c r="EB1114" s="238"/>
      <c r="EC1114" s="238"/>
      <c r="ED1114" s="238"/>
      <c r="EE1114" s="238"/>
      <c r="EF1114" s="238"/>
      <c r="EG1114" s="238"/>
      <c r="EH1114" s="238"/>
      <c r="EI1114" s="238"/>
      <c r="EJ1114" s="238"/>
      <c r="EK1114" s="238"/>
    </row>
    <row r="1115" spans="30:141">
      <c r="AD1115" s="238"/>
      <c r="AE1115" s="238"/>
      <c r="AF1115" s="238"/>
      <c r="AG1115" s="238"/>
      <c r="AH1115" s="238"/>
      <c r="AI1115" s="238"/>
      <c r="AJ1115" s="238"/>
      <c r="AK1115" s="238"/>
      <c r="AL1115" s="238"/>
      <c r="AM1115" s="238"/>
      <c r="AN1115" s="238"/>
      <c r="AO1115" s="238"/>
      <c r="AP1115" s="238"/>
      <c r="AQ1115" s="238"/>
      <c r="AR1115" s="238"/>
      <c r="AS1115" s="238"/>
      <c r="AT1115" s="238"/>
      <c r="AU1115" s="238"/>
      <c r="AV1115" s="238"/>
      <c r="AW1115" s="238"/>
      <c r="AX1115" s="238"/>
      <c r="AY1115" s="238"/>
      <c r="AZ1115" s="238"/>
      <c r="BA1115" s="238"/>
      <c r="BB1115" s="238"/>
      <c r="BC1115" s="238"/>
      <c r="BD1115" s="238"/>
      <c r="BE1115" s="238"/>
      <c r="BF1115" s="238"/>
      <c r="BG1115" s="238"/>
      <c r="BH1115" s="238"/>
      <c r="BI1115" s="238"/>
      <c r="BJ1115" s="238"/>
      <c r="BK1115" s="238"/>
      <c r="BL1115" s="238"/>
      <c r="BM1115" s="238"/>
      <c r="BN1115" s="238"/>
      <c r="BO1115" s="238"/>
      <c r="BP1115" s="238"/>
      <c r="BQ1115" s="238"/>
      <c r="BR1115" s="238"/>
      <c r="BS1115" s="238"/>
      <c r="BT1115" s="238"/>
      <c r="BU1115" s="238"/>
      <c r="BV1115" s="238"/>
      <c r="BW1115" s="238"/>
      <c r="BX1115" s="238"/>
      <c r="BY1115" s="238"/>
      <c r="BZ1115" s="238"/>
      <c r="CA1115" s="238"/>
      <c r="CB1115" s="238"/>
      <c r="CC1115" s="238"/>
      <c r="CD1115" s="238"/>
      <c r="CE1115" s="238"/>
      <c r="CF1115" s="238"/>
      <c r="CG1115" s="238"/>
      <c r="CH1115" s="238"/>
      <c r="CI1115" s="238"/>
      <c r="CJ1115" s="238"/>
      <c r="CK1115" s="238"/>
      <c r="CL1115" s="238"/>
      <c r="CM1115" s="238"/>
      <c r="CN1115" s="238"/>
      <c r="CO1115" s="238"/>
      <c r="CP1115" s="238"/>
      <c r="CQ1115" s="238"/>
      <c r="CR1115" s="238"/>
      <c r="CS1115" s="238"/>
      <c r="CT1115" s="238"/>
      <c r="CU1115" s="238"/>
      <c r="CV1115" s="238"/>
      <c r="CW1115" s="238"/>
      <c r="CX1115" s="238"/>
      <c r="CY1115" s="238"/>
      <c r="CZ1115" s="238"/>
      <c r="DA1115" s="238"/>
      <c r="DB1115" s="238"/>
      <c r="DC1115" s="238"/>
      <c r="DD1115" s="238"/>
      <c r="DE1115" s="238"/>
      <c r="DF1115" s="238"/>
      <c r="DG1115" s="238"/>
      <c r="DH1115" s="238"/>
      <c r="DI1115" s="238"/>
      <c r="DJ1115" s="238"/>
      <c r="DK1115" s="238"/>
      <c r="DL1115" s="238"/>
      <c r="DM1115" s="238"/>
      <c r="DN1115" s="238"/>
      <c r="DO1115" s="238"/>
      <c r="DP1115" s="238"/>
      <c r="DQ1115" s="238"/>
      <c r="DR1115" s="238"/>
      <c r="DS1115" s="238"/>
      <c r="DT1115" s="238"/>
      <c r="DU1115" s="238"/>
      <c r="DV1115" s="238"/>
      <c r="DW1115" s="238"/>
      <c r="DX1115" s="238"/>
      <c r="DY1115" s="238"/>
      <c r="DZ1115" s="238"/>
      <c r="EA1115" s="238"/>
      <c r="EB1115" s="238"/>
      <c r="EC1115" s="238"/>
      <c r="ED1115" s="238"/>
      <c r="EE1115" s="238"/>
      <c r="EF1115" s="238"/>
      <c r="EG1115" s="238"/>
      <c r="EH1115" s="238"/>
      <c r="EI1115" s="238"/>
      <c r="EJ1115" s="238"/>
      <c r="EK1115" s="238"/>
    </row>
    <row r="1116" spans="30:141">
      <c r="AD1116" s="238"/>
      <c r="AE1116" s="238"/>
      <c r="AF1116" s="238"/>
      <c r="AG1116" s="238"/>
      <c r="AH1116" s="238"/>
      <c r="AI1116" s="238"/>
      <c r="AJ1116" s="238"/>
      <c r="AK1116" s="238"/>
      <c r="AL1116" s="238"/>
      <c r="AM1116" s="238"/>
      <c r="AN1116" s="238"/>
      <c r="AO1116" s="238"/>
      <c r="AP1116" s="238"/>
      <c r="AQ1116" s="238"/>
      <c r="AR1116" s="238"/>
      <c r="AS1116" s="238"/>
      <c r="AT1116" s="238"/>
      <c r="AU1116" s="238"/>
      <c r="AV1116" s="238"/>
      <c r="AW1116" s="238"/>
      <c r="AX1116" s="238"/>
      <c r="AY1116" s="238"/>
      <c r="AZ1116" s="238"/>
      <c r="BA1116" s="238"/>
      <c r="BB1116" s="238"/>
      <c r="BC1116" s="238"/>
      <c r="BD1116" s="238"/>
      <c r="BE1116" s="238"/>
      <c r="BF1116" s="238"/>
      <c r="BG1116" s="238"/>
      <c r="BH1116" s="238"/>
      <c r="BI1116" s="238"/>
      <c r="BJ1116" s="238"/>
      <c r="BK1116" s="238"/>
      <c r="BL1116" s="238"/>
      <c r="BM1116" s="238"/>
      <c r="BN1116" s="238"/>
      <c r="BO1116" s="238"/>
      <c r="BP1116" s="238"/>
      <c r="BQ1116" s="238"/>
      <c r="BR1116" s="238"/>
      <c r="BS1116" s="238"/>
      <c r="BT1116" s="238"/>
      <c r="BU1116" s="238"/>
      <c r="BV1116" s="238"/>
      <c r="BW1116" s="238"/>
      <c r="BX1116" s="238"/>
      <c r="BY1116" s="238"/>
      <c r="BZ1116" s="238"/>
      <c r="CA1116" s="238"/>
      <c r="CB1116" s="238"/>
      <c r="CC1116" s="238"/>
      <c r="CD1116" s="238"/>
      <c r="CE1116" s="238"/>
      <c r="CF1116" s="238"/>
      <c r="CG1116" s="238"/>
      <c r="CH1116" s="238"/>
      <c r="CI1116" s="238"/>
      <c r="CJ1116" s="238"/>
      <c r="CK1116" s="238"/>
      <c r="CL1116" s="238"/>
      <c r="CM1116" s="238"/>
      <c r="CN1116" s="238"/>
      <c r="CO1116" s="238"/>
      <c r="CP1116" s="238"/>
      <c r="CQ1116" s="238"/>
      <c r="CR1116" s="238"/>
      <c r="CS1116" s="238"/>
      <c r="CT1116" s="238"/>
      <c r="CU1116" s="238"/>
      <c r="CV1116" s="238"/>
      <c r="CW1116" s="238"/>
      <c r="CX1116" s="238"/>
      <c r="CY1116" s="238"/>
      <c r="CZ1116" s="238"/>
      <c r="DA1116" s="238"/>
      <c r="DB1116" s="238"/>
      <c r="DC1116" s="238"/>
      <c r="DD1116" s="238"/>
      <c r="DE1116" s="238"/>
      <c r="DF1116" s="238"/>
      <c r="DG1116" s="238"/>
      <c r="DH1116" s="238"/>
      <c r="DI1116" s="238"/>
      <c r="DJ1116" s="238"/>
      <c r="DK1116" s="238"/>
      <c r="DL1116" s="238"/>
      <c r="DM1116" s="238"/>
      <c r="DN1116" s="238"/>
      <c r="DO1116" s="238"/>
      <c r="DP1116" s="238"/>
      <c r="DQ1116" s="238"/>
      <c r="DR1116" s="238"/>
      <c r="DS1116" s="238"/>
      <c r="DT1116" s="238"/>
      <c r="DU1116" s="238"/>
      <c r="DV1116" s="238"/>
      <c r="DW1116" s="238"/>
      <c r="DX1116" s="238"/>
      <c r="DY1116" s="238"/>
      <c r="DZ1116" s="238"/>
      <c r="EA1116" s="238"/>
      <c r="EB1116" s="238"/>
      <c r="EC1116" s="238"/>
      <c r="ED1116" s="238"/>
      <c r="EE1116" s="238"/>
      <c r="EF1116" s="238"/>
      <c r="EG1116" s="238"/>
      <c r="EH1116" s="238"/>
      <c r="EI1116" s="238"/>
      <c r="EJ1116" s="238"/>
      <c r="EK1116" s="238"/>
    </row>
    <row r="1117" spans="30:141">
      <c r="AD1117" s="238"/>
      <c r="AE1117" s="238"/>
      <c r="AF1117" s="238"/>
      <c r="AG1117" s="238"/>
      <c r="AH1117" s="238"/>
      <c r="AI1117" s="238"/>
      <c r="AJ1117" s="238"/>
      <c r="AK1117" s="238"/>
      <c r="AL1117" s="238"/>
      <c r="AM1117" s="238"/>
      <c r="AN1117" s="238"/>
      <c r="AO1117" s="238"/>
      <c r="AP1117" s="238"/>
      <c r="AQ1117" s="238"/>
      <c r="AR1117" s="238"/>
      <c r="AS1117" s="238"/>
      <c r="AT1117" s="238"/>
      <c r="AU1117" s="238"/>
      <c r="AV1117" s="238"/>
      <c r="AW1117" s="238"/>
      <c r="AX1117" s="238"/>
      <c r="AY1117" s="238"/>
      <c r="AZ1117" s="238"/>
      <c r="BA1117" s="238"/>
      <c r="BB1117" s="238"/>
      <c r="BC1117" s="238"/>
      <c r="BD1117" s="238"/>
      <c r="BE1117" s="238"/>
      <c r="BF1117" s="238"/>
      <c r="BG1117" s="238"/>
      <c r="BH1117" s="238"/>
      <c r="BI1117" s="238"/>
      <c r="BJ1117" s="238"/>
      <c r="BK1117" s="238"/>
      <c r="BL1117" s="238"/>
      <c r="BM1117" s="238"/>
      <c r="BN1117" s="238"/>
      <c r="BO1117" s="238"/>
      <c r="BP1117" s="238"/>
      <c r="BQ1117" s="238"/>
      <c r="BR1117" s="238"/>
      <c r="BS1117" s="238"/>
      <c r="BT1117" s="238"/>
      <c r="BU1117" s="238"/>
      <c r="BV1117" s="238"/>
      <c r="BW1117" s="238"/>
      <c r="BX1117" s="238"/>
      <c r="BY1117" s="238"/>
      <c r="BZ1117" s="238"/>
      <c r="CA1117" s="238"/>
      <c r="CB1117" s="238"/>
      <c r="CC1117" s="238"/>
      <c r="CD1117" s="238"/>
      <c r="CE1117" s="238"/>
      <c r="CF1117" s="238"/>
      <c r="CG1117" s="238"/>
      <c r="CH1117" s="238"/>
      <c r="CI1117" s="238"/>
      <c r="CJ1117" s="238"/>
      <c r="CK1117" s="238"/>
      <c r="CL1117" s="238"/>
      <c r="CM1117" s="238"/>
      <c r="CN1117" s="238"/>
      <c r="CO1117" s="238"/>
      <c r="CP1117" s="238"/>
      <c r="CQ1117" s="238"/>
      <c r="CR1117" s="238"/>
      <c r="CS1117" s="238"/>
      <c r="CT1117" s="238"/>
      <c r="CU1117" s="238"/>
      <c r="CV1117" s="238"/>
      <c r="CW1117" s="238"/>
      <c r="CX1117" s="238"/>
      <c r="CY1117" s="238"/>
      <c r="CZ1117" s="238"/>
      <c r="DA1117" s="238"/>
      <c r="DB1117" s="238"/>
      <c r="DC1117" s="238"/>
      <c r="DD1117" s="238"/>
      <c r="DE1117" s="238"/>
      <c r="DF1117" s="238"/>
      <c r="DG1117" s="238"/>
      <c r="DH1117" s="238"/>
      <c r="DI1117" s="238"/>
      <c r="DJ1117" s="238"/>
      <c r="DK1117" s="238"/>
      <c r="DL1117" s="238"/>
      <c r="DM1117" s="238"/>
      <c r="DN1117" s="238"/>
      <c r="DO1117" s="238"/>
      <c r="DP1117" s="238"/>
      <c r="DQ1117" s="238"/>
      <c r="DR1117" s="238"/>
      <c r="DS1117" s="238"/>
      <c r="DT1117" s="238"/>
      <c r="DU1117" s="238"/>
      <c r="DV1117" s="238"/>
      <c r="DW1117" s="238"/>
      <c r="DX1117" s="238"/>
      <c r="DY1117" s="238"/>
      <c r="DZ1117" s="238"/>
      <c r="EA1117" s="238"/>
      <c r="EB1117" s="238"/>
      <c r="EC1117" s="238"/>
      <c r="ED1117" s="238"/>
      <c r="EE1117" s="238"/>
      <c r="EF1117" s="238"/>
      <c r="EG1117" s="238"/>
      <c r="EH1117" s="238"/>
      <c r="EI1117" s="238"/>
      <c r="EJ1117" s="238"/>
      <c r="EK1117" s="238"/>
    </row>
    <row r="1118" spans="30:141">
      <c r="AD1118" s="238"/>
      <c r="AE1118" s="238"/>
      <c r="AF1118" s="238"/>
      <c r="AG1118" s="238"/>
      <c r="AH1118" s="238"/>
      <c r="AI1118" s="238"/>
      <c r="AJ1118" s="238"/>
      <c r="AK1118" s="238"/>
      <c r="AL1118" s="238"/>
      <c r="AM1118" s="238"/>
      <c r="AN1118" s="238"/>
      <c r="AO1118" s="238"/>
      <c r="AP1118" s="238"/>
      <c r="AQ1118" s="238"/>
      <c r="AR1118" s="238"/>
      <c r="AS1118" s="238"/>
      <c r="AT1118" s="238"/>
      <c r="AU1118" s="238"/>
      <c r="AV1118" s="238"/>
      <c r="AW1118" s="238"/>
      <c r="AX1118" s="238"/>
      <c r="AY1118" s="238"/>
      <c r="AZ1118" s="238"/>
      <c r="BA1118" s="238"/>
      <c r="BB1118" s="238"/>
      <c r="BC1118" s="238"/>
      <c r="BD1118" s="238"/>
      <c r="BE1118" s="238"/>
      <c r="BF1118" s="238"/>
      <c r="BG1118" s="238"/>
      <c r="BH1118" s="238"/>
      <c r="BI1118" s="238"/>
      <c r="BJ1118" s="238"/>
      <c r="BK1118" s="238"/>
      <c r="BL1118" s="238"/>
      <c r="BM1118" s="238"/>
      <c r="BN1118" s="238"/>
      <c r="BO1118" s="238"/>
      <c r="BP1118" s="238"/>
      <c r="BQ1118" s="238"/>
      <c r="BR1118" s="238"/>
      <c r="BS1118" s="238"/>
      <c r="BT1118" s="238"/>
      <c r="BU1118" s="238"/>
      <c r="BV1118" s="238"/>
      <c r="BW1118" s="238"/>
      <c r="BX1118" s="238"/>
      <c r="BY1118" s="238"/>
      <c r="BZ1118" s="238"/>
      <c r="CA1118" s="238"/>
      <c r="CB1118" s="238"/>
      <c r="CC1118" s="238"/>
      <c r="CD1118" s="238"/>
      <c r="CE1118" s="238"/>
      <c r="CF1118" s="238"/>
      <c r="CG1118" s="238"/>
      <c r="CH1118" s="238"/>
      <c r="CI1118" s="238"/>
      <c r="CJ1118" s="238"/>
      <c r="CK1118" s="238"/>
      <c r="CL1118" s="238"/>
      <c r="CM1118" s="238"/>
      <c r="CN1118" s="238"/>
      <c r="CO1118" s="238"/>
      <c r="CP1118" s="238"/>
      <c r="CQ1118" s="238"/>
      <c r="CR1118" s="238"/>
      <c r="CS1118" s="238"/>
      <c r="CT1118" s="238"/>
      <c r="CU1118" s="238"/>
      <c r="CV1118" s="238"/>
      <c r="CW1118" s="238"/>
      <c r="CX1118" s="238"/>
      <c r="CY1118" s="238"/>
      <c r="CZ1118" s="238"/>
      <c r="DA1118" s="238"/>
      <c r="DB1118" s="238"/>
      <c r="DC1118" s="238"/>
      <c r="DD1118" s="238"/>
      <c r="DE1118" s="238"/>
      <c r="DF1118" s="238"/>
      <c r="DG1118" s="238"/>
      <c r="DH1118" s="238"/>
      <c r="DI1118" s="238"/>
      <c r="DJ1118" s="238"/>
      <c r="DK1118" s="238"/>
      <c r="DL1118" s="238"/>
      <c r="DM1118" s="238"/>
      <c r="DN1118" s="238"/>
      <c r="DO1118" s="238"/>
      <c r="DP1118" s="238"/>
      <c r="DQ1118" s="238"/>
      <c r="DR1118" s="238"/>
      <c r="DS1118" s="238"/>
      <c r="DT1118" s="238"/>
      <c r="DU1118" s="238"/>
      <c r="DV1118" s="238"/>
      <c r="DW1118" s="238"/>
      <c r="DX1118" s="238"/>
      <c r="DY1118" s="238"/>
      <c r="DZ1118" s="238"/>
      <c r="EA1118" s="238"/>
      <c r="EB1118" s="238"/>
      <c r="EC1118" s="238"/>
      <c r="ED1118" s="238"/>
      <c r="EE1118" s="238"/>
      <c r="EF1118" s="238"/>
      <c r="EG1118" s="238"/>
      <c r="EH1118" s="238"/>
      <c r="EI1118" s="238"/>
      <c r="EJ1118" s="238"/>
      <c r="EK1118" s="238"/>
    </row>
    <row r="1119" spans="30:141">
      <c r="AD1119" s="238"/>
      <c r="AE1119" s="238"/>
      <c r="AF1119" s="238"/>
      <c r="AG1119" s="238"/>
      <c r="AH1119" s="238"/>
      <c r="AI1119" s="238"/>
      <c r="AJ1119" s="238"/>
      <c r="AK1119" s="238"/>
      <c r="AL1119" s="238"/>
      <c r="AM1119" s="238"/>
      <c r="AN1119" s="238"/>
      <c r="AO1119" s="238"/>
      <c r="AP1119" s="238"/>
      <c r="AQ1119" s="238"/>
      <c r="AR1119" s="238"/>
      <c r="AS1119" s="238"/>
      <c r="AT1119" s="238"/>
      <c r="AU1119" s="238"/>
      <c r="AV1119" s="238"/>
      <c r="AW1119" s="238"/>
      <c r="AX1119" s="238"/>
      <c r="AY1119" s="238"/>
      <c r="AZ1119" s="238"/>
      <c r="BA1119" s="238"/>
      <c r="BB1119" s="238"/>
      <c r="BC1119" s="238"/>
      <c r="BD1119" s="238"/>
      <c r="BE1119" s="238"/>
      <c r="BF1119" s="238"/>
      <c r="BG1119" s="238"/>
      <c r="BH1119" s="238"/>
      <c r="BI1119" s="238"/>
      <c r="BJ1119" s="238"/>
      <c r="BK1119" s="238"/>
      <c r="BL1119" s="238"/>
      <c r="BM1119" s="238"/>
      <c r="BN1119" s="238"/>
      <c r="BO1119" s="238"/>
      <c r="BP1119" s="238"/>
      <c r="BQ1119" s="238"/>
      <c r="BR1119" s="238"/>
      <c r="BS1119" s="238"/>
      <c r="BT1119" s="238"/>
      <c r="BU1119" s="238"/>
      <c r="BV1119" s="238"/>
      <c r="BW1119" s="238"/>
      <c r="BX1119" s="238"/>
      <c r="BY1119" s="238"/>
      <c r="BZ1119" s="238"/>
      <c r="CA1119" s="238"/>
      <c r="CB1119" s="238"/>
      <c r="CC1119" s="238"/>
      <c r="CD1119" s="238"/>
      <c r="CE1119" s="238"/>
      <c r="CF1119" s="238"/>
      <c r="CG1119" s="238"/>
      <c r="CH1119" s="238"/>
      <c r="CI1119" s="238"/>
      <c r="CJ1119" s="238"/>
      <c r="CK1119" s="238"/>
      <c r="CL1119" s="238"/>
      <c r="CM1119" s="238"/>
      <c r="CN1119" s="238"/>
      <c r="CO1119" s="238"/>
      <c r="CP1119" s="238"/>
      <c r="CQ1119" s="238"/>
      <c r="CR1119" s="238"/>
      <c r="CS1119" s="238"/>
      <c r="CT1119" s="238"/>
      <c r="CU1119" s="238"/>
      <c r="CV1119" s="238"/>
      <c r="CW1119" s="238"/>
      <c r="CX1119" s="238"/>
      <c r="CY1119" s="238"/>
      <c r="CZ1119" s="238"/>
      <c r="DA1119" s="238"/>
      <c r="DB1119" s="238"/>
      <c r="DC1119" s="238"/>
      <c r="DD1119" s="238"/>
      <c r="DE1119" s="238"/>
      <c r="DF1119" s="238"/>
      <c r="DG1119" s="238"/>
      <c r="DH1119" s="238"/>
      <c r="DI1119" s="238"/>
      <c r="DJ1119" s="238"/>
      <c r="DK1119" s="238"/>
      <c r="DL1119" s="238"/>
      <c r="DM1119" s="238"/>
      <c r="DN1119" s="238"/>
      <c r="DO1119" s="238"/>
      <c r="DP1119" s="238"/>
      <c r="DQ1119" s="238"/>
      <c r="DR1119" s="238"/>
      <c r="DS1119" s="238"/>
      <c r="DT1119" s="238"/>
      <c r="DU1119" s="238"/>
      <c r="DV1119" s="238"/>
      <c r="DW1119" s="238"/>
      <c r="DX1119" s="238"/>
      <c r="DY1119" s="238"/>
      <c r="DZ1119" s="238"/>
      <c r="EA1119" s="238"/>
      <c r="EB1119" s="238"/>
      <c r="EC1119" s="238"/>
      <c r="ED1119" s="238"/>
      <c r="EE1119" s="238"/>
      <c r="EF1119" s="238"/>
      <c r="EG1119" s="238"/>
      <c r="EH1119" s="238"/>
      <c r="EI1119" s="238"/>
      <c r="EJ1119" s="238"/>
      <c r="EK1119" s="238"/>
    </row>
    <row r="1120" spans="30:141">
      <c r="AD1120" s="238"/>
      <c r="AE1120" s="238"/>
      <c r="AF1120" s="238"/>
      <c r="AG1120" s="238"/>
      <c r="AH1120" s="238"/>
      <c r="AI1120" s="238"/>
      <c r="AJ1120" s="238"/>
      <c r="AK1120" s="238"/>
      <c r="AL1120" s="238"/>
      <c r="AM1120" s="238"/>
      <c r="AN1120" s="238"/>
      <c r="AO1120" s="238"/>
      <c r="AP1120" s="238"/>
      <c r="AQ1120" s="238"/>
      <c r="AR1120" s="238"/>
      <c r="AS1120" s="238"/>
      <c r="AT1120" s="238"/>
      <c r="AU1120" s="238"/>
      <c r="AV1120" s="238"/>
      <c r="AW1120" s="238"/>
      <c r="AX1120" s="238"/>
      <c r="AY1120" s="238"/>
      <c r="AZ1120" s="238"/>
      <c r="BA1120" s="238"/>
      <c r="BB1120" s="238"/>
      <c r="BC1120" s="238"/>
      <c r="BD1120" s="238"/>
      <c r="BE1120" s="238"/>
      <c r="BF1120" s="238"/>
      <c r="BG1120" s="238"/>
      <c r="BH1120" s="238"/>
      <c r="BI1120" s="238"/>
      <c r="BJ1120" s="238"/>
      <c r="BK1120" s="238"/>
      <c r="BL1120" s="238"/>
      <c r="BM1120" s="238"/>
      <c r="BN1120" s="238"/>
      <c r="BO1120" s="238"/>
      <c r="BP1120" s="238"/>
      <c r="BQ1120" s="238"/>
      <c r="BR1120" s="238"/>
      <c r="BS1120" s="238"/>
      <c r="BT1120" s="238"/>
      <c r="BU1120" s="238"/>
      <c r="BV1120" s="238"/>
      <c r="BW1120" s="238"/>
      <c r="BX1120" s="238"/>
      <c r="BY1120" s="238"/>
      <c r="BZ1120" s="238"/>
      <c r="CA1120" s="238"/>
      <c r="CB1120" s="238"/>
      <c r="CC1120" s="238"/>
      <c r="CD1120" s="238"/>
      <c r="CE1120" s="238"/>
      <c r="CF1120" s="238"/>
      <c r="CG1120" s="238"/>
      <c r="CH1120" s="238"/>
      <c r="CI1120" s="238"/>
      <c r="CJ1120" s="238"/>
      <c r="CK1120" s="238"/>
      <c r="CL1120" s="238"/>
      <c r="CM1120" s="238"/>
      <c r="CN1120" s="238"/>
      <c r="CO1120" s="238"/>
      <c r="CP1120" s="238"/>
      <c r="CQ1120" s="238"/>
      <c r="CR1120" s="238"/>
      <c r="CS1120" s="238"/>
      <c r="CT1120" s="238"/>
      <c r="CU1120" s="238"/>
      <c r="CV1120" s="238"/>
      <c r="CW1120" s="238"/>
      <c r="CX1120" s="238"/>
      <c r="CY1120" s="238"/>
      <c r="CZ1120" s="238"/>
      <c r="DA1120" s="238"/>
      <c r="DB1120" s="238"/>
      <c r="DC1120" s="238"/>
      <c r="DD1120" s="238"/>
      <c r="DE1120" s="238"/>
      <c r="DF1120" s="238"/>
      <c r="DG1120" s="238"/>
      <c r="DH1120" s="238"/>
      <c r="DI1120" s="238"/>
      <c r="DJ1120" s="238"/>
      <c r="DK1120" s="238"/>
      <c r="DL1120" s="238"/>
      <c r="DM1120" s="238"/>
      <c r="DN1120" s="238"/>
      <c r="DO1120" s="238"/>
      <c r="DP1120" s="238"/>
      <c r="DQ1120" s="238"/>
      <c r="DR1120" s="238"/>
      <c r="DS1120" s="238"/>
      <c r="DT1120" s="238"/>
      <c r="DU1120" s="238"/>
      <c r="DV1120" s="238"/>
      <c r="DW1120" s="238"/>
      <c r="DX1120" s="238"/>
      <c r="DY1120" s="238"/>
      <c r="DZ1120" s="238"/>
      <c r="EA1120" s="238"/>
      <c r="EB1120" s="238"/>
      <c r="EC1120" s="238"/>
      <c r="ED1120" s="238"/>
      <c r="EE1120" s="238"/>
      <c r="EF1120" s="238"/>
      <c r="EG1120" s="238"/>
      <c r="EH1120" s="238"/>
      <c r="EI1120" s="238"/>
      <c r="EJ1120" s="238"/>
      <c r="EK1120" s="238"/>
    </row>
    <row r="1121" spans="30:141">
      <c r="AD1121" s="238"/>
      <c r="AE1121" s="238"/>
      <c r="AF1121" s="238"/>
      <c r="AG1121" s="238"/>
      <c r="AH1121" s="238"/>
      <c r="AI1121" s="238"/>
      <c r="AJ1121" s="238"/>
      <c r="AK1121" s="238"/>
      <c r="AL1121" s="238"/>
      <c r="AM1121" s="238"/>
      <c r="AN1121" s="238"/>
      <c r="AO1121" s="238"/>
      <c r="AP1121" s="238"/>
      <c r="AQ1121" s="238"/>
      <c r="AR1121" s="238"/>
      <c r="AS1121" s="238"/>
      <c r="AT1121" s="238"/>
      <c r="AU1121" s="238"/>
      <c r="AV1121" s="238"/>
      <c r="AW1121" s="238"/>
      <c r="AX1121" s="238"/>
      <c r="AY1121" s="238"/>
      <c r="AZ1121" s="238"/>
      <c r="BA1121" s="238"/>
      <c r="BB1121" s="238"/>
      <c r="BC1121" s="238"/>
      <c r="BD1121" s="238"/>
      <c r="BE1121" s="238"/>
      <c r="BF1121" s="238"/>
      <c r="BG1121" s="238"/>
      <c r="BH1121" s="238"/>
      <c r="BI1121" s="238"/>
      <c r="BJ1121" s="238"/>
      <c r="BK1121" s="238"/>
      <c r="BL1121" s="238"/>
      <c r="BM1121" s="238"/>
      <c r="BN1121" s="238"/>
      <c r="BO1121" s="238"/>
      <c r="BP1121" s="238"/>
      <c r="BQ1121" s="238"/>
      <c r="BR1121" s="238"/>
      <c r="BS1121" s="238"/>
      <c r="BT1121" s="238"/>
      <c r="BU1121" s="238"/>
      <c r="BV1121" s="238"/>
      <c r="BW1121" s="238"/>
      <c r="BX1121" s="238"/>
      <c r="BY1121" s="238"/>
      <c r="BZ1121" s="238"/>
      <c r="CA1121" s="238"/>
      <c r="CB1121" s="238"/>
      <c r="CC1121" s="238"/>
      <c r="CD1121" s="238"/>
      <c r="CE1121" s="238"/>
      <c r="CF1121" s="238"/>
      <c r="CG1121" s="238"/>
      <c r="CH1121" s="238"/>
      <c r="CI1121" s="238"/>
      <c r="CJ1121" s="238"/>
      <c r="CK1121" s="238"/>
      <c r="CL1121" s="238"/>
      <c r="CM1121" s="238"/>
      <c r="CN1121" s="238"/>
      <c r="CO1121" s="238"/>
      <c r="CP1121" s="238"/>
      <c r="CQ1121" s="238"/>
      <c r="CR1121" s="238"/>
      <c r="CS1121" s="238"/>
      <c r="CT1121" s="238"/>
      <c r="CU1121" s="238"/>
      <c r="CV1121" s="238"/>
      <c r="CW1121" s="238"/>
      <c r="CX1121" s="238"/>
      <c r="CY1121" s="238"/>
      <c r="CZ1121" s="238"/>
      <c r="DA1121" s="238"/>
      <c r="DB1121" s="238"/>
      <c r="DC1121" s="238"/>
      <c r="DD1121" s="238"/>
      <c r="DE1121" s="238"/>
      <c r="DF1121" s="238"/>
      <c r="DG1121" s="238"/>
      <c r="DH1121" s="238"/>
      <c r="DI1121" s="238"/>
      <c r="DJ1121" s="238"/>
      <c r="DK1121" s="238"/>
      <c r="DL1121" s="238"/>
      <c r="DM1121" s="238"/>
      <c r="DN1121" s="238"/>
      <c r="DO1121" s="238"/>
      <c r="DP1121" s="238"/>
      <c r="DQ1121" s="238"/>
      <c r="DR1121" s="238"/>
      <c r="DS1121" s="238"/>
      <c r="DT1121" s="238"/>
      <c r="DU1121" s="238"/>
      <c r="DV1121" s="238"/>
      <c r="DW1121" s="238"/>
      <c r="DX1121" s="238"/>
      <c r="DY1121" s="238"/>
      <c r="DZ1121" s="238"/>
      <c r="EA1121" s="238"/>
      <c r="EB1121" s="238"/>
      <c r="EC1121" s="238"/>
      <c r="ED1121" s="238"/>
      <c r="EE1121" s="238"/>
      <c r="EF1121" s="238"/>
      <c r="EG1121" s="238"/>
      <c r="EH1121" s="238"/>
      <c r="EI1121" s="238"/>
      <c r="EJ1121" s="238"/>
      <c r="EK1121" s="238"/>
    </row>
    <row r="1122" spans="30:141">
      <c r="AD1122" s="238"/>
      <c r="AE1122" s="238"/>
      <c r="AF1122" s="238"/>
      <c r="AG1122" s="238"/>
      <c r="AH1122" s="238"/>
      <c r="AI1122" s="238"/>
      <c r="AJ1122" s="238"/>
      <c r="AK1122" s="238"/>
      <c r="AL1122" s="238"/>
      <c r="AM1122" s="238"/>
      <c r="AN1122" s="238"/>
      <c r="AO1122" s="238"/>
      <c r="AP1122" s="238"/>
      <c r="AQ1122" s="238"/>
      <c r="AR1122" s="238"/>
      <c r="AS1122" s="238"/>
      <c r="AT1122" s="238"/>
      <c r="AU1122" s="238"/>
      <c r="AV1122" s="238"/>
      <c r="AW1122" s="238"/>
      <c r="AX1122" s="238"/>
      <c r="AY1122" s="238"/>
      <c r="AZ1122" s="238"/>
      <c r="BA1122" s="238"/>
      <c r="BB1122" s="238"/>
      <c r="BC1122" s="238"/>
      <c r="BD1122" s="238"/>
      <c r="BE1122" s="238"/>
      <c r="BF1122" s="238"/>
      <c r="BG1122" s="238"/>
      <c r="BH1122" s="238"/>
      <c r="BI1122" s="238"/>
      <c r="BJ1122" s="238"/>
      <c r="BK1122" s="238"/>
      <c r="BL1122" s="238"/>
      <c r="BM1122" s="238"/>
      <c r="BN1122" s="238"/>
      <c r="BO1122" s="238"/>
      <c r="BP1122" s="238"/>
      <c r="BQ1122" s="238"/>
      <c r="BR1122" s="238"/>
      <c r="BS1122" s="238"/>
      <c r="BT1122" s="238"/>
      <c r="BU1122" s="238"/>
      <c r="BV1122" s="238"/>
      <c r="BW1122" s="238"/>
      <c r="BX1122" s="238"/>
      <c r="BY1122" s="238"/>
      <c r="BZ1122" s="238"/>
      <c r="CA1122" s="238"/>
      <c r="CB1122" s="238"/>
      <c r="CC1122" s="238"/>
      <c r="CD1122" s="238"/>
      <c r="CE1122" s="238"/>
      <c r="CF1122" s="238"/>
      <c r="CG1122" s="238"/>
      <c r="CH1122" s="238"/>
      <c r="CI1122" s="238"/>
      <c r="CJ1122" s="238"/>
      <c r="CK1122" s="238"/>
      <c r="CL1122" s="238"/>
      <c r="CM1122" s="238"/>
      <c r="CN1122" s="238"/>
      <c r="CO1122" s="238"/>
      <c r="CP1122" s="238"/>
      <c r="CQ1122" s="238"/>
      <c r="CR1122" s="238"/>
      <c r="CS1122" s="238"/>
      <c r="CT1122" s="238"/>
      <c r="CU1122" s="238"/>
      <c r="CV1122" s="238"/>
      <c r="CW1122" s="238"/>
      <c r="CX1122" s="238"/>
      <c r="CY1122" s="238"/>
      <c r="CZ1122" s="238"/>
      <c r="DA1122" s="238"/>
      <c r="DB1122" s="238"/>
      <c r="DC1122" s="238"/>
      <c r="DD1122" s="238"/>
      <c r="DE1122" s="238"/>
      <c r="DF1122" s="238"/>
      <c r="DG1122" s="238"/>
      <c r="DH1122" s="238"/>
      <c r="DI1122" s="238"/>
      <c r="DJ1122" s="238"/>
      <c r="DK1122" s="238"/>
      <c r="DL1122" s="238"/>
      <c r="DM1122" s="238"/>
      <c r="DN1122" s="238"/>
      <c r="DO1122" s="238"/>
      <c r="DP1122" s="238"/>
      <c r="DQ1122" s="238"/>
      <c r="DR1122" s="238"/>
      <c r="DS1122" s="238"/>
      <c r="DT1122" s="238"/>
      <c r="DU1122" s="238"/>
      <c r="DV1122" s="238"/>
      <c r="DW1122" s="238"/>
      <c r="DX1122" s="238"/>
      <c r="DY1122" s="238"/>
      <c r="DZ1122" s="238"/>
      <c r="EA1122" s="238"/>
      <c r="EB1122" s="238"/>
      <c r="EC1122" s="238"/>
      <c r="ED1122" s="238"/>
      <c r="EE1122" s="238"/>
      <c r="EF1122" s="238"/>
      <c r="EG1122" s="238"/>
      <c r="EH1122" s="238"/>
      <c r="EI1122" s="238"/>
      <c r="EJ1122" s="238"/>
      <c r="EK1122" s="238"/>
    </row>
    <row r="1123" spans="30:141">
      <c r="AD1123" s="238"/>
      <c r="AE1123" s="238"/>
      <c r="AF1123" s="238"/>
      <c r="AG1123" s="238"/>
      <c r="AH1123" s="238"/>
      <c r="AI1123" s="238"/>
      <c r="AJ1123" s="238"/>
      <c r="AK1123" s="238"/>
      <c r="AL1123" s="238"/>
      <c r="AM1123" s="238"/>
      <c r="AN1123" s="238"/>
      <c r="AO1123" s="238"/>
      <c r="AP1123" s="238"/>
      <c r="AQ1123" s="238"/>
      <c r="AR1123" s="238"/>
      <c r="AS1123" s="238"/>
      <c r="AT1123" s="238"/>
      <c r="AU1123" s="238"/>
      <c r="AV1123" s="238"/>
      <c r="AW1123" s="238"/>
      <c r="AX1123" s="238"/>
      <c r="AY1123" s="238"/>
      <c r="AZ1123" s="238"/>
      <c r="BA1123" s="238"/>
      <c r="BB1123" s="238"/>
      <c r="BC1123" s="238"/>
      <c r="BD1123" s="238"/>
      <c r="BE1123" s="238"/>
      <c r="BF1123" s="238"/>
      <c r="BG1123" s="238"/>
      <c r="BH1123" s="238"/>
      <c r="BI1123" s="238"/>
      <c r="BJ1123" s="238"/>
      <c r="BK1123" s="238"/>
      <c r="BL1123" s="238"/>
      <c r="BM1123" s="238"/>
      <c r="BN1123" s="238"/>
      <c r="BO1123" s="238"/>
      <c r="BP1123" s="238"/>
      <c r="BQ1123" s="238"/>
      <c r="BR1123" s="238"/>
      <c r="BS1123" s="238"/>
      <c r="BT1123" s="238"/>
      <c r="BU1123" s="238"/>
      <c r="BV1123" s="238"/>
      <c r="BW1123" s="238"/>
      <c r="BX1123" s="238"/>
      <c r="BY1123" s="238"/>
      <c r="BZ1123" s="238"/>
      <c r="CA1123" s="238"/>
      <c r="CB1123" s="238"/>
      <c r="CC1123" s="238"/>
      <c r="CD1123" s="238"/>
      <c r="CE1123" s="238"/>
      <c r="CF1123" s="238"/>
      <c r="CG1123" s="238"/>
      <c r="CH1123" s="238"/>
      <c r="CI1123" s="238"/>
      <c r="CJ1123" s="238"/>
      <c r="CK1123" s="238"/>
      <c r="CL1123" s="238"/>
      <c r="CM1123" s="238"/>
      <c r="CN1123" s="238"/>
      <c r="CO1123" s="238"/>
      <c r="CP1123" s="238"/>
      <c r="CQ1123" s="238"/>
      <c r="CR1123" s="238"/>
      <c r="CS1123" s="238"/>
      <c r="CT1123" s="238"/>
      <c r="CU1123" s="238"/>
      <c r="CV1123" s="238"/>
      <c r="CW1123" s="238"/>
      <c r="CX1123" s="238"/>
      <c r="CY1123" s="238"/>
      <c r="CZ1123" s="238"/>
      <c r="DA1123" s="238"/>
      <c r="DB1123" s="238"/>
      <c r="DC1123" s="238"/>
      <c r="DD1123" s="238"/>
      <c r="DE1123" s="238"/>
      <c r="DF1123" s="238"/>
      <c r="DG1123" s="238"/>
      <c r="DH1123" s="238"/>
      <c r="DI1123" s="238"/>
      <c r="DJ1123" s="238"/>
      <c r="DK1123" s="238"/>
      <c r="DL1123" s="238"/>
      <c r="DM1123" s="238"/>
      <c r="DN1123" s="238"/>
      <c r="DO1123" s="238"/>
      <c r="DP1123" s="238"/>
      <c r="DQ1123" s="238"/>
      <c r="DR1123" s="238"/>
      <c r="DS1123" s="238"/>
      <c r="DT1123" s="238"/>
      <c r="DU1123" s="238"/>
      <c r="DV1123" s="238"/>
      <c r="DW1123" s="238"/>
      <c r="DX1123" s="238"/>
      <c r="DY1123" s="238"/>
      <c r="DZ1123" s="238"/>
      <c r="EA1123" s="238"/>
      <c r="EB1123" s="238"/>
      <c r="EC1123" s="238"/>
      <c r="ED1123" s="238"/>
      <c r="EE1123" s="238"/>
      <c r="EF1123" s="238"/>
      <c r="EG1123" s="238"/>
      <c r="EH1123" s="238"/>
      <c r="EI1123" s="238"/>
      <c r="EJ1123" s="238"/>
      <c r="EK1123" s="238"/>
    </row>
    <row r="1124" spans="30:141">
      <c r="AD1124" s="238"/>
      <c r="AE1124" s="238"/>
      <c r="AF1124" s="238"/>
      <c r="AG1124" s="238"/>
      <c r="AH1124" s="238"/>
      <c r="AI1124" s="238"/>
      <c r="AJ1124" s="238"/>
      <c r="AK1124" s="238"/>
      <c r="AL1124" s="238"/>
      <c r="AM1124" s="238"/>
      <c r="AN1124" s="238"/>
      <c r="AO1124" s="238"/>
      <c r="AP1124" s="238"/>
      <c r="AQ1124" s="238"/>
      <c r="AR1124" s="238"/>
      <c r="AS1124" s="238"/>
      <c r="AT1124" s="238"/>
      <c r="AU1124" s="238"/>
      <c r="AV1124" s="238"/>
      <c r="AW1124" s="238"/>
      <c r="AX1124" s="238"/>
      <c r="AY1124" s="238"/>
      <c r="AZ1124" s="238"/>
      <c r="BA1124" s="238"/>
      <c r="BB1124" s="238"/>
      <c r="BC1124" s="238"/>
      <c r="BD1124" s="238"/>
      <c r="BE1124" s="238"/>
      <c r="BF1124" s="238"/>
      <c r="BG1124" s="238"/>
      <c r="BH1124" s="238"/>
      <c r="BI1124" s="238"/>
      <c r="BJ1124" s="238"/>
      <c r="BK1124" s="238"/>
      <c r="BL1124" s="238"/>
      <c r="BM1124" s="238"/>
      <c r="BN1124" s="238"/>
      <c r="BO1124" s="238"/>
      <c r="BP1124" s="238"/>
      <c r="BQ1124" s="238"/>
      <c r="BR1124" s="238"/>
      <c r="BS1124" s="238"/>
      <c r="BT1124" s="238"/>
      <c r="BU1124" s="238"/>
      <c r="BV1124" s="238"/>
      <c r="BW1124" s="238"/>
      <c r="BX1124" s="238"/>
      <c r="BY1124" s="238"/>
      <c r="BZ1124" s="238"/>
      <c r="CA1124" s="238"/>
      <c r="CB1124" s="238"/>
      <c r="CC1124" s="238"/>
      <c r="CD1124" s="238"/>
      <c r="CE1124" s="238"/>
      <c r="CF1124" s="238"/>
      <c r="CG1124" s="238"/>
      <c r="CH1124" s="238"/>
      <c r="CI1124" s="238"/>
      <c r="CJ1124" s="238"/>
      <c r="CK1124" s="238"/>
      <c r="CL1124" s="238"/>
      <c r="CM1124" s="238"/>
      <c r="CN1124" s="238"/>
      <c r="CO1124" s="238"/>
      <c r="CP1124" s="238"/>
      <c r="CQ1124" s="238"/>
      <c r="CR1124" s="238"/>
      <c r="CS1124" s="238"/>
      <c r="CT1124" s="238"/>
      <c r="CU1124" s="238"/>
      <c r="CV1124" s="238"/>
      <c r="CW1124" s="238"/>
      <c r="CX1124" s="238"/>
      <c r="CY1124" s="238"/>
      <c r="CZ1124" s="238"/>
      <c r="DA1124" s="238"/>
      <c r="DB1124" s="238"/>
      <c r="DC1124" s="238"/>
      <c r="DD1124" s="238"/>
      <c r="DE1124" s="238"/>
      <c r="DF1124" s="238"/>
      <c r="DG1124" s="238"/>
      <c r="DH1124" s="238"/>
      <c r="DI1124" s="238"/>
      <c r="DJ1124" s="238"/>
      <c r="DK1124" s="238"/>
      <c r="DL1124" s="238"/>
      <c r="DM1124" s="238"/>
      <c r="DN1124" s="238"/>
      <c r="DO1124" s="238"/>
      <c r="DP1124" s="238"/>
      <c r="DQ1124" s="238"/>
      <c r="DR1124" s="238"/>
      <c r="DS1124" s="238"/>
      <c r="DT1124" s="238"/>
      <c r="DU1124" s="238"/>
      <c r="DV1124" s="238"/>
      <c r="DW1124" s="238"/>
      <c r="DX1124" s="238"/>
      <c r="DY1124" s="238"/>
      <c r="DZ1124" s="238"/>
      <c r="EA1124" s="238"/>
      <c r="EB1124" s="238"/>
      <c r="EC1124" s="238"/>
      <c r="ED1124" s="238"/>
      <c r="EE1124" s="238"/>
      <c r="EF1124" s="238"/>
      <c r="EG1124" s="238"/>
      <c r="EH1124" s="238"/>
      <c r="EI1124" s="238"/>
      <c r="EJ1124" s="238"/>
      <c r="EK1124" s="238"/>
    </row>
    <row r="1125" spans="30:141">
      <c r="AD1125" s="238"/>
      <c r="AE1125" s="238"/>
      <c r="AF1125" s="238"/>
      <c r="AG1125" s="238"/>
      <c r="AH1125" s="238"/>
      <c r="AI1125" s="238"/>
      <c r="AJ1125" s="238"/>
      <c r="AK1125" s="238"/>
      <c r="AL1125" s="238"/>
      <c r="AM1125" s="238"/>
      <c r="AN1125" s="238"/>
      <c r="AO1125" s="238"/>
      <c r="AP1125" s="238"/>
      <c r="AQ1125" s="238"/>
      <c r="AR1125" s="238"/>
      <c r="AS1125" s="238"/>
      <c r="AT1125" s="238"/>
      <c r="AU1125" s="238"/>
      <c r="AV1125" s="238"/>
      <c r="AW1125" s="238"/>
      <c r="AX1125" s="238"/>
      <c r="AY1125" s="238"/>
      <c r="AZ1125" s="238"/>
      <c r="BA1125" s="238"/>
      <c r="BB1125" s="238"/>
      <c r="BC1125" s="238"/>
      <c r="BD1125" s="238"/>
      <c r="BE1125" s="238"/>
      <c r="BF1125" s="238"/>
      <c r="BG1125" s="238"/>
      <c r="BH1125" s="238"/>
      <c r="BI1125" s="238"/>
      <c r="BJ1125" s="238"/>
      <c r="BK1125" s="238"/>
      <c r="BL1125" s="238"/>
      <c r="BM1125" s="238"/>
      <c r="BN1125" s="238"/>
      <c r="BO1125" s="238"/>
      <c r="BP1125" s="238"/>
      <c r="BQ1125" s="238"/>
      <c r="BR1125" s="238"/>
      <c r="BS1125" s="238"/>
      <c r="BT1125" s="238"/>
      <c r="BU1125" s="238"/>
      <c r="BV1125" s="238"/>
      <c r="BW1125" s="238"/>
      <c r="BX1125" s="238"/>
      <c r="BY1125" s="238"/>
      <c r="BZ1125" s="238"/>
      <c r="CA1125" s="238"/>
      <c r="CB1125" s="238"/>
      <c r="CC1125" s="238"/>
      <c r="CD1125" s="238"/>
      <c r="CE1125" s="238"/>
      <c r="CF1125" s="238"/>
      <c r="CG1125" s="238"/>
      <c r="CH1125" s="238"/>
      <c r="CI1125" s="238"/>
      <c r="CJ1125" s="238"/>
      <c r="CK1125" s="238"/>
      <c r="CL1125" s="238"/>
      <c r="CM1125" s="238"/>
      <c r="CN1125" s="238"/>
      <c r="CO1125" s="238"/>
      <c r="CP1125" s="238"/>
      <c r="CQ1125" s="238"/>
      <c r="CR1125" s="238"/>
      <c r="CS1125" s="238"/>
      <c r="CT1125" s="238"/>
      <c r="CU1125" s="238"/>
      <c r="CV1125" s="238"/>
      <c r="CW1125" s="238"/>
      <c r="CX1125" s="238"/>
      <c r="CY1125" s="238"/>
      <c r="CZ1125" s="238"/>
      <c r="DA1125" s="238"/>
      <c r="DB1125" s="238"/>
      <c r="DC1125" s="238"/>
      <c r="DD1125" s="238"/>
      <c r="DE1125" s="238"/>
      <c r="DF1125" s="238"/>
      <c r="DG1125" s="238"/>
      <c r="DH1125" s="238"/>
      <c r="DI1125" s="238"/>
      <c r="DJ1125" s="238"/>
      <c r="DK1125" s="238"/>
      <c r="DL1125" s="238"/>
      <c r="DM1125" s="238"/>
      <c r="DN1125" s="238"/>
      <c r="DO1125" s="238"/>
      <c r="DP1125" s="238"/>
      <c r="DQ1125" s="238"/>
      <c r="DR1125" s="238"/>
      <c r="DS1125" s="238"/>
      <c r="DT1125" s="238"/>
      <c r="DU1125" s="238"/>
      <c r="DV1125" s="238"/>
      <c r="DW1125" s="238"/>
      <c r="DX1125" s="238"/>
      <c r="DY1125" s="238"/>
      <c r="DZ1125" s="238"/>
      <c r="EA1125" s="238"/>
      <c r="EB1125" s="238"/>
      <c r="EC1125" s="238"/>
      <c r="ED1125" s="238"/>
      <c r="EE1125" s="238"/>
      <c r="EF1125" s="238"/>
      <c r="EG1125" s="238"/>
      <c r="EH1125" s="238"/>
      <c r="EI1125" s="238"/>
      <c r="EJ1125" s="238"/>
      <c r="EK1125" s="238"/>
    </row>
    <row r="1126" spans="30:141">
      <c r="AD1126" s="238"/>
      <c r="AE1126" s="238"/>
      <c r="AF1126" s="238"/>
      <c r="AG1126" s="238"/>
      <c r="AH1126" s="238"/>
      <c r="AI1126" s="238"/>
      <c r="AJ1126" s="238"/>
      <c r="AK1126" s="238"/>
      <c r="AL1126" s="238"/>
      <c r="AM1126" s="238"/>
      <c r="AN1126" s="238"/>
      <c r="AO1126" s="238"/>
      <c r="AP1126" s="238"/>
      <c r="AQ1126" s="238"/>
      <c r="AR1126" s="238"/>
      <c r="AS1126" s="238"/>
      <c r="AT1126" s="238"/>
      <c r="AU1126" s="238"/>
      <c r="AV1126" s="238"/>
      <c r="AW1126" s="238"/>
      <c r="AX1126" s="238"/>
      <c r="AY1126" s="238"/>
      <c r="AZ1126" s="238"/>
      <c r="BA1126" s="238"/>
      <c r="BB1126" s="238"/>
      <c r="BC1126" s="238"/>
      <c r="BD1126" s="238"/>
      <c r="BE1126" s="238"/>
      <c r="BF1126" s="238"/>
      <c r="BG1126" s="238"/>
      <c r="BH1126" s="238"/>
      <c r="BI1126" s="238"/>
      <c r="BJ1126" s="238"/>
      <c r="BK1126" s="238"/>
      <c r="BL1126" s="238"/>
      <c r="BM1126" s="238"/>
      <c r="BN1126" s="238"/>
      <c r="BO1126" s="238"/>
      <c r="BP1126" s="238"/>
      <c r="BQ1126" s="238"/>
      <c r="BR1126" s="238"/>
      <c r="BS1126" s="238"/>
      <c r="BT1126" s="238"/>
      <c r="BU1126" s="238"/>
      <c r="BV1126" s="238"/>
      <c r="BW1126" s="238"/>
      <c r="BX1126" s="238"/>
      <c r="BY1126" s="238"/>
      <c r="BZ1126" s="238"/>
      <c r="CA1126" s="238"/>
      <c r="CB1126" s="238"/>
      <c r="CC1126" s="238"/>
      <c r="CD1126" s="238"/>
      <c r="CE1126" s="238"/>
      <c r="CF1126" s="238"/>
      <c r="CG1126" s="238"/>
      <c r="CH1126" s="238"/>
      <c r="CI1126" s="238"/>
      <c r="CJ1126" s="238"/>
      <c r="CK1126" s="238"/>
      <c r="CL1126" s="238"/>
      <c r="CM1126" s="238"/>
      <c r="CN1126" s="238"/>
      <c r="CO1126" s="238"/>
      <c r="CP1126" s="238"/>
      <c r="CQ1126" s="238"/>
      <c r="CR1126" s="238"/>
      <c r="CS1126" s="238"/>
      <c r="CT1126" s="238"/>
      <c r="CU1126" s="238"/>
      <c r="CV1126" s="238"/>
      <c r="CW1126" s="238"/>
      <c r="CX1126" s="238"/>
      <c r="CY1126" s="238"/>
      <c r="CZ1126" s="238"/>
      <c r="DA1126" s="238"/>
      <c r="DB1126" s="238"/>
      <c r="DC1126" s="238"/>
      <c r="DD1126" s="238"/>
      <c r="DE1126" s="238"/>
      <c r="DF1126" s="238"/>
      <c r="DG1126" s="238"/>
      <c r="DH1126" s="238"/>
      <c r="DI1126" s="238"/>
      <c r="DJ1126" s="238"/>
      <c r="DK1126" s="238"/>
      <c r="DL1126" s="238"/>
      <c r="DM1126" s="238"/>
      <c r="DN1126" s="238"/>
      <c r="DO1126" s="238"/>
      <c r="DP1126" s="238"/>
      <c r="DQ1126" s="238"/>
      <c r="DR1126" s="238"/>
      <c r="DS1126" s="238"/>
      <c r="DT1126" s="238"/>
      <c r="DU1126" s="238"/>
      <c r="DV1126" s="238"/>
      <c r="DW1126" s="238"/>
      <c r="DX1126" s="238"/>
      <c r="DY1126" s="238"/>
      <c r="DZ1126" s="238"/>
      <c r="EA1126" s="238"/>
      <c r="EB1126" s="238"/>
      <c r="EC1126" s="238"/>
      <c r="ED1126" s="238"/>
      <c r="EE1126" s="238"/>
      <c r="EF1126" s="238"/>
      <c r="EG1126" s="238"/>
      <c r="EH1126" s="238"/>
      <c r="EI1126" s="238"/>
      <c r="EJ1126" s="238"/>
      <c r="EK1126" s="238"/>
    </row>
    <row r="1127" spans="30:141">
      <c r="AD1127" s="238"/>
      <c r="AE1127" s="238"/>
      <c r="AF1127" s="238"/>
      <c r="AG1127" s="238"/>
      <c r="AH1127" s="238"/>
      <c r="AI1127" s="238"/>
      <c r="AJ1127" s="238"/>
      <c r="AK1127" s="238"/>
      <c r="AL1127" s="238"/>
      <c r="AM1127" s="238"/>
      <c r="AN1127" s="238"/>
      <c r="AO1127" s="238"/>
      <c r="AP1127" s="238"/>
      <c r="AQ1127" s="238"/>
      <c r="AR1127" s="238"/>
      <c r="AS1127" s="238"/>
      <c r="AT1127" s="238"/>
      <c r="AU1127" s="238"/>
      <c r="AV1127" s="238"/>
      <c r="AW1127" s="238"/>
      <c r="AX1127" s="238"/>
      <c r="AY1127" s="238"/>
      <c r="AZ1127" s="238"/>
      <c r="BA1127" s="238"/>
      <c r="BB1127" s="238"/>
      <c r="BC1127" s="238"/>
      <c r="BD1127" s="238"/>
      <c r="BE1127" s="238"/>
      <c r="BF1127" s="238"/>
      <c r="BG1127" s="238"/>
      <c r="BH1127" s="238"/>
      <c r="BI1127" s="238"/>
      <c r="BJ1127" s="238"/>
      <c r="BK1127" s="238"/>
      <c r="BL1127" s="238"/>
      <c r="BM1127" s="238"/>
      <c r="BN1127" s="238"/>
      <c r="BO1127" s="238"/>
      <c r="BP1127" s="238"/>
      <c r="BQ1127" s="238"/>
      <c r="BR1127" s="238"/>
      <c r="BS1127" s="238"/>
      <c r="BT1127" s="238"/>
      <c r="BU1127" s="238"/>
      <c r="BV1127" s="238"/>
      <c r="BW1127" s="238"/>
      <c r="BX1127" s="238"/>
      <c r="BY1127" s="238"/>
      <c r="BZ1127" s="238"/>
      <c r="CA1127" s="238"/>
      <c r="CB1127" s="238"/>
      <c r="CC1127" s="238"/>
      <c r="CD1127" s="238"/>
      <c r="CE1127" s="238"/>
      <c r="CF1127" s="238"/>
      <c r="CG1127" s="238"/>
      <c r="CH1127" s="238"/>
      <c r="CI1127" s="238"/>
      <c r="CJ1127" s="238"/>
      <c r="CK1127" s="238"/>
      <c r="CL1127" s="238"/>
      <c r="CM1127" s="238"/>
      <c r="CN1127" s="238"/>
      <c r="CO1127" s="238"/>
      <c r="CP1127" s="238"/>
      <c r="CQ1127" s="238"/>
      <c r="CR1127" s="238"/>
      <c r="CS1127" s="238"/>
      <c r="CT1127" s="238"/>
      <c r="CU1127" s="238"/>
      <c r="CV1127" s="238"/>
      <c r="CW1127" s="238"/>
      <c r="CX1127" s="238"/>
      <c r="CY1127" s="238"/>
      <c r="CZ1127" s="238"/>
      <c r="DA1127" s="238"/>
      <c r="DB1127" s="238"/>
      <c r="DC1127" s="238"/>
      <c r="DD1127" s="238"/>
      <c r="DE1127" s="238"/>
      <c r="DF1127" s="238"/>
      <c r="DG1127" s="238"/>
      <c r="DH1127" s="238"/>
      <c r="DI1127" s="238"/>
      <c r="DJ1127" s="238"/>
      <c r="DK1127" s="238"/>
      <c r="DL1127" s="238"/>
      <c r="DM1127" s="238"/>
      <c r="DN1127" s="238"/>
      <c r="DO1127" s="238"/>
      <c r="DP1127" s="238"/>
      <c r="DQ1127" s="238"/>
      <c r="DR1127" s="238"/>
      <c r="DS1127" s="238"/>
      <c r="DT1127" s="238"/>
      <c r="DU1127" s="238"/>
      <c r="DV1127" s="238"/>
      <c r="DW1127" s="238"/>
      <c r="DX1127" s="238"/>
      <c r="DY1127" s="238"/>
      <c r="DZ1127" s="238"/>
      <c r="EA1127" s="238"/>
      <c r="EB1127" s="238"/>
      <c r="EC1127" s="238"/>
      <c r="ED1127" s="238"/>
      <c r="EE1127" s="238"/>
      <c r="EF1127" s="238"/>
      <c r="EG1127" s="238"/>
      <c r="EH1127" s="238"/>
      <c r="EI1127" s="238"/>
      <c r="EJ1127" s="238"/>
      <c r="EK1127" s="238"/>
    </row>
    <row r="1128" spans="30:141">
      <c r="AD1128" s="238"/>
      <c r="AE1128" s="238"/>
      <c r="AF1128" s="238"/>
      <c r="AG1128" s="238"/>
      <c r="AH1128" s="238"/>
      <c r="AI1128" s="238"/>
      <c r="AJ1128" s="238"/>
      <c r="AK1128" s="238"/>
      <c r="AL1128" s="238"/>
      <c r="AM1128" s="238"/>
      <c r="AN1128" s="238"/>
      <c r="AO1128" s="238"/>
      <c r="AP1128" s="238"/>
      <c r="AQ1128" s="238"/>
      <c r="AR1128" s="238"/>
      <c r="AS1128" s="238"/>
      <c r="AT1128" s="238"/>
      <c r="AU1128" s="238"/>
      <c r="AV1128" s="238"/>
      <c r="AW1128" s="238"/>
      <c r="AX1128" s="238"/>
      <c r="AY1128" s="238"/>
      <c r="AZ1128" s="238"/>
      <c r="BA1128" s="238"/>
      <c r="BB1128" s="238"/>
      <c r="BC1128" s="238"/>
      <c r="BD1128" s="238"/>
      <c r="BE1128" s="238"/>
      <c r="BF1128" s="238"/>
      <c r="BG1128" s="238"/>
      <c r="BH1128" s="238"/>
      <c r="BI1128" s="238"/>
      <c r="BJ1128" s="238"/>
      <c r="BK1128" s="238"/>
      <c r="BL1128" s="238"/>
      <c r="BM1128" s="238"/>
      <c r="BN1128" s="238"/>
      <c r="BO1128" s="238"/>
      <c r="BP1128" s="238"/>
      <c r="BQ1128" s="238"/>
      <c r="BR1128" s="238"/>
      <c r="BS1128" s="238"/>
      <c r="BT1128" s="238"/>
      <c r="BU1128" s="238"/>
      <c r="BV1128" s="238"/>
      <c r="BW1128" s="238"/>
      <c r="BX1128" s="238"/>
      <c r="BY1128" s="238"/>
      <c r="BZ1128" s="238"/>
      <c r="CA1128" s="238"/>
      <c r="CB1128" s="238"/>
      <c r="CC1128" s="238"/>
      <c r="CD1128" s="238"/>
      <c r="CE1128" s="238"/>
      <c r="CF1128" s="238"/>
      <c r="CG1128" s="238"/>
      <c r="CH1128" s="238"/>
      <c r="CI1128" s="238"/>
      <c r="CJ1128" s="238"/>
      <c r="CK1128" s="238"/>
      <c r="CL1128" s="238"/>
      <c r="CM1128" s="238"/>
      <c r="CN1128" s="238"/>
      <c r="CO1128" s="238"/>
      <c r="CP1128" s="238"/>
      <c r="CQ1128" s="238"/>
      <c r="CR1128" s="238"/>
      <c r="CS1128" s="238"/>
      <c r="CT1128" s="238"/>
      <c r="CU1128" s="238"/>
      <c r="CV1128" s="238"/>
      <c r="CW1128" s="238"/>
      <c r="CX1128" s="238"/>
      <c r="CY1128" s="238"/>
      <c r="CZ1128" s="238"/>
      <c r="DA1128" s="238"/>
      <c r="DB1128" s="238"/>
      <c r="DC1128" s="238"/>
      <c r="DD1128" s="238"/>
      <c r="DE1128" s="238"/>
      <c r="DF1128" s="238"/>
      <c r="DG1128" s="238"/>
      <c r="DH1128" s="238"/>
      <c r="DI1128" s="238"/>
      <c r="DJ1128" s="238"/>
      <c r="DK1128" s="238"/>
      <c r="DL1128" s="238"/>
      <c r="DM1128" s="238"/>
      <c r="DN1128" s="238"/>
      <c r="DO1128" s="238"/>
      <c r="DP1128" s="238"/>
      <c r="DQ1128" s="238"/>
      <c r="DR1128" s="238"/>
      <c r="DS1128" s="238"/>
      <c r="DT1128" s="238"/>
      <c r="DU1128" s="238"/>
      <c r="DV1128" s="238"/>
      <c r="DW1128" s="238"/>
      <c r="DX1128" s="238"/>
      <c r="DY1128" s="238"/>
      <c r="DZ1128" s="238"/>
      <c r="EA1128" s="238"/>
      <c r="EB1128" s="238"/>
      <c r="EC1128" s="238"/>
      <c r="ED1128" s="238"/>
      <c r="EE1128" s="238"/>
      <c r="EF1128" s="238"/>
      <c r="EG1128" s="238"/>
      <c r="EH1128" s="238"/>
      <c r="EI1128" s="238"/>
      <c r="EJ1128" s="238"/>
      <c r="EK1128" s="238"/>
    </row>
    <row r="1129" spans="30:141">
      <c r="AD1129" s="238"/>
      <c r="AE1129" s="238"/>
      <c r="AF1129" s="238"/>
      <c r="AG1129" s="238"/>
      <c r="AH1129" s="238"/>
      <c r="AI1129" s="238"/>
      <c r="AJ1129" s="238"/>
      <c r="AK1129" s="238"/>
      <c r="AL1129" s="238"/>
      <c r="AM1129" s="238"/>
      <c r="AN1129" s="238"/>
      <c r="AO1129" s="238"/>
      <c r="AP1129" s="238"/>
      <c r="AQ1129" s="238"/>
      <c r="AR1129" s="238"/>
      <c r="AS1129" s="238"/>
      <c r="AT1129" s="238"/>
      <c r="AU1129" s="238"/>
      <c r="AV1129" s="238"/>
      <c r="AW1129" s="238"/>
      <c r="AX1129" s="238"/>
      <c r="AY1129" s="238"/>
      <c r="AZ1129" s="238"/>
      <c r="BA1129" s="238"/>
      <c r="BB1129" s="238"/>
      <c r="BC1129" s="238"/>
      <c r="BD1129" s="238"/>
      <c r="BE1129" s="238"/>
      <c r="BF1129" s="238"/>
      <c r="BG1129" s="238"/>
      <c r="BH1129" s="238"/>
      <c r="BI1129" s="238"/>
      <c r="BJ1129" s="238"/>
      <c r="BK1129" s="238"/>
      <c r="BL1129" s="238"/>
      <c r="BM1129" s="238"/>
      <c r="BN1129" s="238"/>
      <c r="BO1129" s="238"/>
      <c r="BP1129" s="238"/>
      <c r="BQ1129" s="238"/>
      <c r="BR1129" s="238"/>
      <c r="BS1129" s="238"/>
      <c r="BT1129" s="238"/>
      <c r="BU1129" s="238"/>
      <c r="BV1129" s="238"/>
      <c r="BW1129" s="238"/>
      <c r="BX1129" s="238"/>
      <c r="BY1129" s="238"/>
      <c r="BZ1129" s="238"/>
      <c r="CA1129" s="238"/>
      <c r="CB1129" s="238"/>
      <c r="CC1129" s="238"/>
      <c r="CD1129" s="238"/>
      <c r="CE1129" s="238"/>
      <c r="CF1129" s="238"/>
      <c r="CG1129" s="238"/>
      <c r="CH1129" s="238"/>
      <c r="CI1129" s="238"/>
      <c r="CJ1129" s="238"/>
      <c r="CK1129" s="238"/>
      <c r="CL1129" s="238"/>
      <c r="CM1129" s="238"/>
      <c r="CN1129" s="238"/>
      <c r="CO1129" s="238"/>
      <c r="CP1129" s="238"/>
      <c r="CQ1129" s="238"/>
      <c r="CR1129" s="238"/>
      <c r="CS1129" s="238"/>
      <c r="CT1129" s="238"/>
      <c r="CU1129" s="238"/>
      <c r="CV1129" s="238"/>
      <c r="CW1129" s="238"/>
      <c r="CX1129" s="238"/>
      <c r="CY1129" s="238"/>
      <c r="CZ1129" s="238"/>
      <c r="DA1129" s="238"/>
      <c r="DB1129" s="238"/>
      <c r="DC1129" s="238"/>
      <c r="DD1129" s="238"/>
      <c r="DE1129" s="238"/>
      <c r="DF1129" s="238"/>
      <c r="DG1129" s="238"/>
      <c r="DH1129" s="238"/>
      <c r="DI1129" s="238"/>
      <c r="DJ1129" s="238"/>
      <c r="DK1129" s="238"/>
      <c r="DL1129" s="238"/>
      <c r="DM1129" s="238"/>
      <c r="DN1129" s="238"/>
      <c r="DO1129" s="238"/>
      <c r="DP1129" s="238"/>
      <c r="DQ1129" s="238"/>
      <c r="DR1129" s="238"/>
      <c r="DS1129" s="238"/>
      <c r="DT1129" s="238"/>
      <c r="DU1129" s="238"/>
      <c r="DV1129" s="238"/>
      <c r="DW1129" s="238"/>
      <c r="DX1129" s="238"/>
      <c r="DY1129" s="238"/>
      <c r="DZ1129" s="238"/>
      <c r="EA1129" s="238"/>
      <c r="EB1129" s="238"/>
      <c r="EC1129" s="238"/>
      <c r="ED1129" s="238"/>
      <c r="EE1129" s="238"/>
      <c r="EF1129" s="238"/>
      <c r="EG1129" s="238"/>
      <c r="EH1129" s="238"/>
      <c r="EI1129" s="238"/>
      <c r="EJ1129" s="238"/>
      <c r="EK1129" s="238"/>
    </row>
    <row r="1130" spans="30:141">
      <c r="AD1130" s="238"/>
      <c r="AE1130" s="238"/>
      <c r="AF1130" s="238"/>
      <c r="AG1130" s="238"/>
      <c r="AH1130" s="238"/>
      <c r="AI1130" s="238"/>
      <c r="AJ1130" s="238"/>
      <c r="AK1130" s="238"/>
      <c r="AL1130" s="238"/>
      <c r="AM1130" s="238"/>
      <c r="AN1130" s="238"/>
      <c r="AO1130" s="238"/>
      <c r="AP1130" s="238"/>
      <c r="AQ1130" s="238"/>
      <c r="AR1130" s="238"/>
      <c r="AS1130" s="238"/>
      <c r="AT1130" s="238"/>
      <c r="AU1130" s="238"/>
      <c r="AV1130" s="238"/>
      <c r="AW1130" s="238"/>
      <c r="AX1130" s="238"/>
      <c r="AY1130" s="238"/>
      <c r="AZ1130" s="238"/>
      <c r="BA1130" s="238"/>
      <c r="BB1130" s="238"/>
      <c r="BC1130" s="238"/>
      <c r="BD1130" s="238"/>
      <c r="BE1130" s="238"/>
      <c r="BF1130" s="238"/>
      <c r="BG1130" s="238"/>
      <c r="BH1130" s="238"/>
      <c r="BI1130" s="238"/>
      <c r="BJ1130" s="238"/>
      <c r="BK1130" s="238"/>
      <c r="BL1130" s="238"/>
      <c r="BM1130" s="238"/>
      <c r="BN1130" s="238"/>
      <c r="BO1130" s="238"/>
      <c r="BP1130" s="238"/>
      <c r="BQ1130" s="238"/>
      <c r="BR1130" s="238"/>
      <c r="BS1130" s="238"/>
      <c r="BT1130" s="238"/>
      <c r="BU1130" s="238"/>
      <c r="BV1130" s="238"/>
      <c r="BW1130" s="238"/>
      <c r="BX1130" s="238"/>
      <c r="BY1130" s="238"/>
      <c r="BZ1130" s="238"/>
      <c r="CA1130" s="238"/>
      <c r="CB1130" s="238"/>
      <c r="CC1130" s="238"/>
      <c r="CD1130" s="238"/>
      <c r="CE1130" s="238"/>
      <c r="CF1130" s="238"/>
      <c r="CG1130" s="238"/>
      <c r="CH1130" s="238"/>
      <c r="CI1130" s="238"/>
      <c r="CJ1130" s="238"/>
      <c r="CK1130" s="238"/>
      <c r="CL1130" s="238"/>
      <c r="CM1130" s="238"/>
      <c r="CN1130" s="238"/>
      <c r="CO1130" s="238"/>
      <c r="CP1130" s="238"/>
      <c r="CQ1130" s="238"/>
      <c r="CR1130" s="238"/>
      <c r="CS1130" s="238"/>
      <c r="CT1130" s="238"/>
      <c r="CU1130" s="238"/>
      <c r="CV1130" s="238"/>
      <c r="CW1130" s="238"/>
      <c r="CX1130" s="238"/>
      <c r="CY1130" s="238"/>
      <c r="CZ1130" s="238"/>
      <c r="DA1130" s="238"/>
      <c r="DB1130" s="238"/>
      <c r="DC1130" s="238"/>
      <c r="DD1130" s="238"/>
      <c r="DE1130" s="238"/>
      <c r="DF1130" s="238"/>
      <c r="DG1130" s="238"/>
      <c r="DH1130" s="238"/>
      <c r="DI1130" s="238"/>
      <c r="DJ1130" s="238"/>
      <c r="DK1130" s="238"/>
      <c r="DL1130" s="238"/>
      <c r="DM1130" s="238"/>
      <c r="DN1130" s="238"/>
      <c r="DO1130" s="238"/>
      <c r="DP1130" s="238"/>
      <c r="DQ1130" s="238"/>
      <c r="DR1130" s="238"/>
      <c r="DS1130" s="238"/>
      <c r="DT1130" s="238"/>
      <c r="DU1130" s="238"/>
      <c r="DV1130" s="238"/>
      <c r="DW1130" s="238"/>
      <c r="DX1130" s="238"/>
      <c r="DY1130" s="238"/>
      <c r="DZ1130" s="238"/>
      <c r="EA1130" s="238"/>
      <c r="EB1130" s="238"/>
      <c r="EC1130" s="238"/>
      <c r="ED1130" s="238"/>
      <c r="EE1130" s="238"/>
      <c r="EF1130" s="238"/>
      <c r="EG1130" s="238"/>
      <c r="EH1130" s="238"/>
      <c r="EI1130" s="238"/>
      <c r="EJ1130" s="238"/>
      <c r="EK1130" s="238"/>
    </row>
    <row r="1131" spans="30:141">
      <c r="AD1131" s="238"/>
      <c r="AE1131" s="238"/>
      <c r="AF1131" s="238"/>
      <c r="AG1131" s="238"/>
      <c r="AH1131" s="238"/>
      <c r="AI1131" s="238"/>
      <c r="AJ1131" s="238"/>
      <c r="AK1131" s="238"/>
      <c r="AL1131" s="238"/>
      <c r="AM1131" s="238"/>
      <c r="AN1131" s="238"/>
      <c r="AO1131" s="238"/>
      <c r="AP1131" s="238"/>
      <c r="AQ1131" s="238"/>
      <c r="AR1131" s="238"/>
      <c r="AS1131" s="238"/>
      <c r="AT1131" s="238"/>
      <c r="AU1131" s="238"/>
      <c r="AV1131" s="238"/>
      <c r="AW1131" s="238"/>
      <c r="AX1131" s="238"/>
      <c r="AY1131" s="238"/>
      <c r="AZ1131" s="238"/>
      <c r="BA1131" s="238"/>
      <c r="BB1131" s="238"/>
      <c r="BC1131" s="238"/>
      <c r="BD1131" s="238"/>
      <c r="BE1131" s="238"/>
      <c r="BF1131" s="238"/>
      <c r="BG1131" s="238"/>
      <c r="BH1131" s="238"/>
      <c r="BI1131" s="238"/>
      <c r="BJ1131" s="238"/>
      <c r="BK1131" s="238"/>
      <c r="BL1131" s="238"/>
      <c r="BM1131" s="238"/>
      <c r="BN1131" s="238"/>
      <c r="BO1131" s="238"/>
      <c r="BP1131" s="238"/>
      <c r="BQ1131" s="238"/>
      <c r="BR1131" s="238"/>
      <c r="BS1131" s="238"/>
      <c r="BT1131" s="238"/>
      <c r="BU1131" s="238"/>
      <c r="BV1131" s="238"/>
      <c r="BW1131" s="238"/>
      <c r="BX1131" s="238"/>
      <c r="BY1131" s="238"/>
      <c r="BZ1131" s="238"/>
      <c r="CA1131" s="238"/>
      <c r="CB1131" s="238"/>
      <c r="CC1131" s="238"/>
      <c r="CD1131" s="238"/>
      <c r="CE1131" s="238"/>
      <c r="CF1131" s="238"/>
      <c r="CG1131" s="238"/>
      <c r="CH1131" s="238"/>
      <c r="CI1131" s="238"/>
      <c r="CJ1131" s="238"/>
      <c r="CK1131" s="238"/>
      <c r="CL1131" s="238"/>
      <c r="CM1131" s="238"/>
      <c r="CN1131" s="238"/>
      <c r="CO1131" s="238"/>
      <c r="CP1131" s="238"/>
      <c r="CQ1131" s="238"/>
      <c r="CR1131" s="238"/>
      <c r="CS1131" s="238"/>
      <c r="CT1131" s="238"/>
      <c r="CU1131" s="238"/>
      <c r="CV1131" s="238"/>
      <c r="CW1131" s="238"/>
      <c r="CX1131" s="238"/>
      <c r="CY1131" s="238"/>
      <c r="CZ1131" s="238"/>
      <c r="DA1131" s="238"/>
      <c r="DB1131" s="238"/>
      <c r="DC1131" s="238"/>
      <c r="DD1131" s="238"/>
      <c r="DE1131" s="238"/>
      <c r="DF1131" s="238"/>
      <c r="DG1131" s="238"/>
      <c r="DH1131" s="238"/>
      <c r="DI1131" s="238"/>
      <c r="DJ1131" s="238"/>
      <c r="DK1131" s="238"/>
      <c r="DL1131" s="238"/>
      <c r="DM1131" s="238"/>
      <c r="DN1131" s="238"/>
      <c r="DO1131" s="238"/>
      <c r="DP1131" s="238"/>
      <c r="DQ1131" s="238"/>
      <c r="DR1131" s="238"/>
      <c r="DS1131" s="238"/>
      <c r="DT1131" s="238"/>
      <c r="DU1131" s="238"/>
      <c r="DV1131" s="238"/>
      <c r="DW1131" s="238"/>
      <c r="DX1131" s="238"/>
      <c r="DY1131" s="238"/>
      <c r="DZ1131" s="238"/>
      <c r="EA1131" s="238"/>
      <c r="EB1131" s="238"/>
      <c r="EC1131" s="238"/>
      <c r="ED1131" s="238"/>
      <c r="EE1131" s="238"/>
      <c r="EF1131" s="238"/>
      <c r="EG1131" s="238"/>
      <c r="EH1131" s="238"/>
      <c r="EI1131" s="238"/>
      <c r="EJ1131" s="238"/>
      <c r="EK1131" s="238"/>
    </row>
    <row r="1132" spans="30:141">
      <c r="AD1132" s="238"/>
      <c r="AE1132" s="238"/>
      <c r="AF1132" s="238"/>
      <c r="AG1132" s="238"/>
      <c r="AH1132" s="238"/>
      <c r="AI1132" s="238"/>
      <c r="AJ1132" s="238"/>
      <c r="AK1132" s="238"/>
      <c r="AL1132" s="238"/>
      <c r="AM1132" s="238"/>
      <c r="AN1132" s="238"/>
      <c r="AO1132" s="238"/>
      <c r="AP1132" s="238"/>
      <c r="AQ1132" s="238"/>
      <c r="AR1132" s="238"/>
      <c r="AS1132" s="238"/>
      <c r="AT1132" s="238"/>
      <c r="AU1132" s="238"/>
      <c r="AV1132" s="238"/>
      <c r="AW1132" s="238"/>
      <c r="AX1132" s="238"/>
      <c r="AY1132" s="238"/>
      <c r="AZ1132" s="238"/>
      <c r="BA1132" s="238"/>
      <c r="BB1132" s="238"/>
      <c r="BC1132" s="238"/>
      <c r="BD1132" s="238"/>
      <c r="BE1132" s="238"/>
      <c r="BF1132" s="238"/>
      <c r="BG1132" s="238"/>
      <c r="BH1132" s="238"/>
      <c r="BI1132" s="238"/>
      <c r="BJ1132" s="238"/>
      <c r="BK1132" s="238"/>
      <c r="BL1132" s="238"/>
      <c r="BM1132" s="238"/>
      <c r="BN1132" s="238"/>
      <c r="BO1132" s="238"/>
      <c r="BP1132" s="238"/>
      <c r="BQ1132" s="238"/>
      <c r="BR1132" s="238"/>
      <c r="BS1132" s="238"/>
      <c r="BT1132" s="238"/>
      <c r="BU1132" s="238"/>
      <c r="BV1132" s="238"/>
      <c r="BW1132" s="238"/>
      <c r="BX1132" s="238"/>
      <c r="BY1132" s="238"/>
      <c r="BZ1132" s="238"/>
      <c r="CA1132" s="238"/>
      <c r="CB1132" s="238"/>
      <c r="CC1132" s="238"/>
      <c r="CD1132" s="238"/>
      <c r="CE1132" s="238"/>
      <c r="CF1132" s="238"/>
      <c r="CG1132" s="238"/>
      <c r="CH1132" s="238"/>
      <c r="CI1132" s="238"/>
      <c r="CJ1132" s="238"/>
      <c r="CK1132" s="238"/>
      <c r="CL1132" s="238"/>
      <c r="CM1132" s="238"/>
      <c r="CN1132" s="238"/>
      <c r="CO1132" s="238"/>
      <c r="CP1132" s="238"/>
      <c r="CQ1132" s="238"/>
      <c r="CR1132" s="238"/>
      <c r="CS1132" s="238"/>
      <c r="CT1132" s="238"/>
      <c r="CU1132" s="238"/>
      <c r="CV1132" s="238"/>
      <c r="CW1132" s="238"/>
      <c r="CX1132" s="238"/>
      <c r="CY1132" s="238"/>
      <c r="CZ1132" s="238"/>
      <c r="DA1132" s="238"/>
      <c r="DB1132" s="238"/>
      <c r="DC1132" s="238"/>
      <c r="DD1132" s="238"/>
      <c r="DE1132" s="238"/>
      <c r="DF1132" s="238"/>
      <c r="DG1132" s="238"/>
      <c r="DH1132" s="238"/>
      <c r="DI1132" s="238"/>
      <c r="DJ1132" s="238"/>
      <c r="DK1132" s="238"/>
      <c r="DL1132" s="238"/>
      <c r="DM1132" s="238"/>
      <c r="DN1132" s="238"/>
      <c r="DO1132" s="238"/>
      <c r="DP1132" s="238"/>
      <c r="DQ1132" s="238"/>
      <c r="DR1132" s="238"/>
      <c r="DS1132" s="238"/>
      <c r="DT1132" s="238"/>
      <c r="DU1132" s="238"/>
      <c r="DV1132" s="238"/>
      <c r="DW1132" s="238"/>
      <c r="DX1132" s="238"/>
      <c r="DY1132" s="238"/>
      <c r="DZ1132" s="238"/>
      <c r="EA1132" s="238"/>
      <c r="EB1132" s="238"/>
      <c r="EC1132" s="238"/>
      <c r="ED1132" s="238"/>
      <c r="EE1132" s="238"/>
      <c r="EF1132" s="238"/>
      <c r="EG1132" s="238"/>
      <c r="EH1132" s="238"/>
      <c r="EI1132" s="238"/>
      <c r="EJ1132" s="238"/>
      <c r="EK1132" s="238"/>
    </row>
    <row r="1133" spans="30:141">
      <c r="AD1133" s="238"/>
      <c r="AE1133" s="238"/>
      <c r="AF1133" s="238"/>
      <c r="AG1133" s="238"/>
      <c r="AH1133" s="238"/>
      <c r="AI1133" s="238"/>
      <c r="AJ1133" s="238"/>
      <c r="AK1133" s="238"/>
      <c r="AL1133" s="238"/>
      <c r="AM1133" s="238"/>
      <c r="AN1133" s="238"/>
      <c r="AO1133" s="238"/>
      <c r="AP1133" s="238"/>
      <c r="AQ1133" s="238"/>
      <c r="AR1133" s="238"/>
      <c r="AS1133" s="238"/>
      <c r="AT1133" s="238"/>
      <c r="AU1133" s="238"/>
      <c r="AV1133" s="238"/>
      <c r="AW1133" s="238"/>
      <c r="AX1133" s="238"/>
      <c r="AY1133" s="238"/>
      <c r="AZ1133" s="238"/>
      <c r="BA1133" s="238"/>
      <c r="BB1133" s="238"/>
      <c r="BC1133" s="238"/>
      <c r="BD1133" s="238"/>
      <c r="BE1133" s="238"/>
      <c r="BF1133" s="238"/>
      <c r="BG1133" s="238"/>
      <c r="BH1133" s="238"/>
      <c r="BI1133" s="238"/>
      <c r="BJ1133" s="238"/>
      <c r="BK1133" s="238"/>
      <c r="BL1133" s="238"/>
      <c r="BM1133" s="238"/>
      <c r="BN1133" s="238"/>
      <c r="BO1133" s="238"/>
      <c r="BP1133" s="238"/>
      <c r="BQ1133" s="238"/>
      <c r="BR1133" s="238"/>
      <c r="BS1133" s="238"/>
      <c r="BT1133" s="238"/>
      <c r="BU1133" s="238"/>
      <c r="BV1133" s="238"/>
      <c r="BW1133" s="238"/>
      <c r="BX1133" s="238"/>
      <c r="BY1133" s="238"/>
      <c r="BZ1133" s="238"/>
      <c r="CA1133" s="238"/>
      <c r="CB1133" s="238"/>
      <c r="CC1133" s="238"/>
      <c r="CD1133" s="238"/>
      <c r="CE1133" s="238"/>
      <c r="CF1133" s="238"/>
      <c r="CG1133" s="238"/>
      <c r="CH1133" s="238"/>
      <c r="CI1133" s="238"/>
      <c r="CJ1133" s="238"/>
      <c r="CK1133" s="238"/>
      <c r="CL1133" s="238"/>
      <c r="CM1133" s="238"/>
      <c r="CN1133" s="238"/>
      <c r="CO1133" s="238"/>
      <c r="CP1133" s="238"/>
      <c r="CQ1133" s="238"/>
      <c r="CR1133" s="238"/>
      <c r="CS1133" s="238"/>
      <c r="CT1133" s="238"/>
      <c r="CU1133" s="238"/>
      <c r="CV1133" s="238"/>
      <c r="CW1133" s="238"/>
      <c r="CX1133" s="238"/>
      <c r="CY1133" s="238"/>
      <c r="CZ1133" s="238"/>
      <c r="DA1133" s="238"/>
      <c r="DB1133" s="238"/>
      <c r="DC1133" s="238"/>
      <c r="DD1133" s="238"/>
      <c r="DE1133" s="238"/>
      <c r="DF1133" s="238"/>
      <c r="DG1133" s="238"/>
      <c r="DH1133" s="238"/>
      <c r="DI1133" s="238"/>
      <c r="DJ1133" s="238"/>
      <c r="DK1133" s="238"/>
      <c r="DL1133" s="238"/>
      <c r="DM1133" s="238"/>
      <c r="DN1133" s="238"/>
      <c r="DO1133" s="238"/>
      <c r="DP1133" s="238"/>
      <c r="DQ1133" s="238"/>
      <c r="DR1133" s="238"/>
      <c r="DS1133" s="238"/>
      <c r="DT1133" s="238"/>
      <c r="DU1133" s="238"/>
      <c r="DV1133" s="238"/>
      <c r="DW1133" s="238"/>
      <c r="DX1133" s="238"/>
      <c r="DY1133" s="238"/>
      <c r="DZ1133" s="238"/>
      <c r="EA1133" s="238"/>
      <c r="EB1133" s="238"/>
      <c r="EC1133" s="238"/>
      <c r="ED1133" s="238"/>
      <c r="EE1133" s="238"/>
      <c r="EF1133" s="238"/>
      <c r="EG1133" s="238"/>
      <c r="EH1133" s="238"/>
      <c r="EI1133" s="238"/>
      <c r="EJ1133" s="238"/>
      <c r="EK1133" s="238"/>
    </row>
    <row r="1134" spans="30:141">
      <c r="AD1134" s="238"/>
      <c r="AE1134" s="238"/>
      <c r="AF1134" s="238"/>
      <c r="AG1134" s="238"/>
      <c r="AH1134" s="238"/>
      <c r="AI1134" s="238"/>
      <c r="AJ1134" s="238"/>
      <c r="AK1134" s="238"/>
      <c r="AL1134" s="238"/>
      <c r="AM1134" s="238"/>
      <c r="AN1134" s="238"/>
      <c r="AO1134" s="238"/>
      <c r="AP1134" s="238"/>
      <c r="AQ1134" s="238"/>
      <c r="AR1134" s="238"/>
      <c r="AS1134" s="238"/>
      <c r="AT1134" s="238"/>
      <c r="AU1134" s="238"/>
      <c r="AV1134" s="238"/>
      <c r="AW1134" s="238"/>
      <c r="AX1134" s="238"/>
      <c r="AY1134" s="238"/>
      <c r="AZ1134" s="238"/>
      <c r="BA1134" s="238"/>
      <c r="BB1134" s="238"/>
      <c r="BC1134" s="238"/>
      <c r="BD1134" s="238"/>
      <c r="BE1134" s="238"/>
      <c r="BF1134" s="238"/>
      <c r="BG1134" s="238"/>
      <c r="BH1134" s="238"/>
      <c r="BI1134" s="238"/>
      <c r="BJ1134" s="238"/>
      <c r="BK1134" s="238"/>
      <c r="BL1134" s="238"/>
      <c r="BM1134" s="238"/>
      <c r="BN1134" s="238"/>
      <c r="BO1134" s="238"/>
      <c r="BP1134" s="238"/>
      <c r="BQ1134" s="238"/>
      <c r="BR1134" s="238"/>
      <c r="BS1134" s="238"/>
      <c r="BT1134" s="238"/>
      <c r="BU1134" s="238"/>
      <c r="BV1134" s="238"/>
      <c r="BW1134" s="238"/>
      <c r="BX1134" s="238"/>
      <c r="BY1134" s="238"/>
      <c r="BZ1134" s="238"/>
      <c r="CA1134" s="238"/>
      <c r="CB1134" s="238"/>
      <c r="CC1134" s="238"/>
      <c r="CD1134" s="238"/>
      <c r="CE1134" s="238"/>
      <c r="CF1134" s="238"/>
      <c r="CG1134" s="238"/>
      <c r="CH1134" s="238"/>
      <c r="CI1134" s="238"/>
      <c r="CJ1134" s="238"/>
      <c r="CK1134" s="238"/>
      <c r="CL1134" s="238"/>
      <c r="CM1134" s="238"/>
      <c r="CN1134" s="238"/>
      <c r="CO1134" s="238"/>
      <c r="CP1134" s="238"/>
      <c r="CQ1134" s="238"/>
      <c r="CR1134" s="238"/>
      <c r="CS1134" s="238"/>
      <c r="CT1134" s="238"/>
      <c r="CU1134" s="238"/>
      <c r="CV1134" s="238"/>
      <c r="CW1134" s="238"/>
      <c r="CX1134" s="238"/>
      <c r="CY1134" s="238"/>
      <c r="CZ1134" s="238"/>
      <c r="DA1134" s="238"/>
      <c r="DB1134" s="238"/>
      <c r="DC1134" s="238"/>
      <c r="DD1134" s="238"/>
      <c r="DE1134" s="238"/>
      <c r="DF1134" s="238"/>
      <c r="DG1134" s="238"/>
      <c r="DH1134" s="238"/>
      <c r="DI1134" s="238"/>
      <c r="DJ1134" s="238"/>
      <c r="DK1134" s="238"/>
      <c r="DL1134" s="238"/>
      <c r="DM1134" s="238"/>
      <c r="DN1134" s="238"/>
      <c r="DO1134" s="238"/>
      <c r="DP1134" s="238"/>
      <c r="DQ1134" s="238"/>
      <c r="DR1134" s="238"/>
      <c r="DS1134" s="238"/>
      <c r="DT1134" s="238"/>
      <c r="DU1134" s="238"/>
      <c r="DV1134" s="238"/>
      <c r="DW1134" s="238"/>
      <c r="DX1134" s="238"/>
      <c r="DY1134" s="238"/>
      <c r="DZ1134" s="238"/>
      <c r="EA1134" s="238"/>
      <c r="EB1134" s="238"/>
      <c r="EC1134" s="238"/>
      <c r="ED1134" s="238"/>
      <c r="EE1134" s="238"/>
      <c r="EF1134" s="238"/>
      <c r="EG1134" s="238"/>
      <c r="EH1134" s="238"/>
      <c r="EI1134" s="238"/>
      <c r="EJ1134" s="238"/>
      <c r="EK1134" s="238"/>
    </row>
    <row r="1135" spans="30:141">
      <c r="AD1135" s="238"/>
      <c r="AE1135" s="238"/>
      <c r="AF1135" s="238"/>
      <c r="AG1135" s="238"/>
      <c r="AH1135" s="238"/>
      <c r="AI1135" s="238"/>
      <c r="AJ1135" s="238"/>
      <c r="AK1135" s="238"/>
      <c r="AL1135" s="238"/>
      <c r="AM1135" s="238"/>
      <c r="AN1135" s="238"/>
      <c r="AO1135" s="238"/>
      <c r="AP1135" s="238"/>
      <c r="AQ1135" s="238"/>
      <c r="AR1135" s="238"/>
      <c r="AS1135" s="238"/>
      <c r="AT1135" s="238"/>
      <c r="AU1135" s="238"/>
      <c r="AV1135" s="238"/>
      <c r="AW1135" s="238"/>
      <c r="AX1135" s="238"/>
      <c r="AY1135" s="238"/>
      <c r="AZ1135" s="238"/>
      <c r="BA1135" s="238"/>
      <c r="BB1135" s="238"/>
      <c r="BC1135" s="238"/>
      <c r="BD1135" s="238"/>
      <c r="BE1135" s="238"/>
      <c r="BF1135" s="238"/>
      <c r="BG1135" s="238"/>
      <c r="BH1135" s="238"/>
      <c r="BI1135" s="238"/>
      <c r="BJ1135" s="238"/>
      <c r="BK1135" s="238"/>
      <c r="BL1135" s="238"/>
      <c r="BM1135" s="238"/>
      <c r="BN1135" s="238"/>
      <c r="BO1135" s="238"/>
      <c r="BP1135" s="238"/>
      <c r="BQ1135" s="238"/>
      <c r="BR1135" s="238"/>
      <c r="BS1135" s="238"/>
      <c r="BT1135" s="238"/>
      <c r="BU1135" s="238"/>
      <c r="BV1135" s="238"/>
      <c r="BW1135" s="238"/>
      <c r="BX1135" s="238"/>
      <c r="BY1135" s="238"/>
      <c r="BZ1135" s="238"/>
      <c r="CA1135" s="238"/>
      <c r="CB1135" s="238"/>
      <c r="CC1135" s="238"/>
      <c r="CD1135" s="238"/>
      <c r="CE1135" s="238"/>
      <c r="CF1135" s="238"/>
      <c r="CG1135" s="238"/>
      <c r="CH1135" s="238"/>
      <c r="CI1135" s="238"/>
      <c r="CJ1135" s="238"/>
      <c r="CK1135" s="238"/>
      <c r="CL1135" s="238"/>
      <c r="CM1135" s="238"/>
      <c r="CN1135" s="238"/>
      <c r="CO1135" s="238"/>
      <c r="CP1135" s="238"/>
      <c r="CQ1135" s="238"/>
      <c r="CR1135" s="238"/>
      <c r="CS1135" s="238"/>
      <c r="CT1135" s="238"/>
      <c r="CU1135" s="238"/>
      <c r="CV1135" s="238"/>
      <c r="CW1135" s="238"/>
      <c r="CX1135" s="238"/>
      <c r="CY1135" s="238"/>
      <c r="CZ1135" s="238"/>
      <c r="DA1135" s="238"/>
      <c r="DB1135" s="238"/>
      <c r="DC1135" s="238"/>
      <c r="DD1135" s="238"/>
      <c r="DE1135" s="238"/>
      <c r="DF1135" s="238"/>
      <c r="DG1135" s="238"/>
      <c r="DH1135" s="238"/>
      <c r="DI1135" s="238"/>
      <c r="DJ1135" s="238"/>
      <c r="DK1135" s="238"/>
      <c r="DL1135" s="238"/>
      <c r="DM1135" s="238"/>
      <c r="DN1135" s="238"/>
      <c r="DO1135" s="238"/>
      <c r="DP1135" s="238"/>
      <c r="DQ1135" s="238"/>
      <c r="DR1135" s="238"/>
      <c r="DS1135" s="238"/>
      <c r="DT1135" s="238"/>
      <c r="DU1135" s="238"/>
      <c r="DV1135" s="238"/>
      <c r="DW1135" s="238"/>
      <c r="DX1135" s="238"/>
      <c r="DY1135" s="238"/>
      <c r="DZ1135" s="238"/>
      <c r="EA1135" s="238"/>
      <c r="EB1135" s="238"/>
      <c r="EC1135" s="238"/>
      <c r="ED1135" s="238"/>
      <c r="EE1135" s="238"/>
      <c r="EF1135" s="238"/>
      <c r="EG1135" s="238"/>
      <c r="EH1135" s="238"/>
      <c r="EI1135" s="238"/>
      <c r="EJ1135" s="238"/>
      <c r="EK1135" s="238"/>
    </row>
    <row r="1136" spans="30:141">
      <c r="AD1136" s="238"/>
      <c r="AE1136" s="238"/>
      <c r="AF1136" s="238"/>
      <c r="AG1136" s="238"/>
      <c r="AH1136" s="238"/>
      <c r="AI1136" s="238"/>
      <c r="AJ1136" s="238"/>
      <c r="AK1136" s="238"/>
      <c r="AL1136" s="238"/>
      <c r="AM1136" s="238"/>
      <c r="AN1136" s="238"/>
      <c r="AO1136" s="238"/>
      <c r="AP1136" s="238"/>
      <c r="AQ1136" s="238"/>
      <c r="AR1136" s="238"/>
      <c r="AS1136" s="238"/>
      <c r="AT1136" s="238"/>
      <c r="AU1136" s="238"/>
      <c r="AV1136" s="238"/>
      <c r="AW1136" s="238"/>
      <c r="AX1136" s="238"/>
      <c r="AY1136" s="238"/>
      <c r="AZ1136" s="238"/>
      <c r="BA1136" s="238"/>
      <c r="BB1136" s="238"/>
      <c r="BC1136" s="238"/>
      <c r="BD1136" s="238"/>
      <c r="BE1136" s="238"/>
      <c r="BF1136" s="238"/>
      <c r="BG1136" s="238"/>
      <c r="BH1136" s="238"/>
      <c r="BI1136" s="238"/>
      <c r="BJ1136" s="238"/>
      <c r="BK1136" s="238"/>
      <c r="BL1136" s="238"/>
      <c r="BM1136" s="238"/>
      <c r="BN1136" s="238"/>
      <c r="BO1136" s="238"/>
      <c r="BP1136" s="238"/>
      <c r="BQ1136" s="238"/>
      <c r="BR1136" s="238"/>
      <c r="BS1136" s="238"/>
      <c r="BT1136" s="238"/>
      <c r="BU1136" s="238"/>
      <c r="BV1136" s="238"/>
      <c r="BW1136" s="238"/>
      <c r="BX1136" s="238"/>
      <c r="BY1136" s="238"/>
      <c r="BZ1136" s="238"/>
      <c r="CA1136" s="238"/>
      <c r="CB1136" s="238"/>
      <c r="CC1136" s="238"/>
      <c r="CD1136" s="238"/>
      <c r="CE1136" s="238"/>
      <c r="CF1136" s="238"/>
      <c r="CG1136" s="238"/>
      <c r="CH1136" s="238"/>
      <c r="CI1136" s="238"/>
      <c r="CJ1136" s="238"/>
      <c r="CK1136" s="238"/>
      <c r="CL1136" s="238"/>
      <c r="CM1136" s="238"/>
      <c r="CN1136" s="238"/>
      <c r="CO1136" s="238"/>
      <c r="CP1136" s="238"/>
      <c r="CQ1136" s="238"/>
      <c r="CR1136" s="238"/>
      <c r="CS1136" s="238"/>
      <c r="CT1136" s="238"/>
      <c r="CU1136" s="238"/>
      <c r="CV1136" s="238"/>
      <c r="CW1136" s="238"/>
      <c r="CX1136" s="238"/>
      <c r="CY1136" s="238"/>
      <c r="CZ1136" s="238"/>
      <c r="DA1136" s="238"/>
      <c r="DB1136" s="238"/>
      <c r="DC1136" s="238"/>
      <c r="DD1136" s="238"/>
      <c r="DE1136" s="238"/>
      <c r="DF1136" s="238"/>
      <c r="DG1136" s="238"/>
      <c r="DH1136" s="238"/>
      <c r="DI1136" s="238"/>
      <c r="DJ1136" s="238"/>
      <c r="DK1136" s="238"/>
      <c r="DL1136" s="238"/>
      <c r="DM1136" s="238"/>
      <c r="DN1136" s="238"/>
      <c r="DO1136" s="238"/>
      <c r="DP1136" s="238"/>
      <c r="DQ1136" s="238"/>
      <c r="DR1136" s="238"/>
      <c r="DS1136" s="238"/>
      <c r="DT1136" s="238"/>
      <c r="DU1136" s="238"/>
      <c r="DV1136" s="238"/>
      <c r="DW1136" s="238"/>
      <c r="DX1136" s="238"/>
      <c r="DY1136" s="238"/>
      <c r="DZ1136" s="238"/>
      <c r="EA1136" s="238"/>
      <c r="EB1136" s="238"/>
      <c r="EC1136" s="238"/>
      <c r="ED1136" s="238"/>
      <c r="EE1136" s="238"/>
      <c r="EF1136" s="238"/>
      <c r="EG1136" s="238"/>
      <c r="EH1136" s="238"/>
      <c r="EI1136" s="238"/>
      <c r="EJ1136" s="238"/>
      <c r="EK1136" s="238"/>
    </row>
    <row r="1137" spans="30:141">
      <c r="AD1137" s="238"/>
      <c r="AE1137" s="238"/>
      <c r="AF1137" s="238"/>
      <c r="AG1137" s="238"/>
      <c r="AH1137" s="238"/>
      <c r="AI1137" s="238"/>
      <c r="AJ1137" s="238"/>
      <c r="AK1137" s="238"/>
      <c r="AL1137" s="238"/>
      <c r="AM1137" s="238"/>
      <c r="AN1137" s="238"/>
      <c r="AO1137" s="238"/>
      <c r="AP1137" s="238"/>
      <c r="AQ1137" s="238"/>
      <c r="AR1137" s="238"/>
      <c r="AS1137" s="238"/>
      <c r="AT1137" s="238"/>
      <c r="AU1137" s="238"/>
      <c r="AV1137" s="238"/>
      <c r="AW1137" s="238"/>
      <c r="AX1137" s="238"/>
      <c r="AY1137" s="238"/>
      <c r="AZ1137" s="238"/>
      <c r="BA1137" s="238"/>
      <c r="BB1137" s="238"/>
      <c r="BC1137" s="238"/>
      <c r="BD1137" s="238"/>
      <c r="BE1137" s="238"/>
      <c r="BF1137" s="238"/>
      <c r="BG1137" s="238"/>
      <c r="BH1137" s="238"/>
      <c r="BI1137" s="238"/>
      <c r="BJ1137" s="238"/>
      <c r="BK1137" s="238"/>
      <c r="BL1137" s="238"/>
      <c r="BM1137" s="238"/>
      <c r="BN1137" s="238"/>
      <c r="BO1137" s="238"/>
      <c r="BP1137" s="238"/>
      <c r="BQ1137" s="238"/>
      <c r="BR1137" s="238"/>
      <c r="BS1137" s="238"/>
      <c r="BT1137" s="238"/>
      <c r="BU1137" s="238"/>
      <c r="BV1137" s="238"/>
      <c r="BW1137" s="238"/>
      <c r="BX1137" s="238"/>
      <c r="BY1137" s="238"/>
      <c r="BZ1137" s="238"/>
      <c r="CA1137" s="238"/>
      <c r="CB1137" s="238"/>
      <c r="CC1137" s="238"/>
      <c r="CD1137" s="238"/>
      <c r="CE1137" s="238"/>
      <c r="CF1137" s="238"/>
      <c r="CG1137" s="238"/>
      <c r="CH1137" s="238"/>
      <c r="CI1137" s="238"/>
      <c r="CJ1137" s="238"/>
      <c r="CK1137" s="238"/>
      <c r="CL1137" s="238"/>
      <c r="CM1137" s="238"/>
      <c r="CN1137" s="238"/>
      <c r="CO1137" s="238"/>
      <c r="CP1137" s="238"/>
      <c r="CQ1137" s="238"/>
      <c r="CR1137" s="238"/>
      <c r="CS1137" s="238"/>
      <c r="CT1137" s="238"/>
      <c r="CU1137" s="238"/>
      <c r="CV1137" s="238"/>
      <c r="CW1137" s="238"/>
      <c r="CX1137" s="238"/>
      <c r="CY1137" s="238"/>
      <c r="CZ1137" s="238"/>
      <c r="DA1137" s="238"/>
      <c r="DB1137" s="238"/>
      <c r="DC1137" s="238"/>
      <c r="DD1137" s="238"/>
      <c r="DE1137" s="238"/>
      <c r="DF1137" s="238"/>
      <c r="DG1137" s="238"/>
      <c r="DH1137" s="238"/>
      <c r="DI1137" s="238"/>
      <c r="DJ1137" s="238"/>
      <c r="DK1137" s="238"/>
      <c r="DL1137" s="238"/>
      <c r="DM1137" s="238"/>
      <c r="DN1137" s="238"/>
      <c r="DO1137" s="238"/>
      <c r="DP1137" s="238"/>
      <c r="DQ1137" s="238"/>
      <c r="DR1137" s="238"/>
      <c r="DS1137" s="238"/>
      <c r="DT1137" s="238"/>
      <c r="DU1137" s="238"/>
      <c r="DV1137" s="238"/>
      <c r="DW1137" s="238"/>
      <c r="DX1137" s="238"/>
      <c r="DY1137" s="238"/>
      <c r="DZ1137" s="238"/>
      <c r="EA1137" s="238"/>
      <c r="EB1137" s="238"/>
      <c r="EC1137" s="238"/>
      <c r="ED1137" s="238"/>
      <c r="EE1137" s="238"/>
      <c r="EF1137" s="238"/>
      <c r="EG1137" s="238"/>
      <c r="EH1137" s="238"/>
      <c r="EI1137" s="238"/>
      <c r="EJ1137" s="238"/>
      <c r="EK1137" s="238"/>
    </row>
    <row r="1138" spans="30:141">
      <c r="AD1138" s="238"/>
      <c r="AE1138" s="238"/>
      <c r="AF1138" s="238"/>
      <c r="AG1138" s="238"/>
      <c r="AH1138" s="238"/>
      <c r="AI1138" s="238"/>
      <c r="AJ1138" s="238"/>
      <c r="AK1138" s="238"/>
      <c r="AL1138" s="238"/>
      <c r="AM1138" s="238"/>
      <c r="AN1138" s="238"/>
      <c r="AO1138" s="238"/>
      <c r="AP1138" s="238"/>
      <c r="AQ1138" s="238"/>
      <c r="AR1138" s="238"/>
      <c r="AS1138" s="238"/>
      <c r="AT1138" s="238"/>
      <c r="AU1138" s="238"/>
      <c r="AV1138" s="238"/>
      <c r="AW1138" s="238"/>
      <c r="AX1138" s="238"/>
      <c r="AY1138" s="238"/>
      <c r="AZ1138" s="238"/>
      <c r="BA1138" s="238"/>
      <c r="BB1138" s="238"/>
      <c r="BC1138" s="238"/>
      <c r="BD1138" s="238"/>
      <c r="BE1138" s="238"/>
      <c r="BF1138" s="238"/>
      <c r="BG1138" s="238"/>
      <c r="BH1138" s="238"/>
      <c r="BI1138" s="238"/>
      <c r="BJ1138" s="238"/>
      <c r="BK1138" s="238"/>
      <c r="BL1138" s="238"/>
      <c r="BM1138" s="238"/>
      <c r="BN1138" s="238"/>
      <c r="BO1138" s="238"/>
      <c r="BP1138" s="238"/>
      <c r="BQ1138" s="238"/>
      <c r="BR1138" s="238"/>
      <c r="BS1138" s="238"/>
      <c r="BT1138" s="238"/>
      <c r="BU1138" s="238"/>
      <c r="BV1138" s="238"/>
      <c r="BW1138" s="238"/>
      <c r="BX1138" s="238"/>
      <c r="BY1138" s="238"/>
      <c r="BZ1138" s="238"/>
      <c r="CA1138" s="238"/>
      <c r="CB1138" s="238"/>
      <c r="CC1138" s="238"/>
      <c r="CD1138" s="238"/>
      <c r="CE1138" s="238"/>
      <c r="CF1138" s="238"/>
      <c r="CG1138" s="238"/>
      <c r="CH1138" s="238"/>
      <c r="CI1138" s="238"/>
      <c r="CJ1138" s="238"/>
      <c r="CK1138" s="238"/>
      <c r="CL1138" s="238"/>
      <c r="CM1138" s="238"/>
      <c r="CN1138" s="238"/>
      <c r="CO1138" s="238"/>
      <c r="CP1138" s="238"/>
      <c r="CQ1138" s="238"/>
      <c r="CR1138" s="238"/>
      <c r="CS1138" s="238"/>
      <c r="CT1138" s="238"/>
      <c r="CU1138" s="238"/>
      <c r="CV1138" s="238"/>
      <c r="CW1138" s="238"/>
      <c r="CX1138" s="238"/>
      <c r="CY1138" s="238"/>
      <c r="CZ1138" s="238"/>
      <c r="DA1138" s="238"/>
      <c r="DB1138" s="238"/>
      <c r="DC1138" s="238"/>
      <c r="DD1138" s="238"/>
      <c r="DE1138" s="238"/>
      <c r="DF1138" s="238"/>
      <c r="DG1138" s="238"/>
      <c r="DH1138" s="238"/>
      <c r="DI1138" s="238"/>
      <c r="DJ1138" s="238"/>
      <c r="DK1138" s="238"/>
      <c r="DL1138" s="238"/>
      <c r="DM1138" s="238"/>
      <c r="DN1138" s="238"/>
      <c r="DO1138" s="238"/>
      <c r="DP1138" s="238"/>
      <c r="DQ1138" s="238"/>
      <c r="DR1138" s="238"/>
      <c r="DS1138" s="238"/>
      <c r="DT1138" s="238"/>
      <c r="DU1138" s="238"/>
      <c r="DV1138" s="238"/>
      <c r="DW1138" s="238"/>
      <c r="DX1138" s="238"/>
      <c r="DY1138" s="238"/>
      <c r="DZ1138" s="238"/>
      <c r="EA1138" s="238"/>
      <c r="EB1138" s="238"/>
      <c r="EC1138" s="238"/>
      <c r="ED1138" s="238"/>
      <c r="EE1138" s="238"/>
      <c r="EF1138" s="238"/>
      <c r="EG1138" s="238"/>
      <c r="EH1138" s="238"/>
      <c r="EI1138" s="238"/>
      <c r="EJ1138" s="238"/>
      <c r="EK1138" s="238"/>
    </row>
    <row r="1139" spans="30:141">
      <c r="AD1139" s="238"/>
      <c r="AE1139" s="238"/>
      <c r="AF1139" s="238"/>
      <c r="AG1139" s="238"/>
      <c r="AH1139" s="238"/>
      <c r="AI1139" s="238"/>
      <c r="AJ1139" s="238"/>
      <c r="AK1139" s="238"/>
      <c r="AL1139" s="238"/>
      <c r="AM1139" s="238"/>
      <c r="AN1139" s="238"/>
      <c r="AO1139" s="238"/>
      <c r="AP1139" s="238"/>
      <c r="AQ1139" s="238"/>
      <c r="AR1139" s="238"/>
      <c r="AS1139" s="238"/>
      <c r="AT1139" s="238"/>
      <c r="AU1139" s="238"/>
      <c r="AV1139" s="238"/>
      <c r="AW1139" s="238"/>
      <c r="AX1139" s="238"/>
      <c r="AY1139" s="238"/>
      <c r="AZ1139" s="238"/>
      <c r="BA1139" s="238"/>
      <c r="BB1139" s="238"/>
      <c r="BC1139" s="238"/>
      <c r="BD1139" s="238"/>
      <c r="BE1139" s="238"/>
      <c r="BF1139" s="238"/>
      <c r="BG1139" s="238"/>
      <c r="BH1139" s="238"/>
      <c r="BI1139" s="238"/>
      <c r="BJ1139" s="238"/>
      <c r="BK1139" s="238"/>
      <c r="BL1139" s="238"/>
      <c r="BM1139" s="238"/>
      <c r="BN1139" s="238"/>
      <c r="BO1139" s="238"/>
      <c r="BP1139" s="238"/>
      <c r="BQ1139" s="238"/>
      <c r="BR1139" s="238"/>
      <c r="BS1139" s="238"/>
      <c r="BT1139" s="238"/>
      <c r="BU1139" s="238"/>
      <c r="BV1139" s="238"/>
      <c r="BW1139" s="238"/>
      <c r="BX1139" s="238"/>
      <c r="BY1139" s="238"/>
      <c r="BZ1139" s="238"/>
      <c r="CA1139" s="238"/>
      <c r="CB1139" s="238"/>
      <c r="CC1139" s="238"/>
      <c r="CD1139" s="238"/>
      <c r="CE1139" s="238"/>
      <c r="CF1139" s="238"/>
      <c r="CG1139" s="238"/>
      <c r="CH1139" s="238"/>
      <c r="CI1139" s="238"/>
      <c r="CJ1139" s="238"/>
      <c r="CK1139" s="238"/>
      <c r="CL1139" s="238"/>
      <c r="CM1139" s="238"/>
      <c r="CN1139" s="238"/>
      <c r="CO1139" s="238"/>
      <c r="CP1139" s="238"/>
      <c r="CQ1139" s="238"/>
      <c r="CR1139" s="238"/>
      <c r="CS1139" s="238"/>
      <c r="CT1139" s="238"/>
      <c r="CU1139" s="238"/>
      <c r="CV1139" s="238"/>
      <c r="CW1139" s="238"/>
      <c r="CX1139" s="238"/>
      <c r="CY1139" s="238"/>
      <c r="CZ1139" s="238"/>
      <c r="DA1139" s="238"/>
      <c r="DB1139" s="238"/>
      <c r="DC1139" s="238"/>
      <c r="DD1139" s="238"/>
      <c r="DE1139" s="238"/>
      <c r="DF1139" s="238"/>
      <c r="DG1139" s="238"/>
      <c r="DH1139" s="238"/>
      <c r="DI1139" s="238"/>
      <c r="DJ1139" s="238"/>
      <c r="DK1139" s="238"/>
      <c r="DL1139" s="238"/>
      <c r="DM1139" s="238"/>
      <c r="DN1139" s="238"/>
      <c r="DO1139" s="238"/>
      <c r="DP1139" s="238"/>
      <c r="DQ1139" s="238"/>
      <c r="DR1139" s="238"/>
      <c r="DS1139" s="238"/>
      <c r="DT1139" s="238"/>
      <c r="DU1139" s="238"/>
      <c r="DV1139" s="238"/>
      <c r="DW1139" s="238"/>
      <c r="DX1139" s="238"/>
      <c r="DY1139" s="238"/>
      <c r="DZ1139" s="238"/>
      <c r="EA1139" s="238"/>
      <c r="EB1139" s="238"/>
      <c r="EC1139" s="238"/>
      <c r="ED1139" s="238"/>
      <c r="EE1139" s="238"/>
      <c r="EF1139" s="238"/>
      <c r="EG1139" s="238"/>
      <c r="EH1139" s="238"/>
      <c r="EI1139" s="238"/>
      <c r="EJ1139" s="238"/>
      <c r="EK1139" s="238"/>
    </row>
    <row r="1140" spans="30:141">
      <c r="AD1140" s="238"/>
      <c r="AE1140" s="238"/>
      <c r="AF1140" s="238"/>
      <c r="AG1140" s="238"/>
      <c r="AH1140" s="238"/>
      <c r="AI1140" s="238"/>
      <c r="AJ1140" s="238"/>
      <c r="AK1140" s="238"/>
      <c r="AL1140" s="238"/>
      <c r="AM1140" s="238"/>
      <c r="AN1140" s="238"/>
      <c r="AO1140" s="238"/>
      <c r="AP1140" s="238"/>
      <c r="AQ1140" s="238"/>
      <c r="AR1140" s="238"/>
      <c r="AS1140" s="238"/>
      <c r="AT1140" s="238"/>
      <c r="AU1140" s="238"/>
      <c r="AV1140" s="238"/>
      <c r="AW1140" s="238"/>
      <c r="AX1140" s="238"/>
      <c r="AY1140" s="238"/>
      <c r="AZ1140" s="238"/>
      <c r="BA1140" s="238"/>
      <c r="BB1140" s="238"/>
      <c r="BC1140" s="238"/>
      <c r="BD1140" s="238"/>
      <c r="BE1140" s="238"/>
      <c r="BF1140" s="238"/>
      <c r="BG1140" s="238"/>
      <c r="BH1140" s="238"/>
      <c r="BI1140" s="238"/>
      <c r="BJ1140" s="238"/>
      <c r="BK1140" s="238"/>
      <c r="BL1140" s="238"/>
      <c r="BM1140" s="238"/>
      <c r="BN1140" s="238"/>
      <c r="BO1140" s="238"/>
      <c r="BP1140" s="238"/>
      <c r="BQ1140" s="238"/>
      <c r="BR1140" s="238"/>
      <c r="BS1140" s="238"/>
      <c r="BT1140" s="238"/>
      <c r="BU1140" s="238"/>
      <c r="BV1140" s="238"/>
      <c r="BW1140" s="238"/>
      <c r="BX1140" s="238"/>
      <c r="BY1140" s="238"/>
      <c r="BZ1140" s="238"/>
      <c r="CA1140" s="238"/>
      <c r="CB1140" s="238"/>
      <c r="CC1140" s="238"/>
      <c r="CD1140" s="238"/>
      <c r="CE1140" s="238"/>
      <c r="CF1140" s="238"/>
      <c r="CG1140" s="238"/>
      <c r="CH1140" s="238"/>
      <c r="CI1140" s="238"/>
      <c r="CJ1140" s="238"/>
      <c r="CK1140" s="238"/>
      <c r="CL1140" s="238"/>
      <c r="CM1140" s="238"/>
      <c r="CN1140" s="238"/>
      <c r="CO1140" s="238"/>
      <c r="CP1140" s="238"/>
      <c r="CQ1140" s="238"/>
      <c r="CR1140" s="238"/>
      <c r="CS1140" s="238"/>
      <c r="CT1140" s="238"/>
      <c r="CU1140" s="238"/>
      <c r="CV1140" s="238"/>
      <c r="CW1140" s="238"/>
      <c r="CX1140" s="238"/>
      <c r="CY1140" s="238"/>
      <c r="CZ1140" s="238"/>
      <c r="DA1140" s="238"/>
      <c r="DB1140" s="238"/>
      <c r="DC1140" s="238"/>
      <c r="DD1140" s="238"/>
      <c r="DE1140" s="238"/>
      <c r="DF1140" s="238"/>
      <c r="DG1140" s="238"/>
      <c r="DH1140" s="238"/>
      <c r="DI1140" s="238"/>
      <c r="DJ1140" s="238"/>
      <c r="DK1140" s="238"/>
      <c r="DL1140" s="238"/>
      <c r="DM1140" s="238"/>
      <c r="DN1140" s="238"/>
      <c r="DO1140" s="238"/>
      <c r="DP1140" s="238"/>
      <c r="DQ1140" s="238"/>
      <c r="DR1140" s="238"/>
      <c r="DS1140" s="238"/>
      <c r="DT1140" s="238"/>
      <c r="DU1140" s="238"/>
      <c r="DV1140" s="238"/>
      <c r="DW1140" s="238"/>
      <c r="DX1140" s="238"/>
      <c r="DY1140" s="238"/>
      <c r="DZ1140" s="238"/>
      <c r="EA1140" s="238"/>
      <c r="EB1140" s="238"/>
      <c r="EC1140" s="238"/>
      <c r="ED1140" s="238"/>
      <c r="EE1140" s="238"/>
      <c r="EF1140" s="238"/>
      <c r="EG1140" s="238"/>
      <c r="EH1140" s="238"/>
      <c r="EI1140" s="238"/>
      <c r="EJ1140" s="238"/>
      <c r="EK1140" s="238"/>
    </row>
    <row r="1141" spans="30:141">
      <c r="AD1141" s="238"/>
      <c r="AE1141" s="238"/>
      <c r="AF1141" s="238"/>
      <c r="AG1141" s="238"/>
      <c r="AH1141" s="238"/>
      <c r="AI1141" s="238"/>
      <c r="AJ1141" s="238"/>
      <c r="AK1141" s="238"/>
      <c r="AL1141" s="238"/>
      <c r="AM1141" s="238"/>
      <c r="AN1141" s="238"/>
      <c r="AO1141" s="238"/>
      <c r="AP1141" s="238"/>
      <c r="AQ1141" s="238"/>
      <c r="AR1141" s="238"/>
      <c r="AS1141" s="238"/>
      <c r="AT1141" s="238"/>
      <c r="AU1141" s="238"/>
      <c r="AV1141" s="238"/>
      <c r="AW1141" s="238"/>
      <c r="AX1141" s="238"/>
      <c r="AY1141" s="238"/>
      <c r="AZ1141" s="238"/>
      <c r="BA1141" s="238"/>
      <c r="BB1141" s="238"/>
      <c r="BC1141" s="238"/>
      <c r="BD1141" s="238"/>
      <c r="BE1141" s="238"/>
      <c r="BF1141" s="238"/>
      <c r="BG1141" s="238"/>
      <c r="BH1141" s="238"/>
      <c r="BI1141" s="238"/>
      <c r="BJ1141" s="238"/>
      <c r="BK1141" s="238"/>
      <c r="BL1141" s="238"/>
      <c r="BM1141" s="238"/>
      <c r="BN1141" s="238"/>
      <c r="BO1141" s="238"/>
      <c r="BP1141" s="238"/>
      <c r="BQ1141" s="238"/>
      <c r="BR1141" s="238"/>
      <c r="BS1141" s="238"/>
      <c r="BT1141" s="238"/>
      <c r="BU1141" s="238"/>
      <c r="BV1141" s="238"/>
      <c r="BW1141" s="238"/>
      <c r="BX1141" s="238"/>
      <c r="BY1141" s="238"/>
      <c r="BZ1141" s="238"/>
      <c r="CA1141" s="238"/>
      <c r="CB1141" s="238"/>
      <c r="CC1141" s="238"/>
      <c r="CD1141" s="238"/>
      <c r="CE1141" s="238"/>
      <c r="CF1141" s="238"/>
      <c r="CG1141" s="238"/>
      <c r="CH1141" s="238"/>
      <c r="CI1141" s="238"/>
      <c r="CJ1141" s="238"/>
      <c r="CK1141" s="238"/>
      <c r="CL1141" s="238"/>
      <c r="CM1141" s="238"/>
      <c r="CN1141" s="238"/>
      <c r="CO1141" s="238"/>
      <c r="CP1141" s="238"/>
      <c r="CQ1141" s="238"/>
      <c r="CR1141" s="238"/>
      <c r="CS1141" s="238"/>
      <c r="CT1141" s="238"/>
      <c r="CU1141" s="238"/>
      <c r="CV1141" s="238"/>
      <c r="CW1141" s="238"/>
      <c r="CX1141" s="238"/>
      <c r="CY1141" s="238"/>
      <c r="CZ1141" s="238"/>
      <c r="DA1141" s="238"/>
      <c r="DB1141" s="238"/>
      <c r="DC1141" s="238"/>
      <c r="DD1141" s="238"/>
      <c r="DE1141" s="238"/>
      <c r="DF1141" s="238"/>
      <c r="DG1141" s="238"/>
      <c r="DH1141" s="238"/>
      <c r="DI1141" s="238"/>
      <c r="DJ1141" s="238"/>
      <c r="DK1141" s="238"/>
      <c r="DL1141" s="238"/>
      <c r="DM1141" s="238"/>
      <c r="DN1141" s="238"/>
      <c r="DO1141" s="238"/>
      <c r="DP1141" s="238"/>
      <c r="DQ1141" s="238"/>
      <c r="DR1141" s="238"/>
      <c r="DS1141" s="238"/>
      <c r="DT1141" s="238"/>
      <c r="DU1141" s="238"/>
      <c r="DV1141" s="238"/>
      <c r="DW1141" s="238"/>
      <c r="DX1141" s="238"/>
      <c r="DY1141" s="238"/>
      <c r="DZ1141" s="238"/>
      <c r="EA1141" s="238"/>
      <c r="EB1141" s="238"/>
      <c r="EC1141" s="238"/>
      <c r="ED1141" s="238"/>
      <c r="EE1141" s="238"/>
      <c r="EF1141" s="238"/>
      <c r="EG1141" s="238"/>
      <c r="EH1141" s="238"/>
      <c r="EI1141" s="238"/>
      <c r="EJ1141" s="238"/>
      <c r="EK1141" s="238"/>
    </row>
    <row r="1142" spans="30:141">
      <c r="AD1142" s="238"/>
      <c r="AE1142" s="238"/>
      <c r="AF1142" s="238"/>
      <c r="AG1142" s="238"/>
      <c r="AH1142" s="238"/>
      <c r="AI1142" s="238"/>
      <c r="AJ1142" s="238"/>
      <c r="AK1142" s="238"/>
      <c r="AL1142" s="238"/>
      <c r="AM1142" s="238"/>
      <c r="AN1142" s="238"/>
      <c r="AO1142" s="238"/>
      <c r="AP1142" s="238"/>
      <c r="AQ1142" s="238"/>
      <c r="AR1142" s="238"/>
      <c r="AS1142" s="238"/>
      <c r="AT1142" s="238"/>
      <c r="AU1142" s="238"/>
      <c r="AV1142" s="238"/>
      <c r="AW1142" s="238"/>
      <c r="AX1142" s="238"/>
      <c r="AY1142" s="238"/>
      <c r="AZ1142" s="238"/>
      <c r="BA1142" s="238"/>
      <c r="BB1142" s="238"/>
      <c r="BC1142" s="238"/>
      <c r="BD1142" s="238"/>
      <c r="BE1142" s="238"/>
      <c r="BF1142" s="238"/>
      <c r="BG1142" s="238"/>
      <c r="BH1142" s="238"/>
      <c r="BI1142" s="238"/>
      <c r="BJ1142" s="238"/>
      <c r="BK1142" s="238"/>
      <c r="BL1142" s="238"/>
      <c r="BM1142" s="238"/>
      <c r="BN1142" s="238"/>
      <c r="BO1142" s="238"/>
      <c r="BP1142" s="238"/>
      <c r="BQ1142" s="238"/>
      <c r="BR1142" s="238"/>
      <c r="BS1142" s="238"/>
      <c r="BT1142" s="238"/>
      <c r="BU1142" s="238"/>
      <c r="BV1142" s="238"/>
      <c r="BW1142" s="238"/>
      <c r="BX1142" s="238"/>
      <c r="BY1142" s="238"/>
      <c r="BZ1142" s="238"/>
      <c r="CA1142" s="238"/>
      <c r="CB1142" s="238"/>
      <c r="CC1142" s="238"/>
      <c r="CD1142" s="238"/>
      <c r="CE1142" s="238"/>
      <c r="CF1142" s="238"/>
      <c r="CG1142" s="238"/>
      <c r="CH1142" s="238"/>
      <c r="CI1142" s="238"/>
      <c r="CJ1142" s="238"/>
      <c r="CK1142" s="238"/>
      <c r="CL1142" s="238"/>
      <c r="CM1142" s="238"/>
      <c r="CN1142" s="238"/>
      <c r="CO1142" s="238"/>
      <c r="CP1142" s="238"/>
      <c r="CQ1142" s="238"/>
      <c r="CR1142" s="238"/>
      <c r="CS1142" s="238"/>
      <c r="CT1142" s="238"/>
      <c r="CU1142" s="238"/>
      <c r="CV1142" s="238"/>
      <c r="CW1142" s="238"/>
      <c r="CX1142" s="238"/>
      <c r="CY1142" s="238"/>
      <c r="CZ1142" s="238"/>
      <c r="DA1142" s="238"/>
      <c r="DB1142" s="238"/>
      <c r="DC1142" s="238"/>
      <c r="DD1142" s="238"/>
      <c r="DE1142" s="238"/>
      <c r="DF1142" s="238"/>
      <c r="DG1142" s="238"/>
      <c r="DH1142" s="238"/>
      <c r="DI1142" s="238"/>
      <c r="DJ1142" s="238"/>
      <c r="DK1142" s="238"/>
      <c r="DL1142" s="238"/>
      <c r="DM1142" s="238"/>
      <c r="DN1142" s="238"/>
      <c r="DO1142" s="238"/>
      <c r="DP1142" s="238"/>
      <c r="DQ1142" s="238"/>
      <c r="DR1142" s="238"/>
      <c r="DS1142" s="238"/>
      <c r="DT1142" s="238"/>
      <c r="DU1142" s="238"/>
      <c r="DV1142" s="238"/>
      <c r="DW1142" s="238"/>
      <c r="DX1142" s="238"/>
      <c r="DY1142" s="238"/>
      <c r="DZ1142" s="238"/>
      <c r="EA1142" s="238"/>
      <c r="EB1142" s="238"/>
      <c r="EC1142" s="238"/>
      <c r="ED1142" s="238"/>
      <c r="EE1142" s="238"/>
      <c r="EF1142" s="238"/>
      <c r="EG1142" s="238"/>
      <c r="EH1142" s="238"/>
      <c r="EI1142" s="238"/>
      <c r="EJ1142" s="238"/>
      <c r="EK1142" s="238"/>
    </row>
    <row r="1143" spans="30:141">
      <c r="AD1143" s="238"/>
      <c r="AE1143" s="238"/>
      <c r="AF1143" s="238"/>
      <c r="AG1143" s="238"/>
      <c r="AH1143" s="238"/>
      <c r="AI1143" s="238"/>
      <c r="AJ1143" s="238"/>
      <c r="AK1143" s="238"/>
      <c r="AL1143" s="238"/>
      <c r="AM1143" s="238"/>
      <c r="AN1143" s="238"/>
      <c r="AO1143" s="238"/>
      <c r="AP1143" s="238"/>
      <c r="AQ1143" s="238"/>
      <c r="AR1143" s="238"/>
      <c r="AS1143" s="238"/>
      <c r="AT1143" s="238"/>
      <c r="AU1143" s="238"/>
      <c r="AV1143" s="238"/>
      <c r="AW1143" s="238"/>
      <c r="AX1143" s="238"/>
      <c r="AY1143" s="238"/>
      <c r="AZ1143" s="238"/>
      <c r="BA1143" s="238"/>
      <c r="BB1143" s="238"/>
      <c r="BC1143" s="238"/>
      <c r="BD1143" s="238"/>
      <c r="BE1143" s="238"/>
      <c r="BF1143" s="238"/>
      <c r="BG1143" s="238"/>
      <c r="BH1143" s="238"/>
      <c r="BI1143" s="238"/>
      <c r="BJ1143" s="238"/>
      <c r="BK1143" s="238"/>
      <c r="BL1143" s="238"/>
      <c r="BM1143" s="238"/>
      <c r="BN1143" s="238"/>
      <c r="BO1143" s="238"/>
      <c r="BP1143" s="238"/>
      <c r="BQ1143" s="238"/>
      <c r="BR1143" s="238"/>
      <c r="BS1143" s="238"/>
      <c r="BT1143" s="238"/>
      <c r="BU1143" s="238"/>
      <c r="BV1143" s="238"/>
      <c r="BW1143" s="238"/>
      <c r="BX1143" s="238"/>
      <c r="BY1143" s="238"/>
      <c r="BZ1143" s="238"/>
      <c r="CA1143" s="238"/>
      <c r="CB1143" s="238"/>
      <c r="CC1143" s="238"/>
      <c r="CD1143" s="238"/>
      <c r="CE1143" s="238"/>
      <c r="CF1143" s="238"/>
      <c r="CG1143" s="238"/>
      <c r="CH1143" s="238"/>
      <c r="CI1143" s="238"/>
      <c r="CJ1143" s="238"/>
      <c r="CK1143" s="238"/>
      <c r="CL1143" s="238"/>
      <c r="CM1143" s="238"/>
      <c r="CN1143" s="238"/>
      <c r="CO1143" s="238"/>
      <c r="CP1143" s="238"/>
      <c r="CQ1143" s="238"/>
      <c r="CR1143" s="238"/>
      <c r="CS1143" s="238"/>
      <c r="CT1143" s="238"/>
      <c r="CU1143" s="238"/>
      <c r="CV1143" s="238"/>
      <c r="CW1143" s="238"/>
      <c r="CX1143" s="238"/>
      <c r="CY1143" s="238"/>
      <c r="CZ1143" s="238"/>
      <c r="DA1143" s="238"/>
      <c r="DB1143" s="238"/>
      <c r="DC1143" s="238"/>
      <c r="DD1143" s="238"/>
      <c r="DE1143" s="238"/>
      <c r="DF1143" s="238"/>
      <c r="DG1143" s="238"/>
      <c r="DH1143" s="238"/>
      <c r="DI1143" s="238"/>
      <c r="DJ1143" s="238"/>
      <c r="DK1143" s="238"/>
      <c r="DL1143" s="238"/>
      <c r="DM1143" s="238"/>
      <c r="DN1143" s="238"/>
      <c r="DO1143" s="238"/>
      <c r="DP1143" s="238"/>
      <c r="DQ1143" s="238"/>
      <c r="DR1143" s="238"/>
      <c r="DS1143" s="238"/>
      <c r="DT1143" s="238"/>
      <c r="DU1143" s="238"/>
      <c r="DV1143" s="238"/>
      <c r="DW1143" s="238"/>
      <c r="DX1143" s="238"/>
      <c r="DY1143" s="238"/>
      <c r="DZ1143" s="238"/>
      <c r="EA1143" s="238"/>
      <c r="EB1143" s="238"/>
      <c r="EC1143" s="238"/>
      <c r="ED1143" s="238"/>
      <c r="EE1143" s="238"/>
      <c r="EF1143" s="238"/>
      <c r="EG1143" s="238"/>
      <c r="EH1143" s="238"/>
      <c r="EI1143" s="238"/>
      <c r="EJ1143" s="238"/>
      <c r="EK1143" s="238"/>
    </row>
    <row r="1144" spans="30:141">
      <c r="AD1144" s="238"/>
      <c r="AE1144" s="238"/>
      <c r="AF1144" s="238"/>
      <c r="AG1144" s="238"/>
      <c r="AH1144" s="238"/>
      <c r="AI1144" s="238"/>
      <c r="AJ1144" s="238"/>
      <c r="AK1144" s="238"/>
      <c r="AL1144" s="238"/>
      <c r="AM1144" s="238"/>
      <c r="AN1144" s="238"/>
      <c r="AO1144" s="238"/>
      <c r="AP1144" s="238"/>
      <c r="AQ1144" s="238"/>
      <c r="AR1144" s="238"/>
      <c r="AS1144" s="238"/>
      <c r="AT1144" s="238"/>
      <c r="AU1144" s="238"/>
      <c r="AV1144" s="238"/>
      <c r="AW1144" s="238"/>
      <c r="AX1144" s="238"/>
      <c r="AY1144" s="238"/>
      <c r="AZ1144" s="238"/>
      <c r="BA1144" s="238"/>
      <c r="BB1144" s="238"/>
      <c r="BC1144" s="238"/>
      <c r="BD1144" s="238"/>
      <c r="BE1144" s="238"/>
      <c r="BF1144" s="238"/>
      <c r="BG1144" s="238"/>
      <c r="BH1144" s="238"/>
      <c r="BI1144" s="238"/>
      <c r="BJ1144" s="238"/>
      <c r="BK1144" s="238"/>
      <c r="BL1144" s="238"/>
      <c r="BM1144" s="238"/>
      <c r="BN1144" s="238"/>
      <c r="BO1144" s="238"/>
      <c r="BP1144" s="238"/>
      <c r="BQ1144" s="238"/>
      <c r="BR1144" s="238"/>
      <c r="BS1144" s="238"/>
      <c r="BT1144" s="238"/>
      <c r="BU1144" s="238"/>
      <c r="BV1144" s="238"/>
      <c r="BW1144" s="238"/>
      <c r="BX1144" s="238"/>
      <c r="BY1144" s="238"/>
      <c r="BZ1144" s="238"/>
      <c r="CA1144" s="238"/>
      <c r="CB1144" s="238"/>
      <c r="CC1144" s="238"/>
      <c r="CD1144" s="238"/>
      <c r="CE1144" s="238"/>
      <c r="CF1144" s="238"/>
      <c r="CG1144" s="238"/>
      <c r="CH1144" s="238"/>
      <c r="CI1144" s="238"/>
      <c r="CJ1144" s="238"/>
      <c r="CK1144" s="238"/>
      <c r="CL1144" s="238"/>
      <c r="CM1144" s="238"/>
      <c r="CN1144" s="238"/>
      <c r="CO1144" s="238"/>
      <c r="CP1144" s="238"/>
      <c r="CQ1144" s="238"/>
      <c r="CR1144" s="238"/>
      <c r="CS1144" s="238"/>
      <c r="CT1144" s="238"/>
      <c r="CU1144" s="238"/>
      <c r="CV1144" s="238"/>
      <c r="CW1144" s="238"/>
      <c r="CX1144" s="238"/>
      <c r="CY1144" s="238"/>
      <c r="CZ1144" s="238"/>
      <c r="DA1144" s="238"/>
      <c r="DB1144" s="238"/>
      <c r="DC1144" s="238"/>
      <c r="DD1144" s="238"/>
      <c r="DE1144" s="238"/>
      <c r="DF1144" s="238"/>
      <c r="DG1144" s="238"/>
      <c r="DH1144" s="238"/>
      <c r="DI1144" s="238"/>
      <c r="DJ1144" s="238"/>
      <c r="DK1144" s="238"/>
      <c r="DL1144" s="238"/>
      <c r="DM1144" s="238"/>
      <c r="DN1144" s="238"/>
      <c r="DO1144" s="238"/>
      <c r="DP1144" s="238"/>
      <c r="DQ1144" s="238"/>
      <c r="DR1144" s="238"/>
      <c r="DS1144" s="238"/>
      <c r="DT1144" s="238"/>
      <c r="DU1144" s="238"/>
      <c r="DV1144" s="238"/>
      <c r="DW1144" s="238"/>
      <c r="DX1144" s="238"/>
      <c r="DY1144" s="238"/>
      <c r="DZ1144" s="238"/>
      <c r="EA1144" s="238"/>
      <c r="EB1144" s="238"/>
      <c r="EC1144" s="238"/>
      <c r="ED1144" s="238"/>
      <c r="EE1144" s="238"/>
      <c r="EF1144" s="238"/>
      <c r="EG1144" s="238"/>
      <c r="EH1144" s="238"/>
      <c r="EI1144" s="238"/>
      <c r="EJ1144" s="238"/>
      <c r="EK1144" s="238"/>
    </row>
    <row r="1145" spans="30:141">
      <c r="AD1145" s="238"/>
      <c r="AE1145" s="238"/>
      <c r="AF1145" s="238"/>
      <c r="AG1145" s="238"/>
      <c r="AH1145" s="238"/>
      <c r="AI1145" s="238"/>
      <c r="AJ1145" s="238"/>
      <c r="AK1145" s="238"/>
      <c r="AL1145" s="238"/>
      <c r="AM1145" s="238"/>
      <c r="AN1145" s="238"/>
      <c r="AO1145" s="238"/>
      <c r="AP1145" s="238"/>
      <c r="AQ1145" s="238"/>
      <c r="AR1145" s="238"/>
      <c r="AS1145" s="238"/>
      <c r="AT1145" s="238"/>
      <c r="AU1145" s="238"/>
      <c r="AV1145" s="238"/>
      <c r="AW1145" s="238"/>
      <c r="AX1145" s="238"/>
      <c r="AY1145" s="238"/>
      <c r="AZ1145" s="238"/>
      <c r="BA1145" s="238"/>
      <c r="BB1145" s="238"/>
      <c r="BC1145" s="238"/>
      <c r="BD1145" s="238"/>
      <c r="BE1145" s="238"/>
      <c r="BF1145" s="238"/>
      <c r="BG1145" s="238"/>
      <c r="BH1145" s="238"/>
      <c r="BI1145" s="238"/>
      <c r="BJ1145" s="238"/>
      <c r="BK1145" s="238"/>
      <c r="BL1145" s="238"/>
      <c r="BM1145" s="238"/>
      <c r="BN1145" s="238"/>
      <c r="BO1145" s="238"/>
      <c r="BP1145" s="238"/>
      <c r="BQ1145" s="238"/>
      <c r="BR1145" s="238"/>
      <c r="BS1145" s="238"/>
      <c r="BT1145" s="238"/>
      <c r="BU1145" s="238"/>
      <c r="BV1145" s="238"/>
      <c r="BW1145" s="238"/>
      <c r="BX1145" s="238"/>
      <c r="BY1145" s="238"/>
      <c r="BZ1145" s="238"/>
      <c r="CA1145" s="238"/>
      <c r="CB1145" s="238"/>
      <c r="CC1145" s="238"/>
      <c r="CD1145" s="238"/>
      <c r="CE1145" s="238"/>
      <c r="CF1145" s="238"/>
      <c r="CG1145" s="238"/>
      <c r="CH1145" s="238"/>
      <c r="CI1145" s="238"/>
      <c r="CJ1145" s="238"/>
      <c r="CK1145" s="238"/>
      <c r="CL1145" s="238"/>
      <c r="CM1145" s="238"/>
      <c r="CN1145" s="238"/>
      <c r="CO1145" s="238"/>
      <c r="CP1145" s="238"/>
      <c r="CQ1145" s="238"/>
      <c r="CR1145" s="238"/>
      <c r="CS1145" s="238"/>
      <c r="CT1145" s="238"/>
      <c r="CU1145" s="238"/>
      <c r="CV1145" s="238"/>
      <c r="CW1145" s="238"/>
      <c r="CX1145" s="238"/>
      <c r="CY1145" s="238"/>
      <c r="CZ1145" s="238"/>
      <c r="DA1145" s="238"/>
      <c r="DB1145" s="238"/>
      <c r="DC1145" s="238"/>
      <c r="DD1145" s="238"/>
      <c r="DE1145" s="238"/>
      <c r="DF1145" s="238"/>
      <c r="DG1145" s="238"/>
      <c r="DH1145" s="238"/>
      <c r="DI1145" s="238"/>
      <c r="DJ1145" s="238"/>
      <c r="DK1145" s="238"/>
      <c r="DL1145" s="238"/>
      <c r="DM1145" s="238"/>
      <c r="DN1145" s="238"/>
      <c r="DO1145" s="238"/>
      <c r="DP1145" s="238"/>
      <c r="DQ1145" s="238"/>
      <c r="DR1145" s="238"/>
      <c r="DS1145" s="238"/>
      <c r="DT1145" s="238"/>
      <c r="DU1145" s="238"/>
      <c r="DV1145" s="238"/>
      <c r="DW1145" s="238"/>
      <c r="DX1145" s="238"/>
      <c r="DY1145" s="238"/>
      <c r="DZ1145" s="238"/>
      <c r="EA1145" s="238"/>
      <c r="EB1145" s="238"/>
      <c r="EC1145" s="238"/>
      <c r="ED1145" s="238"/>
      <c r="EE1145" s="238"/>
      <c r="EF1145" s="238"/>
      <c r="EG1145" s="238"/>
      <c r="EH1145" s="238"/>
      <c r="EI1145" s="238"/>
      <c r="EJ1145" s="238"/>
      <c r="EK1145" s="238"/>
    </row>
    <row r="1146" spans="30:141">
      <c r="AD1146" s="238"/>
      <c r="AE1146" s="238"/>
      <c r="AF1146" s="238"/>
      <c r="AG1146" s="238"/>
      <c r="AH1146" s="238"/>
      <c r="AI1146" s="238"/>
      <c r="AJ1146" s="238"/>
      <c r="AK1146" s="238"/>
      <c r="AL1146" s="238"/>
      <c r="AM1146" s="238"/>
      <c r="AN1146" s="238"/>
      <c r="AO1146" s="238"/>
      <c r="AP1146" s="238"/>
      <c r="AQ1146" s="238"/>
      <c r="AR1146" s="238"/>
      <c r="AS1146" s="238"/>
      <c r="AT1146" s="238"/>
      <c r="AU1146" s="238"/>
      <c r="AV1146" s="238"/>
      <c r="AW1146" s="238"/>
      <c r="AX1146" s="238"/>
      <c r="AY1146" s="238"/>
      <c r="AZ1146" s="238"/>
      <c r="BA1146" s="238"/>
      <c r="BB1146" s="238"/>
      <c r="BC1146" s="238"/>
      <c r="BD1146" s="238"/>
      <c r="BE1146" s="238"/>
      <c r="BF1146" s="238"/>
      <c r="BG1146" s="238"/>
      <c r="BH1146" s="238"/>
      <c r="BI1146" s="238"/>
      <c r="BJ1146" s="238"/>
      <c r="BK1146" s="238"/>
      <c r="BL1146" s="238"/>
      <c r="BM1146" s="238"/>
      <c r="BN1146" s="238"/>
      <c r="BO1146" s="238"/>
      <c r="BP1146" s="238"/>
      <c r="BQ1146" s="238"/>
      <c r="BR1146" s="238"/>
      <c r="BS1146" s="238"/>
      <c r="BT1146" s="238"/>
      <c r="BU1146" s="238"/>
      <c r="BV1146" s="238"/>
      <c r="BW1146" s="238"/>
      <c r="BX1146" s="238"/>
      <c r="BY1146" s="238"/>
      <c r="BZ1146" s="238"/>
      <c r="CA1146" s="238"/>
      <c r="CB1146" s="238"/>
      <c r="CC1146" s="238"/>
      <c r="CD1146" s="238"/>
      <c r="CE1146" s="238"/>
      <c r="CF1146" s="238"/>
      <c r="CG1146" s="238"/>
      <c r="CH1146" s="238"/>
      <c r="CI1146" s="238"/>
      <c r="CJ1146" s="238"/>
      <c r="CK1146" s="238"/>
      <c r="CL1146" s="238"/>
      <c r="CM1146" s="238"/>
      <c r="CN1146" s="238"/>
      <c r="CO1146" s="238"/>
      <c r="CP1146" s="238"/>
      <c r="CQ1146" s="238"/>
      <c r="CR1146" s="238"/>
      <c r="CS1146" s="238"/>
      <c r="CT1146" s="238"/>
      <c r="CU1146" s="238"/>
      <c r="CV1146" s="238"/>
      <c r="CW1146" s="238"/>
      <c r="CX1146" s="238"/>
      <c r="CY1146" s="238"/>
      <c r="CZ1146" s="238"/>
      <c r="DA1146" s="238"/>
      <c r="DB1146" s="238"/>
      <c r="DC1146" s="238"/>
      <c r="DD1146" s="238"/>
      <c r="DE1146" s="238"/>
      <c r="DF1146" s="238"/>
      <c r="DG1146" s="238"/>
      <c r="DH1146" s="238"/>
      <c r="DI1146" s="238"/>
      <c r="DJ1146" s="238"/>
      <c r="DK1146" s="238"/>
      <c r="DL1146" s="238"/>
      <c r="DM1146" s="238"/>
      <c r="DN1146" s="238"/>
      <c r="DO1146" s="238"/>
      <c r="DP1146" s="238"/>
      <c r="DQ1146" s="238"/>
      <c r="DR1146" s="238"/>
      <c r="DS1146" s="238"/>
      <c r="DT1146" s="238"/>
      <c r="DU1146" s="238"/>
      <c r="DV1146" s="238"/>
      <c r="DW1146" s="238"/>
      <c r="DX1146" s="238"/>
      <c r="DY1146" s="238"/>
      <c r="DZ1146" s="238"/>
      <c r="EA1146" s="238"/>
      <c r="EB1146" s="238"/>
      <c r="EC1146" s="238"/>
      <c r="ED1146" s="238"/>
      <c r="EE1146" s="238"/>
      <c r="EF1146" s="238"/>
      <c r="EG1146" s="238"/>
      <c r="EH1146" s="238"/>
      <c r="EI1146" s="238"/>
      <c r="EJ1146" s="238"/>
      <c r="EK1146" s="238"/>
    </row>
    <row r="1147" spans="30:141">
      <c r="AD1147" s="238"/>
      <c r="AE1147" s="238"/>
      <c r="AF1147" s="238"/>
      <c r="AG1147" s="238"/>
      <c r="AH1147" s="238"/>
      <c r="AI1147" s="238"/>
      <c r="AJ1147" s="238"/>
      <c r="AK1147" s="238"/>
      <c r="AL1147" s="238"/>
      <c r="AM1147" s="238"/>
      <c r="AN1147" s="238"/>
      <c r="AO1147" s="238"/>
      <c r="AP1147" s="238"/>
      <c r="AQ1147" s="238"/>
      <c r="AR1147" s="238"/>
      <c r="AS1147" s="238"/>
      <c r="AT1147" s="238"/>
      <c r="AU1147" s="238"/>
      <c r="AV1147" s="238"/>
      <c r="AW1147" s="238"/>
      <c r="AX1147" s="238"/>
      <c r="AY1147" s="238"/>
      <c r="AZ1147" s="238"/>
      <c r="BA1147" s="238"/>
      <c r="BB1147" s="238"/>
      <c r="BC1147" s="238"/>
      <c r="BD1147" s="238"/>
      <c r="BE1147" s="238"/>
      <c r="BF1147" s="238"/>
      <c r="BG1147" s="238"/>
      <c r="BH1147" s="238"/>
      <c r="BI1147" s="238"/>
      <c r="BJ1147" s="238"/>
      <c r="BK1147" s="238"/>
      <c r="BL1147" s="238"/>
      <c r="BM1147" s="238"/>
      <c r="BN1147" s="238"/>
      <c r="BO1147" s="238"/>
      <c r="BP1147" s="238"/>
      <c r="BQ1147" s="238"/>
      <c r="BR1147" s="238"/>
      <c r="BS1147" s="238"/>
      <c r="BT1147" s="238"/>
      <c r="BU1147" s="238"/>
      <c r="BV1147" s="238"/>
      <c r="BW1147" s="238"/>
      <c r="BX1147" s="238"/>
      <c r="BY1147" s="238"/>
      <c r="BZ1147" s="238"/>
      <c r="CA1147" s="238"/>
      <c r="CB1147" s="238"/>
      <c r="CC1147" s="238"/>
      <c r="CD1147" s="238"/>
      <c r="CE1147" s="238"/>
      <c r="CF1147" s="238"/>
      <c r="CG1147" s="238"/>
      <c r="CH1147" s="238"/>
      <c r="CI1147" s="238"/>
      <c r="CJ1147" s="238"/>
      <c r="CK1147" s="238"/>
      <c r="CL1147" s="238"/>
      <c r="CM1147" s="238"/>
      <c r="CN1147" s="238"/>
      <c r="CO1147" s="238"/>
      <c r="CP1147" s="238"/>
      <c r="CQ1147" s="238"/>
      <c r="CR1147" s="238"/>
      <c r="CS1147" s="238"/>
      <c r="CT1147" s="238"/>
      <c r="CU1147" s="238"/>
      <c r="CV1147" s="238"/>
      <c r="CW1147" s="238"/>
      <c r="CX1147" s="238"/>
      <c r="CY1147" s="238"/>
      <c r="CZ1147" s="238"/>
      <c r="DA1147" s="238"/>
      <c r="DB1147" s="238"/>
      <c r="DC1147" s="238"/>
      <c r="DD1147" s="238"/>
      <c r="DE1147" s="238"/>
      <c r="DF1147" s="238"/>
      <c r="DG1147" s="238"/>
      <c r="DH1147" s="238"/>
      <c r="DI1147" s="238"/>
      <c r="DJ1147" s="238"/>
      <c r="DK1147" s="238"/>
      <c r="DL1147" s="238"/>
      <c r="DM1147" s="238"/>
      <c r="DN1147" s="238"/>
      <c r="DO1147" s="238"/>
      <c r="DP1147" s="238"/>
      <c r="DQ1147" s="238"/>
      <c r="DR1147" s="238"/>
      <c r="DS1147" s="238"/>
      <c r="DT1147" s="238"/>
      <c r="DU1147" s="238"/>
      <c r="DV1147" s="238"/>
      <c r="DW1147" s="238"/>
      <c r="DX1147" s="238"/>
      <c r="DY1147" s="238"/>
      <c r="DZ1147" s="238"/>
      <c r="EA1147" s="238"/>
      <c r="EB1147" s="238"/>
      <c r="EC1147" s="238"/>
      <c r="ED1147" s="238"/>
      <c r="EE1147" s="238"/>
      <c r="EF1147" s="238"/>
      <c r="EG1147" s="238"/>
      <c r="EH1147" s="238"/>
      <c r="EI1147" s="238"/>
      <c r="EJ1147" s="238"/>
      <c r="EK1147" s="238"/>
    </row>
    <row r="1148" spans="30:141">
      <c r="AD1148" s="238"/>
      <c r="AE1148" s="238"/>
      <c r="AF1148" s="238"/>
      <c r="AG1148" s="238"/>
      <c r="AH1148" s="238"/>
      <c r="AI1148" s="238"/>
      <c r="AJ1148" s="238"/>
      <c r="AK1148" s="238"/>
      <c r="AL1148" s="238"/>
      <c r="AM1148" s="238"/>
      <c r="AN1148" s="238"/>
      <c r="AO1148" s="238"/>
      <c r="AP1148" s="238"/>
      <c r="AQ1148" s="238"/>
      <c r="AR1148" s="238"/>
      <c r="AS1148" s="238"/>
      <c r="AT1148" s="238"/>
      <c r="AU1148" s="238"/>
      <c r="AV1148" s="238"/>
      <c r="AW1148" s="238"/>
      <c r="AX1148" s="238"/>
      <c r="AY1148" s="238"/>
      <c r="AZ1148" s="238"/>
      <c r="BA1148" s="238"/>
      <c r="BB1148" s="238"/>
      <c r="BC1148" s="238"/>
      <c r="BD1148" s="238"/>
      <c r="BE1148" s="238"/>
      <c r="BF1148" s="238"/>
      <c r="BG1148" s="238"/>
      <c r="BH1148" s="238"/>
      <c r="BI1148" s="238"/>
      <c r="BJ1148" s="238"/>
      <c r="BK1148" s="238"/>
      <c r="BL1148" s="238"/>
      <c r="BM1148" s="238"/>
      <c r="BN1148" s="238"/>
      <c r="BO1148" s="238"/>
      <c r="BP1148" s="238"/>
      <c r="BQ1148" s="238"/>
      <c r="BR1148" s="238"/>
      <c r="BS1148" s="238"/>
      <c r="BT1148" s="238"/>
      <c r="BU1148" s="238"/>
      <c r="BV1148" s="238"/>
      <c r="BW1148" s="238"/>
      <c r="BX1148" s="238"/>
      <c r="BY1148" s="238"/>
      <c r="BZ1148" s="238"/>
      <c r="CA1148" s="238"/>
      <c r="CB1148" s="238"/>
      <c r="CC1148" s="238"/>
      <c r="CD1148" s="238"/>
      <c r="CE1148" s="238"/>
      <c r="CF1148" s="238"/>
      <c r="CG1148" s="238"/>
      <c r="CH1148" s="238"/>
      <c r="CI1148" s="238"/>
      <c r="CJ1148" s="238"/>
      <c r="CK1148" s="238"/>
      <c r="CL1148" s="238"/>
      <c r="CM1148" s="238"/>
      <c r="CN1148" s="238"/>
      <c r="CO1148" s="238"/>
      <c r="CP1148" s="238"/>
      <c r="CQ1148" s="238"/>
      <c r="CR1148" s="238"/>
      <c r="CS1148" s="238"/>
      <c r="CT1148" s="238"/>
      <c r="CU1148" s="238"/>
      <c r="CV1148" s="238"/>
      <c r="CW1148" s="238"/>
      <c r="CX1148" s="238"/>
      <c r="CY1148" s="238"/>
      <c r="CZ1148" s="238"/>
      <c r="DA1148" s="238"/>
      <c r="DB1148" s="238"/>
      <c r="DC1148" s="238"/>
      <c r="DD1148" s="238"/>
      <c r="DE1148" s="238"/>
      <c r="DF1148" s="238"/>
      <c r="DG1148" s="238"/>
      <c r="DH1148" s="238"/>
      <c r="DI1148" s="238"/>
      <c r="DJ1148" s="238"/>
      <c r="DK1148" s="238"/>
      <c r="DL1148" s="238"/>
      <c r="DM1148" s="238"/>
      <c r="DN1148" s="238"/>
      <c r="DO1148" s="238"/>
      <c r="DP1148" s="238"/>
      <c r="DQ1148" s="238"/>
      <c r="DR1148" s="238"/>
      <c r="DS1148" s="238"/>
      <c r="DT1148" s="238"/>
      <c r="DU1148" s="238"/>
      <c r="DV1148" s="238"/>
      <c r="DW1148" s="238"/>
      <c r="DX1148" s="238"/>
      <c r="DY1148" s="238"/>
      <c r="DZ1148" s="238"/>
      <c r="EA1148" s="238"/>
      <c r="EB1148" s="238"/>
      <c r="EC1148" s="238"/>
      <c r="ED1148" s="238"/>
      <c r="EE1148" s="238"/>
      <c r="EF1148" s="238"/>
      <c r="EG1148" s="238"/>
      <c r="EH1148" s="238"/>
      <c r="EI1148" s="238"/>
      <c r="EJ1148" s="238"/>
      <c r="EK1148" s="238"/>
    </row>
    <row r="1149" spans="30:141">
      <c r="AD1149" s="238"/>
      <c r="AE1149" s="238"/>
      <c r="AF1149" s="238"/>
      <c r="AG1149" s="238"/>
      <c r="AH1149" s="238"/>
      <c r="AI1149" s="238"/>
      <c r="AJ1149" s="238"/>
      <c r="AK1149" s="238"/>
      <c r="AL1149" s="238"/>
      <c r="AM1149" s="238"/>
      <c r="AN1149" s="238"/>
      <c r="AO1149" s="238"/>
      <c r="AP1149" s="238"/>
      <c r="AQ1149" s="238"/>
      <c r="AR1149" s="238"/>
      <c r="AS1149" s="238"/>
      <c r="AT1149" s="238"/>
      <c r="AU1149" s="238"/>
      <c r="AV1149" s="238"/>
      <c r="AW1149" s="238"/>
      <c r="AX1149" s="238"/>
      <c r="AY1149" s="238"/>
      <c r="AZ1149" s="238"/>
      <c r="BA1149" s="238"/>
      <c r="BB1149" s="238"/>
      <c r="BC1149" s="238"/>
      <c r="BD1149" s="238"/>
      <c r="BE1149" s="238"/>
      <c r="BF1149" s="238"/>
      <c r="BG1149" s="238"/>
      <c r="BH1149" s="238"/>
      <c r="BI1149" s="238"/>
      <c r="BJ1149" s="238"/>
      <c r="BK1149" s="238"/>
      <c r="BL1149" s="238"/>
      <c r="BM1149" s="238"/>
      <c r="BN1149" s="238"/>
      <c r="BO1149" s="238"/>
      <c r="BP1149" s="238"/>
      <c r="BQ1149" s="238"/>
      <c r="BR1149" s="238"/>
      <c r="BS1149" s="238"/>
      <c r="BT1149" s="238"/>
      <c r="BU1149" s="238"/>
      <c r="BV1149" s="238"/>
      <c r="BW1149" s="238"/>
      <c r="BX1149" s="238"/>
      <c r="BY1149" s="238"/>
      <c r="BZ1149" s="238"/>
      <c r="CA1149" s="238"/>
      <c r="CB1149" s="238"/>
      <c r="CC1149" s="238"/>
      <c r="CD1149" s="238"/>
      <c r="CE1149" s="238"/>
      <c r="CF1149" s="238"/>
      <c r="CG1149" s="238"/>
      <c r="CH1149" s="238"/>
      <c r="CI1149" s="238"/>
      <c r="CJ1149" s="238"/>
      <c r="CK1149" s="238"/>
      <c r="CL1149" s="238"/>
      <c r="CM1149" s="238"/>
      <c r="CN1149" s="238"/>
      <c r="CO1149" s="238"/>
      <c r="CP1149" s="238"/>
      <c r="CQ1149" s="238"/>
      <c r="CR1149" s="238"/>
      <c r="CS1149" s="238"/>
      <c r="CT1149" s="238"/>
      <c r="CU1149" s="238"/>
      <c r="CV1149" s="238"/>
      <c r="CW1149" s="238"/>
      <c r="CX1149" s="238"/>
      <c r="CY1149" s="238"/>
      <c r="CZ1149" s="238"/>
      <c r="DA1149" s="238"/>
      <c r="DB1149" s="238"/>
      <c r="DC1149" s="238"/>
      <c r="DD1149" s="238"/>
      <c r="DE1149" s="238"/>
      <c r="DF1149" s="238"/>
      <c r="DG1149" s="238"/>
      <c r="DH1149" s="238"/>
      <c r="DI1149" s="238"/>
      <c r="DJ1149" s="238"/>
      <c r="DK1149" s="238"/>
      <c r="DL1149" s="238"/>
      <c r="DM1149" s="238"/>
      <c r="DN1149" s="238"/>
      <c r="DO1149" s="238"/>
      <c r="DP1149" s="238"/>
      <c r="DQ1149" s="238"/>
      <c r="DR1149" s="238"/>
      <c r="DS1149" s="238"/>
      <c r="DT1149" s="238"/>
      <c r="DU1149" s="238"/>
      <c r="DV1149" s="238"/>
      <c r="DW1149" s="238"/>
      <c r="DX1149" s="238"/>
      <c r="DY1149" s="238"/>
      <c r="DZ1149" s="238"/>
      <c r="EA1149" s="238"/>
      <c r="EB1149" s="238"/>
      <c r="EC1149" s="238"/>
      <c r="ED1149" s="238"/>
      <c r="EE1149" s="238"/>
      <c r="EF1149" s="238"/>
      <c r="EG1149" s="238"/>
      <c r="EH1149" s="238"/>
      <c r="EI1149" s="238"/>
      <c r="EJ1149" s="238"/>
      <c r="EK1149" s="238"/>
    </row>
    <row r="1150" spans="30:141">
      <c r="AD1150" s="238"/>
      <c r="AE1150" s="238"/>
      <c r="AF1150" s="238"/>
      <c r="AG1150" s="238"/>
      <c r="AH1150" s="238"/>
      <c r="AI1150" s="238"/>
      <c r="AJ1150" s="238"/>
      <c r="AK1150" s="238"/>
      <c r="AL1150" s="238"/>
      <c r="AM1150" s="238"/>
      <c r="AN1150" s="238"/>
      <c r="AO1150" s="238"/>
      <c r="AP1150" s="238"/>
      <c r="AQ1150" s="238"/>
      <c r="AR1150" s="238"/>
      <c r="AS1150" s="238"/>
      <c r="AT1150" s="238"/>
      <c r="AU1150" s="238"/>
      <c r="AV1150" s="238"/>
      <c r="AW1150" s="238"/>
      <c r="AX1150" s="238"/>
      <c r="AY1150" s="238"/>
      <c r="AZ1150" s="238"/>
      <c r="BA1150" s="238"/>
      <c r="BB1150" s="238"/>
      <c r="BC1150" s="238"/>
      <c r="BD1150" s="238"/>
      <c r="BE1150" s="238"/>
      <c r="BF1150" s="238"/>
      <c r="BG1150" s="238"/>
      <c r="BH1150" s="238"/>
      <c r="BI1150" s="238"/>
      <c r="BJ1150" s="238"/>
      <c r="BK1150" s="238"/>
      <c r="BL1150" s="238"/>
      <c r="BM1150" s="238"/>
      <c r="BN1150" s="238"/>
      <c r="BO1150" s="238"/>
      <c r="BP1150" s="238"/>
      <c r="BQ1150" s="238"/>
      <c r="BR1150" s="238"/>
      <c r="BS1150" s="238"/>
      <c r="BT1150" s="238"/>
      <c r="BU1150" s="238"/>
      <c r="BV1150" s="238"/>
      <c r="BW1150" s="238"/>
      <c r="BX1150" s="238"/>
      <c r="BY1150" s="238"/>
      <c r="BZ1150" s="238"/>
      <c r="CA1150" s="238"/>
      <c r="CB1150" s="238"/>
      <c r="CC1150" s="238"/>
      <c r="CD1150" s="238"/>
      <c r="CE1150" s="238"/>
      <c r="CF1150" s="238"/>
      <c r="CG1150" s="238"/>
      <c r="CH1150" s="238"/>
      <c r="CI1150" s="238"/>
      <c r="CJ1150" s="238"/>
      <c r="CK1150" s="238"/>
      <c r="CL1150" s="238"/>
      <c r="CM1150" s="238"/>
      <c r="CN1150" s="238"/>
      <c r="CO1150" s="238"/>
      <c r="CP1150" s="238"/>
      <c r="CQ1150" s="238"/>
      <c r="CR1150" s="238"/>
      <c r="CS1150" s="238"/>
      <c r="CT1150" s="238"/>
      <c r="CU1150" s="238"/>
      <c r="CV1150" s="238"/>
      <c r="CW1150" s="238"/>
      <c r="CX1150" s="238"/>
      <c r="CY1150" s="238"/>
      <c r="CZ1150" s="238"/>
      <c r="DA1150" s="238"/>
      <c r="DB1150" s="238"/>
      <c r="DC1150" s="238"/>
      <c r="DD1150" s="238"/>
      <c r="DE1150" s="238"/>
      <c r="DF1150" s="238"/>
      <c r="DG1150" s="238"/>
      <c r="DH1150" s="238"/>
      <c r="DI1150" s="238"/>
      <c r="DJ1150" s="238"/>
      <c r="DK1150" s="238"/>
      <c r="DL1150" s="238"/>
      <c r="DM1150" s="238"/>
      <c r="DN1150" s="238"/>
      <c r="DO1150" s="238"/>
      <c r="DP1150" s="238"/>
      <c r="DQ1150" s="238"/>
      <c r="DR1150" s="238"/>
      <c r="DS1150" s="238"/>
      <c r="DT1150" s="238"/>
      <c r="DU1150" s="238"/>
      <c r="DV1150" s="238"/>
      <c r="DW1150" s="238"/>
      <c r="DX1150" s="238"/>
      <c r="DY1150" s="238"/>
      <c r="DZ1150" s="238"/>
      <c r="EA1150" s="238"/>
      <c r="EB1150" s="238"/>
      <c r="EC1150" s="238"/>
      <c r="ED1150" s="238"/>
      <c r="EE1150" s="238"/>
      <c r="EF1150" s="238"/>
      <c r="EG1150" s="238"/>
      <c r="EH1150" s="238"/>
      <c r="EI1150" s="238"/>
      <c r="EJ1150" s="238"/>
      <c r="EK1150" s="238"/>
    </row>
    <row r="1151" spans="30:141">
      <c r="AD1151" s="238"/>
      <c r="AE1151" s="238"/>
      <c r="AF1151" s="238"/>
      <c r="AG1151" s="238"/>
      <c r="AH1151" s="238"/>
      <c r="AI1151" s="238"/>
      <c r="AJ1151" s="238"/>
      <c r="AK1151" s="238"/>
      <c r="AL1151" s="238"/>
      <c r="AM1151" s="238"/>
      <c r="AN1151" s="238"/>
      <c r="AO1151" s="238"/>
      <c r="AP1151" s="238"/>
      <c r="AQ1151" s="238"/>
      <c r="AR1151" s="238"/>
      <c r="AS1151" s="238"/>
      <c r="AT1151" s="238"/>
      <c r="AU1151" s="238"/>
      <c r="AV1151" s="238"/>
      <c r="AW1151" s="238"/>
      <c r="AX1151" s="238"/>
      <c r="AY1151" s="238"/>
      <c r="AZ1151" s="238"/>
      <c r="BA1151" s="238"/>
      <c r="BB1151" s="238"/>
      <c r="BC1151" s="238"/>
      <c r="BD1151" s="238"/>
      <c r="BE1151" s="238"/>
      <c r="BF1151" s="238"/>
      <c r="BG1151" s="238"/>
      <c r="BH1151" s="238"/>
      <c r="BI1151" s="238"/>
      <c r="BJ1151" s="238"/>
      <c r="BK1151" s="238"/>
      <c r="BL1151" s="238"/>
      <c r="BM1151" s="238"/>
      <c r="BN1151" s="238"/>
      <c r="BO1151" s="238"/>
      <c r="BP1151" s="238"/>
      <c r="BQ1151" s="238"/>
      <c r="BR1151" s="238"/>
      <c r="BS1151" s="238"/>
      <c r="BT1151" s="238"/>
      <c r="BU1151" s="238"/>
      <c r="BV1151" s="238"/>
      <c r="BW1151" s="238"/>
      <c r="BX1151" s="238"/>
      <c r="BY1151" s="238"/>
      <c r="BZ1151" s="238"/>
      <c r="CA1151" s="238"/>
      <c r="CB1151" s="238"/>
      <c r="CC1151" s="238"/>
      <c r="CD1151" s="238"/>
      <c r="CE1151" s="238"/>
      <c r="CF1151" s="238"/>
      <c r="CG1151" s="238"/>
      <c r="CH1151" s="238"/>
      <c r="CI1151" s="238"/>
      <c r="CJ1151" s="238"/>
      <c r="CK1151" s="238"/>
      <c r="CL1151" s="238"/>
      <c r="CM1151" s="238"/>
      <c r="CN1151" s="238"/>
      <c r="CO1151" s="238"/>
      <c r="CP1151" s="238"/>
      <c r="CQ1151" s="238"/>
      <c r="CR1151" s="238"/>
      <c r="CS1151" s="238"/>
      <c r="CT1151" s="238"/>
      <c r="CU1151" s="238"/>
      <c r="CV1151" s="238"/>
      <c r="CW1151" s="238"/>
      <c r="CX1151" s="238"/>
      <c r="CY1151" s="238"/>
      <c r="CZ1151" s="238"/>
      <c r="DA1151" s="238"/>
      <c r="DB1151" s="238"/>
      <c r="DC1151" s="238"/>
      <c r="DD1151" s="238"/>
      <c r="DE1151" s="238"/>
      <c r="DF1151" s="238"/>
      <c r="DG1151" s="238"/>
      <c r="DH1151" s="238"/>
      <c r="DI1151" s="238"/>
      <c r="DJ1151" s="238"/>
      <c r="DK1151" s="238"/>
      <c r="DL1151" s="238"/>
      <c r="DM1151" s="238"/>
      <c r="DN1151" s="238"/>
      <c r="DO1151" s="238"/>
      <c r="DP1151" s="238"/>
      <c r="DQ1151" s="238"/>
      <c r="DR1151" s="238"/>
      <c r="DS1151" s="238"/>
      <c r="DT1151" s="238"/>
      <c r="DU1151" s="238"/>
      <c r="DV1151" s="238"/>
      <c r="DW1151" s="238"/>
      <c r="DX1151" s="238"/>
      <c r="DY1151" s="238"/>
      <c r="DZ1151" s="238"/>
      <c r="EA1151" s="238"/>
      <c r="EB1151" s="238"/>
      <c r="EC1151" s="238"/>
      <c r="ED1151" s="238"/>
      <c r="EE1151" s="238"/>
      <c r="EF1151" s="238"/>
      <c r="EG1151" s="238"/>
      <c r="EH1151" s="238"/>
      <c r="EI1151" s="238"/>
      <c r="EJ1151" s="238"/>
      <c r="EK1151" s="238"/>
    </row>
    <row r="1152" spans="30:141">
      <c r="AD1152" s="238"/>
      <c r="AE1152" s="238"/>
      <c r="AF1152" s="238"/>
      <c r="AG1152" s="238"/>
      <c r="AH1152" s="238"/>
      <c r="AI1152" s="238"/>
      <c r="AJ1152" s="238"/>
      <c r="AK1152" s="238"/>
      <c r="AL1152" s="238"/>
      <c r="AM1152" s="238"/>
      <c r="AN1152" s="238"/>
      <c r="AO1152" s="238"/>
      <c r="AP1152" s="238"/>
      <c r="AQ1152" s="238"/>
      <c r="AR1152" s="238"/>
      <c r="AS1152" s="238"/>
      <c r="AT1152" s="238"/>
      <c r="AU1152" s="238"/>
      <c r="AV1152" s="238"/>
      <c r="AW1152" s="238"/>
      <c r="AX1152" s="238"/>
      <c r="AY1152" s="238"/>
      <c r="AZ1152" s="238"/>
      <c r="BA1152" s="238"/>
      <c r="BB1152" s="238"/>
      <c r="BC1152" s="238"/>
      <c r="BD1152" s="238"/>
      <c r="BE1152" s="238"/>
      <c r="BF1152" s="238"/>
      <c r="BG1152" s="238"/>
      <c r="BH1152" s="238"/>
      <c r="BI1152" s="238"/>
      <c r="BJ1152" s="238"/>
      <c r="BK1152" s="238"/>
      <c r="BL1152" s="238"/>
      <c r="BM1152" s="238"/>
      <c r="BN1152" s="238"/>
      <c r="BO1152" s="238"/>
      <c r="BP1152" s="238"/>
      <c r="BQ1152" s="238"/>
      <c r="BR1152" s="238"/>
      <c r="BS1152" s="238"/>
      <c r="BT1152" s="238"/>
      <c r="BU1152" s="238"/>
      <c r="BV1152" s="238"/>
      <c r="BW1152" s="238"/>
      <c r="BX1152" s="238"/>
      <c r="BY1152" s="238"/>
      <c r="BZ1152" s="238"/>
      <c r="CA1152" s="238"/>
      <c r="CB1152" s="238"/>
      <c r="CC1152" s="238"/>
      <c r="CD1152" s="238"/>
      <c r="CE1152" s="238"/>
      <c r="CF1152" s="238"/>
      <c r="CG1152" s="238"/>
      <c r="CH1152" s="238"/>
      <c r="CI1152" s="238"/>
      <c r="CJ1152" s="238"/>
      <c r="CK1152" s="238"/>
      <c r="CL1152" s="238"/>
      <c r="CM1152" s="238"/>
      <c r="CN1152" s="238"/>
      <c r="CO1152" s="238"/>
      <c r="CP1152" s="238"/>
      <c r="CQ1152" s="238"/>
      <c r="CR1152" s="238"/>
      <c r="CS1152" s="238"/>
      <c r="CT1152" s="238"/>
      <c r="CU1152" s="238"/>
      <c r="CV1152" s="238"/>
      <c r="CW1152" s="238"/>
      <c r="CX1152" s="238"/>
      <c r="CY1152" s="238"/>
      <c r="CZ1152" s="238"/>
      <c r="DA1152" s="238"/>
      <c r="DB1152" s="238"/>
      <c r="DC1152" s="238"/>
      <c r="DD1152" s="238"/>
      <c r="DE1152" s="238"/>
      <c r="DF1152" s="238"/>
      <c r="DG1152" s="238"/>
      <c r="DH1152" s="238"/>
      <c r="DI1152" s="238"/>
      <c r="DJ1152" s="238"/>
      <c r="DK1152" s="238"/>
      <c r="DL1152" s="238"/>
      <c r="DM1152" s="238"/>
      <c r="DN1152" s="238"/>
      <c r="DO1152" s="238"/>
      <c r="DP1152" s="238"/>
      <c r="DQ1152" s="238"/>
      <c r="DR1152" s="238"/>
      <c r="DS1152" s="238"/>
      <c r="DT1152" s="238"/>
      <c r="DU1152" s="238"/>
      <c r="DV1152" s="238"/>
      <c r="DW1152" s="238"/>
      <c r="DX1152" s="238"/>
      <c r="DY1152" s="238"/>
      <c r="DZ1152" s="238"/>
      <c r="EA1152" s="238"/>
      <c r="EB1152" s="238"/>
      <c r="EC1152" s="238"/>
      <c r="ED1152" s="238"/>
      <c r="EE1152" s="238"/>
      <c r="EF1152" s="238"/>
      <c r="EG1152" s="238"/>
      <c r="EH1152" s="238"/>
      <c r="EI1152" s="238"/>
      <c r="EJ1152" s="238"/>
      <c r="EK1152" s="238"/>
    </row>
    <row r="1153" spans="30:141">
      <c r="AD1153" s="238"/>
      <c r="AE1153" s="238"/>
      <c r="AF1153" s="238"/>
      <c r="AG1153" s="238"/>
      <c r="AH1153" s="238"/>
      <c r="AI1153" s="238"/>
      <c r="AJ1153" s="238"/>
      <c r="AK1153" s="238"/>
      <c r="AL1153" s="238"/>
      <c r="AM1153" s="238"/>
      <c r="AN1153" s="238"/>
      <c r="AO1153" s="238"/>
      <c r="AP1153" s="238"/>
      <c r="AQ1153" s="238"/>
      <c r="AR1153" s="238"/>
      <c r="AS1153" s="238"/>
      <c r="AT1153" s="238"/>
      <c r="AU1153" s="238"/>
      <c r="AV1153" s="238"/>
      <c r="AW1153" s="238"/>
      <c r="AX1153" s="238"/>
      <c r="AY1153" s="238"/>
      <c r="AZ1153" s="238"/>
      <c r="BA1153" s="238"/>
      <c r="BB1153" s="238"/>
      <c r="BC1153" s="238"/>
      <c r="BD1153" s="238"/>
      <c r="BE1153" s="238"/>
      <c r="BF1153" s="238"/>
      <c r="BG1153" s="238"/>
      <c r="BH1153" s="238"/>
      <c r="BI1153" s="238"/>
      <c r="BJ1153" s="238"/>
      <c r="BK1153" s="238"/>
      <c r="BL1153" s="238"/>
      <c r="BM1153" s="238"/>
      <c r="BN1153" s="238"/>
      <c r="BO1153" s="238"/>
      <c r="BP1153" s="238"/>
      <c r="BQ1153" s="238"/>
      <c r="BR1153" s="238"/>
      <c r="BS1153" s="238"/>
      <c r="BT1153" s="238"/>
      <c r="BU1153" s="238"/>
      <c r="BV1153" s="238"/>
      <c r="BW1153" s="238"/>
      <c r="BX1153" s="238"/>
      <c r="BY1153" s="238"/>
      <c r="BZ1153" s="238"/>
      <c r="CA1153" s="238"/>
      <c r="CB1153" s="238"/>
      <c r="CC1153" s="238"/>
      <c r="CD1153" s="238"/>
      <c r="CE1153" s="238"/>
      <c r="CF1153" s="238"/>
      <c r="CG1153" s="238"/>
      <c r="CH1153" s="238"/>
      <c r="CI1153" s="238"/>
      <c r="CJ1153" s="238"/>
      <c r="CK1153" s="238"/>
      <c r="CL1153" s="238"/>
      <c r="CM1153" s="238"/>
      <c r="CN1153" s="238"/>
      <c r="CO1153" s="238"/>
      <c r="CP1153" s="238"/>
      <c r="CQ1153" s="238"/>
      <c r="CR1153" s="238"/>
      <c r="CS1153" s="238"/>
      <c r="CT1153" s="238"/>
      <c r="CU1153" s="238"/>
      <c r="CV1153" s="238"/>
      <c r="CW1153" s="238"/>
      <c r="CX1153" s="238"/>
      <c r="CY1153" s="238"/>
      <c r="CZ1153" s="238"/>
      <c r="DA1153" s="238"/>
      <c r="DB1153" s="238"/>
      <c r="DC1153" s="238"/>
      <c r="DD1153" s="238"/>
      <c r="DE1153" s="238"/>
      <c r="DF1153" s="238"/>
      <c r="DG1153" s="238"/>
      <c r="DH1153" s="238"/>
      <c r="DI1153" s="238"/>
      <c r="DJ1153" s="238"/>
      <c r="DK1153" s="238"/>
      <c r="DL1153" s="238"/>
      <c r="DM1153" s="238"/>
      <c r="DN1153" s="238"/>
      <c r="DO1153" s="238"/>
      <c r="DP1153" s="238"/>
      <c r="DQ1153" s="238"/>
      <c r="DR1153" s="238"/>
      <c r="DS1153" s="238"/>
      <c r="DT1153" s="238"/>
      <c r="DU1153" s="238"/>
      <c r="DV1153" s="238"/>
      <c r="DW1153" s="238"/>
      <c r="DX1153" s="238"/>
      <c r="DY1153" s="238"/>
      <c r="DZ1153" s="238"/>
      <c r="EA1153" s="238"/>
      <c r="EB1153" s="238"/>
      <c r="EC1153" s="238"/>
      <c r="ED1153" s="238"/>
      <c r="EE1153" s="238"/>
      <c r="EF1153" s="238"/>
      <c r="EG1153" s="238"/>
      <c r="EH1153" s="238"/>
      <c r="EI1153" s="238"/>
      <c r="EJ1153" s="238"/>
      <c r="EK1153" s="238"/>
    </row>
    <row r="1154" spans="30:141">
      <c r="AD1154" s="238"/>
      <c r="AE1154" s="238"/>
      <c r="AF1154" s="238"/>
      <c r="AG1154" s="238"/>
      <c r="AH1154" s="238"/>
      <c r="AI1154" s="238"/>
      <c r="AJ1154" s="238"/>
      <c r="AK1154" s="238"/>
      <c r="AL1154" s="238"/>
      <c r="AM1154" s="238"/>
      <c r="AN1154" s="238"/>
      <c r="AO1154" s="238"/>
      <c r="AP1154" s="238"/>
      <c r="AQ1154" s="238"/>
      <c r="AR1154" s="238"/>
      <c r="AS1154" s="238"/>
      <c r="AT1154" s="238"/>
      <c r="AU1154" s="238"/>
      <c r="AV1154" s="238"/>
      <c r="AW1154" s="238"/>
      <c r="AX1154" s="238"/>
      <c r="AY1154" s="238"/>
      <c r="AZ1154" s="238"/>
      <c r="BA1154" s="238"/>
      <c r="BB1154" s="238"/>
      <c r="BC1154" s="238"/>
      <c r="BD1154" s="238"/>
      <c r="BE1154" s="238"/>
      <c r="BF1154" s="238"/>
      <c r="BG1154" s="238"/>
      <c r="BH1154" s="238"/>
      <c r="BI1154" s="238"/>
      <c r="BJ1154" s="238"/>
      <c r="BK1154" s="238"/>
      <c r="BL1154" s="238"/>
      <c r="BM1154" s="238"/>
      <c r="BN1154" s="238"/>
      <c r="BO1154" s="238"/>
      <c r="BP1154" s="238"/>
      <c r="BQ1154" s="238"/>
      <c r="BR1154" s="238"/>
      <c r="BS1154" s="238"/>
      <c r="BT1154" s="238"/>
      <c r="BU1154" s="238"/>
      <c r="BV1154" s="238"/>
      <c r="BW1154" s="238"/>
      <c r="BX1154" s="238"/>
      <c r="BY1154" s="238"/>
      <c r="BZ1154" s="238"/>
      <c r="CA1154" s="238"/>
      <c r="CB1154" s="238"/>
      <c r="CC1154" s="238"/>
      <c r="CD1154" s="238"/>
      <c r="CE1154" s="238"/>
      <c r="CF1154" s="238"/>
      <c r="CG1154" s="238"/>
      <c r="CH1154" s="238"/>
      <c r="CI1154" s="238"/>
      <c r="CJ1154" s="238"/>
      <c r="CK1154" s="238"/>
      <c r="CL1154" s="238"/>
      <c r="CM1154" s="238"/>
      <c r="CN1154" s="238"/>
      <c r="CO1154" s="238"/>
      <c r="CP1154" s="238"/>
      <c r="CQ1154" s="238"/>
      <c r="CR1154" s="238"/>
      <c r="CS1154" s="238"/>
      <c r="CT1154" s="238"/>
      <c r="CU1154" s="238"/>
      <c r="CV1154" s="238"/>
      <c r="CW1154" s="238"/>
      <c r="CX1154" s="238"/>
      <c r="CY1154" s="238"/>
      <c r="CZ1154" s="238"/>
      <c r="DA1154" s="238"/>
      <c r="DB1154" s="238"/>
      <c r="DC1154" s="238"/>
      <c r="DD1154" s="238"/>
      <c r="DE1154" s="238"/>
      <c r="DF1154" s="238"/>
      <c r="DG1154" s="238"/>
      <c r="DH1154" s="238"/>
      <c r="DI1154" s="238"/>
      <c r="DJ1154" s="238"/>
      <c r="DK1154" s="238"/>
      <c r="DL1154" s="238"/>
      <c r="DM1154" s="238"/>
      <c r="DN1154" s="238"/>
      <c r="DO1154" s="238"/>
      <c r="DP1154" s="238"/>
      <c r="DQ1154" s="238"/>
      <c r="DR1154" s="238"/>
      <c r="DS1154" s="238"/>
      <c r="DT1154" s="238"/>
      <c r="DU1154" s="238"/>
      <c r="DV1154" s="238"/>
      <c r="DW1154" s="238"/>
      <c r="DX1154" s="238"/>
      <c r="DY1154" s="238"/>
      <c r="DZ1154" s="238"/>
      <c r="EA1154" s="238"/>
      <c r="EB1154" s="238"/>
      <c r="EC1154" s="238"/>
      <c r="ED1154" s="238"/>
      <c r="EE1154" s="238"/>
      <c r="EF1154" s="238"/>
      <c r="EG1154" s="238"/>
      <c r="EH1154" s="238"/>
      <c r="EI1154" s="238"/>
      <c r="EJ1154" s="238"/>
      <c r="EK1154" s="238"/>
    </row>
    <row r="1155" spans="30:141">
      <c r="AD1155" s="238"/>
      <c r="AE1155" s="238"/>
      <c r="AF1155" s="238"/>
      <c r="AG1155" s="238"/>
      <c r="AH1155" s="238"/>
      <c r="AI1155" s="238"/>
      <c r="AJ1155" s="238"/>
      <c r="AK1155" s="238"/>
      <c r="AL1155" s="238"/>
      <c r="AM1155" s="238"/>
      <c r="AN1155" s="238"/>
      <c r="AO1155" s="238"/>
      <c r="AP1155" s="238"/>
      <c r="AQ1155" s="238"/>
      <c r="AR1155" s="238"/>
      <c r="AS1155" s="238"/>
      <c r="AT1155" s="238"/>
      <c r="AU1155" s="238"/>
      <c r="AV1155" s="238"/>
      <c r="AW1155" s="238"/>
      <c r="AX1155" s="238"/>
      <c r="AY1155" s="238"/>
      <c r="AZ1155" s="238"/>
      <c r="BA1155" s="238"/>
      <c r="BB1155" s="238"/>
      <c r="BC1155" s="238"/>
      <c r="BD1155" s="238"/>
      <c r="BE1155" s="238"/>
      <c r="BF1155" s="238"/>
      <c r="BG1155" s="238"/>
      <c r="BH1155" s="238"/>
      <c r="BI1155" s="238"/>
      <c r="BJ1155" s="238"/>
      <c r="BK1155" s="238"/>
      <c r="BL1155" s="238"/>
      <c r="BM1155" s="238"/>
      <c r="BN1155" s="238"/>
      <c r="BO1155" s="238"/>
      <c r="BP1155" s="238"/>
      <c r="BQ1155" s="238"/>
      <c r="BR1155" s="238"/>
      <c r="BS1155" s="238"/>
      <c r="BT1155" s="238"/>
      <c r="BU1155" s="238"/>
      <c r="BV1155" s="238"/>
      <c r="BW1155" s="238"/>
      <c r="BX1155" s="238"/>
      <c r="BY1155" s="238"/>
      <c r="BZ1155" s="238"/>
      <c r="CA1155" s="238"/>
      <c r="CB1155" s="238"/>
      <c r="CC1155" s="238"/>
      <c r="CD1155" s="238"/>
      <c r="CE1155" s="238"/>
      <c r="CF1155" s="238"/>
      <c r="CG1155" s="238"/>
      <c r="CH1155" s="238"/>
      <c r="CI1155" s="238"/>
      <c r="CJ1155" s="238"/>
      <c r="CK1155" s="238"/>
      <c r="CL1155" s="238"/>
      <c r="CM1155" s="238"/>
      <c r="CN1155" s="238"/>
      <c r="CO1155" s="238"/>
      <c r="CP1155" s="238"/>
      <c r="CQ1155" s="238"/>
      <c r="CR1155" s="238"/>
      <c r="CS1155" s="238"/>
      <c r="CT1155" s="238"/>
      <c r="CU1155" s="238"/>
      <c r="CV1155" s="238"/>
      <c r="CW1155" s="238"/>
      <c r="CX1155" s="238"/>
      <c r="CY1155" s="238"/>
      <c r="CZ1155" s="238"/>
      <c r="DA1155" s="238"/>
      <c r="DB1155" s="238"/>
      <c r="DC1155" s="238"/>
      <c r="DD1155" s="238"/>
      <c r="DE1155" s="238"/>
      <c r="DF1155" s="238"/>
      <c r="DG1155" s="238"/>
      <c r="DH1155" s="238"/>
      <c r="DI1155" s="238"/>
      <c r="DJ1155" s="238"/>
      <c r="DK1155" s="238"/>
      <c r="DL1155" s="238"/>
      <c r="DM1155" s="238"/>
      <c r="DN1155" s="238"/>
      <c r="DO1155" s="238"/>
      <c r="DP1155" s="238"/>
      <c r="DQ1155" s="238"/>
      <c r="DR1155" s="238"/>
      <c r="DS1155" s="238"/>
      <c r="DT1155" s="238"/>
      <c r="DU1155" s="238"/>
      <c r="DV1155" s="238"/>
      <c r="DW1155" s="238"/>
      <c r="DX1155" s="238"/>
      <c r="DY1155" s="238"/>
      <c r="DZ1155" s="238"/>
      <c r="EA1155" s="238"/>
      <c r="EB1155" s="238"/>
      <c r="EC1155" s="238"/>
      <c r="ED1155" s="238"/>
      <c r="EE1155" s="238"/>
      <c r="EF1155" s="238"/>
      <c r="EG1155" s="238"/>
      <c r="EH1155" s="238"/>
      <c r="EI1155" s="238"/>
      <c r="EJ1155" s="238"/>
      <c r="EK1155" s="238"/>
    </row>
    <row r="1156" spans="30:141">
      <c r="AD1156" s="238"/>
      <c r="AE1156" s="238"/>
      <c r="AF1156" s="238"/>
      <c r="AG1156" s="238"/>
      <c r="AH1156" s="238"/>
      <c r="AI1156" s="238"/>
      <c r="AJ1156" s="238"/>
      <c r="AK1156" s="238"/>
      <c r="AL1156" s="238"/>
      <c r="AM1156" s="238"/>
      <c r="AN1156" s="238"/>
      <c r="AO1156" s="238"/>
      <c r="AP1156" s="238"/>
      <c r="AQ1156" s="238"/>
      <c r="AR1156" s="238"/>
      <c r="AS1156" s="238"/>
      <c r="AT1156" s="238"/>
      <c r="AU1156" s="238"/>
      <c r="AV1156" s="238"/>
      <c r="AW1156" s="238"/>
      <c r="AX1156" s="238"/>
      <c r="AY1156" s="238"/>
      <c r="AZ1156" s="238"/>
      <c r="BA1156" s="238"/>
      <c r="BB1156" s="238"/>
      <c r="BC1156" s="238"/>
      <c r="BD1156" s="238"/>
      <c r="BE1156" s="238"/>
      <c r="BF1156" s="238"/>
      <c r="BG1156" s="238"/>
      <c r="BH1156" s="238"/>
      <c r="BI1156" s="238"/>
      <c r="BJ1156" s="238"/>
      <c r="BK1156" s="238"/>
      <c r="BL1156" s="238"/>
      <c r="BM1156" s="238"/>
      <c r="BN1156" s="238"/>
      <c r="BO1156" s="238"/>
      <c r="BP1156" s="238"/>
      <c r="BQ1156" s="238"/>
      <c r="BR1156" s="238"/>
      <c r="BS1156" s="238"/>
      <c r="BT1156" s="238"/>
      <c r="BU1156" s="238"/>
      <c r="BV1156" s="238"/>
      <c r="BW1156" s="238"/>
      <c r="BX1156" s="238"/>
      <c r="BY1156" s="238"/>
      <c r="BZ1156" s="238"/>
      <c r="CA1156" s="238"/>
      <c r="CB1156" s="238"/>
      <c r="CC1156" s="238"/>
      <c r="CD1156" s="238"/>
      <c r="CE1156" s="238"/>
      <c r="CF1156" s="238"/>
      <c r="CG1156" s="238"/>
      <c r="CH1156" s="238"/>
      <c r="CI1156" s="238"/>
      <c r="CJ1156" s="238"/>
      <c r="CK1156" s="238"/>
      <c r="CL1156" s="238"/>
      <c r="CM1156" s="238"/>
      <c r="CN1156" s="238"/>
      <c r="CO1156" s="238"/>
      <c r="CP1156" s="238"/>
      <c r="CQ1156" s="238"/>
      <c r="CR1156" s="238"/>
      <c r="CS1156" s="238"/>
      <c r="CT1156" s="238"/>
      <c r="CU1156" s="238"/>
      <c r="CV1156" s="238"/>
      <c r="CW1156" s="238"/>
      <c r="CX1156" s="238"/>
      <c r="CY1156" s="238"/>
      <c r="CZ1156" s="238"/>
      <c r="DA1156" s="238"/>
      <c r="DB1156" s="238"/>
      <c r="DC1156" s="238"/>
      <c r="DD1156" s="238"/>
      <c r="DE1156" s="238"/>
      <c r="DF1156" s="238"/>
      <c r="DG1156" s="238"/>
      <c r="DH1156" s="238"/>
      <c r="DI1156" s="238"/>
      <c r="DJ1156" s="238"/>
      <c r="DK1156" s="238"/>
      <c r="DL1156" s="238"/>
      <c r="DM1156" s="238"/>
      <c r="DN1156" s="238"/>
      <c r="DO1156" s="238"/>
      <c r="DP1156" s="238"/>
      <c r="DQ1156" s="238"/>
      <c r="DR1156" s="238"/>
      <c r="DS1156" s="238"/>
      <c r="DT1156" s="238"/>
      <c r="DU1156" s="238"/>
      <c r="DV1156" s="238"/>
      <c r="DW1156" s="238"/>
      <c r="DX1156" s="238"/>
      <c r="DY1156" s="238"/>
      <c r="DZ1156" s="238"/>
      <c r="EA1156" s="238"/>
      <c r="EB1156" s="238"/>
      <c r="EC1156" s="238"/>
      <c r="ED1156" s="238"/>
      <c r="EE1156" s="238"/>
      <c r="EF1156" s="238"/>
      <c r="EG1156" s="238"/>
      <c r="EH1156" s="238"/>
      <c r="EI1156" s="238"/>
      <c r="EJ1156" s="238"/>
      <c r="EK1156" s="238"/>
    </row>
    <row r="1157" spans="30:141">
      <c r="AD1157" s="238"/>
      <c r="AE1157" s="238"/>
      <c r="AF1157" s="238"/>
      <c r="AG1157" s="238"/>
      <c r="AH1157" s="238"/>
      <c r="AI1157" s="238"/>
      <c r="AJ1157" s="238"/>
      <c r="AK1157" s="238"/>
      <c r="AL1157" s="238"/>
      <c r="AM1157" s="238"/>
      <c r="AN1157" s="238"/>
      <c r="AO1157" s="238"/>
      <c r="AP1157" s="238"/>
      <c r="AQ1157" s="238"/>
      <c r="AR1157" s="238"/>
      <c r="AS1157" s="238"/>
      <c r="AT1157" s="238"/>
      <c r="AU1157" s="238"/>
      <c r="AV1157" s="238"/>
      <c r="AW1157" s="238"/>
      <c r="AX1157" s="238"/>
      <c r="AY1157" s="238"/>
      <c r="AZ1157" s="238"/>
      <c r="BA1157" s="238"/>
      <c r="BB1157" s="238"/>
      <c r="BC1157" s="238"/>
      <c r="BD1157" s="238"/>
      <c r="BE1157" s="238"/>
      <c r="BF1157" s="238"/>
      <c r="BG1157" s="238"/>
      <c r="BH1157" s="238"/>
      <c r="BI1157" s="238"/>
      <c r="BJ1157" s="238"/>
      <c r="BK1157" s="238"/>
      <c r="BL1157" s="238"/>
      <c r="BM1157" s="238"/>
      <c r="BN1157" s="238"/>
      <c r="BO1157" s="238"/>
      <c r="BP1157" s="238"/>
      <c r="BQ1157" s="238"/>
      <c r="BR1157" s="238"/>
      <c r="BS1157" s="238"/>
      <c r="BT1157" s="238"/>
      <c r="BU1157" s="238"/>
      <c r="BV1157" s="238"/>
      <c r="BW1157" s="238"/>
      <c r="BX1157" s="238"/>
      <c r="BY1157" s="238"/>
      <c r="BZ1157" s="238"/>
      <c r="CA1157" s="238"/>
      <c r="CB1157" s="238"/>
      <c r="CC1157" s="238"/>
      <c r="CD1157" s="238"/>
      <c r="CE1157" s="238"/>
      <c r="CF1157" s="238"/>
      <c r="CG1157" s="238"/>
      <c r="CH1157" s="238"/>
      <c r="CI1157" s="238"/>
      <c r="CJ1157" s="238"/>
      <c r="CK1157" s="238"/>
      <c r="CL1157" s="238"/>
      <c r="CM1157" s="238"/>
      <c r="CN1157" s="238"/>
      <c r="CO1157" s="238"/>
      <c r="CP1157" s="238"/>
      <c r="CQ1157" s="238"/>
      <c r="CR1157" s="238"/>
      <c r="CS1157" s="238"/>
      <c r="CT1157" s="238"/>
      <c r="CU1157" s="238"/>
      <c r="CV1157" s="238"/>
      <c r="CW1157" s="238"/>
      <c r="CX1157" s="238"/>
      <c r="CY1157" s="238"/>
      <c r="CZ1157" s="238"/>
      <c r="DA1157" s="238"/>
      <c r="DB1157" s="238"/>
      <c r="DC1157" s="238"/>
      <c r="DD1157" s="238"/>
      <c r="DE1157" s="238"/>
      <c r="DF1157" s="238"/>
      <c r="DG1157" s="238"/>
      <c r="DH1157" s="238"/>
      <c r="DI1157" s="238"/>
      <c r="DJ1157" s="238"/>
      <c r="DK1157" s="238"/>
      <c r="DL1157" s="238"/>
      <c r="DM1157" s="238"/>
      <c r="DN1157" s="238"/>
      <c r="DO1157" s="238"/>
      <c r="DP1157" s="238"/>
      <c r="DQ1157" s="238"/>
      <c r="DR1157" s="238"/>
      <c r="DS1157" s="238"/>
      <c r="DT1157" s="238"/>
      <c r="DU1157" s="238"/>
      <c r="DV1157" s="238"/>
      <c r="DW1157" s="238"/>
      <c r="DX1157" s="238"/>
      <c r="DY1157" s="238"/>
      <c r="DZ1157" s="238"/>
      <c r="EA1157" s="238"/>
      <c r="EB1157" s="238"/>
      <c r="EC1157" s="238"/>
      <c r="ED1157" s="238"/>
      <c r="EE1157" s="238"/>
      <c r="EF1157" s="238"/>
      <c r="EG1157" s="238"/>
      <c r="EH1157" s="238"/>
      <c r="EI1157" s="238"/>
      <c r="EJ1157" s="238"/>
      <c r="EK1157" s="238"/>
    </row>
    <row r="1158" spans="30:141">
      <c r="AD1158" s="238"/>
      <c r="AE1158" s="238"/>
      <c r="AF1158" s="238"/>
      <c r="AG1158" s="238"/>
      <c r="AH1158" s="238"/>
      <c r="AI1158" s="238"/>
      <c r="AJ1158" s="238"/>
      <c r="AK1158" s="238"/>
      <c r="AL1158" s="238"/>
      <c r="AM1158" s="238"/>
      <c r="AN1158" s="238"/>
      <c r="AO1158" s="238"/>
      <c r="AP1158" s="238"/>
      <c r="AQ1158" s="238"/>
      <c r="AR1158" s="238"/>
      <c r="AS1158" s="238"/>
      <c r="AT1158" s="238"/>
      <c r="AU1158" s="238"/>
      <c r="AV1158" s="238"/>
      <c r="AW1158" s="238"/>
      <c r="AX1158" s="238"/>
      <c r="AY1158" s="238"/>
      <c r="AZ1158" s="238"/>
      <c r="BA1158" s="238"/>
      <c r="BB1158" s="238"/>
      <c r="BC1158" s="238"/>
      <c r="BD1158" s="238"/>
      <c r="BE1158" s="238"/>
      <c r="BF1158" s="238"/>
      <c r="BG1158" s="238"/>
      <c r="BH1158" s="238"/>
      <c r="BI1158" s="238"/>
      <c r="BJ1158" s="238"/>
      <c r="BK1158" s="238"/>
      <c r="BL1158" s="238"/>
      <c r="BM1158" s="238"/>
      <c r="BN1158" s="238"/>
      <c r="BO1158" s="238"/>
      <c r="BP1158" s="238"/>
      <c r="BQ1158" s="238"/>
      <c r="BR1158" s="238"/>
      <c r="BS1158" s="238"/>
      <c r="BT1158" s="238"/>
      <c r="BU1158" s="238"/>
      <c r="BV1158" s="238"/>
      <c r="BW1158" s="238"/>
      <c r="BX1158" s="238"/>
      <c r="BY1158" s="238"/>
      <c r="BZ1158" s="238"/>
      <c r="CA1158" s="238"/>
      <c r="CB1158" s="238"/>
      <c r="CC1158" s="238"/>
      <c r="CD1158" s="238"/>
      <c r="CE1158" s="238"/>
      <c r="CF1158" s="238"/>
      <c r="CG1158" s="238"/>
      <c r="CH1158" s="238"/>
      <c r="CI1158" s="238"/>
      <c r="CJ1158" s="238"/>
      <c r="CK1158" s="238"/>
      <c r="CL1158" s="238"/>
      <c r="CM1158" s="238"/>
      <c r="CN1158" s="238"/>
      <c r="CO1158" s="238"/>
      <c r="CP1158" s="238"/>
      <c r="CQ1158" s="238"/>
      <c r="CR1158" s="238"/>
      <c r="CS1158" s="238"/>
      <c r="CT1158" s="238"/>
      <c r="CU1158" s="238"/>
      <c r="CV1158" s="238"/>
      <c r="CW1158" s="238"/>
      <c r="CX1158" s="238"/>
      <c r="CY1158" s="238"/>
      <c r="CZ1158" s="238"/>
      <c r="DA1158" s="238"/>
      <c r="DB1158" s="238"/>
      <c r="DC1158" s="238"/>
      <c r="DD1158" s="238"/>
      <c r="DE1158" s="238"/>
      <c r="DF1158" s="238"/>
      <c r="DG1158" s="238"/>
      <c r="DH1158" s="238"/>
      <c r="DI1158" s="238"/>
      <c r="DJ1158" s="238"/>
      <c r="DK1158" s="238"/>
      <c r="DL1158" s="238"/>
      <c r="DM1158" s="238"/>
      <c r="DN1158" s="238"/>
      <c r="DO1158" s="238"/>
      <c r="DP1158" s="238"/>
      <c r="DQ1158" s="238"/>
      <c r="DR1158" s="238"/>
      <c r="DS1158" s="238"/>
      <c r="DT1158" s="238"/>
      <c r="DU1158" s="238"/>
      <c r="DV1158" s="238"/>
      <c r="DW1158" s="238"/>
      <c r="DX1158" s="238"/>
      <c r="DY1158" s="238"/>
      <c r="DZ1158" s="238"/>
      <c r="EA1158" s="238"/>
      <c r="EB1158" s="238"/>
      <c r="EC1158" s="238"/>
      <c r="ED1158" s="238"/>
      <c r="EE1158" s="238"/>
      <c r="EF1158" s="238"/>
      <c r="EG1158" s="238"/>
      <c r="EH1158" s="238"/>
      <c r="EI1158" s="238"/>
      <c r="EJ1158" s="238"/>
      <c r="EK1158" s="238"/>
    </row>
    <row r="1159" spans="30:141">
      <c r="AD1159" s="238"/>
      <c r="AE1159" s="238"/>
      <c r="AF1159" s="238"/>
      <c r="AG1159" s="238"/>
      <c r="AH1159" s="238"/>
      <c r="AI1159" s="238"/>
      <c r="AJ1159" s="238"/>
      <c r="AK1159" s="238"/>
      <c r="AL1159" s="238"/>
      <c r="AM1159" s="238"/>
      <c r="AN1159" s="238"/>
      <c r="AO1159" s="238"/>
      <c r="AP1159" s="238"/>
      <c r="AQ1159" s="238"/>
      <c r="AR1159" s="238"/>
      <c r="AS1159" s="238"/>
      <c r="AT1159" s="238"/>
      <c r="AU1159" s="238"/>
      <c r="AV1159" s="238"/>
      <c r="AW1159" s="238"/>
      <c r="AX1159" s="238"/>
      <c r="AY1159" s="238"/>
      <c r="AZ1159" s="238"/>
      <c r="BA1159" s="238"/>
      <c r="BB1159" s="238"/>
      <c r="BC1159" s="238"/>
      <c r="BD1159" s="238"/>
      <c r="BE1159" s="238"/>
      <c r="BF1159" s="238"/>
      <c r="BG1159" s="238"/>
      <c r="BH1159" s="238"/>
      <c r="BI1159" s="238"/>
      <c r="BJ1159" s="238"/>
      <c r="BK1159" s="238"/>
      <c r="BL1159" s="238"/>
      <c r="BM1159" s="238"/>
      <c r="BN1159" s="238"/>
      <c r="BO1159" s="238"/>
      <c r="BP1159" s="238"/>
      <c r="BQ1159" s="238"/>
      <c r="BR1159" s="238"/>
      <c r="BS1159" s="238"/>
      <c r="BT1159" s="238"/>
      <c r="BU1159" s="238"/>
      <c r="BV1159" s="238"/>
      <c r="BW1159" s="238"/>
      <c r="BX1159" s="238"/>
      <c r="BY1159" s="238"/>
      <c r="BZ1159" s="238"/>
      <c r="CA1159" s="238"/>
      <c r="CB1159" s="238"/>
      <c r="CC1159" s="238"/>
      <c r="CD1159" s="238"/>
      <c r="CE1159" s="238"/>
      <c r="CF1159" s="238"/>
      <c r="CG1159" s="238"/>
      <c r="CH1159" s="238"/>
      <c r="CI1159" s="238"/>
      <c r="CJ1159" s="238"/>
      <c r="CK1159" s="238"/>
      <c r="CL1159" s="238"/>
      <c r="CM1159" s="238"/>
      <c r="CN1159" s="238"/>
      <c r="CO1159" s="238"/>
      <c r="CP1159" s="238"/>
      <c r="CQ1159" s="238"/>
      <c r="CR1159" s="238"/>
      <c r="CS1159" s="238"/>
      <c r="CT1159" s="238"/>
      <c r="CU1159" s="238"/>
      <c r="CV1159" s="238"/>
      <c r="CW1159" s="238"/>
      <c r="CX1159" s="238"/>
      <c r="CY1159" s="238"/>
      <c r="CZ1159" s="238"/>
      <c r="DA1159" s="238"/>
      <c r="DB1159" s="238"/>
      <c r="DC1159" s="238"/>
      <c r="DD1159" s="238"/>
      <c r="DE1159" s="238"/>
      <c r="DF1159" s="238"/>
      <c r="DG1159" s="238"/>
      <c r="DH1159" s="238"/>
      <c r="DI1159" s="238"/>
      <c r="DJ1159" s="238"/>
      <c r="DK1159" s="238"/>
      <c r="DL1159" s="238"/>
      <c r="DM1159" s="238"/>
      <c r="DN1159" s="238"/>
      <c r="DO1159" s="238"/>
      <c r="DP1159" s="238"/>
      <c r="DQ1159" s="238"/>
      <c r="DR1159" s="238"/>
      <c r="DS1159" s="238"/>
      <c r="DT1159" s="238"/>
      <c r="DU1159" s="238"/>
      <c r="DV1159" s="238"/>
      <c r="DW1159" s="238"/>
      <c r="DX1159" s="238"/>
      <c r="DY1159" s="238"/>
      <c r="DZ1159" s="238"/>
      <c r="EA1159" s="238"/>
      <c r="EB1159" s="238"/>
      <c r="EC1159" s="238"/>
      <c r="ED1159" s="238"/>
      <c r="EE1159" s="238"/>
      <c r="EF1159" s="238"/>
      <c r="EG1159" s="238"/>
      <c r="EH1159" s="238"/>
      <c r="EI1159" s="238"/>
      <c r="EJ1159" s="238"/>
      <c r="EK1159" s="238"/>
    </row>
    <row r="1160" spans="30:141">
      <c r="AD1160" s="238"/>
      <c r="AE1160" s="238"/>
      <c r="AF1160" s="238"/>
      <c r="AG1160" s="238"/>
      <c r="AH1160" s="238"/>
      <c r="AI1160" s="238"/>
      <c r="AJ1160" s="238"/>
      <c r="AK1160" s="238"/>
      <c r="AL1160" s="238"/>
      <c r="AM1160" s="238"/>
      <c r="AN1160" s="238"/>
      <c r="AO1160" s="238"/>
      <c r="AP1160" s="238"/>
      <c r="AQ1160" s="238"/>
      <c r="AR1160" s="238"/>
      <c r="AS1160" s="238"/>
      <c r="AT1160" s="238"/>
      <c r="AU1160" s="238"/>
      <c r="AV1160" s="238"/>
      <c r="AW1160" s="238"/>
      <c r="AX1160" s="238"/>
      <c r="AY1160" s="238"/>
      <c r="AZ1160" s="238"/>
      <c r="BA1160" s="238"/>
      <c r="BB1160" s="238"/>
      <c r="BC1160" s="238"/>
      <c r="BD1160" s="238"/>
      <c r="BE1160" s="238"/>
      <c r="BF1160" s="238"/>
      <c r="BG1160" s="238"/>
      <c r="BH1160" s="238"/>
      <c r="BI1160" s="238"/>
      <c r="BJ1160" s="238"/>
      <c r="BK1160" s="238"/>
      <c r="BL1160" s="238"/>
      <c r="BM1160" s="238"/>
      <c r="BN1160" s="238"/>
      <c r="BO1160" s="238"/>
      <c r="BP1160" s="238"/>
      <c r="BQ1160" s="238"/>
      <c r="BR1160" s="238"/>
      <c r="BS1160" s="238"/>
      <c r="BT1160" s="238"/>
      <c r="BU1160" s="238"/>
      <c r="BV1160" s="238"/>
      <c r="BW1160" s="238"/>
      <c r="BX1160" s="238"/>
      <c r="BY1160" s="238"/>
      <c r="BZ1160" s="238"/>
      <c r="CA1160" s="238"/>
      <c r="CB1160" s="238"/>
      <c r="CC1160" s="238"/>
      <c r="CD1160" s="238"/>
      <c r="CE1160" s="238"/>
      <c r="CF1160" s="238"/>
      <c r="CG1160" s="238"/>
      <c r="CH1160" s="238"/>
      <c r="CI1160" s="238"/>
      <c r="CJ1160" s="238"/>
      <c r="CK1160" s="238"/>
      <c r="CL1160" s="238"/>
      <c r="CM1160" s="238"/>
      <c r="CN1160" s="238"/>
      <c r="CO1160" s="238"/>
      <c r="CP1160" s="238"/>
      <c r="CQ1160" s="238"/>
      <c r="CR1160" s="238"/>
      <c r="CS1160" s="238"/>
      <c r="CT1160" s="238"/>
      <c r="CU1160" s="238"/>
      <c r="CV1160" s="238"/>
      <c r="CW1160" s="238"/>
      <c r="CX1160" s="238"/>
      <c r="CY1160" s="238"/>
      <c r="CZ1160" s="238"/>
      <c r="DA1160" s="238"/>
      <c r="DB1160" s="238"/>
      <c r="DC1160" s="238"/>
      <c r="DD1160" s="238"/>
      <c r="DE1160" s="238"/>
      <c r="DF1160" s="238"/>
      <c r="DG1160" s="238"/>
      <c r="DH1160" s="238"/>
      <c r="DI1160" s="238"/>
      <c r="DJ1160" s="238"/>
      <c r="DK1160" s="238"/>
      <c r="DL1160" s="238"/>
      <c r="DM1160" s="238"/>
      <c r="DN1160" s="238"/>
      <c r="DO1160" s="238"/>
      <c r="DP1160" s="238"/>
      <c r="DQ1160" s="238"/>
      <c r="DR1160" s="238"/>
      <c r="DS1160" s="238"/>
      <c r="DT1160" s="238"/>
      <c r="DU1160" s="238"/>
      <c r="DV1160" s="238"/>
      <c r="DW1160" s="238"/>
      <c r="DX1160" s="238"/>
      <c r="DY1160" s="238"/>
      <c r="DZ1160" s="238"/>
      <c r="EA1160" s="238"/>
      <c r="EB1160" s="238"/>
      <c r="EC1160" s="238"/>
      <c r="ED1160" s="238"/>
      <c r="EE1160" s="238"/>
      <c r="EF1160" s="238"/>
      <c r="EG1160" s="238"/>
      <c r="EH1160" s="238"/>
      <c r="EI1160" s="238"/>
      <c r="EJ1160" s="238"/>
      <c r="EK1160" s="238"/>
    </row>
    <row r="1161" spans="30:141">
      <c r="AD1161" s="238"/>
      <c r="AE1161" s="238"/>
      <c r="AF1161" s="238"/>
      <c r="AG1161" s="238"/>
      <c r="AH1161" s="238"/>
      <c r="AI1161" s="238"/>
      <c r="AJ1161" s="238"/>
      <c r="AK1161" s="238"/>
      <c r="AL1161" s="238"/>
      <c r="AM1161" s="238"/>
      <c r="AN1161" s="238"/>
      <c r="AO1161" s="238"/>
      <c r="AP1161" s="238"/>
      <c r="AQ1161" s="238"/>
      <c r="AR1161" s="238"/>
      <c r="AS1161" s="238"/>
      <c r="AT1161" s="238"/>
      <c r="AU1161" s="238"/>
      <c r="AV1161" s="238"/>
      <c r="AW1161" s="238"/>
      <c r="AX1161" s="238"/>
      <c r="AY1161" s="238"/>
      <c r="AZ1161" s="238"/>
      <c r="BA1161" s="238"/>
      <c r="BB1161" s="238"/>
      <c r="BC1161" s="238"/>
      <c r="BD1161" s="238"/>
      <c r="BE1161" s="238"/>
      <c r="BF1161" s="238"/>
      <c r="BG1161" s="238"/>
      <c r="BH1161" s="238"/>
      <c r="BI1161" s="238"/>
      <c r="BJ1161" s="238"/>
      <c r="BK1161" s="238"/>
      <c r="BL1161" s="238"/>
      <c r="BM1161" s="238"/>
      <c r="BN1161" s="238"/>
      <c r="BO1161" s="238"/>
      <c r="BP1161" s="238"/>
      <c r="BQ1161" s="238"/>
      <c r="BR1161" s="238"/>
      <c r="BS1161" s="238"/>
      <c r="BT1161" s="238"/>
      <c r="BU1161" s="238"/>
      <c r="BV1161" s="238"/>
      <c r="BW1161" s="238"/>
      <c r="BX1161" s="238"/>
      <c r="BY1161" s="238"/>
      <c r="BZ1161" s="238"/>
      <c r="CA1161" s="238"/>
      <c r="CB1161" s="238"/>
      <c r="CC1161" s="238"/>
      <c r="CD1161" s="238"/>
      <c r="CE1161" s="238"/>
      <c r="CF1161" s="238"/>
      <c r="CG1161" s="238"/>
      <c r="CH1161" s="238"/>
      <c r="CI1161" s="238"/>
      <c r="CJ1161" s="238"/>
      <c r="CK1161" s="238"/>
      <c r="CL1161" s="238"/>
      <c r="CM1161" s="238"/>
      <c r="CN1161" s="238"/>
      <c r="CO1161" s="238"/>
      <c r="CP1161" s="238"/>
      <c r="CQ1161" s="238"/>
      <c r="CR1161" s="238"/>
      <c r="CS1161" s="238"/>
      <c r="CT1161" s="238"/>
      <c r="CU1161" s="238"/>
      <c r="CV1161" s="238"/>
      <c r="CW1161" s="238"/>
      <c r="CX1161" s="238"/>
      <c r="CY1161" s="238"/>
      <c r="CZ1161" s="238"/>
      <c r="DA1161" s="238"/>
      <c r="DB1161" s="238"/>
      <c r="DC1161" s="238"/>
      <c r="DD1161" s="238"/>
      <c r="DE1161" s="238"/>
      <c r="DF1161" s="238"/>
      <c r="DG1161" s="238"/>
      <c r="DH1161" s="238"/>
      <c r="DI1161" s="238"/>
      <c r="DJ1161" s="238"/>
      <c r="DK1161" s="238"/>
      <c r="DL1161" s="238"/>
      <c r="DM1161" s="238"/>
      <c r="DN1161" s="238"/>
      <c r="DO1161" s="238"/>
      <c r="DP1161" s="238"/>
      <c r="DQ1161" s="238"/>
      <c r="DR1161" s="238"/>
      <c r="DS1161" s="238"/>
      <c r="DT1161" s="238"/>
      <c r="DU1161" s="238"/>
      <c r="DV1161" s="238"/>
      <c r="DW1161" s="238"/>
      <c r="DX1161" s="238"/>
      <c r="DY1161" s="238"/>
      <c r="DZ1161" s="238"/>
      <c r="EA1161" s="238"/>
      <c r="EB1161" s="238"/>
      <c r="EC1161" s="238"/>
      <c r="ED1161" s="238"/>
      <c r="EE1161" s="238"/>
      <c r="EF1161" s="238"/>
      <c r="EG1161" s="238"/>
      <c r="EH1161" s="238"/>
      <c r="EI1161" s="238"/>
      <c r="EJ1161" s="238"/>
      <c r="EK1161" s="238"/>
    </row>
    <row r="1162" spans="30:141">
      <c r="AD1162" s="238"/>
      <c r="AE1162" s="238"/>
      <c r="AF1162" s="238"/>
      <c r="AG1162" s="238"/>
      <c r="AH1162" s="238"/>
      <c r="AI1162" s="238"/>
      <c r="AJ1162" s="238"/>
      <c r="AK1162" s="238"/>
      <c r="AL1162" s="238"/>
      <c r="AM1162" s="238"/>
      <c r="AN1162" s="238"/>
      <c r="AO1162" s="238"/>
      <c r="AP1162" s="238"/>
      <c r="AQ1162" s="238"/>
      <c r="AR1162" s="238"/>
      <c r="AS1162" s="238"/>
      <c r="AT1162" s="238"/>
      <c r="AU1162" s="238"/>
      <c r="AV1162" s="238"/>
      <c r="AW1162" s="238"/>
      <c r="AX1162" s="238"/>
      <c r="AY1162" s="238"/>
      <c r="AZ1162" s="238"/>
      <c r="BA1162" s="238"/>
      <c r="BB1162" s="238"/>
      <c r="BC1162" s="238"/>
      <c r="BD1162" s="238"/>
      <c r="BE1162" s="238"/>
      <c r="BF1162" s="238"/>
      <c r="BG1162" s="238"/>
      <c r="BH1162" s="238"/>
      <c r="BI1162" s="238"/>
      <c r="BJ1162" s="238"/>
      <c r="BK1162" s="238"/>
      <c r="BL1162" s="238"/>
      <c r="BM1162" s="238"/>
      <c r="BN1162" s="238"/>
      <c r="BO1162" s="238"/>
      <c r="BP1162" s="238"/>
      <c r="BQ1162" s="238"/>
      <c r="BR1162" s="238"/>
      <c r="BS1162" s="238"/>
      <c r="BT1162" s="238"/>
      <c r="BU1162" s="238"/>
      <c r="BV1162" s="238"/>
      <c r="BW1162" s="238"/>
      <c r="BX1162" s="238"/>
      <c r="BY1162" s="238"/>
      <c r="BZ1162" s="238"/>
      <c r="CA1162" s="238"/>
      <c r="CB1162" s="238"/>
      <c r="CC1162" s="238"/>
      <c r="CD1162" s="238"/>
      <c r="CE1162" s="238"/>
      <c r="CF1162" s="238"/>
      <c r="CG1162" s="238"/>
      <c r="CH1162" s="238"/>
      <c r="CI1162" s="238"/>
      <c r="CJ1162" s="238"/>
      <c r="CK1162" s="238"/>
      <c r="CL1162" s="238"/>
      <c r="CM1162" s="238"/>
      <c r="CN1162" s="238"/>
      <c r="CO1162" s="238"/>
      <c r="CP1162" s="238"/>
      <c r="CQ1162" s="238"/>
      <c r="CR1162" s="238"/>
      <c r="CS1162" s="238"/>
      <c r="CT1162" s="238"/>
      <c r="CU1162" s="238"/>
      <c r="CV1162" s="238"/>
      <c r="CW1162" s="238"/>
      <c r="CX1162" s="238"/>
      <c r="CY1162" s="238"/>
      <c r="CZ1162" s="238"/>
      <c r="DA1162" s="238"/>
      <c r="DB1162" s="238"/>
      <c r="DC1162" s="238"/>
      <c r="DD1162" s="238"/>
      <c r="DE1162" s="238"/>
      <c r="DF1162" s="238"/>
      <c r="DG1162" s="238"/>
      <c r="DH1162" s="238"/>
      <c r="DI1162" s="238"/>
      <c r="DJ1162" s="238"/>
      <c r="DK1162" s="238"/>
      <c r="DL1162" s="238"/>
      <c r="DM1162" s="238"/>
      <c r="DN1162" s="238"/>
      <c r="DO1162" s="238"/>
      <c r="DP1162" s="238"/>
      <c r="DQ1162" s="238"/>
      <c r="DR1162" s="238"/>
      <c r="DS1162" s="238"/>
      <c r="DT1162" s="238"/>
      <c r="DU1162" s="238"/>
      <c r="DV1162" s="238"/>
      <c r="DW1162" s="238"/>
      <c r="DX1162" s="238"/>
      <c r="DY1162" s="238"/>
      <c r="DZ1162" s="238"/>
      <c r="EA1162" s="238"/>
      <c r="EB1162" s="238"/>
      <c r="EC1162" s="238"/>
      <c r="ED1162" s="238"/>
      <c r="EE1162" s="238"/>
      <c r="EF1162" s="238"/>
      <c r="EG1162" s="238"/>
      <c r="EH1162" s="238"/>
      <c r="EI1162" s="238"/>
      <c r="EJ1162" s="238"/>
      <c r="EK1162" s="238"/>
    </row>
    <row r="1163" spans="30:141">
      <c r="AD1163" s="238"/>
      <c r="AE1163" s="238"/>
      <c r="AF1163" s="238"/>
      <c r="AG1163" s="238"/>
      <c r="AH1163" s="238"/>
      <c r="AI1163" s="238"/>
      <c r="AJ1163" s="238"/>
      <c r="AK1163" s="238"/>
      <c r="AL1163" s="238"/>
      <c r="AM1163" s="238"/>
      <c r="AN1163" s="238"/>
      <c r="AO1163" s="238"/>
      <c r="AP1163" s="238"/>
      <c r="AQ1163" s="238"/>
      <c r="AR1163" s="238"/>
      <c r="AS1163" s="238"/>
      <c r="AT1163" s="238"/>
      <c r="AU1163" s="238"/>
      <c r="AV1163" s="238"/>
      <c r="AW1163" s="238"/>
      <c r="AX1163" s="238"/>
      <c r="AY1163" s="238"/>
      <c r="AZ1163" s="238"/>
      <c r="BA1163" s="238"/>
      <c r="BB1163" s="238"/>
      <c r="BC1163" s="238"/>
      <c r="BD1163" s="238"/>
      <c r="BE1163" s="238"/>
      <c r="BF1163" s="238"/>
      <c r="BG1163" s="238"/>
      <c r="BH1163" s="238"/>
      <c r="BI1163" s="238"/>
      <c r="BJ1163" s="238"/>
      <c r="BK1163" s="238"/>
      <c r="BL1163" s="238"/>
      <c r="BM1163" s="238"/>
      <c r="BN1163" s="238"/>
      <c r="BO1163" s="238"/>
      <c r="BP1163" s="238"/>
      <c r="BQ1163" s="238"/>
      <c r="BR1163" s="238"/>
      <c r="BS1163" s="238"/>
      <c r="BT1163" s="238"/>
      <c r="BU1163" s="238"/>
      <c r="BV1163" s="238"/>
      <c r="BW1163" s="238"/>
      <c r="BX1163" s="238"/>
      <c r="BY1163" s="238"/>
      <c r="BZ1163" s="238"/>
      <c r="CA1163" s="238"/>
      <c r="CB1163" s="238"/>
      <c r="CC1163" s="238"/>
      <c r="CD1163" s="238"/>
      <c r="CE1163" s="238"/>
      <c r="CF1163" s="238"/>
      <c r="CG1163" s="238"/>
      <c r="CH1163" s="238"/>
      <c r="CI1163" s="238"/>
      <c r="CJ1163" s="238"/>
      <c r="CK1163" s="238"/>
      <c r="CL1163" s="238"/>
      <c r="CM1163" s="238"/>
      <c r="CN1163" s="238"/>
      <c r="CO1163" s="238"/>
      <c r="CP1163" s="238"/>
      <c r="CQ1163" s="238"/>
      <c r="CR1163" s="238"/>
      <c r="CS1163" s="238"/>
      <c r="CT1163" s="238"/>
      <c r="CU1163" s="238"/>
      <c r="CV1163" s="238"/>
      <c r="CW1163" s="238"/>
      <c r="CX1163" s="238"/>
      <c r="CY1163" s="238"/>
      <c r="CZ1163" s="238"/>
      <c r="DA1163" s="238"/>
      <c r="DB1163" s="238"/>
      <c r="DC1163" s="238"/>
      <c r="DD1163" s="238"/>
      <c r="DE1163" s="238"/>
      <c r="DF1163" s="238"/>
      <c r="DG1163" s="238"/>
      <c r="DH1163" s="238"/>
      <c r="DI1163" s="238"/>
      <c r="DJ1163" s="238"/>
      <c r="DK1163" s="238"/>
      <c r="DL1163" s="238"/>
      <c r="DM1163" s="238"/>
      <c r="DN1163" s="238"/>
      <c r="DO1163" s="238"/>
      <c r="DP1163" s="238"/>
      <c r="DQ1163" s="238"/>
      <c r="DR1163" s="238"/>
      <c r="DS1163" s="238"/>
      <c r="DT1163" s="238"/>
      <c r="DU1163" s="238"/>
      <c r="DV1163" s="238"/>
      <c r="DW1163" s="238"/>
      <c r="DX1163" s="238"/>
      <c r="DY1163" s="238"/>
      <c r="DZ1163" s="238"/>
      <c r="EA1163" s="238"/>
      <c r="EB1163" s="238"/>
      <c r="EC1163" s="238"/>
      <c r="ED1163" s="238"/>
      <c r="EE1163" s="238"/>
      <c r="EF1163" s="238"/>
      <c r="EG1163" s="238"/>
      <c r="EH1163" s="238"/>
      <c r="EI1163" s="238"/>
      <c r="EJ1163" s="238"/>
      <c r="EK1163" s="238"/>
    </row>
    <row r="1164" spans="30:141">
      <c r="AR1164" s="238"/>
      <c r="AS1164" s="238"/>
      <c r="AT1164" s="238"/>
      <c r="AU1164" s="238"/>
      <c r="AV1164" s="238"/>
      <c r="AW1164" s="238"/>
      <c r="AX1164" s="238"/>
      <c r="AY1164" s="238"/>
      <c r="AZ1164" s="238"/>
      <c r="BA1164" s="238"/>
      <c r="BB1164" s="238"/>
      <c r="BC1164" s="238"/>
      <c r="BD1164" s="238"/>
      <c r="BE1164" s="238"/>
      <c r="BF1164" s="238"/>
      <c r="BG1164" s="238"/>
      <c r="BH1164" s="238"/>
      <c r="BI1164" s="238"/>
      <c r="BJ1164" s="238"/>
      <c r="BK1164" s="238"/>
      <c r="BL1164" s="238"/>
      <c r="BM1164" s="238"/>
      <c r="BN1164" s="238"/>
      <c r="BO1164" s="238"/>
      <c r="BP1164" s="238"/>
      <c r="BQ1164" s="238"/>
      <c r="BR1164" s="238"/>
      <c r="BS1164" s="238"/>
      <c r="BT1164" s="238"/>
      <c r="BU1164" s="238"/>
      <c r="BV1164" s="238"/>
      <c r="BW1164" s="238"/>
      <c r="BX1164" s="238"/>
      <c r="BY1164" s="238"/>
      <c r="BZ1164" s="238"/>
      <c r="CA1164" s="238"/>
      <c r="CB1164" s="238"/>
      <c r="CC1164" s="238"/>
      <c r="CD1164" s="238"/>
      <c r="CE1164" s="238"/>
      <c r="CF1164" s="238"/>
      <c r="CG1164" s="238"/>
      <c r="CH1164" s="238"/>
      <c r="CI1164" s="238"/>
      <c r="CJ1164" s="238"/>
      <c r="CK1164" s="238"/>
      <c r="CL1164" s="238"/>
      <c r="CM1164" s="238"/>
      <c r="CN1164" s="238"/>
      <c r="CO1164" s="238"/>
      <c r="CP1164" s="238"/>
      <c r="CQ1164" s="238"/>
      <c r="CR1164" s="238"/>
      <c r="CS1164" s="238"/>
      <c r="CT1164" s="238"/>
      <c r="CU1164" s="238"/>
      <c r="CV1164" s="238"/>
      <c r="CW1164" s="238"/>
      <c r="CX1164" s="238"/>
      <c r="CY1164" s="238"/>
      <c r="CZ1164" s="238"/>
      <c r="DA1164" s="238"/>
      <c r="DB1164" s="238"/>
      <c r="DC1164" s="238"/>
      <c r="DD1164" s="238"/>
      <c r="DE1164" s="238"/>
      <c r="DF1164" s="238"/>
      <c r="DG1164" s="238"/>
      <c r="DH1164" s="238"/>
      <c r="DI1164" s="238"/>
      <c r="DJ1164" s="238"/>
      <c r="DK1164" s="238"/>
      <c r="DL1164" s="238"/>
      <c r="DM1164" s="238"/>
      <c r="DN1164" s="238"/>
      <c r="DO1164" s="238"/>
      <c r="DP1164" s="238"/>
      <c r="DQ1164" s="238"/>
      <c r="DR1164" s="238"/>
      <c r="DS1164" s="238"/>
      <c r="DT1164" s="238"/>
      <c r="DU1164" s="238"/>
      <c r="DV1164" s="238"/>
      <c r="DW1164" s="238"/>
      <c r="DX1164" s="238"/>
      <c r="DY1164" s="238"/>
      <c r="DZ1164" s="238"/>
      <c r="EA1164" s="238"/>
      <c r="EB1164" s="238"/>
      <c r="EC1164" s="238"/>
      <c r="ED1164" s="238"/>
      <c r="EE1164" s="238"/>
      <c r="EF1164" s="238"/>
      <c r="EG1164" s="238"/>
      <c r="EH1164" s="238"/>
      <c r="EI1164" s="238"/>
      <c r="EJ1164" s="238"/>
      <c r="EK1164" s="238"/>
    </row>
    <row r="1165" spans="30:141">
      <c r="AR1165" s="238"/>
      <c r="AS1165" s="238"/>
      <c r="AT1165" s="238"/>
      <c r="AU1165" s="238"/>
      <c r="AV1165" s="238"/>
      <c r="AW1165" s="238"/>
      <c r="AX1165" s="238"/>
      <c r="AY1165" s="238"/>
      <c r="AZ1165" s="238"/>
      <c r="BA1165" s="238"/>
      <c r="BB1165" s="238"/>
      <c r="BC1165" s="238"/>
      <c r="BD1165" s="238"/>
      <c r="BE1165" s="238"/>
      <c r="BF1165" s="238"/>
      <c r="BG1165" s="238"/>
      <c r="BH1165" s="238"/>
      <c r="BI1165" s="238"/>
      <c r="BJ1165" s="238"/>
      <c r="BK1165" s="238"/>
      <c r="BL1165" s="238"/>
      <c r="BM1165" s="238"/>
      <c r="BN1165" s="238"/>
      <c r="BO1165" s="238"/>
      <c r="BP1165" s="238"/>
      <c r="BQ1165" s="238"/>
      <c r="BR1165" s="238"/>
      <c r="BS1165" s="238"/>
      <c r="BT1165" s="238"/>
      <c r="BU1165" s="238"/>
      <c r="BV1165" s="238"/>
      <c r="BW1165" s="238"/>
      <c r="BX1165" s="238"/>
      <c r="BY1165" s="238"/>
      <c r="BZ1165" s="238"/>
      <c r="CA1165" s="238"/>
      <c r="CB1165" s="238"/>
      <c r="CC1165" s="238"/>
      <c r="CD1165" s="238"/>
      <c r="CE1165" s="238"/>
      <c r="CF1165" s="238"/>
      <c r="CG1165" s="238"/>
      <c r="CH1165" s="238"/>
      <c r="CI1165" s="238"/>
      <c r="CJ1165" s="238"/>
      <c r="CK1165" s="238"/>
      <c r="CL1165" s="238"/>
      <c r="CM1165" s="238"/>
      <c r="CN1165" s="238"/>
      <c r="CO1165" s="238"/>
      <c r="CP1165" s="238"/>
      <c r="CQ1165" s="238"/>
      <c r="CR1165" s="238"/>
      <c r="CS1165" s="238"/>
      <c r="CT1165" s="238"/>
      <c r="CU1165" s="238"/>
      <c r="CV1165" s="238"/>
      <c r="CW1165" s="238"/>
      <c r="CX1165" s="238"/>
      <c r="CY1165" s="238"/>
      <c r="CZ1165" s="238"/>
      <c r="DA1165" s="238"/>
      <c r="DB1165" s="238"/>
      <c r="DC1165" s="238"/>
      <c r="DD1165" s="238"/>
      <c r="DE1165" s="238"/>
      <c r="DF1165" s="238"/>
      <c r="DG1165" s="238"/>
      <c r="DH1165" s="238"/>
      <c r="DI1165" s="238"/>
      <c r="DJ1165" s="238"/>
      <c r="DK1165" s="238"/>
      <c r="DL1165" s="238"/>
      <c r="DM1165" s="238"/>
      <c r="DN1165" s="238"/>
      <c r="DO1165" s="238"/>
      <c r="DP1165" s="238"/>
      <c r="DQ1165" s="238"/>
      <c r="DR1165" s="238"/>
      <c r="DS1165" s="238"/>
      <c r="DT1165" s="238"/>
      <c r="DU1165" s="238"/>
      <c r="DV1165" s="238"/>
      <c r="DW1165" s="238"/>
      <c r="DX1165" s="238"/>
      <c r="DY1165" s="238"/>
      <c r="DZ1165" s="238"/>
      <c r="EA1165" s="238"/>
      <c r="EB1165" s="238"/>
      <c r="EC1165" s="238"/>
      <c r="ED1165" s="238"/>
      <c r="EE1165" s="238"/>
      <c r="EF1165" s="238"/>
      <c r="EG1165" s="238"/>
      <c r="EH1165" s="238"/>
      <c r="EI1165" s="238"/>
      <c r="EJ1165" s="238"/>
      <c r="EK1165" s="238"/>
    </row>
    <row r="1166" spans="30:141">
      <c r="AR1166" s="238"/>
      <c r="AS1166" s="238"/>
      <c r="AT1166" s="238"/>
      <c r="AU1166" s="238"/>
      <c r="AV1166" s="238"/>
      <c r="AW1166" s="238"/>
      <c r="AX1166" s="238"/>
      <c r="AY1166" s="238"/>
      <c r="AZ1166" s="238"/>
      <c r="BA1166" s="238"/>
      <c r="BB1166" s="238"/>
      <c r="BC1166" s="238"/>
      <c r="BD1166" s="238"/>
      <c r="BE1166" s="238"/>
      <c r="BF1166" s="238"/>
      <c r="BG1166" s="238"/>
      <c r="BH1166" s="238"/>
      <c r="BI1166" s="238"/>
      <c r="BJ1166" s="238"/>
      <c r="BK1166" s="238"/>
      <c r="BL1166" s="238"/>
      <c r="BM1166" s="238"/>
      <c r="BN1166" s="238"/>
      <c r="BO1166" s="238"/>
      <c r="BP1166" s="238"/>
      <c r="BQ1166" s="238"/>
      <c r="BR1166" s="238"/>
      <c r="BS1166" s="238"/>
      <c r="BT1166" s="238"/>
      <c r="BU1166" s="238"/>
      <c r="BV1166" s="238"/>
      <c r="BW1166" s="238"/>
      <c r="BX1166" s="238"/>
      <c r="BY1166" s="238"/>
      <c r="BZ1166" s="238"/>
      <c r="CA1166" s="238"/>
      <c r="CB1166" s="238"/>
      <c r="CC1166" s="238"/>
      <c r="CD1166" s="238"/>
      <c r="CE1166" s="238"/>
      <c r="CF1166" s="238"/>
      <c r="CG1166" s="238"/>
      <c r="CH1166" s="238"/>
      <c r="CI1166" s="238"/>
      <c r="CJ1166" s="238"/>
      <c r="CK1166" s="238"/>
      <c r="CL1166" s="238"/>
      <c r="CM1166" s="238"/>
      <c r="CN1166" s="238"/>
      <c r="CO1166" s="238"/>
      <c r="CP1166" s="238"/>
      <c r="CQ1166" s="238"/>
      <c r="CR1166" s="238"/>
      <c r="CS1166" s="238"/>
      <c r="CT1166" s="238"/>
      <c r="CU1166" s="238"/>
      <c r="CV1166" s="238"/>
      <c r="CW1166" s="238"/>
      <c r="CX1166" s="238"/>
      <c r="CY1166" s="238"/>
      <c r="CZ1166" s="238"/>
      <c r="DA1166" s="238"/>
      <c r="DB1166" s="238"/>
      <c r="DC1166" s="238"/>
      <c r="DD1166" s="238"/>
      <c r="DE1166" s="238"/>
      <c r="DF1166" s="238"/>
      <c r="DG1166" s="238"/>
      <c r="DH1166" s="238"/>
      <c r="DI1166" s="238"/>
      <c r="DJ1166" s="238"/>
      <c r="DK1166" s="238"/>
      <c r="DL1166" s="238"/>
      <c r="DM1166" s="238"/>
      <c r="DN1166" s="238"/>
      <c r="DO1166" s="238"/>
      <c r="DP1166" s="238"/>
      <c r="DQ1166" s="238"/>
      <c r="DR1166" s="238"/>
      <c r="DS1166" s="238"/>
      <c r="DT1166" s="238"/>
      <c r="DU1166" s="238"/>
      <c r="DV1166" s="238"/>
      <c r="DW1166" s="238"/>
      <c r="DX1166" s="238"/>
      <c r="DY1166" s="238"/>
      <c r="DZ1166" s="238"/>
      <c r="EA1166" s="238"/>
      <c r="EB1166" s="238"/>
      <c r="EC1166" s="238"/>
      <c r="ED1166" s="238"/>
      <c r="EE1166" s="238"/>
      <c r="EF1166" s="238"/>
      <c r="EG1166" s="238"/>
      <c r="EH1166" s="238"/>
      <c r="EI1166" s="238"/>
      <c r="EJ1166" s="238"/>
      <c r="EK1166" s="238"/>
    </row>
    <row r="1167" spans="30:141">
      <c r="AR1167" s="238"/>
      <c r="AS1167" s="238"/>
      <c r="AT1167" s="238"/>
      <c r="AU1167" s="238"/>
      <c r="AV1167" s="238"/>
      <c r="AW1167" s="238"/>
      <c r="AX1167" s="238"/>
      <c r="AY1167" s="238"/>
      <c r="AZ1167" s="238"/>
      <c r="BA1167" s="238"/>
      <c r="BB1167" s="238"/>
      <c r="BC1167" s="238"/>
      <c r="BD1167" s="238"/>
      <c r="BE1167" s="238"/>
      <c r="BF1167" s="238"/>
      <c r="BG1167" s="238"/>
      <c r="BH1167" s="238"/>
      <c r="BI1167" s="238"/>
      <c r="BJ1167" s="238"/>
      <c r="BK1167" s="238"/>
      <c r="BL1167" s="238"/>
      <c r="BM1167" s="238"/>
      <c r="BN1167" s="238"/>
      <c r="BO1167" s="238"/>
      <c r="BP1167" s="238"/>
      <c r="BQ1167" s="238"/>
      <c r="BR1167" s="238"/>
      <c r="BS1167" s="238"/>
      <c r="BT1167" s="238"/>
      <c r="BU1167" s="238"/>
      <c r="BV1167" s="238"/>
      <c r="BW1167" s="238"/>
      <c r="BX1167" s="238"/>
      <c r="BY1167" s="238"/>
      <c r="BZ1167" s="238"/>
      <c r="CA1167" s="238"/>
      <c r="CB1167" s="238"/>
      <c r="CC1167" s="238"/>
      <c r="CD1167" s="238"/>
      <c r="CE1167" s="238"/>
      <c r="CF1167" s="238"/>
      <c r="CG1167" s="238"/>
      <c r="CH1167" s="238"/>
      <c r="CI1167" s="238"/>
      <c r="CJ1167" s="238"/>
      <c r="CK1167" s="238"/>
      <c r="CL1167" s="238"/>
      <c r="CM1167" s="238"/>
      <c r="CN1167" s="238"/>
      <c r="CO1167" s="238"/>
      <c r="CP1167" s="238"/>
      <c r="CQ1167" s="238"/>
      <c r="CR1167" s="238"/>
      <c r="CS1167" s="238"/>
      <c r="CT1167" s="238"/>
      <c r="CU1167" s="238"/>
      <c r="CV1167" s="238"/>
      <c r="CW1167" s="238"/>
      <c r="CX1167" s="238"/>
      <c r="CY1167" s="238"/>
      <c r="CZ1167" s="238"/>
      <c r="DA1167" s="238"/>
      <c r="DB1167" s="238"/>
      <c r="DC1167" s="238"/>
      <c r="DD1167" s="238"/>
      <c r="DE1167" s="238"/>
      <c r="DF1167" s="238"/>
      <c r="DG1167" s="238"/>
      <c r="DH1167" s="238"/>
      <c r="DI1167" s="238"/>
      <c r="DJ1167" s="238"/>
      <c r="DK1167" s="238"/>
      <c r="DL1167" s="238"/>
      <c r="DM1167" s="238"/>
      <c r="DN1167" s="238"/>
      <c r="DO1167" s="238"/>
      <c r="DP1167" s="238"/>
      <c r="DQ1167" s="238"/>
      <c r="DR1167" s="238"/>
      <c r="DS1167" s="238"/>
      <c r="DT1167" s="238"/>
      <c r="DU1167" s="238"/>
      <c r="DV1167" s="238"/>
      <c r="DW1167" s="238"/>
      <c r="DX1167" s="238"/>
      <c r="DY1167" s="238"/>
      <c r="DZ1167" s="238"/>
      <c r="EA1167" s="238"/>
      <c r="EB1167" s="238"/>
      <c r="EC1167" s="238"/>
      <c r="ED1167" s="238"/>
      <c r="EE1167" s="238"/>
      <c r="EF1167" s="238"/>
      <c r="EG1167" s="238"/>
      <c r="EH1167" s="238"/>
      <c r="EI1167" s="238"/>
      <c r="EJ1167" s="238"/>
      <c r="EK1167" s="238"/>
    </row>
    <row r="1168" spans="30:141">
      <c r="AR1168" s="238"/>
      <c r="AS1168" s="238"/>
      <c r="AT1168" s="238"/>
      <c r="AU1168" s="238"/>
      <c r="AV1168" s="238"/>
      <c r="AW1168" s="238"/>
      <c r="AX1168" s="238"/>
      <c r="AY1168" s="238"/>
      <c r="AZ1168" s="238"/>
      <c r="BA1168" s="238"/>
      <c r="BB1168" s="238"/>
      <c r="BC1168" s="238"/>
      <c r="BD1168" s="238"/>
      <c r="BE1168" s="238"/>
      <c r="BF1168" s="238"/>
      <c r="BG1168" s="238"/>
      <c r="BH1168" s="238"/>
      <c r="BI1168" s="238"/>
      <c r="BJ1168" s="238"/>
      <c r="BK1168" s="238"/>
      <c r="BL1168" s="238"/>
      <c r="BM1168" s="238"/>
      <c r="BN1168" s="238"/>
      <c r="BO1168" s="238"/>
      <c r="BP1168" s="238"/>
      <c r="BQ1168" s="238"/>
      <c r="BR1168" s="238"/>
      <c r="BS1168" s="238"/>
      <c r="BT1168" s="238"/>
      <c r="BU1168" s="238"/>
      <c r="BV1168" s="238"/>
      <c r="BW1168" s="238"/>
      <c r="BX1168" s="238"/>
      <c r="BY1168" s="238"/>
      <c r="BZ1168" s="238"/>
      <c r="CA1168" s="238"/>
      <c r="CB1168" s="238"/>
      <c r="CC1168" s="238"/>
      <c r="CD1168" s="238"/>
      <c r="CE1168" s="238"/>
      <c r="CF1168" s="238"/>
      <c r="CG1168" s="238"/>
      <c r="CH1168" s="238"/>
      <c r="CI1168" s="238"/>
      <c r="CJ1168" s="238"/>
      <c r="CK1168" s="238"/>
      <c r="CL1168" s="238"/>
      <c r="CM1168" s="238"/>
      <c r="CN1168" s="238"/>
      <c r="CO1168" s="238"/>
      <c r="CP1168" s="238"/>
      <c r="CQ1168" s="238"/>
      <c r="CR1168" s="238"/>
      <c r="CS1168" s="238"/>
      <c r="CT1168" s="238"/>
      <c r="CU1168" s="238"/>
      <c r="CV1168" s="238"/>
      <c r="CW1168" s="238"/>
      <c r="CX1168" s="238"/>
      <c r="CY1168" s="238"/>
      <c r="CZ1168" s="238"/>
      <c r="DA1168" s="238"/>
      <c r="DB1168" s="238"/>
      <c r="DC1168" s="238"/>
      <c r="DD1168" s="238"/>
      <c r="DE1168" s="238"/>
      <c r="DF1168" s="238"/>
      <c r="DG1168" s="238"/>
      <c r="DH1168" s="238"/>
      <c r="DI1168" s="238"/>
      <c r="DJ1168" s="238"/>
      <c r="DK1168" s="238"/>
      <c r="DL1168" s="238"/>
      <c r="DM1168" s="238"/>
      <c r="DN1168" s="238"/>
      <c r="DO1168" s="238"/>
      <c r="DP1168" s="238"/>
      <c r="DQ1168" s="238"/>
      <c r="DR1168" s="238"/>
      <c r="DS1168" s="238"/>
      <c r="DT1168" s="238"/>
      <c r="DU1168" s="238"/>
      <c r="DV1168" s="238"/>
      <c r="DW1168" s="238"/>
      <c r="DX1168" s="238"/>
      <c r="DY1168" s="238"/>
      <c r="DZ1168" s="238"/>
      <c r="EA1168" s="238"/>
      <c r="EB1168" s="238"/>
      <c r="EC1168" s="238"/>
      <c r="ED1168" s="238"/>
      <c r="EE1168" s="238"/>
      <c r="EF1168" s="238"/>
      <c r="EG1168" s="238"/>
      <c r="EH1168" s="238"/>
      <c r="EI1168" s="238"/>
      <c r="EJ1168" s="238"/>
      <c r="EK1168" s="238"/>
    </row>
    <row r="1169" spans="44:141">
      <c r="AR1169" s="238"/>
      <c r="AS1169" s="238"/>
      <c r="AT1169" s="238"/>
      <c r="AU1169" s="238"/>
      <c r="AV1169" s="238"/>
      <c r="AW1169" s="238"/>
      <c r="AX1169" s="238"/>
      <c r="AY1169" s="238"/>
      <c r="AZ1169" s="238"/>
      <c r="BA1169" s="238"/>
      <c r="BB1169" s="238"/>
      <c r="BC1169" s="238"/>
      <c r="BD1169" s="238"/>
      <c r="BE1169" s="238"/>
      <c r="BF1169" s="238"/>
      <c r="BG1169" s="238"/>
      <c r="BH1169" s="238"/>
      <c r="BI1169" s="238"/>
      <c r="BJ1169" s="238"/>
      <c r="BK1169" s="238"/>
      <c r="BL1169" s="238"/>
      <c r="BM1169" s="238"/>
      <c r="BN1169" s="238"/>
      <c r="BO1169" s="238"/>
      <c r="BP1169" s="238"/>
      <c r="BQ1169" s="238"/>
      <c r="BR1169" s="238"/>
      <c r="BS1169" s="238"/>
      <c r="BT1169" s="238"/>
      <c r="BU1169" s="238"/>
      <c r="BV1169" s="238"/>
      <c r="BW1169" s="238"/>
      <c r="BX1169" s="238"/>
      <c r="BY1169" s="238"/>
      <c r="BZ1169" s="238"/>
      <c r="CA1169" s="238"/>
      <c r="CB1169" s="238"/>
      <c r="CC1169" s="238"/>
      <c r="CD1169" s="238"/>
      <c r="CE1169" s="238"/>
      <c r="CF1169" s="238"/>
      <c r="CG1169" s="238"/>
      <c r="CH1169" s="238"/>
      <c r="CI1169" s="238"/>
      <c r="CJ1169" s="238"/>
      <c r="CK1169" s="238"/>
      <c r="CL1169" s="238"/>
      <c r="CM1169" s="238"/>
      <c r="CN1169" s="238"/>
      <c r="CO1169" s="238"/>
      <c r="CP1169" s="238"/>
      <c r="CQ1169" s="238"/>
      <c r="CR1169" s="238"/>
      <c r="CS1169" s="238"/>
      <c r="CT1169" s="238"/>
      <c r="CU1169" s="238"/>
      <c r="CV1169" s="238"/>
      <c r="CW1169" s="238"/>
      <c r="CX1169" s="238"/>
      <c r="CY1169" s="238"/>
      <c r="CZ1169" s="238"/>
      <c r="DA1169" s="238"/>
      <c r="DB1169" s="238"/>
      <c r="DC1169" s="238"/>
      <c r="DD1169" s="238"/>
      <c r="DE1169" s="238"/>
      <c r="DF1169" s="238"/>
      <c r="DG1169" s="238"/>
      <c r="DH1169" s="238"/>
      <c r="DI1169" s="238"/>
      <c r="DJ1169" s="238"/>
      <c r="DK1169" s="238"/>
      <c r="DL1169" s="238"/>
      <c r="DM1169" s="238"/>
      <c r="DN1169" s="238"/>
      <c r="DO1169" s="238"/>
      <c r="DP1169" s="238"/>
      <c r="DQ1169" s="238"/>
      <c r="DR1169" s="238"/>
      <c r="DS1169" s="238"/>
      <c r="DT1169" s="238"/>
      <c r="DU1169" s="238"/>
      <c r="DV1169" s="238"/>
      <c r="DW1169" s="238"/>
      <c r="DX1169" s="238"/>
      <c r="DY1169" s="238"/>
      <c r="DZ1169" s="238"/>
      <c r="EA1169" s="238"/>
      <c r="EB1169" s="238"/>
      <c r="EC1169" s="238"/>
      <c r="ED1169" s="238"/>
      <c r="EE1169" s="238"/>
      <c r="EF1169" s="238"/>
      <c r="EG1169" s="238"/>
      <c r="EH1169" s="238"/>
      <c r="EI1169" s="238"/>
      <c r="EJ1169" s="238"/>
      <c r="EK1169" s="238"/>
    </row>
    <row r="1170" spans="44:141">
      <c r="AR1170" s="238"/>
      <c r="AS1170" s="238"/>
      <c r="AT1170" s="238"/>
      <c r="AU1170" s="238"/>
      <c r="AV1170" s="238"/>
      <c r="AW1170" s="238"/>
      <c r="AX1170" s="238"/>
      <c r="AY1170" s="238"/>
      <c r="AZ1170" s="238"/>
      <c r="BA1170" s="238"/>
      <c r="BB1170" s="238"/>
      <c r="BC1170" s="238"/>
      <c r="BD1170" s="238"/>
      <c r="BE1170" s="238"/>
      <c r="BF1170" s="238"/>
      <c r="BG1170" s="238"/>
      <c r="BH1170" s="238"/>
      <c r="BI1170" s="238"/>
      <c r="BJ1170" s="238"/>
      <c r="BK1170" s="238"/>
      <c r="BL1170" s="238"/>
      <c r="BM1170" s="238"/>
      <c r="BN1170" s="238"/>
      <c r="BO1170" s="238"/>
      <c r="BP1170" s="238"/>
      <c r="BQ1170" s="238"/>
      <c r="BR1170" s="238"/>
      <c r="BS1170" s="238"/>
      <c r="BT1170" s="238"/>
      <c r="BU1170" s="238"/>
      <c r="BV1170" s="238"/>
      <c r="BW1170" s="238"/>
      <c r="BX1170" s="238"/>
      <c r="BY1170" s="238"/>
      <c r="BZ1170" s="238"/>
      <c r="CA1170" s="238"/>
      <c r="CB1170" s="238"/>
      <c r="CC1170" s="238"/>
      <c r="CD1170" s="238"/>
      <c r="CE1170" s="238"/>
      <c r="CF1170" s="238"/>
      <c r="CG1170" s="238"/>
      <c r="CH1170" s="238"/>
      <c r="CI1170" s="238"/>
      <c r="CJ1170" s="238"/>
      <c r="CK1170" s="238"/>
      <c r="CL1170" s="238"/>
      <c r="CM1170" s="238"/>
      <c r="CN1170" s="238"/>
      <c r="CO1170" s="238"/>
      <c r="CP1170" s="238"/>
      <c r="CQ1170" s="238"/>
      <c r="CR1170" s="238"/>
      <c r="CS1170" s="238"/>
      <c r="CT1170" s="238"/>
      <c r="CU1170" s="238"/>
      <c r="CV1170" s="238"/>
      <c r="CW1170" s="238"/>
      <c r="CX1170" s="238"/>
      <c r="CY1170" s="238"/>
      <c r="CZ1170" s="238"/>
      <c r="DA1170" s="238"/>
      <c r="DB1170" s="238"/>
      <c r="DC1170" s="238"/>
      <c r="DD1170" s="238"/>
      <c r="DE1170" s="238"/>
      <c r="DF1170" s="238"/>
      <c r="DG1170" s="238"/>
      <c r="DH1170" s="238"/>
      <c r="DI1170" s="238"/>
      <c r="DJ1170" s="238"/>
      <c r="DK1170" s="238"/>
      <c r="DL1170" s="238"/>
      <c r="DM1170" s="238"/>
      <c r="DN1170" s="238"/>
      <c r="DO1170" s="238"/>
      <c r="DP1170" s="238"/>
      <c r="DQ1170" s="238"/>
      <c r="DR1170" s="238"/>
      <c r="DS1170" s="238"/>
      <c r="DT1170" s="238"/>
      <c r="DU1170" s="238"/>
      <c r="DV1170" s="238"/>
      <c r="DW1170" s="238"/>
      <c r="DX1170" s="238"/>
      <c r="DY1170" s="238"/>
      <c r="DZ1170" s="238"/>
      <c r="EA1170" s="238"/>
      <c r="EB1170" s="238"/>
      <c r="EC1170" s="238"/>
      <c r="ED1170" s="238"/>
      <c r="EE1170" s="238"/>
      <c r="EF1170" s="238"/>
      <c r="EG1170" s="238"/>
      <c r="EH1170" s="238"/>
      <c r="EI1170" s="238"/>
      <c r="EJ1170" s="238"/>
      <c r="EK1170" s="238"/>
    </row>
    <row r="1171" spans="44:141">
      <c r="AR1171" s="238"/>
      <c r="AS1171" s="238"/>
      <c r="AT1171" s="238"/>
      <c r="AU1171" s="238"/>
      <c r="AV1171" s="238"/>
      <c r="AW1171" s="238"/>
      <c r="AX1171" s="238"/>
      <c r="AY1171" s="238"/>
      <c r="AZ1171" s="238"/>
      <c r="BA1171" s="238"/>
      <c r="BB1171" s="238"/>
      <c r="BC1171" s="238"/>
      <c r="BD1171" s="238"/>
      <c r="BE1171" s="238"/>
      <c r="BF1171" s="238"/>
      <c r="BG1171" s="238"/>
      <c r="BH1171" s="238"/>
      <c r="BI1171" s="238"/>
      <c r="BJ1171" s="238"/>
      <c r="BK1171" s="238"/>
      <c r="BL1171" s="238"/>
      <c r="BM1171" s="238"/>
      <c r="BN1171" s="238"/>
      <c r="BO1171" s="238"/>
      <c r="BP1171" s="238"/>
      <c r="BQ1171" s="238"/>
      <c r="BR1171" s="238"/>
      <c r="BS1171" s="238"/>
      <c r="BT1171" s="238"/>
      <c r="BU1171" s="238"/>
      <c r="BV1171" s="238"/>
      <c r="BW1171" s="238"/>
      <c r="BX1171" s="238"/>
      <c r="BY1171" s="238"/>
      <c r="BZ1171" s="238"/>
      <c r="CA1171" s="238"/>
      <c r="CB1171" s="238"/>
      <c r="CC1171" s="238"/>
      <c r="CD1171" s="238"/>
      <c r="CE1171" s="238"/>
      <c r="CF1171" s="238"/>
      <c r="CG1171" s="238"/>
      <c r="CH1171" s="238"/>
      <c r="CI1171" s="238"/>
      <c r="CJ1171" s="238"/>
      <c r="CK1171" s="238"/>
      <c r="CL1171" s="238"/>
      <c r="CM1171" s="238"/>
      <c r="CN1171" s="238"/>
      <c r="CO1171" s="238"/>
      <c r="CP1171" s="238"/>
      <c r="CQ1171" s="238"/>
      <c r="CR1171" s="238"/>
      <c r="CS1171" s="238"/>
      <c r="CT1171" s="238"/>
      <c r="CU1171" s="238"/>
      <c r="CV1171" s="238"/>
      <c r="CW1171" s="238"/>
      <c r="CX1171" s="238"/>
      <c r="CY1171" s="238"/>
      <c r="CZ1171" s="238"/>
      <c r="DA1171" s="238"/>
      <c r="DB1171" s="238"/>
      <c r="DC1171" s="238"/>
      <c r="DD1171" s="238"/>
      <c r="DE1171" s="238"/>
      <c r="DF1171" s="238"/>
      <c r="DG1171" s="238"/>
      <c r="DH1171" s="238"/>
      <c r="DI1171" s="238"/>
      <c r="DJ1171" s="238"/>
      <c r="DK1171" s="238"/>
      <c r="DL1171" s="238"/>
      <c r="DM1171" s="238"/>
      <c r="DN1171" s="238"/>
      <c r="DO1171" s="238"/>
      <c r="DP1171" s="238"/>
      <c r="DQ1171" s="238"/>
      <c r="DR1171" s="238"/>
      <c r="DS1171" s="238"/>
      <c r="DT1171" s="238"/>
      <c r="DU1171" s="238"/>
      <c r="DV1171" s="238"/>
      <c r="DW1171" s="238"/>
      <c r="DX1171" s="238"/>
      <c r="DY1171" s="238"/>
      <c r="DZ1171" s="238"/>
      <c r="EA1171" s="238"/>
      <c r="EB1171" s="238"/>
      <c r="EC1171" s="238"/>
      <c r="ED1171" s="238"/>
      <c r="EE1171" s="238"/>
      <c r="EF1171" s="238"/>
      <c r="EG1171" s="238"/>
      <c r="EH1171" s="238"/>
      <c r="EI1171" s="238"/>
      <c r="EJ1171" s="238"/>
      <c r="EK1171" s="238"/>
    </row>
    <row r="1172" spans="44:141">
      <c r="AR1172" s="238"/>
      <c r="AS1172" s="238"/>
      <c r="AT1172" s="238"/>
      <c r="AU1172" s="238"/>
      <c r="AV1172" s="238"/>
      <c r="AW1172" s="238"/>
      <c r="AX1172" s="238"/>
      <c r="AY1172" s="238"/>
      <c r="AZ1172" s="238"/>
      <c r="BA1172" s="238"/>
      <c r="BB1172" s="238"/>
      <c r="BC1172" s="238"/>
      <c r="BD1172" s="238"/>
      <c r="BE1172" s="238"/>
      <c r="BF1172" s="238"/>
      <c r="BG1172" s="238"/>
      <c r="BH1172" s="238"/>
      <c r="BI1172" s="238"/>
      <c r="BJ1172" s="238"/>
      <c r="BK1172" s="238"/>
      <c r="BL1172" s="238"/>
      <c r="BM1172" s="238"/>
      <c r="BN1172" s="238"/>
      <c r="BO1172" s="238"/>
      <c r="BP1172" s="238"/>
      <c r="BQ1172" s="238"/>
      <c r="BR1172" s="238"/>
      <c r="BS1172" s="238"/>
      <c r="BT1172" s="238"/>
      <c r="BU1172" s="238"/>
      <c r="BV1172" s="238"/>
      <c r="BW1172" s="238"/>
      <c r="BX1172" s="238"/>
      <c r="BY1172" s="238"/>
      <c r="BZ1172" s="238"/>
      <c r="CA1172" s="238"/>
      <c r="CB1172" s="238"/>
      <c r="CC1172" s="238"/>
      <c r="CD1172" s="238"/>
      <c r="CE1172" s="238"/>
      <c r="CF1172" s="238"/>
      <c r="CG1172" s="238"/>
      <c r="CH1172" s="238"/>
      <c r="CI1172" s="238"/>
      <c r="CJ1172" s="238"/>
      <c r="CK1172" s="238"/>
      <c r="CL1172" s="238"/>
      <c r="CM1172" s="238"/>
      <c r="CN1172" s="238"/>
      <c r="CO1172" s="238"/>
      <c r="CP1172" s="238"/>
      <c r="CQ1172" s="238"/>
      <c r="CR1172" s="238"/>
      <c r="CS1172" s="238"/>
      <c r="CT1172" s="238"/>
      <c r="CU1172" s="238"/>
      <c r="CV1172" s="238"/>
      <c r="CW1172" s="238"/>
      <c r="CX1172" s="238"/>
      <c r="CY1172" s="238"/>
      <c r="CZ1172" s="238"/>
      <c r="DA1172" s="238"/>
      <c r="DB1172" s="238"/>
      <c r="DC1172" s="238"/>
      <c r="DD1172" s="238"/>
      <c r="DE1172" s="238"/>
      <c r="DF1172" s="238"/>
      <c r="DG1172" s="238"/>
      <c r="DH1172" s="238"/>
      <c r="DI1172" s="238"/>
      <c r="DJ1172" s="238"/>
      <c r="DK1172" s="238"/>
      <c r="DL1172" s="238"/>
      <c r="DM1172" s="238"/>
      <c r="DN1172" s="238"/>
      <c r="DO1172" s="238"/>
      <c r="DP1172" s="238"/>
      <c r="DQ1172" s="238"/>
      <c r="DR1172" s="238"/>
      <c r="DS1172" s="238"/>
      <c r="DT1172" s="238"/>
      <c r="DU1172" s="238"/>
      <c r="DV1172" s="238"/>
      <c r="DW1172" s="238"/>
      <c r="DX1172" s="238"/>
      <c r="DY1172" s="238"/>
      <c r="DZ1172" s="238"/>
      <c r="EA1172" s="238"/>
      <c r="EB1172" s="238"/>
      <c r="EC1172" s="238"/>
      <c r="ED1172" s="238"/>
      <c r="EE1172" s="238"/>
      <c r="EF1172" s="238"/>
      <c r="EG1172" s="238"/>
      <c r="EH1172" s="238"/>
      <c r="EI1172" s="238"/>
      <c r="EJ1172" s="238"/>
      <c r="EK1172" s="238"/>
    </row>
    <row r="1173" spans="44:141">
      <c r="AR1173" s="238"/>
      <c r="AS1173" s="238"/>
      <c r="AT1173" s="238"/>
      <c r="AU1173" s="238"/>
      <c r="AV1173" s="238"/>
      <c r="AW1173" s="238"/>
      <c r="AX1173" s="238"/>
      <c r="AY1173" s="238"/>
      <c r="AZ1173" s="238"/>
      <c r="BA1173" s="238"/>
      <c r="BB1173" s="238"/>
      <c r="BC1173" s="238"/>
      <c r="BD1173" s="238"/>
      <c r="BE1173" s="238"/>
      <c r="BF1173" s="238"/>
      <c r="BG1173" s="238"/>
      <c r="BH1173" s="238"/>
      <c r="BI1173" s="238"/>
      <c r="BJ1173" s="238"/>
      <c r="BK1173" s="238"/>
      <c r="BL1173" s="238"/>
      <c r="BM1173" s="238"/>
      <c r="BN1173" s="238"/>
      <c r="BO1173" s="238"/>
      <c r="BP1173" s="238"/>
      <c r="BQ1173" s="238"/>
      <c r="BR1173" s="238"/>
      <c r="BS1173" s="238"/>
      <c r="BT1173" s="238"/>
      <c r="BU1173" s="238"/>
      <c r="BV1173" s="238"/>
      <c r="BW1173" s="238"/>
      <c r="BX1173" s="238"/>
      <c r="BY1173" s="238"/>
      <c r="BZ1173" s="238"/>
      <c r="CA1173" s="238"/>
      <c r="CB1173" s="238"/>
      <c r="CC1173" s="238"/>
      <c r="CD1173" s="238"/>
      <c r="CE1173" s="238"/>
      <c r="CF1173" s="238"/>
      <c r="CG1173" s="238"/>
      <c r="CH1173" s="238"/>
      <c r="CI1173" s="238"/>
      <c r="CJ1173" s="238"/>
      <c r="CK1173" s="238"/>
      <c r="CL1173" s="238"/>
      <c r="CM1173" s="238"/>
      <c r="CN1173" s="238"/>
      <c r="CO1173" s="238"/>
      <c r="CP1173" s="238"/>
      <c r="CQ1173" s="238"/>
      <c r="CR1173" s="238"/>
      <c r="CS1173" s="238"/>
      <c r="CT1173" s="238"/>
      <c r="CU1173" s="238"/>
      <c r="CV1173" s="238"/>
      <c r="CW1173" s="238"/>
      <c r="CX1173" s="238"/>
      <c r="CY1173" s="238"/>
      <c r="CZ1173" s="238"/>
      <c r="DA1173" s="238"/>
      <c r="DB1173" s="238"/>
      <c r="DC1173" s="238"/>
      <c r="DD1173" s="238"/>
      <c r="DE1173" s="238"/>
      <c r="DF1173" s="238"/>
      <c r="DG1173" s="238"/>
      <c r="DH1173" s="238"/>
      <c r="DI1173" s="238"/>
      <c r="DJ1173" s="238"/>
      <c r="DK1173" s="238"/>
      <c r="DL1173" s="238"/>
      <c r="DM1173" s="238"/>
      <c r="DN1173" s="238"/>
      <c r="DO1173" s="238"/>
      <c r="DP1173" s="238"/>
      <c r="DQ1173" s="238"/>
      <c r="DR1173" s="238"/>
      <c r="DS1173" s="238"/>
      <c r="DT1173" s="238"/>
      <c r="DU1173" s="238"/>
      <c r="DV1173" s="238"/>
      <c r="DW1173" s="238"/>
      <c r="DX1173" s="238"/>
      <c r="DY1173" s="238"/>
      <c r="DZ1173" s="238"/>
      <c r="EA1173" s="238"/>
      <c r="EB1173" s="238"/>
      <c r="EC1173" s="238"/>
      <c r="ED1173" s="238"/>
      <c r="EE1173" s="238"/>
      <c r="EF1173" s="238"/>
      <c r="EG1173" s="238"/>
      <c r="EH1173" s="238"/>
      <c r="EI1173" s="238"/>
      <c r="EJ1173" s="238"/>
      <c r="EK1173" s="238"/>
    </row>
    <row r="1174" spans="44:141">
      <c r="AR1174" s="238"/>
      <c r="AS1174" s="238"/>
      <c r="AT1174" s="238"/>
      <c r="AU1174" s="238"/>
      <c r="AV1174" s="238"/>
      <c r="AW1174" s="238"/>
      <c r="AX1174" s="238"/>
      <c r="AY1174" s="238"/>
      <c r="AZ1174" s="238"/>
      <c r="BA1174" s="238"/>
      <c r="BB1174" s="238"/>
      <c r="BC1174" s="238"/>
      <c r="BD1174" s="238"/>
      <c r="BE1174" s="238"/>
      <c r="BF1174" s="238"/>
      <c r="BG1174" s="238"/>
      <c r="BH1174" s="238"/>
      <c r="BI1174" s="238"/>
      <c r="BJ1174" s="238"/>
      <c r="BK1174" s="238"/>
      <c r="BL1174" s="238"/>
      <c r="BM1174" s="238"/>
      <c r="BN1174" s="238"/>
      <c r="BO1174" s="238"/>
      <c r="BP1174" s="238"/>
      <c r="BQ1174" s="238"/>
      <c r="BR1174" s="238"/>
      <c r="BS1174" s="238"/>
      <c r="BT1174" s="238"/>
      <c r="BU1174" s="238"/>
      <c r="BV1174" s="238"/>
      <c r="BW1174" s="238"/>
      <c r="BX1174" s="238"/>
      <c r="BY1174" s="238"/>
      <c r="BZ1174" s="238"/>
      <c r="CA1174" s="238"/>
      <c r="CB1174" s="238"/>
      <c r="CC1174" s="238"/>
      <c r="CD1174" s="238"/>
      <c r="CE1174" s="238"/>
      <c r="CF1174" s="238"/>
      <c r="CG1174" s="238"/>
      <c r="CH1174" s="238"/>
      <c r="CI1174" s="238"/>
      <c r="CJ1174" s="238"/>
      <c r="CK1174" s="238"/>
      <c r="CL1174" s="238"/>
      <c r="CM1174" s="238"/>
      <c r="CN1174" s="238"/>
      <c r="CO1174" s="238"/>
      <c r="CP1174" s="238"/>
      <c r="CQ1174" s="238"/>
      <c r="CR1174" s="238"/>
      <c r="CS1174" s="238"/>
      <c r="CT1174" s="238"/>
      <c r="CU1174" s="238"/>
      <c r="CV1174" s="238"/>
      <c r="CW1174" s="238"/>
      <c r="CX1174" s="238"/>
      <c r="CY1174" s="238"/>
      <c r="CZ1174" s="238"/>
      <c r="DA1174" s="238"/>
      <c r="DB1174" s="238"/>
      <c r="DC1174" s="238"/>
      <c r="DD1174" s="238"/>
      <c r="DE1174" s="238"/>
      <c r="DF1174" s="238"/>
      <c r="DG1174" s="238"/>
      <c r="DH1174" s="238"/>
      <c r="DI1174" s="238"/>
      <c r="DJ1174" s="238"/>
      <c r="DK1174" s="238"/>
      <c r="DL1174" s="238"/>
      <c r="DM1174" s="238"/>
      <c r="DN1174" s="238"/>
      <c r="DO1174" s="238"/>
      <c r="DP1174" s="238"/>
      <c r="DQ1174" s="238"/>
      <c r="DR1174" s="238"/>
      <c r="DS1174" s="238"/>
      <c r="DT1174" s="238"/>
      <c r="DU1174" s="238"/>
      <c r="DV1174" s="238"/>
      <c r="DW1174" s="238"/>
      <c r="DX1174" s="238"/>
      <c r="DY1174" s="238"/>
      <c r="DZ1174" s="238"/>
      <c r="EA1174" s="238"/>
      <c r="EB1174" s="238"/>
      <c r="EC1174" s="238"/>
      <c r="ED1174" s="238"/>
      <c r="EE1174" s="238"/>
      <c r="EF1174" s="238"/>
      <c r="EG1174" s="238"/>
      <c r="EH1174" s="238"/>
      <c r="EI1174" s="238"/>
      <c r="EJ1174" s="238"/>
      <c r="EK1174" s="238"/>
    </row>
    <row r="1175" spans="44:141">
      <c r="AR1175" s="238"/>
      <c r="AS1175" s="238"/>
      <c r="AT1175" s="238"/>
      <c r="AU1175" s="238"/>
      <c r="AV1175" s="238"/>
      <c r="AW1175" s="238"/>
      <c r="AX1175" s="238"/>
      <c r="AY1175" s="238"/>
      <c r="AZ1175" s="238"/>
      <c r="BA1175" s="238"/>
      <c r="BB1175" s="238"/>
      <c r="BC1175" s="238"/>
      <c r="BD1175" s="238"/>
      <c r="BE1175" s="238"/>
      <c r="BF1175" s="238"/>
      <c r="BG1175" s="238"/>
      <c r="BH1175" s="238"/>
      <c r="BI1175" s="238"/>
      <c r="BJ1175" s="238"/>
      <c r="BK1175" s="238"/>
      <c r="BL1175" s="238"/>
      <c r="BM1175" s="238"/>
      <c r="BN1175" s="238"/>
      <c r="BO1175" s="238"/>
      <c r="BP1175" s="238"/>
      <c r="BQ1175" s="238"/>
      <c r="BR1175" s="238"/>
      <c r="BS1175" s="238"/>
      <c r="BT1175" s="238"/>
      <c r="BU1175" s="238"/>
      <c r="BV1175" s="238"/>
      <c r="BW1175" s="238"/>
      <c r="BX1175" s="238"/>
      <c r="BY1175" s="238"/>
      <c r="BZ1175" s="238"/>
      <c r="CA1175" s="238"/>
      <c r="CB1175" s="238"/>
      <c r="CC1175" s="238"/>
      <c r="CD1175" s="238"/>
      <c r="CE1175" s="238"/>
      <c r="CF1175" s="238"/>
      <c r="CG1175" s="238"/>
      <c r="CH1175" s="238"/>
      <c r="CI1175" s="238"/>
      <c r="CJ1175" s="238"/>
      <c r="CK1175" s="238"/>
      <c r="CL1175" s="238"/>
      <c r="CM1175" s="238"/>
      <c r="CN1175" s="238"/>
      <c r="CO1175" s="238"/>
      <c r="CP1175" s="238"/>
      <c r="CQ1175" s="238"/>
      <c r="CR1175" s="238"/>
      <c r="CS1175" s="238"/>
      <c r="CT1175" s="238"/>
      <c r="CU1175" s="238"/>
      <c r="CV1175" s="238"/>
      <c r="CW1175" s="238"/>
      <c r="CX1175" s="238"/>
      <c r="CY1175" s="238"/>
      <c r="CZ1175" s="238"/>
      <c r="DA1175" s="238"/>
      <c r="DB1175" s="238"/>
      <c r="DC1175" s="238"/>
      <c r="DD1175" s="238"/>
      <c r="DE1175" s="238"/>
      <c r="DF1175" s="238"/>
      <c r="DG1175" s="238"/>
      <c r="DH1175" s="238"/>
      <c r="DI1175" s="238"/>
      <c r="DJ1175" s="238"/>
      <c r="DK1175" s="238"/>
      <c r="DL1175" s="238"/>
      <c r="DM1175" s="238"/>
      <c r="DN1175" s="238"/>
      <c r="DO1175" s="238"/>
      <c r="DP1175" s="238"/>
      <c r="DQ1175" s="238"/>
      <c r="DR1175" s="238"/>
      <c r="DS1175" s="238"/>
      <c r="DT1175" s="238"/>
      <c r="DU1175" s="238"/>
      <c r="DV1175" s="238"/>
      <c r="DW1175" s="238"/>
      <c r="DX1175" s="238"/>
      <c r="DY1175" s="238"/>
      <c r="DZ1175" s="238"/>
      <c r="EA1175" s="238"/>
      <c r="EB1175" s="238"/>
      <c r="EC1175" s="238"/>
      <c r="ED1175" s="238"/>
      <c r="EE1175" s="238"/>
      <c r="EF1175" s="238"/>
      <c r="EG1175" s="238"/>
      <c r="EH1175" s="238"/>
      <c r="EI1175" s="238"/>
      <c r="EJ1175" s="238"/>
      <c r="EK1175" s="238"/>
    </row>
    <row r="1176" spans="44:141">
      <c r="AR1176" s="238"/>
      <c r="AS1176" s="238"/>
      <c r="AT1176" s="238"/>
      <c r="AU1176" s="238"/>
      <c r="AV1176" s="238"/>
      <c r="AW1176" s="238"/>
      <c r="AX1176" s="238"/>
      <c r="AY1176" s="238"/>
      <c r="AZ1176" s="238"/>
      <c r="BA1176" s="238"/>
      <c r="BB1176" s="238"/>
      <c r="BC1176" s="238"/>
      <c r="BD1176" s="238"/>
      <c r="BE1176" s="238"/>
      <c r="BF1176" s="238"/>
      <c r="BG1176" s="238"/>
      <c r="BH1176" s="238"/>
      <c r="BI1176" s="238"/>
      <c r="BJ1176" s="238"/>
      <c r="BK1176" s="238"/>
      <c r="BL1176" s="238"/>
      <c r="BM1176" s="238"/>
      <c r="BN1176" s="238"/>
      <c r="BO1176" s="238"/>
      <c r="BP1176" s="238"/>
      <c r="BQ1176" s="238"/>
      <c r="BR1176" s="238"/>
      <c r="BS1176" s="238"/>
      <c r="BT1176" s="238"/>
      <c r="BU1176" s="238"/>
      <c r="BV1176" s="238"/>
      <c r="BW1176" s="238"/>
      <c r="BX1176" s="238"/>
      <c r="BY1176" s="238"/>
      <c r="BZ1176" s="238"/>
      <c r="CA1176" s="238"/>
      <c r="CB1176" s="238"/>
      <c r="CC1176" s="238"/>
      <c r="CD1176" s="238"/>
      <c r="CE1176" s="238"/>
      <c r="CF1176" s="238"/>
      <c r="CG1176" s="238"/>
      <c r="CH1176" s="238"/>
      <c r="CI1176" s="238"/>
      <c r="CJ1176" s="238"/>
      <c r="CK1176" s="238"/>
      <c r="CL1176" s="238"/>
      <c r="CM1176" s="238"/>
      <c r="CN1176" s="238"/>
      <c r="CO1176" s="238"/>
      <c r="CP1176" s="238"/>
      <c r="CQ1176" s="238"/>
      <c r="CR1176" s="238"/>
      <c r="CS1176" s="238"/>
      <c r="CT1176" s="238"/>
      <c r="CU1176" s="238"/>
      <c r="CV1176" s="238"/>
      <c r="CW1176" s="238"/>
      <c r="CX1176" s="238"/>
      <c r="CY1176" s="238"/>
      <c r="CZ1176" s="238"/>
      <c r="DA1176" s="238"/>
      <c r="DB1176" s="238"/>
      <c r="DC1176" s="238"/>
      <c r="DD1176" s="238"/>
      <c r="DE1176" s="238"/>
      <c r="DF1176" s="238"/>
      <c r="DG1176" s="238"/>
      <c r="DH1176" s="238"/>
      <c r="DI1176" s="238"/>
      <c r="DJ1176" s="238"/>
      <c r="DK1176" s="238"/>
      <c r="DL1176" s="238"/>
      <c r="DM1176" s="238"/>
      <c r="DN1176" s="238"/>
      <c r="DO1176" s="238"/>
      <c r="DP1176" s="238"/>
      <c r="DQ1176" s="238"/>
      <c r="DR1176" s="238"/>
      <c r="DS1176" s="238"/>
      <c r="DT1176" s="238"/>
      <c r="DU1176" s="238"/>
      <c r="DV1176" s="238"/>
      <c r="DW1176" s="238"/>
      <c r="DX1176" s="238"/>
      <c r="DY1176" s="238"/>
      <c r="DZ1176" s="238"/>
      <c r="EA1176" s="238"/>
      <c r="EB1176" s="238"/>
      <c r="EC1176" s="238"/>
      <c r="ED1176" s="238"/>
      <c r="EE1176" s="238"/>
      <c r="EF1176" s="238"/>
      <c r="EG1176" s="238"/>
      <c r="EH1176" s="238"/>
      <c r="EI1176" s="238"/>
      <c r="EJ1176" s="238"/>
      <c r="EK1176" s="238"/>
    </row>
    <row r="1177" spans="44:141">
      <c r="AR1177" s="238"/>
      <c r="AS1177" s="238"/>
      <c r="AT1177" s="238"/>
      <c r="AU1177" s="238"/>
      <c r="AV1177" s="238"/>
      <c r="AW1177" s="238"/>
      <c r="AX1177" s="238"/>
      <c r="AY1177" s="238"/>
      <c r="AZ1177" s="238"/>
      <c r="BA1177" s="238"/>
      <c r="BB1177" s="238"/>
      <c r="BC1177" s="238"/>
      <c r="BD1177" s="238"/>
      <c r="BE1177" s="238"/>
      <c r="BF1177" s="238"/>
      <c r="BG1177" s="238"/>
      <c r="BH1177" s="238"/>
      <c r="BI1177" s="238"/>
      <c r="BJ1177" s="238"/>
      <c r="BK1177" s="238"/>
      <c r="BL1177" s="238"/>
      <c r="BM1177" s="238"/>
      <c r="BN1177" s="238"/>
      <c r="BO1177" s="238"/>
      <c r="BP1177" s="238"/>
      <c r="BQ1177" s="238"/>
      <c r="BR1177" s="238"/>
      <c r="BS1177" s="238"/>
      <c r="BT1177" s="238"/>
      <c r="BU1177" s="238"/>
      <c r="BV1177" s="238"/>
      <c r="BW1177" s="238"/>
      <c r="BX1177" s="238"/>
      <c r="BY1177" s="238"/>
      <c r="BZ1177" s="238"/>
      <c r="CA1177" s="238"/>
      <c r="CB1177" s="238"/>
      <c r="CC1177" s="238"/>
      <c r="CD1177" s="238"/>
      <c r="CE1177" s="238"/>
      <c r="CF1177" s="238"/>
      <c r="CG1177" s="238"/>
      <c r="CH1177" s="238"/>
      <c r="CI1177" s="238"/>
      <c r="CJ1177" s="238"/>
      <c r="CK1177" s="238"/>
      <c r="CL1177" s="238"/>
      <c r="CM1177" s="238"/>
      <c r="CN1177" s="238"/>
      <c r="CO1177" s="238"/>
      <c r="CP1177" s="238"/>
      <c r="CQ1177" s="238"/>
      <c r="CR1177" s="238"/>
      <c r="CS1177" s="238"/>
      <c r="CT1177" s="238"/>
      <c r="CU1177" s="238"/>
      <c r="CV1177" s="238"/>
      <c r="CW1177" s="238"/>
      <c r="CX1177" s="238"/>
      <c r="CY1177" s="238"/>
      <c r="CZ1177" s="238"/>
      <c r="DA1177" s="238"/>
      <c r="DB1177" s="238"/>
      <c r="DC1177" s="238"/>
      <c r="DD1177" s="238"/>
      <c r="DE1177" s="238"/>
      <c r="DF1177" s="238"/>
      <c r="DG1177" s="238"/>
      <c r="DH1177" s="238"/>
      <c r="DI1177" s="238"/>
      <c r="DJ1177" s="238"/>
      <c r="DK1177" s="238"/>
      <c r="DL1177" s="238"/>
      <c r="DM1177" s="238"/>
      <c r="DN1177" s="238"/>
      <c r="DO1177" s="238"/>
      <c r="DP1177" s="238"/>
      <c r="DQ1177" s="238"/>
      <c r="DR1177" s="238"/>
      <c r="DS1177" s="238"/>
      <c r="DT1177" s="238"/>
      <c r="DU1177" s="238"/>
      <c r="DV1177" s="238"/>
      <c r="DW1177" s="238"/>
      <c r="DX1177" s="238"/>
      <c r="DY1177" s="238"/>
      <c r="DZ1177" s="238"/>
      <c r="EA1177" s="238"/>
      <c r="EB1177" s="238"/>
      <c r="EC1177" s="238"/>
      <c r="ED1177" s="238"/>
      <c r="EE1177" s="238"/>
      <c r="EF1177" s="238"/>
      <c r="EG1177" s="238"/>
      <c r="EH1177" s="238"/>
      <c r="EI1177" s="238"/>
      <c r="EJ1177" s="238"/>
      <c r="EK1177" s="238"/>
    </row>
    <row r="1178" spans="44:141">
      <c r="AR1178" s="238"/>
      <c r="AS1178" s="238"/>
      <c r="AT1178" s="238"/>
      <c r="AU1178" s="238"/>
      <c r="AV1178" s="238"/>
      <c r="AW1178" s="238"/>
      <c r="AX1178" s="238"/>
      <c r="AY1178" s="238"/>
      <c r="AZ1178" s="238"/>
      <c r="BA1178" s="238"/>
      <c r="BB1178" s="238"/>
      <c r="BC1178" s="238"/>
      <c r="BD1178" s="238"/>
      <c r="BE1178" s="238"/>
      <c r="BF1178" s="238"/>
      <c r="BG1178" s="238"/>
      <c r="BH1178" s="238"/>
      <c r="BI1178" s="238"/>
      <c r="BJ1178" s="238"/>
      <c r="BK1178" s="238"/>
      <c r="BL1178" s="238"/>
      <c r="BM1178" s="238"/>
      <c r="BN1178" s="238"/>
      <c r="BO1178" s="238"/>
      <c r="BP1178" s="238"/>
      <c r="BQ1178" s="238"/>
      <c r="BR1178" s="238"/>
      <c r="BS1178" s="238"/>
      <c r="BT1178" s="238"/>
      <c r="BU1178" s="238"/>
      <c r="BV1178" s="238"/>
      <c r="BW1178" s="238"/>
      <c r="BX1178" s="238"/>
      <c r="BY1178" s="238"/>
      <c r="BZ1178" s="238"/>
      <c r="CA1178" s="238"/>
      <c r="CB1178" s="238"/>
      <c r="CC1178" s="238"/>
      <c r="CD1178" s="238"/>
      <c r="CE1178" s="238"/>
      <c r="CF1178" s="238"/>
      <c r="CG1178" s="238"/>
      <c r="CH1178" s="238"/>
      <c r="CI1178" s="238"/>
      <c r="CJ1178" s="238"/>
      <c r="CK1178" s="238"/>
      <c r="CL1178" s="238"/>
      <c r="CM1178" s="238"/>
      <c r="CN1178" s="238"/>
      <c r="CO1178" s="238"/>
      <c r="CP1178" s="238"/>
      <c r="CQ1178" s="238"/>
      <c r="CR1178" s="238"/>
      <c r="CS1178" s="238"/>
      <c r="CT1178" s="238"/>
      <c r="CU1178" s="238"/>
      <c r="CV1178" s="238"/>
      <c r="CW1178" s="238"/>
      <c r="CX1178" s="238"/>
      <c r="CY1178" s="238"/>
      <c r="CZ1178" s="238"/>
      <c r="DA1178" s="238"/>
      <c r="DB1178" s="238"/>
      <c r="DC1178" s="238"/>
      <c r="DD1178" s="238"/>
      <c r="DE1178" s="238"/>
      <c r="DF1178" s="238"/>
      <c r="DG1178" s="238"/>
      <c r="DH1178" s="238"/>
      <c r="DI1178" s="238"/>
      <c r="DJ1178" s="238"/>
      <c r="DK1178" s="238"/>
      <c r="DL1178" s="238"/>
      <c r="DM1178" s="238"/>
      <c r="DN1178" s="238"/>
      <c r="DO1178" s="238"/>
      <c r="DP1178" s="238"/>
      <c r="DQ1178" s="238"/>
      <c r="DR1178" s="238"/>
      <c r="DS1178" s="238"/>
      <c r="DT1178" s="238"/>
      <c r="DU1178" s="238"/>
      <c r="DV1178" s="238"/>
      <c r="DW1178" s="238"/>
      <c r="DX1178" s="238"/>
      <c r="DY1178" s="238"/>
      <c r="DZ1178" s="238"/>
      <c r="EA1178" s="238"/>
      <c r="EB1178" s="238"/>
      <c r="EC1178" s="238"/>
      <c r="ED1178" s="238"/>
      <c r="EE1178" s="238"/>
      <c r="EF1178" s="238"/>
      <c r="EG1178" s="238"/>
      <c r="EH1178" s="238"/>
      <c r="EI1178" s="238"/>
      <c r="EJ1178" s="238"/>
      <c r="EK1178" s="238"/>
    </row>
    <row r="1179" spans="44:141">
      <c r="AR1179" s="238"/>
      <c r="AS1179" s="238"/>
      <c r="AT1179" s="238"/>
      <c r="AU1179" s="238"/>
      <c r="AV1179" s="238"/>
      <c r="AW1179" s="238"/>
      <c r="AX1179" s="238"/>
      <c r="AY1179" s="238"/>
      <c r="AZ1179" s="238"/>
      <c r="BA1179" s="238"/>
      <c r="BB1179" s="238"/>
      <c r="BC1179" s="238"/>
      <c r="BD1179" s="238"/>
      <c r="BE1179" s="238"/>
      <c r="BF1179" s="238"/>
      <c r="BG1179" s="238"/>
      <c r="BH1179" s="238"/>
      <c r="BI1179" s="238"/>
      <c r="BJ1179" s="238"/>
      <c r="BK1179" s="238"/>
      <c r="BL1179" s="238"/>
      <c r="BM1179" s="238"/>
      <c r="BN1179" s="238"/>
      <c r="BO1179" s="238"/>
      <c r="BP1179" s="238"/>
      <c r="BQ1179" s="238"/>
      <c r="BR1179" s="238"/>
      <c r="BS1179" s="238"/>
      <c r="BT1179" s="238"/>
      <c r="BU1179" s="238"/>
      <c r="BV1179" s="238"/>
      <c r="BW1179" s="238"/>
      <c r="BX1179" s="238"/>
      <c r="BY1179" s="238"/>
      <c r="BZ1179" s="238"/>
      <c r="CA1179" s="238"/>
      <c r="CB1179" s="238"/>
      <c r="CC1179" s="238"/>
      <c r="CD1179" s="238"/>
      <c r="CE1179" s="238"/>
      <c r="CF1179" s="238"/>
      <c r="CG1179" s="238"/>
      <c r="CH1179" s="238"/>
      <c r="CI1179" s="238"/>
      <c r="CJ1179" s="238"/>
      <c r="CK1179" s="238"/>
      <c r="CL1179" s="238"/>
      <c r="CM1179" s="238"/>
      <c r="CN1179" s="238"/>
      <c r="CO1179" s="238"/>
      <c r="CP1179" s="238"/>
      <c r="CQ1179" s="238"/>
      <c r="CR1179" s="238"/>
      <c r="CS1179" s="238"/>
      <c r="CT1179" s="238"/>
      <c r="CU1179" s="238"/>
      <c r="CV1179" s="238"/>
      <c r="CW1179" s="238"/>
      <c r="CX1179" s="238"/>
      <c r="CY1179" s="238"/>
      <c r="CZ1179" s="238"/>
      <c r="DA1179" s="238"/>
      <c r="DB1179" s="238"/>
      <c r="DC1179" s="238"/>
      <c r="DD1179" s="238"/>
      <c r="DE1179" s="238"/>
      <c r="DF1179" s="238"/>
      <c r="DG1179" s="238"/>
      <c r="DH1179" s="238"/>
      <c r="DI1179" s="238"/>
      <c r="DJ1179" s="238"/>
      <c r="DK1179" s="238"/>
      <c r="DL1179" s="238"/>
      <c r="DM1179" s="238"/>
      <c r="DN1179" s="238"/>
      <c r="DO1179" s="238"/>
      <c r="DP1179" s="238"/>
      <c r="DQ1179" s="238"/>
      <c r="DR1179" s="238"/>
      <c r="DS1179" s="238"/>
      <c r="DT1179" s="238"/>
      <c r="DU1179" s="238"/>
      <c r="DV1179" s="238"/>
      <c r="DW1179" s="238"/>
      <c r="DX1179" s="238"/>
      <c r="DY1179" s="238"/>
      <c r="DZ1179" s="238"/>
      <c r="EA1179" s="238"/>
      <c r="EB1179" s="238"/>
      <c r="EC1179" s="238"/>
      <c r="ED1179" s="238"/>
      <c r="EE1179" s="238"/>
      <c r="EF1179" s="238"/>
      <c r="EG1179" s="238"/>
      <c r="EH1179" s="238"/>
      <c r="EI1179" s="238"/>
      <c r="EJ1179" s="238"/>
      <c r="EK1179" s="238"/>
    </row>
    <row r="1180" spans="44:141">
      <c r="AR1180" s="238"/>
      <c r="AS1180" s="238"/>
      <c r="AT1180" s="238"/>
      <c r="AU1180" s="238"/>
      <c r="AV1180" s="238"/>
      <c r="AW1180" s="238"/>
      <c r="AX1180" s="238"/>
      <c r="AY1180" s="238"/>
      <c r="AZ1180" s="238"/>
      <c r="BA1180" s="238"/>
      <c r="BB1180" s="238"/>
      <c r="BC1180" s="238"/>
      <c r="BD1180" s="238"/>
      <c r="BE1180" s="238"/>
      <c r="BF1180" s="238"/>
      <c r="BG1180" s="238"/>
      <c r="BH1180" s="238"/>
      <c r="BI1180" s="238"/>
      <c r="BJ1180" s="238"/>
      <c r="BK1180" s="238"/>
      <c r="BL1180" s="238"/>
      <c r="BM1180" s="238"/>
      <c r="BN1180" s="238"/>
      <c r="BO1180" s="238"/>
      <c r="BP1180" s="238"/>
      <c r="BQ1180" s="238"/>
      <c r="BR1180" s="238"/>
      <c r="BS1180" s="238"/>
      <c r="BT1180" s="238"/>
      <c r="BU1180" s="238"/>
      <c r="BV1180" s="238"/>
      <c r="BW1180" s="238"/>
      <c r="BX1180" s="238"/>
      <c r="BY1180" s="238"/>
      <c r="BZ1180" s="238"/>
      <c r="CA1180" s="238"/>
      <c r="CB1180" s="238"/>
      <c r="CC1180" s="238"/>
      <c r="CD1180" s="238"/>
      <c r="CE1180" s="238"/>
      <c r="CF1180" s="238"/>
      <c r="CG1180" s="238"/>
      <c r="CH1180" s="238"/>
      <c r="CI1180" s="238"/>
      <c r="CJ1180" s="238"/>
      <c r="CK1180" s="238"/>
      <c r="CL1180" s="238"/>
      <c r="CM1180" s="238"/>
      <c r="CN1180" s="238"/>
      <c r="CO1180" s="238"/>
      <c r="CP1180" s="238"/>
      <c r="CQ1180" s="238"/>
      <c r="CR1180" s="238"/>
      <c r="CS1180" s="238"/>
      <c r="CT1180" s="238"/>
      <c r="CU1180" s="238"/>
      <c r="CV1180" s="238"/>
      <c r="CW1180" s="238"/>
      <c r="CX1180" s="238"/>
      <c r="CY1180" s="238"/>
      <c r="CZ1180" s="238"/>
      <c r="DA1180" s="238"/>
      <c r="DB1180" s="238"/>
      <c r="DC1180" s="238"/>
      <c r="DD1180" s="238"/>
      <c r="DE1180" s="238"/>
      <c r="DF1180" s="238"/>
      <c r="DG1180" s="238"/>
      <c r="DH1180" s="238"/>
      <c r="DI1180" s="238"/>
      <c r="DJ1180" s="238"/>
      <c r="DK1180" s="238"/>
      <c r="DL1180" s="238"/>
      <c r="DM1180" s="238"/>
      <c r="DN1180" s="238"/>
      <c r="DO1180" s="238"/>
      <c r="DP1180" s="238"/>
      <c r="DQ1180" s="238"/>
      <c r="DR1180" s="238"/>
      <c r="DS1180" s="238"/>
      <c r="DT1180" s="238"/>
      <c r="DU1180" s="238"/>
      <c r="DV1180" s="238"/>
      <c r="DW1180" s="238"/>
      <c r="DX1180" s="238"/>
      <c r="DY1180" s="238"/>
      <c r="DZ1180" s="238"/>
      <c r="EA1180" s="238"/>
      <c r="EB1180" s="238"/>
      <c r="EC1180" s="238"/>
      <c r="ED1180" s="238"/>
      <c r="EE1180" s="238"/>
      <c r="EF1180" s="238"/>
      <c r="EG1180" s="238"/>
      <c r="EH1180" s="238"/>
      <c r="EI1180" s="238"/>
      <c r="EJ1180" s="238"/>
      <c r="EK1180" s="238"/>
    </row>
    <row r="1181" spans="44:141">
      <c r="AR1181" s="238"/>
      <c r="AS1181" s="238"/>
      <c r="AT1181" s="238"/>
      <c r="AU1181" s="238"/>
      <c r="AV1181" s="238"/>
      <c r="AW1181" s="238"/>
      <c r="AX1181" s="238"/>
      <c r="AY1181" s="238"/>
      <c r="AZ1181" s="238"/>
      <c r="BA1181" s="238"/>
      <c r="BB1181" s="238"/>
      <c r="BC1181" s="238"/>
      <c r="BD1181" s="238"/>
      <c r="BE1181" s="238"/>
      <c r="BF1181" s="238"/>
      <c r="BG1181" s="238"/>
      <c r="BH1181" s="238"/>
      <c r="BI1181" s="238"/>
      <c r="BJ1181" s="238"/>
      <c r="BK1181" s="238"/>
      <c r="BL1181" s="238"/>
      <c r="BM1181" s="238"/>
      <c r="BN1181" s="238"/>
      <c r="BO1181" s="238"/>
      <c r="BP1181" s="238"/>
      <c r="BQ1181" s="238"/>
      <c r="BR1181" s="238"/>
      <c r="BS1181" s="238"/>
      <c r="BT1181" s="238"/>
      <c r="BU1181" s="238"/>
      <c r="BV1181" s="238"/>
      <c r="BW1181" s="238"/>
      <c r="BX1181" s="238"/>
      <c r="BY1181" s="238"/>
      <c r="BZ1181" s="238"/>
      <c r="CA1181" s="238"/>
      <c r="CB1181" s="238"/>
      <c r="CC1181" s="238"/>
      <c r="CD1181" s="238"/>
      <c r="CE1181" s="238"/>
      <c r="CF1181" s="238"/>
      <c r="CG1181" s="238"/>
      <c r="CH1181" s="238"/>
      <c r="CI1181" s="238"/>
      <c r="CJ1181" s="238"/>
      <c r="CK1181" s="238"/>
      <c r="CL1181" s="238"/>
      <c r="CM1181" s="238"/>
      <c r="CN1181" s="238"/>
      <c r="CO1181" s="238"/>
      <c r="CP1181" s="238"/>
      <c r="CQ1181" s="238"/>
      <c r="CR1181" s="238"/>
      <c r="CS1181" s="238"/>
      <c r="CT1181" s="238"/>
      <c r="CU1181" s="238"/>
      <c r="CV1181" s="238"/>
      <c r="CW1181" s="238"/>
      <c r="CX1181" s="238"/>
      <c r="CY1181" s="238"/>
      <c r="CZ1181" s="238"/>
      <c r="DA1181" s="238"/>
      <c r="DB1181" s="238"/>
      <c r="DC1181" s="238"/>
      <c r="DD1181" s="238"/>
      <c r="DE1181" s="238"/>
      <c r="DF1181" s="238"/>
      <c r="DG1181" s="238"/>
      <c r="DH1181" s="238"/>
      <c r="DI1181" s="238"/>
      <c r="DJ1181" s="238"/>
      <c r="DK1181" s="238"/>
      <c r="DL1181" s="238"/>
      <c r="DM1181" s="238"/>
      <c r="DN1181" s="238"/>
      <c r="DO1181" s="238"/>
      <c r="DP1181" s="238"/>
      <c r="DQ1181" s="238"/>
      <c r="DR1181" s="238"/>
      <c r="DS1181" s="238"/>
      <c r="DT1181" s="238"/>
      <c r="DU1181" s="238"/>
      <c r="DV1181" s="238"/>
      <c r="DW1181" s="238"/>
    </row>
    <row r="1182" spans="44:141">
      <c r="AR1182" s="238"/>
      <c r="AS1182" s="238"/>
      <c r="AT1182" s="238"/>
      <c r="AU1182" s="238"/>
      <c r="AV1182" s="238"/>
      <c r="AW1182" s="238"/>
      <c r="AX1182" s="238"/>
      <c r="AY1182" s="238"/>
      <c r="AZ1182" s="238"/>
      <c r="BA1182" s="238"/>
      <c r="BB1182" s="238"/>
      <c r="BC1182" s="238"/>
      <c r="BD1182" s="238"/>
      <c r="BE1182" s="238"/>
      <c r="BF1182" s="238"/>
      <c r="BG1182" s="238"/>
      <c r="BH1182" s="238"/>
      <c r="BI1182" s="238"/>
      <c r="BJ1182" s="238"/>
      <c r="BK1182" s="238"/>
      <c r="BL1182" s="238"/>
      <c r="BM1182" s="238"/>
      <c r="BN1182" s="238"/>
      <c r="BO1182" s="238"/>
      <c r="BP1182" s="238"/>
      <c r="BQ1182" s="238"/>
      <c r="BR1182" s="238"/>
      <c r="BS1182" s="238"/>
      <c r="BT1182" s="238"/>
      <c r="BU1182" s="238"/>
      <c r="BV1182" s="238"/>
      <c r="BW1182" s="238"/>
      <c r="BX1182" s="238"/>
      <c r="BY1182" s="238"/>
      <c r="BZ1182" s="238"/>
      <c r="CA1182" s="238"/>
      <c r="CB1182" s="238"/>
      <c r="CC1182" s="238"/>
      <c r="CD1182" s="238"/>
      <c r="CE1182" s="238"/>
      <c r="CF1182" s="238"/>
      <c r="CG1182" s="238"/>
      <c r="CH1182" s="238"/>
      <c r="CI1182" s="238"/>
      <c r="CJ1182" s="238"/>
      <c r="CK1182" s="238"/>
      <c r="CL1182" s="238"/>
      <c r="CM1182" s="238"/>
      <c r="CN1182" s="238"/>
      <c r="CO1182" s="238"/>
      <c r="CP1182" s="238"/>
      <c r="CQ1182" s="238"/>
      <c r="CR1182" s="238"/>
      <c r="CS1182" s="238"/>
      <c r="CT1182" s="238"/>
      <c r="CU1182" s="238"/>
      <c r="CV1182" s="238"/>
      <c r="CW1182" s="238"/>
      <c r="CX1182" s="238"/>
      <c r="CY1182" s="238"/>
      <c r="CZ1182" s="238"/>
      <c r="DA1182" s="238"/>
      <c r="DB1182" s="238"/>
      <c r="DC1182" s="238"/>
      <c r="DD1182" s="238"/>
      <c r="DE1182" s="238"/>
      <c r="DF1182" s="238"/>
      <c r="DG1182" s="238"/>
      <c r="DH1182" s="238"/>
      <c r="DI1182" s="238"/>
      <c r="DJ1182" s="238"/>
      <c r="DK1182" s="238"/>
      <c r="DL1182" s="238"/>
      <c r="DM1182" s="238"/>
      <c r="DN1182" s="238"/>
      <c r="DO1182" s="238"/>
      <c r="DP1182" s="238"/>
      <c r="DQ1182" s="238"/>
      <c r="DR1182" s="238"/>
      <c r="DS1182" s="238"/>
      <c r="DT1182" s="238"/>
      <c r="DU1182" s="238"/>
      <c r="DV1182" s="238"/>
      <c r="DW1182" s="238"/>
    </row>
    <row r="1183" spans="44:141">
      <c r="AR1183" s="238"/>
      <c r="AS1183" s="238"/>
      <c r="AT1183" s="238"/>
      <c r="AU1183" s="238"/>
      <c r="AV1183" s="238"/>
      <c r="AW1183" s="238"/>
      <c r="AX1183" s="238"/>
      <c r="AY1183" s="238"/>
      <c r="AZ1183" s="238"/>
      <c r="BA1183" s="238"/>
      <c r="BB1183" s="238"/>
      <c r="BC1183" s="238"/>
      <c r="BD1183" s="238"/>
      <c r="BE1183" s="238"/>
      <c r="BF1183" s="238"/>
      <c r="BG1183" s="238"/>
      <c r="BH1183" s="238"/>
      <c r="BI1183" s="238"/>
      <c r="BJ1183" s="238"/>
      <c r="BK1183" s="238"/>
      <c r="BL1183" s="238"/>
      <c r="BM1183" s="238"/>
      <c r="BN1183" s="238"/>
      <c r="BO1183" s="238"/>
      <c r="BP1183" s="238"/>
      <c r="BQ1183" s="238"/>
      <c r="BR1183" s="238"/>
      <c r="BS1183" s="238"/>
      <c r="BT1183" s="238"/>
      <c r="BU1183" s="238"/>
      <c r="BV1183" s="238"/>
      <c r="BW1183" s="238"/>
      <c r="BX1183" s="238"/>
      <c r="BY1183" s="238"/>
      <c r="BZ1183" s="238"/>
      <c r="CA1183" s="238"/>
      <c r="CB1183" s="238"/>
      <c r="CC1183" s="238"/>
      <c r="CD1183" s="238"/>
      <c r="CE1183" s="238"/>
      <c r="CF1183" s="238"/>
      <c r="CG1183" s="238"/>
      <c r="CH1183" s="238"/>
      <c r="CI1183" s="238"/>
      <c r="CJ1183" s="238"/>
      <c r="CK1183" s="238"/>
      <c r="CL1183" s="238"/>
      <c r="CM1183" s="238"/>
      <c r="CN1183" s="238"/>
      <c r="CO1183" s="238"/>
      <c r="CP1183" s="238"/>
      <c r="CQ1183" s="238"/>
      <c r="CR1183" s="238"/>
      <c r="CS1183" s="238"/>
      <c r="CT1183" s="238"/>
      <c r="CU1183" s="238"/>
      <c r="CV1183" s="238"/>
      <c r="CW1183" s="238"/>
      <c r="CX1183" s="238"/>
      <c r="CY1183" s="238"/>
      <c r="CZ1183" s="238"/>
      <c r="DA1183" s="238"/>
      <c r="DB1183" s="238"/>
      <c r="DC1183" s="238"/>
      <c r="DD1183" s="238"/>
      <c r="DE1183" s="238"/>
      <c r="DF1183" s="238"/>
      <c r="DG1183" s="238"/>
      <c r="DH1183" s="238"/>
      <c r="DI1183" s="238"/>
      <c r="DJ1183" s="238"/>
      <c r="DK1183" s="238"/>
      <c r="DL1183" s="238"/>
      <c r="DM1183" s="238"/>
      <c r="DN1183" s="238"/>
      <c r="DO1183" s="238"/>
      <c r="DP1183" s="238"/>
      <c r="DQ1183" s="238"/>
      <c r="DR1183" s="238"/>
      <c r="DS1183" s="238"/>
      <c r="DT1183" s="238"/>
      <c r="DU1183" s="238"/>
      <c r="DV1183" s="238"/>
      <c r="DW1183" s="238"/>
    </row>
    <row r="1184" spans="44:141">
      <c r="AR1184" s="238"/>
      <c r="AS1184" s="238"/>
      <c r="AT1184" s="238"/>
      <c r="AU1184" s="238"/>
      <c r="AV1184" s="238"/>
      <c r="AW1184" s="238"/>
      <c r="AX1184" s="238"/>
      <c r="AY1184" s="238"/>
      <c r="AZ1184" s="238"/>
      <c r="BA1184" s="238"/>
      <c r="BB1184" s="238"/>
      <c r="BC1184" s="238"/>
      <c r="BD1184" s="238"/>
      <c r="BE1184" s="238"/>
      <c r="BF1184" s="238"/>
      <c r="BG1184" s="238"/>
      <c r="BH1184" s="238"/>
      <c r="BI1184" s="238"/>
      <c r="BJ1184" s="238"/>
      <c r="BK1184" s="238"/>
      <c r="BL1184" s="238"/>
      <c r="BM1184" s="238"/>
      <c r="BN1184" s="238"/>
      <c r="BO1184" s="238"/>
      <c r="BP1184" s="238"/>
      <c r="BQ1184" s="238"/>
      <c r="BR1184" s="238"/>
      <c r="BS1184" s="238"/>
      <c r="BT1184" s="238"/>
      <c r="BU1184" s="238"/>
      <c r="BV1184" s="238"/>
      <c r="BW1184" s="238"/>
      <c r="BX1184" s="238"/>
      <c r="BY1184" s="238"/>
      <c r="BZ1184" s="238"/>
      <c r="CA1184" s="238"/>
      <c r="CB1184" s="238"/>
      <c r="CC1184" s="238"/>
      <c r="CD1184" s="238"/>
      <c r="CE1184" s="238"/>
      <c r="CF1184" s="238"/>
      <c r="CG1184" s="238"/>
      <c r="CH1184" s="238"/>
      <c r="CI1184" s="238"/>
      <c r="CJ1184" s="238"/>
      <c r="CK1184" s="238"/>
      <c r="CL1184" s="238"/>
      <c r="CM1184" s="238"/>
      <c r="CN1184" s="238"/>
      <c r="CO1184" s="238"/>
      <c r="CP1184" s="238"/>
      <c r="CQ1184" s="238"/>
      <c r="CR1184" s="238"/>
      <c r="CS1184" s="238"/>
      <c r="CT1184" s="238"/>
      <c r="CU1184" s="238"/>
      <c r="CV1184" s="238"/>
      <c r="CW1184" s="238"/>
      <c r="CX1184" s="238"/>
      <c r="CY1184" s="238"/>
      <c r="CZ1184" s="238"/>
      <c r="DA1184" s="238"/>
      <c r="DB1184" s="238"/>
      <c r="DC1184" s="238"/>
      <c r="DD1184" s="238"/>
      <c r="DE1184" s="238"/>
      <c r="DF1184" s="238"/>
      <c r="DG1184" s="238"/>
      <c r="DH1184" s="238"/>
      <c r="DI1184" s="238"/>
      <c r="DJ1184" s="238"/>
      <c r="DK1184" s="238"/>
      <c r="DL1184" s="238"/>
      <c r="DM1184" s="238"/>
      <c r="DN1184" s="238"/>
      <c r="DO1184" s="238"/>
      <c r="DP1184" s="238"/>
      <c r="DQ1184" s="238"/>
      <c r="DR1184" s="238"/>
      <c r="DS1184" s="238"/>
      <c r="DT1184" s="238"/>
      <c r="DU1184" s="238"/>
      <c r="DV1184" s="238"/>
      <c r="DW1184" s="238"/>
    </row>
    <row r="1185" spans="44:127">
      <c r="AR1185" s="238"/>
      <c r="AS1185" s="238"/>
      <c r="AT1185" s="238"/>
      <c r="AU1185" s="238"/>
      <c r="AV1185" s="238"/>
      <c r="AW1185" s="238"/>
      <c r="AX1185" s="238"/>
      <c r="AY1185" s="238"/>
      <c r="AZ1185" s="238"/>
      <c r="BA1185" s="238"/>
      <c r="BB1185" s="238"/>
      <c r="BC1185" s="238"/>
      <c r="BD1185" s="238"/>
      <c r="BE1185" s="238"/>
      <c r="BF1185" s="238"/>
      <c r="BG1185" s="238"/>
      <c r="BH1185" s="238"/>
      <c r="BI1185" s="238"/>
      <c r="BJ1185" s="238"/>
      <c r="BK1185" s="238"/>
      <c r="BL1185" s="238"/>
      <c r="BM1185" s="238"/>
      <c r="BN1185" s="238"/>
      <c r="BO1185" s="238"/>
      <c r="BP1185" s="238"/>
      <c r="BQ1185" s="238"/>
      <c r="BR1185" s="238"/>
      <c r="BS1185" s="238"/>
      <c r="BT1185" s="238"/>
      <c r="BU1185" s="238"/>
      <c r="BV1185" s="238"/>
      <c r="BW1185" s="238"/>
      <c r="BX1185" s="238"/>
      <c r="BY1185" s="238"/>
      <c r="BZ1185" s="238"/>
      <c r="CA1185" s="238"/>
      <c r="CB1185" s="238"/>
      <c r="CC1185" s="238"/>
      <c r="CD1185" s="238"/>
      <c r="CE1185" s="238"/>
      <c r="CF1185" s="238"/>
      <c r="CG1185" s="238"/>
      <c r="CH1185" s="238"/>
      <c r="CI1185" s="238"/>
      <c r="CJ1185" s="238"/>
      <c r="CK1185" s="238"/>
      <c r="CL1185" s="238"/>
      <c r="CM1185" s="238"/>
      <c r="CN1185" s="238"/>
      <c r="CO1185" s="238"/>
      <c r="CP1185" s="238"/>
      <c r="CQ1185" s="238"/>
      <c r="CR1185" s="238"/>
      <c r="CS1185" s="238"/>
      <c r="CT1185" s="238"/>
      <c r="CU1185" s="238"/>
      <c r="CV1185" s="238"/>
      <c r="CW1185" s="238"/>
      <c r="CX1185" s="238"/>
      <c r="CY1185" s="238"/>
      <c r="CZ1185" s="238"/>
      <c r="DA1185" s="238"/>
      <c r="DB1185" s="238"/>
      <c r="DC1185" s="238"/>
      <c r="DD1185" s="238"/>
      <c r="DE1185" s="238"/>
      <c r="DF1185" s="238"/>
      <c r="DG1185" s="238"/>
      <c r="DH1185" s="238"/>
      <c r="DI1185" s="238"/>
      <c r="DJ1185" s="238"/>
      <c r="DK1185" s="238"/>
      <c r="DL1185" s="238"/>
      <c r="DM1185" s="238"/>
      <c r="DN1185" s="238"/>
      <c r="DO1185" s="238"/>
      <c r="DP1185" s="238"/>
      <c r="DQ1185" s="238"/>
      <c r="DR1185" s="238"/>
      <c r="DS1185" s="238"/>
      <c r="DT1185" s="238"/>
      <c r="DU1185" s="238"/>
      <c r="DV1185" s="238"/>
      <c r="DW1185" s="238"/>
    </row>
    <row r="1186" spans="44:127">
      <c r="AR1186" s="238"/>
      <c r="AS1186" s="238"/>
      <c r="AT1186" s="238"/>
      <c r="AU1186" s="238"/>
      <c r="AV1186" s="238"/>
      <c r="AW1186" s="238"/>
      <c r="AX1186" s="238"/>
      <c r="AY1186" s="238"/>
      <c r="AZ1186" s="238"/>
      <c r="BA1186" s="238"/>
      <c r="BB1186" s="238"/>
      <c r="BC1186" s="238"/>
      <c r="BD1186" s="238"/>
      <c r="BE1186" s="238"/>
      <c r="BF1186" s="238"/>
      <c r="BG1186" s="238"/>
      <c r="BH1186" s="238"/>
      <c r="BI1186" s="238"/>
      <c r="BJ1186" s="238"/>
      <c r="BK1186" s="238"/>
      <c r="BL1186" s="238"/>
      <c r="BM1186" s="238"/>
      <c r="BN1186" s="238"/>
      <c r="BO1186" s="238"/>
      <c r="BP1186" s="238"/>
      <c r="BQ1186" s="238"/>
      <c r="BR1186" s="238"/>
      <c r="BS1186" s="238"/>
      <c r="BT1186" s="238"/>
      <c r="BU1186" s="238"/>
      <c r="BV1186" s="238"/>
      <c r="BW1186" s="238"/>
      <c r="BX1186" s="238"/>
      <c r="BY1186" s="238"/>
      <c r="BZ1186" s="238"/>
      <c r="CA1186" s="238"/>
      <c r="CB1186" s="238"/>
      <c r="CC1186" s="238"/>
      <c r="CD1186" s="238"/>
      <c r="CE1186" s="238"/>
      <c r="CF1186" s="238"/>
      <c r="CG1186" s="238"/>
      <c r="CH1186" s="238"/>
      <c r="CI1186" s="238"/>
      <c r="CJ1186" s="238"/>
      <c r="CK1186" s="238"/>
      <c r="CL1186" s="238"/>
      <c r="CM1186" s="238"/>
      <c r="CN1186" s="238"/>
      <c r="CO1186" s="238"/>
      <c r="CP1186" s="238"/>
      <c r="CQ1186" s="238"/>
      <c r="CR1186" s="238"/>
      <c r="CS1186" s="238"/>
      <c r="CT1186" s="238"/>
      <c r="CU1186" s="238"/>
      <c r="CV1186" s="238"/>
      <c r="CW1186" s="238"/>
      <c r="CX1186" s="238"/>
      <c r="CY1186" s="238"/>
      <c r="CZ1186" s="238"/>
      <c r="DA1186" s="238"/>
      <c r="DB1186" s="238"/>
      <c r="DC1186" s="238"/>
      <c r="DD1186" s="238"/>
      <c r="DE1186" s="238"/>
      <c r="DF1186" s="238"/>
      <c r="DG1186" s="238"/>
      <c r="DH1186" s="238"/>
      <c r="DI1186" s="238"/>
      <c r="DJ1186" s="238"/>
      <c r="DK1186" s="238"/>
      <c r="DL1186" s="238"/>
      <c r="DM1186" s="238"/>
      <c r="DN1186" s="238"/>
      <c r="DO1186" s="238"/>
      <c r="DP1186" s="238"/>
      <c r="DQ1186" s="238"/>
      <c r="DR1186" s="238"/>
      <c r="DS1186" s="238"/>
      <c r="DT1186" s="238"/>
      <c r="DU1186" s="238"/>
      <c r="DV1186" s="238"/>
      <c r="DW1186" s="238"/>
    </row>
    <row r="1187" spans="44:127">
      <c r="AR1187" s="238"/>
      <c r="AS1187" s="238"/>
      <c r="AT1187" s="238"/>
      <c r="AU1187" s="238"/>
      <c r="AV1187" s="238"/>
      <c r="AW1187" s="238"/>
      <c r="AX1187" s="238"/>
      <c r="AY1187" s="238"/>
      <c r="AZ1187" s="238"/>
      <c r="BA1187" s="238"/>
      <c r="BB1187" s="238"/>
      <c r="BC1187" s="238"/>
      <c r="BD1187" s="238"/>
      <c r="BE1187" s="238"/>
      <c r="BF1187" s="238"/>
      <c r="BG1187" s="238"/>
      <c r="BH1187" s="238"/>
      <c r="BI1187" s="238"/>
      <c r="BJ1187" s="238"/>
      <c r="BK1187" s="238"/>
      <c r="BL1187" s="238"/>
      <c r="BM1187" s="238"/>
      <c r="BN1187" s="238"/>
      <c r="BO1187" s="238"/>
      <c r="BP1187" s="238"/>
      <c r="BQ1187" s="238"/>
      <c r="BR1187" s="238"/>
      <c r="BS1187" s="238"/>
      <c r="BT1187" s="238"/>
      <c r="BU1187" s="238"/>
      <c r="BV1187" s="238"/>
      <c r="BW1187" s="238"/>
      <c r="BX1187" s="238"/>
      <c r="BY1187" s="238"/>
      <c r="BZ1187" s="238"/>
      <c r="CA1187" s="238"/>
      <c r="CB1187" s="238"/>
      <c r="CC1187" s="238"/>
      <c r="CD1187" s="238"/>
      <c r="CE1187" s="238"/>
      <c r="CF1187" s="238"/>
      <c r="CG1187" s="238"/>
      <c r="CH1187" s="238"/>
      <c r="CI1187" s="238"/>
      <c r="CJ1187" s="238"/>
      <c r="CK1187" s="238"/>
      <c r="CL1187" s="238"/>
      <c r="CM1187" s="238"/>
      <c r="CN1187" s="238"/>
      <c r="CO1187" s="238"/>
      <c r="CP1187" s="238"/>
      <c r="CQ1187" s="238"/>
      <c r="CR1187" s="238"/>
      <c r="CS1187" s="238"/>
      <c r="CT1187" s="238"/>
      <c r="CU1187" s="238"/>
      <c r="CV1187" s="238"/>
      <c r="CW1187" s="238"/>
      <c r="CX1187" s="238"/>
      <c r="CY1187" s="238"/>
      <c r="CZ1187" s="238"/>
      <c r="DA1187" s="238"/>
      <c r="DB1187" s="238"/>
      <c r="DC1187" s="238"/>
      <c r="DD1187" s="238"/>
      <c r="DE1187" s="238"/>
      <c r="DF1187" s="238"/>
      <c r="DG1187" s="238"/>
      <c r="DH1187" s="238"/>
      <c r="DI1187" s="238"/>
      <c r="DJ1187" s="238"/>
      <c r="DK1187" s="238"/>
      <c r="DL1187" s="238"/>
      <c r="DM1187" s="238"/>
      <c r="DN1187" s="238"/>
      <c r="DO1187" s="238"/>
      <c r="DP1187" s="238"/>
      <c r="DQ1187" s="238"/>
      <c r="DR1187" s="238"/>
      <c r="DS1187" s="238"/>
      <c r="DT1187" s="238"/>
      <c r="DU1187" s="238"/>
      <c r="DV1187" s="238"/>
      <c r="DW1187" s="238"/>
    </row>
    <row r="1188" spans="44:127">
      <c r="AR1188" s="238"/>
      <c r="AS1188" s="238"/>
      <c r="AT1188" s="238"/>
      <c r="AU1188" s="238"/>
      <c r="AV1188" s="238"/>
      <c r="AW1188" s="238"/>
      <c r="AX1188" s="238"/>
      <c r="AY1188" s="238"/>
      <c r="AZ1188" s="238"/>
      <c r="BA1188" s="238"/>
      <c r="BB1188" s="238"/>
      <c r="BC1188" s="238"/>
      <c r="BD1188" s="238"/>
      <c r="BE1188" s="238"/>
      <c r="BF1188" s="238"/>
      <c r="BG1188" s="238"/>
      <c r="BH1188" s="238"/>
      <c r="BI1188" s="238"/>
      <c r="BJ1188" s="238"/>
      <c r="BK1188" s="238"/>
      <c r="BL1188" s="238"/>
      <c r="BM1188" s="238"/>
      <c r="BN1188" s="238"/>
      <c r="BO1188" s="238"/>
      <c r="BP1188" s="238"/>
      <c r="BQ1188" s="238"/>
      <c r="BR1188" s="238"/>
      <c r="BS1188" s="238"/>
      <c r="BT1188" s="238"/>
      <c r="BU1188" s="238"/>
      <c r="BV1188" s="238"/>
      <c r="BW1188" s="238"/>
      <c r="BX1188" s="238"/>
      <c r="BY1188" s="238"/>
      <c r="BZ1188" s="238"/>
      <c r="CA1188" s="238"/>
      <c r="CB1188" s="238"/>
      <c r="CC1188" s="238"/>
      <c r="CD1188" s="238"/>
      <c r="CE1188" s="238"/>
      <c r="CF1188" s="238"/>
      <c r="CG1188" s="238"/>
      <c r="CH1188" s="238"/>
      <c r="CI1188" s="238"/>
      <c r="CJ1188" s="238"/>
      <c r="CK1188" s="238"/>
      <c r="CL1188" s="238"/>
      <c r="CM1188" s="238"/>
      <c r="CN1188" s="238"/>
      <c r="CO1188" s="238"/>
      <c r="CP1188" s="238"/>
      <c r="CQ1188" s="238"/>
      <c r="CR1188" s="238"/>
      <c r="CS1188" s="238"/>
      <c r="CT1188" s="238"/>
      <c r="CU1188" s="238"/>
      <c r="CV1188" s="238"/>
      <c r="CW1188" s="238"/>
      <c r="CX1188" s="238"/>
      <c r="CY1188" s="238"/>
      <c r="CZ1188" s="238"/>
      <c r="DA1188" s="238"/>
      <c r="DB1188" s="238"/>
      <c r="DC1188" s="238"/>
      <c r="DD1188" s="238"/>
      <c r="DE1188" s="238"/>
      <c r="DF1188" s="238"/>
      <c r="DG1188" s="238"/>
      <c r="DH1188" s="238"/>
      <c r="DI1188" s="238"/>
      <c r="DJ1188" s="238"/>
      <c r="DK1188" s="238"/>
      <c r="DL1188" s="238"/>
      <c r="DM1188" s="238"/>
      <c r="DN1188" s="238"/>
      <c r="DO1188" s="238"/>
      <c r="DP1188" s="238"/>
      <c r="DQ1188" s="238"/>
      <c r="DR1188" s="238"/>
      <c r="DS1188" s="238"/>
      <c r="DT1188" s="238"/>
      <c r="DU1188" s="238"/>
      <c r="DV1188" s="238"/>
      <c r="DW1188" s="238"/>
    </row>
    <row r="1189" spans="44:127">
      <c r="AR1189" s="238"/>
      <c r="AS1189" s="238"/>
      <c r="AT1189" s="238"/>
      <c r="AU1189" s="238"/>
      <c r="AV1189" s="238"/>
      <c r="AW1189" s="238"/>
      <c r="AX1189" s="238"/>
      <c r="AY1189" s="238"/>
      <c r="AZ1189" s="238"/>
      <c r="BA1189" s="238"/>
      <c r="BB1189" s="238"/>
      <c r="BC1189" s="238"/>
      <c r="BD1189" s="238"/>
      <c r="BE1189" s="238"/>
      <c r="BF1189" s="238"/>
      <c r="BG1189" s="238"/>
      <c r="BH1189" s="238"/>
      <c r="BI1189" s="238"/>
      <c r="BJ1189" s="238"/>
      <c r="BK1189" s="238"/>
      <c r="BL1189" s="238"/>
      <c r="BM1189" s="238"/>
      <c r="BN1189" s="238"/>
      <c r="BO1189" s="238"/>
      <c r="BP1189" s="238"/>
      <c r="BQ1189" s="238"/>
      <c r="BR1189" s="238"/>
      <c r="BS1189" s="238"/>
      <c r="BT1189" s="238"/>
      <c r="BU1189" s="238"/>
      <c r="BV1189" s="238"/>
      <c r="BW1189" s="238"/>
      <c r="BX1189" s="238"/>
      <c r="BY1189" s="238"/>
      <c r="BZ1189" s="238"/>
      <c r="CA1189" s="238"/>
      <c r="CB1189" s="238"/>
      <c r="CC1189" s="238"/>
      <c r="CD1189" s="238"/>
      <c r="CE1189" s="238"/>
      <c r="CF1189" s="238"/>
      <c r="CG1189" s="238"/>
      <c r="CH1189" s="238"/>
      <c r="CI1189" s="238"/>
      <c r="CJ1189" s="238"/>
      <c r="CK1189" s="238"/>
      <c r="CL1189" s="238"/>
      <c r="CM1189" s="238"/>
      <c r="CN1189" s="238"/>
      <c r="CO1189" s="238"/>
      <c r="CP1189" s="238"/>
      <c r="CQ1189" s="238"/>
      <c r="CR1189" s="238"/>
      <c r="CS1189" s="238"/>
      <c r="CT1189" s="238"/>
      <c r="CU1189" s="238"/>
      <c r="CV1189" s="238"/>
      <c r="CW1189" s="238"/>
      <c r="CX1189" s="238"/>
      <c r="CY1189" s="238"/>
      <c r="CZ1189" s="238"/>
      <c r="DA1189" s="238"/>
      <c r="DB1189" s="238"/>
      <c r="DC1189" s="238"/>
      <c r="DD1189" s="238"/>
      <c r="DE1189" s="238"/>
      <c r="DF1189" s="238"/>
      <c r="DG1189" s="238"/>
      <c r="DH1189" s="238"/>
      <c r="DI1189" s="238"/>
      <c r="DJ1189" s="238"/>
      <c r="DK1189" s="238"/>
      <c r="DL1189" s="238"/>
      <c r="DM1189" s="238"/>
      <c r="DN1189" s="238"/>
      <c r="DO1189" s="238"/>
      <c r="DP1189" s="238"/>
      <c r="DQ1189" s="238"/>
      <c r="DR1189" s="238"/>
      <c r="DS1189" s="238"/>
      <c r="DT1189" s="238"/>
      <c r="DU1189" s="238"/>
      <c r="DV1189" s="238"/>
      <c r="DW1189" s="238"/>
    </row>
    <row r="1190" spans="44:127">
      <c r="AR1190" s="238"/>
      <c r="AS1190" s="238"/>
      <c r="AT1190" s="238"/>
      <c r="AU1190" s="238"/>
      <c r="AV1190" s="238"/>
      <c r="AW1190" s="238"/>
      <c r="AX1190" s="238"/>
      <c r="AY1190" s="238"/>
      <c r="AZ1190" s="238"/>
      <c r="BA1190" s="238"/>
      <c r="BB1190" s="238"/>
      <c r="BC1190" s="238"/>
      <c r="BD1190" s="238"/>
      <c r="BE1190" s="238"/>
      <c r="BF1190" s="238"/>
      <c r="BG1190" s="238"/>
      <c r="BH1190" s="238"/>
      <c r="BI1190" s="238"/>
      <c r="BJ1190" s="238"/>
      <c r="BK1190" s="238"/>
      <c r="BL1190" s="238"/>
      <c r="BM1190" s="238"/>
      <c r="BN1190" s="238"/>
      <c r="BO1190" s="238"/>
      <c r="BP1190" s="238"/>
      <c r="BQ1190" s="238"/>
      <c r="BR1190" s="238"/>
      <c r="BS1190" s="238"/>
      <c r="BT1190" s="238"/>
      <c r="BU1190" s="238"/>
      <c r="BV1190" s="238"/>
      <c r="BW1190" s="238"/>
      <c r="BX1190" s="238"/>
      <c r="BY1190" s="238"/>
      <c r="BZ1190" s="238"/>
      <c r="CA1190" s="238"/>
      <c r="CB1190" s="238"/>
      <c r="CC1190" s="238"/>
      <c r="CD1190" s="238"/>
      <c r="CE1190" s="238"/>
      <c r="CF1190" s="238"/>
      <c r="CG1190" s="238"/>
      <c r="CH1190" s="238"/>
      <c r="CI1190" s="238"/>
      <c r="CJ1190" s="238"/>
      <c r="CK1190" s="238"/>
      <c r="CL1190" s="238"/>
      <c r="CM1190" s="238"/>
      <c r="CN1190" s="238"/>
      <c r="CO1190" s="238"/>
      <c r="CP1190" s="238"/>
      <c r="CQ1190" s="238"/>
      <c r="CR1190" s="238"/>
      <c r="CS1190" s="238"/>
      <c r="CT1190" s="238"/>
      <c r="CU1190" s="238"/>
      <c r="CV1190" s="238"/>
      <c r="CW1190" s="238"/>
      <c r="CX1190" s="238"/>
      <c r="CY1190" s="238"/>
      <c r="CZ1190" s="238"/>
      <c r="DA1190" s="238"/>
      <c r="DB1190" s="238"/>
      <c r="DC1190" s="238"/>
      <c r="DD1190" s="238"/>
      <c r="DE1190" s="238"/>
      <c r="DF1190" s="238"/>
      <c r="DG1190" s="238"/>
      <c r="DH1190" s="238"/>
      <c r="DI1190" s="238"/>
      <c r="DJ1190" s="238"/>
      <c r="DK1190" s="238"/>
      <c r="DL1190" s="238"/>
      <c r="DM1190" s="238"/>
      <c r="DN1190" s="238"/>
      <c r="DO1190" s="238"/>
      <c r="DP1190" s="238"/>
      <c r="DQ1190" s="238"/>
      <c r="DR1190" s="238"/>
      <c r="DS1190" s="238"/>
      <c r="DT1190" s="238"/>
      <c r="DU1190" s="238"/>
      <c r="DV1190" s="238"/>
      <c r="DW1190" s="238"/>
    </row>
    <row r="1191" spans="44:127">
      <c r="AR1191" s="238"/>
      <c r="AS1191" s="238"/>
      <c r="AT1191" s="238"/>
      <c r="AU1191" s="238"/>
      <c r="AV1191" s="238"/>
      <c r="AW1191" s="238"/>
      <c r="AX1191" s="238"/>
      <c r="AY1191" s="238"/>
      <c r="AZ1191" s="238"/>
      <c r="BA1191" s="238"/>
      <c r="BB1191" s="238"/>
      <c r="BC1191" s="238"/>
      <c r="BD1191" s="238"/>
      <c r="BE1191" s="238"/>
      <c r="BF1191" s="238"/>
      <c r="BG1191" s="238"/>
      <c r="BH1191" s="238"/>
      <c r="BI1191" s="238"/>
      <c r="BJ1191" s="238"/>
      <c r="BK1191" s="238"/>
      <c r="BL1191" s="238"/>
      <c r="BM1191" s="238"/>
      <c r="BN1191" s="238"/>
      <c r="BO1191" s="238"/>
      <c r="BP1191" s="238"/>
      <c r="BQ1191" s="238"/>
      <c r="BR1191" s="238"/>
      <c r="BS1191" s="238"/>
      <c r="BT1191" s="238"/>
      <c r="BU1191" s="238"/>
      <c r="BV1191" s="238"/>
      <c r="BW1191" s="238"/>
      <c r="BX1191" s="238"/>
      <c r="BY1191" s="238"/>
      <c r="BZ1191" s="238"/>
      <c r="CA1191" s="238"/>
      <c r="CB1191" s="238"/>
      <c r="CC1191" s="238"/>
      <c r="CD1191" s="238"/>
      <c r="CE1191" s="238"/>
      <c r="CF1191" s="238"/>
      <c r="CG1191" s="238"/>
      <c r="CH1191" s="238"/>
      <c r="CI1191" s="238"/>
      <c r="CJ1191" s="238"/>
      <c r="CK1191" s="238"/>
      <c r="CL1191" s="238"/>
      <c r="CM1191" s="238"/>
      <c r="CN1191" s="238"/>
      <c r="CO1191" s="238"/>
      <c r="CP1191" s="238"/>
      <c r="CQ1191" s="238"/>
      <c r="CR1191" s="238"/>
      <c r="CS1191" s="238"/>
      <c r="CT1191" s="238"/>
      <c r="CU1191" s="238"/>
      <c r="CV1191" s="238"/>
      <c r="CW1191" s="238"/>
      <c r="CX1191" s="238"/>
      <c r="CY1191" s="238"/>
      <c r="CZ1191" s="238"/>
      <c r="DA1191" s="238"/>
      <c r="DB1191" s="238"/>
      <c r="DC1191" s="238"/>
      <c r="DD1191" s="238"/>
      <c r="DE1191" s="238"/>
      <c r="DF1191" s="238"/>
      <c r="DG1191" s="238"/>
      <c r="DH1191" s="238"/>
      <c r="DI1191" s="238"/>
      <c r="DJ1191" s="238"/>
      <c r="DK1191" s="238"/>
      <c r="DL1191" s="238"/>
      <c r="DM1191" s="238"/>
      <c r="DN1191" s="238"/>
      <c r="DO1191" s="238"/>
      <c r="DP1191" s="238"/>
      <c r="DQ1191" s="238"/>
      <c r="DR1191" s="238"/>
      <c r="DS1191" s="238"/>
      <c r="DT1191" s="238"/>
      <c r="DU1191" s="238"/>
      <c r="DV1191" s="238"/>
      <c r="DW1191" s="238"/>
    </row>
    <row r="1192" spans="44:127">
      <c r="AR1192" s="238"/>
      <c r="AS1192" s="238"/>
      <c r="AT1192" s="238"/>
      <c r="AU1192" s="238"/>
      <c r="AV1192" s="238"/>
      <c r="AW1192" s="238"/>
      <c r="AX1192" s="238"/>
      <c r="AY1192" s="238"/>
      <c r="AZ1192" s="238"/>
      <c r="BA1192" s="238"/>
      <c r="BB1192" s="238"/>
      <c r="BC1192" s="238"/>
      <c r="BD1192" s="238"/>
      <c r="BE1192" s="238"/>
      <c r="BF1192" s="238"/>
      <c r="BG1192" s="238"/>
      <c r="BH1192" s="238"/>
      <c r="BI1192" s="238"/>
      <c r="BJ1192" s="238"/>
      <c r="BK1192" s="238"/>
      <c r="BL1192" s="238"/>
      <c r="BM1192" s="238"/>
      <c r="BN1192" s="238"/>
      <c r="BO1192" s="238"/>
      <c r="BP1192" s="238"/>
      <c r="BQ1192" s="238"/>
      <c r="BR1192" s="238"/>
      <c r="BS1192" s="238"/>
      <c r="BT1192" s="238"/>
      <c r="BU1192" s="238"/>
      <c r="BV1192" s="238"/>
      <c r="BW1192" s="238"/>
      <c r="BX1192" s="238"/>
      <c r="BY1192" s="238"/>
      <c r="BZ1192" s="238"/>
      <c r="CA1192" s="238"/>
      <c r="CB1192" s="238"/>
      <c r="CC1192" s="238"/>
      <c r="CD1192" s="238"/>
      <c r="CE1192" s="238"/>
      <c r="CF1192" s="238"/>
      <c r="CG1192" s="238"/>
      <c r="CH1192" s="238"/>
      <c r="CI1192" s="238"/>
      <c r="CJ1192" s="238"/>
      <c r="CK1192" s="238"/>
      <c r="CL1192" s="238"/>
      <c r="CM1192" s="238"/>
      <c r="CN1192" s="238"/>
      <c r="CO1192" s="238"/>
      <c r="CP1192" s="238"/>
      <c r="CQ1192" s="238"/>
      <c r="CR1192" s="238"/>
      <c r="CS1192" s="238"/>
      <c r="CT1192" s="238"/>
      <c r="CU1192" s="238"/>
      <c r="CV1192" s="238"/>
      <c r="CW1192" s="238"/>
      <c r="CX1192" s="238"/>
      <c r="CY1192" s="238"/>
      <c r="CZ1192" s="238"/>
      <c r="DA1192" s="238"/>
      <c r="DB1192" s="238"/>
      <c r="DC1192" s="238"/>
      <c r="DD1192" s="238"/>
      <c r="DE1192" s="238"/>
      <c r="DF1192" s="238"/>
      <c r="DG1192" s="238"/>
      <c r="DH1192" s="238"/>
      <c r="DI1192" s="238"/>
      <c r="DJ1192" s="238"/>
      <c r="DK1192" s="238"/>
      <c r="DL1192" s="238"/>
      <c r="DM1192" s="238"/>
      <c r="DN1192" s="238"/>
      <c r="DO1192" s="238"/>
      <c r="DP1192" s="238"/>
      <c r="DQ1192" s="238"/>
      <c r="DR1192" s="238"/>
      <c r="DS1192" s="238"/>
      <c r="DT1192" s="238"/>
      <c r="DU1192" s="238"/>
      <c r="DV1192" s="238"/>
      <c r="DW1192" s="238"/>
    </row>
    <row r="1193" spans="44:127">
      <c r="AR1193" s="238"/>
      <c r="AS1193" s="238"/>
      <c r="AT1193" s="238"/>
      <c r="AU1193" s="238"/>
      <c r="AV1193" s="238"/>
      <c r="AW1193" s="238"/>
      <c r="AX1193" s="238"/>
      <c r="AY1193" s="238"/>
      <c r="AZ1193" s="238"/>
      <c r="BA1193" s="238"/>
      <c r="BB1193" s="238"/>
      <c r="BC1193" s="238"/>
      <c r="BD1193" s="238"/>
      <c r="BE1193" s="238"/>
      <c r="BF1193" s="238"/>
      <c r="BG1193" s="238"/>
      <c r="BH1193" s="238"/>
      <c r="BI1193" s="238"/>
      <c r="BJ1193" s="238"/>
      <c r="BK1193" s="238"/>
      <c r="BL1193" s="238"/>
      <c r="BM1193" s="238"/>
      <c r="BN1193" s="238"/>
      <c r="BO1193" s="238"/>
      <c r="BP1193" s="238"/>
      <c r="BQ1193" s="238"/>
      <c r="BR1193" s="238"/>
      <c r="BS1193" s="238"/>
      <c r="BT1193" s="238"/>
      <c r="BU1193" s="238"/>
      <c r="BV1193" s="238"/>
      <c r="BW1193" s="238"/>
      <c r="BX1193" s="238"/>
      <c r="BY1193" s="238"/>
      <c r="BZ1193" s="238"/>
      <c r="CA1193" s="238"/>
      <c r="CB1193" s="238"/>
      <c r="CC1193" s="238"/>
      <c r="CD1193" s="238"/>
      <c r="CE1193" s="238"/>
      <c r="CF1193" s="238"/>
      <c r="CG1193" s="238"/>
      <c r="CH1193" s="238"/>
      <c r="CI1193" s="238"/>
      <c r="CJ1193" s="238"/>
      <c r="CK1193" s="238"/>
      <c r="CL1193" s="238"/>
      <c r="CM1193" s="238"/>
      <c r="CN1193" s="238"/>
      <c r="CO1193" s="238"/>
      <c r="CP1193" s="238"/>
      <c r="CQ1193" s="238"/>
      <c r="CR1193" s="238"/>
      <c r="CS1193" s="238"/>
      <c r="CT1193" s="238"/>
      <c r="CU1193" s="238"/>
      <c r="CV1193" s="238"/>
      <c r="CW1193" s="238"/>
      <c r="CX1193" s="238"/>
      <c r="CY1193" s="238"/>
      <c r="CZ1193" s="238"/>
      <c r="DA1193" s="238"/>
      <c r="DB1193" s="238"/>
      <c r="DC1193" s="238"/>
      <c r="DD1193" s="238"/>
      <c r="DE1193" s="238"/>
      <c r="DF1193" s="238"/>
      <c r="DG1193" s="238"/>
      <c r="DH1193" s="238"/>
      <c r="DI1193" s="238"/>
      <c r="DJ1193" s="238"/>
      <c r="DK1193" s="238"/>
      <c r="DL1193" s="238"/>
      <c r="DM1193" s="238"/>
      <c r="DN1193" s="238"/>
      <c r="DO1193" s="238"/>
      <c r="DP1193" s="238"/>
      <c r="DQ1193" s="238"/>
      <c r="DR1193" s="238"/>
      <c r="DS1193" s="238"/>
      <c r="DT1193" s="238"/>
      <c r="DU1193" s="238"/>
      <c r="DV1193" s="238"/>
      <c r="DW1193" s="238"/>
    </row>
    <row r="1194" spans="44:127">
      <c r="AR1194" s="238"/>
      <c r="AS1194" s="238"/>
      <c r="AT1194" s="238"/>
      <c r="AU1194" s="238"/>
      <c r="AV1194" s="238"/>
      <c r="AW1194" s="238"/>
      <c r="AX1194" s="238"/>
      <c r="AY1194" s="238"/>
      <c r="AZ1194" s="238"/>
      <c r="BA1194" s="238"/>
      <c r="BB1194" s="238"/>
      <c r="BC1194" s="238"/>
      <c r="BD1194" s="238"/>
      <c r="BE1194" s="238"/>
      <c r="BF1194" s="238"/>
      <c r="BG1194" s="238"/>
      <c r="BH1194" s="238"/>
      <c r="BI1194" s="238"/>
      <c r="BJ1194" s="238"/>
      <c r="BK1194" s="238"/>
      <c r="BL1194" s="238"/>
      <c r="BM1194" s="238"/>
      <c r="BN1194" s="238"/>
      <c r="BO1194" s="238"/>
      <c r="BP1194" s="238"/>
      <c r="BQ1194" s="238"/>
      <c r="BR1194" s="238"/>
      <c r="BS1194" s="238"/>
      <c r="BT1194" s="238"/>
      <c r="BU1194" s="238"/>
      <c r="BV1194" s="238"/>
      <c r="BW1194" s="238"/>
      <c r="BX1194" s="238"/>
      <c r="BY1194" s="238"/>
      <c r="BZ1194" s="238"/>
      <c r="CA1194" s="238"/>
      <c r="CB1194" s="238"/>
      <c r="CC1194" s="238"/>
      <c r="CD1194" s="238"/>
      <c r="CE1194" s="238"/>
      <c r="CF1194" s="238"/>
      <c r="CG1194" s="238"/>
      <c r="CH1194" s="238"/>
      <c r="CI1194" s="238"/>
      <c r="CJ1194" s="238"/>
      <c r="CK1194" s="238"/>
      <c r="CL1194" s="238"/>
      <c r="CM1194" s="238"/>
      <c r="CN1194" s="238"/>
      <c r="CO1194" s="238"/>
      <c r="CP1194" s="238"/>
      <c r="CQ1194" s="238"/>
      <c r="CR1194" s="238"/>
      <c r="CS1194" s="238"/>
      <c r="CT1194" s="238"/>
      <c r="CU1194" s="238"/>
      <c r="CV1194" s="238"/>
      <c r="CW1194" s="238"/>
      <c r="CX1194" s="238"/>
      <c r="CY1194" s="238"/>
      <c r="CZ1194" s="238"/>
      <c r="DA1194" s="238"/>
      <c r="DB1194" s="238"/>
      <c r="DC1194" s="238"/>
      <c r="DD1194" s="238"/>
      <c r="DE1194" s="238"/>
      <c r="DF1194" s="238"/>
      <c r="DG1194" s="238"/>
      <c r="DH1194" s="238"/>
      <c r="DI1194" s="238"/>
      <c r="DJ1194" s="238"/>
      <c r="DK1194" s="238"/>
      <c r="DL1194" s="238"/>
      <c r="DM1194" s="238"/>
      <c r="DN1194" s="238"/>
      <c r="DO1194" s="238"/>
      <c r="DP1194" s="238"/>
      <c r="DQ1194" s="238"/>
      <c r="DR1194" s="238"/>
      <c r="DS1194" s="238"/>
      <c r="DT1194" s="238"/>
      <c r="DU1194" s="238"/>
      <c r="DV1194" s="238"/>
      <c r="DW1194" s="238"/>
    </row>
    <row r="1195" spans="44:127">
      <c r="AR1195" s="238"/>
      <c r="AS1195" s="238"/>
      <c r="AT1195" s="238"/>
      <c r="AU1195" s="238"/>
      <c r="AV1195" s="238"/>
      <c r="AW1195" s="238"/>
      <c r="AX1195" s="238"/>
      <c r="AY1195" s="238"/>
      <c r="AZ1195" s="238"/>
      <c r="BA1195" s="238"/>
      <c r="BB1195" s="238"/>
      <c r="BC1195" s="238"/>
      <c r="BD1195" s="238"/>
      <c r="BE1195" s="238"/>
      <c r="BF1195" s="238"/>
      <c r="BG1195" s="238"/>
      <c r="BH1195" s="238"/>
      <c r="BI1195" s="238"/>
      <c r="BJ1195" s="238"/>
      <c r="BK1195" s="238"/>
      <c r="BL1195" s="238"/>
      <c r="BM1195" s="238"/>
      <c r="BN1195" s="238"/>
      <c r="BO1195" s="238"/>
      <c r="BP1195" s="238"/>
      <c r="BQ1195" s="238"/>
      <c r="BR1195" s="238"/>
      <c r="BS1195" s="238"/>
      <c r="BT1195" s="238"/>
      <c r="BU1195" s="238"/>
      <c r="BV1195" s="238"/>
      <c r="BW1195" s="238"/>
      <c r="BX1195" s="238"/>
      <c r="BY1195" s="238"/>
      <c r="BZ1195" s="238"/>
      <c r="CA1195" s="238"/>
      <c r="CB1195" s="238"/>
      <c r="CC1195" s="238"/>
      <c r="CD1195" s="238"/>
      <c r="CE1195" s="238"/>
      <c r="CF1195" s="238"/>
      <c r="CG1195" s="238"/>
      <c r="CH1195" s="238"/>
      <c r="CI1195" s="238"/>
      <c r="CJ1195" s="238"/>
      <c r="CK1195" s="238"/>
      <c r="CL1195" s="238"/>
      <c r="CM1195" s="238"/>
      <c r="CN1195" s="238"/>
      <c r="CO1195" s="238"/>
      <c r="CP1195" s="238"/>
      <c r="CQ1195" s="238"/>
      <c r="CR1195" s="238"/>
      <c r="CS1195" s="238"/>
      <c r="CT1195" s="238"/>
      <c r="CU1195" s="238"/>
      <c r="CV1195" s="238"/>
      <c r="CW1195" s="238"/>
      <c r="CX1195" s="238"/>
      <c r="CY1195" s="238"/>
      <c r="CZ1195" s="238"/>
      <c r="DA1195" s="238"/>
      <c r="DB1195" s="238"/>
      <c r="DC1195" s="238"/>
      <c r="DD1195" s="238"/>
      <c r="DE1195" s="238"/>
      <c r="DF1195" s="238"/>
      <c r="DG1195" s="238"/>
      <c r="DH1195" s="238"/>
      <c r="DI1195" s="238"/>
      <c r="DJ1195" s="238"/>
      <c r="DK1195" s="238"/>
      <c r="DL1195" s="238"/>
      <c r="DM1195" s="238"/>
      <c r="DN1195" s="238"/>
      <c r="DO1195" s="238"/>
      <c r="DP1195" s="238"/>
      <c r="DQ1195" s="238"/>
      <c r="DR1195" s="238"/>
      <c r="DS1195" s="238"/>
      <c r="DT1195" s="238"/>
      <c r="DU1195" s="238"/>
      <c r="DV1195" s="238"/>
      <c r="DW1195" s="238"/>
    </row>
    <row r="1196" spans="44:127">
      <c r="AR1196" s="238"/>
      <c r="AS1196" s="238"/>
      <c r="AT1196" s="238"/>
      <c r="AU1196" s="238"/>
      <c r="AV1196" s="238"/>
      <c r="AW1196" s="238"/>
      <c r="AX1196" s="238"/>
      <c r="AY1196" s="238"/>
      <c r="AZ1196" s="238"/>
      <c r="BA1196" s="238"/>
      <c r="BB1196" s="238"/>
      <c r="BC1196" s="238"/>
      <c r="BD1196" s="238"/>
      <c r="BE1196" s="238"/>
      <c r="BF1196" s="238"/>
      <c r="BG1196" s="238"/>
      <c r="BH1196" s="238"/>
      <c r="BI1196" s="238"/>
      <c r="BJ1196" s="238"/>
      <c r="BK1196" s="238"/>
      <c r="BL1196" s="238"/>
      <c r="BM1196" s="238"/>
      <c r="BN1196" s="238"/>
      <c r="BO1196" s="238"/>
      <c r="BP1196" s="238"/>
      <c r="BQ1196" s="238"/>
      <c r="BR1196" s="238"/>
      <c r="BS1196" s="238"/>
      <c r="BT1196" s="238"/>
      <c r="BU1196" s="238"/>
      <c r="BV1196" s="238"/>
      <c r="BW1196" s="238"/>
      <c r="BX1196" s="238"/>
      <c r="BY1196" s="238"/>
      <c r="BZ1196" s="238"/>
      <c r="CA1196" s="238"/>
      <c r="CB1196" s="238"/>
      <c r="CC1196" s="238"/>
      <c r="CD1196" s="238"/>
      <c r="CE1196" s="238"/>
      <c r="CF1196" s="238"/>
      <c r="CG1196" s="238"/>
      <c r="CH1196" s="238"/>
      <c r="CI1196" s="238"/>
      <c r="CJ1196" s="238"/>
      <c r="CK1196" s="238"/>
      <c r="CL1196" s="238"/>
      <c r="CM1196" s="238"/>
      <c r="CN1196" s="238"/>
      <c r="CO1196" s="238"/>
      <c r="CP1196" s="238"/>
      <c r="CQ1196" s="238"/>
      <c r="CR1196" s="238"/>
      <c r="CS1196" s="238"/>
      <c r="CT1196" s="238"/>
      <c r="CU1196" s="238"/>
      <c r="CV1196" s="238"/>
      <c r="CW1196" s="238"/>
      <c r="CX1196" s="238"/>
      <c r="CY1196" s="238"/>
      <c r="CZ1196" s="238"/>
      <c r="DA1196" s="238"/>
      <c r="DB1196" s="238"/>
      <c r="DC1196" s="238"/>
      <c r="DD1196" s="238"/>
      <c r="DE1196" s="238"/>
      <c r="DF1196" s="238"/>
      <c r="DG1196" s="238"/>
      <c r="DH1196" s="238"/>
      <c r="DI1196" s="238"/>
      <c r="DJ1196" s="238"/>
      <c r="DK1196" s="238"/>
      <c r="DL1196" s="238"/>
      <c r="DM1196" s="238"/>
      <c r="DN1196" s="238"/>
      <c r="DO1196" s="238"/>
      <c r="DP1196" s="238"/>
      <c r="DQ1196" s="238"/>
      <c r="DR1196" s="238"/>
      <c r="DS1196" s="238"/>
      <c r="DT1196" s="238"/>
      <c r="DU1196" s="238"/>
      <c r="DV1196" s="238"/>
      <c r="DW1196" s="238"/>
    </row>
    <row r="1197" spans="44:127">
      <c r="AR1197" s="238"/>
      <c r="AS1197" s="238"/>
      <c r="AT1197" s="238"/>
      <c r="AU1197" s="238"/>
      <c r="AV1197" s="238"/>
      <c r="AW1197" s="238"/>
      <c r="AX1197" s="238"/>
      <c r="AY1197" s="238"/>
      <c r="AZ1197" s="238"/>
      <c r="BA1197" s="238"/>
      <c r="BB1197" s="238"/>
      <c r="BC1197" s="238"/>
      <c r="BD1197" s="238"/>
      <c r="BE1197" s="238"/>
      <c r="BF1197" s="238"/>
      <c r="BG1197" s="238"/>
      <c r="BH1197" s="238"/>
      <c r="BI1197" s="238"/>
      <c r="BJ1197" s="238"/>
      <c r="BK1197" s="238"/>
      <c r="BL1197" s="238"/>
      <c r="BM1197" s="238"/>
      <c r="BN1197" s="238"/>
      <c r="BO1197" s="238"/>
      <c r="BP1197" s="238"/>
      <c r="BQ1197" s="238"/>
      <c r="BR1197" s="238"/>
      <c r="BS1197" s="238"/>
      <c r="BT1197" s="238"/>
      <c r="BU1197" s="238"/>
      <c r="BV1197" s="238"/>
      <c r="BW1197" s="238"/>
      <c r="BX1197" s="238"/>
      <c r="BY1197" s="238"/>
      <c r="BZ1197" s="238"/>
      <c r="CA1197" s="238"/>
      <c r="CB1197" s="238"/>
      <c r="CC1197" s="238"/>
      <c r="CD1197" s="238"/>
      <c r="CE1197" s="238"/>
      <c r="CF1197" s="238"/>
      <c r="CG1197" s="238"/>
      <c r="CH1197" s="238"/>
      <c r="CI1197" s="238"/>
      <c r="CJ1197" s="238"/>
      <c r="CK1197" s="238"/>
      <c r="CL1197" s="238"/>
      <c r="CM1197" s="238"/>
      <c r="CN1197" s="238"/>
      <c r="CO1197" s="238"/>
      <c r="CP1197" s="238"/>
      <c r="CQ1197" s="238"/>
      <c r="CR1197" s="238"/>
      <c r="CS1197" s="238"/>
      <c r="CT1197" s="238"/>
      <c r="CU1197" s="238"/>
      <c r="CV1197" s="238"/>
      <c r="CW1197" s="238"/>
      <c r="CX1197" s="238"/>
      <c r="CY1197" s="238"/>
      <c r="CZ1197" s="238"/>
      <c r="DA1197" s="238"/>
      <c r="DB1197" s="238"/>
      <c r="DC1197" s="238"/>
      <c r="DD1197" s="238"/>
      <c r="DE1197" s="238"/>
      <c r="DF1197" s="238"/>
      <c r="DG1197" s="238"/>
      <c r="DH1197" s="238"/>
      <c r="DI1197" s="238"/>
      <c r="DJ1197" s="238"/>
      <c r="DK1197" s="238"/>
      <c r="DL1197" s="238"/>
      <c r="DM1197" s="238"/>
      <c r="DN1197" s="238"/>
      <c r="DO1197" s="238"/>
      <c r="DP1197" s="238"/>
      <c r="DQ1197" s="238"/>
      <c r="DR1197" s="238"/>
      <c r="DS1197" s="238"/>
      <c r="DT1197" s="238"/>
      <c r="DU1197" s="238"/>
      <c r="DV1197" s="238"/>
      <c r="DW1197" s="238"/>
    </row>
    <row r="1198" spans="44:127">
      <c r="AR1198" s="238"/>
      <c r="AS1198" s="238"/>
      <c r="AT1198" s="238"/>
      <c r="AU1198" s="238"/>
      <c r="AV1198" s="238"/>
      <c r="AW1198" s="238"/>
      <c r="AX1198" s="238"/>
      <c r="AY1198" s="238"/>
      <c r="AZ1198" s="238"/>
      <c r="BA1198" s="238"/>
      <c r="BB1198" s="238"/>
      <c r="BC1198" s="238"/>
      <c r="BD1198" s="238"/>
      <c r="BE1198" s="238"/>
      <c r="BF1198" s="238"/>
      <c r="BG1198" s="238"/>
      <c r="BH1198" s="238"/>
      <c r="BI1198" s="238"/>
      <c r="BJ1198" s="238"/>
      <c r="BK1198" s="238"/>
      <c r="BL1198" s="238"/>
      <c r="BM1198" s="238"/>
      <c r="BN1198" s="238"/>
      <c r="BO1198" s="238"/>
      <c r="BP1198" s="238"/>
      <c r="BQ1198" s="238"/>
      <c r="BR1198" s="238"/>
      <c r="BS1198" s="238"/>
      <c r="BT1198" s="238"/>
      <c r="BU1198" s="238"/>
      <c r="BV1198" s="238"/>
      <c r="BW1198" s="238"/>
      <c r="BX1198" s="238"/>
      <c r="BY1198" s="238"/>
      <c r="BZ1198" s="238"/>
      <c r="CA1198" s="238"/>
      <c r="CB1198" s="238"/>
      <c r="CC1198" s="238"/>
      <c r="CD1198" s="238"/>
      <c r="CE1198" s="238"/>
      <c r="CF1198" s="238"/>
      <c r="CG1198" s="238"/>
      <c r="CH1198" s="238"/>
      <c r="CI1198" s="238"/>
      <c r="CJ1198" s="238"/>
      <c r="CK1198" s="238"/>
      <c r="CL1198" s="238"/>
      <c r="CM1198" s="238"/>
      <c r="CN1198" s="238"/>
      <c r="CO1198" s="238"/>
      <c r="CP1198" s="238"/>
      <c r="CQ1198" s="238"/>
      <c r="CR1198" s="238"/>
      <c r="CS1198" s="238"/>
      <c r="CT1198" s="238"/>
      <c r="CU1198" s="238"/>
      <c r="CV1198" s="238"/>
      <c r="CW1198" s="238"/>
      <c r="CX1198" s="238"/>
      <c r="CY1198" s="238"/>
      <c r="CZ1198" s="238"/>
      <c r="DA1198" s="238"/>
      <c r="DB1198" s="238"/>
      <c r="DC1198" s="238"/>
      <c r="DD1198" s="238"/>
      <c r="DE1198" s="238"/>
      <c r="DF1198" s="238"/>
      <c r="DG1198" s="238"/>
      <c r="DH1198" s="238"/>
      <c r="DI1198" s="238"/>
      <c r="DJ1198" s="238"/>
      <c r="DK1198" s="238"/>
      <c r="DL1198" s="238"/>
      <c r="DM1198" s="238"/>
      <c r="DN1198" s="238"/>
      <c r="DO1198" s="238"/>
      <c r="DP1198" s="238"/>
      <c r="DQ1198" s="238"/>
      <c r="DR1198" s="238"/>
      <c r="DS1198" s="238"/>
      <c r="DT1198" s="238"/>
      <c r="DU1198" s="238"/>
      <c r="DV1198" s="238"/>
      <c r="DW1198" s="238"/>
    </row>
    <row r="1199" spans="44:127">
      <c r="AR1199" s="238"/>
      <c r="AS1199" s="238"/>
      <c r="AT1199" s="238"/>
      <c r="AU1199" s="238"/>
      <c r="AV1199" s="238"/>
      <c r="AW1199" s="238"/>
      <c r="AX1199" s="238"/>
      <c r="AY1199" s="238"/>
      <c r="AZ1199" s="238"/>
      <c r="BA1199" s="238"/>
      <c r="BB1199" s="238"/>
      <c r="BC1199" s="238"/>
      <c r="BD1199" s="238"/>
      <c r="BE1199" s="238"/>
      <c r="BF1199" s="238"/>
      <c r="BG1199" s="238"/>
      <c r="BH1199" s="238"/>
      <c r="BI1199" s="238"/>
      <c r="BJ1199" s="238"/>
      <c r="BK1199" s="238"/>
      <c r="BL1199" s="238"/>
      <c r="BM1199" s="238"/>
      <c r="BN1199" s="238"/>
      <c r="BO1199" s="238"/>
      <c r="BP1199" s="238"/>
      <c r="BQ1199" s="238"/>
      <c r="BR1199" s="238"/>
      <c r="BS1199" s="238"/>
      <c r="BT1199" s="238"/>
      <c r="BU1199" s="238"/>
      <c r="BV1199" s="238"/>
      <c r="BW1199" s="238"/>
      <c r="BX1199" s="238"/>
      <c r="BY1199" s="238"/>
      <c r="BZ1199" s="238"/>
      <c r="CA1199" s="238"/>
      <c r="CB1199" s="238"/>
      <c r="CC1199" s="238"/>
      <c r="CD1199" s="238"/>
      <c r="CE1199" s="238"/>
      <c r="CF1199" s="238"/>
      <c r="CG1199" s="238"/>
      <c r="CH1199" s="238"/>
      <c r="CI1199" s="238"/>
      <c r="CJ1199" s="238"/>
      <c r="CK1199" s="238"/>
      <c r="CL1199" s="238"/>
      <c r="CM1199" s="238"/>
      <c r="CN1199" s="238"/>
      <c r="CO1199" s="238"/>
      <c r="CP1199" s="238"/>
      <c r="CQ1199" s="238"/>
      <c r="CR1199" s="238"/>
      <c r="CS1199" s="238"/>
      <c r="CT1199" s="238"/>
      <c r="CU1199" s="238"/>
      <c r="CV1199" s="238"/>
      <c r="CW1199" s="238"/>
      <c r="CX1199" s="238"/>
      <c r="CY1199" s="238"/>
      <c r="CZ1199" s="238"/>
      <c r="DA1199" s="238"/>
      <c r="DB1199" s="238"/>
      <c r="DC1199" s="238"/>
      <c r="DD1199" s="238"/>
      <c r="DE1199" s="238"/>
      <c r="DF1199" s="238"/>
      <c r="DG1199" s="238"/>
      <c r="DH1199" s="238"/>
      <c r="DI1199" s="238"/>
      <c r="DJ1199" s="238"/>
      <c r="DK1199" s="238"/>
      <c r="DL1199" s="238"/>
      <c r="DM1199" s="238"/>
      <c r="DN1199" s="238"/>
      <c r="DO1199" s="238"/>
      <c r="DP1199" s="238"/>
      <c r="DQ1199" s="238"/>
      <c r="DR1199" s="238"/>
      <c r="DS1199" s="238"/>
      <c r="DT1199" s="238"/>
      <c r="DU1199" s="238"/>
      <c r="DV1199" s="238"/>
      <c r="DW1199" s="238"/>
    </row>
    <row r="1200" spans="44:127">
      <c r="AR1200" s="238"/>
      <c r="AS1200" s="238"/>
      <c r="AT1200" s="238"/>
      <c r="AU1200" s="238"/>
      <c r="AV1200" s="238"/>
      <c r="AW1200" s="238"/>
      <c r="AX1200" s="238"/>
      <c r="AY1200" s="238"/>
      <c r="AZ1200" s="238"/>
      <c r="BA1200" s="238"/>
      <c r="BB1200" s="238"/>
      <c r="BC1200" s="238"/>
      <c r="BD1200" s="238"/>
      <c r="BE1200" s="238"/>
      <c r="BF1200" s="238"/>
      <c r="BG1200" s="238"/>
      <c r="BH1200" s="238"/>
      <c r="BI1200" s="238"/>
      <c r="BJ1200" s="238"/>
      <c r="BK1200" s="238"/>
      <c r="BL1200" s="238"/>
      <c r="BM1200" s="238"/>
      <c r="BN1200" s="238"/>
      <c r="BO1200" s="238"/>
      <c r="BP1200" s="238"/>
      <c r="BQ1200" s="238"/>
      <c r="BR1200" s="238"/>
      <c r="BS1200" s="238"/>
      <c r="BT1200" s="238"/>
      <c r="BU1200" s="238"/>
      <c r="BV1200" s="238"/>
      <c r="BW1200" s="238"/>
      <c r="BX1200" s="238"/>
      <c r="BY1200" s="238"/>
      <c r="BZ1200" s="238"/>
      <c r="CA1200" s="238"/>
      <c r="CB1200" s="238"/>
      <c r="CC1200" s="238"/>
      <c r="CD1200" s="238"/>
      <c r="CE1200" s="238"/>
      <c r="CF1200" s="238"/>
      <c r="CG1200" s="238"/>
      <c r="CH1200" s="238"/>
      <c r="CI1200" s="238"/>
      <c r="CJ1200" s="238"/>
      <c r="CK1200" s="238"/>
      <c r="CL1200" s="238"/>
      <c r="CM1200" s="238"/>
      <c r="CN1200" s="238"/>
      <c r="CO1200" s="238"/>
      <c r="CP1200" s="238"/>
      <c r="CQ1200" s="238"/>
      <c r="CR1200" s="238"/>
      <c r="CS1200" s="238"/>
      <c r="CT1200" s="238"/>
      <c r="CU1200" s="238"/>
      <c r="CV1200" s="238"/>
      <c r="CW1200" s="238"/>
      <c r="CX1200" s="238"/>
      <c r="CY1200" s="238"/>
      <c r="CZ1200" s="238"/>
      <c r="DA1200" s="238"/>
      <c r="DB1200" s="238"/>
      <c r="DC1200" s="238"/>
      <c r="DD1200" s="238"/>
      <c r="DE1200" s="238"/>
      <c r="DF1200" s="238"/>
      <c r="DG1200" s="238"/>
      <c r="DH1200" s="238"/>
      <c r="DI1200" s="238"/>
      <c r="DJ1200" s="238"/>
      <c r="DK1200" s="238"/>
      <c r="DL1200" s="238"/>
      <c r="DM1200" s="238"/>
      <c r="DN1200" s="238"/>
      <c r="DO1200" s="238"/>
      <c r="DP1200" s="238"/>
      <c r="DQ1200" s="238"/>
      <c r="DR1200" s="238"/>
      <c r="DS1200" s="238"/>
      <c r="DT1200" s="238"/>
      <c r="DU1200" s="238"/>
      <c r="DV1200" s="238"/>
      <c r="DW1200" s="238"/>
    </row>
    <row r="1201" spans="44:127">
      <c r="AR1201" s="238"/>
      <c r="AS1201" s="238"/>
      <c r="AT1201" s="238"/>
      <c r="AU1201" s="238"/>
      <c r="AV1201" s="238"/>
      <c r="AW1201" s="238"/>
      <c r="AX1201" s="238"/>
      <c r="AY1201" s="238"/>
      <c r="AZ1201" s="238"/>
      <c r="BA1201" s="238"/>
      <c r="BB1201" s="238"/>
      <c r="BC1201" s="238"/>
      <c r="BD1201" s="238"/>
      <c r="BE1201" s="238"/>
      <c r="BF1201" s="238"/>
      <c r="BG1201" s="238"/>
      <c r="BH1201" s="238"/>
      <c r="BI1201" s="238"/>
      <c r="BJ1201" s="238"/>
      <c r="BK1201" s="238"/>
      <c r="BL1201" s="238"/>
      <c r="BM1201" s="238"/>
      <c r="BN1201" s="238"/>
      <c r="BO1201" s="238"/>
      <c r="BP1201" s="238"/>
      <c r="BQ1201" s="238"/>
      <c r="BR1201" s="238"/>
      <c r="BS1201" s="238"/>
      <c r="BT1201" s="238"/>
      <c r="BU1201" s="238"/>
      <c r="BV1201" s="238"/>
      <c r="BW1201" s="238"/>
      <c r="BX1201" s="238"/>
      <c r="BY1201" s="238"/>
      <c r="BZ1201" s="238"/>
      <c r="CA1201" s="238"/>
      <c r="CB1201" s="238"/>
      <c r="CC1201" s="238"/>
      <c r="CD1201" s="238"/>
      <c r="CE1201" s="238"/>
      <c r="CF1201" s="238"/>
      <c r="CG1201" s="238"/>
      <c r="CH1201" s="238"/>
      <c r="CI1201" s="238"/>
      <c r="CJ1201" s="238"/>
      <c r="CK1201" s="238"/>
      <c r="CL1201" s="238"/>
      <c r="CM1201" s="238"/>
      <c r="CN1201" s="238"/>
      <c r="CO1201" s="238"/>
      <c r="CP1201" s="238"/>
      <c r="CQ1201" s="238"/>
      <c r="CR1201" s="238"/>
      <c r="CS1201" s="238"/>
      <c r="CT1201" s="238"/>
      <c r="CU1201" s="238"/>
      <c r="CV1201" s="238"/>
      <c r="CW1201" s="238"/>
      <c r="CX1201" s="238"/>
      <c r="CY1201" s="238"/>
      <c r="CZ1201" s="238"/>
      <c r="DA1201" s="238"/>
      <c r="DB1201" s="238"/>
      <c r="DC1201" s="238"/>
      <c r="DD1201" s="238"/>
      <c r="DE1201" s="238"/>
      <c r="DF1201" s="238"/>
      <c r="DG1201" s="238"/>
      <c r="DH1201" s="238"/>
      <c r="DI1201" s="238"/>
      <c r="DJ1201" s="238"/>
      <c r="DK1201" s="238"/>
      <c r="DL1201" s="238"/>
      <c r="DM1201" s="238"/>
      <c r="DN1201" s="238"/>
      <c r="DO1201" s="238"/>
      <c r="DP1201" s="238"/>
      <c r="DQ1201" s="238"/>
      <c r="DR1201" s="238"/>
      <c r="DS1201" s="238"/>
      <c r="DT1201" s="238"/>
      <c r="DU1201" s="238"/>
      <c r="DV1201" s="238"/>
      <c r="DW1201" s="238"/>
    </row>
    <row r="1202" spans="44:127">
      <c r="AR1202" s="238"/>
      <c r="AS1202" s="238"/>
      <c r="AT1202" s="238"/>
      <c r="AU1202" s="238"/>
      <c r="AV1202" s="238"/>
      <c r="AW1202" s="238"/>
      <c r="AX1202" s="238"/>
      <c r="AY1202" s="238"/>
      <c r="AZ1202" s="238"/>
      <c r="BA1202" s="238"/>
      <c r="BB1202" s="238"/>
      <c r="BC1202" s="238"/>
      <c r="BD1202" s="238"/>
      <c r="BE1202" s="238"/>
      <c r="BF1202" s="238"/>
      <c r="BG1202" s="238"/>
      <c r="BH1202" s="238"/>
      <c r="BI1202" s="238"/>
      <c r="BJ1202" s="238"/>
      <c r="BK1202" s="238"/>
      <c r="BL1202" s="238"/>
      <c r="BM1202" s="238"/>
      <c r="BN1202" s="238"/>
      <c r="BO1202" s="238"/>
      <c r="BP1202" s="238"/>
      <c r="BQ1202" s="238"/>
      <c r="BR1202" s="238"/>
      <c r="BS1202" s="238"/>
      <c r="BT1202" s="238"/>
      <c r="BU1202" s="238"/>
      <c r="BV1202" s="238"/>
      <c r="BW1202" s="238"/>
      <c r="BX1202" s="238"/>
      <c r="BY1202" s="238"/>
      <c r="BZ1202" s="238"/>
      <c r="CA1202" s="238"/>
      <c r="CB1202" s="238"/>
      <c r="CC1202" s="238"/>
      <c r="CD1202" s="238"/>
      <c r="CE1202" s="238"/>
      <c r="CF1202" s="238"/>
      <c r="CG1202" s="238"/>
      <c r="CH1202" s="238"/>
      <c r="CI1202" s="238"/>
      <c r="CJ1202" s="238"/>
      <c r="CK1202" s="238"/>
      <c r="CL1202" s="238"/>
      <c r="CM1202" s="238"/>
      <c r="CN1202" s="238"/>
      <c r="CO1202" s="238"/>
      <c r="CP1202" s="238"/>
      <c r="CQ1202" s="238"/>
      <c r="CR1202" s="238"/>
      <c r="CS1202" s="238"/>
      <c r="CT1202" s="238"/>
      <c r="CU1202" s="238"/>
      <c r="CV1202" s="238"/>
      <c r="CW1202" s="238"/>
      <c r="CX1202" s="238"/>
      <c r="CY1202" s="238"/>
      <c r="CZ1202" s="238"/>
      <c r="DA1202" s="238"/>
      <c r="DB1202" s="238"/>
      <c r="DC1202" s="238"/>
      <c r="DD1202" s="238"/>
      <c r="DE1202" s="238"/>
      <c r="DF1202" s="238"/>
      <c r="DG1202" s="238"/>
      <c r="DH1202" s="238"/>
      <c r="DI1202" s="238"/>
      <c r="DJ1202" s="238"/>
      <c r="DK1202" s="238"/>
      <c r="DL1202" s="238"/>
      <c r="DM1202" s="238"/>
      <c r="DN1202" s="238"/>
      <c r="DO1202" s="238"/>
      <c r="DP1202" s="238"/>
      <c r="DQ1202" s="238"/>
      <c r="DR1202" s="238"/>
      <c r="DS1202" s="238"/>
      <c r="DT1202" s="238"/>
      <c r="DU1202" s="238"/>
      <c r="DV1202" s="238"/>
      <c r="DW1202" s="238"/>
    </row>
    <row r="1203" spans="44:127">
      <c r="AR1203" s="238"/>
      <c r="AS1203" s="238"/>
      <c r="AT1203" s="238"/>
      <c r="AU1203" s="238"/>
      <c r="AV1203" s="238"/>
      <c r="AW1203" s="238"/>
      <c r="AX1203" s="238"/>
      <c r="AY1203" s="238"/>
      <c r="AZ1203" s="238"/>
      <c r="BA1203" s="238"/>
      <c r="BB1203" s="238"/>
      <c r="BC1203" s="238"/>
      <c r="BD1203" s="238"/>
      <c r="BE1203" s="238"/>
      <c r="BF1203" s="238"/>
      <c r="BG1203" s="238"/>
      <c r="BH1203" s="238"/>
      <c r="BI1203" s="238"/>
      <c r="BJ1203" s="238"/>
      <c r="BK1203" s="238"/>
      <c r="BL1203" s="238"/>
      <c r="BM1203" s="238"/>
      <c r="BN1203" s="238"/>
      <c r="BO1203" s="238"/>
      <c r="BP1203" s="238"/>
      <c r="BQ1203" s="238"/>
      <c r="BR1203" s="238"/>
      <c r="BS1203" s="238"/>
      <c r="BT1203" s="238"/>
      <c r="BU1203" s="238"/>
      <c r="BV1203" s="238"/>
      <c r="BW1203" s="238"/>
      <c r="BX1203" s="238"/>
      <c r="BY1203" s="238"/>
      <c r="BZ1203" s="238"/>
      <c r="CA1203" s="238"/>
      <c r="CB1203" s="238"/>
      <c r="CC1203" s="238"/>
      <c r="CD1203" s="238"/>
      <c r="CE1203" s="238"/>
      <c r="CF1203" s="238"/>
      <c r="CG1203" s="238"/>
      <c r="CH1203" s="238"/>
      <c r="CI1203" s="238"/>
      <c r="CJ1203" s="238"/>
      <c r="CK1203" s="238"/>
      <c r="CL1203" s="238"/>
      <c r="CM1203" s="238"/>
      <c r="CN1203" s="238"/>
      <c r="CO1203" s="238"/>
      <c r="CP1203" s="238"/>
      <c r="CQ1203" s="238"/>
      <c r="CR1203" s="238"/>
      <c r="CS1203" s="238"/>
      <c r="CT1203" s="238"/>
      <c r="CU1203" s="238"/>
      <c r="CV1203" s="238"/>
      <c r="CW1203" s="238"/>
      <c r="CX1203" s="238"/>
      <c r="CY1203" s="238"/>
      <c r="CZ1203" s="238"/>
      <c r="DA1203" s="238"/>
      <c r="DB1203" s="238"/>
      <c r="DC1203" s="238"/>
      <c r="DD1203" s="238"/>
      <c r="DE1203" s="238"/>
      <c r="DF1203" s="238"/>
      <c r="DG1203" s="238"/>
      <c r="DH1203" s="238"/>
      <c r="DI1203" s="238"/>
      <c r="DJ1203" s="238"/>
      <c r="DK1203" s="238"/>
      <c r="DL1203" s="238"/>
      <c r="DM1203" s="238"/>
      <c r="DN1203" s="238"/>
      <c r="DO1203" s="238"/>
      <c r="DP1203" s="238"/>
      <c r="DQ1203" s="238"/>
      <c r="DR1203" s="238"/>
      <c r="DS1203" s="238"/>
      <c r="DT1203" s="238"/>
      <c r="DU1203" s="238"/>
      <c r="DV1203" s="238"/>
      <c r="DW1203" s="238"/>
    </row>
    <row r="1204" spans="44:127">
      <c r="AR1204" s="238"/>
      <c r="AS1204" s="238"/>
      <c r="AT1204" s="238"/>
      <c r="AU1204" s="238"/>
      <c r="AV1204" s="238"/>
      <c r="AW1204" s="238"/>
      <c r="AX1204" s="238"/>
      <c r="AY1204" s="238"/>
      <c r="AZ1204" s="238"/>
      <c r="BA1204" s="238"/>
      <c r="BB1204" s="238"/>
      <c r="BC1204" s="238"/>
      <c r="BD1204" s="238"/>
      <c r="BE1204" s="238"/>
      <c r="BF1204" s="238"/>
      <c r="BG1204" s="238"/>
      <c r="BH1204" s="238"/>
      <c r="BI1204" s="238"/>
      <c r="BJ1204" s="238"/>
      <c r="BK1204" s="238"/>
      <c r="BL1204" s="238"/>
      <c r="BM1204" s="238"/>
      <c r="BN1204" s="238"/>
      <c r="BO1204" s="238"/>
      <c r="BP1204" s="238"/>
      <c r="BQ1204" s="238"/>
      <c r="BR1204" s="238"/>
      <c r="BS1204" s="238"/>
      <c r="BT1204" s="238"/>
      <c r="BU1204" s="238"/>
      <c r="BV1204" s="238"/>
      <c r="BW1204" s="238"/>
      <c r="BX1204" s="238"/>
      <c r="BY1204" s="238"/>
      <c r="BZ1204" s="238"/>
      <c r="CA1204" s="238"/>
      <c r="CB1204" s="238"/>
      <c r="CC1204" s="238"/>
      <c r="CD1204" s="238"/>
      <c r="CE1204" s="238"/>
      <c r="CF1204" s="238"/>
      <c r="CG1204" s="238"/>
      <c r="CH1204" s="238"/>
      <c r="CI1204" s="238"/>
      <c r="CJ1204" s="238"/>
      <c r="CK1204" s="238"/>
      <c r="CL1204" s="238"/>
      <c r="CM1204" s="238"/>
      <c r="CN1204" s="238"/>
      <c r="CO1204" s="238"/>
      <c r="CP1204" s="238"/>
      <c r="CQ1204" s="238"/>
      <c r="CR1204" s="238"/>
      <c r="CS1204" s="238"/>
      <c r="CT1204" s="238"/>
      <c r="CU1204" s="238"/>
      <c r="CV1204" s="238"/>
      <c r="CW1204" s="238"/>
      <c r="CX1204" s="238"/>
      <c r="CY1204" s="238"/>
      <c r="CZ1204" s="238"/>
      <c r="DA1204" s="238"/>
      <c r="DB1204" s="238"/>
      <c r="DC1204" s="238"/>
      <c r="DD1204" s="238"/>
      <c r="DE1204" s="238"/>
      <c r="DF1204" s="238"/>
      <c r="DG1204" s="238"/>
      <c r="DH1204" s="238"/>
      <c r="DI1204" s="238"/>
      <c r="DJ1204" s="238"/>
      <c r="DK1204" s="238"/>
      <c r="DL1204" s="238"/>
      <c r="DM1204" s="238"/>
      <c r="DN1204" s="238"/>
      <c r="DO1204" s="238"/>
      <c r="DP1204" s="238"/>
      <c r="DQ1204" s="238"/>
      <c r="DR1204" s="238"/>
      <c r="DS1204" s="238"/>
      <c r="DT1204" s="238"/>
      <c r="DU1204" s="238"/>
      <c r="DV1204" s="238"/>
      <c r="DW1204" s="238"/>
    </row>
    <row r="1205" spans="44:127">
      <c r="AR1205" s="238"/>
      <c r="AS1205" s="238"/>
      <c r="AT1205" s="238"/>
      <c r="AU1205" s="238"/>
      <c r="AV1205" s="238"/>
      <c r="AW1205" s="238"/>
      <c r="AX1205" s="238"/>
      <c r="AY1205" s="238"/>
      <c r="AZ1205" s="238"/>
      <c r="BA1205" s="238"/>
      <c r="BB1205" s="238"/>
      <c r="BC1205" s="238"/>
      <c r="BD1205" s="238"/>
      <c r="BE1205" s="238"/>
      <c r="BF1205" s="238"/>
      <c r="BG1205" s="238"/>
      <c r="BH1205" s="238"/>
      <c r="BI1205" s="238"/>
      <c r="BJ1205" s="238"/>
      <c r="BK1205" s="238"/>
      <c r="BL1205" s="238"/>
      <c r="BM1205" s="238"/>
      <c r="BN1205" s="238"/>
      <c r="BO1205" s="238"/>
      <c r="BP1205" s="238"/>
      <c r="BQ1205" s="238"/>
      <c r="BR1205" s="238"/>
      <c r="BS1205" s="238"/>
      <c r="BT1205" s="238"/>
      <c r="BU1205" s="238"/>
      <c r="BV1205" s="238"/>
      <c r="BW1205" s="238"/>
      <c r="BX1205" s="238"/>
      <c r="BY1205" s="238"/>
      <c r="BZ1205" s="238"/>
      <c r="CA1205" s="238"/>
      <c r="CB1205" s="238"/>
      <c r="CC1205" s="238"/>
      <c r="CD1205" s="238"/>
      <c r="CE1205" s="238"/>
      <c r="CF1205" s="238"/>
      <c r="CG1205" s="238"/>
      <c r="CH1205" s="238"/>
      <c r="CI1205" s="238"/>
      <c r="CJ1205" s="238"/>
      <c r="CK1205" s="238"/>
      <c r="CL1205" s="238"/>
      <c r="CM1205" s="238"/>
      <c r="CN1205" s="238"/>
      <c r="CO1205" s="238"/>
      <c r="CP1205" s="238"/>
      <c r="CQ1205" s="238"/>
      <c r="CR1205" s="238"/>
      <c r="CS1205" s="238"/>
      <c r="CT1205" s="238"/>
      <c r="CU1205" s="238"/>
      <c r="CV1205" s="238"/>
      <c r="CW1205" s="238"/>
      <c r="CX1205" s="238"/>
      <c r="CY1205" s="238"/>
      <c r="CZ1205" s="238"/>
      <c r="DA1205" s="238"/>
      <c r="DB1205" s="238"/>
      <c r="DC1205" s="238"/>
      <c r="DD1205" s="238"/>
      <c r="DE1205" s="238"/>
      <c r="DF1205" s="238"/>
      <c r="DG1205" s="238"/>
      <c r="DH1205" s="238"/>
      <c r="DI1205" s="238"/>
      <c r="DJ1205" s="238"/>
      <c r="DK1205" s="238"/>
      <c r="DL1205" s="238"/>
      <c r="DM1205" s="238"/>
      <c r="DN1205" s="238"/>
      <c r="DO1205" s="238"/>
      <c r="DP1205" s="238"/>
      <c r="DQ1205" s="238"/>
      <c r="DR1205" s="238"/>
      <c r="DS1205" s="238"/>
      <c r="DT1205" s="238"/>
      <c r="DU1205" s="238"/>
      <c r="DV1205" s="238"/>
      <c r="DW1205" s="238"/>
    </row>
    <row r="1206" spans="44:127">
      <c r="AR1206" s="238"/>
      <c r="AS1206" s="238"/>
      <c r="AT1206" s="238"/>
      <c r="AU1206" s="238"/>
      <c r="AV1206" s="238"/>
      <c r="AW1206" s="238"/>
      <c r="AX1206" s="238"/>
      <c r="AY1206" s="238"/>
      <c r="AZ1206" s="238"/>
      <c r="BA1206" s="238"/>
      <c r="BB1206" s="238"/>
      <c r="BC1206" s="238"/>
      <c r="BD1206" s="238"/>
      <c r="BE1206" s="238"/>
      <c r="BF1206" s="238"/>
      <c r="BG1206" s="238"/>
      <c r="BH1206" s="238"/>
      <c r="BI1206" s="238"/>
      <c r="BJ1206" s="238"/>
      <c r="BK1206" s="238"/>
      <c r="BL1206" s="238"/>
      <c r="BM1206" s="238"/>
      <c r="BN1206" s="238"/>
      <c r="BO1206" s="238"/>
      <c r="BP1206" s="238"/>
      <c r="BQ1206" s="238"/>
      <c r="BR1206" s="238"/>
      <c r="BS1206" s="238"/>
      <c r="BT1206" s="238"/>
      <c r="BU1206" s="238"/>
      <c r="BV1206" s="238"/>
      <c r="BW1206" s="238"/>
      <c r="BX1206" s="238"/>
      <c r="BY1206" s="238"/>
      <c r="BZ1206" s="238"/>
      <c r="CA1206" s="238"/>
      <c r="CB1206" s="238"/>
      <c r="CC1206" s="238"/>
      <c r="CD1206" s="238"/>
      <c r="CE1206" s="238"/>
      <c r="CF1206" s="238"/>
      <c r="CG1206" s="238"/>
      <c r="CH1206" s="238"/>
      <c r="CI1206" s="238"/>
      <c r="CJ1206" s="238"/>
      <c r="CK1206" s="238"/>
      <c r="CL1206" s="238"/>
      <c r="CM1206" s="238"/>
      <c r="CN1206" s="238"/>
      <c r="CO1206" s="238"/>
      <c r="CP1206" s="238"/>
      <c r="CQ1206" s="238"/>
      <c r="CR1206" s="238"/>
      <c r="CS1206" s="238"/>
      <c r="CT1206" s="238"/>
      <c r="CU1206" s="238"/>
      <c r="CV1206" s="238"/>
      <c r="CW1206" s="238"/>
      <c r="CX1206" s="238"/>
      <c r="CY1206" s="238"/>
      <c r="CZ1206" s="238"/>
      <c r="DA1206" s="238"/>
      <c r="DB1206" s="238"/>
      <c r="DC1206" s="238"/>
      <c r="DD1206" s="238"/>
      <c r="DE1206" s="238"/>
      <c r="DF1206" s="238"/>
      <c r="DG1206" s="238"/>
      <c r="DH1206" s="238"/>
      <c r="DI1206" s="238"/>
      <c r="DJ1206" s="238"/>
      <c r="DK1206" s="238"/>
      <c r="DL1206" s="238"/>
      <c r="DM1206" s="238"/>
      <c r="DN1206" s="238"/>
      <c r="DO1206" s="238"/>
      <c r="DP1206" s="238"/>
      <c r="DQ1206" s="238"/>
      <c r="DR1206" s="238"/>
      <c r="DS1206" s="238"/>
      <c r="DT1206" s="238"/>
      <c r="DU1206" s="238"/>
      <c r="DV1206" s="238"/>
      <c r="DW1206" s="238"/>
    </row>
    <row r="1207" spans="44:127">
      <c r="AR1207" s="238"/>
      <c r="AS1207" s="238"/>
      <c r="AT1207" s="238"/>
      <c r="AU1207" s="238"/>
      <c r="AV1207" s="238"/>
      <c r="AW1207" s="238"/>
      <c r="AX1207" s="238"/>
      <c r="AY1207" s="238"/>
      <c r="AZ1207" s="238"/>
      <c r="BA1207" s="238"/>
      <c r="BB1207" s="238"/>
      <c r="BC1207" s="238"/>
      <c r="BD1207" s="238"/>
      <c r="BE1207" s="238"/>
      <c r="BF1207" s="238"/>
      <c r="BG1207" s="238"/>
      <c r="BH1207" s="238"/>
      <c r="BI1207" s="238"/>
      <c r="BJ1207" s="238"/>
      <c r="BK1207" s="238"/>
      <c r="BL1207" s="238"/>
      <c r="BM1207" s="238"/>
      <c r="BN1207" s="238"/>
      <c r="BO1207" s="238"/>
      <c r="BP1207" s="238"/>
      <c r="BQ1207" s="238"/>
      <c r="BR1207" s="238"/>
      <c r="BS1207" s="238"/>
      <c r="BT1207" s="238"/>
      <c r="BU1207" s="238"/>
      <c r="BV1207" s="238"/>
      <c r="BW1207" s="238"/>
      <c r="BX1207" s="238"/>
      <c r="BY1207" s="238"/>
      <c r="BZ1207" s="238"/>
      <c r="CA1207" s="238"/>
      <c r="CB1207" s="238"/>
      <c r="CC1207" s="238"/>
      <c r="CD1207" s="238"/>
      <c r="CE1207" s="238"/>
      <c r="CF1207" s="238"/>
      <c r="CG1207" s="238"/>
      <c r="CH1207" s="238"/>
      <c r="CI1207" s="238"/>
      <c r="CJ1207" s="238"/>
      <c r="CK1207" s="238"/>
      <c r="CL1207" s="238"/>
      <c r="CM1207" s="238"/>
      <c r="CN1207" s="238"/>
      <c r="CO1207" s="238"/>
      <c r="CP1207" s="238"/>
      <c r="CQ1207" s="238"/>
      <c r="CR1207" s="238"/>
      <c r="CS1207" s="238"/>
      <c r="CT1207" s="238"/>
      <c r="CU1207" s="238"/>
      <c r="CV1207" s="238"/>
      <c r="CW1207" s="238"/>
      <c r="CX1207" s="238"/>
      <c r="CY1207" s="238"/>
      <c r="CZ1207" s="238"/>
      <c r="DA1207" s="238"/>
      <c r="DB1207" s="238"/>
      <c r="DC1207" s="238"/>
      <c r="DD1207" s="238"/>
      <c r="DE1207" s="238"/>
      <c r="DF1207" s="238"/>
      <c r="DG1207" s="238"/>
      <c r="DH1207" s="238"/>
      <c r="DI1207" s="238"/>
      <c r="DJ1207" s="238"/>
      <c r="DK1207" s="238"/>
      <c r="DL1207" s="238"/>
      <c r="DM1207" s="238"/>
      <c r="DN1207" s="238"/>
      <c r="DO1207" s="238"/>
      <c r="DP1207" s="238"/>
      <c r="DQ1207" s="238"/>
      <c r="DR1207" s="238"/>
      <c r="DS1207" s="238"/>
      <c r="DT1207" s="238"/>
      <c r="DU1207" s="238"/>
      <c r="DV1207" s="238"/>
      <c r="DW1207" s="238"/>
    </row>
    <row r="1208" spans="44:127">
      <c r="AR1208" s="238"/>
      <c r="AS1208" s="238"/>
      <c r="AT1208" s="238"/>
      <c r="AU1208" s="238"/>
      <c r="AV1208" s="238"/>
      <c r="AW1208" s="238"/>
      <c r="AX1208" s="238"/>
      <c r="AY1208" s="238"/>
      <c r="AZ1208" s="238"/>
      <c r="BA1208" s="238"/>
      <c r="BB1208" s="238"/>
      <c r="BC1208" s="238"/>
      <c r="BD1208" s="238"/>
      <c r="BE1208" s="238"/>
      <c r="BF1208" s="238"/>
      <c r="BG1208" s="238"/>
      <c r="BH1208" s="238"/>
      <c r="BI1208" s="238"/>
      <c r="BJ1208" s="238"/>
      <c r="BK1208" s="238"/>
      <c r="BL1208" s="238"/>
      <c r="BM1208" s="238"/>
      <c r="BN1208" s="238"/>
      <c r="BO1208" s="238"/>
      <c r="BP1208" s="238"/>
      <c r="BQ1208" s="238"/>
      <c r="BR1208" s="238"/>
      <c r="BS1208" s="238"/>
      <c r="BT1208" s="238"/>
      <c r="BU1208" s="238"/>
      <c r="BV1208" s="238"/>
      <c r="BW1208" s="238"/>
      <c r="BX1208" s="238"/>
      <c r="BY1208" s="238"/>
      <c r="BZ1208" s="238"/>
      <c r="CA1208" s="238"/>
      <c r="CB1208" s="238"/>
      <c r="CC1208" s="238"/>
      <c r="CD1208" s="238"/>
      <c r="CE1208" s="238"/>
      <c r="CF1208" s="238"/>
      <c r="CG1208" s="238"/>
      <c r="CH1208" s="238"/>
      <c r="CI1208" s="238"/>
      <c r="CJ1208" s="238"/>
      <c r="CK1208" s="238"/>
      <c r="CL1208" s="238"/>
      <c r="CM1208" s="238"/>
      <c r="CN1208" s="238"/>
      <c r="CO1208" s="238"/>
      <c r="CP1208" s="238"/>
      <c r="CQ1208" s="238"/>
      <c r="CR1208" s="238"/>
      <c r="CS1208" s="238"/>
      <c r="CT1208" s="238"/>
      <c r="CU1208" s="238"/>
      <c r="CV1208" s="238"/>
      <c r="CW1208" s="238"/>
      <c r="CX1208" s="238"/>
      <c r="CY1208" s="238"/>
      <c r="CZ1208" s="238"/>
      <c r="DA1208" s="238"/>
      <c r="DB1208" s="238"/>
      <c r="DC1208" s="238"/>
      <c r="DD1208" s="238"/>
      <c r="DE1208" s="238"/>
      <c r="DF1208" s="238"/>
      <c r="DG1208" s="238"/>
      <c r="DH1208" s="238"/>
      <c r="DI1208" s="238"/>
      <c r="DJ1208" s="238"/>
      <c r="DK1208" s="238"/>
      <c r="DL1208" s="238"/>
      <c r="DM1208" s="238"/>
      <c r="DN1208" s="238"/>
      <c r="DO1208" s="238"/>
      <c r="DP1208" s="238"/>
      <c r="DQ1208" s="238"/>
      <c r="DR1208" s="238"/>
      <c r="DS1208" s="238"/>
      <c r="DT1208" s="238"/>
      <c r="DU1208" s="238"/>
      <c r="DV1208" s="238"/>
      <c r="DW1208" s="238"/>
    </row>
    <row r="1209" spans="44:127">
      <c r="AR1209" s="238"/>
      <c r="AS1209" s="238"/>
      <c r="AT1209" s="238"/>
      <c r="AU1209" s="238"/>
      <c r="AV1209" s="238"/>
      <c r="AW1209" s="238"/>
      <c r="AX1209" s="238"/>
      <c r="AY1209" s="238"/>
      <c r="AZ1209" s="238"/>
      <c r="BA1209" s="238"/>
      <c r="BB1209" s="238"/>
      <c r="BC1209" s="238"/>
      <c r="BD1209" s="238"/>
      <c r="BE1209" s="238"/>
      <c r="BF1209" s="238"/>
      <c r="BG1209" s="238"/>
      <c r="BH1209" s="238"/>
      <c r="BI1209" s="238"/>
      <c r="BJ1209" s="238"/>
      <c r="BK1209" s="238"/>
      <c r="BL1209" s="238"/>
      <c r="BM1209" s="238"/>
      <c r="BN1209" s="238"/>
      <c r="BO1209" s="238"/>
      <c r="BP1209" s="238"/>
      <c r="BQ1209" s="238"/>
      <c r="BR1209" s="238"/>
      <c r="BS1209" s="238"/>
      <c r="BT1209" s="238"/>
      <c r="BU1209" s="238"/>
      <c r="BV1209" s="238"/>
      <c r="BW1209" s="238"/>
      <c r="BX1209" s="238"/>
      <c r="BY1209" s="238"/>
      <c r="BZ1209" s="238"/>
      <c r="CA1209" s="238"/>
      <c r="CB1209" s="238"/>
      <c r="CC1209" s="238"/>
      <c r="CD1209" s="238"/>
      <c r="CE1209" s="238"/>
      <c r="CF1209" s="238"/>
      <c r="CG1209" s="238"/>
      <c r="CH1209" s="238"/>
      <c r="CI1209" s="238"/>
      <c r="CJ1209" s="238"/>
      <c r="CK1209" s="238"/>
      <c r="CL1209" s="238"/>
      <c r="CM1209" s="238"/>
      <c r="CN1209" s="238"/>
      <c r="CO1209" s="238"/>
      <c r="CP1209" s="238"/>
      <c r="CQ1209" s="238"/>
      <c r="CR1209" s="238"/>
      <c r="CS1209" s="238"/>
      <c r="CT1209" s="238"/>
      <c r="CU1209" s="238"/>
      <c r="CV1209" s="238"/>
      <c r="CW1209" s="238"/>
      <c r="CX1209" s="238"/>
      <c r="CY1209" s="238"/>
      <c r="CZ1209" s="238"/>
      <c r="DA1209" s="238"/>
      <c r="DB1209" s="238"/>
      <c r="DC1209" s="238"/>
      <c r="DD1209" s="238"/>
      <c r="DE1209" s="238"/>
      <c r="DF1209" s="238"/>
      <c r="DG1209" s="238"/>
      <c r="DH1209" s="238"/>
      <c r="DI1209" s="238"/>
      <c r="DJ1209" s="238"/>
      <c r="DK1209" s="238"/>
      <c r="DL1209" s="238"/>
      <c r="DM1209" s="238"/>
      <c r="DN1209" s="238"/>
      <c r="DO1209" s="238"/>
      <c r="DP1209" s="238"/>
      <c r="DQ1209" s="238"/>
      <c r="DR1209" s="238"/>
      <c r="DS1209" s="238"/>
      <c r="DT1209" s="238"/>
      <c r="DU1209" s="238"/>
      <c r="DV1209" s="238"/>
      <c r="DW1209" s="238"/>
    </row>
    <row r="1210" spans="44:127">
      <c r="AR1210" s="238"/>
      <c r="AS1210" s="238"/>
      <c r="AT1210" s="238"/>
      <c r="AU1210" s="238"/>
      <c r="AV1210" s="238"/>
      <c r="AW1210" s="238"/>
      <c r="AX1210" s="238"/>
      <c r="AY1210" s="238"/>
      <c r="AZ1210" s="238"/>
      <c r="BA1210" s="238"/>
      <c r="BB1210" s="238"/>
      <c r="BC1210" s="238"/>
      <c r="BD1210" s="238"/>
      <c r="BE1210" s="238"/>
      <c r="BF1210" s="238"/>
      <c r="BG1210" s="238"/>
      <c r="BH1210" s="238"/>
      <c r="BI1210" s="238"/>
      <c r="BJ1210" s="238"/>
      <c r="BK1210" s="238"/>
      <c r="BL1210" s="238"/>
      <c r="BM1210" s="238"/>
      <c r="BN1210" s="238"/>
      <c r="BO1210" s="238"/>
      <c r="BP1210" s="238"/>
      <c r="BQ1210" s="238"/>
      <c r="BR1210" s="238"/>
      <c r="BS1210" s="238"/>
      <c r="BT1210" s="238"/>
      <c r="BU1210" s="238"/>
      <c r="BV1210" s="238"/>
      <c r="BW1210" s="238"/>
      <c r="BX1210" s="238"/>
      <c r="BY1210" s="238"/>
      <c r="BZ1210" s="238"/>
      <c r="CA1210" s="238"/>
      <c r="CB1210" s="238"/>
      <c r="CC1210" s="238"/>
      <c r="CD1210" s="238"/>
      <c r="CE1210" s="238"/>
      <c r="CF1210" s="238"/>
      <c r="CG1210" s="238"/>
      <c r="CH1210" s="238"/>
      <c r="CI1210" s="238"/>
      <c r="CJ1210" s="238"/>
      <c r="CK1210" s="238"/>
      <c r="CL1210" s="238"/>
      <c r="CM1210" s="238"/>
      <c r="CN1210" s="238"/>
      <c r="CO1210" s="238"/>
      <c r="CP1210" s="238"/>
      <c r="CQ1210" s="238"/>
      <c r="CR1210" s="238"/>
      <c r="CS1210" s="238"/>
      <c r="CT1210" s="238"/>
      <c r="CU1210" s="238"/>
      <c r="CV1210" s="238"/>
      <c r="CW1210" s="238"/>
      <c r="CX1210" s="238"/>
      <c r="CY1210" s="238"/>
      <c r="CZ1210" s="238"/>
      <c r="DA1210" s="238"/>
      <c r="DB1210" s="238"/>
      <c r="DC1210" s="238"/>
      <c r="DD1210" s="238"/>
      <c r="DE1210" s="238"/>
      <c r="DF1210" s="238"/>
      <c r="DG1210" s="238"/>
      <c r="DH1210" s="238"/>
      <c r="DI1210" s="238"/>
      <c r="DJ1210" s="238"/>
      <c r="DK1210" s="238"/>
      <c r="DL1210" s="238"/>
      <c r="DM1210" s="238"/>
      <c r="DN1210" s="238"/>
      <c r="DO1210" s="238"/>
      <c r="DP1210" s="238"/>
      <c r="DQ1210" s="238"/>
      <c r="DR1210" s="238"/>
      <c r="DS1210" s="238"/>
      <c r="DT1210" s="238"/>
      <c r="DU1210" s="238"/>
      <c r="DV1210" s="238"/>
      <c r="DW1210" s="238"/>
    </row>
    <row r="1211" spans="44:127">
      <c r="AR1211" s="238"/>
      <c r="AS1211" s="238"/>
      <c r="AT1211" s="238"/>
      <c r="AU1211" s="238"/>
      <c r="AV1211" s="238"/>
      <c r="AW1211" s="238"/>
      <c r="AX1211" s="238"/>
      <c r="AY1211" s="238"/>
      <c r="AZ1211" s="238"/>
      <c r="BA1211" s="238"/>
      <c r="BB1211" s="238"/>
      <c r="BC1211" s="238"/>
      <c r="BD1211" s="238"/>
      <c r="BE1211" s="238"/>
      <c r="BF1211" s="238"/>
      <c r="BG1211" s="238"/>
      <c r="BH1211" s="238"/>
      <c r="BI1211" s="238"/>
      <c r="BJ1211" s="238"/>
      <c r="BK1211" s="238"/>
      <c r="BL1211" s="238"/>
      <c r="BM1211" s="238"/>
      <c r="BN1211" s="238"/>
      <c r="BO1211" s="238"/>
      <c r="BP1211" s="238"/>
      <c r="BQ1211" s="238"/>
      <c r="BR1211" s="238"/>
      <c r="BS1211" s="238"/>
      <c r="BT1211" s="238"/>
      <c r="BU1211" s="238"/>
      <c r="BV1211" s="238"/>
      <c r="BW1211" s="238"/>
      <c r="BX1211" s="238"/>
      <c r="BY1211" s="238"/>
      <c r="BZ1211" s="238"/>
      <c r="CA1211" s="238"/>
      <c r="CB1211" s="238"/>
      <c r="CC1211" s="238"/>
      <c r="CD1211" s="238"/>
      <c r="CE1211" s="238"/>
      <c r="CF1211" s="238"/>
      <c r="CG1211" s="238"/>
      <c r="CH1211" s="238"/>
      <c r="CI1211" s="238"/>
      <c r="CJ1211" s="238"/>
      <c r="CK1211" s="238"/>
      <c r="CL1211" s="238"/>
      <c r="CM1211" s="238"/>
      <c r="CN1211" s="238"/>
      <c r="CO1211" s="238"/>
      <c r="CP1211" s="238"/>
      <c r="CQ1211" s="238"/>
      <c r="CR1211" s="238"/>
      <c r="CS1211" s="238"/>
      <c r="CT1211" s="238"/>
      <c r="CU1211" s="238"/>
      <c r="CV1211" s="238"/>
      <c r="CW1211" s="238"/>
      <c r="CX1211" s="238"/>
      <c r="CY1211" s="238"/>
      <c r="CZ1211" s="238"/>
      <c r="DA1211" s="238"/>
      <c r="DB1211" s="238"/>
      <c r="DC1211" s="238"/>
      <c r="DD1211" s="238"/>
      <c r="DE1211" s="238"/>
      <c r="DF1211" s="238"/>
      <c r="DG1211" s="238"/>
      <c r="DH1211" s="238"/>
      <c r="DI1211" s="238"/>
      <c r="DJ1211" s="238"/>
      <c r="DK1211" s="238"/>
      <c r="DL1211" s="238"/>
      <c r="DM1211" s="238"/>
      <c r="DN1211" s="238"/>
      <c r="DO1211" s="238"/>
      <c r="DP1211" s="238"/>
      <c r="DQ1211" s="238"/>
      <c r="DR1211" s="238"/>
      <c r="DS1211" s="238"/>
      <c r="DT1211" s="238"/>
      <c r="DU1211" s="238"/>
      <c r="DV1211" s="238"/>
      <c r="DW1211" s="238"/>
    </row>
    <row r="1212" spans="44:127">
      <c r="AR1212" s="238"/>
      <c r="AS1212" s="238"/>
      <c r="AT1212" s="238"/>
      <c r="AU1212" s="238"/>
      <c r="AV1212" s="238"/>
      <c r="AW1212" s="238"/>
      <c r="AX1212" s="238"/>
      <c r="AY1212" s="238"/>
      <c r="AZ1212" s="238"/>
      <c r="BA1212" s="238"/>
      <c r="BB1212" s="238"/>
      <c r="BC1212" s="238"/>
      <c r="BD1212" s="238"/>
      <c r="BE1212" s="238"/>
      <c r="BF1212" s="238"/>
      <c r="BG1212" s="238"/>
      <c r="BH1212" s="238"/>
      <c r="BI1212" s="238"/>
      <c r="BJ1212" s="238"/>
      <c r="BK1212" s="238"/>
      <c r="BL1212" s="238"/>
      <c r="BM1212" s="238"/>
      <c r="BN1212" s="238"/>
      <c r="BO1212" s="238"/>
      <c r="BP1212" s="238"/>
      <c r="BQ1212" s="238"/>
      <c r="BR1212" s="238"/>
      <c r="BS1212" s="238"/>
      <c r="BT1212" s="238"/>
      <c r="BU1212" s="238"/>
      <c r="BV1212" s="238"/>
      <c r="BW1212" s="238"/>
      <c r="BX1212" s="238"/>
      <c r="BY1212" s="238"/>
      <c r="BZ1212" s="238"/>
      <c r="CA1212" s="238"/>
      <c r="CB1212" s="238"/>
      <c r="CC1212" s="238"/>
      <c r="CD1212" s="238"/>
      <c r="CE1212" s="238"/>
      <c r="CF1212" s="238"/>
      <c r="CG1212" s="238"/>
      <c r="CH1212" s="238"/>
      <c r="CI1212" s="238"/>
      <c r="CJ1212" s="238"/>
      <c r="CK1212" s="238"/>
      <c r="CL1212" s="238"/>
      <c r="CM1212" s="238"/>
      <c r="CN1212" s="238"/>
      <c r="CO1212" s="238"/>
      <c r="CP1212" s="238"/>
      <c r="CQ1212" s="238"/>
      <c r="CR1212" s="238"/>
      <c r="CS1212" s="238"/>
      <c r="CT1212" s="238"/>
      <c r="CU1212" s="238"/>
      <c r="CV1212" s="238"/>
      <c r="CW1212" s="238"/>
      <c r="CX1212" s="238"/>
      <c r="CY1212" s="238"/>
      <c r="CZ1212" s="238"/>
      <c r="DA1212" s="238"/>
      <c r="DB1212" s="238"/>
      <c r="DC1212" s="238"/>
      <c r="DD1212" s="238"/>
      <c r="DE1212" s="238"/>
      <c r="DF1212" s="238"/>
      <c r="DG1212" s="238"/>
      <c r="DH1212" s="238"/>
      <c r="DI1212" s="238"/>
      <c r="DJ1212" s="238"/>
      <c r="DK1212" s="238"/>
      <c r="DL1212" s="238"/>
      <c r="DM1212" s="238"/>
      <c r="DN1212" s="238"/>
      <c r="DO1212" s="238"/>
      <c r="DP1212" s="238"/>
      <c r="DQ1212" s="238"/>
      <c r="DR1212" s="238"/>
      <c r="DS1212" s="238"/>
      <c r="DT1212" s="238"/>
      <c r="DU1212" s="238"/>
      <c r="DV1212" s="238"/>
      <c r="DW1212" s="238"/>
    </row>
    <row r="1213" spans="44:127">
      <c r="AR1213" s="238"/>
      <c r="AS1213" s="238"/>
      <c r="AT1213" s="238"/>
      <c r="AU1213" s="238"/>
      <c r="AV1213" s="238"/>
      <c r="AW1213" s="238"/>
      <c r="AX1213" s="238"/>
      <c r="AY1213" s="238"/>
      <c r="AZ1213" s="238"/>
      <c r="BA1213" s="238"/>
      <c r="BB1213" s="238"/>
      <c r="BC1213" s="238"/>
      <c r="BD1213" s="238"/>
      <c r="BE1213" s="238"/>
      <c r="BF1213" s="238"/>
      <c r="BG1213" s="238"/>
      <c r="BH1213" s="238"/>
      <c r="BI1213" s="238"/>
      <c r="BJ1213" s="238"/>
      <c r="BK1213" s="238"/>
      <c r="BL1213" s="238"/>
      <c r="BM1213" s="238"/>
      <c r="BN1213" s="238"/>
      <c r="BO1213" s="238"/>
      <c r="BP1213" s="238"/>
      <c r="BQ1213" s="238"/>
      <c r="BR1213" s="238"/>
      <c r="BS1213" s="238"/>
      <c r="BT1213" s="238"/>
      <c r="BU1213" s="238"/>
      <c r="BV1213" s="238"/>
      <c r="BW1213" s="238"/>
      <c r="BX1213" s="238"/>
      <c r="BY1213" s="238"/>
      <c r="BZ1213" s="238"/>
      <c r="CA1213" s="238"/>
      <c r="CB1213" s="238"/>
      <c r="CC1213" s="238"/>
      <c r="CD1213" s="238"/>
      <c r="CE1213" s="238"/>
      <c r="CF1213" s="238"/>
      <c r="CG1213" s="238"/>
      <c r="CH1213" s="238"/>
      <c r="CI1213" s="238"/>
      <c r="CJ1213" s="238"/>
      <c r="CK1213" s="238"/>
      <c r="CL1213" s="238"/>
      <c r="CM1213" s="238"/>
      <c r="CN1213" s="238"/>
      <c r="CO1213" s="238"/>
      <c r="CP1213" s="238"/>
      <c r="CQ1213" s="238"/>
      <c r="CR1213" s="238"/>
      <c r="CS1213" s="238"/>
      <c r="CT1213" s="238"/>
      <c r="CU1213" s="238"/>
      <c r="CV1213" s="238"/>
      <c r="CW1213" s="238"/>
      <c r="CX1213" s="238"/>
      <c r="CY1213" s="238"/>
      <c r="CZ1213" s="238"/>
      <c r="DA1213" s="238"/>
      <c r="DB1213" s="238"/>
      <c r="DC1213" s="238"/>
      <c r="DD1213" s="238"/>
      <c r="DE1213" s="238"/>
      <c r="DF1213" s="238"/>
      <c r="DG1213" s="238"/>
      <c r="DH1213" s="238"/>
      <c r="DI1213" s="238"/>
      <c r="DJ1213" s="238"/>
      <c r="DK1213" s="238"/>
      <c r="DL1213" s="238"/>
      <c r="DM1213" s="238"/>
      <c r="DN1213" s="238"/>
      <c r="DO1213" s="238"/>
      <c r="DP1213" s="238"/>
      <c r="DQ1213" s="238"/>
      <c r="DR1213" s="238"/>
      <c r="DS1213" s="238"/>
      <c r="DT1213" s="238"/>
      <c r="DU1213" s="238"/>
      <c r="DV1213" s="238"/>
      <c r="DW1213" s="238"/>
    </row>
    <row r="1214" spans="44:127">
      <c r="AR1214" s="238"/>
      <c r="AS1214" s="238"/>
      <c r="AT1214" s="238"/>
      <c r="AU1214" s="238"/>
      <c r="AV1214" s="238"/>
      <c r="AW1214" s="238"/>
      <c r="AX1214" s="238"/>
      <c r="AY1214" s="238"/>
      <c r="AZ1214" s="238"/>
      <c r="BA1214" s="238"/>
      <c r="BB1214" s="238"/>
      <c r="BC1214" s="238"/>
      <c r="BD1214" s="238"/>
      <c r="BE1214" s="238"/>
      <c r="BF1214" s="238"/>
      <c r="BG1214" s="238"/>
      <c r="BH1214" s="238"/>
      <c r="BI1214" s="238"/>
      <c r="BJ1214" s="238"/>
      <c r="BK1214" s="238"/>
      <c r="BL1214" s="238"/>
      <c r="BM1214" s="238"/>
      <c r="BN1214" s="238"/>
      <c r="BO1214" s="238"/>
      <c r="BP1214" s="238"/>
      <c r="BQ1214" s="238"/>
      <c r="BR1214" s="238"/>
      <c r="BS1214" s="238"/>
      <c r="BT1214" s="238"/>
      <c r="BU1214" s="238"/>
      <c r="BV1214" s="238"/>
      <c r="BW1214" s="238"/>
      <c r="BX1214" s="238"/>
      <c r="BY1214" s="238"/>
      <c r="BZ1214" s="238"/>
      <c r="CA1214" s="238"/>
      <c r="CB1214" s="238"/>
      <c r="CC1214" s="238"/>
      <c r="CD1214" s="238"/>
      <c r="CE1214" s="238"/>
      <c r="CF1214" s="238"/>
      <c r="CG1214" s="238"/>
      <c r="CH1214" s="238"/>
      <c r="CI1214" s="238"/>
      <c r="CJ1214" s="238"/>
      <c r="CK1214" s="238"/>
      <c r="CL1214" s="238"/>
      <c r="CM1214" s="238"/>
      <c r="CN1214" s="238"/>
      <c r="CO1214" s="238"/>
      <c r="CP1214" s="238"/>
      <c r="CQ1214" s="238"/>
      <c r="CR1214" s="238"/>
      <c r="CS1214" s="238"/>
      <c r="CT1214" s="238"/>
      <c r="CU1214" s="238"/>
      <c r="CV1214" s="238"/>
      <c r="CW1214" s="238"/>
      <c r="CX1214" s="238"/>
      <c r="CY1214" s="238"/>
      <c r="CZ1214" s="238"/>
      <c r="DA1214" s="238"/>
      <c r="DB1214" s="238"/>
      <c r="DC1214" s="238"/>
      <c r="DD1214" s="238"/>
      <c r="DE1214" s="238"/>
      <c r="DF1214" s="238"/>
      <c r="DG1214" s="238"/>
      <c r="DH1214" s="238"/>
      <c r="DI1214" s="238"/>
      <c r="DJ1214" s="238"/>
      <c r="DK1214" s="238"/>
      <c r="DL1214" s="238"/>
      <c r="DM1214" s="238"/>
      <c r="DN1214" s="238"/>
      <c r="DO1214" s="238"/>
      <c r="DP1214" s="238"/>
      <c r="DQ1214" s="238"/>
      <c r="DR1214" s="238"/>
      <c r="DS1214" s="238"/>
      <c r="DT1214" s="238"/>
      <c r="DU1214" s="238"/>
      <c r="DV1214" s="238"/>
      <c r="DW1214" s="238"/>
    </row>
    <row r="1215" spans="44:127">
      <c r="AR1215" s="238"/>
      <c r="AS1215" s="238"/>
      <c r="AT1215" s="238"/>
      <c r="AU1215" s="238"/>
      <c r="AV1215" s="238"/>
      <c r="AW1215" s="238"/>
      <c r="AX1215" s="238"/>
      <c r="AY1215" s="238"/>
      <c r="AZ1215" s="238"/>
      <c r="BA1215" s="238"/>
      <c r="BB1215" s="238"/>
      <c r="BC1215" s="238"/>
      <c r="BD1215" s="238"/>
      <c r="BE1215" s="238"/>
      <c r="BF1215" s="238"/>
      <c r="BG1215" s="238"/>
      <c r="BH1215" s="238"/>
      <c r="BI1215" s="238"/>
      <c r="BJ1215" s="238"/>
      <c r="BK1215" s="238"/>
      <c r="BL1215" s="238"/>
      <c r="BM1215" s="238"/>
      <c r="BN1215" s="238"/>
      <c r="BO1215" s="238"/>
      <c r="BP1215" s="238"/>
      <c r="BQ1215" s="238"/>
      <c r="BR1215" s="238"/>
      <c r="BS1215" s="238"/>
      <c r="BT1215" s="238"/>
      <c r="BU1215" s="238"/>
      <c r="BV1215" s="238"/>
      <c r="BW1215" s="238"/>
      <c r="BX1215" s="238"/>
      <c r="BY1215" s="238"/>
      <c r="BZ1215" s="238"/>
      <c r="CA1215" s="238"/>
      <c r="CB1215" s="238"/>
      <c r="CC1215" s="238"/>
      <c r="CD1215" s="238"/>
      <c r="CE1215" s="238"/>
      <c r="CF1215" s="238"/>
      <c r="CG1215" s="238"/>
      <c r="CH1215" s="238"/>
      <c r="CI1215" s="238"/>
      <c r="CJ1215" s="238"/>
      <c r="CK1215" s="238"/>
      <c r="CL1215" s="238"/>
      <c r="CM1215" s="238"/>
      <c r="CN1215" s="238"/>
      <c r="CO1215" s="238"/>
      <c r="CP1215" s="238"/>
      <c r="CQ1215" s="238"/>
      <c r="CR1215" s="238"/>
      <c r="CS1215" s="238"/>
      <c r="CT1215" s="238"/>
      <c r="CU1215" s="238"/>
      <c r="CV1215" s="238"/>
      <c r="CW1215" s="238"/>
      <c r="CX1215" s="238"/>
      <c r="CY1215" s="238"/>
      <c r="CZ1215" s="238"/>
      <c r="DA1215" s="238"/>
      <c r="DB1215" s="238"/>
      <c r="DC1215" s="238"/>
      <c r="DD1215" s="238"/>
      <c r="DE1215" s="238"/>
      <c r="DF1215" s="238"/>
      <c r="DG1215" s="238"/>
      <c r="DH1215" s="238"/>
      <c r="DI1215" s="238"/>
      <c r="DJ1215" s="238"/>
      <c r="DK1215" s="238"/>
      <c r="DL1215" s="238"/>
      <c r="DM1215" s="238"/>
      <c r="DN1215" s="238"/>
      <c r="DO1215" s="238"/>
      <c r="DP1215" s="238"/>
      <c r="DQ1215" s="238"/>
      <c r="DR1215" s="238"/>
      <c r="DS1215" s="238"/>
      <c r="DT1215" s="238"/>
      <c r="DU1215" s="238"/>
      <c r="DV1215" s="238"/>
      <c r="DW1215" s="238"/>
    </row>
    <row r="1216" spans="44:127">
      <c r="AR1216" s="238"/>
      <c r="AS1216" s="238"/>
      <c r="AT1216" s="238"/>
      <c r="AU1216" s="238"/>
      <c r="AV1216" s="238"/>
      <c r="AW1216" s="238"/>
      <c r="AX1216" s="238"/>
      <c r="AY1216" s="238"/>
      <c r="AZ1216" s="238"/>
      <c r="BA1216" s="238"/>
      <c r="BB1216" s="238"/>
      <c r="BC1216" s="238"/>
      <c r="BD1216" s="238"/>
      <c r="BE1216" s="238"/>
      <c r="BF1216" s="238"/>
      <c r="BG1216" s="238"/>
      <c r="BH1216" s="238"/>
      <c r="BI1216" s="238"/>
      <c r="BJ1216" s="238"/>
      <c r="BK1216" s="238"/>
      <c r="BL1216" s="238"/>
      <c r="BM1216" s="238"/>
      <c r="BN1216" s="238"/>
      <c r="BO1216" s="238"/>
      <c r="BP1216" s="238"/>
      <c r="BQ1216" s="238"/>
      <c r="BR1216" s="238"/>
      <c r="BS1216" s="238"/>
      <c r="BT1216" s="238"/>
      <c r="BU1216" s="238"/>
      <c r="BV1216" s="238"/>
      <c r="BW1216" s="238"/>
      <c r="BX1216" s="238"/>
      <c r="BY1216" s="238"/>
      <c r="BZ1216" s="238"/>
      <c r="CA1216" s="238"/>
      <c r="CB1216" s="238"/>
      <c r="CC1216" s="238"/>
      <c r="CD1216" s="238"/>
      <c r="CE1216" s="238"/>
      <c r="CF1216" s="238"/>
      <c r="CG1216" s="238"/>
      <c r="CH1216" s="238"/>
      <c r="CI1216" s="238"/>
      <c r="CJ1216" s="238"/>
      <c r="CK1216" s="238"/>
      <c r="CL1216" s="238"/>
      <c r="CM1216" s="238"/>
      <c r="CN1216" s="238"/>
      <c r="CO1216" s="238"/>
      <c r="CP1216" s="238"/>
      <c r="CQ1216" s="238"/>
      <c r="CR1216" s="238"/>
      <c r="CS1216" s="238"/>
      <c r="CT1216" s="238"/>
      <c r="CU1216" s="238"/>
      <c r="CV1216" s="238"/>
      <c r="CW1216" s="238"/>
      <c r="CX1216" s="238"/>
      <c r="CY1216" s="238"/>
      <c r="CZ1216" s="238"/>
      <c r="DA1216" s="238"/>
      <c r="DB1216" s="238"/>
      <c r="DC1216" s="238"/>
      <c r="DD1216" s="238"/>
      <c r="DE1216" s="238"/>
      <c r="DF1216" s="238"/>
      <c r="DG1216" s="238"/>
      <c r="DH1216" s="238"/>
      <c r="DI1216" s="238"/>
      <c r="DJ1216" s="238"/>
      <c r="DK1216" s="238"/>
      <c r="DL1216" s="238"/>
      <c r="DM1216" s="238"/>
      <c r="DN1216" s="238"/>
      <c r="DO1216" s="238"/>
      <c r="DP1216" s="238"/>
      <c r="DQ1216" s="238"/>
      <c r="DR1216" s="238"/>
      <c r="DS1216" s="238"/>
      <c r="DT1216" s="238"/>
      <c r="DU1216" s="238"/>
      <c r="DV1216" s="238"/>
      <c r="DW1216" s="238"/>
    </row>
    <row r="1217" spans="44:127">
      <c r="AR1217" s="238"/>
      <c r="AS1217" s="238"/>
      <c r="AT1217" s="238"/>
      <c r="AU1217" s="238"/>
      <c r="AV1217" s="238"/>
      <c r="AW1217" s="238"/>
      <c r="AX1217" s="238"/>
      <c r="AY1217" s="238"/>
      <c r="AZ1217" s="238"/>
      <c r="BA1217" s="238"/>
      <c r="BB1217" s="238"/>
      <c r="BC1217" s="238"/>
      <c r="BD1217" s="238"/>
      <c r="BE1217" s="238"/>
      <c r="BF1217" s="238"/>
      <c r="BG1217" s="238"/>
      <c r="BH1217" s="238"/>
      <c r="BI1217" s="238"/>
      <c r="BJ1217" s="238"/>
      <c r="BK1217" s="238"/>
      <c r="BL1217" s="238"/>
      <c r="BM1217" s="238"/>
      <c r="BN1217" s="238"/>
      <c r="BO1217" s="238"/>
      <c r="BP1217" s="238"/>
      <c r="BQ1217" s="238"/>
      <c r="BR1217" s="238"/>
      <c r="BS1217" s="238"/>
      <c r="BT1217" s="238"/>
      <c r="BU1217" s="238"/>
      <c r="BV1217" s="238"/>
      <c r="BW1217" s="238"/>
      <c r="BX1217" s="238"/>
      <c r="BY1217" s="238"/>
      <c r="BZ1217" s="238"/>
      <c r="CA1217" s="238"/>
      <c r="CB1217" s="238"/>
      <c r="CC1217" s="238"/>
      <c r="CD1217" s="238"/>
      <c r="CE1217" s="238"/>
      <c r="CF1217" s="238"/>
      <c r="CG1217" s="238"/>
      <c r="CH1217" s="238"/>
      <c r="CI1217" s="238"/>
      <c r="CJ1217" s="238"/>
      <c r="CK1217" s="238"/>
      <c r="CL1217" s="238"/>
      <c r="CM1217" s="238"/>
      <c r="CN1217" s="238"/>
      <c r="CO1217" s="238"/>
      <c r="CP1217" s="238"/>
      <c r="CQ1217" s="238"/>
      <c r="CR1217" s="238"/>
      <c r="CS1217" s="238"/>
      <c r="CT1217" s="238"/>
      <c r="CU1217" s="238"/>
      <c r="CV1217" s="238"/>
      <c r="CW1217" s="238"/>
      <c r="CX1217" s="238"/>
      <c r="CY1217" s="238"/>
      <c r="CZ1217" s="238"/>
      <c r="DA1217" s="238"/>
      <c r="DB1217" s="238"/>
      <c r="DC1217" s="238"/>
      <c r="DD1217" s="238"/>
      <c r="DE1217" s="238"/>
      <c r="DF1217" s="238"/>
      <c r="DG1217" s="238"/>
      <c r="DH1217" s="238"/>
      <c r="DI1217" s="238"/>
      <c r="DJ1217" s="238"/>
      <c r="DK1217" s="238"/>
      <c r="DL1217" s="238"/>
      <c r="DM1217" s="238"/>
      <c r="DN1217" s="238"/>
      <c r="DO1217" s="238"/>
      <c r="DP1217" s="238"/>
      <c r="DQ1217" s="238"/>
      <c r="DR1217" s="238"/>
      <c r="DS1217" s="238"/>
      <c r="DT1217" s="238"/>
      <c r="DU1217" s="238"/>
      <c r="DV1217" s="238"/>
      <c r="DW1217" s="238"/>
    </row>
    <row r="1218" spans="44:127">
      <c r="AR1218" s="238"/>
      <c r="AS1218" s="238"/>
      <c r="AT1218" s="238"/>
      <c r="AU1218" s="238"/>
      <c r="AV1218" s="238"/>
      <c r="AW1218" s="238"/>
      <c r="AX1218" s="238"/>
      <c r="AY1218" s="238"/>
      <c r="AZ1218" s="238"/>
      <c r="BA1218" s="238"/>
      <c r="BB1218" s="238"/>
      <c r="BC1218" s="238"/>
      <c r="BD1218" s="238"/>
      <c r="BE1218" s="238"/>
      <c r="BF1218" s="238"/>
      <c r="BG1218" s="238"/>
      <c r="BH1218" s="238"/>
      <c r="BI1218" s="238"/>
      <c r="BJ1218" s="238"/>
      <c r="BK1218" s="238"/>
      <c r="BL1218" s="238"/>
      <c r="BM1218" s="238"/>
      <c r="BN1218" s="238"/>
      <c r="BO1218" s="238"/>
      <c r="BP1218" s="238"/>
      <c r="BQ1218" s="238"/>
      <c r="BR1218" s="238"/>
      <c r="BS1218" s="238"/>
      <c r="BT1218" s="238"/>
      <c r="BU1218" s="238"/>
      <c r="BV1218" s="238"/>
      <c r="BW1218" s="238"/>
      <c r="BX1218" s="238"/>
      <c r="BY1218" s="238"/>
      <c r="BZ1218" s="238"/>
      <c r="CA1218" s="238"/>
      <c r="CB1218" s="238"/>
      <c r="CC1218" s="238"/>
      <c r="CD1218" s="238"/>
      <c r="CE1218" s="238"/>
      <c r="CF1218" s="238"/>
      <c r="CG1218" s="238"/>
      <c r="CH1218" s="238"/>
      <c r="CI1218" s="238"/>
      <c r="CJ1218" s="238"/>
      <c r="CK1218" s="238"/>
      <c r="CL1218" s="238"/>
      <c r="CM1218" s="238"/>
      <c r="CN1218" s="238"/>
      <c r="CO1218" s="238"/>
      <c r="CP1218" s="238"/>
      <c r="CQ1218" s="238"/>
      <c r="CR1218" s="238"/>
      <c r="CS1218" s="238"/>
      <c r="CT1218" s="238"/>
      <c r="CU1218" s="238"/>
      <c r="CV1218" s="238"/>
      <c r="CW1218" s="238"/>
      <c r="CX1218" s="238"/>
      <c r="CY1218" s="238"/>
      <c r="CZ1218" s="238"/>
      <c r="DA1218" s="238"/>
      <c r="DB1218" s="238"/>
      <c r="DC1218" s="238"/>
      <c r="DD1218" s="238"/>
      <c r="DE1218" s="238"/>
      <c r="DF1218" s="238"/>
      <c r="DG1218" s="238"/>
      <c r="DH1218" s="238"/>
      <c r="DI1218" s="238"/>
      <c r="DJ1218" s="238"/>
      <c r="DK1218" s="238"/>
      <c r="DL1218" s="238"/>
      <c r="DM1218" s="238"/>
      <c r="DN1218" s="238"/>
      <c r="DO1218" s="238"/>
      <c r="DP1218" s="238"/>
      <c r="DQ1218" s="238"/>
      <c r="DR1218" s="238"/>
      <c r="DS1218" s="238"/>
      <c r="DT1218" s="238"/>
      <c r="DU1218" s="238"/>
      <c r="DV1218" s="238"/>
      <c r="DW1218" s="238"/>
    </row>
    <row r="1219" spans="44:127">
      <c r="AR1219" s="238"/>
      <c r="AS1219" s="238"/>
      <c r="AT1219" s="238"/>
      <c r="AU1219" s="238"/>
      <c r="AV1219" s="238"/>
      <c r="AW1219" s="238"/>
      <c r="AX1219" s="238"/>
      <c r="AY1219" s="238"/>
      <c r="AZ1219" s="238"/>
      <c r="BA1219" s="238"/>
      <c r="BB1219" s="238"/>
      <c r="BC1219" s="238"/>
      <c r="BD1219" s="238"/>
      <c r="BE1219" s="238"/>
      <c r="BF1219" s="238"/>
      <c r="BG1219" s="238"/>
      <c r="BH1219" s="238"/>
      <c r="BI1219" s="238"/>
      <c r="BJ1219" s="238"/>
      <c r="BK1219" s="238"/>
      <c r="BL1219" s="238"/>
      <c r="BM1219" s="238"/>
      <c r="BN1219" s="238"/>
      <c r="BO1219" s="238"/>
      <c r="BP1219" s="238"/>
      <c r="BQ1219" s="238"/>
      <c r="BR1219" s="238"/>
      <c r="BS1219" s="238"/>
      <c r="BT1219" s="238"/>
      <c r="BU1219" s="238"/>
      <c r="BV1219" s="238"/>
      <c r="BW1219" s="238"/>
      <c r="BX1219" s="238"/>
      <c r="BY1219" s="238"/>
      <c r="BZ1219" s="238"/>
      <c r="CA1219" s="238"/>
      <c r="CB1219" s="238"/>
      <c r="CC1219" s="238"/>
      <c r="CD1219" s="238"/>
      <c r="CE1219" s="238"/>
      <c r="CF1219" s="238"/>
      <c r="CG1219" s="238"/>
      <c r="CH1219" s="238"/>
      <c r="CI1219" s="238"/>
      <c r="CJ1219" s="238"/>
      <c r="CK1219" s="238"/>
      <c r="CL1219" s="238"/>
      <c r="CM1219" s="238"/>
      <c r="CN1219" s="238"/>
      <c r="CO1219" s="238"/>
      <c r="CP1219" s="238"/>
      <c r="CQ1219" s="238"/>
      <c r="CR1219" s="238"/>
      <c r="CS1219" s="238"/>
      <c r="CT1219" s="238"/>
      <c r="CU1219" s="238"/>
      <c r="CV1219" s="238"/>
      <c r="CW1219" s="238"/>
      <c r="CX1219" s="238"/>
      <c r="CY1219" s="238"/>
      <c r="CZ1219" s="238"/>
      <c r="DA1219" s="238"/>
      <c r="DB1219" s="238"/>
      <c r="DC1219" s="238"/>
      <c r="DD1219" s="238"/>
      <c r="DE1219" s="238"/>
      <c r="DF1219" s="238"/>
      <c r="DG1219" s="238"/>
      <c r="DH1219" s="238"/>
      <c r="DI1219" s="238"/>
      <c r="DJ1219" s="238"/>
      <c r="DK1219" s="238"/>
      <c r="DL1219" s="238"/>
      <c r="DM1219" s="238"/>
      <c r="DN1219" s="238"/>
      <c r="DO1219" s="238"/>
      <c r="DP1219" s="238"/>
      <c r="DQ1219" s="238"/>
      <c r="DR1219" s="238"/>
      <c r="DS1219" s="238"/>
      <c r="DT1219" s="238"/>
      <c r="DU1219" s="238"/>
      <c r="DV1219" s="238"/>
      <c r="DW1219" s="238"/>
    </row>
    <row r="1220" spans="44:127">
      <c r="BF1220" s="238"/>
      <c r="BG1220" s="238"/>
      <c r="BH1220" s="238"/>
      <c r="BI1220" s="238"/>
      <c r="BJ1220" s="238"/>
      <c r="BK1220" s="238"/>
      <c r="BL1220" s="238"/>
      <c r="BM1220" s="238"/>
      <c r="BN1220" s="238"/>
      <c r="BO1220" s="238"/>
      <c r="BP1220" s="238"/>
      <c r="BQ1220" s="238"/>
      <c r="BR1220" s="238"/>
      <c r="BS1220" s="238"/>
      <c r="BT1220" s="238"/>
      <c r="BU1220" s="238"/>
      <c r="BV1220" s="238"/>
      <c r="BW1220" s="238"/>
      <c r="BX1220" s="238"/>
      <c r="BY1220" s="238"/>
      <c r="BZ1220" s="238"/>
      <c r="CA1220" s="238"/>
      <c r="CB1220" s="238"/>
      <c r="CC1220" s="238"/>
      <c r="CD1220" s="238"/>
      <c r="CE1220" s="238"/>
      <c r="CF1220" s="238"/>
      <c r="CG1220" s="238"/>
      <c r="CH1220" s="238"/>
      <c r="CI1220" s="238"/>
      <c r="CJ1220" s="238"/>
      <c r="CK1220" s="238"/>
      <c r="CL1220" s="238"/>
      <c r="CM1220" s="238"/>
      <c r="CN1220" s="238"/>
      <c r="CO1220" s="238"/>
      <c r="CP1220" s="238"/>
      <c r="CQ1220" s="238"/>
      <c r="CR1220" s="238"/>
      <c r="CS1220" s="238"/>
      <c r="CT1220" s="238"/>
      <c r="CU1220" s="238"/>
      <c r="CV1220" s="238"/>
      <c r="CW1220" s="238"/>
      <c r="CX1220" s="238"/>
      <c r="CY1220" s="238"/>
      <c r="CZ1220" s="238"/>
      <c r="DA1220" s="238"/>
      <c r="DB1220" s="238"/>
      <c r="DC1220" s="238"/>
      <c r="DD1220" s="238"/>
      <c r="DE1220" s="238"/>
      <c r="DF1220" s="238"/>
      <c r="DG1220" s="238"/>
      <c r="DH1220" s="238"/>
      <c r="DI1220" s="238"/>
      <c r="DJ1220" s="238"/>
      <c r="DK1220" s="238"/>
      <c r="DL1220" s="238"/>
      <c r="DM1220" s="238"/>
      <c r="DN1220" s="238"/>
      <c r="DO1220" s="238"/>
      <c r="DP1220" s="238"/>
      <c r="DQ1220" s="238"/>
      <c r="DR1220" s="238"/>
      <c r="DS1220" s="238"/>
      <c r="DT1220" s="238"/>
      <c r="DU1220" s="238"/>
      <c r="DV1220" s="238"/>
      <c r="DW1220" s="238"/>
    </row>
    <row r="1221" spans="44:127">
      <c r="BF1221" s="238"/>
      <c r="BG1221" s="238"/>
      <c r="BH1221" s="238"/>
      <c r="BI1221" s="238"/>
      <c r="BJ1221" s="238"/>
      <c r="BK1221" s="238"/>
      <c r="BL1221" s="238"/>
      <c r="BM1221" s="238"/>
      <c r="BN1221" s="238"/>
      <c r="BO1221" s="238"/>
      <c r="BP1221" s="238"/>
      <c r="BQ1221" s="238"/>
      <c r="BR1221" s="238"/>
      <c r="BS1221" s="238"/>
      <c r="BT1221" s="238"/>
      <c r="BU1221" s="238"/>
      <c r="BV1221" s="238"/>
      <c r="BW1221" s="238"/>
      <c r="BX1221" s="238"/>
      <c r="BY1221" s="238"/>
      <c r="BZ1221" s="238"/>
      <c r="CA1221" s="238"/>
      <c r="CB1221" s="238"/>
      <c r="CC1221" s="238"/>
      <c r="CD1221" s="238"/>
      <c r="CE1221" s="238"/>
      <c r="CF1221" s="238"/>
      <c r="CG1221" s="238"/>
      <c r="CH1221" s="238"/>
      <c r="CI1221" s="238"/>
      <c r="CJ1221" s="238"/>
      <c r="CK1221" s="238"/>
      <c r="CL1221" s="238"/>
      <c r="CM1221" s="238"/>
      <c r="CN1221" s="238"/>
      <c r="CO1221" s="238"/>
      <c r="CP1221" s="238"/>
      <c r="CQ1221" s="238"/>
      <c r="CR1221" s="238"/>
      <c r="CS1221" s="238"/>
      <c r="CT1221" s="238"/>
      <c r="CU1221" s="238"/>
      <c r="CV1221" s="238"/>
      <c r="CW1221" s="238"/>
      <c r="CX1221" s="238"/>
      <c r="CY1221" s="238"/>
      <c r="CZ1221" s="238"/>
      <c r="DA1221" s="238"/>
      <c r="DB1221" s="238"/>
      <c r="DC1221" s="238"/>
      <c r="DD1221" s="238"/>
      <c r="DE1221" s="238"/>
      <c r="DF1221" s="238"/>
      <c r="DG1221" s="238"/>
      <c r="DH1221" s="238"/>
      <c r="DI1221" s="238"/>
      <c r="DJ1221" s="238"/>
      <c r="DK1221" s="238"/>
      <c r="DL1221" s="238"/>
      <c r="DM1221" s="238"/>
      <c r="DN1221" s="238"/>
      <c r="DO1221" s="238"/>
      <c r="DP1221" s="238"/>
      <c r="DQ1221" s="238"/>
      <c r="DR1221" s="238"/>
      <c r="DS1221" s="238"/>
      <c r="DT1221" s="238"/>
      <c r="DU1221" s="238"/>
      <c r="DV1221" s="238"/>
      <c r="DW1221" s="238"/>
    </row>
    <row r="1222" spans="44:127">
      <c r="BF1222" s="238"/>
      <c r="BG1222" s="238"/>
      <c r="BH1222" s="238"/>
      <c r="BI1222" s="238"/>
      <c r="BJ1222" s="238"/>
      <c r="BK1222" s="238"/>
      <c r="BL1222" s="238"/>
      <c r="BM1222" s="238"/>
      <c r="BN1222" s="238"/>
      <c r="BO1222" s="238"/>
      <c r="BP1222" s="238"/>
      <c r="BQ1222" s="238"/>
      <c r="BR1222" s="238"/>
      <c r="BS1222" s="238"/>
      <c r="BT1222" s="238"/>
      <c r="BU1222" s="238"/>
      <c r="BV1222" s="238"/>
      <c r="BW1222" s="238"/>
      <c r="BX1222" s="238"/>
      <c r="BY1222" s="238"/>
      <c r="BZ1222" s="238"/>
      <c r="CA1222" s="238"/>
      <c r="CB1222" s="238"/>
      <c r="CC1222" s="238"/>
      <c r="CD1222" s="238"/>
      <c r="CE1222" s="238"/>
      <c r="CF1222" s="238"/>
      <c r="CG1222" s="238"/>
      <c r="CH1222" s="238"/>
      <c r="CI1222" s="238"/>
      <c r="CJ1222" s="238"/>
      <c r="CK1222" s="238"/>
      <c r="CL1222" s="238"/>
      <c r="CM1222" s="238"/>
      <c r="CN1222" s="238"/>
      <c r="CO1222" s="238"/>
      <c r="CP1222" s="238"/>
      <c r="CQ1222" s="238"/>
      <c r="CR1222" s="238"/>
      <c r="CS1222" s="238"/>
      <c r="CT1222" s="238"/>
      <c r="CU1222" s="238"/>
      <c r="CV1222" s="238"/>
      <c r="CW1222" s="238"/>
      <c r="CX1222" s="238"/>
      <c r="CY1222" s="238"/>
      <c r="CZ1222" s="238"/>
      <c r="DA1222" s="238"/>
      <c r="DB1222" s="238"/>
      <c r="DC1222" s="238"/>
      <c r="DD1222" s="238"/>
      <c r="DE1222" s="238"/>
      <c r="DF1222" s="238"/>
      <c r="DG1222" s="238"/>
      <c r="DH1222" s="238"/>
      <c r="DI1222" s="238"/>
      <c r="DJ1222" s="238"/>
      <c r="DK1222" s="238"/>
      <c r="DL1222" s="238"/>
      <c r="DM1222" s="238"/>
      <c r="DN1222" s="238"/>
      <c r="DO1222" s="238"/>
      <c r="DP1222" s="238"/>
      <c r="DQ1222" s="238"/>
      <c r="DR1222" s="238"/>
      <c r="DS1222" s="238"/>
      <c r="DT1222" s="238"/>
      <c r="DU1222" s="238"/>
      <c r="DV1222" s="238"/>
      <c r="DW1222" s="238"/>
    </row>
    <row r="1223" spans="44:127">
      <c r="BF1223" s="238"/>
      <c r="BG1223" s="238"/>
      <c r="BH1223" s="238"/>
      <c r="BI1223" s="238"/>
      <c r="BJ1223" s="238"/>
      <c r="BK1223" s="238"/>
      <c r="BL1223" s="238"/>
      <c r="BM1223" s="238"/>
      <c r="BN1223" s="238"/>
      <c r="BO1223" s="238"/>
      <c r="BP1223" s="238"/>
      <c r="BQ1223" s="238"/>
      <c r="BR1223" s="238"/>
      <c r="BS1223" s="238"/>
      <c r="BT1223" s="238"/>
      <c r="BU1223" s="238"/>
      <c r="BV1223" s="238"/>
      <c r="BW1223" s="238"/>
      <c r="BX1223" s="238"/>
      <c r="BY1223" s="238"/>
      <c r="BZ1223" s="238"/>
      <c r="CA1223" s="238"/>
      <c r="CB1223" s="238"/>
      <c r="CC1223" s="238"/>
      <c r="CD1223" s="238"/>
      <c r="CE1223" s="238"/>
      <c r="CF1223" s="238"/>
      <c r="CG1223" s="238"/>
      <c r="CH1223" s="238"/>
      <c r="CI1223" s="238"/>
      <c r="CJ1223" s="238"/>
      <c r="CK1223" s="238"/>
      <c r="CL1223" s="238"/>
      <c r="CM1223" s="238"/>
      <c r="CN1223" s="238"/>
      <c r="CO1223" s="238"/>
      <c r="CP1223" s="238"/>
      <c r="CQ1223" s="238"/>
      <c r="CR1223" s="238"/>
      <c r="CS1223" s="238"/>
      <c r="CT1223" s="238"/>
      <c r="CU1223" s="238"/>
      <c r="CV1223" s="238"/>
      <c r="CW1223" s="238"/>
      <c r="CX1223" s="238"/>
      <c r="CY1223" s="238"/>
      <c r="CZ1223" s="238"/>
      <c r="DA1223" s="238"/>
      <c r="DB1223" s="238"/>
      <c r="DC1223" s="238"/>
      <c r="DD1223" s="238"/>
      <c r="DE1223" s="238"/>
      <c r="DF1223" s="238"/>
      <c r="DG1223" s="238"/>
      <c r="DH1223" s="238"/>
      <c r="DI1223" s="238"/>
      <c r="DJ1223" s="238"/>
      <c r="DK1223" s="238"/>
      <c r="DL1223" s="238"/>
      <c r="DM1223" s="238"/>
      <c r="DN1223" s="238"/>
      <c r="DO1223" s="238"/>
      <c r="DP1223" s="238"/>
      <c r="DQ1223" s="238"/>
      <c r="DR1223" s="238"/>
      <c r="DS1223" s="238"/>
      <c r="DT1223" s="238"/>
      <c r="DU1223" s="238"/>
      <c r="DV1223" s="238"/>
      <c r="DW1223" s="238"/>
    </row>
    <row r="1224" spans="44:127">
      <c r="BF1224" s="238"/>
      <c r="BG1224" s="238"/>
      <c r="BH1224" s="238"/>
      <c r="BI1224" s="238"/>
      <c r="BJ1224" s="238"/>
      <c r="BK1224" s="238"/>
      <c r="BL1224" s="238"/>
      <c r="BM1224" s="238"/>
      <c r="BN1224" s="238"/>
      <c r="BO1224" s="238"/>
      <c r="BP1224" s="238"/>
      <c r="BQ1224" s="238"/>
      <c r="BR1224" s="238"/>
      <c r="BS1224" s="238"/>
      <c r="BT1224" s="238"/>
      <c r="BU1224" s="238"/>
      <c r="BV1224" s="238"/>
      <c r="BW1224" s="238"/>
      <c r="BX1224" s="238"/>
      <c r="BY1224" s="238"/>
      <c r="BZ1224" s="238"/>
      <c r="CA1224" s="238"/>
      <c r="CB1224" s="238"/>
      <c r="CC1224" s="238"/>
      <c r="CD1224" s="238"/>
      <c r="CE1224" s="238"/>
      <c r="CF1224" s="238"/>
      <c r="CG1224" s="238"/>
      <c r="CH1224" s="238"/>
      <c r="CI1224" s="238"/>
      <c r="CJ1224" s="238"/>
      <c r="CK1224" s="238"/>
      <c r="CL1224" s="238"/>
      <c r="CM1224" s="238"/>
      <c r="CN1224" s="238"/>
      <c r="CO1224" s="238"/>
      <c r="CP1224" s="238"/>
      <c r="CQ1224" s="238"/>
      <c r="CR1224" s="238"/>
      <c r="CS1224" s="238"/>
      <c r="CT1224" s="238"/>
      <c r="CU1224" s="238"/>
      <c r="DJ1224" s="238"/>
      <c r="DK1224" s="238"/>
      <c r="DL1224" s="238"/>
      <c r="DM1224" s="238"/>
      <c r="DN1224" s="238"/>
      <c r="DO1224" s="238"/>
      <c r="DP1224" s="238"/>
      <c r="DQ1224" s="238"/>
      <c r="DR1224" s="238"/>
      <c r="DS1224" s="238"/>
      <c r="DT1224" s="238"/>
      <c r="DU1224" s="238"/>
      <c r="DV1224" s="238"/>
      <c r="DW1224" s="238"/>
    </row>
    <row r="1225" spans="44:127">
      <c r="BF1225" s="238"/>
      <c r="BG1225" s="238"/>
      <c r="BH1225" s="238"/>
      <c r="BI1225" s="238"/>
      <c r="BJ1225" s="238"/>
      <c r="BK1225" s="238"/>
      <c r="BL1225" s="238"/>
      <c r="BM1225" s="238"/>
      <c r="BN1225" s="238"/>
      <c r="BO1225" s="238"/>
      <c r="BP1225" s="238"/>
      <c r="BQ1225" s="238"/>
      <c r="BR1225" s="238"/>
      <c r="BS1225" s="238"/>
      <c r="BT1225" s="238"/>
      <c r="BU1225" s="238"/>
      <c r="BV1225" s="238"/>
      <c r="BW1225" s="238"/>
      <c r="BX1225" s="238"/>
      <c r="BY1225" s="238"/>
      <c r="BZ1225" s="238"/>
      <c r="CA1225" s="238"/>
      <c r="CB1225" s="238"/>
      <c r="CC1225" s="238"/>
      <c r="CD1225" s="238"/>
      <c r="CE1225" s="238"/>
      <c r="CF1225" s="238"/>
      <c r="CG1225" s="238"/>
      <c r="CH1225" s="238"/>
      <c r="CI1225" s="238"/>
      <c r="CJ1225" s="238"/>
      <c r="CK1225" s="238"/>
      <c r="CL1225" s="238"/>
      <c r="CM1225" s="238"/>
      <c r="CN1225" s="238"/>
      <c r="CO1225" s="238"/>
      <c r="CP1225" s="238"/>
      <c r="CQ1225" s="238"/>
      <c r="CR1225" s="238"/>
      <c r="CS1225" s="238"/>
      <c r="CT1225" s="238"/>
      <c r="CU1225" s="238"/>
      <c r="DJ1225" s="238"/>
      <c r="DK1225" s="238"/>
      <c r="DL1225" s="238"/>
      <c r="DM1225" s="238"/>
      <c r="DN1225" s="238"/>
      <c r="DO1225" s="238"/>
      <c r="DP1225" s="238"/>
      <c r="DQ1225" s="238"/>
      <c r="DR1225" s="238"/>
      <c r="DS1225" s="238"/>
      <c r="DT1225" s="238"/>
      <c r="DU1225" s="238"/>
      <c r="DV1225" s="238"/>
      <c r="DW1225" s="238"/>
    </row>
    <row r="1226" spans="44:127">
      <c r="BF1226" s="238"/>
      <c r="BG1226" s="238"/>
      <c r="BH1226" s="238"/>
      <c r="BI1226" s="238"/>
      <c r="BJ1226" s="238"/>
      <c r="BK1226" s="238"/>
      <c r="BL1226" s="238"/>
      <c r="BM1226" s="238"/>
      <c r="BN1226" s="238"/>
      <c r="BO1226" s="238"/>
      <c r="BP1226" s="238"/>
      <c r="BQ1226" s="238"/>
      <c r="BR1226" s="238"/>
      <c r="BS1226" s="238"/>
      <c r="BT1226" s="238"/>
      <c r="BU1226" s="238"/>
      <c r="BV1226" s="238"/>
      <c r="BW1226" s="238"/>
      <c r="BX1226" s="238"/>
      <c r="BY1226" s="238"/>
      <c r="BZ1226" s="238"/>
      <c r="CA1226" s="238"/>
      <c r="CB1226" s="238"/>
      <c r="CC1226" s="238"/>
      <c r="CD1226" s="238"/>
      <c r="CE1226" s="238"/>
      <c r="CF1226" s="238"/>
      <c r="CG1226" s="238"/>
      <c r="CH1226" s="238"/>
      <c r="CI1226" s="238"/>
      <c r="CJ1226" s="238"/>
      <c r="CK1226" s="238"/>
      <c r="CL1226" s="238"/>
      <c r="CM1226" s="238"/>
      <c r="CN1226" s="238"/>
      <c r="CO1226" s="238"/>
      <c r="CP1226" s="238"/>
      <c r="CQ1226" s="238"/>
      <c r="CR1226" s="238"/>
      <c r="CS1226" s="238"/>
      <c r="CT1226" s="238"/>
      <c r="CU1226" s="238"/>
      <c r="DJ1226" s="238"/>
      <c r="DK1226" s="238"/>
      <c r="DL1226" s="238"/>
      <c r="DM1226" s="238"/>
      <c r="DN1226" s="238"/>
      <c r="DO1226" s="238"/>
      <c r="DP1226" s="238"/>
      <c r="DQ1226" s="238"/>
      <c r="DR1226" s="238"/>
      <c r="DS1226" s="238"/>
      <c r="DT1226" s="238"/>
      <c r="DU1226" s="238"/>
      <c r="DV1226" s="238"/>
      <c r="DW1226" s="238"/>
    </row>
    <row r="1227" spans="44:127">
      <c r="BF1227" s="238"/>
      <c r="BG1227" s="238"/>
      <c r="BH1227" s="238"/>
      <c r="BI1227" s="238"/>
      <c r="BJ1227" s="238"/>
      <c r="BK1227" s="238"/>
      <c r="BL1227" s="238"/>
      <c r="BM1227" s="238"/>
      <c r="BN1227" s="238"/>
      <c r="BO1227" s="238"/>
      <c r="BP1227" s="238"/>
      <c r="BQ1227" s="238"/>
      <c r="BR1227" s="238"/>
      <c r="BS1227" s="238"/>
      <c r="BT1227" s="238"/>
      <c r="BU1227" s="238"/>
      <c r="BV1227" s="238"/>
      <c r="BW1227" s="238"/>
      <c r="BX1227" s="238"/>
      <c r="BY1227" s="238"/>
      <c r="BZ1227" s="238"/>
      <c r="CA1227" s="238"/>
      <c r="CB1227" s="238"/>
      <c r="CC1227" s="238"/>
      <c r="CD1227" s="238"/>
      <c r="CE1227" s="238"/>
      <c r="CF1227" s="238"/>
      <c r="CG1227" s="238"/>
      <c r="CH1227" s="238"/>
      <c r="CI1227" s="238"/>
      <c r="CJ1227" s="238"/>
      <c r="CK1227" s="238"/>
      <c r="CL1227" s="238"/>
      <c r="CM1227" s="238"/>
      <c r="CN1227" s="238"/>
      <c r="CO1227" s="238"/>
      <c r="CP1227" s="238"/>
      <c r="CQ1227" s="238"/>
      <c r="CR1227" s="238"/>
      <c r="CS1227" s="238"/>
      <c r="CT1227" s="238"/>
      <c r="CU1227" s="238"/>
      <c r="DJ1227" s="238"/>
      <c r="DK1227" s="238"/>
      <c r="DL1227" s="238"/>
      <c r="DM1227" s="238"/>
      <c r="DN1227" s="238"/>
      <c r="DO1227" s="238"/>
      <c r="DP1227" s="238"/>
      <c r="DQ1227" s="238"/>
      <c r="DR1227" s="238"/>
      <c r="DS1227" s="238"/>
      <c r="DT1227" s="238"/>
      <c r="DU1227" s="238"/>
      <c r="DV1227" s="238"/>
      <c r="DW1227" s="238"/>
    </row>
    <row r="1228" spans="44:127">
      <c r="BF1228" s="238"/>
      <c r="BG1228" s="238"/>
      <c r="BH1228" s="238"/>
      <c r="BI1228" s="238"/>
      <c r="BJ1228" s="238"/>
      <c r="BK1228" s="238"/>
      <c r="BL1228" s="238"/>
      <c r="BM1228" s="238"/>
      <c r="BN1228" s="238"/>
      <c r="BO1228" s="238"/>
      <c r="BP1228" s="238"/>
      <c r="BQ1228" s="238"/>
      <c r="BR1228" s="238"/>
      <c r="BS1228" s="238"/>
      <c r="BT1228" s="238"/>
      <c r="BU1228" s="238"/>
      <c r="BV1228" s="238"/>
      <c r="BW1228" s="238"/>
      <c r="BX1228" s="238"/>
      <c r="BY1228" s="238"/>
      <c r="BZ1228" s="238"/>
      <c r="CA1228" s="238"/>
      <c r="CB1228" s="238"/>
      <c r="CC1228" s="238"/>
      <c r="CD1228" s="238"/>
      <c r="CE1228" s="238"/>
      <c r="CF1228" s="238"/>
      <c r="CG1228" s="238"/>
      <c r="CH1228" s="238"/>
      <c r="CI1228" s="238"/>
      <c r="CJ1228" s="238"/>
      <c r="CK1228" s="238"/>
      <c r="CL1228" s="238"/>
      <c r="CM1228" s="238"/>
      <c r="CN1228" s="238"/>
      <c r="CO1228" s="238"/>
      <c r="CP1228" s="238"/>
      <c r="CQ1228" s="238"/>
      <c r="CR1228" s="238"/>
      <c r="CS1228" s="238"/>
      <c r="CT1228" s="238"/>
      <c r="CU1228" s="238"/>
      <c r="DJ1228" s="238"/>
      <c r="DK1228" s="238"/>
      <c r="DL1228" s="238"/>
      <c r="DM1228" s="238"/>
      <c r="DN1228" s="238"/>
      <c r="DO1228" s="238"/>
      <c r="DP1228" s="238"/>
      <c r="DQ1228" s="238"/>
      <c r="DR1228" s="238"/>
      <c r="DS1228" s="238"/>
      <c r="DT1228" s="238"/>
      <c r="DU1228" s="238"/>
      <c r="DV1228" s="238"/>
      <c r="DW1228" s="238"/>
    </row>
    <row r="1229" spans="44:127">
      <c r="BF1229" s="238"/>
      <c r="BG1229" s="238"/>
      <c r="BH1229" s="238"/>
      <c r="BI1229" s="238"/>
      <c r="BJ1229" s="238"/>
      <c r="BK1229" s="238"/>
      <c r="BL1229" s="238"/>
      <c r="BM1229" s="238"/>
      <c r="BN1229" s="238"/>
      <c r="BO1229" s="238"/>
      <c r="BP1229" s="238"/>
      <c r="BQ1229" s="238"/>
      <c r="BR1229" s="238"/>
      <c r="BS1229" s="238"/>
      <c r="BT1229" s="238"/>
      <c r="BU1229" s="238"/>
      <c r="BV1229" s="238"/>
      <c r="BW1229" s="238"/>
      <c r="BX1229" s="238"/>
      <c r="BY1229" s="238"/>
      <c r="BZ1229" s="238"/>
      <c r="CA1229" s="238"/>
      <c r="CB1229" s="238"/>
      <c r="CC1229" s="238"/>
      <c r="CD1229" s="238"/>
      <c r="CE1229" s="238"/>
      <c r="CF1229" s="238"/>
      <c r="CG1229" s="238"/>
      <c r="CH1229" s="238"/>
      <c r="CI1229" s="238"/>
      <c r="CJ1229" s="238"/>
      <c r="CK1229" s="238"/>
      <c r="CL1229" s="238"/>
      <c r="CM1229" s="238"/>
      <c r="CN1229" s="238"/>
      <c r="CO1229" s="238"/>
      <c r="CP1229" s="238"/>
      <c r="CQ1229" s="238"/>
      <c r="CR1229" s="238"/>
      <c r="CS1229" s="238"/>
      <c r="CT1229" s="238"/>
      <c r="CU1229" s="238"/>
    </row>
    <row r="1230" spans="44:127">
      <c r="BF1230" s="238"/>
      <c r="BG1230" s="238"/>
      <c r="BH1230" s="238"/>
      <c r="BI1230" s="238"/>
      <c r="BJ1230" s="238"/>
      <c r="BK1230" s="238"/>
      <c r="BL1230" s="238"/>
      <c r="BM1230" s="238"/>
      <c r="BN1230" s="238"/>
      <c r="BO1230" s="238"/>
      <c r="BP1230" s="238"/>
      <c r="BQ1230" s="238"/>
      <c r="BR1230" s="238"/>
      <c r="BS1230" s="238"/>
      <c r="BT1230" s="238"/>
      <c r="BU1230" s="238"/>
      <c r="BV1230" s="238"/>
      <c r="BW1230" s="238"/>
      <c r="BX1230" s="238"/>
      <c r="BY1230" s="238"/>
      <c r="BZ1230" s="238"/>
      <c r="CA1230" s="238"/>
      <c r="CB1230" s="238"/>
      <c r="CC1230" s="238"/>
      <c r="CD1230" s="238"/>
      <c r="CE1230" s="238"/>
      <c r="CF1230" s="238"/>
      <c r="CG1230" s="238"/>
      <c r="CH1230" s="238"/>
      <c r="CI1230" s="238"/>
      <c r="CJ1230" s="238"/>
      <c r="CK1230" s="238"/>
      <c r="CL1230" s="238"/>
      <c r="CM1230" s="238"/>
      <c r="CN1230" s="238"/>
      <c r="CO1230" s="238"/>
      <c r="CP1230" s="238"/>
      <c r="CQ1230" s="238"/>
      <c r="CR1230" s="238"/>
      <c r="CS1230" s="238"/>
      <c r="CT1230" s="238"/>
      <c r="CU1230" s="238"/>
    </row>
    <row r="1231" spans="44:127">
      <c r="BT1231" s="238"/>
      <c r="BU1231" s="238"/>
      <c r="BV1231" s="238"/>
      <c r="BW1231" s="238"/>
      <c r="BX1231" s="238"/>
      <c r="BY1231" s="238"/>
      <c r="BZ1231" s="238"/>
      <c r="CA1231" s="238"/>
      <c r="CB1231" s="238"/>
      <c r="CC1231" s="238"/>
      <c r="CD1231" s="238"/>
      <c r="CE1231" s="238"/>
      <c r="CF1231" s="238"/>
      <c r="CG1231" s="238"/>
    </row>
    <row r="1232" spans="44:127">
      <c r="BT1232" s="238"/>
      <c r="BU1232" s="238"/>
      <c r="BV1232" s="238"/>
      <c r="BW1232" s="238"/>
      <c r="BX1232" s="238"/>
      <c r="BY1232" s="238"/>
      <c r="BZ1232" s="238"/>
      <c r="CA1232" s="238"/>
      <c r="CB1232" s="238"/>
      <c r="CC1232" s="238"/>
      <c r="CD1232" s="238"/>
      <c r="CE1232" s="238"/>
      <c r="CF1232" s="238"/>
      <c r="CG1232" s="238"/>
    </row>
    <row r="1233" spans="72:85">
      <c r="BT1233" s="238"/>
      <c r="BU1233" s="238"/>
      <c r="BV1233" s="238"/>
      <c r="BW1233" s="238"/>
      <c r="BX1233" s="238"/>
      <c r="BY1233" s="238"/>
      <c r="BZ1233" s="238"/>
      <c r="CA1233" s="238"/>
      <c r="CB1233" s="238"/>
      <c r="CC1233" s="238"/>
      <c r="CD1233" s="238"/>
      <c r="CE1233" s="238"/>
      <c r="CF1233" s="238"/>
      <c r="CG1233" s="238"/>
    </row>
    <row r="1234" spans="72:85">
      <c r="BT1234" s="238"/>
      <c r="BU1234" s="238"/>
      <c r="BV1234" s="238"/>
      <c r="BW1234" s="238"/>
      <c r="BX1234" s="238"/>
      <c r="BY1234" s="238"/>
      <c r="BZ1234" s="238"/>
      <c r="CA1234" s="238"/>
      <c r="CB1234" s="238"/>
      <c r="CC1234" s="238"/>
      <c r="CD1234" s="238"/>
      <c r="CE1234" s="238"/>
      <c r="CF1234" s="238"/>
      <c r="CG1234" s="238"/>
    </row>
    <row r="1235" spans="72:85">
      <c r="BT1235" s="238"/>
      <c r="BU1235" s="238"/>
      <c r="BV1235" s="238"/>
      <c r="BW1235" s="238"/>
      <c r="BX1235" s="238"/>
      <c r="BY1235" s="238"/>
      <c r="BZ1235" s="238"/>
      <c r="CA1235" s="238"/>
      <c r="CB1235" s="238"/>
      <c r="CC1235" s="238"/>
      <c r="CD1235" s="238"/>
      <c r="CE1235" s="238"/>
      <c r="CF1235" s="238"/>
      <c r="CG1235" s="238"/>
    </row>
    <row r="1236" spans="72:85">
      <c r="BT1236" s="238"/>
      <c r="BU1236" s="238"/>
      <c r="BV1236" s="238"/>
      <c r="BW1236" s="238"/>
      <c r="BX1236" s="238"/>
      <c r="BY1236" s="238"/>
      <c r="BZ1236" s="238"/>
      <c r="CA1236" s="238"/>
      <c r="CB1236" s="238"/>
      <c r="CC1236" s="238"/>
      <c r="CD1236" s="238"/>
      <c r="CE1236" s="238"/>
      <c r="CF1236" s="238"/>
      <c r="CG1236" s="238"/>
    </row>
    <row r="1237" spans="72:85">
      <c r="BT1237" s="238"/>
      <c r="BU1237" s="238"/>
      <c r="BV1237" s="238"/>
      <c r="BW1237" s="238"/>
      <c r="BX1237" s="238"/>
      <c r="BY1237" s="238"/>
      <c r="BZ1237" s="238"/>
      <c r="CA1237" s="238"/>
      <c r="CB1237" s="238"/>
      <c r="CC1237" s="238"/>
      <c r="CD1237" s="238"/>
      <c r="CE1237" s="238"/>
      <c r="CF1237" s="238"/>
      <c r="CG1237" s="238"/>
    </row>
    <row r="1238" spans="72:85">
      <c r="BT1238" s="238"/>
      <c r="BU1238" s="238"/>
      <c r="BV1238" s="238"/>
      <c r="BW1238" s="238"/>
      <c r="BX1238" s="238"/>
      <c r="BY1238" s="238"/>
      <c r="BZ1238" s="238"/>
      <c r="CA1238" s="238"/>
      <c r="CB1238" s="238"/>
      <c r="CC1238" s="238"/>
      <c r="CD1238" s="238"/>
      <c r="CE1238" s="238"/>
      <c r="CF1238" s="238"/>
      <c r="CG1238" s="238"/>
    </row>
    <row r="1239" spans="72:85">
      <c r="BT1239" s="238"/>
      <c r="BU1239" s="238"/>
      <c r="BV1239" s="238"/>
      <c r="BW1239" s="238"/>
      <c r="BX1239" s="238"/>
      <c r="BY1239" s="238"/>
      <c r="BZ1239" s="238"/>
      <c r="CA1239" s="238"/>
      <c r="CB1239" s="238"/>
      <c r="CC1239" s="238"/>
      <c r="CD1239" s="238"/>
      <c r="CE1239" s="238"/>
      <c r="CF1239" s="238"/>
      <c r="CG1239" s="238"/>
    </row>
    <row r="1240" spans="72:85">
      <c r="BT1240" s="238"/>
      <c r="BU1240" s="238"/>
      <c r="BV1240" s="238"/>
      <c r="BW1240" s="238"/>
      <c r="BX1240" s="238"/>
      <c r="BY1240" s="238"/>
      <c r="BZ1240" s="238"/>
      <c r="CA1240" s="238"/>
      <c r="CB1240" s="238"/>
      <c r="CC1240" s="238"/>
      <c r="CD1240" s="238"/>
      <c r="CE1240" s="238"/>
      <c r="CF1240" s="238"/>
      <c r="CG1240" s="238"/>
    </row>
    <row r="1241" spans="72:85">
      <c r="BT1241" s="238"/>
      <c r="BU1241" s="238"/>
      <c r="BV1241" s="238"/>
      <c r="BW1241" s="238"/>
      <c r="BX1241" s="238"/>
      <c r="BY1241" s="238"/>
      <c r="BZ1241" s="238"/>
      <c r="CA1241" s="238"/>
      <c r="CB1241" s="238"/>
      <c r="CC1241" s="238"/>
      <c r="CD1241" s="238"/>
      <c r="CE1241" s="238"/>
      <c r="CF1241" s="238"/>
      <c r="CG1241" s="238"/>
    </row>
    <row r="1242" spans="72:85">
      <c r="BT1242" s="238"/>
      <c r="BU1242" s="238"/>
      <c r="BV1242" s="238"/>
      <c r="BW1242" s="238"/>
      <c r="BX1242" s="238"/>
      <c r="BY1242" s="238"/>
      <c r="BZ1242" s="238"/>
      <c r="CA1242" s="238"/>
      <c r="CB1242" s="238"/>
      <c r="CC1242" s="238"/>
      <c r="CD1242" s="238"/>
      <c r="CE1242" s="238"/>
      <c r="CF1242" s="238"/>
      <c r="CG1242" s="238"/>
    </row>
    <row r="1243" spans="72:85">
      <c r="BT1243" s="238"/>
      <c r="BU1243" s="238"/>
      <c r="BV1243" s="238"/>
      <c r="BW1243" s="238"/>
      <c r="BX1243" s="238"/>
      <c r="BY1243" s="238"/>
      <c r="BZ1243" s="238"/>
      <c r="CA1243" s="238"/>
      <c r="CB1243" s="238"/>
      <c r="CC1243" s="238"/>
      <c r="CD1243" s="238"/>
      <c r="CE1243" s="238"/>
      <c r="CF1243" s="238"/>
      <c r="CG1243" s="238"/>
    </row>
    <row r="1244" spans="72:85">
      <c r="BT1244" s="238"/>
      <c r="BU1244" s="238"/>
      <c r="BV1244" s="238"/>
      <c r="BW1244" s="238"/>
      <c r="BX1244" s="238"/>
      <c r="BY1244" s="238"/>
      <c r="BZ1244" s="238"/>
      <c r="CA1244" s="238"/>
      <c r="CB1244" s="238"/>
      <c r="CC1244" s="238"/>
      <c r="CD1244" s="238"/>
      <c r="CE1244" s="238"/>
      <c r="CF1244" s="238"/>
      <c r="CG1244" s="238"/>
    </row>
    <row r="1245" spans="72:85">
      <c r="BT1245" s="238"/>
      <c r="BU1245" s="238"/>
      <c r="BV1245" s="238"/>
      <c r="BW1245" s="238"/>
      <c r="BX1245" s="238"/>
      <c r="BY1245" s="238"/>
      <c r="BZ1245" s="238"/>
      <c r="CA1245" s="238"/>
      <c r="CB1245" s="238"/>
      <c r="CC1245" s="238"/>
      <c r="CD1245" s="238"/>
      <c r="CE1245" s="238"/>
      <c r="CF1245" s="238"/>
      <c r="CG1245" s="238"/>
    </row>
    <row r="1246" spans="72:85">
      <c r="BT1246" s="238"/>
      <c r="BU1246" s="238"/>
      <c r="BV1246" s="238"/>
      <c r="BW1246" s="238"/>
      <c r="BX1246" s="238"/>
      <c r="BY1246" s="238"/>
      <c r="BZ1246" s="238"/>
      <c r="CA1246" s="238"/>
      <c r="CB1246" s="238"/>
      <c r="CC1246" s="238"/>
      <c r="CD1246" s="238"/>
      <c r="CE1246" s="238"/>
      <c r="CF1246" s="238"/>
      <c r="CG1246" s="238"/>
    </row>
    <row r="1247" spans="72:85">
      <c r="BT1247" s="238"/>
      <c r="BU1247" s="238"/>
      <c r="BV1247" s="238"/>
      <c r="BW1247" s="238"/>
      <c r="BX1247" s="238"/>
      <c r="BY1247" s="238"/>
      <c r="BZ1247" s="238"/>
      <c r="CA1247" s="238"/>
      <c r="CB1247" s="238"/>
      <c r="CC1247" s="238"/>
      <c r="CD1247" s="238"/>
      <c r="CE1247" s="238"/>
      <c r="CF1247" s="238"/>
      <c r="CG1247" s="238"/>
    </row>
    <row r="1248" spans="72:85">
      <c r="BT1248" s="238"/>
      <c r="BU1248" s="238"/>
      <c r="BV1248" s="238"/>
      <c r="BW1248" s="238"/>
      <c r="BX1248" s="238"/>
      <c r="BY1248" s="238"/>
      <c r="BZ1248" s="238"/>
      <c r="CA1248" s="238"/>
      <c r="CB1248" s="238"/>
      <c r="CC1248" s="238"/>
      <c r="CD1248" s="238"/>
      <c r="CE1248" s="238"/>
      <c r="CF1248" s="238"/>
      <c r="CG1248" s="238"/>
    </row>
    <row r="1249" spans="72:85">
      <c r="BT1249" s="238"/>
      <c r="BU1249" s="238"/>
      <c r="BV1249" s="238"/>
      <c r="BW1249" s="238"/>
      <c r="BX1249" s="238"/>
      <c r="BY1249" s="238"/>
      <c r="BZ1249" s="238"/>
      <c r="CA1249" s="238"/>
      <c r="CB1249" s="238"/>
      <c r="CC1249" s="238"/>
      <c r="CD1249" s="238"/>
      <c r="CE1249" s="238"/>
      <c r="CF1249" s="238"/>
      <c r="CG1249" s="238"/>
    </row>
    <row r="1250" spans="72:85">
      <c r="BT1250" s="238"/>
      <c r="BU1250" s="238"/>
      <c r="BV1250" s="238"/>
      <c r="BW1250" s="238"/>
      <c r="BX1250" s="238"/>
      <c r="BY1250" s="238"/>
      <c r="BZ1250" s="238"/>
      <c r="CA1250" s="238"/>
      <c r="CB1250" s="238"/>
      <c r="CC1250" s="238"/>
      <c r="CD1250" s="238"/>
      <c r="CE1250" s="238"/>
      <c r="CF1250" s="238"/>
      <c r="CG1250" s="238"/>
    </row>
    <row r="1251" spans="72:85">
      <c r="BT1251" s="238"/>
      <c r="BU1251" s="238"/>
      <c r="BV1251" s="238"/>
      <c r="BW1251" s="238"/>
      <c r="BX1251" s="238"/>
      <c r="BY1251" s="238"/>
      <c r="BZ1251" s="238"/>
      <c r="CA1251" s="238"/>
      <c r="CB1251" s="238"/>
      <c r="CC1251" s="238"/>
      <c r="CD1251" s="238"/>
      <c r="CE1251" s="238"/>
      <c r="CF1251" s="238"/>
      <c r="CG1251" s="238"/>
    </row>
    <row r="1252" spans="72:85">
      <c r="BT1252" s="238"/>
      <c r="BU1252" s="238"/>
      <c r="BV1252" s="238"/>
      <c r="BW1252" s="238"/>
      <c r="BX1252" s="238"/>
      <c r="BY1252" s="238"/>
      <c r="BZ1252" s="238"/>
      <c r="CA1252" s="238"/>
      <c r="CB1252" s="238"/>
      <c r="CC1252" s="238"/>
      <c r="CD1252" s="238"/>
      <c r="CE1252" s="238"/>
      <c r="CF1252" s="238"/>
      <c r="CG1252" s="238"/>
    </row>
    <row r="1253" spans="72:85">
      <c r="BT1253" s="238"/>
      <c r="BU1253" s="238"/>
      <c r="BV1253" s="238"/>
      <c r="BW1253" s="238"/>
      <c r="BX1253" s="238"/>
      <c r="BY1253" s="238"/>
      <c r="BZ1253" s="238"/>
      <c r="CA1253" s="238"/>
      <c r="CB1253" s="238"/>
      <c r="CC1253" s="238"/>
      <c r="CD1253" s="238"/>
      <c r="CE1253" s="238"/>
      <c r="CF1253" s="238"/>
      <c r="CG1253" s="238"/>
    </row>
    <row r="1254" spans="72:85">
      <c r="BT1254" s="238"/>
      <c r="BU1254" s="238"/>
      <c r="BV1254" s="238"/>
      <c r="BW1254" s="238"/>
      <c r="BX1254" s="238"/>
      <c r="BY1254" s="238"/>
      <c r="BZ1254" s="238"/>
      <c r="CA1254" s="238"/>
      <c r="CB1254" s="238"/>
      <c r="CC1254" s="238"/>
      <c r="CD1254" s="238"/>
      <c r="CE1254" s="238"/>
      <c r="CF1254" s="238"/>
      <c r="CG1254" s="238"/>
    </row>
    <row r="1255" spans="72:85">
      <c r="BT1255" s="238"/>
      <c r="BU1255" s="238"/>
      <c r="BV1255" s="238"/>
      <c r="BW1255" s="238"/>
      <c r="BX1255" s="238"/>
      <c r="BY1255" s="238"/>
      <c r="BZ1255" s="238"/>
      <c r="CA1255" s="238"/>
      <c r="CB1255" s="238"/>
      <c r="CC1255" s="238"/>
      <c r="CD1255" s="238"/>
      <c r="CE1255" s="238"/>
      <c r="CF1255" s="238"/>
      <c r="CG1255" s="238"/>
    </row>
    <row r="1256" spans="72:85">
      <c r="BT1256" s="238"/>
      <c r="BU1256" s="238"/>
      <c r="BV1256" s="238"/>
      <c r="BW1256" s="238"/>
      <c r="BX1256" s="238"/>
      <c r="BY1256" s="238"/>
      <c r="BZ1256" s="238"/>
      <c r="CA1256" s="238"/>
      <c r="CB1256" s="238"/>
      <c r="CC1256" s="238"/>
      <c r="CD1256" s="238"/>
      <c r="CE1256" s="238"/>
      <c r="CF1256" s="238"/>
      <c r="CG1256" s="238"/>
    </row>
    <row r="1257" spans="72:85">
      <c r="BT1257" s="238"/>
      <c r="BU1257" s="238"/>
      <c r="BV1257" s="238"/>
      <c r="BW1257" s="238"/>
      <c r="BX1257" s="238"/>
      <c r="BY1257" s="238"/>
      <c r="BZ1257" s="238"/>
      <c r="CA1257" s="238"/>
      <c r="CB1257" s="238"/>
      <c r="CC1257" s="238"/>
      <c r="CD1257" s="238"/>
      <c r="CE1257" s="238"/>
      <c r="CF1257" s="238"/>
      <c r="CG1257" s="238"/>
    </row>
  </sheetData>
  <mergeCells count="26">
    <mergeCell ref="C6:F6"/>
    <mergeCell ref="C8:J8"/>
    <mergeCell ref="C9:J9"/>
    <mergeCell ref="A35:N35"/>
    <mergeCell ref="EL43:EY43"/>
    <mergeCell ref="EL44:EY44"/>
    <mergeCell ref="FA43:FN43"/>
    <mergeCell ref="FA44:FN44"/>
    <mergeCell ref="FP43:GC43"/>
    <mergeCell ref="FP44:GC44"/>
    <mergeCell ref="DZ8:EG8"/>
    <mergeCell ref="DZ9:EG9"/>
    <mergeCell ref="DL8:DS8"/>
    <mergeCell ref="DL9:DS9"/>
    <mergeCell ref="CX8:DE8"/>
    <mergeCell ref="CX9:DE9"/>
    <mergeCell ref="AT8:BA8"/>
    <mergeCell ref="AT9:BA9"/>
    <mergeCell ref="AF8:AM8"/>
    <mergeCell ref="AF9:AM9"/>
    <mergeCell ref="CJ8:CQ8"/>
    <mergeCell ref="CJ9:CQ9"/>
    <mergeCell ref="BV8:CC8"/>
    <mergeCell ref="BV9:CC9"/>
    <mergeCell ref="BH8:BO8"/>
    <mergeCell ref="BH9:BO9"/>
  </mergeCells>
  <dataValidations count="1">
    <dataValidation type="list" allowBlank="1" showInputMessage="1" showErrorMessage="1" sqref="C6" xr:uid="{6FC4BB6D-43D8-4ECE-88B4-0B04A8FA4CE9}">
      <formula1>$A$12:$A$28</formula1>
    </dataValidation>
  </dataValidations>
  <hyperlinks>
    <hyperlink ref="EL2" r:id="rId1" xr:uid="{00000000-0004-0000-0800-000000000000}"/>
    <hyperlink ref="EL39" r:id="rId2" xr:uid="{00000000-0004-0000-0800-000001000000}"/>
    <hyperlink ref="EL35" r:id="rId3" xr:uid="{00000000-0004-0000-0800-000002000000}"/>
    <hyperlink ref="FA2" r:id="rId4" xr:uid="{00000000-0004-0000-0800-000003000000}"/>
    <hyperlink ref="FA39" r:id="rId5" xr:uid="{00000000-0004-0000-0800-000004000000}"/>
    <hyperlink ref="FA35" r:id="rId6" xr:uid="{00000000-0004-0000-0800-000005000000}"/>
    <hyperlink ref="FP2" r:id="rId7" xr:uid="{00000000-0004-0000-0800-000006000000}"/>
    <hyperlink ref="FP39" r:id="rId8" xr:uid="{00000000-0004-0000-0800-000007000000}"/>
    <hyperlink ref="FP35" r:id="rId9" xr:uid="{00000000-0004-0000-0800-000008000000}"/>
    <hyperlink ref="GE2" r:id="rId10" xr:uid="{00000000-0004-0000-0800-000009000000}"/>
    <hyperlink ref="GE37" r:id="rId11" xr:uid="{00000000-0004-0000-0800-00000A000000}"/>
    <hyperlink ref="GT2" r:id="rId12" xr:uid="{00000000-0004-0000-0800-00000B000000}"/>
    <hyperlink ref="GT37" r:id="rId13" xr:uid="{00000000-0004-0000-0800-00000C000000}"/>
    <hyperlink ref="HI2" r:id="rId14" xr:uid="{00000000-0004-0000-0800-00000D000000}"/>
    <hyperlink ref="HI37" r:id="rId15" xr:uid="{00000000-0004-0000-0800-00000E000000}"/>
    <hyperlink ref="DX2" r:id="rId16" xr:uid="{00000000-0004-0000-0800-00000F000000}"/>
    <hyperlink ref="DX35" r:id="rId17" xr:uid="{00000000-0004-0000-0800-000010000000}"/>
    <hyperlink ref="DX43" r:id="rId18" xr:uid="{00000000-0004-0000-0800-000011000000}"/>
    <hyperlink ref="DX44" r:id="rId19" xr:uid="{00000000-0004-0000-0800-000012000000}"/>
    <hyperlink ref="DJ2" r:id="rId20" xr:uid="{00000000-0004-0000-0800-000013000000}"/>
    <hyperlink ref="DJ35" r:id="rId21" xr:uid="{00000000-0004-0000-0800-000014000000}"/>
    <hyperlink ref="DJ43" r:id="rId22" xr:uid="{00000000-0004-0000-0800-000015000000}"/>
    <hyperlink ref="DJ44" r:id="rId23" xr:uid="{00000000-0004-0000-0800-000016000000}"/>
    <hyperlink ref="CV2" r:id="rId24" xr:uid="{00000000-0004-0000-0800-000017000000}"/>
    <hyperlink ref="CV35" r:id="rId25" xr:uid="{00000000-0004-0000-0800-000018000000}"/>
    <hyperlink ref="CV43" r:id="rId26" xr:uid="{00000000-0004-0000-0800-000019000000}"/>
    <hyperlink ref="CV44" r:id="rId27" xr:uid="{00000000-0004-0000-0800-00001A000000}"/>
    <hyperlink ref="CH2" r:id="rId28" xr:uid="{00000000-0004-0000-0800-00001B000000}"/>
    <hyperlink ref="CH35" r:id="rId29" xr:uid="{00000000-0004-0000-0800-00001C000000}"/>
    <hyperlink ref="CH43" r:id="rId30" xr:uid="{00000000-0004-0000-0800-00001D000000}"/>
    <hyperlink ref="CH44" r:id="rId31" xr:uid="{00000000-0004-0000-0800-00001E000000}"/>
    <hyperlink ref="BT2" r:id="rId32" xr:uid="{00000000-0004-0000-0800-00001F000000}"/>
    <hyperlink ref="BT35" r:id="rId33" xr:uid="{00000000-0004-0000-0800-000020000000}"/>
    <hyperlink ref="BT43" r:id="rId34" xr:uid="{00000000-0004-0000-0800-000021000000}"/>
    <hyperlink ref="BT44" r:id="rId35" xr:uid="{00000000-0004-0000-0800-000022000000}"/>
    <hyperlink ref="BF2" r:id="rId36" xr:uid="{00000000-0004-0000-0800-000023000000}"/>
    <hyperlink ref="BF35" r:id="rId37" xr:uid="{00000000-0004-0000-0800-000024000000}"/>
    <hyperlink ref="BF43" r:id="rId38" xr:uid="{00000000-0004-0000-0800-000025000000}"/>
    <hyperlink ref="BF44" r:id="rId39" xr:uid="{00000000-0004-0000-0800-000026000000}"/>
    <hyperlink ref="AR2" r:id="rId40" xr:uid="{00000000-0004-0000-0800-000027000000}"/>
    <hyperlink ref="AR35" r:id="rId41" xr:uid="{00000000-0004-0000-0800-000028000000}"/>
    <hyperlink ref="AR43" r:id="rId42" xr:uid="{00000000-0004-0000-0800-000029000000}"/>
    <hyperlink ref="AR44" r:id="rId43" xr:uid="{00000000-0004-0000-0800-00002A000000}"/>
    <hyperlink ref="AD2" r:id="rId44" xr:uid="{00000000-0004-0000-0800-00002B000000}"/>
    <hyperlink ref="AD35" r:id="rId45" xr:uid="{00000000-0004-0000-0800-00002C000000}"/>
    <hyperlink ref="AD43" r:id="rId46" xr:uid="{00000000-0004-0000-0800-00002D000000}"/>
    <hyperlink ref="AD44" r:id="rId47" xr:uid="{00000000-0004-0000-0800-00002E000000}"/>
    <hyperlink ref="P2" r:id="rId48" xr:uid="{00000000-0004-0000-0800-00002F000000}"/>
    <hyperlink ref="P32" r:id="rId49" xr:uid="{00000000-0004-0000-0800-000030000000}"/>
    <hyperlink ref="P42" r:id="rId50" xr:uid="{00000000-0004-0000-0800-000031000000}"/>
    <hyperlink ref="P43" r:id="rId51" xr:uid="{00000000-0004-0000-0800-000032000000}"/>
    <hyperlink ref="A2" r:id="rId52" xr:uid="{61F4ED11-C8FD-4449-B399-6E58D408284D}"/>
    <hyperlink ref="A32" r:id="rId53" xr:uid="{85C753B1-DC86-4FD6-A020-3D5B897407B9}"/>
    <hyperlink ref="A42" r:id="rId54" xr:uid="{77182FAE-BCA1-490C-A22E-748914D960D1}"/>
    <hyperlink ref="A43" r:id="rId55" xr:uid="{9C4B6D4D-B83F-464C-9A53-5F86DB0FD04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3" ma:contentTypeDescription="Create a new document." ma:contentTypeScope="" ma:versionID="4542aec4fcb3b327865cbc752293b694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3d3b6c5e3d0fb136d82eb1587e6c3c75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B7096D1-8556-4FF7-B85C-BDD05A55D7A5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8CF466BF-1EBF-43D9-9464-69BECD2BAF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BF7B11-5E71-4F78-B683-D9BF0AFA72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Index</vt:lpstr>
      <vt:lpstr>Front sheet</vt:lpstr>
      <vt:lpstr>NTS9901LIST</vt:lpstr>
      <vt:lpstr>NTS9902LIST</vt:lpstr>
      <vt:lpstr>NTS9903LIST</vt:lpstr>
      <vt:lpstr>NTS9904LIST</vt:lpstr>
      <vt:lpstr>NTS9906LIST</vt:lpstr>
      <vt:lpstr>NTS9907LIST</vt:lpstr>
      <vt:lpstr>NTS9908LIST1</vt:lpstr>
      <vt:lpstr>NTS9908LIST2</vt:lpstr>
      <vt:lpstr>NTS9910LIST</vt:lpstr>
      <vt:lpstr>NTS9911LIST</vt:lpstr>
      <vt:lpstr>NTS9912LIST</vt:lpstr>
      <vt:lpstr>NTS9913LIST</vt:lpstr>
      <vt:lpstr>NTS9914LIST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 Worth</cp:lastModifiedBy>
  <dcterms:created xsi:type="dcterms:W3CDTF">2016-09-19T11:32:25Z</dcterms:created>
  <dcterms:modified xsi:type="dcterms:W3CDTF">2020-09-28T16:05:51Z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